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8_{1B59EFE9-50B2-449C-9648-830272B07096}" xr6:coauthVersionLast="47" xr6:coauthVersionMax="47" xr10:uidLastSave="{00000000-0000-0000-0000-000000000000}"/>
  <bookViews>
    <workbookView xWindow="-110" yWindow="-110" windowWidth="19420" windowHeight="10300" firstSheet="3" activeTab="6" xr2:uid="{0E014E7C-344A-4CE4-AF01-E3AB4E84449C}"/>
  </bookViews>
  <sheets>
    <sheet name="orders" sheetId="1" r:id="rId1"/>
    <sheet name="order items" sheetId="2" r:id="rId2"/>
    <sheet name="products" sheetId="3" r:id="rId3"/>
    <sheet name="customers" sheetId="4" r:id="rId4"/>
    <sheet name="master data" sheetId="6" r:id="rId5"/>
    <sheet name="pivot tables" sheetId="7" r:id="rId6"/>
    <sheet name="dashboard" sheetId="9" r:id="rId7"/>
  </sheets>
  <definedNames>
    <definedName name="Slicer_brand">#N/A</definedName>
    <definedName name="Slicer_category">#N/A</definedName>
    <definedName name="Slicer_customer_segment">#N/A</definedName>
    <definedName name="Slicer_payment_metho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85" i="4" l="1"/>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337" i="6"/>
  <c r="L2338" i="6"/>
  <c r="L2339" i="6"/>
  <c r="L2340" i="6"/>
  <c r="L2341" i="6"/>
  <c r="L2342" i="6"/>
  <c r="L2343" i="6"/>
  <c r="L2344" i="6"/>
  <c r="L2345" i="6"/>
  <c r="L2346" i="6"/>
  <c r="L2347" i="6"/>
  <c r="L2348" i="6"/>
  <c r="L2349" i="6"/>
  <c r="L2350" i="6"/>
  <c r="L2351" i="6"/>
  <c r="L2352" i="6"/>
  <c r="L2353" i="6"/>
  <c r="L2354" i="6"/>
  <c r="L2355" i="6"/>
  <c r="L2356" i="6"/>
  <c r="L2357" i="6"/>
  <c r="L2358" i="6"/>
  <c r="L2359" i="6"/>
  <c r="L2360" i="6"/>
  <c r="L2361" i="6"/>
  <c r="L2362" i="6"/>
  <c r="L2363" i="6"/>
  <c r="L2364" i="6"/>
  <c r="L2365" i="6"/>
  <c r="L2366" i="6"/>
  <c r="L2367" i="6"/>
  <c r="L2368" i="6"/>
  <c r="L2369" i="6"/>
  <c r="L2370" i="6"/>
  <c r="L2371" i="6"/>
  <c r="L2372" i="6"/>
  <c r="L2373" i="6"/>
  <c r="L2374" i="6"/>
  <c r="L2375" i="6"/>
  <c r="L2376" i="6"/>
  <c r="L2377" i="6"/>
  <c r="L2378" i="6"/>
  <c r="L2379" i="6"/>
  <c r="L2380" i="6"/>
  <c r="L2381" i="6"/>
  <c r="L2382" i="6"/>
  <c r="L2383" i="6"/>
  <c r="L2384" i="6"/>
  <c r="L2385" i="6"/>
  <c r="L2386" i="6"/>
  <c r="L2387" i="6"/>
  <c r="L2388" i="6"/>
  <c r="L2389" i="6"/>
  <c r="L2390" i="6"/>
  <c r="L2391" i="6"/>
  <c r="L2392" i="6"/>
  <c r="L2393" i="6"/>
  <c r="L2394" i="6"/>
  <c r="L2395" i="6"/>
  <c r="L2396" i="6"/>
  <c r="L2397" i="6"/>
  <c r="L2398" i="6"/>
  <c r="L2399" i="6"/>
  <c r="L2400" i="6"/>
  <c r="L2401" i="6"/>
  <c r="L2402" i="6"/>
  <c r="L2403" i="6"/>
  <c r="L2404" i="6"/>
  <c r="L2405" i="6"/>
  <c r="L2406" i="6"/>
  <c r="L2407" i="6"/>
  <c r="L2408" i="6"/>
  <c r="L2409" i="6"/>
  <c r="L2410" i="6"/>
  <c r="L2411" i="6"/>
  <c r="L2412" i="6"/>
  <c r="L2413" i="6"/>
  <c r="L2414" i="6"/>
  <c r="L2415" i="6"/>
  <c r="L2416" i="6"/>
  <c r="L2417" i="6"/>
  <c r="L2418" i="6"/>
  <c r="L2419" i="6"/>
  <c r="L2420" i="6"/>
  <c r="L2421" i="6"/>
  <c r="L2422" i="6"/>
  <c r="L2423" i="6"/>
  <c r="L2424" i="6"/>
  <c r="L2425" i="6"/>
  <c r="L2426" i="6"/>
  <c r="L2427" i="6"/>
  <c r="L2428" i="6"/>
  <c r="L2429" i="6"/>
  <c r="L2430" i="6"/>
  <c r="L2431" i="6"/>
  <c r="L2432" i="6"/>
  <c r="L2433" i="6"/>
  <c r="L2434" i="6"/>
  <c r="L2435" i="6"/>
  <c r="L2436" i="6"/>
  <c r="L2437" i="6"/>
  <c r="L2438" i="6"/>
  <c r="L2439" i="6"/>
  <c r="L2440" i="6"/>
  <c r="L2441" i="6"/>
  <c r="L2442" i="6"/>
  <c r="L2443" i="6"/>
  <c r="L2444" i="6"/>
  <c r="L2445" i="6"/>
  <c r="L2446" i="6"/>
  <c r="L2447" i="6"/>
  <c r="L2448" i="6"/>
  <c r="L2449" i="6"/>
  <c r="L2450" i="6"/>
  <c r="L2451" i="6"/>
  <c r="L2452" i="6"/>
  <c r="L2453" i="6"/>
  <c r="L2454" i="6"/>
  <c r="L2455" i="6"/>
  <c r="L2456" i="6"/>
  <c r="L2457" i="6"/>
  <c r="L2458" i="6"/>
  <c r="L2459" i="6"/>
  <c r="L2460" i="6"/>
  <c r="L2461" i="6"/>
  <c r="L2462" i="6"/>
  <c r="L2463" i="6"/>
  <c r="L2464" i="6"/>
  <c r="L2465" i="6"/>
  <c r="L2466" i="6"/>
  <c r="L2467" i="6"/>
  <c r="L2468" i="6"/>
  <c r="L2469" i="6"/>
  <c r="L2470" i="6"/>
  <c r="L2471" i="6"/>
  <c r="L2472" i="6"/>
  <c r="L2473" i="6"/>
  <c r="L2474" i="6"/>
  <c r="L2475" i="6"/>
  <c r="L2476" i="6"/>
  <c r="L2477" i="6"/>
  <c r="L2478" i="6"/>
  <c r="L2479" i="6"/>
  <c r="L2480" i="6"/>
  <c r="L2481" i="6"/>
  <c r="L2482" i="6"/>
  <c r="L2483" i="6"/>
  <c r="L2484" i="6"/>
  <c r="L2485" i="6"/>
  <c r="L2486" i="6"/>
  <c r="L2487" i="6"/>
  <c r="L2488" i="6"/>
  <c r="L2489" i="6"/>
  <c r="L2490" i="6"/>
  <c r="L2491" i="6"/>
  <c r="L2492" i="6"/>
  <c r="L2493" i="6"/>
  <c r="L2494" i="6"/>
  <c r="L2495" i="6"/>
  <c r="L2496" i="6"/>
  <c r="L2497" i="6"/>
  <c r="L2498" i="6"/>
  <c r="L2499" i="6"/>
  <c r="L2500" i="6"/>
  <c r="L2501" i="6"/>
  <c r="L2502" i="6"/>
  <c r="L2503" i="6"/>
  <c r="L2504" i="6"/>
  <c r="L2505" i="6"/>
  <c r="L2506" i="6"/>
  <c r="L2507" i="6"/>
  <c r="L2508" i="6"/>
  <c r="L2509" i="6"/>
  <c r="L2510" i="6"/>
  <c r="L2511" i="6"/>
  <c r="L2512" i="6"/>
  <c r="L2513" i="6"/>
  <c r="L2514" i="6"/>
  <c r="L2515" i="6"/>
  <c r="L2516" i="6"/>
  <c r="L2517" i="6"/>
  <c r="L2518" i="6"/>
  <c r="L2519" i="6"/>
  <c r="L2520" i="6"/>
  <c r="L2521" i="6"/>
  <c r="L2522" i="6"/>
  <c r="L2523" i="6"/>
  <c r="L2524" i="6"/>
  <c r="L2525" i="6"/>
  <c r="L2526" i="6"/>
  <c r="L2527" i="6"/>
  <c r="L2528" i="6"/>
  <c r="L2529" i="6"/>
  <c r="L2530" i="6"/>
  <c r="L2531" i="6"/>
  <c r="L2532" i="6"/>
  <c r="L2533" i="6"/>
  <c r="L2534" i="6"/>
  <c r="L2535" i="6"/>
  <c r="L2536" i="6"/>
  <c r="L2537" i="6"/>
  <c r="L2538" i="6"/>
  <c r="L2539" i="6"/>
  <c r="L2540" i="6"/>
  <c r="L2541" i="6"/>
  <c r="L2542" i="6"/>
  <c r="L2543" i="6"/>
  <c r="L2544" i="6"/>
  <c r="L2545" i="6"/>
  <c r="L2546" i="6"/>
  <c r="L2547" i="6"/>
  <c r="L2548" i="6"/>
  <c r="L2549" i="6"/>
  <c r="L2550" i="6"/>
  <c r="L2551" i="6"/>
  <c r="L2552" i="6"/>
  <c r="L2553" i="6"/>
  <c r="L2554" i="6"/>
  <c r="L2555" i="6"/>
  <c r="L2556" i="6"/>
  <c r="L2557" i="6"/>
  <c r="L2558" i="6"/>
  <c r="L2559" i="6"/>
  <c r="L2560" i="6"/>
  <c r="L2561" i="6"/>
  <c r="L2562" i="6"/>
  <c r="L2563" i="6"/>
  <c r="L2564" i="6"/>
  <c r="L2565" i="6"/>
  <c r="L2566" i="6"/>
  <c r="L2567" i="6"/>
  <c r="L2568" i="6"/>
  <c r="L2569" i="6"/>
  <c r="L2570" i="6"/>
  <c r="L2571" i="6"/>
  <c r="L2572" i="6"/>
  <c r="L2573" i="6"/>
  <c r="L2574" i="6"/>
  <c r="L2575" i="6"/>
  <c r="L2576" i="6"/>
  <c r="L2577" i="6"/>
  <c r="L2578" i="6"/>
  <c r="L2579" i="6"/>
  <c r="L2580" i="6"/>
  <c r="L2581" i="6"/>
  <c r="L2582" i="6"/>
  <c r="L2583" i="6"/>
  <c r="L2584" i="6"/>
  <c r="L2585" i="6"/>
  <c r="L2586" i="6"/>
  <c r="L2587" i="6"/>
  <c r="L2588" i="6"/>
  <c r="L2589" i="6"/>
  <c r="L2590" i="6"/>
  <c r="L2591" i="6"/>
  <c r="L2592" i="6"/>
  <c r="L2593" i="6"/>
  <c r="L2594" i="6"/>
  <c r="L2595" i="6"/>
  <c r="L2596" i="6"/>
  <c r="L2597" i="6"/>
  <c r="L2598" i="6"/>
  <c r="L2599" i="6"/>
  <c r="L2600" i="6"/>
  <c r="L2601" i="6"/>
  <c r="L2602" i="6"/>
  <c r="L2603" i="6"/>
  <c r="L2604" i="6"/>
  <c r="L2605" i="6"/>
  <c r="L2606" i="6"/>
  <c r="L2607" i="6"/>
  <c r="L2608" i="6"/>
  <c r="L2609" i="6"/>
  <c r="L2610" i="6"/>
  <c r="L2611" i="6"/>
  <c r="L2612" i="6"/>
  <c r="L2613" i="6"/>
  <c r="L2614" i="6"/>
  <c r="L2615" i="6"/>
  <c r="L2616" i="6"/>
  <c r="L2617" i="6"/>
  <c r="L2618" i="6"/>
  <c r="L2619" i="6"/>
  <c r="L2620" i="6"/>
  <c r="L2621" i="6"/>
  <c r="L2622" i="6"/>
  <c r="L2623" i="6"/>
  <c r="L2624" i="6"/>
  <c r="L2625" i="6"/>
  <c r="L2626" i="6"/>
  <c r="L2627" i="6"/>
  <c r="L2628" i="6"/>
  <c r="L2629" i="6"/>
  <c r="L2630" i="6"/>
  <c r="L2631" i="6"/>
  <c r="L2632" i="6"/>
  <c r="L2633" i="6"/>
  <c r="L2634" i="6"/>
  <c r="L2635" i="6"/>
  <c r="L2636" i="6"/>
  <c r="L2637" i="6"/>
  <c r="L2638" i="6"/>
  <c r="L2639" i="6"/>
  <c r="L2640" i="6"/>
  <c r="L2641" i="6"/>
  <c r="L2642" i="6"/>
  <c r="L2643" i="6"/>
  <c r="L2644" i="6"/>
  <c r="L2645" i="6"/>
  <c r="L2646" i="6"/>
  <c r="L2647" i="6"/>
  <c r="L2648" i="6"/>
  <c r="L2649" i="6"/>
  <c r="L2650" i="6"/>
  <c r="L2651" i="6"/>
  <c r="L2652" i="6"/>
  <c r="L2653" i="6"/>
  <c r="L2654" i="6"/>
  <c r="L2655" i="6"/>
  <c r="L2656" i="6"/>
  <c r="L2657" i="6"/>
  <c r="L2658" i="6"/>
  <c r="L2659" i="6"/>
  <c r="L2660" i="6"/>
  <c r="L2661" i="6"/>
  <c r="L2662" i="6"/>
  <c r="L2663" i="6"/>
  <c r="L2664" i="6"/>
  <c r="L2665" i="6"/>
  <c r="L2666" i="6"/>
  <c r="L2667" i="6"/>
  <c r="L2668" i="6"/>
  <c r="L2669" i="6"/>
  <c r="L2670" i="6"/>
  <c r="L2671" i="6"/>
  <c r="L2672" i="6"/>
  <c r="L2673" i="6"/>
  <c r="L2674" i="6"/>
  <c r="L2675" i="6"/>
  <c r="L2676" i="6"/>
  <c r="L2677" i="6"/>
  <c r="L2678" i="6"/>
  <c r="L2679" i="6"/>
  <c r="L2680" i="6"/>
  <c r="L2681" i="6"/>
  <c r="L2682" i="6"/>
  <c r="L2683" i="6"/>
  <c r="L2684" i="6"/>
  <c r="L2685" i="6"/>
  <c r="L2686" i="6"/>
  <c r="L2687" i="6"/>
  <c r="L2688" i="6"/>
  <c r="L2689" i="6"/>
  <c r="L2690" i="6"/>
  <c r="L2691" i="6"/>
  <c r="L2692" i="6"/>
  <c r="L2693" i="6"/>
  <c r="L2694" i="6"/>
  <c r="L2695" i="6"/>
  <c r="L2696" i="6"/>
  <c r="L2697" i="6"/>
  <c r="L2698" i="6"/>
  <c r="L2699" i="6"/>
  <c r="L2700" i="6"/>
  <c r="L2701" i="6"/>
  <c r="L2702" i="6"/>
  <c r="L2703" i="6"/>
  <c r="L2704" i="6"/>
  <c r="L2705" i="6"/>
  <c r="L2706" i="6"/>
  <c r="L2707" i="6"/>
  <c r="L2708" i="6"/>
  <c r="L2709" i="6"/>
  <c r="L2710" i="6"/>
  <c r="L2711" i="6"/>
  <c r="L2712" i="6"/>
  <c r="L2713" i="6"/>
  <c r="L2714" i="6"/>
  <c r="L2715" i="6"/>
  <c r="L2716" i="6"/>
  <c r="L2717" i="6"/>
  <c r="L2718" i="6"/>
  <c r="L2719" i="6"/>
  <c r="L2720" i="6"/>
  <c r="L2721" i="6"/>
  <c r="L2722" i="6"/>
  <c r="L2723" i="6"/>
  <c r="L2724" i="6"/>
  <c r="L2725" i="6"/>
  <c r="L2726" i="6"/>
  <c r="L2727" i="6"/>
  <c r="L2728" i="6"/>
  <c r="L2729" i="6"/>
  <c r="L2730" i="6"/>
  <c r="L2731" i="6"/>
  <c r="L2732" i="6"/>
  <c r="L2733" i="6"/>
  <c r="L2734" i="6"/>
  <c r="L2735" i="6"/>
  <c r="L2736" i="6"/>
  <c r="L2737" i="6"/>
  <c r="L2738" i="6"/>
  <c r="L2739" i="6"/>
  <c r="L2740" i="6"/>
  <c r="L2741" i="6"/>
  <c r="L2742" i="6"/>
  <c r="L2743" i="6"/>
  <c r="L2744" i="6"/>
  <c r="L2745" i="6"/>
  <c r="L2746" i="6"/>
  <c r="L2747" i="6"/>
  <c r="L2748" i="6"/>
  <c r="L2749" i="6"/>
  <c r="L2750" i="6"/>
  <c r="L2751" i="6"/>
  <c r="L2752" i="6"/>
  <c r="L2753" i="6"/>
  <c r="L2754" i="6"/>
  <c r="L2755" i="6"/>
  <c r="L2756" i="6"/>
  <c r="L2757" i="6"/>
  <c r="L2758" i="6"/>
  <c r="L2759" i="6"/>
  <c r="L2760" i="6"/>
  <c r="L2761" i="6"/>
  <c r="L2762" i="6"/>
  <c r="L2763" i="6"/>
  <c r="L2764" i="6"/>
  <c r="L2765" i="6"/>
  <c r="L2766" i="6"/>
  <c r="L2767" i="6"/>
  <c r="L2768" i="6"/>
  <c r="L2769" i="6"/>
  <c r="L2770" i="6"/>
  <c r="L2771" i="6"/>
  <c r="L2772" i="6"/>
  <c r="L2773" i="6"/>
  <c r="L2774" i="6"/>
  <c r="L2775" i="6"/>
  <c r="L2776" i="6"/>
  <c r="L2777" i="6"/>
  <c r="L2778" i="6"/>
  <c r="L2779" i="6"/>
  <c r="L2780" i="6"/>
  <c r="L2781" i="6"/>
  <c r="L2782" i="6"/>
  <c r="L2783" i="6"/>
  <c r="L2784" i="6"/>
  <c r="L2785" i="6"/>
  <c r="L2786" i="6"/>
  <c r="L2787" i="6"/>
  <c r="L2788" i="6"/>
  <c r="L2789" i="6"/>
  <c r="L2790" i="6"/>
  <c r="L2791" i="6"/>
  <c r="L2792" i="6"/>
  <c r="L2793" i="6"/>
  <c r="L2794" i="6"/>
  <c r="L2795" i="6"/>
  <c r="L2796" i="6"/>
  <c r="L2797" i="6"/>
  <c r="L2798" i="6"/>
  <c r="L2799" i="6"/>
  <c r="L2800" i="6"/>
  <c r="L2801" i="6"/>
  <c r="L2802" i="6"/>
  <c r="L2803" i="6"/>
  <c r="L2804" i="6"/>
  <c r="L2805" i="6"/>
  <c r="L2806" i="6"/>
  <c r="L2807" i="6"/>
  <c r="L2808" i="6"/>
  <c r="L2809" i="6"/>
  <c r="L2810" i="6"/>
  <c r="L2811" i="6"/>
  <c r="L2812" i="6"/>
  <c r="L2813" i="6"/>
  <c r="L2814" i="6"/>
  <c r="L2815" i="6"/>
  <c r="L2816" i="6"/>
  <c r="L2817" i="6"/>
  <c r="L2818" i="6"/>
  <c r="L2819" i="6"/>
  <c r="L2820" i="6"/>
  <c r="L2821" i="6"/>
  <c r="L2822" i="6"/>
  <c r="L2823" i="6"/>
  <c r="L2824" i="6"/>
  <c r="L2825" i="6"/>
  <c r="L2826" i="6"/>
  <c r="L2827" i="6"/>
  <c r="L2828" i="6"/>
  <c r="L2829" i="6"/>
  <c r="L2830" i="6"/>
  <c r="L2831" i="6"/>
  <c r="L2832" i="6"/>
  <c r="L2833" i="6"/>
  <c r="L2834" i="6"/>
  <c r="L2835" i="6"/>
  <c r="L2836" i="6"/>
  <c r="L2837" i="6"/>
  <c r="L2838" i="6"/>
  <c r="L2839" i="6"/>
  <c r="L2840" i="6"/>
  <c r="L2841" i="6"/>
  <c r="L2842" i="6"/>
  <c r="L2843" i="6"/>
  <c r="L2844" i="6"/>
  <c r="L2845" i="6"/>
  <c r="L2846" i="6"/>
  <c r="L2847" i="6"/>
  <c r="L2848" i="6"/>
  <c r="L2849" i="6"/>
  <c r="L2850" i="6"/>
  <c r="L2851" i="6"/>
  <c r="L2852" i="6"/>
  <c r="L2853" i="6"/>
  <c r="L2854" i="6"/>
  <c r="L2855" i="6"/>
  <c r="L2856" i="6"/>
  <c r="L2857" i="6"/>
  <c r="L2858" i="6"/>
  <c r="L2859" i="6"/>
  <c r="L2860" i="6"/>
  <c r="L2861" i="6"/>
  <c r="L2862" i="6"/>
  <c r="L2863" i="6"/>
  <c r="L2864" i="6"/>
  <c r="L2865" i="6"/>
  <c r="L2866" i="6"/>
  <c r="L2867" i="6"/>
  <c r="L2868" i="6"/>
  <c r="L2869" i="6"/>
  <c r="L2870" i="6"/>
  <c r="L2871" i="6"/>
  <c r="L2872" i="6"/>
  <c r="L2873" i="6"/>
  <c r="L2874" i="6"/>
  <c r="L2875" i="6"/>
  <c r="L2876" i="6"/>
  <c r="L2877" i="6"/>
  <c r="L2878" i="6"/>
  <c r="L2879" i="6"/>
  <c r="L2880" i="6"/>
  <c r="L2881" i="6"/>
  <c r="L2882" i="6"/>
  <c r="L2883" i="6"/>
  <c r="L2884" i="6"/>
  <c r="L2885" i="6"/>
  <c r="L2886" i="6"/>
  <c r="L2887" i="6"/>
  <c r="L2888" i="6"/>
  <c r="L2889" i="6"/>
  <c r="L2890" i="6"/>
  <c r="L2891" i="6"/>
  <c r="L2892" i="6"/>
  <c r="L2893" i="6"/>
  <c r="L2894" i="6"/>
  <c r="L2895" i="6"/>
  <c r="L2896" i="6"/>
  <c r="L2897" i="6"/>
  <c r="L2898" i="6"/>
  <c r="L2899" i="6"/>
  <c r="L2900" i="6"/>
  <c r="L2901" i="6"/>
  <c r="L2902" i="6"/>
  <c r="L2903" i="6"/>
  <c r="L2904" i="6"/>
  <c r="L2905" i="6"/>
  <c r="L2906" i="6"/>
  <c r="L2907" i="6"/>
  <c r="L2908" i="6"/>
  <c r="L2909" i="6"/>
  <c r="L2910" i="6"/>
  <c r="L2911" i="6"/>
  <c r="L2912" i="6"/>
  <c r="L2913" i="6"/>
  <c r="L2914" i="6"/>
  <c r="L2915" i="6"/>
  <c r="L2916" i="6"/>
  <c r="L2917" i="6"/>
  <c r="L2918" i="6"/>
  <c r="L2919" i="6"/>
  <c r="L2920" i="6"/>
  <c r="L2921" i="6"/>
  <c r="L2922" i="6"/>
  <c r="L2923" i="6"/>
  <c r="L2924" i="6"/>
  <c r="L2925" i="6"/>
  <c r="L2926" i="6"/>
  <c r="L2927" i="6"/>
  <c r="L2928" i="6"/>
  <c r="L2929" i="6"/>
  <c r="L2930" i="6"/>
  <c r="L2931" i="6"/>
  <c r="L2932" i="6"/>
  <c r="L2933" i="6"/>
  <c r="L2934" i="6"/>
  <c r="L2935" i="6"/>
  <c r="L2936" i="6"/>
  <c r="L2937" i="6"/>
  <c r="L2938" i="6"/>
  <c r="L2939" i="6"/>
  <c r="L2940" i="6"/>
  <c r="L2941" i="6"/>
  <c r="L2942" i="6"/>
  <c r="L2943" i="6"/>
  <c r="L2944" i="6"/>
  <c r="L2945" i="6"/>
  <c r="L2946" i="6"/>
  <c r="L2947" i="6"/>
  <c r="L2948" i="6"/>
  <c r="L2949" i="6"/>
  <c r="L2950" i="6"/>
  <c r="L2951" i="6"/>
  <c r="L2952" i="6"/>
  <c r="L2953" i="6"/>
  <c r="L2954" i="6"/>
  <c r="L2955" i="6"/>
  <c r="L2956" i="6"/>
  <c r="L2957" i="6"/>
  <c r="L2958" i="6"/>
  <c r="L2959" i="6"/>
  <c r="L2960" i="6"/>
  <c r="L2961" i="6"/>
  <c r="L2962" i="6"/>
  <c r="L2963" i="6"/>
  <c r="L2964" i="6"/>
  <c r="L2965" i="6"/>
  <c r="L2966" i="6"/>
  <c r="L2967" i="6"/>
  <c r="L2968" i="6"/>
  <c r="L2969" i="6"/>
  <c r="L2970" i="6"/>
  <c r="L2971" i="6"/>
  <c r="L2972" i="6"/>
  <c r="L2973" i="6"/>
  <c r="L2974" i="6"/>
  <c r="L2975" i="6"/>
  <c r="L2976" i="6"/>
  <c r="L2977" i="6"/>
  <c r="L2978" i="6"/>
  <c r="L2979" i="6"/>
  <c r="L2980" i="6"/>
  <c r="L2981" i="6"/>
  <c r="L2982" i="6"/>
  <c r="L2983" i="6"/>
  <c r="L2984" i="6"/>
  <c r="L2985" i="6"/>
  <c r="L2986" i="6"/>
  <c r="L2987" i="6"/>
  <c r="L2988" i="6"/>
  <c r="L2989" i="6"/>
  <c r="L2990" i="6"/>
  <c r="L2991" i="6"/>
  <c r="L2992" i="6"/>
  <c r="L2993" i="6"/>
  <c r="L2994" i="6"/>
  <c r="L2995" i="6"/>
  <c r="L2996" i="6"/>
  <c r="L2997" i="6"/>
  <c r="L2998" i="6"/>
  <c r="L2999" i="6"/>
  <c r="L3000" i="6"/>
  <c r="L3001" i="6"/>
  <c r="L3002" i="6"/>
  <c r="L3003" i="6"/>
  <c r="L3004" i="6"/>
  <c r="L3005" i="6"/>
  <c r="L3006" i="6"/>
  <c r="L3007" i="6"/>
  <c r="L3008" i="6"/>
  <c r="L3009" i="6"/>
  <c r="L3010" i="6"/>
  <c r="L3011" i="6"/>
  <c r="L3012" i="6"/>
  <c r="L3013" i="6"/>
  <c r="L3014" i="6"/>
  <c r="L3015" i="6"/>
  <c r="L3016" i="6"/>
  <c r="L3017" i="6"/>
  <c r="L3018" i="6"/>
  <c r="L3019" i="6"/>
  <c r="L3020" i="6"/>
  <c r="L3021" i="6"/>
  <c r="L3022" i="6"/>
  <c r="L3023" i="6"/>
  <c r="L3024" i="6"/>
  <c r="L3025" i="6"/>
  <c r="L3026" i="6"/>
  <c r="L3027" i="6"/>
  <c r="L3028" i="6"/>
  <c r="L3029" i="6"/>
  <c r="L3030" i="6"/>
  <c r="L3031" i="6"/>
  <c r="L3032" i="6"/>
  <c r="L3033" i="6"/>
  <c r="L3034" i="6"/>
  <c r="L3035" i="6"/>
  <c r="L3036" i="6"/>
  <c r="L3037" i="6"/>
  <c r="L3038" i="6"/>
  <c r="L3039" i="6"/>
  <c r="L3040" i="6"/>
  <c r="L3041" i="6"/>
  <c r="L3042" i="6"/>
  <c r="L3043" i="6"/>
  <c r="L3044" i="6"/>
  <c r="L3045" i="6"/>
  <c r="L3046" i="6"/>
  <c r="L3047" i="6"/>
  <c r="L3048" i="6"/>
  <c r="L3049" i="6"/>
  <c r="L3050" i="6"/>
  <c r="L3051" i="6"/>
  <c r="L3052" i="6"/>
  <c r="L3053" i="6"/>
  <c r="L3054" i="6"/>
  <c r="L3055" i="6"/>
  <c r="L3056" i="6"/>
  <c r="L3057" i="6"/>
  <c r="L3058" i="6"/>
  <c r="L3059" i="6"/>
  <c r="L3060" i="6"/>
  <c r="L3061" i="6"/>
  <c r="L3062" i="6"/>
  <c r="L3063" i="6"/>
  <c r="L3064" i="6"/>
  <c r="L3065" i="6"/>
  <c r="L3066" i="6"/>
  <c r="L3067" i="6"/>
  <c r="L3068" i="6"/>
  <c r="L3069" i="6"/>
  <c r="L3070" i="6"/>
  <c r="L3071" i="6"/>
  <c r="L3072" i="6"/>
  <c r="L3073" i="6"/>
  <c r="L3074" i="6"/>
  <c r="L3075" i="6"/>
  <c r="L3076" i="6"/>
  <c r="L3077" i="6"/>
  <c r="L3078" i="6"/>
  <c r="L3079" i="6"/>
  <c r="L3080" i="6"/>
  <c r="L3081" i="6"/>
  <c r="L3082" i="6"/>
  <c r="L3083" i="6"/>
  <c r="L3084" i="6"/>
  <c r="L3085" i="6"/>
  <c r="L3086" i="6"/>
  <c r="L3087" i="6"/>
  <c r="L3088" i="6"/>
  <c r="L3089" i="6"/>
  <c r="L3090" i="6"/>
  <c r="L3091" i="6"/>
  <c r="L3092" i="6"/>
  <c r="L3093" i="6"/>
  <c r="L3094" i="6"/>
  <c r="L3095" i="6"/>
  <c r="L3096" i="6"/>
  <c r="L3097" i="6"/>
  <c r="L3098" i="6"/>
  <c r="L3099" i="6"/>
  <c r="L3100" i="6"/>
  <c r="L3101" i="6"/>
  <c r="L3102" i="6"/>
  <c r="L3103" i="6"/>
  <c r="L3104" i="6"/>
  <c r="L3105" i="6"/>
  <c r="L3106" i="6"/>
  <c r="L3107" i="6"/>
  <c r="L3108" i="6"/>
  <c r="L3109" i="6"/>
  <c r="L3110" i="6"/>
  <c r="L3111" i="6"/>
  <c r="L3112" i="6"/>
  <c r="L3113" i="6"/>
  <c r="L3114" i="6"/>
  <c r="L3115" i="6"/>
  <c r="L3116" i="6"/>
  <c r="L3117" i="6"/>
  <c r="L3118" i="6"/>
  <c r="L3119" i="6"/>
  <c r="L3120" i="6"/>
  <c r="L3121" i="6"/>
  <c r="L3122" i="6"/>
  <c r="L3123" i="6"/>
  <c r="L3124" i="6"/>
  <c r="L3125" i="6"/>
  <c r="L3126" i="6"/>
  <c r="L3127" i="6"/>
  <c r="L3128" i="6"/>
  <c r="L3129" i="6"/>
  <c r="L3130" i="6"/>
  <c r="L3131" i="6"/>
  <c r="L3132" i="6"/>
  <c r="L3133" i="6"/>
  <c r="L3134" i="6"/>
  <c r="L3135" i="6"/>
  <c r="L3136" i="6"/>
  <c r="L3137" i="6"/>
  <c r="L3138" i="6"/>
  <c r="L3139" i="6"/>
  <c r="L3140" i="6"/>
  <c r="L3141" i="6"/>
  <c r="L3142" i="6"/>
  <c r="L3143" i="6"/>
  <c r="L3144" i="6"/>
  <c r="L3145" i="6"/>
  <c r="L3146" i="6"/>
  <c r="L3147" i="6"/>
  <c r="L3148" i="6"/>
  <c r="L3149" i="6"/>
  <c r="L3150" i="6"/>
  <c r="L3151" i="6"/>
  <c r="L3152" i="6"/>
  <c r="L3153" i="6"/>
  <c r="L3154" i="6"/>
  <c r="L3155" i="6"/>
  <c r="L3156" i="6"/>
  <c r="L3157" i="6"/>
  <c r="L3158" i="6"/>
  <c r="L3159" i="6"/>
  <c r="L3160" i="6"/>
  <c r="L3161" i="6"/>
  <c r="L3162" i="6"/>
  <c r="L3163" i="6"/>
  <c r="L3164" i="6"/>
  <c r="L3165" i="6"/>
  <c r="L3166" i="6"/>
  <c r="L3167" i="6"/>
  <c r="L3168" i="6"/>
  <c r="L3169" i="6"/>
  <c r="L3170" i="6"/>
  <c r="L3171" i="6"/>
  <c r="L3172" i="6"/>
  <c r="L3173" i="6"/>
  <c r="L3174" i="6"/>
  <c r="L3175" i="6"/>
  <c r="L3176" i="6"/>
  <c r="L3177" i="6"/>
  <c r="L3178" i="6"/>
  <c r="L3179" i="6"/>
  <c r="L3180" i="6"/>
  <c r="L3181" i="6"/>
  <c r="L3182" i="6"/>
  <c r="L3183" i="6"/>
  <c r="L3184" i="6"/>
  <c r="L3185" i="6"/>
  <c r="L3186" i="6"/>
  <c r="L3187" i="6"/>
  <c r="L3188" i="6"/>
  <c r="L3189" i="6"/>
  <c r="L3190" i="6"/>
  <c r="L3191" i="6"/>
  <c r="L3192" i="6"/>
  <c r="L3193" i="6"/>
  <c r="L3194" i="6"/>
  <c r="L3195" i="6"/>
  <c r="L3196" i="6"/>
  <c r="L3197" i="6"/>
  <c r="L3198" i="6"/>
  <c r="L3199" i="6"/>
  <c r="L3200" i="6"/>
  <c r="L3201" i="6"/>
  <c r="L3202" i="6"/>
  <c r="L3203" i="6"/>
  <c r="L3204" i="6"/>
  <c r="L3205" i="6"/>
  <c r="L3206" i="6"/>
  <c r="L3207" i="6"/>
  <c r="L3208" i="6"/>
  <c r="L3209" i="6"/>
  <c r="L3210" i="6"/>
  <c r="L3211" i="6"/>
  <c r="L3212" i="6"/>
  <c r="L3213" i="6"/>
  <c r="L3214" i="6"/>
  <c r="L3215" i="6"/>
  <c r="L3216" i="6"/>
  <c r="L3217" i="6"/>
  <c r="L3218" i="6"/>
  <c r="L3219" i="6"/>
  <c r="L3220" i="6"/>
  <c r="L3221" i="6"/>
  <c r="L3222" i="6"/>
  <c r="L3223" i="6"/>
  <c r="L3224" i="6"/>
  <c r="L3225" i="6"/>
  <c r="L3226" i="6"/>
  <c r="L3227" i="6"/>
  <c r="L3228" i="6"/>
  <c r="L3229" i="6"/>
  <c r="L3230" i="6"/>
  <c r="L3231" i="6"/>
  <c r="L3232" i="6"/>
  <c r="L3233" i="6"/>
  <c r="L3234" i="6"/>
  <c r="L3235" i="6"/>
  <c r="L3236" i="6"/>
  <c r="L3237" i="6"/>
  <c r="L3238" i="6"/>
  <c r="L3239" i="6"/>
  <c r="L3240" i="6"/>
  <c r="L3241" i="6"/>
  <c r="L3242" i="6"/>
  <c r="L3243" i="6"/>
  <c r="L3244" i="6"/>
  <c r="L3245" i="6"/>
  <c r="L3246" i="6"/>
  <c r="L3247" i="6"/>
  <c r="L3248" i="6"/>
  <c r="L3249" i="6"/>
  <c r="L3250" i="6"/>
  <c r="L3251" i="6"/>
  <c r="L3252" i="6"/>
  <c r="L3253" i="6"/>
  <c r="L3254" i="6"/>
  <c r="L3255" i="6"/>
  <c r="L3256" i="6"/>
  <c r="L3257" i="6"/>
  <c r="L3258" i="6"/>
  <c r="L3259" i="6"/>
  <c r="L3260" i="6"/>
  <c r="L3261" i="6"/>
  <c r="L3262" i="6"/>
  <c r="L3263" i="6"/>
  <c r="L3264" i="6"/>
  <c r="L3265" i="6"/>
  <c r="L3266" i="6"/>
  <c r="L3267" i="6"/>
  <c r="L3268" i="6"/>
  <c r="L3269" i="6"/>
  <c r="L3270" i="6"/>
  <c r="L3271" i="6"/>
  <c r="L3272" i="6"/>
  <c r="L3273" i="6"/>
  <c r="L3274" i="6"/>
  <c r="L3275" i="6"/>
  <c r="L3276" i="6"/>
  <c r="L3277" i="6"/>
  <c r="L3278" i="6"/>
  <c r="L3279" i="6"/>
  <c r="L3280" i="6"/>
  <c r="L3281" i="6"/>
  <c r="L3282" i="6"/>
  <c r="L3283" i="6"/>
  <c r="L3284" i="6"/>
  <c r="L3285" i="6"/>
  <c r="L3286" i="6"/>
  <c r="L3287" i="6"/>
  <c r="L3288" i="6"/>
  <c r="L3289" i="6"/>
  <c r="L3290" i="6"/>
  <c r="L3291" i="6"/>
  <c r="L3292" i="6"/>
  <c r="L3293" i="6"/>
  <c r="L3294" i="6"/>
  <c r="L3295" i="6"/>
  <c r="L3296" i="6"/>
  <c r="L3297" i="6"/>
  <c r="L3298" i="6"/>
  <c r="L3299" i="6"/>
  <c r="L3300" i="6"/>
  <c r="L3301" i="6"/>
  <c r="L3302" i="6"/>
  <c r="L3303" i="6"/>
  <c r="L3304" i="6"/>
  <c r="L3305" i="6"/>
  <c r="L3306" i="6"/>
  <c r="L3307" i="6"/>
  <c r="L3308" i="6"/>
  <c r="L3309" i="6"/>
  <c r="L3310" i="6"/>
  <c r="L3311" i="6"/>
  <c r="L3312" i="6"/>
  <c r="L3313" i="6"/>
  <c r="L3314" i="6"/>
  <c r="L3315" i="6"/>
  <c r="L3316" i="6"/>
  <c r="L3317" i="6"/>
  <c r="L3318" i="6"/>
  <c r="L3319" i="6"/>
  <c r="L3320" i="6"/>
  <c r="L3321" i="6"/>
  <c r="L3322" i="6"/>
  <c r="L3323" i="6"/>
  <c r="L3324" i="6"/>
  <c r="L3325" i="6"/>
  <c r="L3326" i="6"/>
  <c r="L3327" i="6"/>
  <c r="L3328" i="6"/>
  <c r="L3329" i="6"/>
  <c r="L3330" i="6"/>
  <c r="L3331" i="6"/>
  <c r="L3332" i="6"/>
  <c r="L3333" i="6"/>
  <c r="L3334" i="6"/>
  <c r="L3335" i="6"/>
  <c r="L3336" i="6"/>
  <c r="L3337" i="6"/>
  <c r="L3338" i="6"/>
  <c r="L3339" i="6"/>
  <c r="L3340" i="6"/>
  <c r="L3341" i="6"/>
  <c r="L3342" i="6"/>
  <c r="L3343" i="6"/>
  <c r="L3344" i="6"/>
  <c r="L3345" i="6"/>
  <c r="L3346" i="6"/>
  <c r="L3347" i="6"/>
  <c r="L3348" i="6"/>
  <c r="L3349" i="6"/>
  <c r="L3350" i="6"/>
  <c r="L3351" i="6"/>
  <c r="L3352" i="6"/>
  <c r="L3353" i="6"/>
  <c r="L3354" i="6"/>
  <c r="L3355" i="6"/>
  <c r="L3356" i="6"/>
  <c r="L3357" i="6"/>
  <c r="L3358" i="6"/>
  <c r="L3359" i="6"/>
  <c r="L3360" i="6"/>
  <c r="L3361" i="6"/>
  <c r="L3362" i="6"/>
  <c r="L3363" i="6"/>
  <c r="L3364" i="6"/>
  <c r="L3365" i="6"/>
  <c r="L3366" i="6"/>
  <c r="L3367" i="6"/>
  <c r="L3368" i="6"/>
  <c r="L3369" i="6"/>
  <c r="L3370" i="6"/>
  <c r="L3371" i="6"/>
  <c r="L3372" i="6"/>
  <c r="L3373" i="6"/>
  <c r="L3374" i="6"/>
  <c r="L3375" i="6"/>
  <c r="L3376" i="6"/>
  <c r="L3377" i="6"/>
  <c r="L3378" i="6"/>
  <c r="L3379" i="6"/>
  <c r="L3380" i="6"/>
  <c r="L3381" i="6"/>
  <c r="L3382" i="6"/>
  <c r="L3383" i="6"/>
  <c r="L3384" i="6"/>
  <c r="L3385" i="6"/>
  <c r="L3386" i="6"/>
  <c r="L3387" i="6"/>
  <c r="L3388" i="6"/>
  <c r="L3389" i="6"/>
  <c r="L3390" i="6"/>
  <c r="L3391" i="6"/>
  <c r="L3392" i="6"/>
  <c r="L3393" i="6"/>
  <c r="L3394" i="6"/>
  <c r="L3395" i="6"/>
  <c r="L3396" i="6"/>
  <c r="L3397" i="6"/>
  <c r="L3398" i="6"/>
  <c r="L3399" i="6"/>
  <c r="L3400" i="6"/>
  <c r="L3401" i="6"/>
  <c r="L3402" i="6"/>
  <c r="L3403" i="6"/>
  <c r="L3404" i="6"/>
  <c r="L3405" i="6"/>
  <c r="L3406" i="6"/>
  <c r="L3407" i="6"/>
  <c r="L3408" i="6"/>
  <c r="L3409" i="6"/>
  <c r="L3410" i="6"/>
  <c r="L3411" i="6"/>
  <c r="L3412" i="6"/>
  <c r="L3413" i="6"/>
  <c r="L3414" i="6"/>
  <c r="L3415" i="6"/>
  <c r="L3416" i="6"/>
  <c r="L3417" i="6"/>
  <c r="L3418" i="6"/>
  <c r="L3419" i="6"/>
  <c r="L3420" i="6"/>
  <c r="L3421" i="6"/>
  <c r="L3422" i="6"/>
  <c r="L3423" i="6"/>
  <c r="L3424" i="6"/>
  <c r="L3425" i="6"/>
  <c r="L3426" i="6"/>
  <c r="L3427" i="6"/>
  <c r="L3428" i="6"/>
  <c r="L3429" i="6"/>
  <c r="L3430" i="6"/>
  <c r="L3431" i="6"/>
  <c r="L3432" i="6"/>
  <c r="L3433" i="6"/>
  <c r="L3434" i="6"/>
  <c r="L3435" i="6"/>
  <c r="L3436" i="6"/>
  <c r="L3437" i="6"/>
  <c r="L3438" i="6"/>
  <c r="L3439" i="6"/>
  <c r="L3440" i="6"/>
  <c r="L3441" i="6"/>
  <c r="L3442" i="6"/>
  <c r="L3443" i="6"/>
  <c r="L3444" i="6"/>
  <c r="L3445" i="6"/>
  <c r="L3446" i="6"/>
  <c r="L3447" i="6"/>
  <c r="L3448" i="6"/>
  <c r="L3449" i="6"/>
  <c r="L3450" i="6"/>
  <c r="L3451" i="6"/>
  <c r="L3452" i="6"/>
  <c r="L3453" i="6"/>
  <c r="L3454" i="6"/>
  <c r="L3455" i="6"/>
  <c r="L3456" i="6"/>
  <c r="L3457" i="6"/>
  <c r="L3458" i="6"/>
  <c r="L3459" i="6"/>
  <c r="L3460" i="6"/>
  <c r="L3461" i="6"/>
  <c r="L3462" i="6"/>
  <c r="L3463" i="6"/>
  <c r="L3464" i="6"/>
  <c r="L3465" i="6"/>
  <c r="L3466" i="6"/>
  <c r="L3467" i="6"/>
  <c r="L3468" i="6"/>
  <c r="L3469" i="6"/>
  <c r="L3470" i="6"/>
  <c r="L3471" i="6"/>
  <c r="L3472" i="6"/>
  <c r="L3473" i="6"/>
  <c r="L3474" i="6"/>
  <c r="L3475" i="6"/>
  <c r="L3476" i="6"/>
  <c r="L3477" i="6"/>
  <c r="L3478" i="6"/>
  <c r="L3479" i="6"/>
  <c r="L3480" i="6"/>
  <c r="L3481" i="6"/>
  <c r="L3482" i="6"/>
  <c r="L3483" i="6"/>
  <c r="L3484" i="6"/>
  <c r="L3485" i="6"/>
  <c r="L3486" i="6"/>
  <c r="L3487" i="6"/>
  <c r="L3488" i="6"/>
  <c r="L3489" i="6"/>
  <c r="L3490" i="6"/>
  <c r="L3491" i="6"/>
  <c r="L3492" i="6"/>
  <c r="L3493" i="6"/>
  <c r="L3494" i="6"/>
  <c r="L3495" i="6"/>
  <c r="L3496" i="6"/>
  <c r="L3497" i="6"/>
  <c r="L3498" i="6"/>
  <c r="L3499" i="6"/>
  <c r="L3500" i="6"/>
  <c r="L3501" i="6"/>
  <c r="L3502" i="6"/>
  <c r="L3503" i="6"/>
  <c r="L3504" i="6"/>
  <c r="L3505" i="6"/>
  <c r="L3506" i="6"/>
  <c r="L3507" i="6"/>
  <c r="L3508" i="6"/>
  <c r="L3509" i="6"/>
  <c r="L3510" i="6"/>
  <c r="L3511" i="6"/>
  <c r="L3512" i="6"/>
  <c r="L3513" i="6"/>
  <c r="L3514" i="6"/>
  <c r="L3515" i="6"/>
  <c r="L3516" i="6"/>
  <c r="L3517" i="6"/>
  <c r="L3518" i="6"/>
  <c r="L3519" i="6"/>
  <c r="L3520" i="6"/>
  <c r="L3521" i="6"/>
  <c r="L3522" i="6"/>
  <c r="L3523" i="6"/>
  <c r="L3524" i="6"/>
  <c r="L3525" i="6"/>
  <c r="L3526" i="6"/>
  <c r="L3527" i="6"/>
  <c r="L3528" i="6"/>
  <c r="L3529" i="6"/>
  <c r="L3530" i="6"/>
  <c r="L3531" i="6"/>
  <c r="L3532" i="6"/>
  <c r="L3533" i="6"/>
  <c r="L3534" i="6"/>
  <c r="L3535" i="6"/>
  <c r="L3536" i="6"/>
  <c r="L3537" i="6"/>
  <c r="L3538" i="6"/>
  <c r="L3539" i="6"/>
  <c r="L3540" i="6"/>
  <c r="L3541" i="6"/>
  <c r="L3542" i="6"/>
  <c r="L3543" i="6"/>
  <c r="L3544" i="6"/>
  <c r="L3545" i="6"/>
  <c r="L3546" i="6"/>
  <c r="L3547" i="6"/>
  <c r="L3548" i="6"/>
  <c r="L3549" i="6"/>
  <c r="L3550" i="6"/>
  <c r="L3551" i="6"/>
  <c r="L3552" i="6"/>
  <c r="L3553" i="6"/>
  <c r="L3554" i="6"/>
  <c r="L3555" i="6"/>
  <c r="L3556" i="6"/>
  <c r="L3557" i="6"/>
  <c r="L3558" i="6"/>
  <c r="L3559" i="6"/>
  <c r="L3560" i="6"/>
  <c r="L3561" i="6"/>
  <c r="L3562" i="6"/>
  <c r="L3563" i="6"/>
  <c r="L3564" i="6"/>
  <c r="L3565" i="6"/>
  <c r="L3566" i="6"/>
  <c r="L3567" i="6"/>
  <c r="L3568" i="6"/>
  <c r="L3569" i="6"/>
  <c r="L3570" i="6"/>
  <c r="L3571" i="6"/>
  <c r="L3572" i="6"/>
  <c r="L3573" i="6"/>
  <c r="L3574" i="6"/>
  <c r="L3575" i="6"/>
  <c r="L3576" i="6"/>
  <c r="L3577" i="6"/>
  <c r="L3578" i="6"/>
  <c r="L3579" i="6"/>
  <c r="L3580" i="6"/>
  <c r="L3581" i="6"/>
  <c r="L3582" i="6"/>
  <c r="L3583" i="6"/>
  <c r="L3584" i="6"/>
  <c r="L3585" i="6"/>
  <c r="L3586" i="6"/>
  <c r="L3587" i="6"/>
  <c r="L3588" i="6"/>
  <c r="L3589" i="6"/>
  <c r="L3590" i="6"/>
  <c r="L3591" i="6"/>
  <c r="L3592" i="6"/>
  <c r="L3593" i="6"/>
  <c r="L3594" i="6"/>
  <c r="L3595" i="6"/>
  <c r="L3596" i="6"/>
  <c r="L3597" i="6"/>
  <c r="L3598" i="6"/>
  <c r="L3599" i="6"/>
  <c r="L3600" i="6"/>
  <c r="L3601" i="6"/>
  <c r="L3602" i="6"/>
  <c r="L3603" i="6"/>
  <c r="L3604" i="6"/>
  <c r="L3605" i="6"/>
  <c r="L3606" i="6"/>
  <c r="L3607" i="6"/>
  <c r="L3608" i="6"/>
  <c r="L3609" i="6"/>
  <c r="L3610" i="6"/>
  <c r="L3611" i="6"/>
  <c r="L3612" i="6"/>
  <c r="L3613" i="6"/>
  <c r="L3614" i="6"/>
  <c r="L3615" i="6"/>
  <c r="L3616" i="6"/>
  <c r="L3617" i="6"/>
  <c r="L3618" i="6"/>
  <c r="L3619" i="6"/>
  <c r="L3620" i="6"/>
  <c r="L3621" i="6"/>
  <c r="L3622" i="6"/>
  <c r="L3623" i="6"/>
  <c r="L3624" i="6"/>
  <c r="L3625" i="6"/>
  <c r="L3626" i="6"/>
  <c r="L3627" i="6"/>
  <c r="L3628" i="6"/>
  <c r="L3629" i="6"/>
  <c r="L3630" i="6"/>
  <c r="L3631" i="6"/>
  <c r="L3632" i="6"/>
  <c r="L3633" i="6"/>
  <c r="L3634" i="6"/>
  <c r="L3635" i="6"/>
  <c r="L3636" i="6"/>
  <c r="L3637" i="6"/>
  <c r="L3638" i="6"/>
  <c r="L3639" i="6"/>
  <c r="L3640" i="6"/>
  <c r="L3641" i="6"/>
  <c r="L3642" i="6"/>
  <c r="L3643" i="6"/>
  <c r="L3644" i="6"/>
  <c r="L3645" i="6"/>
  <c r="L3646" i="6"/>
  <c r="L3647" i="6"/>
  <c r="L3648" i="6"/>
  <c r="L3649" i="6"/>
  <c r="L3650" i="6"/>
  <c r="L3651" i="6"/>
  <c r="L3652" i="6"/>
  <c r="L3653" i="6"/>
  <c r="L3654" i="6"/>
  <c r="L3655" i="6"/>
  <c r="L3656" i="6"/>
  <c r="L3657" i="6"/>
  <c r="L3658" i="6"/>
  <c r="L3659" i="6"/>
  <c r="L3660" i="6"/>
  <c r="L3661" i="6"/>
  <c r="L3662" i="6"/>
  <c r="L3663" i="6"/>
  <c r="L3664" i="6"/>
  <c r="L3665" i="6"/>
  <c r="L3666" i="6"/>
  <c r="L3667" i="6"/>
  <c r="L3668" i="6"/>
  <c r="L3669" i="6"/>
  <c r="L3670" i="6"/>
  <c r="L3671" i="6"/>
  <c r="L3672" i="6"/>
  <c r="L3673" i="6"/>
  <c r="L3674" i="6"/>
  <c r="L3675" i="6"/>
  <c r="L3676" i="6"/>
  <c r="L3677" i="6"/>
  <c r="L3678" i="6"/>
  <c r="L3679" i="6"/>
  <c r="L3680" i="6"/>
  <c r="L3681" i="6"/>
  <c r="L3682" i="6"/>
  <c r="L3683" i="6"/>
  <c r="L3684" i="6"/>
  <c r="L3685" i="6"/>
  <c r="L3686" i="6"/>
  <c r="L3687" i="6"/>
  <c r="L3688" i="6"/>
  <c r="L3689" i="6"/>
  <c r="L3690" i="6"/>
  <c r="L3691" i="6"/>
  <c r="L3692" i="6"/>
  <c r="L3693" i="6"/>
  <c r="L3694" i="6"/>
  <c r="L3695" i="6"/>
  <c r="L3696" i="6"/>
  <c r="L3697" i="6"/>
  <c r="L3698" i="6"/>
  <c r="L3699" i="6"/>
  <c r="L3700" i="6"/>
  <c r="L3701" i="6"/>
  <c r="L3702" i="6"/>
  <c r="L3703" i="6"/>
  <c r="L3704" i="6"/>
  <c r="L3705" i="6"/>
  <c r="L3706" i="6"/>
  <c r="L3707" i="6"/>
  <c r="L3708" i="6"/>
  <c r="L3709" i="6"/>
  <c r="L3710" i="6"/>
  <c r="L3711" i="6"/>
  <c r="L3712" i="6"/>
  <c r="L3713" i="6"/>
  <c r="L3714" i="6"/>
  <c r="L3715" i="6"/>
  <c r="L3716" i="6"/>
  <c r="L3717" i="6"/>
  <c r="L3718" i="6"/>
  <c r="L3719" i="6"/>
  <c r="L3720" i="6"/>
  <c r="L3721" i="6"/>
  <c r="L3722" i="6"/>
  <c r="L3723" i="6"/>
  <c r="L3724" i="6"/>
  <c r="L3725" i="6"/>
  <c r="L3726" i="6"/>
  <c r="L3727" i="6"/>
  <c r="L3728" i="6"/>
  <c r="L3729" i="6"/>
  <c r="L3730" i="6"/>
  <c r="L3731" i="6"/>
  <c r="L3732" i="6"/>
  <c r="L3733" i="6"/>
  <c r="L3734" i="6"/>
  <c r="L3735" i="6"/>
  <c r="L3736" i="6"/>
  <c r="L3737" i="6"/>
  <c r="L3738" i="6"/>
  <c r="L3739" i="6"/>
  <c r="L3740" i="6"/>
  <c r="L3741" i="6"/>
  <c r="L3742" i="6"/>
  <c r="L3743" i="6"/>
  <c r="L3744" i="6"/>
  <c r="L3745" i="6"/>
  <c r="L3746" i="6"/>
  <c r="L3747" i="6"/>
  <c r="L3748" i="6"/>
  <c r="L3749" i="6"/>
  <c r="L3750" i="6"/>
  <c r="L3751" i="6"/>
  <c r="L3752" i="6"/>
  <c r="L3753" i="6"/>
  <c r="L3754" i="6"/>
  <c r="L3755" i="6"/>
  <c r="L3756" i="6"/>
  <c r="L3757" i="6"/>
  <c r="L3758" i="6"/>
  <c r="L3759" i="6"/>
  <c r="L3760" i="6"/>
  <c r="L3761" i="6"/>
  <c r="L3762" i="6"/>
  <c r="L3763" i="6"/>
  <c r="L3764" i="6"/>
  <c r="L3765" i="6"/>
  <c r="L3766" i="6"/>
  <c r="L3767" i="6"/>
  <c r="L3768" i="6"/>
  <c r="L3769" i="6"/>
  <c r="L3770" i="6"/>
  <c r="L3771" i="6"/>
  <c r="L3772" i="6"/>
  <c r="L3773" i="6"/>
  <c r="L3774" i="6"/>
  <c r="L3775" i="6"/>
  <c r="L3776" i="6"/>
  <c r="L3777" i="6"/>
  <c r="L3778" i="6"/>
  <c r="L3779" i="6"/>
  <c r="L3780" i="6"/>
  <c r="L3781" i="6"/>
  <c r="L3782" i="6"/>
  <c r="L3783" i="6"/>
  <c r="L3784" i="6"/>
  <c r="L3785" i="6"/>
  <c r="L3786" i="6"/>
  <c r="L3787" i="6"/>
  <c r="L3788" i="6"/>
  <c r="L3789" i="6"/>
  <c r="L3790" i="6"/>
  <c r="L3791" i="6"/>
  <c r="L3792" i="6"/>
  <c r="L3793" i="6"/>
  <c r="L3794" i="6"/>
  <c r="L3795" i="6"/>
  <c r="L3796" i="6"/>
  <c r="L3797" i="6"/>
  <c r="L3798" i="6"/>
  <c r="L3799" i="6"/>
  <c r="L3800" i="6"/>
  <c r="L3801" i="6"/>
  <c r="L3802" i="6"/>
  <c r="L3803" i="6"/>
  <c r="L3804" i="6"/>
  <c r="L3805" i="6"/>
  <c r="L3806" i="6"/>
  <c r="L3807" i="6"/>
  <c r="L3808" i="6"/>
  <c r="L3809" i="6"/>
  <c r="L3810" i="6"/>
  <c r="L3811" i="6"/>
  <c r="L3812" i="6"/>
  <c r="L3813" i="6"/>
  <c r="L3814" i="6"/>
  <c r="L3815" i="6"/>
  <c r="L3816" i="6"/>
  <c r="L3817" i="6"/>
  <c r="L3818" i="6"/>
  <c r="L3819" i="6"/>
  <c r="L3820" i="6"/>
  <c r="L3821" i="6"/>
  <c r="L3822" i="6"/>
  <c r="L3823" i="6"/>
  <c r="L3824" i="6"/>
  <c r="L3825" i="6"/>
  <c r="L3826" i="6"/>
  <c r="L3827" i="6"/>
  <c r="L3828" i="6"/>
  <c r="L3829" i="6"/>
  <c r="L3830" i="6"/>
  <c r="L3831" i="6"/>
  <c r="L3832" i="6"/>
  <c r="L3833" i="6"/>
  <c r="L3834" i="6"/>
  <c r="L3835" i="6"/>
  <c r="L3836" i="6"/>
  <c r="L3837" i="6"/>
  <c r="L3838" i="6"/>
  <c r="L3839" i="6"/>
  <c r="L3840" i="6"/>
  <c r="L3841" i="6"/>
  <c r="L3842" i="6"/>
  <c r="L3843" i="6"/>
  <c r="L3844" i="6"/>
  <c r="L3845" i="6"/>
  <c r="L3846" i="6"/>
  <c r="L3847" i="6"/>
  <c r="L3848" i="6"/>
  <c r="L3849" i="6"/>
  <c r="L3850" i="6"/>
  <c r="L3851" i="6"/>
  <c r="L3852" i="6"/>
  <c r="L3853" i="6"/>
  <c r="L3854" i="6"/>
  <c r="L3855" i="6"/>
  <c r="L3856" i="6"/>
  <c r="L3857" i="6"/>
  <c r="L3858" i="6"/>
  <c r="L3859" i="6"/>
  <c r="L3860" i="6"/>
  <c r="L3861" i="6"/>
  <c r="L3862" i="6"/>
  <c r="L3863" i="6"/>
  <c r="L3864" i="6"/>
  <c r="L3865" i="6"/>
  <c r="L3866" i="6"/>
  <c r="L3867" i="6"/>
  <c r="L3868" i="6"/>
  <c r="L3869" i="6"/>
  <c r="L3870" i="6"/>
  <c r="L3871" i="6"/>
  <c r="L3872" i="6"/>
  <c r="L3873" i="6"/>
  <c r="L3874" i="6"/>
  <c r="L3875" i="6"/>
  <c r="L3876" i="6"/>
  <c r="L3877" i="6"/>
  <c r="L3878" i="6"/>
  <c r="L3879" i="6"/>
  <c r="L3880" i="6"/>
  <c r="L3881" i="6"/>
  <c r="L3882" i="6"/>
  <c r="L3883" i="6"/>
  <c r="L3884" i="6"/>
  <c r="L3885" i="6"/>
  <c r="L3886" i="6"/>
  <c r="L3887" i="6"/>
  <c r="L3888" i="6"/>
  <c r="L3889" i="6"/>
  <c r="L3890" i="6"/>
  <c r="L3891" i="6"/>
  <c r="L3892" i="6"/>
  <c r="L3893" i="6"/>
  <c r="L3894" i="6"/>
  <c r="L3895" i="6"/>
  <c r="L3896" i="6"/>
  <c r="L3897" i="6"/>
  <c r="L3898" i="6"/>
  <c r="L3899" i="6"/>
  <c r="L3900" i="6"/>
  <c r="L3901" i="6"/>
  <c r="L3902" i="6"/>
  <c r="L3903" i="6"/>
  <c r="L3904" i="6"/>
  <c r="L3905" i="6"/>
  <c r="L3906" i="6"/>
  <c r="L3907" i="6"/>
  <c r="L3908" i="6"/>
  <c r="L3909" i="6"/>
  <c r="L3910" i="6"/>
  <c r="L3911" i="6"/>
  <c r="L3912" i="6"/>
  <c r="L3913" i="6"/>
  <c r="L3914" i="6"/>
  <c r="L3915" i="6"/>
  <c r="L3916" i="6"/>
  <c r="L3917" i="6"/>
  <c r="L3918" i="6"/>
  <c r="L3919" i="6"/>
  <c r="L3920" i="6"/>
  <c r="L3921" i="6"/>
  <c r="L3922" i="6"/>
  <c r="L3923" i="6"/>
  <c r="L3924" i="6"/>
  <c r="L3925" i="6"/>
  <c r="L3926" i="6"/>
  <c r="L3927" i="6"/>
  <c r="L3928" i="6"/>
  <c r="L3929" i="6"/>
  <c r="L3930" i="6"/>
  <c r="L3931" i="6"/>
  <c r="L3932" i="6"/>
  <c r="L3933" i="6"/>
  <c r="L3934" i="6"/>
  <c r="L3935" i="6"/>
  <c r="L3936" i="6"/>
  <c r="L3937" i="6"/>
  <c r="L3938" i="6"/>
  <c r="L3939" i="6"/>
  <c r="L3940" i="6"/>
  <c r="L3941" i="6"/>
  <c r="L3942" i="6"/>
  <c r="L3943" i="6"/>
  <c r="L3944" i="6"/>
  <c r="L3945" i="6"/>
  <c r="L3946" i="6"/>
  <c r="L3947" i="6"/>
  <c r="L3948" i="6"/>
  <c r="L3949" i="6"/>
  <c r="L3950" i="6"/>
  <c r="L3951" i="6"/>
  <c r="L3952" i="6"/>
  <c r="L3953" i="6"/>
  <c r="L3954" i="6"/>
  <c r="L3955" i="6"/>
  <c r="L3956" i="6"/>
  <c r="L3957" i="6"/>
  <c r="L3958" i="6"/>
  <c r="L3959" i="6"/>
  <c r="L3960" i="6"/>
  <c r="L3961" i="6"/>
  <c r="L3962" i="6"/>
  <c r="L3963" i="6"/>
  <c r="L3964" i="6"/>
  <c r="L3965" i="6"/>
  <c r="L3966" i="6"/>
  <c r="L3967" i="6"/>
  <c r="L3968" i="6"/>
  <c r="L3969" i="6"/>
  <c r="L3970" i="6"/>
  <c r="L3971" i="6"/>
  <c r="L3972" i="6"/>
  <c r="L3973" i="6"/>
  <c r="L3974" i="6"/>
  <c r="L3975" i="6"/>
  <c r="L3976" i="6"/>
  <c r="L3977" i="6"/>
  <c r="L3978" i="6"/>
  <c r="L3979" i="6"/>
  <c r="L3980" i="6"/>
  <c r="L3981" i="6"/>
  <c r="L3982" i="6"/>
  <c r="L3983" i="6"/>
  <c r="L3984" i="6"/>
  <c r="L3985" i="6"/>
  <c r="L3986" i="6"/>
  <c r="L3987" i="6"/>
  <c r="L3988" i="6"/>
  <c r="L3989" i="6"/>
  <c r="L3990" i="6"/>
  <c r="L3991" i="6"/>
  <c r="L3992" i="6"/>
  <c r="L3993" i="6"/>
  <c r="L3994" i="6"/>
  <c r="L3995" i="6"/>
  <c r="L3996" i="6"/>
  <c r="L3997" i="6"/>
  <c r="L3998" i="6"/>
  <c r="L3999" i="6"/>
  <c r="L4000" i="6"/>
  <c r="L4001" i="6"/>
  <c r="L4002" i="6"/>
  <c r="L4003" i="6"/>
  <c r="L4004" i="6"/>
  <c r="L4005" i="6"/>
  <c r="L4006" i="6"/>
  <c r="L4007" i="6"/>
  <c r="L4008" i="6"/>
  <c r="L4009" i="6"/>
  <c r="L4010" i="6"/>
  <c r="L4011" i="6"/>
  <c r="L4012" i="6"/>
  <c r="L4013" i="6"/>
  <c r="L4014" i="6"/>
  <c r="L4015" i="6"/>
  <c r="L4016" i="6"/>
  <c r="L4017" i="6"/>
  <c r="L4018" i="6"/>
  <c r="L4019" i="6"/>
  <c r="L4020" i="6"/>
  <c r="L4021" i="6"/>
  <c r="L4022" i="6"/>
  <c r="L4023" i="6"/>
  <c r="L4024" i="6"/>
  <c r="L4025" i="6"/>
  <c r="L4026" i="6"/>
  <c r="L4027" i="6"/>
  <c r="L4028" i="6"/>
  <c r="L4029" i="6"/>
  <c r="L4030" i="6"/>
  <c r="L4031" i="6"/>
  <c r="L4032" i="6"/>
  <c r="L4033" i="6"/>
  <c r="L4034" i="6"/>
  <c r="L4035" i="6"/>
  <c r="L4036" i="6"/>
  <c r="L4037" i="6"/>
  <c r="L4038" i="6"/>
  <c r="L4039" i="6"/>
  <c r="L4040" i="6"/>
  <c r="L4041" i="6"/>
  <c r="L4042" i="6"/>
  <c r="L4043" i="6"/>
  <c r="L4044" i="6"/>
  <c r="L4045" i="6"/>
  <c r="L4046" i="6"/>
  <c r="L4047" i="6"/>
  <c r="L4048" i="6"/>
  <c r="L4049" i="6"/>
  <c r="L4050" i="6"/>
  <c r="L4051" i="6"/>
  <c r="L4052" i="6"/>
  <c r="L4053" i="6"/>
  <c r="L4054" i="6"/>
  <c r="L4055" i="6"/>
  <c r="L4056" i="6"/>
  <c r="L4057" i="6"/>
  <c r="L4058" i="6"/>
  <c r="L4059" i="6"/>
  <c r="L4060" i="6"/>
  <c r="L4061" i="6"/>
  <c r="L4062" i="6"/>
  <c r="L4063" i="6"/>
  <c r="L4064" i="6"/>
  <c r="L4065" i="6"/>
  <c r="L4066" i="6"/>
  <c r="L4067" i="6"/>
  <c r="L4068" i="6"/>
  <c r="L4069" i="6"/>
  <c r="L4070" i="6"/>
  <c r="L4071" i="6"/>
  <c r="L4072" i="6"/>
  <c r="L4073" i="6"/>
  <c r="L4074" i="6"/>
  <c r="L4075" i="6"/>
  <c r="L4076" i="6"/>
  <c r="L4077" i="6"/>
  <c r="L4078" i="6"/>
  <c r="L4079" i="6"/>
  <c r="L4080" i="6"/>
  <c r="L4081" i="6"/>
  <c r="L4082" i="6"/>
  <c r="L4083" i="6"/>
  <c r="L4084" i="6"/>
  <c r="L4085" i="6"/>
  <c r="L4086" i="6"/>
  <c r="L4087" i="6"/>
  <c r="L4088" i="6"/>
  <c r="L4089" i="6"/>
  <c r="L4090" i="6"/>
  <c r="L4091" i="6"/>
  <c r="L4092" i="6"/>
  <c r="L4093" i="6"/>
  <c r="L4094" i="6"/>
  <c r="L4095" i="6"/>
  <c r="L4096" i="6"/>
  <c r="L4097" i="6"/>
  <c r="L4098" i="6"/>
  <c r="L4099" i="6"/>
  <c r="L4100" i="6"/>
  <c r="L4101" i="6"/>
  <c r="L4102" i="6"/>
  <c r="L4103" i="6"/>
  <c r="L4104" i="6"/>
  <c r="L4105" i="6"/>
  <c r="L4106" i="6"/>
  <c r="L4107" i="6"/>
  <c r="L4108" i="6"/>
  <c r="L4109" i="6"/>
  <c r="L4110" i="6"/>
  <c r="L4111" i="6"/>
  <c r="L4112" i="6"/>
  <c r="L4113" i="6"/>
  <c r="L4114" i="6"/>
  <c r="L4115" i="6"/>
  <c r="L4116" i="6"/>
  <c r="L4117" i="6"/>
  <c r="L4118" i="6"/>
  <c r="L4119" i="6"/>
  <c r="L4120" i="6"/>
  <c r="L4121" i="6"/>
  <c r="L4122" i="6"/>
  <c r="L4123" i="6"/>
  <c r="L4124" i="6"/>
  <c r="L4125" i="6"/>
  <c r="L4126" i="6"/>
  <c r="L4127" i="6"/>
  <c r="L4128" i="6"/>
  <c r="L4129" i="6"/>
  <c r="L4130" i="6"/>
  <c r="L4131" i="6"/>
  <c r="L4132" i="6"/>
  <c r="L4133" i="6"/>
  <c r="L4134" i="6"/>
  <c r="L4135" i="6"/>
  <c r="L4136" i="6"/>
  <c r="L4137" i="6"/>
  <c r="L4138" i="6"/>
  <c r="L4139" i="6"/>
  <c r="L4140" i="6"/>
  <c r="L4141" i="6"/>
  <c r="L4142" i="6"/>
  <c r="L4143" i="6"/>
  <c r="L4144" i="6"/>
  <c r="L4145" i="6"/>
  <c r="L4146" i="6"/>
  <c r="L4147" i="6"/>
  <c r="L4148" i="6"/>
  <c r="L4149" i="6"/>
  <c r="L4150" i="6"/>
  <c r="L4151" i="6"/>
  <c r="L4152" i="6"/>
  <c r="L4153" i="6"/>
  <c r="L4154" i="6"/>
  <c r="L4155" i="6"/>
  <c r="L4156" i="6"/>
  <c r="L4157" i="6"/>
  <c r="L4158" i="6"/>
  <c r="L4159" i="6"/>
  <c r="L4160" i="6"/>
  <c r="L4161" i="6"/>
  <c r="L4162" i="6"/>
  <c r="L4163" i="6"/>
  <c r="L4164" i="6"/>
  <c r="L4165" i="6"/>
  <c r="L4166" i="6"/>
  <c r="L4167" i="6"/>
  <c r="L4168" i="6"/>
  <c r="L4169" i="6"/>
  <c r="L4170" i="6"/>
  <c r="L4171" i="6"/>
  <c r="L4172" i="6"/>
  <c r="L4173" i="6"/>
  <c r="L4174" i="6"/>
  <c r="L4175" i="6"/>
  <c r="L4176" i="6"/>
  <c r="L4177" i="6"/>
  <c r="L4178" i="6"/>
  <c r="L4179" i="6"/>
  <c r="L4180" i="6"/>
  <c r="L4181" i="6"/>
  <c r="L4182" i="6"/>
  <c r="L4183" i="6"/>
  <c r="L4184" i="6"/>
  <c r="L4185" i="6"/>
  <c r="L4186" i="6"/>
  <c r="L4187" i="6"/>
  <c r="L4188" i="6"/>
  <c r="L4189" i="6"/>
  <c r="L4190" i="6"/>
  <c r="L4191" i="6"/>
  <c r="L4192" i="6"/>
  <c r="L4193" i="6"/>
  <c r="L4194" i="6"/>
  <c r="L4195" i="6"/>
  <c r="L4196" i="6"/>
  <c r="L4197" i="6"/>
  <c r="L4198" i="6"/>
  <c r="L4199" i="6"/>
  <c r="L4200" i="6"/>
  <c r="L4201" i="6"/>
  <c r="L4202" i="6"/>
  <c r="L4203" i="6"/>
  <c r="L4204" i="6"/>
  <c r="L4205" i="6"/>
  <c r="L4206" i="6"/>
  <c r="L4207" i="6"/>
  <c r="L4208" i="6"/>
  <c r="L4209" i="6"/>
  <c r="L4210" i="6"/>
  <c r="L4211" i="6"/>
  <c r="L4212" i="6"/>
  <c r="L4213" i="6"/>
  <c r="L4214" i="6"/>
  <c r="L4215" i="6"/>
  <c r="L4216" i="6"/>
  <c r="L4217" i="6"/>
  <c r="L4218" i="6"/>
  <c r="L4219" i="6"/>
  <c r="L4220" i="6"/>
  <c r="L4221" i="6"/>
  <c r="L4222" i="6"/>
  <c r="L4223" i="6"/>
  <c r="L4224" i="6"/>
  <c r="L4225" i="6"/>
  <c r="L4226" i="6"/>
  <c r="L4227" i="6"/>
  <c r="L4228" i="6"/>
  <c r="L4229" i="6"/>
  <c r="L4230" i="6"/>
  <c r="L4231" i="6"/>
  <c r="L4232" i="6"/>
  <c r="L4233" i="6"/>
  <c r="L4234" i="6"/>
  <c r="L4235" i="6"/>
  <c r="L4236" i="6"/>
  <c r="L4237" i="6"/>
  <c r="L4238" i="6"/>
  <c r="L4239" i="6"/>
  <c r="L4240" i="6"/>
  <c r="L4241" i="6"/>
  <c r="L4242" i="6"/>
  <c r="L4243" i="6"/>
  <c r="L4244" i="6"/>
  <c r="L4245" i="6"/>
  <c r="L4246" i="6"/>
  <c r="L4247" i="6"/>
  <c r="L4248" i="6"/>
  <c r="L4249" i="6"/>
  <c r="L4250" i="6"/>
  <c r="L4251" i="6"/>
  <c r="L4252" i="6"/>
  <c r="L4253" i="6"/>
  <c r="L4254" i="6"/>
  <c r="L4255" i="6"/>
  <c r="L4256" i="6"/>
  <c r="L4257" i="6"/>
  <c r="L4258" i="6"/>
  <c r="L4259" i="6"/>
  <c r="L4260" i="6"/>
  <c r="L4261" i="6"/>
  <c r="L4262" i="6"/>
  <c r="L4263" i="6"/>
  <c r="L4264" i="6"/>
  <c r="L4265" i="6"/>
  <c r="L4266" i="6"/>
  <c r="L4267" i="6"/>
  <c r="L4268" i="6"/>
  <c r="L4269" i="6"/>
  <c r="L4270" i="6"/>
  <c r="L4271" i="6"/>
  <c r="L4272" i="6"/>
  <c r="L4273" i="6"/>
  <c r="L4274" i="6"/>
  <c r="L4275" i="6"/>
  <c r="L4276" i="6"/>
  <c r="L4277" i="6"/>
  <c r="L4278" i="6"/>
  <c r="L4279" i="6"/>
  <c r="L4280" i="6"/>
  <c r="L4281" i="6"/>
  <c r="L4282" i="6"/>
  <c r="L4283" i="6"/>
  <c r="L4284" i="6"/>
  <c r="L4285" i="6"/>
  <c r="L4286" i="6"/>
  <c r="L4287" i="6"/>
  <c r="L4288" i="6"/>
  <c r="L4289" i="6"/>
  <c r="L4290" i="6"/>
  <c r="L4291" i="6"/>
  <c r="L4292" i="6"/>
  <c r="L4293" i="6"/>
  <c r="L4294" i="6"/>
  <c r="L4295" i="6"/>
  <c r="L4296" i="6"/>
  <c r="L4297" i="6"/>
  <c r="L4298" i="6"/>
  <c r="L4299" i="6"/>
  <c r="L4300" i="6"/>
  <c r="L4301" i="6"/>
  <c r="L4302" i="6"/>
  <c r="L4303" i="6"/>
  <c r="L4304" i="6"/>
  <c r="L4305" i="6"/>
  <c r="L4306" i="6"/>
  <c r="L4307" i="6"/>
  <c r="L4308" i="6"/>
  <c r="L4309" i="6"/>
  <c r="L4310" i="6"/>
  <c r="L4311" i="6"/>
  <c r="L4312" i="6"/>
  <c r="L4313" i="6"/>
  <c r="L4314" i="6"/>
  <c r="L4315" i="6"/>
  <c r="L4316" i="6"/>
  <c r="L4317" i="6"/>
  <c r="L4318" i="6"/>
  <c r="L4319" i="6"/>
  <c r="L4320" i="6"/>
  <c r="L4321" i="6"/>
  <c r="L4322" i="6"/>
  <c r="L4323" i="6"/>
  <c r="L4324" i="6"/>
  <c r="L4325" i="6"/>
  <c r="L4326" i="6"/>
  <c r="L4327" i="6"/>
  <c r="L4328" i="6"/>
  <c r="L4329" i="6"/>
  <c r="L4330" i="6"/>
  <c r="L4331" i="6"/>
  <c r="L4332" i="6"/>
  <c r="L4333" i="6"/>
  <c r="L4334" i="6"/>
  <c r="L4335" i="6"/>
  <c r="L4336" i="6"/>
  <c r="L4337" i="6"/>
  <c r="L4338" i="6"/>
  <c r="L4339" i="6"/>
  <c r="L4340" i="6"/>
  <c r="L4341" i="6"/>
  <c r="L4342" i="6"/>
  <c r="L4343" i="6"/>
  <c r="L4344" i="6"/>
  <c r="L4345" i="6"/>
  <c r="L4346" i="6"/>
  <c r="L4347" i="6"/>
  <c r="L4348" i="6"/>
  <c r="L4349" i="6"/>
  <c r="L4350" i="6"/>
  <c r="L4351" i="6"/>
  <c r="L4352" i="6"/>
  <c r="L4353" i="6"/>
  <c r="L4354" i="6"/>
  <c r="L4355" i="6"/>
  <c r="L4356" i="6"/>
  <c r="L4357" i="6"/>
  <c r="L4358" i="6"/>
  <c r="L4359" i="6"/>
  <c r="L4360" i="6"/>
  <c r="L4361" i="6"/>
  <c r="L4362" i="6"/>
  <c r="L4363" i="6"/>
  <c r="L4364" i="6"/>
  <c r="L4365" i="6"/>
  <c r="L4366" i="6"/>
  <c r="L4367" i="6"/>
  <c r="L4368" i="6"/>
  <c r="L4369" i="6"/>
  <c r="L4370" i="6"/>
  <c r="L4371" i="6"/>
  <c r="L4372" i="6"/>
  <c r="L4373" i="6"/>
  <c r="L4374" i="6"/>
  <c r="L4375" i="6"/>
  <c r="L4376" i="6"/>
  <c r="L4377" i="6"/>
  <c r="L4378" i="6"/>
  <c r="L4379" i="6"/>
  <c r="L4380" i="6"/>
  <c r="L4381" i="6"/>
  <c r="L4382" i="6"/>
  <c r="L4383" i="6"/>
  <c r="L4384" i="6"/>
  <c r="L4385" i="6"/>
  <c r="L4386" i="6"/>
  <c r="L4387" i="6"/>
  <c r="L4388" i="6"/>
  <c r="L4389" i="6"/>
  <c r="L4390" i="6"/>
  <c r="L4391" i="6"/>
  <c r="L4392" i="6"/>
  <c r="L4393" i="6"/>
  <c r="L4394" i="6"/>
  <c r="L4395" i="6"/>
  <c r="L4396" i="6"/>
  <c r="L4397" i="6"/>
  <c r="L4398" i="6"/>
  <c r="L4399" i="6"/>
  <c r="L4400" i="6"/>
  <c r="L4401" i="6"/>
  <c r="L4402" i="6"/>
  <c r="L4403" i="6"/>
  <c r="L4404" i="6"/>
  <c r="L4405" i="6"/>
  <c r="L4406" i="6"/>
  <c r="L4407" i="6"/>
  <c r="L4408" i="6"/>
  <c r="L4409" i="6"/>
  <c r="L4410" i="6"/>
  <c r="L4411" i="6"/>
  <c r="L4412" i="6"/>
  <c r="L4413" i="6"/>
  <c r="L4414" i="6"/>
  <c r="L4415" i="6"/>
  <c r="L4416" i="6"/>
  <c r="L4417" i="6"/>
  <c r="L4418" i="6"/>
  <c r="L4419" i="6"/>
  <c r="L4420" i="6"/>
  <c r="L4421" i="6"/>
  <c r="L4422" i="6"/>
  <c r="L4423" i="6"/>
  <c r="L4424" i="6"/>
  <c r="L4425" i="6"/>
  <c r="L4426" i="6"/>
  <c r="L4427" i="6"/>
  <c r="L4428" i="6"/>
  <c r="L4429" i="6"/>
  <c r="L4430" i="6"/>
  <c r="L4431" i="6"/>
  <c r="L4432" i="6"/>
  <c r="L4433" i="6"/>
  <c r="L4434" i="6"/>
  <c r="L4435" i="6"/>
  <c r="L4436" i="6"/>
  <c r="L4437" i="6"/>
  <c r="L4438" i="6"/>
  <c r="L4439" i="6"/>
  <c r="L4440" i="6"/>
  <c r="L4441" i="6"/>
  <c r="L4442" i="6"/>
  <c r="L4443" i="6"/>
  <c r="L4444" i="6"/>
  <c r="L4445" i="6"/>
  <c r="L4446" i="6"/>
  <c r="L4447" i="6"/>
  <c r="L4448" i="6"/>
  <c r="L4449" i="6"/>
  <c r="L4450" i="6"/>
  <c r="L4451" i="6"/>
  <c r="L4452" i="6"/>
  <c r="L4453" i="6"/>
  <c r="L4454" i="6"/>
  <c r="L4455" i="6"/>
  <c r="L4456" i="6"/>
  <c r="L4457" i="6"/>
  <c r="L4458" i="6"/>
  <c r="L4459" i="6"/>
  <c r="L4460" i="6"/>
  <c r="L4461" i="6"/>
  <c r="L4462" i="6"/>
  <c r="L4463" i="6"/>
  <c r="L4464" i="6"/>
  <c r="L4465" i="6"/>
  <c r="L4466" i="6"/>
  <c r="L4467" i="6"/>
  <c r="L4468" i="6"/>
  <c r="L4469" i="6"/>
  <c r="L4470" i="6"/>
  <c r="L4471" i="6"/>
  <c r="L4472" i="6"/>
  <c r="L4473" i="6"/>
  <c r="L4474" i="6"/>
  <c r="L4475" i="6"/>
  <c r="L4476" i="6"/>
  <c r="L4477" i="6"/>
  <c r="L4478" i="6"/>
  <c r="L4479" i="6"/>
  <c r="L4480" i="6"/>
  <c r="L4481" i="6"/>
  <c r="L4482" i="6"/>
  <c r="L4483" i="6"/>
  <c r="L4484" i="6"/>
  <c r="L4485" i="6"/>
  <c r="L4486" i="6"/>
  <c r="L4487" i="6"/>
  <c r="L4488" i="6"/>
  <c r="L4489" i="6"/>
  <c r="L4490" i="6"/>
  <c r="L4491" i="6"/>
  <c r="L4492" i="6"/>
  <c r="L4493" i="6"/>
  <c r="L4494" i="6"/>
  <c r="L4495" i="6"/>
  <c r="L4496" i="6"/>
  <c r="L4497" i="6"/>
  <c r="L4498" i="6"/>
  <c r="L4499" i="6"/>
  <c r="L4500" i="6"/>
  <c r="L4501" i="6"/>
  <c r="L4502" i="6"/>
  <c r="L4503" i="6"/>
  <c r="L4504" i="6"/>
  <c r="L4505" i="6"/>
  <c r="L4506" i="6"/>
  <c r="L4507" i="6"/>
  <c r="L4508" i="6"/>
  <c r="L4509" i="6"/>
  <c r="L4510" i="6"/>
  <c r="L4511" i="6"/>
  <c r="L4512" i="6"/>
  <c r="L4513" i="6"/>
  <c r="L4514" i="6"/>
  <c r="L4515" i="6"/>
  <c r="L4516" i="6"/>
  <c r="L4517" i="6"/>
  <c r="L4518" i="6"/>
  <c r="L4519" i="6"/>
  <c r="L4520" i="6"/>
  <c r="L4521" i="6"/>
  <c r="L4522" i="6"/>
  <c r="L4523" i="6"/>
  <c r="L4524" i="6"/>
  <c r="L4525" i="6"/>
  <c r="L4526" i="6"/>
  <c r="L4527" i="6"/>
  <c r="L4528" i="6"/>
  <c r="L4529" i="6"/>
  <c r="L4530" i="6"/>
  <c r="L4531" i="6"/>
  <c r="L4532" i="6"/>
  <c r="L4533" i="6"/>
  <c r="L4534" i="6"/>
  <c r="L4535" i="6"/>
  <c r="L4536" i="6"/>
  <c r="L4537" i="6"/>
  <c r="L4538" i="6"/>
  <c r="L4539" i="6"/>
  <c r="L4540" i="6"/>
  <c r="L4541" i="6"/>
  <c r="L4542" i="6"/>
  <c r="L4543" i="6"/>
  <c r="L4544" i="6"/>
  <c r="L4545" i="6"/>
  <c r="L4546" i="6"/>
  <c r="L4547" i="6"/>
  <c r="L4548" i="6"/>
  <c r="L4549" i="6"/>
  <c r="L4550" i="6"/>
  <c r="L4551" i="6"/>
  <c r="L4552" i="6"/>
  <c r="L4553" i="6"/>
  <c r="L4554" i="6"/>
  <c r="L4555" i="6"/>
  <c r="L4556" i="6"/>
  <c r="L4557" i="6"/>
  <c r="L4558" i="6"/>
  <c r="L4559" i="6"/>
  <c r="L4560" i="6"/>
  <c r="L4561" i="6"/>
  <c r="L4562" i="6"/>
  <c r="L4563" i="6"/>
  <c r="L4564" i="6"/>
  <c r="L4565" i="6"/>
  <c r="L4566" i="6"/>
  <c r="L4567" i="6"/>
  <c r="L4568" i="6"/>
  <c r="L4569" i="6"/>
  <c r="L4570" i="6"/>
  <c r="L4571" i="6"/>
  <c r="L4572" i="6"/>
  <c r="L4573" i="6"/>
  <c r="L4574" i="6"/>
  <c r="L4575" i="6"/>
  <c r="L4576" i="6"/>
  <c r="L4577" i="6"/>
  <c r="L4578" i="6"/>
  <c r="L4579" i="6"/>
  <c r="L4580" i="6"/>
  <c r="L4581" i="6"/>
  <c r="L4582" i="6"/>
  <c r="L4583" i="6"/>
  <c r="L4584" i="6"/>
  <c r="L4585" i="6"/>
  <c r="L4586" i="6"/>
  <c r="L4587" i="6"/>
  <c r="L4588" i="6"/>
  <c r="L4589" i="6"/>
  <c r="L4590" i="6"/>
  <c r="L4591" i="6"/>
  <c r="L4592" i="6"/>
  <c r="L4593" i="6"/>
  <c r="L4594" i="6"/>
  <c r="L4595" i="6"/>
  <c r="L4596" i="6"/>
  <c r="L4597" i="6"/>
  <c r="L4598" i="6"/>
  <c r="L4599" i="6"/>
  <c r="L4600" i="6"/>
  <c r="L4601" i="6"/>
  <c r="L4602" i="6"/>
  <c r="L4603" i="6"/>
  <c r="L4604" i="6"/>
  <c r="L4605" i="6"/>
  <c r="L4606" i="6"/>
  <c r="L4607" i="6"/>
  <c r="L4608" i="6"/>
  <c r="L4609" i="6"/>
  <c r="L4610" i="6"/>
  <c r="L4611" i="6"/>
  <c r="L4612" i="6"/>
  <c r="L4613" i="6"/>
  <c r="L4614" i="6"/>
  <c r="L4615" i="6"/>
  <c r="L4616" i="6"/>
  <c r="L4617" i="6"/>
  <c r="L4618" i="6"/>
  <c r="L4619" i="6"/>
  <c r="L4620" i="6"/>
  <c r="L4621" i="6"/>
  <c r="L4622" i="6"/>
  <c r="L4623" i="6"/>
  <c r="L4624" i="6"/>
  <c r="L4625" i="6"/>
  <c r="L4626" i="6"/>
  <c r="L4627" i="6"/>
  <c r="L4628" i="6"/>
  <c r="L4629" i="6"/>
  <c r="L4630" i="6"/>
  <c r="L4631" i="6"/>
  <c r="L4632" i="6"/>
  <c r="L4633" i="6"/>
  <c r="L4634" i="6"/>
  <c r="L4635" i="6"/>
  <c r="L4636" i="6"/>
  <c r="L4637" i="6"/>
  <c r="L4638" i="6"/>
  <c r="L4639" i="6"/>
  <c r="L4640" i="6"/>
  <c r="L4641" i="6"/>
  <c r="L4642" i="6"/>
  <c r="L4643" i="6"/>
  <c r="L4644" i="6"/>
  <c r="L4645" i="6"/>
  <c r="L4646" i="6"/>
  <c r="L4647" i="6"/>
  <c r="L4648" i="6"/>
  <c r="L4649" i="6"/>
  <c r="L4650" i="6"/>
  <c r="L4651" i="6"/>
  <c r="L4652" i="6"/>
  <c r="L4653" i="6"/>
  <c r="L4654" i="6"/>
  <c r="L4655" i="6"/>
  <c r="L4656" i="6"/>
  <c r="L4657" i="6"/>
  <c r="L4658" i="6"/>
  <c r="L4659" i="6"/>
  <c r="L4660" i="6"/>
  <c r="L4661" i="6"/>
  <c r="L4662" i="6"/>
  <c r="L4663" i="6"/>
  <c r="L4664" i="6"/>
  <c r="L4665" i="6"/>
  <c r="L4666" i="6"/>
  <c r="L4667" i="6"/>
  <c r="L4668" i="6"/>
  <c r="L4669" i="6"/>
  <c r="L4670" i="6"/>
  <c r="L4671" i="6"/>
  <c r="L4672" i="6"/>
  <c r="L4673" i="6"/>
  <c r="L4674" i="6"/>
  <c r="L4675" i="6"/>
  <c r="L4676" i="6"/>
  <c r="L4677" i="6"/>
  <c r="L4678" i="6"/>
  <c r="L4679" i="6"/>
  <c r="L4680" i="6"/>
  <c r="L4681" i="6"/>
  <c r="L4682" i="6"/>
  <c r="L4683" i="6"/>
  <c r="L4684" i="6"/>
  <c r="L4685" i="6"/>
  <c r="L4686" i="6"/>
  <c r="L4687" i="6"/>
  <c r="L4688" i="6"/>
  <c r="L4689" i="6"/>
  <c r="L4690" i="6"/>
  <c r="L4691" i="6"/>
  <c r="L4692" i="6"/>
  <c r="L4693" i="6"/>
  <c r="L4694" i="6"/>
  <c r="L4695" i="6"/>
  <c r="L4696" i="6"/>
  <c r="L4697" i="6"/>
  <c r="L4698" i="6"/>
  <c r="L4699" i="6"/>
  <c r="L4700" i="6"/>
  <c r="L4701" i="6"/>
  <c r="L4702" i="6"/>
  <c r="L4703" i="6"/>
  <c r="L4704" i="6"/>
  <c r="L4705" i="6"/>
  <c r="L4706" i="6"/>
  <c r="L4707" i="6"/>
  <c r="L4708" i="6"/>
  <c r="L4709" i="6"/>
  <c r="L4710" i="6"/>
  <c r="L4711" i="6"/>
  <c r="L4712" i="6"/>
  <c r="L4713" i="6"/>
  <c r="L4714" i="6"/>
  <c r="L4715" i="6"/>
  <c r="L4716" i="6"/>
  <c r="L4717" i="6"/>
  <c r="L4718" i="6"/>
  <c r="L4719" i="6"/>
  <c r="L4720" i="6"/>
  <c r="L4721" i="6"/>
  <c r="L4722" i="6"/>
  <c r="L4723" i="6"/>
  <c r="L4724" i="6"/>
  <c r="L4725" i="6"/>
  <c r="L4726" i="6"/>
  <c r="L4727" i="6"/>
  <c r="L4728" i="6"/>
  <c r="L4729" i="6"/>
  <c r="L4730" i="6"/>
  <c r="L4731" i="6"/>
  <c r="L4732" i="6"/>
  <c r="L4733" i="6"/>
  <c r="L4734" i="6"/>
  <c r="L4735" i="6"/>
  <c r="L4736" i="6"/>
  <c r="L4737" i="6"/>
  <c r="L4738" i="6"/>
  <c r="L4739" i="6"/>
  <c r="L4740" i="6"/>
  <c r="L4741" i="6"/>
  <c r="L4742" i="6"/>
  <c r="L4743" i="6"/>
  <c r="L4744" i="6"/>
  <c r="L4745" i="6"/>
  <c r="L4746" i="6"/>
  <c r="L4747" i="6"/>
  <c r="L4748" i="6"/>
  <c r="L4749" i="6"/>
  <c r="L4750" i="6"/>
  <c r="L4751" i="6"/>
  <c r="L4752" i="6"/>
  <c r="L4753" i="6"/>
  <c r="L4754" i="6"/>
  <c r="L4755" i="6"/>
  <c r="L4756" i="6"/>
  <c r="L4757" i="6"/>
  <c r="L4758" i="6"/>
  <c r="L4759" i="6"/>
  <c r="L4760" i="6"/>
  <c r="L4761" i="6"/>
  <c r="L4762" i="6"/>
  <c r="L4763" i="6"/>
  <c r="L4764" i="6"/>
  <c r="L4765" i="6"/>
  <c r="L4766" i="6"/>
  <c r="L4767" i="6"/>
  <c r="L4768" i="6"/>
  <c r="L4769" i="6"/>
  <c r="L4770" i="6"/>
  <c r="L4771" i="6"/>
  <c r="L4772" i="6"/>
  <c r="L4773" i="6"/>
  <c r="L4774" i="6"/>
  <c r="L4775" i="6"/>
  <c r="L4776" i="6"/>
  <c r="L4777" i="6"/>
  <c r="L4778" i="6"/>
  <c r="L4779" i="6"/>
  <c r="L4780" i="6"/>
  <c r="L4781" i="6"/>
  <c r="L4782" i="6"/>
  <c r="L4783" i="6"/>
  <c r="L4784" i="6"/>
  <c r="L4785" i="6"/>
  <c r="L4786" i="6"/>
  <c r="L4787" i="6"/>
  <c r="L4788" i="6"/>
  <c r="L4789" i="6"/>
  <c r="L4790" i="6"/>
  <c r="L4791" i="6"/>
  <c r="L4792" i="6"/>
  <c r="L4793" i="6"/>
  <c r="L4794" i="6"/>
  <c r="L4795" i="6"/>
  <c r="L4796" i="6"/>
  <c r="L4797" i="6"/>
  <c r="L4798" i="6"/>
  <c r="L4799" i="6"/>
  <c r="L4800" i="6"/>
  <c r="L4801" i="6"/>
  <c r="L4802" i="6"/>
  <c r="L4803" i="6"/>
  <c r="L4804" i="6"/>
  <c r="L4805" i="6"/>
  <c r="L4806" i="6"/>
  <c r="L4807" i="6"/>
  <c r="L4808" i="6"/>
  <c r="L4809" i="6"/>
  <c r="L4810" i="6"/>
  <c r="L4811" i="6"/>
  <c r="L4812" i="6"/>
  <c r="L4813" i="6"/>
  <c r="L4814" i="6"/>
  <c r="L4815" i="6"/>
  <c r="L4816" i="6"/>
  <c r="L4817" i="6"/>
  <c r="L4818" i="6"/>
  <c r="L4819" i="6"/>
  <c r="L4820" i="6"/>
  <c r="L4821" i="6"/>
  <c r="L4822" i="6"/>
  <c r="L4823" i="6"/>
  <c r="L4824" i="6"/>
  <c r="L4825" i="6"/>
  <c r="L4826" i="6"/>
  <c r="L4827" i="6"/>
  <c r="L4828" i="6"/>
  <c r="L4829" i="6"/>
  <c r="L4830" i="6"/>
  <c r="L4831" i="6"/>
  <c r="L4832" i="6"/>
  <c r="L4833" i="6"/>
  <c r="L4834" i="6"/>
  <c r="L4835" i="6"/>
  <c r="L4836" i="6"/>
  <c r="L4837" i="6"/>
  <c r="L4838" i="6"/>
  <c r="L4839" i="6"/>
  <c r="L4840" i="6"/>
  <c r="L4841" i="6"/>
  <c r="L4842" i="6"/>
  <c r="L4843" i="6"/>
  <c r="L4844" i="6"/>
  <c r="L4845" i="6"/>
  <c r="L4846" i="6"/>
  <c r="L4847" i="6"/>
  <c r="L4848" i="6"/>
  <c r="L4849" i="6"/>
  <c r="L4850" i="6"/>
  <c r="L4851" i="6"/>
  <c r="L4852" i="6"/>
  <c r="L4853" i="6"/>
  <c r="L4854" i="6"/>
  <c r="L4855" i="6"/>
  <c r="L4856" i="6"/>
  <c r="L4857" i="6"/>
  <c r="L4858" i="6"/>
  <c r="L4859" i="6"/>
  <c r="L4860" i="6"/>
  <c r="L4861" i="6"/>
  <c r="L4862" i="6"/>
  <c r="L4863" i="6"/>
  <c r="L4864" i="6"/>
  <c r="L4865" i="6"/>
  <c r="L4866" i="6"/>
  <c r="L4867" i="6"/>
  <c r="L4868" i="6"/>
  <c r="L4869" i="6"/>
  <c r="L4870" i="6"/>
  <c r="L4871" i="6"/>
  <c r="L4872" i="6"/>
  <c r="L4873" i="6"/>
  <c r="L4874" i="6"/>
  <c r="L4875" i="6"/>
  <c r="L4876" i="6"/>
  <c r="L4877" i="6"/>
  <c r="L4878" i="6"/>
  <c r="L4879" i="6"/>
  <c r="L4880" i="6"/>
  <c r="L4881" i="6"/>
  <c r="L4882" i="6"/>
  <c r="L4883" i="6"/>
  <c r="L4884" i="6"/>
  <c r="L4885" i="6"/>
  <c r="L4886" i="6"/>
  <c r="L4887" i="6"/>
  <c r="L4888" i="6"/>
  <c r="L4889" i="6"/>
  <c r="L4890" i="6"/>
  <c r="L4891" i="6"/>
  <c r="L4892" i="6"/>
  <c r="L4893" i="6"/>
  <c r="L4894" i="6"/>
  <c r="L4895" i="6"/>
  <c r="L4896" i="6"/>
  <c r="L4897" i="6"/>
  <c r="L4898" i="6"/>
  <c r="L4899" i="6"/>
  <c r="L4900" i="6"/>
  <c r="L4901" i="6"/>
  <c r="L4902" i="6"/>
  <c r="L4903" i="6"/>
  <c r="L4904" i="6"/>
  <c r="L4905" i="6"/>
  <c r="L4906" i="6"/>
  <c r="L4907" i="6"/>
  <c r="L4908" i="6"/>
  <c r="L4909" i="6"/>
  <c r="L4910" i="6"/>
  <c r="L4911" i="6"/>
  <c r="L4912" i="6"/>
  <c r="L4913" i="6"/>
  <c r="L4914" i="6"/>
  <c r="L4915" i="6"/>
  <c r="L4916" i="6"/>
  <c r="L4917" i="6"/>
  <c r="L4918" i="6"/>
  <c r="L4919" i="6"/>
  <c r="L4920" i="6"/>
  <c r="L4921" i="6"/>
  <c r="L4922" i="6"/>
  <c r="L4923" i="6"/>
  <c r="L4924" i="6"/>
  <c r="L4925" i="6"/>
  <c r="L4926" i="6"/>
  <c r="L4927" i="6"/>
  <c r="L4928" i="6"/>
  <c r="L4929" i="6"/>
  <c r="L4930" i="6"/>
  <c r="L4931" i="6"/>
  <c r="L4932" i="6"/>
  <c r="L4933" i="6"/>
  <c r="L4934" i="6"/>
  <c r="L4935" i="6"/>
  <c r="L4936" i="6"/>
  <c r="L4937" i="6"/>
  <c r="L4938" i="6"/>
  <c r="L4939" i="6"/>
  <c r="L4940" i="6"/>
  <c r="L4941" i="6"/>
  <c r="L4942" i="6"/>
  <c r="L4943" i="6"/>
  <c r="L4944" i="6"/>
  <c r="L4945" i="6"/>
  <c r="L4946" i="6"/>
  <c r="L4947" i="6"/>
  <c r="L4948" i="6"/>
  <c r="L4949" i="6"/>
  <c r="L4950" i="6"/>
  <c r="L4951" i="6"/>
  <c r="L4952" i="6"/>
  <c r="L4953" i="6"/>
  <c r="L4954" i="6"/>
  <c r="L4955" i="6"/>
  <c r="L4956" i="6"/>
  <c r="L4957" i="6"/>
  <c r="L4958" i="6"/>
  <c r="L4959" i="6"/>
  <c r="L4960" i="6"/>
  <c r="L4961" i="6"/>
  <c r="L4962" i="6"/>
  <c r="L4963" i="6"/>
  <c r="L4964" i="6"/>
  <c r="L4965" i="6"/>
  <c r="L4966" i="6"/>
  <c r="L4967" i="6"/>
  <c r="L4968" i="6"/>
  <c r="L4969" i="6"/>
  <c r="L4970" i="6"/>
  <c r="L4971" i="6"/>
  <c r="L4972" i="6"/>
  <c r="L4973" i="6"/>
  <c r="L4974" i="6"/>
  <c r="L4975" i="6"/>
  <c r="L4976" i="6"/>
  <c r="L4977" i="6"/>
  <c r="L4978" i="6"/>
  <c r="L4979" i="6"/>
  <c r="L4980" i="6"/>
  <c r="L4981" i="6"/>
  <c r="L4982" i="6"/>
  <c r="L4983" i="6"/>
  <c r="L4984" i="6"/>
  <c r="L4985" i="6"/>
  <c r="L4986" i="6"/>
  <c r="L4987" i="6"/>
  <c r="L4988" i="6"/>
  <c r="L4989" i="6"/>
  <c r="L4990" i="6"/>
  <c r="L4991" i="6"/>
  <c r="L4992" i="6"/>
  <c r="L4993" i="6"/>
  <c r="L4994" i="6"/>
  <c r="L4995" i="6"/>
  <c r="L4996" i="6"/>
  <c r="L4997" i="6"/>
  <c r="L4998" i="6"/>
  <c r="L4999" i="6"/>
  <c r="L5000" i="6"/>
  <c r="L5001"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337" i="6"/>
  <c r="K2338" i="6"/>
  <c r="K2339" i="6"/>
  <c r="K2340" i="6"/>
  <c r="K2341" i="6"/>
  <c r="K2342" i="6"/>
  <c r="K2343" i="6"/>
  <c r="K2344" i="6"/>
  <c r="K2345" i="6"/>
  <c r="K2346" i="6"/>
  <c r="K2347" i="6"/>
  <c r="K2348" i="6"/>
  <c r="K2349" i="6"/>
  <c r="K2350" i="6"/>
  <c r="K2351" i="6"/>
  <c r="K2352" i="6"/>
  <c r="K2353" i="6"/>
  <c r="K2354" i="6"/>
  <c r="K2355" i="6"/>
  <c r="K2356" i="6"/>
  <c r="K2357" i="6"/>
  <c r="K2358" i="6"/>
  <c r="K2359" i="6"/>
  <c r="K2360" i="6"/>
  <c r="K2361" i="6"/>
  <c r="K2362" i="6"/>
  <c r="K2363" i="6"/>
  <c r="K2364" i="6"/>
  <c r="K2365" i="6"/>
  <c r="K2366" i="6"/>
  <c r="K2367" i="6"/>
  <c r="K2368" i="6"/>
  <c r="K2369" i="6"/>
  <c r="K2370" i="6"/>
  <c r="K2371" i="6"/>
  <c r="K2372" i="6"/>
  <c r="K2373" i="6"/>
  <c r="K2374" i="6"/>
  <c r="K2375" i="6"/>
  <c r="K2376" i="6"/>
  <c r="K2377" i="6"/>
  <c r="K2378" i="6"/>
  <c r="K2379" i="6"/>
  <c r="K2380" i="6"/>
  <c r="K2381" i="6"/>
  <c r="K2382" i="6"/>
  <c r="K2383" i="6"/>
  <c r="K2384" i="6"/>
  <c r="K2385" i="6"/>
  <c r="K2386" i="6"/>
  <c r="K2387" i="6"/>
  <c r="K2388" i="6"/>
  <c r="K2389" i="6"/>
  <c r="K2390" i="6"/>
  <c r="K2391" i="6"/>
  <c r="K2392" i="6"/>
  <c r="K2393" i="6"/>
  <c r="K2394" i="6"/>
  <c r="K2395" i="6"/>
  <c r="K2396" i="6"/>
  <c r="K2397" i="6"/>
  <c r="K2398" i="6"/>
  <c r="K2399" i="6"/>
  <c r="K2400" i="6"/>
  <c r="K2401" i="6"/>
  <c r="K2402" i="6"/>
  <c r="K2403" i="6"/>
  <c r="K2404" i="6"/>
  <c r="K2405" i="6"/>
  <c r="K2406" i="6"/>
  <c r="K2407" i="6"/>
  <c r="K2408" i="6"/>
  <c r="K2409" i="6"/>
  <c r="K2410" i="6"/>
  <c r="K2411" i="6"/>
  <c r="K2412" i="6"/>
  <c r="K2413" i="6"/>
  <c r="K2414" i="6"/>
  <c r="K2415" i="6"/>
  <c r="K2416" i="6"/>
  <c r="K2417" i="6"/>
  <c r="K2418" i="6"/>
  <c r="K2419" i="6"/>
  <c r="K2420" i="6"/>
  <c r="K2421" i="6"/>
  <c r="K2422" i="6"/>
  <c r="K2423" i="6"/>
  <c r="K2424" i="6"/>
  <c r="K2425" i="6"/>
  <c r="K2426" i="6"/>
  <c r="K2427" i="6"/>
  <c r="K2428" i="6"/>
  <c r="K2429" i="6"/>
  <c r="K2430" i="6"/>
  <c r="K2431" i="6"/>
  <c r="K2432" i="6"/>
  <c r="K2433" i="6"/>
  <c r="K2434" i="6"/>
  <c r="K2435" i="6"/>
  <c r="K2436" i="6"/>
  <c r="K2437" i="6"/>
  <c r="K2438" i="6"/>
  <c r="K2439" i="6"/>
  <c r="K2440" i="6"/>
  <c r="K2441" i="6"/>
  <c r="K2442" i="6"/>
  <c r="K2443" i="6"/>
  <c r="K2444" i="6"/>
  <c r="K2445" i="6"/>
  <c r="K2446" i="6"/>
  <c r="K2447" i="6"/>
  <c r="K2448" i="6"/>
  <c r="K2449" i="6"/>
  <c r="K2450" i="6"/>
  <c r="K2451" i="6"/>
  <c r="K2452" i="6"/>
  <c r="K2453" i="6"/>
  <c r="K2454" i="6"/>
  <c r="K2455" i="6"/>
  <c r="K2456" i="6"/>
  <c r="K2457" i="6"/>
  <c r="K2458" i="6"/>
  <c r="K2459" i="6"/>
  <c r="K2460" i="6"/>
  <c r="K2461" i="6"/>
  <c r="K2462" i="6"/>
  <c r="K2463" i="6"/>
  <c r="K2464" i="6"/>
  <c r="K2465" i="6"/>
  <c r="K2466" i="6"/>
  <c r="K2467" i="6"/>
  <c r="K2468" i="6"/>
  <c r="K2469" i="6"/>
  <c r="K2470" i="6"/>
  <c r="K2471" i="6"/>
  <c r="K2472" i="6"/>
  <c r="K2473" i="6"/>
  <c r="K2474" i="6"/>
  <c r="K2475" i="6"/>
  <c r="K2476" i="6"/>
  <c r="K2477" i="6"/>
  <c r="K2478" i="6"/>
  <c r="K2479" i="6"/>
  <c r="K2480" i="6"/>
  <c r="K2481" i="6"/>
  <c r="K2482" i="6"/>
  <c r="K2483" i="6"/>
  <c r="K2484" i="6"/>
  <c r="K2485" i="6"/>
  <c r="K2486" i="6"/>
  <c r="K2487" i="6"/>
  <c r="K2488" i="6"/>
  <c r="K2489" i="6"/>
  <c r="K2490" i="6"/>
  <c r="K2491" i="6"/>
  <c r="K2492" i="6"/>
  <c r="K2493" i="6"/>
  <c r="K2494" i="6"/>
  <c r="K2495" i="6"/>
  <c r="K2496" i="6"/>
  <c r="K2497" i="6"/>
  <c r="K2498" i="6"/>
  <c r="K2499" i="6"/>
  <c r="K2500" i="6"/>
  <c r="K2501" i="6"/>
  <c r="K2502" i="6"/>
  <c r="K2503" i="6"/>
  <c r="K2504" i="6"/>
  <c r="K2505" i="6"/>
  <c r="K2506" i="6"/>
  <c r="K2507" i="6"/>
  <c r="K2508" i="6"/>
  <c r="K2509" i="6"/>
  <c r="K2510" i="6"/>
  <c r="K2511" i="6"/>
  <c r="K2512" i="6"/>
  <c r="K2513" i="6"/>
  <c r="K2514" i="6"/>
  <c r="K2515" i="6"/>
  <c r="K2516" i="6"/>
  <c r="K2517" i="6"/>
  <c r="K2518" i="6"/>
  <c r="K2519" i="6"/>
  <c r="K2520" i="6"/>
  <c r="K2521" i="6"/>
  <c r="K2522" i="6"/>
  <c r="K2523" i="6"/>
  <c r="K2524" i="6"/>
  <c r="K2525" i="6"/>
  <c r="K2526" i="6"/>
  <c r="K2527" i="6"/>
  <c r="K2528" i="6"/>
  <c r="K2529" i="6"/>
  <c r="K2530" i="6"/>
  <c r="K2531" i="6"/>
  <c r="K2532" i="6"/>
  <c r="K2533" i="6"/>
  <c r="K2534" i="6"/>
  <c r="K2535" i="6"/>
  <c r="K2536" i="6"/>
  <c r="K2537" i="6"/>
  <c r="K2538" i="6"/>
  <c r="K2539" i="6"/>
  <c r="K2540" i="6"/>
  <c r="K2541" i="6"/>
  <c r="K2542" i="6"/>
  <c r="K2543" i="6"/>
  <c r="K2544" i="6"/>
  <c r="K2545" i="6"/>
  <c r="K2546" i="6"/>
  <c r="K2547" i="6"/>
  <c r="K2548" i="6"/>
  <c r="K2549" i="6"/>
  <c r="K2550" i="6"/>
  <c r="K2551" i="6"/>
  <c r="K2552" i="6"/>
  <c r="K2553" i="6"/>
  <c r="K2554" i="6"/>
  <c r="K2555" i="6"/>
  <c r="K2556" i="6"/>
  <c r="K2557" i="6"/>
  <c r="K2558" i="6"/>
  <c r="K2559" i="6"/>
  <c r="K2560" i="6"/>
  <c r="K2561" i="6"/>
  <c r="K2562" i="6"/>
  <c r="K2563" i="6"/>
  <c r="K2564" i="6"/>
  <c r="K2565" i="6"/>
  <c r="K2566" i="6"/>
  <c r="K2567" i="6"/>
  <c r="K2568" i="6"/>
  <c r="K2569" i="6"/>
  <c r="K2570" i="6"/>
  <c r="K2571" i="6"/>
  <c r="K2572" i="6"/>
  <c r="K2573" i="6"/>
  <c r="K2574" i="6"/>
  <c r="K2575" i="6"/>
  <c r="K2576" i="6"/>
  <c r="K2577" i="6"/>
  <c r="K2578" i="6"/>
  <c r="K2579" i="6"/>
  <c r="K2580" i="6"/>
  <c r="K2581" i="6"/>
  <c r="K2582" i="6"/>
  <c r="K2583" i="6"/>
  <c r="K2584" i="6"/>
  <c r="K2585" i="6"/>
  <c r="K2586" i="6"/>
  <c r="K2587" i="6"/>
  <c r="K2588" i="6"/>
  <c r="K2589" i="6"/>
  <c r="K2590" i="6"/>
  <c r="K2591" i="6"/>
  <c r="K2592" i="6"/>
  <c r="K2593" i="6"/>
  <c r="K2594" i="6"/>
  <c r="K2595" i="6"/>
  <c r="K2596" i="6"/>
  <c r="K2597" i="6"/>
  <c r="K2598" i="6"/>
  <c r="K2599" i="6"/>
  <c r="K2600" i="6"/>
  <c r="K2601" i="6"/>
  <c r="K2602" i="6"/>
  <c r="K2603" i="6"/>
  <c r="K2604" i="6"/>
  <c r="K2605" i="6"/>
  <c r="K2606" i="6"/>
  <c r="K2607" i="6"/>
  <c r="K2608" i="6"/>
  <c r="K2609" i="6"/>
  <c r="K2610" i="6"/>
  <c r="K2611" i="6"/>
  <c r="K2612" i="6"/>
  <c r="K2613" i="6"/>
  <c r="K2614" i="6"/>
  <c r="K2615" i="6"/>
  <c r="K2616" i="6"/>
  <c r="K2617" i="6"/>
  <c r="K2618" i="6"/>
  <c r="K2619" i="6"/>
  <c r="K2620" i="6"/>
  <c r="K2621" i="6"/>
  <c r="K2622" i="6"/>
  <c r="K2623" i="6"/>
  <c r="K2624" i="6"/>
  <c r="K2625" i="6"/>
  <c r="K2626" i="6"/>
  <c r="K2627" i="6"/>
  <c r="K2628" i="6"/>
  <c r="K2629" i="6"/>
  <c r="K2630" i="6"/>
  <c r="K2631" i="6"/>
  <c r="K2632" i="6"/>
  <c r="K2633" i="6"/>
  <c r="K2634" i="6"/>
  <c r="K2635" i="6"/>
  <c r="K2636" i="6"/>
  <c r="K2637" i="6"/>
  <c r="K2638" i="6"/>
  <c r="K2639" i="6"/>
  <c r="K2640" i="6"/>
  <c r="K2641" i="6"/>
  <c r="K2642" i="6"/>
  <c r="K2643" i="6"/>
  <c r="K2644" i="6"/>
  <c r="K2645" i="6"/>
  <c r="K2646" i="6"/>
  <c r="K2647" i="6"/>
  <c r="K2648" i="6"/>
  <c r="K2649" i="6"/>
  <c r="K2650" i="6"/>
  <c r="K2651" i="6"/>
  <c r="K2652" i="6"/>
  <c r="K2653" i="6"/>
  <c r="K2654" i="6"/>
  <c r="K2655" i="6"/>
  <c r="K2656" i="6"/>
  <c r="K2657" i="6"/>
  <c r="K2658" i="6"/>
  <c r="K2659" i="6"/>
  <c r="K2660" i="6"/>
  <c r="K2661" i="6"/>
  <c r="K2662" i="6"/>
  <c r="K2663" i="6"/>
  <c r="K2664" i="6"/>
  <c r="K2665" i="6"/>
  <c r="K2666" i="6"/>
  <c r="K2667" i="6"/>
  <c r="K2668" i="6"/>
  <c r="K2669" i="6"/>
  <c r="K2670" i="6"/>
  <c r="K2671" i="6"/>
  <c r="K2672" i="6"/>
  <c r="K2673" i="6"/>
  <c r="K2674" i="6"/>
  <c r="K2675" i="6"/>
  <c r="K2676" i="6"/>
  <c r="K2677" i="6"/>
  <c r="K2678" i="6"/>
  <c r="K2679" i="6"/>
  <c r="K2680" i="6"/>
  <c r="K2681" i="6"/>
  <c r="K2682" i="6"/>
  <c r="K2683" i="6"/>
  <c r="K2684" i="6"/>
  <c r="K2685" i="6"/>
  <c r="K2686" i="6"/>
  <c r="K2687" i="6"/>
  <c r="K2688" i="6"/>
  <c r="K2689" i="6"/>
  <c r="K2690" i="6"/>
  <c r="K2691" i="6"/>
  <c r="K2692" i="6"/>
  <c r="K2693" i="6"/>
  <c r="K2694" i="6"/>
  <c r="K2695" i="6"/>
  <c r="K2696" i="6"/>
  <c r="K2697" i="6"/>
  <c r="K2698" i="6"/>
  <c r="K2699" i="6"/>
  <c r="K2700" i="6"/>
  <c r="K2701" i="6"/>
  <c r="K2702" i="6"/>
  <c r="K2703" i="6"/>
  <c r="K2704" i="6"/>
  <c r="K2705" i="6"/>
  <c r="K2706" i="6"/>
  <c r="K2707" i="6"/>
  <c r="K2708" i="6"/>
  <c r="K2709" i="6"/>
  <c r="K2710" i="6"/>
  <c r="K2711" i="6"/>
  <c r="K2712" i="6"/>
  <c r="K2713" i="6"/>
  <c r="K2714" i="6"/>
  <c r="K2715" i="6"/>
  <c r="K2716" i="6"/>
  <c r="K2717" i="6"/>
  <c r="K2718" i="6"/>
  <c r="K2719" i="6"/>
  <c r="K2720" i="6"/>
  <c r="K2721" i="6"/>
  <c r="K2722" i="6"/>
  <c r="K2723" i="6"/>
  <c r="K2724" i="6"/>
  <c r="K2725" i="6"/>
  <c r="K2726" i="6"/>
  <c r="K2727" i="6"/>
  <c r="K2728" i="6"/>
  <c r="K2729" i="6"/>
  <c r="K2730" i="6"/>
  <c r="K2731" i="6"/>
  <c r="K2732" i="6"/>
  <c r="K2733" i="6"/>
  <c r="K2734" i="6"/>
  <c r="K2735" i="6"/>
  <c r="K2736" i="6"/>
  <c r="K2737" i="6"/>
  <c r="K2738" i="6"/>
  <c r="K2739" i="6"/>
  <c r="K2740" i="6"/>
  <c r="K2741" i="6"/>
  <c r="K2742" i="6"/>
  <c r="K2743" i="6"/>
  <c r="K2744" i="6"/>
  <c r="K2745" i="6"/>
  <c r="K2746" i="6"/>
  <c r="K2747" i="6"/>
  <c r="K2748" i="6"/>
  <c r="K2749" i="6"/>
  <c r="K2750" i="6"/>
  <c r="K2751" i="6"/>
  <c r="K2752" i="6"/>
  <c r="K2753" i="6"/>
  <c r="K2754" i="6"/>
  <c r="K2755" i="6"/>
  <c r="K2756" i="6"/>
  <c r="K2757" i="6"/>
  <c r="K2758" i="6"/>
  <c r="K2759" i="6"/>
  <c r="K2760" i="6"/>
  <c r="K2761" i="6"/>
  <c r="K2762" i="6"/>
  <c r="K2763" i="6"/>
  <c r="K2764" i="6"/>
  <c r="K2765" i="6"/>
  <c r="K2766" i="6"/>
  <c r="K2767" i="6"/>
  <c r="K2768" i="6"/>
  <c r="K2769" i="6"/>
  <c r="K2770" i="6"/>
  <c r="K2771" i="6"/>
  <c r="K2772" i="6"/>
  <c r="K2773" i="6"/>
  <c r="K2774" i="6"/>
  <c r="K2775" i="6"/>
  <c r="K2776" i="6"/>
  <c r="K2777" i="6"/>
  <c r="K2778" i="6"/>
  <c r="K2779" i="6"/>
  <c r="K2780" i="6"/>
  <c r="K2781" i="6"/>
  <c r="K2782" i="6"/>
  <c r="K2783" i="6"/>
  <c r="K2784" i="6"/>
  <c r="K2785" i="6"/>
  <c r="K2786" i="6"/>
  <c r="K2787" i="6"/>
  <c r="K2788" i="6"/>
  <c r="K2789" i="6"/>
  <c r="K2790" i="6"/>
  <c r="K2791" i="6"/>
  <c r="K2792" i="6"/>
  <c r="K2793" i="6"/>
  <c r="K2794" i="6"/>
  <c r="K2795" i="6"/>
  <c r="K2796" i="6"/>
  <c r="K2797" i="6"/>
  <c r="K2798" i="6"/>
  <c r="K2799" i="6"/>
  <c r="K2800" i="6"/>
  <c r="K2801" i="6"/>
  <c r="K2802" i="6"/>
  <c r="K2803" i="6"/>
  <c r="K2804" i="6"/>
  <c r="K2805" i="6"/>
  <c r="K2806" i="6"/>
  <c r="K2807" i="6"/>
  <c r="K2808" i="6"/>
  <c r="K2809" i="6"/>
  <c r="K2810" i="6"/>
  <c r="K2811" i="6"/>
  <c r="K2812" i="6"/>
  <c r="K2813" i="6"/>
  <c r="K2814" i="6"/>
  <c r="K2815" i="6"/>
  <c r="K2816" i="6"/>
  <c r="K2817" i="6"/>
  <c r="K2818" i="6"/>
  <c r="K2819" i="6"/>
  <c r="K2820" i="6"/>
  <c r="K2821" i="6"/>
  <c r="K2822" i="6"/>
  <c r="K2823" i="6"/>
  <c r="K2824" i="6"/>
  <c r="K2825" i="6"/>
  <c r="K2826" i="6"/>
  <c r="K2827" i="6"/>
  <c r="K2828" i="6"/>
  <c r="K2829" i="6"/>
  <c r="K2830" i="6"/>
  <c r="K2831" i="6"/>
  <c r="K2832" i="6"/>
  <c r="K2833" i="6"/>
  <c r="K2834" i="6"/>
  <c r="K2835" i="6"/>
  <c r="K2836" i="6"/>
  <c r="K2837" i="6"/>
  <c r="K2838" i="6"/>
  <c r="K2839" i="6"/>
  <c r="K2840" i="6"/>
  <c r="K2841" i="6"/>
  <c r="K2842" i="6"/>
  <c r="K2843" i="6"/>
  <c r="K2844" i="6"/>
  <c r="K2845" i="6"/>
  <c r="K2846" i="6"/>
  <c r="K2847" i="6"/>
  <c r="K2848" i="6"/>
  <c r="K2849" i="6"/>
  <c r="K2850" i="6"/>
  <c r="K2851" i="6"/>
  <c r="K2852" i="6"/>
  <c r="K2853" i="6"/>
  <c r="K2854" i="6"/>
  <c r="K2855" i="6"/>
  <c r="K2856" i="6"/>
  <c r="K2857" i="6"/>
  <c r="K2858" i="6"/>
  <c r="K2859" i="6"/>
  <c r="K2860" i="6"/>
  <c r="K2861" i="6"/>
  <c r="K2862" i="6"/>
  <c r="K2863" i="6"/>
  <c r="K2864" i="6"/>
  <c r="K2865" i="6"/>
  <c r="K2866" i="6"/>
  <c r="K2867" i="6"/>
  <c r="K2868" i="6"/>
  <c r="K2869" i="6"/>
  <c r="K2870" i="6"/>
  <c r="K2871" i="6"/>
  <c r="K2872" i="6"/>
  <c r="K2873" i="6"/>
  <c r="K2874" i="6"/>
  <c r="K2875" i="6"/>
  <c r="K2876" i="6"/>
  <c r="K2877" i="6"/>
  <c r="K2878" i="6"/>
  <c r="K2879" i="6"/>
  <c r="K2880" i="6"/>
  <c r="K2881" i="6"/>
  <c r="K2882" i="6"/>
  <c r="K2883" i="6"/>
  <c r="K2884" i="6"/>
  <c r="K2885" i="6"/>
  <c r="K2886" i="6"/>
  <c r="K2887" i="6"/>
  <c r="K2888" i="6"/>
  <c r="K2889" i="6"/>
  <c r="K2890" i="6"/>
  <c r="K2891" i="6"/>
  <c r="K2892" i="6"/>
  <c r="K2893" i="6"/>
  <c r="K2894" i="6"/>
  <c r="K2895" i="6"/>
  <c r="K2896" i="6"/>
  <c r="K2897" i="6"/>
  <c r="K2898" i="6"/>
  <c r="K2899" i="6"/>
  <c r="K2900" i="6"/>
  <c r="K2901" i="6"/>
  <c r="K2902" i="6"/>
  <c r="K2903" i="6"/>
  <c r="K2904" i="6"/>
  <c r="K2905" i="6"/>
  <c r="K2906" i="6"/>
  <c r="K2907" i="6"/>
  <c r="K2908" i="6"/>
  <c r="K2909" i="6"/>
  <c r="K2910" i="6"/>
  <c r="K2911" i="6"/>
  <c r="K2912" i="6"/>
  <c r="K2913" i="6"/>
  <c r="K2914" i="6"/>
  <c r="K2915" i="6"/>
  <c r="K2916" i="6"/>
  <c r="K2917" i="6"/>
  <c r="K2918" i="6"/>
  <c r="K2919" i="6"/>
  <c r="K2920" i="6"/>
  <c r="K2921" i="6"/>
  <c r="K2922" i="6"/>
  <c r="K2923" i="6"/>
  <c r="K2924" i="6"/>
  <c r="K2925" i="6"/>
  <c r="K2926" i="6"/>
  <c r="K2927" i="6"/>
  <c r="K2928" i="6"/>
  <c r="K2929" i="6"/>
  <c r="K2930" i="6"/>
  <c r="K2931" i="6"/>
  <c r="K2932" i="6"/>
  <c r="K2933" i="6"/>
  <c r="K2934" i="6"/>
  <c r="K2935" i="6"/>
  <c r="K2936" i="6"/>
  <c r="K2937" i="6"/>
  <c r="K2938" i="6"/>
  <c r="K2939" i="6"/>
  <c r="K2940" i="6"/>
  <c r="K2941" i="6"/>
  <c r="K2942" i="6"/>
  <c r="K2943" i="6"/>
  <c r="K2944" i="6"/>
  <c r="K2945" i="6"/>
  <c r="K2946" i="6"/>
  <c r="K2947" i="6"/>
  <c r="K2948" i="6"/>
  <c r="K2949" i="6"/>
  <c r="K2950" i="6"/>
  <c r="K2951" i="6"/>
  <c r="K2952" i="6"/>
  <c r="K2953" i="6"/>
  <c r="K2954" i="6"/>
  <c r="K2955" i="6"/>
  <c r="K2956" i="6"/>
  <c r="K2957" i="6"/>
  <c r="K2958" i="6"/>
  <c r="K2959" i="6"/>
  <c r="K2960" i="6"/>
  <c r="K2961" i="6"/>
  <c r="K2962" i="6"/>
  <c r="K2963" i="6"/>
  <c r="K2964" i="6"/>
  <c r="K2965" i="6"/>
  <c r="K2966" i="6"/>
  <c r="K2967" i="6"/>
  <c r="K2968" i="6"/>
  <c r="K2969" i="6"/>
  <c r="K2970" i="6"/>
  <c r="K2971" i="6"/>
  <c r="K2972" i="6"/>
  <c r="K2973" i="6"/>
  <c r="K2974" i="6"/>
  <c r="K2975" i="6"/>
  <c r="K2976" i="6"/>
  <c r="K2977" i="6"/>
  <c r="K2978" i="6"/>
  <c r="K2979" i="6"/>
  <c r="K2980" i="6"/>
  <c r="K2981" i="6"/>
  <c r="K2982" i="6"/>
  <c r="K2983" i="6"/>
  <c r="K2984" i="6"/>
  <c r="K2985" i="6"/>
  <c r="K2986" i="6"/>
  <c r="K2987" i="6"/>
  <c r="K2988" i="6"/>
  <c r="K2989" i="6"/>
  <c r="K2990" i="6"/>
  <c r="K2991" i="6"/>
  <c r="K2992" i="6"/>
  <c r="K2993" i="6"/>
  <c r="K2994" i="6"/>
  <c r="K2995" i="6"/>
  <c r="K2996" i="6"/>
  <c r="K2997" i="6"/>
  <c r="K2998" i="6"/>
  <c r="K2999" i="6"/>
  <c r="K3000" i="6"/>
  <c r="K3001" i="6"/>
  <c r="K3002" i="6"/>
  <c r="K3003" i="6"/>
  <c r="K3004" i="6"/>
  <c r="K3005" i="6"/>
  <c r="K3006" i="6"/>
  <c r="K3007" i="6"/>
  <c r="K3008" i="6"/>
  <c r="K3009" i="6"/>
  <c r="K3010" i="6"/>
  <c r="K3011" i="6"/>
  <c r="K3012" i="6"/>
  <c r="K3013" i="6"/>
  <c r="K3014" i="6"/>
  <c r="K3015" i="6"/>
  <c r="K3016" i="6"/>
  <c r="K3017" i="6"/>
  <c r="K3018" i="6"/>
  <c r="K3019" i="6"/>
  <c r="K3020" i="6"/>
  <c r="K3021" i="6"/>
  <c r="K3022" i="6"/>
  <c r="K3023" i="6"/>
  <c r="K3024" i="6"/>
  <c r="K3025" i="6"/>
  <c r="K3026" i="6"/>
  <c r="K3027" i="6"/>
  <c r="K3028" i="6"/>
  <c r="K3029" i="6"/>
  <c r="K3030" i="6"/>
  <c r="K3031" i="6"/>
  <c r="K3032" i="6"/>
  <c r="K3033" i="6"/>
  <c r="K3034" i="6"/>
  <c r="K3035" i="6"/>
  <c r="K3036" i="6"/>
  <c r="K3037" i="6"/>
  <c r="K3038" i="6"/>
  <c r="K3039" i="6"/>
  <c r="K3040" i="6"/>
  <c r="K3041" i="6"/>
  <c r="K3042" i="6"/>
  <c r="K3043" i="6"/>
  <c r="K3044" i="6"/>
  <c r="K3045" i="6"/>
  <c r="K3046" i="6"/>
  <c r="K3047" i="6"/>
  <c r="K3048" i="6"/>
  <c r="K3049" i="6"/>
  <c r="K3050" i="6"/>
  <c r="K3051" i="6"/>
  <c r="K3052" i="6"/>
  <c r="K3053" i="6"/>
  <c r="K3054" i="6"/>
  <c r="K3055" i="6"/>
  <c r="K3056" i="6"/>
  <c r="K3057" i="6"/>
  <c r="K3058" i="6"/>
  <c r="K3059" i="6"/>
  <c r="K3060" i="6"/>
  <c r="K3061" i="6"/>
  <c r="K3062" i="6"/>
  <c r="K3063" i="6"/>
  <c r="K3064" i="6"/>
  <c r="K3065" i="6"/>
  <c r="K3066" i="6"/>
  <c r="K3067" i="6"/>
  <c r="K3068" i="6"/>
  <c r="K3069" i="6"/>
  <c r="K3070" i="6"/>
  <c r="K3071" i="6"/>
  <c r="K3072" i="6"/>
  <c r="K3073" i="6"/>
  <c r="K3074" i="6"/>
  <c r="K3075" i="6"/>
  <c r="K3076" i="6"/>
  <c r="K3077" i="6"/>
  <c r="K3078" i="6"/>
  <c r="K3079" i="6"/>
  <c r="K3080" i="6"/>
  <c r="K3081" i="6"/>
  <c r="K3082" i="6"/>
  <c r="K3083" i="6"/>
  <c r="K3084" i="6"/>
  <c r="K3085" i="6"/>
  <c r="K3086" i="6"/>
  <c r="K3087" i="6"/>
  <c r="K3088" i="6"/>
  <c r="K3089" i="6"/>
  <c r="K3090" i="6"/>
  <c r="K3091" i="6"/>
  <c r="K3092" i="6"/>
  <c r="K3093" i="6"/>
  <c r="K3094" i="6"/>
  <c r="K3095" i="6"/>
  <c r="K3096" i="6"/>
  <c r="K3097" i="6"/>
  <c r="K3098" i="6"/>
  <c r="K3099" i="6"/>
  <c r="K3100" i="6"/>
  <c r="K3101" i="6"/>
  <c r="K3102" i="6"/>
  <c r="K3103" i="6"/>
  <c r="K3104" i="6"/>
  <c r="K3105" i="6"/>
  <c r="K3106" i="6"/>
  <c r="K3107" i="6"/>
  <c r="K3108" i="6"/>
  <c r="K3109" i="6"/>
  <c r="K3110" i="6"/>
  <c r="K3111" i="6"/>
  <c r="K3112" i="6"/>
  <c r="K3113" i="6"/>
  <c r="K3114" i="6"/>
  <c r="K3115" i="6"/>
  <c r="K3116" i="6"/>
  <c r="K3117" i="6"/>
  <c r="K3118" i="6"/>
  <c r="K3119" i="6"/>
  <c r="K3120" i="6"/>
  <c r="K3121" i="6"/>
  <c r="K3122" i="6"/>
  <c r="K3123" i="6"/>
  <c r="K3124" i="6"/>
  <c r="K3125" i="6"/>
  <c r="K3126" i="6"/>
  <c r="K3127" i="6"/>
  <c r="K3128" i="6"/>
  <c r="K3129" i="6"/>
  <c r="K3130" i="6"/>
  <c r="K3131" i="6"/>
  <c r="K3132" i="6"/>
  <c r="K3133" i="6"/>
  <c r="K3134" i="6"/>
  <c r="K3135" i="6"/>
  <c r="K3136" i="6"/>
  <c r="K3137" i="6"/>
  <c r="K3138" i="6"/>
  <c r="K3139" i="6"/>
  <c r="K3140" i="6"/>
  <c r="K3141" i="6"/>
  <c r="K3142" i="6"/>
  <c r="K3143" i="6"/>
  <c r="K3144" i="6"/>
  <c r="K3145" i="6"/>
  <c r="K3146" i="6"/>
  <c r="K3147" i="6"/>
  <c r="K3148" i="6"/>
  <c r="K3149" i="6"/>
  <c r="K3150" i="6"/>
  <c r="K3151" i="6"/>
  <c r="K3152" i="6"/>
  <c r="K3153" i="6"/>
  <c r="K3154" i="6"/>
  <c r="K3155" i="6"/>
  <c r="K3156" i="6"/>
  <c r="K3157" i="6"/>
  <c r="K3158" i="6"/>
  <c r="K3159" i="6"/>
  <c r="K3160" i="6"/>
  <c r="K3161" i="6"/>
  <c r="K3162" i="6"/>
  <c r="K3163" i="6"/>
  <c r="K3164" i="6"/>
  <c r="K3165" i="6"/>
  <c r="K3166" i="6"/>
  <c r="K3167" i="6"/>
  <c r="K3168" i="6"/>
  <c r="K3169" i="6"/>
  <c r="K3170" i="6"/>
  <c r="K3171" i="6"/>
  <c r="K3172" i="6"/>
  <c r="K3173" i="6"/>
  <c r="K3174" i="6"/>
  <c r="K3175" i="6"/>
  <c r="K3176" i="6"/>
  <c r="K3177" i="6"/>
  <c r="K3178" i="6"/>
  <c r="K3179" i="6"/>
  <c r="K3180" i="6"/>
  <c r="K3181" i="6"/>
  <c r="K3182" i="6"/>
  <c r="K3183" i="6"/>
  <c r="K3184" i="6"/>
  <c r="K3185" i="6"/>
  <c r="K3186" i="6"/>
  <c r="K3187" i="6"/>
  <c r="K3188" i="6"/>
  <c r="K3189" i="6"/>
  <c r="K3190" i="6"/>
  <c r="K3191" i="6"/>
  <c r="K3192" i="6"/>
  <c r="K3193" i="6"/>
  <c r="K3194" i="6"/>
  <c r="K3195" i="6"/>
  <c r="K3196" i="6"/>
  <c r="K3197" i="6"/>
  <c r="K3198" i="6"/>
  <c r="K3199" i="6"/>
  <c r="K3200" i="6"/>
  <c r="K3201" i="6"/>
  <c r="K3202" i="6"/>
  <c r="K3203" i="6"/>
  <c r="K3204" i="6"/>
  <c r="K3205" i="6"/>
  <c r="K3206" i="6"/>
  <c r="K3207" i="6"/>
  <c r="K3208" i="6"/>
  <c r="K3209" i="6"/>
  <c r="K3210" i="6"/>
  <c r="K3211" i="6"/>
  <c r="K3212" i="6"/>
  <c r="K3213" i="6"/>
  <c r="K3214" i="6"/>
  <c r="K3215" i="6"/>
  <c r="K3216" i="6"/>
  <c r="K3217" i="6"/>
  <c r="K3218" i="6"/>
  <c r="K3219" i="6"/>
  <c r="K3220" i="6"/>
  <c r="K3221" i="6"/>
  <c r="K3222" i="6"/>
  <c r="K3223" i="6"/>
  <c r="K3224" i="6"/>
  <c r="K3225" i="6"/>
  <c r="K3226" i="6"/>
  <c r="K3227" i="6"/>
  <c r="K3228" i="6"/>
  <c r="K3229" i="6"/>
  <c r="K3230" i="6"/>
  <c r="K3231" i="6"/>
  <c r="K3232" i="6"/>
  <c r="K3233" i="6"/>
  <c r="K3234" i="6"/>
  <c r="K3235" i="6"/>
  <c r="K3236" i="6"/>
  <c r="K3237" i="6"/>
  <c r="K3238" i="6"/>
  <c r="K3239" i="6"/>
  <c r="K3240" i="6"/>
  <c r="K3241" i="6"/>
  <c r="K3242" i="6"/>
  <c r="K3243" i="6"/>
  <c r="K3244" i="6"/>
  <c r="K3245" i="6"/>
  <c r="K3246" i="6"/>
  <c r="K3247" i="6"/>
  <c r="K3248" i="6"/>
  <c r="K3249" i="6"/>
  <c r="K3250" i="6"/>
  <c r="K3251" i="6"/>
  <c r="K3252" i="6"/>
  <c r="K3253" i="6"/>
  <c r="K3254" i="6"/>
  <c r="K3255" i="6"/>
  <c r="K3256" i="6"/>
  <c r="K3257" i="6"/>
  <c r="K3258" i="6"/>
  <c r="K3259" i="6"/>
  <c r="K3260" i="6"/>
  <c r="K3261" i="6"/>
  <c r="K3262" i="6"/>
  <c r="K3263" i="6"/>
  <c r="K3264" i="6"/>
  <c r="K3265" i="6"/>
  <c r="K3266" i="6"/>
  <c r="K3267" i="6"/>
  <c r="K3268" i="6"/>
  <c r="K3269" i="6"/>
  <c r="K3270" i="6"/>
  <c r="K3271" i="6"/>
  <c r="K3272" i="6"/>
  <c r="K3273" i="6"/>
  <c r="K3274" i="6"/>
  <c r="K3275" i="6"/>
  <c r="K3276" i="6"/>
  <c r="K3277" i="6"/>
  <c r="K3278" i="6"/>
  <c r="K3279" i="6"/>
  <c r="K3280" i="6"/>
  <c r="K3281" i="6"/>
  <c r="K3282" i="6"/>
  <c r="K3283" i="6"/>
  <c r="K3284" i="6"/>
  <c r="K3285" i="6"/>
  <c r="K3286" i="6"/>
  <c r="K3287" i="6"/>
  <c r="K3288" i="6"/>
  <c r="K3289" i="6"/>
  <c r="K3290" i="6"/>
  <c r="K3291" i="6"/>
  <c r="K3292" i="6"/>
  <c r="K3293" i="6"/>
  <c r="K3294" i="6"/>
  <c r="K3295" i="6"/>
  <c r="K3296" i="6"/>
  <c r="K3297" i="6"/>
  <c r="K3298" i="6"/>
  <c r="K3299" i="6"/>
  <c r="K3300" i="6"/>
  <c r="K3301" i="6"/>
  <c r="K3302" i="6"/>
  <c r="K3303" i="6"/>
  <c r="K3304" i="6"/>
  <c r="K3305" i="6"/>
  <c r="K3306" i="6"/>
  <c r="K3307" i="6"/>
  <c r="K3308" i="6"/>
  <c r="K3309" i="6"/>
  <c r="K3310" i="6"/>
  <c r="K3311" i="6"/>
  <c r="K3312" i="6"/>
  <c r="K3313" i="6"/>
  <c r="K3314" i="6"/>
  <c r="K3315" i="6"/>
  <c r="K3316" i="6"/>
  <c r="K3317" i="6"/>
  <c r="K3318" i="6"/>
  <c r="K3319" i="6"/>
  <c r="K3320" i="6"/>
  <c r="K3321" i="6"/>
  <c r="K3322" i="6"/>
  <c r="K3323" i="6"/>
  <c r="K3324" i="6"/>
  <c r="K3325" i="6"/>
  <c r="K3326" i="6"/>
  <c r="K3327" i="6"/>
  <c r="K3328" i="6"/>
  <c r="K3329" i="6"/>
  <c r="K3330" i="6"/>
  <c r="K3331" i="6"/>
  <c r="K3332" i="6"/>
  <c r="K3333" i="6"/>
  <c r="K3334" i="6"/>
  <c r="K3335" i="6"/>
  <c r="K3336" i="6"/>
  <c r="K3337" i="6"/>
  <c r="K3338" i="6"/>
  <c r="K3339" i="6"/>
  <c r="K3340" i="6"/>
  <c r="K3341" i="6"/>
  <c r="K3342" i="6"/>
  <c r="K3343" i="6"/>
  <c r="K3344" i="6"/>
  <c r="K3345" i="6"/>
  <c r="K3346" i="6"/>
  <c r="K3347" i="6"/>
  <c r="K3348" i="6"/>
  <c r="K3349" i="6"/>
  <c r="K3350" i="6"/>
  <c r="K3351" i="6"/>
  <c r="K3352" i="6"/>
  <c r="K3353" i="6"/>
  <c r="K3354" i="6"/>
  <c r="K3355" i="6"/>
  <c r="K3356" i="6"/>
  <c r="K3357" i="6"/>
  <c r="K3358" i="6"/>
  <c r="K3359" i="6"/>
  <c r="K3360" i="6"/>
  <c r="K3361" i="6"/>
  <c r="K3362" i="6"/>
  <c r="K3363" i="6"/>
  <c r="K3364" i="6"/>
  <c r="K3365" i="6"/>
  <c r="K3366" i="6"/>
  <c r="K3367" i="6"/>
  <c r="K3368" i="6"/>
  <c r="K3369" i="6"/>
  <c r="K3370" i="6"/>
  <c r="K3371" i="6"/>
  <c r="K3372" i="6"/>
  <c r="K3373" i="6"/>
  <c r="K3374" i="6"/>
  <c r="K3375" i="6"/>
  <c r="K3376" i="6"/>
  <c r="K3377" i="6"/>
  <c r="K3378" i="6"/>
  <c r="K3379" i="6"/>
  <c r="K3380" i="6"/>
  <c r="K3381" i="6"/>
  <c r="K3382" i="6"/>
  <c r="K3383" i="6"/>
  <c r="K3384" i="6"/>
  <c r="K3385" i="6"/>
  <c r="K3386" i="6"/>
  <c r="K3387" i="6"/>
  <c r="K3388" i="6"/>
  <c r="K3389" i="6"/>
  <c r="K3390" i="6"/>
  <c r="K3391" i="6"/>
  <c r="K3392" i="6"/>
  <c r="K3393" i="6"/>
  <c r="K3394" i="6"/>
  <c r="K3395" i="6"/>
  <c r="K3396" i="6"/>
  <c r="K3397" i="6"/>
  <c r="K3398" i="6"/>
  <c r="K3399" i="6"/>
  <c r="K3400" i="6"/>
  <c r="K3401" i="6"/>
  <c r="K3402" i="6"/>
  <c r="K3403" i="6"/>
  <c r="K3404" i="6"/>
  <c r="K3405" i="6"/>
  <c r="K3406" i="6"/>
  <c r="K3407" i="6"/>
  <c r="K3408" i="6"/>
  <c r="K3409" i="6"/>
  <c r="K3410" i="6"/>
  <c r="K3411" i="6"/>
  <c r="K3412" i="6"/>
  <c r="K3413" i="6"/>
  <c r="K3414" i="6"/>
  <c r="K3415" i="6"/>
  <c r="K3416" i="6"/>
  <c r="K3417" i="6"/>
  <c r="K3418" i="6"/>
  <c r="K3419" i="6"/>
  <c r="K3420" i="6"/>
  <c r="K3421" i="6"/>
  <c r="K3422" i="6"/>
  <c r="K3423" i="6"/>
  <c r="K3424" i="6"/>
  <c r="K3425" i="6"/>
  <c r="K3426" i="6"/>
  <c r="K3427" i="6"/>
  <c r="K3428" i="6"/>
  <c r="K3429" i="6"/>
  <c r="K3430" i="6"/>
  <c r="K3431" i="6"/>
  <c r="K3432" i="6"/>
  <c r="K3433" i="6"/>
  <c r="K3434" i="6"/>
  <c r="K3435" i="6"/>
  <c r="K3436" i="6"/>
  <c r="K3437" i="6"/>
  <c r="K3438" i="6"/>
  <c r="K3439" i="6"/>
  <c r="K3440" i="6"/>
  <c r="K3441" i="6"/>
  <c r="K3442" i="6"/>
  <c r="K3443" i="6"/>
  <c r="K3444" i="6"/>
  <c r="K3445" i="6"/>
  <c r="K3446" i="6"/>
  <c r="K3447" i="6"/>
  <c r="K3448" i="6"/>
  <c r="K3449" i="6"/>
  <c r="K3450" i="6"/>
  <c r="K3451" i="6"/>
  <c r="K3452" i="6"/>
  <c r="K3453" i="6"/>
  <c r="K3454" i="6"/>
  <c r="K3455" i="6"/>
  <c r="K3456" i="6"/>
  <c r="K3457" i="6"/>
  <c r="K3458" i="6"/>
  <c r="K3459" i="6"/>
  <c r="K3460" i="6"/>
  <c r="K3461" i="6"/>
  <c r="K3462" i="6"/>
  <c r="K3463" i="6"/>
  <c r="K3464" i="6"/>
  <c r="K3465" i="6"/>
  <c r="K3466" i="6"/>
  <c r="K3467" i="6"/>
  <c r="K3468" i="6"/>
  <c r="K3469" i="6"/>
  <c r="K3470" i="6"/>
  <c r="K3471" i="6"/>
  <c r="K3472" i="6"/>
  <c r="K3473" i="6"/>
  <c r="K3474" i="6"/>
  <c r="K3475" i="6"/>
  <c r="K3476" i="6"/>
  <c r="K3477" i="6"/>
  <c r="K3478" i="6"/>
  <c r="K3479" i="6"/>
  <c r="K3480" i="6"/>
  <c r="K3481" i="6"/>
  <c r="K3482" i="6"/>
  <c r="K3483" i="6"/>
  <c r="K3484" i="6"/>
  <c r="K3485" i="6"/>
  <c r="K3486" i="6"/>
  <c r="K3487" i="6"/>
  <c r="K3488" i="6"/>
  <c r="K3489" i="6"/>
  <c r="K3490" i="6"/>
  <c r="K3491" i="6"/>
  <c r="K3492" i="6"/>
  <c r="K3493" i="6"/>
  <c r="K3494" i="6"/>
  <c r="K3495" i="6"/>
  <c r="K3496" i="6"/>
  <c r="K3497" i="6"/>
  <c r="K3498" i="6"/>
  <c r="K3499" i="6"/>
  <c r="K3500" i="6"/>
  <c r="K3501" i="6"/>
  <c r="K3502" i="6"/>
  <c r="K3503" i="6"/>
  <c r="K3504" i="6"/>
  <c r="K3505" i="6"/>
  <c r="K3506" i="6"/>
  <c r="K3507" i="6"/>
  <c r="K3508" i="6"/>
  <c r="K3509" i="6"/>
  <c r="K3510" i="6"/>
  <c r="K3511" i="6"/>
  <c r="K3512" i="6"/>
  <c r="K3513" i="6"/>
  <c r="K3514" i="6"/>
  <c r="K3515" i="6"/>
  <c r="K3516" i="6"/>
  <c r="K3517" i="6"/>
  <c r="K3518" i="6"/>
  <c r="K3519" i="6"/>
  <c r="K3520" i="6"/>
  <c r="K3521" i="6"/>
  <c r="K3522" i="6"/>
  <c r="K3523" i="6"/>
  <c r="K3524" i="6"/>
  <c r="K3525" i="6"/>
  <c r="K3526" i="6"/>
  <c r="K3527" i="6"/>
  <c r="K3528" i="6"/>
  <c r="K3529" i="6"/>
  <c r="K3530" i="6"/>
  <c r="K3531" i="6"/>
  <c r="K3532" i="6"/>
  <c r="K3533" i="6"/>
  <c r="K3534" i="6"/>
  <c r="K3535" i="6"/>
  <c r="K3536" i="6"/>
  <c r="K3537" i="6"/>
  <c r="K3538" i="6"/>
  <c r="K3539" i="6"/>
  <c r="K3540" i="6"/>
  <c r="K3541" i="6"/>
  <c r="K3542" i="6"/>
  <c r="K3543" i="6"/>
  <c r="K3544" i="6"/>
  <c r="K3545" i="6"/>
  <c r="K3546" i="6"/>
  <c r="K3547" i="6"/>
  <c r="K3548" i="6"/>
  <c r="K3549" i="6"/>
  <c r="K3550" i="6"/>
  <c r="K3551" i="6"/>
  <c r="K3552" i="6"/>
  <c r="K3553" i="6"/>
  <c r="K3554" i="6"/>
  <c r="K3555" i="6"/>
  <c r="K3556" i="6"/>
  <c r="K3557" i="6"/>
  <c r="K3558" i="6"/>
  <c r="K3559" i="6"/>
  <c r="K3560" i="6"/>
  <c r="K3561" i="6"/>
  <c r="K3562" i="6"/>
  <c r="K3563" i="6"/>
  <c r="K3564" i="6"/>
  <c r="K3565" i="6"/>
  <c r="K3566" i="6"/>
  <c r="K3567" i="6"/>
  <c r="K3568" i="6"/>
  <c r="K3569" i="6"/>
  <c r="K3570" i="6"/>
  <c r="K3571" i="6"/>
  <c r="K3572" i="6"/>
  <c r="K3573" i="6"/>
  <c r="K3574" i="6"/>
  <c r="K3575" i="6"/>
  <c r="K3576" i="6"/>
  <c r="K3577" i="6"/>
  <c r="K3578" i="6"/>
  <c r="K3579" i="6"/>
  <c r="K3580" i="6"/>
  <c r="K3581" i="6"/>
  <c r="K3582" i="6"/>
  <c r="K3583" i="6"/>
  <c r="K3584" i="6"/>
  <c r="K3585" i="6"/>
  <c r="K3586" i="6"/>
  <c r="K3587" i="6"/>
  <c r="K3588" i="6"/>
  <c r="K3589" i="6"/>
  <c r="K3590" i="6"/>
  <c r="K3591" i="6"/>
  <c r="K3592" i="6"/>
  <c r="K3593" i="6"/>
  <c r="K3594" i="6"/>
  <c r="K3595" i="6"/>
  <c r="K3596" i="6"/>
  <c r="K3597" i="6"/>
  <c r="K3598" i="6"/>
  <c r="K3599" i="6"/>
  <c r="K3600" i="6"/>
  <c r="K3601" i="6"/>
  <c r="K3602" i="6"/>
  <c r="K3603" i="6"/>
  <c r="K3604" i="6"/>
  <c r="K3605" i="6"/>
  <c r="K3606" i="6"/>
  <c r="K3607" i="6"/>
  <c r="K3608" i="6"/>
  <c r="K3609" i="6"/>
  <c r="K3610" i="6"/>
  <c r="K3611" i="6"/>
  <c r="K3612" i="6"/>
  <c r="K3613" i="6"/>
  <c r="K3614" i="6"/>
  <c r="K3615" i="6"/>
  <c r="K3616" i="6"/>
  <c r="K3617" i="6"/>
  <c r="K3618" i="6"/>
  <c r="K3619" i="6"/>
  <c r="K3620" i="6"/>
  <c r="K3621" i="6"/>
  <c r="K3622" i="6"/>
  <c r="K3623" i="6"/>
  <c r="K3624" i="6"/>
  <c r="K3625" i="6"/>
  <c r="K3626" i="6"/>
  <c r="K3627" i="6"/>
  <c r="K3628" i="6"/>
  <c r="K3629" i="6"/>
  <c r="K3630" i="6"/>
  <c r="K3631" i="6"/>
  <c r="K3632" i="6"/>
  <c r="K3633" i="6"/>
  <c r="K3634" i="6"/>
  <c r="K3635" i="6"/>
  <c r="K3636" i="6"/>
  <c r="K3637" i="6"/>
  <c r="K3638" i="6"/>
  <c r="K3639" i="6"/>
  <c r="K3640" i="6"/>
  <c r="K3641" i="6"/>
  <c r="K3642" i="6"/>
  <c r="K3643" i="6"/>
  <c r="K3644" i="6"/>
  <c r="K3645" i="6"/>
  <c r="K3646" i="6"/>
  <c r="K3647" i="6"/>
  <c r="K3648" i="6"/>
  <c r="K3649" i="6"/>
  <c r="K3650" i="6"/>
  <c r="K3651" i="6"/>
  <c r="K3652" i="6"/>
  <c r="K3653" i="6"/>
  <c r="K3654" i="6"/>
  <c r="K3655" i="6"/>
  <c r="K3656" i="6"/>
  <c r="K3657" i="6"/>
  <c r="K3658" i="6"/>
  <c r="K3659" i="6"/>
  <c r="K3660" i="6"/>
  <c r="K3661" i="6"/>
  <c r="K3662" i="6"/>
  <c r="K3663" i="6"/>
  <c r="K3664" i="6"/>
  <c r="K3665" i="6"/>
  <c r="K3666" i="6"/>
  <c r="K3667" i="6"/>
  <c r="K3668" i="6"/>
  <c r="K3669" i="6"/>
  <c r="K3670" i="6"/>
  <c r="K3671" i="6"/>
  <c r="K3672" i="6"/>
  <c r="K3673" i="6"/>
  <c r="K3674" i="6"/>
  <c r="K3675" i="6"/>
  <c r="K3676" i="6"/>
  <c r="K3677" i="6"/>
  <c r="K3678" i="6"/>
  <c r="K3679" i="6"/>
  <c r="K3680" i="6"/>
  <c r="K3681" i="6"/>
  <c r="K3682" i="6"/>
  <c r="K3683" i="6"/>
  <c r="K3684" i="6"/>
  <c r="K3685" i="6"/>
  <c r="K3686" i="6"/>
  <c r="K3687" i="6"/>
  <c r="K3688" i="6"/>
  <c r="K3689" i="6"/>
  <c r="K3690" i="6"/>
  <c r="K3691" i="6"/>
  <c r="K3692" i="6"/>
  <c r="K3693" i="6"/>
  <c r="K3694" i="6"/>
  <c r="K3695" i="6"/>
  <c r="K3696" i="6"/>
  <c r="K3697" i="6"/>
  <c r="K3698" i="6"/>
  <c r="K3699" i="6"/>
  <c r="K3700" i="6"/>
  <c r="K3701" i="6"/>
  <c r="K3702" i="6"/>
  <c r="K3703" i="6"/>
  <c r="K3704" i="6"/>
  <c r="K3705" i="6"/>
  <c r="K3706" i="6"/>
  <c r="K3707" i="6"/>
  <c r="K3708" i="6"/>
  <c r="K3709" i="6"/>
  <c r="K3710" i="6"/>
  <c r="K3711" i="6"/>
  <c r="K3712" i="6"/>
  <c r="K3713" i="6"/>
  <c r="K3714" i="6"/>
  <c r="K3715" i="6"/>
  <c r="K3716" i="6"/>
  <c r="K3717" i="6"/>
  <c r="K3718" i="6"/>
  <c r="K3719" i="6"/>
  <c r="K3720" i="6"/>
  <c r="K3721" i="6"/>
  <c r="K3722" i="6"/>
  <c r="K3723" i="6"/>
  <c r="K3724" i="6"/>
  <c r="K3725" i="6"/>
  <c r="K3726" i="6"/>
  <c r="K3727" i="6"/>
  <c r="K3728" i="6"/>
  <c r="K3729" i="6"/>
  <c r="K3730" i="6"/>
  <c r="K3731" i="6"/>
  <c r="K3732" i="6"/>
  <c r="K3733" i="6"/>
  <c r="K3734" i="6"/>
  <c r="K3735" i="6"/>
  <c r="K3736" i="6"/>
  <c r="K3737" i="6"/>
  <c r="K3738" i="6"/>
  <c r="K3739" i="6"/>
  <c r="K3740" i="6"/>
  <c r="K3741" i="6"/>
  <c r="K3742" i="6"/>
  <c r="K3743" i="6"/>
  <c r="K3744" i="6"/>
  <c r="K3745" i="6"/>
  <c r="K3746" i="6"/>
  <c r="K3747" i="6"/>
  <c r="K3748" i="6"/>
  <c r="K3749" i="6"/>
  <c r="K3750" i="6"/>
  <c r="K3751" i="6"/>
  <c r="K3752" i="6"/>
  <c r="K3753" i="6"/>
  <c r="K3754" i="6"/>
  <c r="K3755" i="6"/>
  <c r="K3756" i="6"/>
  <c r="K3757" i="6"/>
  <c r="K3758" i="6"/>
  <c r="K3759" i="6"/>
  <c r="K3760" i="6"/>
  <c r="K3761" i="6"/>
  <c r="K3762" i="6"/>
  <c r="K3763" i="6"/>
  <c r="K3764" i="6"/>
  <c r="K3765" i="6"/>
  <c r="K3766" i="6"/>
  <c r="K3767" i="6"/>
  <c r="K3768" i="6"/>
  <c r="K3769" i="6"/>
  <c r="K3770" i="6"/>
  <c r="K3771" i="6"/>
  <c r="K3772" i="6"/>
  <c r="K3773" i="6"/>
  <c r="K3774" i="6"/>
  <c r="K3775" i="6"/>
  <c r="K3776" i="6"/>
  <c r="K3777" i="6"/>
  <c r="K3778" i="6"/>
  <c r="K3779" i="6"/>
  <c r="K3780" i="6"/>
  <c r="K3781" i="6"/>
  <c r="K3782" i="6"/>
  <c r="K3783" i="6"/>
  <c r="K3784" i="6"/>
  <c r="K3785" i="6"/>
  <c r="K3786" i="6"/>
  <c r="K3787" i="6"/>
  <c r="K3788" i="6"/>
  <c r="K3789" i="6"/>
  <c r="K3790" i="6"/>
  <c r="K3791" i="6"/>
  <c r="K3792" i="6"/>
  <c r="K3793" i="6"/>
  <c r="K3794" i="6"/>
  <c r="K3795" i="6"/>
  <c r="K3796" i="6"/>
  <c r="K3797" i="6"/>
  <c r="K3798" i="6"/>
  <c r="K3799" i="6"/>
  <c r="K3800" i="6"/>
  <c r="K3801" i="6"/>
  <c r="K3802" i="6"/>
  <c r="K3803" i="6"/>
  <c r="K3804" i="6"/>
  <c r="K3805" i="6"/>
  <c r="K3806" i="6"/>
  <c r="K3807" i="6"/>
  <c r="K3808" i="6"/>
  <c r="K3809" i="6"/>
  <c r="K3810" i="6"/>
  <c r="K3811" i="6"/>
  <c r="K3812" i="6"/>
  <c r="K3813" i="6"/>
  <c r="K3814" i="6"/>
  <c r="K3815" i="6"/>
  <c r="K3816" i="6"/>
  <c r="K3817" i="6"/>
  <c r="K3818" i="6"/>
  <c r="K3819" i="6"/>
  <c r="K3820" i="6"/>
  <c r="K3821" i="6"/>
  <c r="K3822" i="6"/>
  <c r="K3823" i="6"/>
  <c r="K3824" i="6"/>
  <c r="K3825" i="6"/>
  <c r="K3826" i="6"/>
  <c r="K3827" i="6"/>
  <c r="K3828" i="6"/>
  <c r="K3829" i="6"/>
  <c r="K3830" i="6"/>
  <c r="K3831" i="6"/>
  <c r="K3832" i="6"/>
  <c r="K3833" i="6"/>
  <c r="K3834" i="6"/>
  <c r="K3835" i="6"/>
  <c r="K3836" i="6"/>
  <c r="K3837" i="6"/>
  <c r="K3838" i="6"/>
  <c r="K3839" i="6"/>
  <c r="K3840" i="6"/>
  <c r="K3841" i="6"/>
  <c r="K3842" i="6"/>
  <c r="K3843" i="6"/>
  <c r="K3844" i="6"/>
  <c r="K3845" i="6"/>
  <c r="K3846" i="6"/>
  <c r="K3847" i="6"/>
  <c r="K3848" i="6"/>
  <c r="K3849" i="6"/>
  <c r="K3850" i="6"/>
  <c r="K3851" i="6"/>
  <c r="K3852" i="6"/>
  <c r="K3853" i="6"/>
  <c r="K3854" i="6"/>
  <c r="K3855" i="6"/>
  <c r="K3856" i="6"/>
  <c r="K3857" i="6"/>
  <c r="K3858" i="6"/>
  <c r="K3859" i="6"/>
  <c r="K3860" i="6"/>
  <c r="K3861" i="6"/>
  <c r="K3862" i="6"/>
  <c r="K3863" i="6"/>
  <c r="K3864" i="6"/>
  <c r="K3865" i="6"/>
  <c r="K3866" i="6"/>
  <c r="K3867" i="6"/>
  <c r="K3868" i="6"/>
  <c r="K3869" i="6"/>
  <c r="K3870" i="6"/>
  <c r="K3871" i="6"/>
  <c r="K3872" i="6"/>
  <c r="K3873" i="6"/>
  <c r="K3874" i="6"/>
  <c r="K3875" i="6"/>
  <c r="K3876" i="6"/>
  <c r="K3877" i="6"/>
  <c r="K3878" i="6"/>
  <c r="K3879" i="6"/>
  <c r="K3880" i="6"/>
  <c r="K3881" i="6"/>
  <c r="K3882" i="6"/>
  <c r="K3883" i="6"/>
  <c r="K3884" i="6"/>
  <c r="K3885" i="6"/>
  <c r="K3886" i="6"/>
  <c r="K3887" i="6"/>
  <c r="K3888" i="6"/>
  <c r="K3889" i="6"/>
  <c r="K3890" i="6"/>
  <c r="K3891" i="6"/>
  <c r="K3892" i="6"/>
  <c r="K3893" i="6"/>
  <c r="K3894" i="6"/>
  <c r="K3895" i="6"/>
  <c r="K3896" i="6"/>
  <c r="K3897" i="6"/>
  <c r="K3898" i="6"/>
  <c r="K3899" i="6"/>
  <c r="K3900" i="6"/>
  <c r="K3901" i="6"/>
  <c r="K3902" i="6"/>
  <c r="K3903" i="6"/>
  <c r="K3904" i="6"/>
  <c r="K3905" i="6"/>
  <c r="K3906" i="6"/>
  <c r="K3907" i="6"/>
  <c r="K3908" i="6"/>
  <c r="K3909" i="6"/>
  <c r="K3910" i="6"/>
  <c r="K3911" i="6"/>
  <c r="K3912" i="6"/>
  <c r="K3913" i="6"/>
  <c r="K3914" i="6"/>
  <c r="K3915" i="6"/>
  <c r="K3916" i="6"/>
  <c r="K3917" i="6"/>
  <c r="K3918" i="6"/>
  <c r="K3919" i="6"/>
  <c r="K3920" i="6"/>
  <c r="K3921" i="6"/>
  <c r="K3922" i="6"/>
  <c r="K3923" i="6"/>
  <c r="K3924" i="6"/>
  <c r="K3925" i="6"/>
  <c r="K3926" i="6"/>
  <c r="K3927" i="6"/>
  <c r="K3928" i="6"/>
  <c r="K3929" i="6"/>
  <c r="K3930" i="6"/>
  <c r="K3931" i="6"/>
  <c r="K3932" i="6"/>
  <c r="K3933" i="6"/>
  <c r="K3934" i="6"/>
  <c r="K3935" i="6"/>
  <c r="K3936" i="6"/>
  <c r="K3937" i="6"/>
  <c r="K3938" i="6"/>
  <c r="K3939" i="6"/>
  <c r="K3940" i="6"/>
  <c r="K3941" i="6"/>
  <c r="K3942" i="6"/>
  <c r="K3943" i="6"/>
  <c r="K3944" i="6"/>
  <c r="K3945" i="6"/>
  <c r="K3946" i="6"/>
  <c r="K3947" i="6"/>
  <c r="K3948" i="6"/>
  <c r="K3949" i="6"/>
  <c r="K3950" i="6"/>
  <c r="K3951" i="6"/>
  <c r="K3952" i="6"/>
  <c r="K3953" i="6"/>
  <c r="K3954" i="6"/>
  <c r="K3955" i="6"/>
  <c r="K3956" i="6"/>
  <c r="K3957" i="6"/>
  <c r="K3958" i="6"/>
  <c r="K3959" i="6"/>
  <c r="K3960" i="6"/>
  <c r="K3961" i="6"/>
  <c r="K3962" i="6"/>
  <c r="K3963" i="6"/>
  <c r="K3964" i="6"/>
  <c r="K3965" i="6"/>
  <c r="K3966" i="6"/>
  <c r="K3967" i="6"/>
  <c r="K3968" i="6"/>
  <c r="K3969" i="6"/>
  <c r="K3970" i="6"/>
  <c r="K3971" i="6"/>
  <c r="K3972" i="6"/>
  <c r="K3973" i="6"/>
  <c r="K3974" i="6"/>
  <c r="K3975" i="6"/>
  <c r="K3976" i="6"/>
  <c r="K3977" i="6"/>
  <c r="K3978" i="6"/>
  <c r="K3979" i="6"/>
  <c r="K3980" i="6"/>
  <c r="K3981" i="6"/>
  <c r="K3982" i="6"/>
  <c r="K3983" i="6"/>
  <c r="K3984" i="6"/>
  <c r="K3985" i="6"/>
  <c r="K3986" i="6"/>
  <c r="K3987" i="6"/>
  <c r="K3988" i="6"/>
  <c r="K3989" i="6"/>
  <c r="K3990" i="6"/>
  <c r="K3991" i="6"/>
  <c r="K3992" i="6"/>
  <c r="K3993" i="6"/>
  <c r="K3994" i="6"/>
  <c r="K3995" i="6"/>
  <c r="K3996" i="6"/>
  <c r="K3997" i="6"/>
  <c r="K3998" i="6"/>
  <c r="K3999" i="6"/>
  <c r="K4000" i="6"/>
  <c r="K4001" i="6"/>
  <c r="K4002" i="6"/>
  <c r="K4003" i="6"/>
  <c r="K4004" i="6"/>
  <c r="K4005" i="6"/>
  <c r="K4006" i="6"/>
  <c r="K4007" i="6"/>
  <c r="K4008" i="6"/>
  <c r="K4009" i="6"/>
  <c r="K4010" i="6"/>
  <c r="K4011" i="6"/>
  <c r="K4012" i="6"/>
  <c r="K4013" i="6"/>
  <c r="K4014" i="6"/>
  <c r="K4015" i="6"/>
  <c r="K4016" i="6"/>
  <c r="K4017" i="6"/>
  <c r="K4018" i="6"/>
  <c r="K4019" i="6"/>
  <c r="K4020" i="6"/>
  <c r="K4021" i="6"/>
  <c r="K4022" i="6"/>
  <c r="K4023" i="6"/>
  <c r="K4024" i="6"/>
  <c r="K4025" i="6"/>
  <c r="K4026" i="6"/>
  <c r="K4027" i="6"/>
  <c r="K4028" i="6"/>
  <c r="K4029" i="6"/>
  <c r="K4030" i="6"/>
  <c r="K4031" i="6"/>
  <c r="K4032" i="6"/>
  <c r="K4033" i="6"/>
  <c r="K4034" i="6"/>
  <c r="K4035" i="6"/>
  <c r="K4036" i="6"/>
  <c r="K4037" i="6"/>
  <c r="K4038" i="6"/>
  <c r="K4039" i="6"/>
  <c r="K4040" i="6"/>
  <c r="K4041" i="6"/>
  <c r="K4042" i="6"/>
  <c r="K4043" i="6"/>
  <c r="K4044" i="6"/>
  <c r="K4045" i="6"/>
  <c r="K4046" i="6"/>
  <c r="K4047" i="6"/>
  <c r="K4048" i="6"/>
  <c r="K4049" i="6"/>
  <c r="K4050" i="6"/>
  <c r="K4051" i="6"/>
  <c r="K4052" i="6"/>
  <c r="K4053" i="6"/>
  <c r="K4054" i="6"/>
  <c r="K4055" i="6"/>
  <c r="K4056" i="6"/>
  <c r="K4057" i="6"/>
  <c r="K4058" i="6"/>
  <c r="K4059" i="6"/>
  <c r="K4060" i="6"/>
  <c r="K4061" i="6"/>
  <c r="K4062" i="6"/>
  <c r="K4063" i="6"/>
  <c r="K4064" i="6"/>
  <c r="K4065" i="6"/>
  <c r="K4066" i="6"/>
  <c r="K4067" i="6"/>
  <c r="K4068" i="6"/>
  <c r="K4069" i="6"/>
  <c r="K4070" i="6"/>
  <c r="K4071" i="6"/>
  <c r="K4072" i="6"/>
  <c r="K4073" i="6"/>
  <c r="K4074" i="6"/>
  <c r="K4075" i="6"/>
  <c r="K4076" i="6"/>
  <c r="K4077" i="6"/>
  <c r="K4078" i="6"/>
  <c r="K4079" i="6"/>
  <c r="K4080" i="6"/>
  <c r="K4081" i="6"/>
  <c r="K4082" i="6"/>
  <c r="K4083" i="6"/>
  <c r="K4084" i="6"/>
  <c r="K4085" i="6"/>
  <c r="K4086" i="6"/>
  <c r="K4087" i="6"/>
  <c r="K4088" i="6"/>
  <c r="K4089" i="6"/>
  <c r="K4090" i="6"/>
  <c r="K4091" i="6"/>
  <c r="K4092" i="6"/>
  <c r="K4093" i="6"/>
  <c r="K4094" i="6"/>
  <c r="K4095" i="6"/>
  <c r="K4096" i="6"/>
  <c r="K4097" i="6"/>
  <c r="K4098" i="6"/>
  <c r="K4099" i="6"/>
  <c r="K4100" i="6"/>
  <c r="K4101" i="6"/>
  <c r="K4102" i="6"/>
  <c r="K4103" i="6"/>
  <c r="K4104" i="6"/>
  <c r="K4105" i="6"/>
  <c r="K4106" i="6"/>
  <c r="K4107" i="6"/>
  <c r="K4108" i="6"/>
  <c r="K4109" i="6"/>
  <c r="K4110" i="6"/>
  <c r="K4111" i="6"/>
  <c r="K4112" i="6"/>
  <c r="K4113" i="6"/>
  <c r="K4114" i="6"/>
  <c r="K4115" i="6"/>
  <c r="K4116" i="6"/>
  <c r="K4117" i="6"/>
  <c r="K4118" i="6"/>
  <c r="K4119" i="6"/>
  <c r="K4120" i="6"/>
  <c r="K4121" i="6"/>
  <c r="K4122" i="6"/>
  <c r="K4123" i="6"/>
  <c r="K4124" i="6"/>
  <c r="K4125" i="6"/>
  <c r="K4126" i="6"/>
  <c r="K4127" i="6"/>
  <c r="K4128" i="6"/>
  <c r="K4129" i="6"/>
  <c r="K4130" i="6"/>
  <c r="K4131" i="6"/>
  <c r="K4132" i="6"/>
  <c r="K4133" i="6"/>
  <c r="K4134" i="6"/>
  <c r="K4135" i="6"/>
  <c r="K4136" i="6"/>
  <c r="K4137" i="6"/>
  <c r="K4138" i="6"/>
  <c r="K4139" i="6"/>
  <c r="K4140" i="6"/>
  <c r="K4141" i="6"/>
  <c r="K4142" i="6"/>
  <c r="K4143" i="6"/>
  <c r="K4144" i="6"/>
  <c r="K4145" i="6"/>
  <c r="K4146" i="6"/>
  <c r="K4147" i="6"/>
  <c r="K4148" i="6"/>
  <c r="K4149" i="6"/>
  <c r="K4150" i="6"/>
  <c r="K4151" i="6"/>
  <c r="K4152" i="6"/>
  <c r="K4153" i="6"/>
  <c r="K4154" i="6"/>
  <c r="K4155" i="6"/>
  <c r="K4156" i="6"/>
  <c r="K4157" i="6"/>
  <c r="K4158" i="6"/>
  <c r="K4159" i="6"/>
  <c r="K4160" i="6"/>
  <c r="K4161" i="6"/>
  <c r="K4162" i="6"/>
  <c r="K4163" i="6"/>
  <c r="K4164" i="6"/>
  <c r="K4165" i="6"/>
  <c r="K4166" i="6"/>
  <c r="K4167" i="6"/>
  <c r="K4168" i="6"/>
  <c r="K4169" i="6"/>
  <c r="K4170" i="6"/>
  <c r="K4171" i="6"/>
  <c r="K4172" i="6"/>
  <c r="K4173" i="6"/>
  <c r="K4174" i="6"/>
  <c r="K4175" i="6"/>
  <c r="K4176" i="6"/>
  <c r="K4177" i="6"/>
  <c r="K4178" i="6"/>
  <c r="K4179" i="6"/>
  <c r="K4180" i="6"/>
  <c r="K4181" i="6"/>
  <c r="K4182" i="6"/>
  <c r="K4183" i="6"/>
  <c r="K4184" i="6"/>
  <c r="K4185" i="6"/>
  <c r="K4186" i="6"/>
  <c r="K4187" i="6"/>
  <c r="K4188" i="6"/>
  <c r="K4189" i="6"/>
  <c r="K4190" i="6"/>
  <c r="K4191" i="6"/>
  <c r="K4192" i="6"/>
  <c r="K4193" i="6"/>
  <c r="K4194" i="6"/>
  <c r="K4195" i="6"/>
  <c r="K4196" i="6"/>
  <c r="K4197" i="6"/>
  <c r="K4198" i="6"/>
  <c r="K4199" i="6"/>
  <c r="K4200" i="6"/>
  <c r="K4201" i="6"/>
  <c r="K4202" i="6"/>
  <c r="K4203" i="6"/>
  <c r="K4204" i="6"/>
  <c r="K4205" i="6"/>
  <c r="K4206" i="6"/>
  <c r="K4207" i="6"/>
  <c r="K4208" i="6"/>
  <c r="K4209" i="6"/>
  <c r="K4210" i="6"/>
  <c r="K4211" i="6"/>
  <c r="K4212" i="6"/>
  <c r="K4213" i="6"/>
  <c r="K4214" i="6"/>
  <c r="K4215" i="6"/>
  <c r="K4216" i="6"/>
  <c r="K4217" i="6"/>
  <c r="K4218" i="6"/>
  <c r="K4219" i="6"/>
  <c r="K4220" i="6"/>
  <c r="K4221" i="6"/>
  <c r="K4222" i="6"/>
  <c r="K4223" i="6"/>
  <c r="K4224" i="6"/>
  <c r="K4225" i="6"/>
  <c r="K4226" i="6"/>
  <c r="K4227" i="6"/>
  <c r="K4228" i="6"/>
  <c r="K4229" i="6"/>
  <c r="K4230" i="6"/>
  <c r="K4231" i="6"/>
  <c r="K4232" i="6"/>
  <c r="K4233" i="6"/>
  <c r="K4234" i="6"/>
  <c r="K4235" i="6"/>
  <c r="K4236" i="6"/>
  <c r="K4237" i="6"/>
  <c r="K4238" i="6"/>
  <c r="K4239" i="6"/>
  <c r="K4240" i="6"/>
  <c r="K4241" i="6"/>
  <c r="K4242" i="6"/>
  <c r="K4243" i="6"/>
  <c r="K4244" i="6"/>
  <c r="K4245" i="6"/>
  <c r="K4246" i="6"/>
  <c r="K4247" i="6"/>
  <c r="K4248" i="6"/>
  <c r="K4249" i="6"/>
  <c r="K4250" i="6"/>
  <c r="K4251" i="6"/>
  <c r="K4252" i="6"/>
  <c r="K4253" i="6"/>
  <c r="K4254" i="6"/>
  <c r="K4255" i="6"/>
  <c r="K4256" i="6"/>
  <c r="K4257" i="6"/>
  <c r="K4258" i="6"/>
  <c r="K4259" i="6"/>
  <c r="K4260" i="6"/>
  <c r="K4261" i="6"/>
  <c r="K4262" i="6"/>
  <c r="K4263" i="6"/>
  <c r="K4264" i="6"/>
  <c r="K4265" i="6"/>
  <c r="K4266" i="6"/>
  <c r="K4267" i="6"/>
  <c r="K4268" i="6"/>
  <c r="K4269" i="6"/>
  <c r="K4270" i="6"/>
  <c r="K4271" i="6"/>
  <c r="K4272" i="6"/>
  <c r="K4273" i="6"/>
  <c r="K4274" i="6"/>
  <c r="K4275" i="6"/>
  <c r="K4276" i="6"/>
  <c r="K4277" i="6"/>
  <c r="K4278" i="6"/>
  <c r="K4279" i="6"/>
  <c r="K4280" i="6"/>
  <c r="K4281" i="6"/>
  <c r="K4282" i="6"/>
  <c r="K4283" i="6"/>
  <c r="K4284" i="6"/>
  <c r="K4285" i="6"/>
  <c r="K4286" i="6"/>
  <c r="K4287" i="6"/>
  <c r="K4288" i="6"/>
  <c r="K4289" i="6"/>
  <c r="K4290" i="6"/>
  <c r="K4291" i="6"/>
  <c r="K4292" i="6"/>
  <c r="K4293" i="6"/>
  <c r="K4294" i="6"/>
  <c r="K4295" i="6"/>
  <c r="K4296" i="6"/>
  <c r="K4297" i="6"/>
  <c r="K4298" i="6"/>
  <c r="K4299" i="6"/>
  <c r="K4300" i="6"/>
  <c r="K4301" i="6"/>
  <c r="K4302" i="6"/>
  <c r="K4303" i="6"/>
  <c r="K4304" i="6"/>
  <c r="K4305" i="6"/>
  <c r="K4306" i="6"/>
  <c r="K4307" i="6"/>
  <c r="K4308" i="6"/>
  <c r="K4309" i="6"/>
  <c r="K4310" i="6"/>
  <c r="K4311" i="6"/>
  <c r="K4312" i="6"/>
  <c r="K4313" i="6"/>
  <c r="K4314" i="6"/>
  <c r="K4315" i="6"/>
  <c r="K4316" i="6"/>
  <c r="K4317" i="6"/>
  <c r="K4318" i="6"/>
  <c r="K4319" i="6"/>
  <c r="K4320" i="6"/>
  <c r="K4321" i="6"/>
  <c r="K4322" i="6"/>
  <c r="K4323" i="6"/>
  <c r="K4324" i="6"/>
  <c r="K4325" i="6"/>
  <c r="K4326" i="6"/>
  <c r="K4327" i="6"/>
  <c r="K4328" i="6"/>
  <c r="K4329" i="6"/>
  <c r="K4330" i="6"/>
  <c r="K4331" i="6"/>
  <c r="K4332" i="6"/>
  <c r="K4333" i="6"/>
  <c r="K4334" i="6"/>
  <c r="K4335" i="6"/>
  <c r="K4336" i="6"/>
  <c r="K4337" i="6"/>
  <c r="K4338" i="6"/>
  <c r="K4339" i="6"/>
  <c r="K4340" i="6"/>
  <c r="K4341" i="6"/>
  <c r="K4342" i="6"/>
  <c r="K4343" i="6"/>
  <c r="K4344" i="6"/>
  <c r="K4345" i="6"/>
  <c r="K4346" i="6"/>
  <c r="K4347" i="6"/>
  <c r="K4348" i="6"/>
  <c r="K4349" i="6"/>
  <c r="K4350" i="6"/>
  <c r="K4351" i="6"/>
  <c r="K4352" i="6"/>
  <c r="K4353" i="6"/>
  <c r="K4354" i="6"/>
  <c r="K4355" i="6"/>
  <c r="K4356" i="6"/>
  <c r="K4357" i="6"/>
  <c r="K4358" i="6"/>
  <c r="K4359" i="6"/>
  <c r="K4360" i="6"/>
  <c r="K4361" i="6"/>
  <c r="K4362" i="6"/>
  <c r="K4363" i="6"/>
  <c r="K4364" i="6"/>
  <c r="K4365" i="6"/>
  <c r="K4366" i="6"/>
  <c r="K4367" i="6"/>
  <c r="K4368" i="6"/>
  <c r="K4369" i="6"/>
  <c r="K4370" i="6"/>
  <c r="K4371" i="6"/>
  <c r="K4372" i="6"/>
  <c r="K4373" i="6"/>
  <c r="K4374" i="6"/>
  <c r="K4375" i="6"/>
  <c r="K4376" i="6"/>
  <c r="K4377" i="6"/>
  <c r="K4378" i="6"/>
  <c r="K4379" i="6"/>
  <c r="K4380" i="6"/>
  <c r="K4381" i="6"/>
  <c r="K4382" i="6"/>
  <c r="K4383" i="6"/>
  <c r="K4384" i="6"/>
  <c r="K4385" i="6"/>
  <c r="K4386" i="6"/>
  <c r="K4387" i="6"/>
  <c r="K4388" i="6"/>
  <c r="K4389" i="6"/>
  <c r="K4390" i="6"/>
  <c r="K4391" i="6"/>
  <c r="K4392" i="6"/>
  <c r="K4393" i="6"/>
  <c r="K4394" i="6"/>
  <c r="K4395" i="6"/>
  <c r="K4396" i="6"/>
  <c r="K4397" i="6"/>
  <c r="K4398" i="6"/>
  <c r="K4399" i="6"/>
  <c r="K4400" i="6"/>
  <c r="K4401" i="6"/>
  <c r="K4402" i="6"/>
  <c r="K4403" i="6"/>
  <c r="K4404" i="6"/>
  <c r="K4405" i="6"/>
  <c r="K4406" i="6"/>
  <c r="K4407" i="6"/>
  <c r="K4408" i="6"/>
  <c r="K4409" i="6"/>
  <c r="K4410" i="6"/>
  <c r="K4411" i="6"/>
  <c r="K4412" i="6"/>
  <c r="K4413" i="6"/>
  <c r="K4414" i="6"/>
  <c r="K4415" i="6"/>
  <c r="K4416" i="6"/>
  <c r="K4417" i="6"/>
  <c r="K4418" i="6"/>
  <c r="K4419" i="6"/>
  <c r="K4420" i="6"/>
  <c r="K4421" i="6"/>
  <c r="K4422" i="6"/>
  <c r="K4423" i="6"/>
  <c r="K4424" i="6"/>
  <c r="K4425" i="6"/>
  <c r="K4426" i="6"/>
  <c r="K4427" i="6"/>
  <c r="K4428" i="6"/>
  <c r="K4429" i="6"/>
  <c r="K4430" i="6"/>
  <c r="K4431" i="6"/>
  <c r="K4432" i="6"/>
  <c r="K4433" i="6"/>
  <c r="K4434" i="6"/>
  <c r="K4435" i="6"/>
  <c r="K4436" i="6"/>
  <c r="K4437" i="6"/>
  <c r="K4438" i="6"/>
  <c r="K4439" i="6"/>
  <c r="K4440" i="6"/>
  <c r="K4441" i="6"/>
  <c r="K4442" i="6"/>
  <c r="K4443" i="6"/>
  <c r="K4444" i="6"/>
  <c r="K4445" i="6"/>
  <c r="K4446" i="6"/>
  <c r="K4447" i="6"/>
  <c r="K4448" i="6"/>
  <c r="K4449" i="6"/>
  <c r="K4450" i="6"/>
  <c r="K4451" i="6"/>
  <c r="K4452" i="6"/>
  <c r="K4453" i="6"/>
  <c r="K4454" i="6"/>
  <c r="K4455" i="6"/>
  <c r="K4456" i="6"/>
  <c r="K4457" i="6"/>
  <c r="K4458" i="6"/>
  <c r="K4459" i="6"/>
  <c r="K4460" i="6"/>
  <c r="K4461" i="6"/>
  <c r="K4462" i="6"/>
  <c r="K4463" i="6"/>
  <c r="K4464" i="6"/>
  <c r="K4465" i="6"/>
  <c r="K4466" i="6"/>
  <c r="K4467" i="6"/>
  <c r="K4468" i="6"/>
  <c r="K4469" i="6"/>
  <c r="K4470" i="6"/>
  <c r="K4471" i="6"/>
  <c r="K4472" i="6"/>
  <c r="K4473" i="6"/>
  <c r="K4474" i="6"/>
  <c r="K4475" i="6"/>
  <c r="K4476" i="6"/>
  <c r="K4477" i="6"/>
  <c r="K4478" i="6"/>
  <c r="K4479" i="6"/>
  <c r="K4480" i="6"/>
  <c r="K4481" i="6"/>
  <c r="K4482" i="6"/>
  <c r="K4483" i="6"/>
  <c r="K4484" i="6"/>
  <c r="K4485" i="6"/>
  <c r="K4486" i="6"/>
  <c r="K4487" i="6"/>
  <c r="K4488" i="6"/>
  <c r="K4489" i="6"/>
  <c r="K4490" i="6"/>
  <c r="K4491" i="6"/>
  <c r="K4492" i="6"/>
  <c r="K4493" i="6"/>
  <c r="K4494" i="6"/>
  <c r="K4495" i="6"/>
  <c r="K4496" i="6"/>
  <c r="K4497" i="6"/>
  <c r="K4498" i="6"/>
  <c r="K4499" i="6"/>
  <c r="K4500" i="6"/>
  <c r="K4501" i="6"/>
  <c r="K4502" i="6"/>
  <c r="K4503" i="6"/>
  <c r="K4504" i="6"/>
  <c r="K4505" i="6"/>
  <c r="K4506" i="6"/>
  <c r="K4507" i="6"/>
  <c r="K4508" i="6"/>
  <c r="K4509" i="6"/>
  <c r="K4510" i="6"/>
  <c r="K4511" i="6"/>
  <c r="K4512" i="6"/>
  <c r="K4513" i="6"/>
  <c r="K4514" i="6"/>
  <c r="K4515" i="6"/>
  <c r="K4516" i="6"/>
  <c r="K4517" i="6"/>
  <c r="K4518" i="6"/>
  <c r="K4519" i="6"/>
  <c r="K4520" i="6"/>
  <c r="K4521" i="6"/>
  <c r="K4522" i="6"/>
  <c r="K4523" i="6"/>
  <c r="K4524" i="6"/>
  <c r="K4525" i="6"/>
  <c r="K4526" i="6"/>
  <c r="K4527" i="6"/>
  <c r="K4528" i="6"/>
  <c r="K4529" i="6"/>
  <c r="K4530" i="6"/>
  <c r="K4531" i="6"/>
  <c r="K4532" i="6"/>
  <c r="K4533" i="6"/>
  <c r="K4534" i="6"/>
  <c r="K4535" i="6"/>
  <c r="K4536" i="6"/>
  <c r="K4537" i="6"/>
  <c r="K4538" i="6"/>
  <c r="K4539" i="6"/>
  <c r="K4540" i="6"/>
  <c r="K4541" i="6"/>
  <c r="K4542" i="6"/>
  <c r="K4543" i="6"/>
  <c r="K4544" i="6"/>
  <c r="K4545" i="6"/>
  <c r="K4546" i="6"/>
  <c r="K4547" i="6"/>
  <c r="K4548" i="6"/>
  <c r="K4549" i="6"/>
  <c r="K4550" i="6"/>
  <c r="K4551" i="6"/>
  <c r="K4552" i="6"/>
  <c r="K4553" i="6"/>
  <c r="K4554" i="6"/>
  <c r="K4555" i="6"/>
  <c r="K4556" i="6"/>
  <c r="K4557" i="6"/>
  <c r="K4558" i="6"/>
  <c r="K4559" i="6"/>
  <c r="K4560" i="6"/>
  <c r="K4561" i="6"/>
  <c r="K4562" i="6"/>
  <c r="K4563" i="6"/>
  <c r="K4564" i="6"/>
  <c r="K4565" i="6"/>
  <c r="K4566" i="6"/>
  <c r="K4567" i="6"/>
  <c r="K4568" i="6"/>
  <c r="K4569" i="6"/>
  <c r="K4570" i="6"/>
  <c r="K4571" i="6"/>
  <c r="K4572" i="6"/>
  <c r="K4573" i="6"/>
  <c r="K4574" i="6"/>
  <c r="K4575" i="6"/>
  <c r="K4576" i="6"/>
  <c r="K4577" i="6"/>
  <c r="K4578" i="6"/>
  <c r="K4579" i="6"/>
  <c r="K4580" i="6"/>
  <c r="K4581" i="6"/>
  <c r="K4582" i="6"/>
  <c r="K4583" i="6"/>
  <c r="K4584" i="6"/>
  <c r="K4585" i="6"/>
  <c r="K4586" i="6"/>
  <c r="K4587" i="6"/>
  <c r="K4588" i="6"/>
  <c r="K4589" i="6"/>
  <c r="K4590" i="6"/>
  <c r="K4591" i="6"/>
  <c r="K4592" i="6"/>
  <c r="K4593" i="6"/>
  <c r="K4594" i="6"/>
  <c r="K4595" i="6"/>
  <c r="K4596" i="6"/>
  <c r="K4597" i="6"/>
  <c r="K4598" i="6"/>
  <c r="K4599" i="6"/>
  <c r="K4600" i="6"/>
  <c r="K4601" i="6"/>
  <c r="K4602" i="6"/>
  <c r="K4603" i="6"/>
  <c r="K4604" i="6"/>
  <c r="K4605" i="6"/>
  <c r="K4606" i="6"/>
  <c r="K4607" i="6"/>
  <c r="K4608" i="6"/>
  <c r="K4609" i="6"/>
  <c r="K4610" i="6"/>
  <c r="K4611" i="6"/>
  <c r="K4612" i="6"/>
  <c r="K4613" i="6"/>
  <c r="K4614" i="6"/>
  <c r="K4615" i="6"/>
  <c r="K4616" i="6"/>
  <c r="K4617" i="6"/>
  <c r="K4618" i="6"/>
  <c r="K4619" i="6"/>
  <c r="K4620" i="6"/>
  <c r="K4621" i="6"/>
  <c r="K4622" i="6"/>
  <c r="K4623" i="6"/>
  <c r="K4624" i="6"/>
  <c r="K4625" i="6"/>
  <c r="K4626" i="6"/>
  <c r="K4627" i="6"/>
  <c r="K4628" i="6"/>
  <c r="K4629" i="6"/>
  <c r="K4630" i="6"/>
  <c r="K4631" i="6"/>
  <c r="K4632" i="6"/>
  <c r="K4633" i="6"/>
  <c r="K4634" i="6"/>
  <c r="K4635" i="6"/>
  <c r="K4636" i="6"/>
  <c r="K4637" i="6"/>
  <c r="K4638" i="6"/>
  <c r="K4639" i="6"/>
  <c r="K4640" i="6"/>
  <c r="K4641" i="6"/>
  <c r="K4642" i="6"/>
  <c r="K4643" i="6"/>
  <c r="K4644" i="6"/>
  <c r="K4645" i="6"/>
  <c r="K4646" i="6"/>
  <c r="K4647" i="6"/>
  <c r="K4648" i="6"/>
  <c r="K4649" i="6"/>
  <c r="K4650" i="6"/>
  <c r="K4651" i="6"/>
  <c r="K4652" i="6"/>
  <c r="K4653" i="6"/>
  <c r="K4654" i="6"/>
  <c r="K4655" i="6"/>
  <c r="K4656" i="6"/>
  <c r="K4657" i="6"/>
  <c r="K4658" i="6"/>
  <c r="K4659" i="6"/>
  <c r="K4660" i="6"/>
  <c r="K4661" i="6"/>
  <c r="K4662" i="6"/>
  <c r="K4663" i="6"/>
  <c r="K4664" i="6"/>
  <c r="K4665" i="6"/>
  <c r="K4666" i="6"/>
  <c r="K4667" i="6"/>
  <c r="K4668" i="6"/>
  <c r="K4669" i="6"/>
  <c r="K4670" i="6"/>
  <c r="K4671" i="6"/>
  <c r="K4672" i="6"/>
  <c r="K4673" i="6"/>
  <c r="K4674" i="6"/>
  <c r="K4675" i="6"/>
  <c r="K4676" i="6"/>
  <c r="K4677" i="6"/>
  <c r="K4678" i="6"/>
  <c r="K4679" i="6"/>
  <c r="K4680" i="6"/>
  <c r="K4681" i="6"/>
  <c r="K4682" i="6"/>
  <c r="K4683" i="6"/>
  <c r="K4684" i="6"/>
  <c r="K4685" i="6"/>
  <c r="K4686" i="6"/>
  <c r="K4687" i="6"/>
  <c r="K4688" i="6"/>
  <c r="K4689" i="6"/>
  <c r="K4690" i="6"/>
  <c r="K4691" i="6"/>
  <c r="K4692" i="6"/>
  <c r="K4693" i="6"/>
  <c r="K4694" i="6"/>
  <c r="K4695" i="6"/>
  <c r="K4696" i="6"/>
  <c r="K4697" i="6"/>
  <c r="K4698" i="6"/>
  <c r="K4699" i="6"/>
  <c r="K4700" i="6"/>
  <c r="K4701" i="6"/>
  <c r="K4702" i="6"/>
  <c r="K4703" i="6"/>
  <c r="K4704" i="6"/>
  <c r="K4705" i="6"/>
  <c r="K4706" i="6"/>
  <c r="K4707" i="6"/>
  <c r="K4708" i="6"/>
  <c r="K4709" i="6"/>
  <c r="K4710" i="6"/>
  <c r="K4711" i="6"/>
  <c r="K4712" i="6"/>
  <c r="K4713" i="6"/>
  <c r="K4714" i="6"/>
  <c r="K4715" i="6"/>
  <c r="K4716" i="6"/>
  <c r="K4717" i="6"/>
  <c r="K4718" i="6"/>
  <c r="K4719" i="6"/>
  <c r="K4720" i="6"/>
  <c r="K4721" i="6"/>
  <c r="K4722" i="6"/>
  <c r="K4723" i="6"/>
  <c r="K4724" i="6"/>
  <c r="K4725" i="6"/>
  <c r="K4726" i="6"/>
  <c r="K4727" i="6"/>
  <c r="K4728" i="6"/>
  <c r="K4729" i="6"/>
  <c r="K4730" i="6"/>
  <c r="K4731" i="6"/>
  <c r="K4732" i="6"/>
  <c r="K4733" i="6"/>
  <c r="K4734" i="6"/>
  <c r="K4735" i="6"/>
  <c r="K4736" i="6"/>
  <c r="K4737" i="6"/>
  <c r="K4738" i="6"/>
  <c r="K4739" i="6"/>
  <c r="K4740" i="6"/>
  <c r="K4741" i="6"/>
  <c r="K4742" i="6"/>
  <c r="K4743" i="6"/>
  <c r="K4744" i="6"/>
  <c r="K4745" i="6"/>
  <c r="K4746" i="6"/>
  <c r="K4747" i="6"/>
  <c r="K4748" i="6"/>
  <c r="K4749" i="6"/>
  <c r="K4750" i="6"/>
  <c r="K4751" i="6"/>
  <c r="K4752" i="6"/>
  <c r="K4753" i="6"/>
  <c r="K4754" i="6"/>
  <c r="K4755" i="6"/>
  <c r="K4756" i="6"/>
  <c r="K4757" i="6"/>
  <c r="K4758" i="6"/>
  <c r="K4759" i="6"/>
  <c r="K4760" i="6"/>
  <c r="K4761" i="6"/>
  <c r="K4762" i="6"/>
  <c r="K4763" i="6"/>
  <c r="K4764" i="6"/>
  <c r="K4765" i="6"/>
  <c r="K4766" i="6"/>
  <c r="K4767" i="6"/>
  <c r="K4768" i="6"/>
  <c r="K4769" i="6"/>
  <c r="K4770" i="6"/>
  <c r="K4771" i="6"/>
  <c r="K4772" i="6"/>
  <c r="K4773" i="6"/>
  <c r="K4774" i="6"/>
  <c r="K4775" i="6"/>
  <c r="K4776" i="6"/>
  <c r="K4777" i="6"/>
  <c r="K4778" i="6"/>
  <c r="K4779" i="6"/>
  <c r="K4780" i="6"/>
  <c r="K4781" i="6"/>
  <c r="K4782" i="6"/>
  <c r="K4783" i="6"/>
  <c r="K4784" i="6"/>
  <c r="K4785" i="6"/>
  <c r="K4786" i="6"/>
  <c r="K4787" i="6"/>
  <c r="K4788" i="6"/>
  <c r="K4789" i="6"/>
  <c r="K4790" i="6"/>
  <c r="K4791" i="6"/>
  <c r="K4792" i="6"/>
  <c r="K4793" i="6"/>
  <c r="K4794" i="6"/>
  <c r="K4795" i="6"/>
  <c r="K4796" i="6"/>
  <c r="K4797" i="6"/>
  <c r="K4798" i="6"/>
  <c r="K4799" i="6"/>
  <c r="K4800" i="6"/>
  <c r="K4801" i="6"/>
  <c r="K4802" i="6"/>
  <c r="K4803" i="6"/>
  <c r="K4804" i="6"/>
  <c r="K4805" i="6"/>
  <c r="K4806" i="6"/>
  <c r="K4807" i="6"/>
  <c r="K4808" i="6"/>
  <c r="K4809" i="6"/>
  <c r="K4810" i="6"/>
  <c r="K4811" i="6"/>
  <c r="K4812" i="6"/>
  <c r="K4813" i="6"/>
  <c r="K4814" i="6"/>
  <c r="K4815" i="6"/>
  <c r="K4816" i="6"/>
  <c r="K4817" i="6"/>
  <c r="K4818" i="6"/>
  <c r="K4819" i="6"/>
  <c r="K4820" i="6"/>
  <c r="K4821" i="6"/>
  <c r="K4822" i="6"/>
  <c r="K4823" i="6"/>
  <c r="K4824" i="6"/>
  <c r="K4825" i="6"/>
  <c r="K4826" i="6"/>
  <c r="K4827" i="6"/>
  <c r="K4828" i="6"/>
  <c r="K4829" i="6"/>
  <c r="K4830" i="6"/>
  <c r="K4831" i="6"/>
  <c r="K4832" i="6"/>
  <c r="K4833" i="6"/>
  <c r="K4834" i="6"/>
  <c r="K4835" i="6"/>
  <c r="K4836" i="6"/>
  <c r="K4837" i="6"/>
  <c r="K4838" i="6"/>
  <c r="K4839" i="6"/>
  <c r="K4840" i="6"/>
  <c r="K4841" i="6"/>
  <c r="K4842" i="6"/>
  <c r="K4843" i="6"/>
  <c r="K4844" i="6"/>
  <c r="K4845" i="6"/>
  <c r="K4846" i="6"/>
  <c r="K4847" i="6"/>
  <c r="K4848" i="6"/>
  <c r="K4849" i="6"/>
  <c r="K4850" i="6"/>
  <c r="K4851" i="6"/>
  <c r="K4852" i="6"/>
  <c r="K4853" i="6"/>
  <c r="K4854" i="6"/>
  <c r="K4855" i="6"/>
  <c r="K4856" i="6"/>
  <c r="K4857" i="6"/>
  <c r="K4858" i="6"/>
  <c r="K4859" i="6"/>
  <c r="K4860" i="6"/>
  <c r="K4861" i="6"/>
  <c r="K4862" i="6"/>
  <c r="K4863" i="6"/>
  <c r="K4864" i="6"/>
  <c r="K4865" i="6"/>
  <c r="K4866" i="6"/>
  <c r="K4867" i="6"/>
  <c r="K4868" i="6"/>
  <c r="K4869" i="6"/>
  <c r="K4870" i="6"/>
  <c r="K4871" i="6"/>
  <c r="K4872" i="6"/>
  <c r="K4873" i="6"/>
  <c r="K4874" i="6"/>
  <c r="K4875" i="6"/>
  <c r="K4876" i="6"/>
  <c r="K4877" i="6"/>
  <c r="K4878" i="6"/>
  <c r="K4879" i="6"/>
  <c r="K4880" i="6"/>
  <c r="K4881" i="6"/>
  <c r="K4882" i="6"/>
  <c r="K4883" i="6"/>
  <c r="K4884" i="6"/>
  <c r="K4885" i="6"/>
  <c r="K4886" i="6"/>
  <c r="K4887" i="6"/>
  <c r="K4888" i="6"/>
  <c r="K4889" i="6"/>
  <c r="K4890" i="6"/>
  <c r="K4891" i="6"/>
  <c r="K4892" i="6"/>
  <c r="K4893" i="6"/>
  <c r="K4894" i="6"/>
  <c r="K4895" i="6"/>
  <c r="K4896" i="6"/>
  <c r="K4897" i="6"/>
  <c r="K4898" i="6"/>
  <c r="K4899" i="6"/>
  <c r="K4900" i="6"/>
  <c r="K4901" i="6"/>
  <c r="K4902" i="6"/>
  <c r="K4903" i="6"/>
  <c r="K4904" i="6"/>
  <c r="K4905" i="6"/>
  <c r="K4906" i="6"/>
  <c r="K4907" i="6"/>
  <c r="K4908" i="6"/>
  <c r="K4909" i="6"/>
  <c r="K4910" i="6"/>
  <c r="K4911" i="6"/>
  <c r="K4912" i="6"/>
  <c r="K4913" i="6"/>
  <c r="K4914" i="6"/>
  <c r="K4915" i="6"/>
  <c r="K4916" i="6"/>
  <c r="K4917" i="6"/>
  <c r="K4918" i="6"/>
  <c r="K4919" i="6"/>
  <c r="K4920" i="6"/>
  <c r="K4921" i="6"/>
  <c r="K4922" i="6"/>
  <c r="K4923" i="6"/>
  <c r="K4924" i="6"/>
  <c r="K4925" i="6"/>
  <c r="K4926" i="6"/>
  <c r="K4927" i="6"/>
  <c r="K4928" i="6"/>
  <c r="K4929" i="6"/>
  <c r="K4930" i="6"/>
  <c r="K4931" i="6"/>
  <c r="K4932" i="6"/>
  <c r="K4933" i="6"/>
  <c r="K4934" i="6"/>
  <c r="K4935" i="6"/>
  <c r="K4936" i="6"/>
  <c r="K4937" i="6"/>
  <c r="K4938" i="6"/>
  <c r="K4939" i="6"/>
  <c r="K4940" i="6"/>
  <c r="K4941" i="6"/>
  <c r="K4942" i="6"/>
  <c r="K4943" i="6"/>
  <c r="K4944" i="6"/>
  <c r="K4945" i="6"/>
  <c r="K4946" i="6"/>
  <c r="K4947" i="6"/>
  <c r="K4948" i="6"/>
  <c r="K4949" i="6"/>
  <c r="K4950" i="6"/>
  <c r="K4951" i="6"/>
  <c r="K4952" i="6"/>
  <c r="K4953" i="6"/>
  <c r="K4954" i="6"/>
  <c r="K4955" i="6"/>
  <c r="K4956" i="6"/>
  <c r="K4957" i="6"/>
  <c r="K4958" i="6"/>
  <c r="K4959" i="6"/>
  <c r="K4960" i="6"/>
  <c r="K4961" i="6"/>
  <c r="K4962" i="6"/>
  <c r="K4963" i="6"/>
  <c r="K4964" i="6"/>
  <c r="K4965" i="6"/>
  <c r="K4966" i="6"/>
  <c r="K4967" i="6"/>
  <c r="K4968" i="6"/>
  <c r="K4969" i="6"/>
  <c r="K4970" i="6"/>
  <c r="K4971" i="6"/>
  <c r="K4972" i="6"/>
  <c r="K4973" i="6"/>
  <c r="K4974" i="6"/>
  <c r="K4975" i="6"/>
  <c r="K4976" i="6"/>
  <c r="K4977" i="6"/>
  <c r="K4978" i="6"/>
  <c r="K4979" i="6"/>
  <c r="K4980" i="6"/>
  <c r="K4981" i="6"/>
  <c r="K4982" i="6"/>
  <c r="K4983" i="6"/>
  <c r="K4984" i="6"/>
  <c r="K4985" i="6"/>
  <c r="K4986" i="6"/>
  <c r="K4987" i="6"/>
  <c r="K4988" i="6"/>
  <c r="K4989" i="6"/>
  <c r="K4990" i="6"/>
  <c r="K4991" i="6"/>
  <c r="K4992" i="6"/>
  <c r="K4993" i="6"/>
  <c r="K4994" i="6"/>
  <c r="K4995" i="6"/>
  <c r="K4996" i="6"/>
  <c r="K4997" i="6"/>
  <c r="K4998" i="6"/>
  <c r="K4999" i="6"/>
  <c r="K5000" i="6"/>
  <c r="K5001"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J2340" i="6"/>
  <c r="J2341" i="6"/>
  <c r="J2342" i="6"/>
  <c r="J2343" i="6"/>
  <c r="J2344" i="6"/>
  <c r="J2345" i="6"/>
  <c r="J2346" i="6"/>
  <c r="J2347" i="6"/>
  <c r="J2348" i="6"/>
  <c r="J2349" i="6"/>
  <c r="J2350" i="6"/>
  <c r="J2351" i="6"/>
  <c r="J2352" i="6"/>
  <c r="J2353" i="6"/>
  <c r="J2354" i="6"/>
  <c r="J2355" i="6"/>
  <c r="J2356" i="6"/>
  <c r="J2357" i="6"/>
  <c r="J2358" i="6"/>
  <c r="J2359" i="6"/>
  <c r="J2360" i="6"/>
  <c r="J2361" i="6"/>
  <c r="J2362" i="6"/>
  <c r="J2363" i="6"/>
  <c r="J2364" i="6"/>
  <c r="J2365" i="6"/>
  <c r="J2366" i="6"/>
  <c r="J2367" i="6"/>
  <c r="J2368" i="6"/>
  <c r="J2369" i="6"/>
  <c r="J2370" i="6"/>
  <c r="J2371" i="6"/>
  <c r="J2372" i="6"/>
  <c r="J2373" i="6"/>
  <c r="J2374" i="6"/>
  <c r="J2375" i="6"/>
  <c r="J2376" i="6"/>
  <c r="J2377" i="6"/>
  <c r="J2378" i="6"/>
  <c r="J2379" i="6"/>
  <c r="J2380" i="6"/>
  <c r="J2381" i="6"/>
  <c r="J2382" i="6"/>
  <c r="J2383" i="6"/>
  <c r="J2384" i="6"/>
  <c r="J2385" i="6"/>
  <c r="J2386" i="6"/>
  <c r="J2387" i="6"/>
  <c r="J2388" i="6"/>
  <c r="J2389" i="6"/>
  <c r="J2390" i="6"/>
  <c r="J2391" i="6"/>
  <c r="J2392" i="6"/>
  <c r="J2393" i="6"/>
  <c r="J2394" i="6"/>
  <c r="J2395" i="6"/>
  <c r="J2396" i="6"/>
  <c r="J2397" i="6"/>
  <c r="J2398" i="6"/>
  <c r="J2399" i="6"/>
  <c r="J2400" i="6"/>
  <c r="J2401" i="6"/>
  <c r="J2402" i="6"/>
  <c r="J2403" i="6"/>
  <c r="J2404" i="6"/>
  <c r="J2405" i="6"/>
  <c r="J2406" i="6"/>
  <c r="J2407" i="6"/>
  <c r="J2408" i="6"/>
  <c r="J2409" i="6"/>
  <c r="J2410" i="6"/>
  <c r="J2411" i="6"/>
  <c r="J2412" i="6"/>
  <c r="J2413" i="6"/>
  <c r="J2414" i="6"/>
  <c r="J2415" i="6"/>
  <c r="J2416" i="6"/>
  <c r="J2417" i="6"/>
  <c r="J2418" i="6"/>
  <c r="J2419" i="6"/>
  <c r="J2420" i="6"/>
  <c r="J2421" i="6"/>
  <c r="J2422" i="6"/>
  <c r="J2423" i="6"/>
  <c r="J2424" i="6"/>
  <c r="J2425" i="6"/>
  <c r="J2426" i="6"/>
  <c r="J2427" i="6"/>
  <c r="J2428" i="6"/>
  <c r="J2429" i="6"/>
  <c r="J2430" i="6"/>
  <c r="J2431" i="6"/>
  <c r="J2432" i="6"/>
  <c r="J2433" i="6"/>
  <c r="J2434" i="6"/>
  <c r="J2435" i="6"/>
  <c r="J2436" i="6"/>
  <c r="J2437" i="6"/>
  <c r="J2438" i="6"/>
  <c r="J2439" i="6"/>
  <c r="J2440" i="6"/>
  <c r="J2441" i="6"/>
  <c r="J2442" i="6"/>
  <c r="J2443" i="6"/>
  <c r="J2444" i="6"/>
  <c r="J2445" i="6"/>
  <c r="J2446" i="6"/>
  <c r="J2447" i="6"/>
  <c r="J2448" i="6"/>
  <c r="J2449" i="6"/>
  <c r="J2450" i="6"/>
  <c r="J2451" i="6"/>
  <c r="J2452" i="6"/>
  <c r="J2453" i="6"/>
  <c r="J2454" i="6"/>
  <c r="J2455" i="6"/>
  <c r="J2456" i="6"/>
  <c r="J2457" i="6"/>
  <c r="J2458" i="6"/>
  <c r="J2459" i="6"/>
  <c r="J2460" i="6"/>
  <c r="J2461" i="6"/>
  <c r="J2462" i="6"/>
  <c r="J2463" i="6"/>
  <c r="J2464" i="6"/>
  <c r="J2465" i="6"/>
  <c r="J2466" i="6"/>
  <c r="J2467" i="6"/>
  <c r="J2468" i="6"/>
  <c r="J2469" i="6"/>
  <c r="J2470" i="6"/>
  <c r="J2471" i="6"/>
  <c r="J2472" i="6"/>
  <c r="J2473" i="6"/>
  <c r="J2474" i="6"/>
  <c r="J2475" i="6"/>
  <c r="J2476" i="6"/>
  <c r="J2477" i="6"/>
  <c r="J2478" i="6"/>
  <c r="J2479" i="6"/>
  <c r="J2480" i="6"/>
  <c r="J2481" i="6"/>
  <c r="J2482" i="6"/>
  <c r="J2483" i="6"/>
  <c r="J2484" i="6"/>
  <c r="J2485" i="6"/>
  <c r="J2486" i="6"/>
  <c r="J2487" i="6"/>
  <c r="J2488" i="6"/>
  <c r="J2489" i="6"/>
  <c r="J2490" i="6"/>
  <c r="J2491" i="6"/>
  <c r="J2492" i="6"/>
  <c r="J2493" i="6"/>
  <c r="J2494" i="6"/>
  <c r="J2495" i="6"/>
  <c r="J2496" i="6"/>
  <c r="J2497" i="6"/>
  <c r="J2498" i="6"/>
  <c r="J2499" i="6"/>
  <c r="J2500" i="6"/>
  <c r="J2501" i="6"/>
  <c r="J2502" i="6"/>
  <c r="J2503" i="6"/>
  <c r="J2504" i="6"/>
  <c r="J2505" i="6"/>
  <c r="J2506" i="6"/>
  <c r="J2507" i="6"/>
  <c r="J2508" i="6"/>
  <c r="J2509" i="6"/>
  <c r="J2510" i="6"/>
  <c r="J2511" i="6"/>
  <c r="J2512" i="6"/>
  <c r="J2513" i="6"/>
  <c r="J2514" i="6"/>
  <c r="J2515" i="6"/>
  <c r="J2516" i="6"/>
  <c r="J2517" i="6"/>
  <c r="J2518" i="6"/>
  <c r="J2519" i="6"/>
  <c r="J2520" i="6"/>
  <c r="J2521" i="6"/>
  <c r="J2522" i="6"/>
  <c r="J2523" i="6"/>
  <c r="J2524" i="6"/>
  <c r="J2525" i="6"/>
  <c r="J2526" i="6"/>
  <c r="J2527" i="6"/>
  <c r="J2528" i="6"/>
  <c r="J2529" i="6"/>
  <c r="J2530" i="6"/>
  <c r="J2531" i="6"/>
  <c r="J2532" i="6"/>
  <c r="J2533" i="6"/>
  <c r="J2534" i="6"/>
  <c r="J2535" i="6"/>
  <c r="J2536" i="6"/>
  <c r="J2537" i="6"/>
  <c r="J2538" i="6"/>
  <c r="J2539" i="6"/>
  <c r="J2540" i="6"/>
  <c r="J2541" i="6"/>
  <c r="J2542" i="6"/>
  <c r="J2543" i="6"/>
  <c r="J2544" i="6"/>
  <c r="J2545" i="6"/>
  <c r="J2546" i="6"/>
  <c r="J2547" i="6"/>
  <c r="J2548" i="6"/>
  <c r="J2549" i="6"/>
  <c r="J2550" i="6"/>
  <c r="J2551" i="6"/>
  <c r="J2552" i="6"/>
  <c r="J2553" i="6"/>
  <c r="J2554" i="6"/>
  <c r="J2555" i="6"/>
  <c r="J2556" i="6"/>
  <c r="J2557" i="6"/>
  <c r="J2558" i="6"/>
  <c r="J2559" i="6"/>
  <c r="J2560" i="6"/>
  <c r="J2561" i="6"/>
  <c r="J2562" i="6"/>
  <c r="J2563" i="6"/>
  <c r="J2564" i="6"/>
  <c r="J2565" i="6"/>
  <c r="J2566" i="6"/>
  <c r="J2567" i="6"/>
  <c r="J2568" i="6"/>
  <c r="J2569" i="6"/>
  <c r="J2570" i="6"/>
  <c r="J2571" i="6"/>
  <c r="J2572" i="6"/>
  <c r="J2573" i="6"/>
  <c r="J2574" i="6"/>
  <c r="J2575" i="6"/>
  <c r="J2576" i="6"/>
  <c r="J2577" i="6"/>
  <c r="J2578" i="6"/>
  <c r="J2579" i="6"/>
  <c r="J2580" i="6"/>
  <c r="J2581" i="6"/>
  <c r="J2582" i="6"/>
  <c r="J2583" i="6"/>
  <c r="J2584" i="6"/>
  <c r="J2585" i="6"/>
  <c r="J2586" i="6"/>
  <c r="J2587" i="6"/>
  <c r="J2588" i="6"/>
  <c r="J2589" i="6"/>
  <c r="J2590" i="6"/>
  <c r="J2591" i="6"/>
  <c r="J2592" i="6"/>
  <c r="J2593" i="6"/>
  <c r="J2594" i="6"/>
  <c r="J2595" i="6"/>
  <c r="J2596" i="6"/>
  <c r="J2597" i="6"/>
  <c r="J2598" i="6"/>
  <c r="J2599" i="6"/>
  <c r="J2600" i="6"/>
  <c r="J2601" i="6"/>
  <c r="J2602" i="6"/>
  <c r="J2603" i="6"/>
  <c r="J2604" i="6"/>
  <c r="J2605" i="6"/>
  <c r="J2606" i="6"/>
  <c r="J2607" i="6"/>
  <c r="J2608" i="6"/>
  <c r="J2609" i="6"/>
  <c r="J2610" i="6"/>
  <c r="J2611" i="6"/>
  <c r="J2612" i="6"/>
  <c r="J2613" i="6"/>
  <c r="J2614" i="6"/>
  <c r="J2615" i="6"/>
  <c r="J2616" i="6"/>
  <c r="J2617" i="6"/>
  <c r="J2618" i="6"/>
  <c r="J2619" i="6"/>
  <c r="J2620" i="6"/>
  <c r="J2621" i="6"/>
  <c r="J2622" i="6"/>
  <c r="J2623" i="6"/>
  <c r="J2624" i="6"/>
  <c r="J2625" i="6"/>
  <c r="J2626" i="6"/>
  <c r="J2627" i="6"/>
  <c r="J2628" i="6"/>
  <c r="J2629" i="6"/>
  <c r="J2630" i="6"/>
  <c r="J2631" i="6"/>
  <c r="J2632" i="6"/>
  <c r="J2633" i="6"/>
  <c r="J2634" i="6"/>
  <c r="J2635" i="6"/>
  <c r="J2636" i="6"/>
  <c r="J2637" i="6"/>
  <c r="J2638" i="6"/>
  <c r="J2639" i="6"/>
  <c r="J2640" i="6"/>
  <c r="J2641" i="6"/>
  <c r="J2642" i="6"/>
  <c r="J2643" i="6"/>
  <c r="J2644" i="6"/>
  <c r="J2645" i="6"/>
  <c r="J2646" i="6"/>
  <c r="J2647" i="6"/>
  <c r="J2648" i="6"/>
  <c r="J2649" i="6"/>
  <c r="J2650" i="6"/>
  <c r="J2651" i="6"/>
  <c r="J2652" i="6"/>
  <c r="J2653" i="6"/>
  <c r="J2654" i="6"/>
  <c r="J2655" i="6"/>
  <c r="J2656" i="6"/>
  <c r="J2657" i="6"/>
  <c r="J2658" i="6"/>
  <c r="J2659" i="6"/>
  <c r="J2660" i="6"/>
  <c r="J2661" i="6"/>
  <c r="J2662" i="6"/>
  <c r="J2663" i="6"/>
  <c r="J2664" i="6"/>
  <c r="J2665" i="6"/>
  <c r="J2666" i="6"/>
  <c r="J2667" i="6"/>
  <c r="J2668" i="6"/>
  <c r="J2669" i="6"/>
  <c r="J2670" i="6"/>
  <c r="J2671" i="6"/>
  <c r="J2672" i="6"/>
  <c r="J2673" i="6"/>
  <c r="J2674" i="6"/>
  <c r="J2675" i="6"/>
  <c r="J2676" i="6"/>
  <c r="J2677" i="6"/>
  <c r="J2678" i="6"/>
  <c r="J2679" i="6"/>
  <c r="J2680" i="6"/>
  <c r="J2681" i="6"/>
  <c r="J2682" i="6"/>
  <c r="J2683" i="6"/>
  <c r="J2684" i="6"/>
  <c r="J2685" i="6"/>
  <c r="J2686" i="6"/>
  <c r="J2687" i="6"/>
  <c r="J2688" i="6"/>
  <c r="J2689" i="6"/>
  <c r="J2690" i="6"/>
  <c r="J2691" i="6"/>
  <c r="J2692" i="6"/>
  <c r="J2693" i="6"/>
  <c r="J2694" i="6"/>
  <c r="J2695" i="6"/>
  <c r="J2696" i="6"/>
  <c r="J2697" i="6"/>
  <c r="J2698" i="6"/>
  <c r="J2699" i="6"/>
  <c r="J2700" i="6"/>
  <c r="J2701" i="6"/>
  <c r="J2702" i="6"/>
  <c r="J2703" i="6"/>
  <c r="J2704" i="6"/>
  <c r="J2705" i="6"/>
  <c r="J2706" i="6"/>
  <c r="J2707" i="6"/>
  <c r="J2708" i="6"/>
  <c r="J2709" i="6"/>
  <c r="J2710" i="6"/>
  <c r="J2711" i="6"/>
  <c r="J2712" i="6"/>
  <c r="J2713" i="6"/>
  <c r="J2714" i="6"/>
  <c r="J2715" i="6"/>
  <c r="J2716" i="6"/>
  <c r="J2717" i="6"/>
  <c r="J2718" i="6"/>
  <c r="J2719" i="6"/>
  <c r="J2720" i="6"/>
  <c r="J2721" i="6"/>
  <c r="J2722" i="6"/>
  <c r="J2723" i="6"/>
  <c r="J2724" i="6"/>
  <c r="J2725" i="6"/>
  <c r="J2726" i="6"/>
  <c r="J2727" i="6"/>
  <c r="J2728" i="6"/>
  <c r="J2729" i="6"/>
  <c r="J2730" i="6"/>
  <c r="J2731" i="6"/>
  <c r="J2732" i="6"/>
  <c r="J2733" i="6"/>
  <c r="J2734" i="6"/>
  <c r="J2735" i="6"/>
  <c r="J2736" i="6"/>
  <c r="J2737" i="6"/>
  <c r="J2738" i="6"/>
  <c r="J2739" i="6"/>
  <c r="J2740" i="6"/>
  <c r="J2741" i="6"/>
  <c r="J2742" i="6"/>
  <c r="J2743" i="6"/>
  <c r="J2744" i="6"/>
  <c r="J2745" i="6"/>
  <c r="J2746" i="6"/>
  <c r="J2747" i="6"/>
  <c r="J2748" i="6"/>
  <c r="J2749" i="6"/>
  <c r="J2750" i="6"/>
  <c r="J2751" i="6"/>
  <c r="J2752" i="6"/>
  <c r="J2753" i="6"/>
  <c r="J2754" i="6"/>
  <c r="J2755" i="6"/>
  <c r="J2756" i="6"/>
  <c r="J2757" i="6"/>
  <c r="J2758" i="6"/>
  <c r="J2759" i="6"/>
  <c r="J2760" i="6"/>
  <c r="J2761" i="6"/>
  <c r="J2762" i="6"/>
  <c r="J2763" i="6"/>
  <c r="J2764" i="6"/>
  <c r="J2765" i="6"/>
  <c r="J2766" i="6"/>
  <c r="J2767" i="6"/>
  <c r="J2768" i="6"/>
  <c r="J2769" i="6"/>
  <c r="J2770" i="6"/>
  <c r="J2771" i="6"/>
  <c r="J2772" i="6"/>
  <c r="J2773" i="6"/>
  <c r="J2774" i="6"/>
  <c r="J2775" i="6"/>
  <c r="J2776" i="6"/>
  <c r="J2777" i="6"/>
  <c r="J2778" i="6"/>
  <c r="J2779" i="6"/>
  <c r="J2780" i="6"/>
  <c r="J2781" i="6"/>
  <c r="J2782" i="6"/>
  <c r="J2783" i="6"/>
  <c r="J2784" i="6"/>
  <c r="J2785" i="6"/>
  <c r="J2786" i="6"/>
  <c r="J2787" i="6"/>
  <c r="J2788" i="6"/>
  <c r="J2789" i="6"/>
  <c r="J2790" i="6"/>
  <c r="J2791" i="6"/>
  <c r="J2792" i="6"/>
  <c r="J2793" i="6"/>
  <c r="J2794" i="6"/>
  <c r="J2795" i="6"/>
  <c r="J2796" i="6"/>
  <c r="J2797" i="6"/>
  <c r="J2798" i="6"/>
  <c r="J2799" i="6"/>
  <c r="J2800" i="6"/>
  <c r="J2801" i="6"/>
  <c r="J2802" i="6"/>
  <c r="J2803" i="6"/>
  <c r="J2804" i="6"/>
  <c r="J2805" i="6"/>
  <c r="J2806" i="6"/>
  <c r="J2807" i="6"/>
  <c r="J2808" i="6"/>
  <c r="J2809" i="6"/>
  <c r="J2810" i="6"/>
  <c r="J2811" i="6"/>
  <c r="J2812" i="6"/>
  <c r="J2813" i="6"/>
  <c r="J2814" i="6"/>
  <c r="J2815" i="6"/>
  <c r="J2816" i="6"/>
  <c r="J2817" i="6"/>
  <c r="J2818" i="6"/>
  <c r="J2819" i="6"/>
  <c r="J2820" i="6"/>
  <c r="J2821" i="6"/>
  <c r="J2822" i="6"/>
  <c r="J2823" i="6"/>
  <c r="J2824" i="6"/>
  <c r="J2825" i="6"/>
  <c r="J2826" i="6"/>
  <c r="J2827" i="6"/>
  <c r="J2828" i="6"/>
  <c r="J2829" i="6"/>
  <c r="J2830" i="6"/>
  <c r="J2831" i="6"/>
  <c r="J2832" i="6"/>
  <c r="J2833" i="6"/>
  <c r="J2834" i="6"/>
  <c r="J2835" i="6"/>
  <c r="J2836" i="6"/>
  <c r="J2837" i="6"/>
  <c r="J2838" i="6"/>
  <c r="J2839" i="6"/>
  <c r="J2840" i="6"/>
  <c r="J2841" i="6"/>
  <c r="J2842" i="6"/>
  <c r="J2843" i="6"/>
  <c r="J2844" i="6"/>
  <c r="J2845" i="6"/>
  <c r="J2846" i="6"/>
  <c r="J2847" i="6"/>
  <c r="J2848" i="6"/>
  <c r="J2849" i="6"/>
  <c r="J2850" i="6"/>
  <c r="J2851" i="6"/>
  <c r="J2852" i="6"/>
  <c r="J2853" i="6"/>
  <c r="J2854" i="6"/>
  <c r="J2855" i="6"/>
  <c r="J2856" i="6"/>
  <c r="J2857" i="6"/>
  <c r="J2858" i="6"/>
  <c r="J2859" i="6"/>
  <c r="J2860" i="6"/>
  <c r="J2861" i="6"/>
  <c r="J2862" i="6"/>
  <c r="J2863" i="6"/>
  <c r="J2864" i="6"/>
  <c r="J2865" i="6"/>
  <c r="J2866" i="6"/>
  <c r="J2867" i="6"/>
  <c r="J2868" i="6"/>
  <c r="J2869" i="6"/>
  <c r="J2870" i="6"/>
  <c r="J2871" i="6"/>
  <c r="J2872" i="6"/>
  <c r="J2873" i="6"/>
  <c r="J2874" i="6"/>
  <c r="J2875" i="6"/>
  <c r="J2876" i="6"/>
  <c r="J2877" i="6"/>
  <c r="J2878" i="6"/>
  <c r="J2879" i="6"/>
  <c r="J2880" i="6"/>
  <c r="J2881" i="6"/>
  <c r="J2882" i="6"/>
  <c r="J2883" i="6"/>
  <c r="J2884" i="6"/>
  <c r="J2885" i="6"/>
  <c r="J2886" i="6"/>
  <c r="J2887" i="6"/>
  <c r="J2888" i="6"/>
  <c r="J2889" i="6"/>
  <c r="J2890" i="6"/>
  <c r="J2891" i="6"/>
  <c r="J2892" i="6"/>
  <c r="J2893" i="6"/>
  <c r="J2894" i="6"/>
  <c r="J2895" i="6"/>
  <c r="J2896" i="6"/>
  <c r="J2897" i="6"/>
  <c r="J2898" i="6"/>
  <c r="J2899" i="6"/>
  <c r="J2900" i="6"/>
  <c r="J2901" i="6"/>
  <c r="J2902" i="6"/>
  <c r="J2903" i="6"/>
  <c r="J2904" i="6"/>
  <c r="J2905" i="6"/>
  <c r="J2906" i="6"/>
  <c r="J2907" i="6"/>
  <c r="J2908" i="6"/>
  <c r="J2909" i="6"/>
  <c r="J2910" i="6"/>
  <c r="J2911" i="6"/>
  <c r="J2912" i="6"/>
  <c r="J2913" i="6"/>
  <c r="J2914" i="6"/>
  <c r="J2915" i="6"/>
  <c r="J2916" i="6"/>
  <c r="J2917" i="6"/>
  <c r="J2918" i="6"/>
  <c r="J2919" i="6"/>
  <c r="J2920" i="6"/>
  <c r="J2921" i="6"/>
  <c r="J2922" i="6"/>
  <c r="J2923" i="6"/>
  <c r="J2924" i="6"/>
  <c r="J2925" i="6"/>
  <c r="J2926" i="6"/>
  <c r="J2927" i="6"/>
  <c r="J2928" i="6"/>
  <c r="J2929" i="6"/>
  <c r="J2930" i="6"/>
  <c r="J2931" i="6"/>
  <c r="J2932" i="6"/>
  <c r="J2933" i="6"/>
  <c r="J2934" i="6"/>
  <c r="J2935" i="6"/>
  <c r="J2936" i="6"/>
  <c r="J2937" i="6"/>
  <c r="J2938" i="6"/>
  <c r="J2939" i="6"/>
  <c r="J2940" i="6"/>
  <c r="J2941" i="6"/>
  <c r="J2942" i="6"/>
  <c r="J2943" i="6"/>
  <c r="J2944" i="6"/>
  <c r="J2945" i="6"/>
  <c r="J2946" i="6"/>
  <c r="J2947" i="6"/>
  <c r="J2948" i="6"/>
  <c r="J2949" i="6"/>
  <c r="J2950" i="6"/>
  <c r="J2951" i="6"/>
  <c r="J2952" i="6"/>
  <c r="J2953" i="6"/>
  <c r="J2954" i="6"/>
  <c r="J2955" i="6"/>
  <c r="J2956" i="6"/>
  <c r="J2957" i="6"/>
  <c r="J2958" i="6"/>
  <c r="J2959" i="6"/>
  <c r="J2960" i="6"/>
  <c r="J2961" i="6"/>
  <c r="J2962" i="6"/>
  <c r="J2963" i="6"/>
  <c r="J2964" i="6"/>
  <c r="J2965" i="6"/>
  <c r="J2966" i="6"/>
  <c r="J2967" i="6"/>
  <c r="J2968" i="6"/>
  <c r="J2969" i="6"/>
  <c r="J2970" i="6"/>
  <c r="J2971" i="6"/>
  <c r="J2972" i="6"/>
  <c r="J2973" i="6"/>
  <c r="J2974" i="6"/>
  <c r="J2975" i="6"/>
  <c r="J2976" i="6"/>
  <c r="J2977" i="6"/>
  <c r="J2978" i="6"/>
  <c r="J2979" i="6"/>
  <c r="J2980" i="6"/>
  <c r="J2981" i="6"/>
  <c r="J2982" i="6"/>
  <c r="J2983" i="6"/>
  <c r="J2984" i="6"/>
  <c r="J2985" i="6"/>
  <c r="J2986" i="6"/>
  <c r="J2987" i="6"/>
  <c r="J2988" i="6"/>
  <c r="J2989" i="6"/>
  <c r="J2990" i="6"/>
  <c r="J2991" i="6"/>
  <c r="J2992" i="6"/>
  <c r="J2993" i="6"/>
  <c r="J2994" i="6"/>
  <c r="J2995" i="6"/>
  <c r="J2996" i="6"/>
  <c r="J2997" i="6"/>
  <c r="J2998" i="6"/>
  <c r="J2999" i="6"/>
  <c r="J3000" i="6"/>
  <c r="J3001" i="6"/>
  <c r="J3002" i="6"/>
  <c r="J3003" i="6"/>
  <c r="J3004" i="6"/>
  <c r="J3005" i="6"/>
  <c r="J3006" i="6"/>
  <c r="J3007" i="6"/>
  <c r="J3008" i="6"/>
  <c r="J3009" i="6"/>
  <c r="J3010" i="6"/>
  <c r="J3011" i="6"/>
  <c r="J3012" i="6"/>
  <c r="J3013" i="6"/>
  <c r="J3014" i="6"/>
  <c r="J3015" i="6"/>
  <c r="J3016" i="6"/>
  <c r="J3017" i="6"/>
  <c r="J3018" i="6"/>
  <c r="J3019" i="6"/>
  <c r="J3020" i="6"/>
  <c r="J3021" i="6"/>
  <c r="J3022" i="6"/>
  <c r="J3023" i="6"/>
  <c r="J3024" i="6"/>
  <c r="J3025" i="6"/>
  <c r="J3026" i="6"/>
  <c r="J3027" i="6"/>
  <c r="J3028" i="6"/>
  <c r="J3029" i="6"/>
  <c r="J3030" i="6"/>
  <c r="J3031" i="6"/>
  <c r="J3032" i="6"/>
  <c r="J3033" i="6"/>
  <c r="J3034" i="6"/>
  <c r="J3035" i="6"/>
  <c r="J3036" i="6"/>
  <c r="J3037" i="6"/>
  <c r="J3038" i="6"/>
  <c r="J3039" i="6"/>
  <c r="J3040" i="6"/>
  <c r="J3041" i="6"/>
  <c r="J3042" i="6"/>
  <c r="J3043" i="6"/>
  <c r="J3044" i="6"/>
  <c r="J3045" i="6"/>
  <c r="J3046" i="6"/>
  <c r="J3047" i="6"/>
  <c r="J3048" i="6"/>
  <c r="J3049" i="6"/>
  <c r="J3050" i="6"/>
  <c r="J3051" i="6"/>
  <c r="J3052" i="6"/>
  <c r="J3053" i="6"/>
  <c r="J3054" i="6"/>
  <c r="J3055" i="6"/>
  <c r="J3056" i="6"/>
  <c r="J3057" i="6"/>
  <c r="J3058" i="6"/>
  <c r="J3059" i="6"/>
  <c r="J3060" i="6"/>
  <c r="J3061" i="6"/>
  <c r="J3062" i="6"/>
  <c r="J3063" i="6"/>
  <c r="J3064" i="6"/>
  <c r="J3065" i="6"/>
  <c r="J3066" i="6"/>
  <c r="J3067" i="6"/>
  <c r="J3068" i="6"/>
  <c r="J3069" i="6"/>
  <c r="J3070" i="6"/>
  <c r="J3071" i="6"/>
  <c r="J3072" i="6"/>
  <c r="J3073" i="6"/>
  <c r="J3074" i="6"/>
  <c r="J3075" i="6"/>
  <c r="J3076" i="6"/>
  <c r="J3077" i="6"/>
  <c r="J3078" i="6"/>
  <c r="J3079" i="6"/>
  <c r="J3080" i="6"/>
  <c r="J3081" i="6"/>
  <c r="J3082" i="6"/>
  <c r="J3083" i="6"/>
  <c r="J3084" i="6"/>
  <c r="J3085" i="6"/>
  <c r="J3086" i="6"/>
  <c r="J3087" i="6"/>
  <c r="J3088" i="6"/>
  <c r="J3089" i="6"/>
  <c r="J3090" i="6"/>
  <c r="J3091" i="6"/>
  <c r="J3092" i="6"/>
  <c r="J3093" i="6"/>
  <c r="J3094" i="6"/>
  <c r="J3095" i="6"/>
  <c r="J3096" i="6"/>
  <c r="J3097" i="6"/>
  <c r="J3098" i="6"/>
  <c r="J3099" i="6"/>
  <c r="J3100" i="6"/>
  <c r="J3101" i="6"/>
  <c r="J3102" i="6"/>
  <c r="J3103" i="6"/>
  <c r="J3104" i="6"/>
  <c r="J3105" i="6"/>
  <c r="J3106" i="6"/>
  <c r="J3107" i="6"/>
  <c r="J3108" i="6"/>
  <c r="J3109" i="6"/>
  <c r="J3110" i="6"/>
  <c r="J3111" i="6"/>
  <c r="J3112" i="6"/>
  <c r="J3113" i="6"/>
  <c r="J3114" i="6"/>
  <c r="J3115" i="6"/>
  <c r="J3116" i="6"/>
  <c r="J3117" i="6"/>
  <c r="J3118" i="6"/>
  <c r="J3119" i="6"/>
  <c r="J3120" i="6"/>
  <c r="J3121" i="6"/>
  <c r="J3122" i="6"/>
  <c r="J3123" i="6"/>
  <c r="J3124" i="6"/>
  <c r="J3125" i="6"/>
  <c r="J3126" i="6"/>
  <c r="J3127" i="6"/>
  <c r="J3128" i="6"/>
  <c r="J3129" i="6"/>
  <c r="J3130" i="6"/>
  <c r="J3131" i="6"/>
  <c r="J3132" i="6"/>
  <c r="J3133" i="6"/>
  <c r="J3134" i="6"/>
  <c r="J3135" i="6"/>
  <c r="J3136" i="6"/>
  <c r="J3137" i="6"/>
  <c r="J3138" i="6"/>
  <c r="J3139" i="6"/>
  <c r="J3140" i="6"/>
  <c r="J3141" i="6"/>
  <c r="J3142" i="6"/>
  <c r="J3143" i="6"/>
  <c r="J3144" i="6"/>
  <c r="J3145" i="6"/>
  <c r="J3146" i="6"/>
  <c r="J3147" i="6"/>
  <c r="J3148" i="6"/>
  <c r="J3149" i="6"/>
  <c r="J3150" i="6"/>
  <c r="J3151" i="6"/>
  <c r="J3152" i="6"/>
  <c r="J3153" i="6"/>
  <c r="J3154" i="6"/>
  <c r="J3155" i="6"/>
  <c r="J3156" i="6"/>
  <c r="J3157" i="6"/>
  <c r="J3158" i="6"/>
  <c r="J3159" i="6"/>
  <c r="J3160" i="6"/>
  <c r="J3161" i="6"/>
  <c r="J3162" i="6"/>
  <c r="J3163" i="6"/>
  <c r="J3164" i="6"/>
  <c r="J3165" i="6"/>
  <c r="J3166" i="6"/>
  <c r="J3167" i="6"/>
  <c r="J3168" i="6"/>
  <c r="J3169" i="6"/>
  <c r="J3170" i="6"/>
  <c r="J3171" i="6"/>
  <c r="J3172" i="6"/>
  <c r="J3173" i="6"/>
  <c r="J3174" i="6"/>
  <c r="J3175" i="6"/>
  <c r="J3176" i="6"/>
  <c r="J3177" i="6"/>
  <c r="J3178" i="6"/>
  <c r="J3179" i="6"/>
  <c r="J3180" i="6"/>
  <c r="J3181" i="6"/>
  <c r="J3182" i="6"/>
  <c r="J3183" i="6"/>
  <c r="J3184" i="6"/>
  <c r="J3185" i="6"/>
  <c r="J3186" i="6"/>
  <c r="J3187" i="6"/>
  <c r="J3188" i="6"/>
  <c r="J3189" i="6"/>
  <c r="J3190" i="6"/>
  <c r="J3191" i="6"/>
  <c r="J3192" i="6"/>
  <c r="J3193" i="6"/>
  <c r="J3194" i="6"/>
  <c r="J3195" i="6"/>
  <c r="J3196" i="6"/>
  <c r="J3197" i="6"/>
  <c r="J3198" i="6"/>
  <c r="J3199" i="6"/>
  <c r="J3200" i="6"/>
  <c r="J3201" i="6"/>
  <c r="J3202" i="6"/>
  <c r="J3203" i="6"/>
  <c r="J3204" i="6"/>
  <c r="J3205" i="6"/>
  <c r="J3206" i="6"/>
  <c r="J3207" i="6"/>
  <c r="J3208" i="6"/>
  <c r="J3209" i="6"/>
  <c r="J3210" i="6"/>
  <c r="J3211" i="6"/>
  <c r="J3212" i="6"/>
  <c r="J3213" i="6"/>
  <c r="J3214" i="6"/>
  <c r="J3215" i="6"/>
  <c r="J3216" i="6"/>
  <c r="J3217" i="6"/>
  <c r="J3218" i="6"/>
  <c r="J3219" i="6"/>
  <c r="J3220" i="6"/>
  <c r="J3221" i="6"/>
  <c r="J3222" i="6"/>
  <c r="J3223" i="6"/>
  <c r="J3224" i="6"/>
  <c r="J3225" i="6"/>
  <c r="J3226" i="6"/>
  <c r="J3227" i="6"/>
  <c r="J3228" i="6"/>
  <c r="J3229" i="6"/>
  <c r="J3230" i="6"/>
  <c r="J3231" i="6"/>
  <c r="J3232" i="6"/>
  <c r="J3233" i="6"/>
  <c r="J3234" i="6"/>
  <c r="J3235" i="6"/>
  <c r="J3236" i="6"/>
  <c r="J3237" i="6"/>
  <c r="J3238" i="6"/>
  <c r="J3239" i="6"/>
  <c r="J3240" i="6"/>
  <c r="J3241" i="6"/>
  <c r="J3242" i="6"/>
  <c r="J3243" i="6"/>
  <c r="J3244" i="6"/>
  <c r="J3245" i="6"/>
  <c r="J3246" i="6"/>
  <c r="J3247" i="6"/>
  <c r="J3248" i="6"/>
  <c r="J3249" i="6"/>
  <c r="J3250" i="6"/>
  <c r="J3251" i="6"/>
  <c r="J3252" i="6"/>
  <c r="J3253" i="6"/>
  <c r="J3254" i="6"/>
  <c r="J3255" i="6"/>
  <c r="J3256" i="6"/>
  <c r="J3257" i="6"/>
  <c r="J3258" i="6"/>
  <c r="J3259" i="6"/>
  <c r="J3260" i="6"/>
  <c r="J3261" i="6"/>
  <c r="J3262" i="6"/>
  <c r="J3263" i="6"/>
  <c r="J3264" i="6"/>
  <c r="J3265" i="6"/>
  <c r="J3266" i="6"/>
  <c r="J3267" i="6"/>
  <c r="J3268" i="6"/>
  <c r="J3269" i="6"/>
  <c r="J3270" i="6"/>
  <c r="J3271" i="6"/>
  <c r="J3272" i="6"/>
  <c r="J3273" i="6"/>
  <c r="J3274" i="6"/>
  <c r="J3275" i="6"/>
  <c r="J3276" i="6"/>
  <c r="J3277" i="6"/>
  <c r="J3278" i="6"/>
  <c r="J3279" i="6"/>
  <c r="J3280" i="6"/>
  <c r="J3281" i="6"/>
  <c r="J3282" i="6"/>
  <c r="J3283" i="6"/>
  <c r="J3284" i="6"/>
  <c r="J3285" i="6"/>
  <c r="J3286" i="6"/>
  <c r="J3287" i="6"/>
  <c r="J3288" i="6"/>
  <c r="J3289" i="6"/>
  <c r="J3290" i="6"/>
  <c r="J3291" i="6"/>
  <c r="J3292" i="6"/>
  <c r="J3293" i="6"/>
  <c r="J3294" i="6"/>
  <c r="J3295" i="6"/>
  <c r="J3296" i="6"/>
  <c r="J3297" i="6"/>
  <c r="J3298" i="6"/>
  <c r="J3299" i="6"/>
  <c r="J3300" i="6"/>
  <c r="J3301" i="6"/>
  <c r="J3302" i="6"/>
  <c r="J3303" i="6"/>
  <c r="J3304" i="6"/>
  <c r="J3305" i="6"/>
  <c r="J3306" i="6"/>
  <c r="J3307" i="6"/>
  <c r="J3308" i="6"/>
  <c r="J3309" i="6"/>
  <c r="J3310" i="6"/>
  <c r="J3311" i="6"/>
  <c r="J3312" i="6"/>
  <c r="J3313" i="6"/>
  <c r="J3314" i="6"/>
  <c r="J3315" i="6"/>
  <c r="J3316" i="6"/>
  <c r="J3317" i="6"/>
  <c r="J3318" i="6"/>
  <c r="J3319" i="6"/>
  <c r="J3320" i="6"/>
  <c r="J3321" i="6"/>
  <c r="J3322" i="6"/>
  <c r="J3323" i="6"/>
  <c r="J3324" i="6"/>
  <c r="J3325" i="6"/>
  <c r="J3326" i="6"/>
  <c r="J3327" i="6"/>
  <c r="J3328" i="6"/>
  <c r="J3329" i="6"/>
  <c r="J3330" i="6"/>
  <c r="J3331" i="6"/>
  <c r="J3332" i="6"/>
  <c r="J3333" i="6"/>
  <c r="J3334" i="6"/>
  <c r="J3335" i="6"/>
  <c r="J3336" i="6"/>
  <c r="J3337" i="6"/>
  <c r="J3338" i="6"/>
  <c r="J3339" i="6"/>
  <c r="J3340" i="6"/>
  <c r="J3341" i="6"/>
  <c r="J3342" i="6"/>
  <c r="J3343" i="6"/>
  <c r="J3344" i="6"/>
  <c r="J3345" i="6"/>
  <c r="J3346" i="6"/>
  <c r="J3347" i="6"/>
  <c r="J3348" i="6"/>
  <c r="J3349" i="6"/>
  <c r="J3350" i="6"/>
  <c r="J3351" i="6"/>
  <c r="J3352" i="6"/>
  <c r="J3353" i="6"/>
  <c r="J3354" i="6"/>
  <c r="J3355" i="6"/>
  <c r="J3356" i="6"/>
  <c r="J3357" i="6"/>
  <c r="J3358" i="6"/>
  <c r="J3359" i="6"/>
  <c r="J3360" i="6"/>
  <c r="J3361" i="6"/>
  <c r="J3362" i="6"/>
  <c r="J3363" i="6"/>
  <c r="J3364" i="6"/>
  <c r="J3365" i="6"/>
  <c r="J3366" i="6"/>
  <c r="J3367" i="6"/>
  <c r="J3368" i="6"/>
  <c r="J3369" i="6"/>
  <c r="J3370" i="6"/>
  <c r="J3371" i="6"/>
  <c r="J3372" i="6"/>
  <c r="J3373" i="6"/>
  <c r="J3374" i="6"/>
  <c r="J3375" i="6"/>
  <c r="J3376" i="6"/>
  <c r="J3377" i="6"/>
  <c r="J3378" i="6"/>
  <c r="J3379" i="6"/>
  <c r="J3380" i="6"/>
  <c r="J3381" i="6"/>
  <c r="J3382" i="6"/>
  <c r="J3383" i="6"/>
  <c r="J3384" i="6"/>
  <c r="J3385" i="6"/>
  <c r="J3386" i="6"/>
  <c r="J3387" i="6"/>
  <c r="J3388" i="6"/>
  <c r="J3389" i="6"/>
  <c r="J3390" i="6"/>
  <c r="J3391" i="6"/>
  <c r="J3392" i="6"/>
  <c r="J3393" i="6"/>
  <c r="J3394" i="6"/>
  <c r="J3395" i="6"/>
  <c r="J3396" i="6"/>
  <c r="J3397" i="6"/>
  <c r="J3398" i="6"/>
  <c r="J3399" i="6"/>
  <c r="J3400" i="6"/>
  <c r="J3401" i="6"/>
  <c r="J3402" i="6"/>
  <c r="J3403" i="6"/>
  <c r="J3404" i="6"/>
  <c r="J3405" i="6"/>
  <c r="J3406" i="6"/>
  <c r="J3407" i="6"/>
  <c r="J3408" i="6"/>
  <c r="J3409" i="6"/>
  <c r="J3410" i="6"/>
  <c r="J3411" i="6"/>
  <c r="J3412" i="6"/>
  <c r="J3413" i="6"/>
  <c r="J3414" i="6"/>
  <c r="J3415" i="6"/>
  <c r="J3416" i="6"/>
  <c r="J3417" i="6"/>
  <c r="J3418" i="6"/>
  <c r="J3419" i="6"/>
  <c r="J3420" i="6"/>
  <c r="J3421" i="6"/>
  <c r="J3422" i="6"/>
  <c r="J3423" i="6"/>
  <c r="J3424" i="6"/>
  <c r="J3425" i="6"/>
  <c r="J3426" i="6"/>
  <c r="J3427" i="6"/>
  <c r="J3428" i="6"/>
  <c r="J3429" i="6"/>
  <c r="J3430" i="6"/>
  <c r="J3431" i="6"/>
  <c r="J3432" i="6"/>
  <c r="J3433" i="6"/>
  <c r="J3434" i="6"/>
  <c r="J3435" i="6"/>
  <c r="J3436" i="6"/>
  <c r="J3437" i="6"/>
  <c r="J3438" i="6"/>
  <c r="J3439" i="6"/>
  <c r="J3440" i="6"/>
  <c r="J3441" i="6"/>
  <c r="J3442" i="6"/>
  <c r="J3443" i="6"/>
  <c r="J3444" i="6"/>
  <c r="J3445" i="6"/>
  <c r="J3446" i="6"/>
  <c r="J3447" i="6"/>
  <c r="J3448" i="6"/>
  <c r="J3449" i="6"/>
  <c r="J3450" i="6"/>
  <c r="J3451" i="6"/>
  <c r="J3452" i="6"/>
  <c r="J3453" i="6"/>
  <c r="J3454" i="6"/>
  <c r="J3455" i="6"/>
  <c r="J3456" i="6"/>
  <c r="J3457" i="6"/>
  <c r="J3458" i="6"/>
  <c r="J3459" i="6"/>
  <c r="J3460" i="6"/>
  <c r="J3461" i="6"/>
  <c r="J3462" i="6"/>
  <c r="J3463" i="6"/>
  <c r="J3464" i="6"/>
  <c r="J3465" i="6"/>
  <c r="J3466" i="6"/>
  <c r="J3467" i="6"/>
  <c r="J3468" i="6"/>
  <c r="J3469" i="6"/>
  <c r="J3470" i="6"/>
  <c r="J3471" i="6"/>
  <c r="J3472" i="6"/>
  <c r="J3473" i="6"/>
  <c r="J3474" i="6"/>
  <c r="J3475" i="6"/>
  <c r="J3476" i="6"/>
  <c r="J3477" i="6"/>
  <c r="J3478" i="6"/>
  <c r="J3479" i="6"/>
  <c r="J3480" i="6"/>
  <c r="J3481" i="6"/>
  <c r="J3482" i="6"/>
  <c r="J3483" i="6"/>
  <c r="J3484" i="6"/>
  <c r="J3485" i="6"/>
  <c r="J3486" i="6"/>
  <c r="J3487" i="6"/>
  <c r="J3488" i="6"/>
  <c r="J3489" i="6"/>
  <c r="J3490" i="6"/>
  <c r="J3491" i="6"/>
  <c r="J3492" i="6"/>
  <c r="J3493" i="6"/>
  <c r="J3494" i="6"/>
  <c r="J3495" i="6"/>
  <c r="J3496" i="6"/>
  <c r="J3497" i="6"/>
  <c r="J3498" i="6"/>
  <c r="J3499" i="6"/>
  <c r="J3500" i="6"/>
  <c r="J3501" i="6"/>
  <c r="J3502" i="6"/>
  <c r="J3503" i="6"/>
  <c r="J3504" i="6"/>
  <c r="J3505" i="6"/>
  <c r="J3506" i="6"/>
  <c r="J3507" i="6"/>
  <c r="J3508" i="6"/>
  <c r="J3509" i="6"/>
  <c r="J3510" i="6"/>
  <c r="J3511" i="6"/>
  <c r="J3512" i="6"/>
  <c r="J3513" i="6"/>
  <c r="J3514" i="6"/>
  <c r="J3515" i="6"/>
  <c r="J3516" i="6"/>
  <c r="J3517" i="6"/>
  <c r="J3518" i="6"/>
  <c r="J3519" i="6"/>
  <c r="J3520" i="6"/>
  <c r="J3521" i="6"/>
  <c r="J3522" i="6"/>
  <c r="J3523" i="6"/>
  <c r="J3524" i="6"/>
  <c r="J3525" i="6"/>
  <c r="J3526" i="6"/>
  <c r="J3527" i="6"/>
  <c r="J3528" i="6"/>
  <c r="J3529" i="6"/>
  <c r="J3530" i="6"/>
  <c r="J3531" i="6"/>
  <c r="J3532" i="6"/>
  <c r="J3533" i="6"/>
  <c r="J3534" i="6"/>
  <c r="J3535" i="6"/>
  <c r="J3536" i="6"/>
  <c r="J3537" i="6"/>
  <c r="J3538" i="6"/>
  <c r="J3539" i="6"/>
  <c r="J3540" i="6"/>
  <c r="J3541" i="6"/>
  <c r="J3542" i="6"/>
  <c r="J3543" i="6"/>
  <c r="J3544" i="6"/>
  <c r="J3545" i="6"/>
  <c r="J3546" i="6"/>
  <c r="J3547" i="6"/>
  <c r="J3548" i="6"/>
  <c r="J3549" i="6"/>
  <c r="J3550" i="6"/>
  <c r="J3551" i="6"/>
  <c r="J3552" i="6"/>
  <c r="J3553" i="6"/>
  <c r="J3554" i="6"/>
  <c r="J3555" i="6"/>
  <c r="J3556" i="6"/>
  <c r="J3557" i="6"/>
  <c r="J3558" i="6"/>
  <c r="J3559" i="6"/>
  <c r="J3560" i="6"/>
  <c r="J3561" i="6"/>
  <c r="J3562" i="6"/>
  <c r="J3563" i="6"/>
  <c r="J3564" i="6"/>
  <c r="J3565" i="6"/>
  <c r="J3566" i="6"/>
  <c r="J3567" i="6"/>
  <c r="J3568" i="6"/>
  <c r="J3569" i="6"/>
  <c r="J3570" i="6"/>
  <c r="J3571" i="6"/>
  <c r="J3572" i="6"/>
  <c r="J3573" i="6"/>
  <c r="J3574" i="6"/>
  <c r="J3575" i="6"/>
  <c r="J3576" i="6"/>
  <c r="J3577" i="6"/>
  <c r="J3578" i="6"/>
  <c r="J3579" i="6"/>
  <c r="J3580" i="6"/>
  <c r="J3581" i="6"/>
  <c r="J3582" i="6"/>
  <c r="J3583" i="6"/>
  <c r="J3584" i="6"/>
  <c r="J3585" i="6"/>
  <c r="J3586" i="6"/>
  <c r="J3587" i="6"/>
  <c r="J3588" i="6"/>
  <c r="J3589" i="6"/>
  <c r="J3590" i="6"/>
  <c r="J3591" i="6"/>
  <c r="J3592" i="6"/>
  <c r="J3593" i="6"/>
  <c r="J3594" i="6"/>
  <c r="J3595" i="6"/>
  <c r="J3596" i="6"/>
  <c r="J3597" i="6"/>
  <c r="J3598" i="6"/>
  <c r="J3599" i="6"/>
  <c r="J3600" i="6"/>
  <c r="J3601" i="6"/>
  <c r="J3602" i="6"/>
  <c r="J3603" i="6"/>
  <c r="J3604" i="6"/>
  <c r="J3605" i="6"/>
  <c r="J3606" i="6"/>
  <c r="J3607" i="6"/>
  <c r="J3608" i="6"/>
  <c r="J3609" i="6"/>
  <c r="J3610" i="6"/>
  <c r="J3611" i="6"/>
  <c r="J3612" i="6"/>
  <c r="J3613" i="6"/>
  <c r="J3614" i="6"/>
  <c r="J3615" i="6"/>
  <c r="J3616" i="6"/>
  <c r="J3617" i="6"/>
  <c r="J3618" i="6"/>
  <c r="J3619" i="6"/>
  <c r="J3620" i="6"/>
  <c r="J3621" i="6"/>
  <c r="J3622" i="6"/>
  <c r="J3623" i="6"/>
  <c r="J3624" i="6"/>
  <c r="J3625" i="6"/>
  <c r="J3626" i="6"/>
  <c r="J3627" i="6"/>
  <c r="J3628" i="6"/>
  <c r="J3629" i="6"/>
  <c r="J3630" i="6"/>
  <c r="J3631" i="6"/>
  <c r="J3632" i="6"/>
  <c r="J3633" i="6"/>
  <c r="J3634" i="6"/>
  <c r="J3635" i="6"/>
  <c r="J3636" i="6"/>
  <c r="J3637" i="6"/>
  <c r="J3638" i="6"/>
  <c r="J3639" i="6"/>
  <c r="J3640" i="6"/>
  <c r="J3641" i="6"/>
  <c r="J3642" i="6"/>
  <c r="J3643" i="6"/>
  <c r="J3644" i="6"/>
  <c r="J3645" i="6"/>
  <c r="J3646" i="6"/>
  <c r="J3647" i="6"/>
  <c r="J3648" i="6"/>
  <c r="J3649" i="6"/>
  <c r="J3650" i="6"/>
  <c r="J3651" i="6"/>
  <c r="J3652" i="6"/>
  <c r="J3653" i="6"/>
  <c r="J3654" i="6"/>
  <c r="J3655" i="6"/>
  <c r="J3656" i="6"/>
  <c r="J3657" i="6"/>
  <c r="J3658" i="6"/>
  <c r="J3659" i="6"/>
  <c r="J3660" i="6"/>
  <c r="J3661" i="6"/>
  <c r="J3662" i="6"/>
  <c r="J3663" i="6"/>
  <c r="J3664" i="6"/>
  <c r="J3665" i="6"/>
  <c r="J3666" i="6"/>
  <c r="J3667" i="6"/>
  <c r="J3668" i="6"/>
  <c r="J3669" i="6"/>
  <c r="J3670" i="6"/>
  <c r="J3671" i="6"/>
  <c r="J3672" i="6"/>
  <c r="J3673" i="6"/>
  <c r="J3674" i="6"/>
  <c r="J3675" i="6"/>
  <c r="J3676" i="6"/>
  <c r="J3677" i="6"/>
  <c r="J3678" i="6"/>
  <c r="J3679" i="6"/>
  <c r="J3680" i="6"/>
  <c r="J3681" i="6"/>
  <c r="J3682" i="6"/>
  <c r="J3683" i="6"/>
  <c r="J3684" i="6"/>
  <c r="J3685" i="6"/>
  <c r="J3686" i="6"/>
  <c r="J3687" i="6"/>
  <c r="J3688" i="6"/>
  <c r="J3689" i="6"/>
  <c r="J3690" i="6"/>
  <c r="J3691" i="6"/>
  <c r="J3692" i="6"/>
  <c r="J3693" i="6"/>
  <c r="J3694" i="6"/>
  <c r="J3695" i="6"/>
  <c r="J3696" i="6"/>
  <c r="J3697" i="6"/>
  <c r="J3698" i="6"/>
  <c r="J3699" i="6"/>
  <c r="J3700" i="6"/>
  <c r="J3701" i="6"/>
  <c r="J3702" i="6"/>
  <c r="J3703" i="6"/>
  <c r="J3704" i="6"/>
  <c r="J3705" i="6"/>
  <c r="J3706" i="6"/>
  <c r="J3707" i="6"/>
  <c r="J3708" i="6"/>
  <c r="J3709" i="6"/>
  <c r="J3710" i="6"/>
  <c r="J3711" i="6"/>
  <c r="J3712" i="6"/>
  <c r="J3713" i="6"/>
  <c r="J3714" i="6"/>
  <c r="J3715" i="6"/>
  <c r="J3716" i="6"/>
  <c r="J3717" i="6"/>
  <c r="J3718" i="6"/>
  <c r="J3719" i="6"/>
  <c r="J3720" i="6"/>
  <c r="J3721" i="6"/>
  <c r="J3722" i="6"/>
  <c r="J3723" i="6"/>
  <c r="J3724" i="6"/>
  <c r="J3725" i="6"/>
  <c r="J3726" i="6"/>
  <c r="J3727" i="6"/>
  <c r="J3728" i="6"/>
  <c r="J3729" i="6"/>
  <c r="J3730" i="6"/>
  <c r="J3731" i="6"/>
  <c r="J3732" i="6"/>
  <c r="J3733" i="6"/>
  <c r="J3734" i="6"/>
  <c r="J3735" i="6"/>
  <c r="J3736" i="6"/>
  <c r="J3737" i="6"/>
  <c r="J3738" i="6"/>
  <c r="J3739" i="6"/>
  <c r="J3740" i="6"/>
  <c r="J3741" i="6"/>
  <c r="J3742" i="6"/>
  <c r="J3743" i="6"/>
  <c r="J3744" i="6"/>
  <c r="J3745" i="6"/>
  <c r="J3746" i="6"/>
  <c r="J3747" i="6"/>
  <c r="J3748" i="6"/>
  <c r="J3749" i="6"/>
  <c r="J3750" i="6"/>
  <c r="J3751" i="6"/>
  <c r="J3752" i="6"/>
  <c r="J3753" i="6"/>
  <c r="J3754" i="6"/>
  <c r="J3755" i="6"/>
  <c r="J3756" i="6"/>
  <c r="J3757" i="6"/>
  <c r="J3758" i="6"/>
  <c r="J3759" i="6"/>
  <c r="J3760" i="6"/>
  <c r="J3761" i="6"/>
  <c r="J3762" i="6"/>
  <c r="J3763" i="6"/>
  <c r="J3764" i="6"/>
  <c r="J3765" i="6"/>
  <c r="J3766" i="6"/>
  <c r="J3767" i="6"/>
  <c r="J3768" i="6"/>
  <c r="J3769" i="6"/>
  <c r="J3770" i="6"/>
  <c r="J3771" i="6"/>
  <c r="J3772" i="6"/>
  <c r="J3773" i="6"/>
  <c r="J3774" i="6"/>
  <c r="J3775" i="6"/>
  <c r="J3776" i="6"/>
  <c r="J3777" i="6"/>
  <c r="J3778" i="6"/>
  <c r="J3779" i="6"/>
  <c r="J3780" i="6"/>
  <c r="J3781" i="6"/>
  <c r="J3782" i="6"/>
  <c r="J3783" i="6"/>
  <c r="J3784" i="6"/>
  <c r="J3785" i="6"/>
  <c r="J3786" i="6"/>
  <c r="J3787" i="6"/>
  <c r="J3788" i="6"/>
  <c r="J3789" i="6"/>
  <c r="J3790" i="6"/>
  <c r="J3791" i="6"/>
  <c r="J3792" i="6"/>
  <c r="J3793" i="6"/>
  <c r="J3794" i="6"/>
  <c r="J3795" i="6"/>
  <c r="J3796" i="6"/>
  <c r="J3797" i="6"/>
  <c r="J3798" i="6"/>
  <c r="J3799" i="6"/>
  <c r="J3800" i="6"/>
  <c r="J3801" i="6"/>
  <c r="J3802" i="6"/>
  <c r="J3803" i="6"/>
  <c r="J3804" i="6"/>
  <c r="J3805" i="6"/>
  <c r="J3806" i="6"/>
  <c r="J3807" i="6"/>
  <c r="J3808" i="6"/>
  <c r="J3809" i="6"/>
  <c r="J3810" i="6"/>
  <c r="J3811" i="6"/>
  <c r="J3812" i="6"/>
  <c r="J3813" i="6"/>
  <c r="J3814" i="6"/>
  <c r="J3815" i="6"/>
  <c r="J3816" i="6"/>
  <c r="J3817" i="6"/>
  <c r="J3818" i="6"/>
  <c r="J3819" i="6"/>
  <c r="J3820" i="6"/>
  <c r="J3821" i="6"/>
  <c r="J3822" i="6"/>
  <c r="J3823" i="6"/>
  <c r="J3824" i="6"/>
  <c r="J3825" i="6"/>
  <c r="J3826" i="6"/>
  <c r="J3827" i="6"/>
  <c r="J3828" i="6"/>
  <c r="J3829" i="6"/>
  <c r="J3830" i="6"/>
  <c r="J3831" i="6"/>
  <c r="J3832" i="6"/>
  <c r="J3833" i="6"/>
  <c r="J3834" i="6"/>
  <c r="J3835" i="6"/>
  <c r="J3836" i="6"/>
  <c r="J3837" i="6"/>
  <c r="J3838" i="6"/>
  <c r="J3839" i="6"/>
  <c r="J3840" i="6"/>
  <c r="J3841" i="6"/>
  <c r="J3842" i="6"/>
  <c r="J3843" i="6"/>
  <c r="J3844" i="6"/>
  <c r="J3845" i="6"/>
  <c r="J3846" i="6"/>
  <c r="J3847" i="6"/>
  <c r="J3848" i="6"/>
  <c r="J3849" i="6"/>
  <c r="J3850" i="6"/>
  <c r="J3851" i="6"/>
  <c r="J3852" i="6"/>
  <c r="J3853" i="6"/>
  <c r="J3854" i="6"/>
  <c r="J3855" i="6"/>
  <c r="J3856" i="6"/>
  <c r="J3857" i="6"/>
  <c r="J3858" i="6"/>
  <c r="J3859" i="6"/>
  <c r="J3860" i="6"/>
  <c r="J3861" i="6"/>
  <c r="J3862" i="6"/>
  <c r="J3863" i="6"/>
  <c r="J3864" i="6"/>
  <c r="J3865" i="6"/>
  <c r="J3866" i="6"/>
  <c r="J3867" i="6"/>
  <c r="J3868" i="6"/>
  <c r="J3869" i="6"/>
  <c r="J3870" i="6"/>
  <c r="J3871" i="6"/>
  <c r="J3872" i="6"/>
  <c r="J3873" i="6"/>
  <c r="J3874" i="6"/>
  <c r="J3875" i="6"/>
  <c r="J3876" i="6"/>
  <c r="J3877" i="6"/>
  <c r="J3878" i="6"/>
  <c r="J3879" i="6"/>
  <c r="J3880" i="6"/>
  <c r="J3881" i="6"/>
  <c r="J3882" i="6"/>
  <c r="J3883" i="6"/>
  <c r="J3884" i="6"/>
  <c r="J3885" i="6"/>
  <c r="J3886" i="6"/>
  <c r="J3887" i="6"/>
  <c r="J3888" i="6"/>
  <c r="J3889" i="6"/>
  <c r="J3890" i="6"/>
  <c r="J3891" i="6"/>
  <c r="J3892" i="6"/>
  <c r="J3893" i="6"/>
  <c r="J3894" i="6"/>
  <c r="J3895" i="6"/>
  <c r="J3896" i="6"/>
  <c r="J3897" i="6"/>
  <c r="J3898" i="6"/>
  <c r="J3899" i="6"/>
  <c r="J3900" i="6"/>
  <c r="J3901" i="6"/>
  <c r="J3902" i="6"/>
  <c r="J3903" i="6"/>
  <c r="J3904" i="6"/>
  <c r="J3905" i="6"/>
  <c r="J3906" i="6"/>
  <c r="J3907" i="6"/>
  <c r="J3908" i="6"/>
  <c r="J3909" i="6"/>
  <c r="J3910" i="6"/>
  <c r="J3911" i="6"/>
  <c r="J3912" i="6"/>
  <c r="J3913" i="6"/>
  <c r="J3914" i="6"/>
  <c r="J3915" i="6"/>
  <c r="J3916" i="6"/>
  <c r="J3917" i="6"/>
  <c r="J3918" i="6"/>
  <c r="J3919" i="6"/>
  <c r="J3920" i="6"/>
  <c r="J3921" i="6"/>
  <c r="J3922" i="6"/>
  <c r="J3923" i="6"/>
  <c r="J3924" i="6"/>
  <c r="J3925" i="6"/>
  <c r="J3926" i="6"/>
  <c r="J3927" i="6"/>
  <c r="J3928" i="6"/>
  <c r="J3929" i="6"/>
  <c r="J3930" i="6"/>
  <c r="J3931" i="6"/>
  <c r="J3932" i="6"/>
  <c r="J3933" i="6"/>
  <c r="J3934" i="6"/>
  <c r="J3935" i="6"/>
  <c r="J3936" i="6"/>
  <c r="J3937" i="6"/>
  <c r="J3938" i="6"/>
  <c r="J3939" i="6"/>
  <c r="J3940" i="6"/>
  <c r="J3941" i="6"/>
  <c r="J3942" i="6"/>
  <c r="J3943" i="6"/>
  <c r="J3944" i="6"/>
  <c r="J3945" i="6"/>
  <c r="J3946" i="6"/>
  <c r="J3947" i="6"/>
  <c r="J3948" i="6"/>
  <c r="J3949" i="6"/>
  <c r="J3950" i="6"/>
  <c r="J3951" i="6"/>
  <c r="J3952" i="6"/>
  <c r="J3953" i="6"/>
  <c r="J3954" i="6"/>
  <c r="J3955" i="6"/>
  <c r="J3956" i="6"/>
  <c r="J3957" i="6"/>
  <c r="J3958" i="6"/>
  <c r="J3959" i="6"/>
  <c r="J3960" i="6"/>
  <c r="J3961" i="6"/>
  <c r="J3962" i="6"/>
  <c r="J3963" i="6"/>
  <c r="J3964" i="6"/>
  <c r="J3965" i="6"/>
  <c r="J3966" i="6"/>
  <c r="J3967" i="6"/>
  <c r="J3968" i="6"/>
  <c r="J3969" i="6"/>
  <c r="J3970" i="6"/>
  <c r="J3971" i="6"/>
  <c r="J3972" i="6"/>
  <c r="J3973" i="6"/>
  <c r="J3974" i="6"/>
  <c r="J3975" i="6"/>
  <c r="J3976" i="6"/>
  <c r="J3977" i="6"/>
  <c r="J3978" i="6"/>
  <c r="J3979" i="6"/>
  <c r="J3980" i="6"/>
  <c r="J3981" i="6"/>
  <c r="J3982" i="6"/>
  <c r="J3983" i="6"/>
  <c r="J3984" i="6"/>
  <c r="J3985" i="6"/>
  <c r="J3986" i="6"/>
  <c r="J3987" i="6"/>
  <c r="J3988" i="6"/>
  <c r="J3989" i="6"/>
  <c r="J3990" i="6"/>
  <c r="J3991" i="6"/>
  <c r="J3992" i="6"/>
  <c r="J3993" i="6"/>
  <c r="J3994" i="6"/>
  <c r="J3995" i="6"/>
  <c r="J3996" i="6"/>
  <c r="J3997" i="6"/>
  <c r="J3998" i="6"/>
  <c r="J3999" i="6"/>
  <c r="J4000" i="6"/>
  <c r="J4001" i="6"/>
  <c r="J4002" i="6"/>
  <c r="J4003" i="6"/>
  <c r="J4004" i="6"/>
  <c r="J4005" i="6"/>
  <c r="J4006" i="6"/>
  <c r="J4007" i="6"/>
  <c r="J4008" i="6"/>
  <c r="J4009" i="6"/>
  <c r="J4010" i="6"/>
  <c r="J4011" i="6"/>
  <c r="J4012" i="6"/>
  <c r="J4013" i="6"/>
  <c r="J4014" i="6"/>
  <c r="J4015" i="6"/>
  <c r="J4016" i="6"/>
  <c r="J4017" i="6"/>
  <c r="J4018" i="6"/>
  <c r="J4019" i="6"/>
  <c r="J4020" i="6"/>
  <c r="J4021" i="6"/>
  <c r="J4022" i="6"/>
  <c r="J4023" i="6"/>
  <c r="J4024" i="6"/>
  <c r="J4025" i="6"/>
  <c r="J4026" i="6"/>
  <c r="J4027" i="6"/>
  <c r="J4028" i="6"/>
  <c r="J4029" i="6"/>
  <c r="J4030" i="6"/>
  <c r="J4031" i="6"/>
  <c r="J4032" i="6"/>
  <c r="J4033" i="6"/>
  <c r="J4034" i="6"/>
  <c r="J4035" i="6"/>
  <c r="J4036" i="6"/>
  <c r="J4037" i="6"/>
  <c r="J4038" i="6"/>
  <c r="J4039" i="6"/>
  <c r="J4040" i="6"/>
  <c r="J4041" i="6"/>
  <c r="J4042" i="6"/>
  <c r="J4043" i="6"/>
  <c r="J4044" i="6"/>
  <c r="J4045" i="6"/>
  <c r="J4046" i="6"/>
  <c r="J4047" i="6"/>
  <c r="J4048" i="6"/>
  <c r="J4049" i="6"/>
  <c r="J4050" i="6"/>
  <c r="J4051" i="6"/>
  <c r="J4052" i="6"/>
  <c r="J4053" i="6"/>
  <c r="J4054" i="6"/>
  <c r="J4055" i="6"/>
  <c r="J4056" i="6"/>
  <c r="J4057" i="6"/>
  <c r="J4058" i="6"/>
  <c r="J4059" i="6"/>
  <c r="J4060" i="6"/>
  <c r="J4061" i="6"/>
  <c r="J4062" i="6"/>
  <c r="J4063" i="6"/>
  <c r="J4064" i="6"/>
  <c r="J4065" i="6"/>
  <c r="J4066" i="6"/>
  <c r="J4067" i="6"/>
  <c r="J4068" i="6"/>
  <c r="J4069" i="6"/>
  <c r="J4070" i="6"/>
  <c r="J4071" i="6"/>
  <c r="J4072" i="6"/>
  <c r="J4073" i="6"/>
  <c r="J4074" i="6"/>
  <c r="J4075" i="6"/>
  <c r="J4076" i="6"/>
  <c r="J4077" i="6"/>
  <c r="J4078" i="6"/>
  <c r="J4079" i="6"/>
  <c r="J4080" i="6"/>
  <c r="J4081" i="6"/>
  <c r="J4082" i="6"/>
  <c r="J4083" i="6"/>
  <c r="J4084" i="6"/>
  <c r="J4085" i="6"/>
  <c r="J4086" i="6"/>
  <c r="J4087" i="6"/>
  <c r="J4088" i="6"/>
  <c r="J4089" i="6"/>
  <c r="J4090" i="6"/>
  <c r="J4091" i="6"/>
  <c r="J4092" i="6"/>
  <c r="J4093" i="6"/>
  <c r="J4094" i="6"/>
  <c r="J4095" i="6"/>
  <c r="J4096" i="6"/>
  <c r="J4097" i="6"/>
  <c r="J4098" i="6"/>
  <c r="J4099" i="6"/>
  <c r="J4100" i="6"/>
  <c r="J4101" i="6"/>
  <c r="J4102" i="6"/>
  <c r="J4103" i="6"/>
  <c r="J4104" i="6"/>
  <c r="J4105" i="6"/>
  <c r="J4106" i="6"/>
  <c r="J4107" i="6"/>
  <c r="J4108" i="6"/>
  <c r="J4109" i="6"/>
  <c r="J4110" i="6"/>
  <c r="J4111" i="6"/>
  <c r="J4112" i="6"/>
  <c r="J4113" i="6"/>
  <c r="J4114" i="6"/>
  <c r="J4115" i="6"/>
  <c r="J4116" i="6"/>
  <c r="J4117" i="6"/>
  <c r="J4118" i="6"/>
  <c r="J4119" i="6"/>
  <c r="J4120" i="6"/>
  <c r="J4121" i="6"/>
  <c r="J4122" i="6"/>
  <c r="J4123" i="6"/>
  <c r="J4124" i="6"/>
  <c r="J4125" i="6"/>
  <c r="J4126" i="6"/>
  <c r="J4127" i="6"/>
  <c r="J4128" i="6"/>
  <c r="J4129" i="6"/>
  <c r="J4130" i="6"/>
  <c r="J4131" i="6"/>
  <c r="J4132" i="6"/>
  <c r="J4133" i="6"/>
  <c r="J4134" i="6"/>
  <c r="J4135" i="6"/>
  <c r="J4136" i="6"/>
  <c r="J4137" i="6"/>
  <c r="J4138" i="6"/>
  <c r="J4139" i="6"/>
  <c r="J4140" i="6"/>
  <c r="J4141" i="6"/>
  <c r="J4142" i="6"/>
  <c r="J4143" i="6"/>
  <c r="J4144" i="6"/>
  <c r="J4145" i="6"/>
  <c r="J4146" i="6"/>
  <c r="J4147" i="6"/>
  <c r="J4148" i="6"/>
  <c r="J4149" i="6"/>
  <c r="J4150" i="6"/>
  <c r="J4151" i="6"/>
  <c r="J4152" i="6"/>
  <c r="J4153" i="6"/>
  <c r="J4154" i="6"/>
  <c r="J4155" i="6"/>
  <c r="J4156" i="6"/>
  <c r="J4157" i="6"/>
  <c r="J4158" i="6"/>
  <c r="J4159" i="6"/>
  <c r="J4160" i="6"/>
  <c r="J4161" i="6"/>
  <c r="J4162" i="6"/>
  <c r="J4163" i="6"/>
  <c r="J4164" i="6"/>
  <c r="J4165" i="6"/>
  <c r="J4166" i="6"/>
  <c r="J4167" i="6"/>
  <c r="J4168" i="6"/>
  <c r="J4169" i="6"/>
  <c r="J4170" i="6"/>
  <c r="J4171" i="6"/>
  <c r="J4172" i="6"/>
  <c r="J4173" i="6"/>
  <c r="J4174" i="6"/>
  <c r="J4175" i="6"/>
  <c r="J4176" i="6"/>
  <c r="J4177" i="6"/>
  <c r="J4178" i="6"/>
  <c r="J4179" i="6"/>
  <c r="J4180" i="6"/>
  <c r="J4181" i="6"/>
  <c r="J4182" i="6"/>
  <c r="J4183" i="6"/>
  <c r="J4184" i="6"/>
  <c r="J4185" i="6"/>
  <c r="J4186" i="6"/>
  <c r="J4187" i="6"/>
  <c r="J4188" i="6"/>
  <c r="J4189" i="6"/>
  <c r="J4190" i="6"/>
  <c r="J4191" i="6"/>
  <c r="J4192" i="6"/>
  <c r="J4193" i="6"/>
  <c r="J4194" i="6"/>
  <c r="J4195" i="6"/>
  <c r="J4196" i="6"/>
  <c r="J4197" i="6"/>
  <c r="J4198" i="6"/>
  <c r="J4199" i="6"/>
  <c r="J4200" i="6"/>
  <c r="J4201" i="6"/>
  <c r="J4202" i="6"/>
  <c r="J4203" i="6"/>
  <c r="J4204" i="6"/>
  <c r="J4205" i="6"/>
  <c r="J4206" i="6"/>
  <c r="J4207" i="6"/>
  <c r="J4208" i="6"/>
  <c r="J4209" i="6"/>
  <c r="J4210" i="6"/>
  <c r="J4211" i="6"/>
  <c r="J4212" i="6"/>
  <c r="J4213" i="6"/>
  <c r="J4214" i="6"/>
  <c r="J4215" i="6"/>
  <c r="J4216" i="6"/>
  <c r="J4217" i="6"/>
  <c r="J4218" i="6"/>
  <c r="J4219" i="6"/>
  <c r="J4220" i="6"/>
  <c r="J4221" i="6"/>
  <c r="J4222" i="6"/>
  <c r="J4223" i="6"/>
  <c r="J4224" i="6"/>
  <c r="J4225" i="6"/>
  <c r="J4226" i="6"/>
  <c r="J4227" i="6"/>
  <c r="J4228" i="6"/>
  <c r="J4229" i="6"/>
  <c r="J4230" i="6"/>
  <c r="J4231" i="6"/>
  <c r="J4232" i="6"/>
  <c r="J4233" i="6"/>
  <c r="J4234" i="6"/>
  <c r="J4235" i="6"/>
  <c r="J4236" i="6"/>
  <c r="J4237" i="6"/>
  <c r="J4238" i="6"/>
  <c r="J4239" i="6"/>
  <c r="J4240" i="6"/>
  <c r="J4241" i="6"/>
  <c r="J4242" i="6"/>
  <c r="J4243" i="6"/>
  <c r="J4244" i="6"/>
  <c r="J4245" i="6"/>
  <c r="J4246" i="6"/>
  <c r="J4247" i="6"/>
  <c r="J4248" i="6"/>
  <c r="J4249" i="6"/>
  <c r="J4250" i="6"/>
  <c r="J4251" i="6"/>
  <c r="J4252" i="6"/>
  <c r="J4253" i="6"/>
  <c r="J4254" i="6"/>
  <c r="J4255" i="6"/>
  <c r="J4256" i="6"/>
  <c r="J4257" i="6"/>
  <c r="J4258" i="6"/>
  <c r="J4259" i="6"/>
  <c r="J4260" i="6"/>
  <c r="J4261" i="6"/>
  <c r="J4262" i="6"/>
  <c r="J4263" i="6"/>
  <c r="J4264" i="6"/>
  <c r="J4265" i="6"/>
  <c r="J4266" i="6"/>
  <c r="J4267" i="6"/>
  <c r="J4268" i="6"/>
  <c r="J4269" i="6"/>
  <c r="J4270" i="6"/>
  <c r="J4271" i="6"/>
  <c r="J4272" i="6"/>
  <c r="J4273" i="6"/>
  <c r="J4274" i="6"/>
  <c r="J4275" i="6"/>
  <c r="J4276" i="6"/>
  <c r="J4277" i="6"/>
  <c r="J4278" i="6"/>
  <c r="J4279" i="6"/>
  <c r="J4280" i="6"/>
  <c r="J4281" i="6"/>
  <c r="J4282" i="6"/>
  <c r="J4283" i="6"/>
  <c r="J4284" i="6"/>
  <c r="J4285" i="6"/>
  <c r="J4286" i="6"/>
  <c r="J4287" i="6"/>
  <c r="J4288" i="6"/>
  <c r="J4289" i="6"/>
  <c r="J4290" i="6"/>
  <c r="J4291" i="6"/>
  <c r="J4292" i="6"/>
  <c r="J4293" i="6"/>
  <c r="J4294" i="6"/>
  <c r="J4295" i="6"/>
  <c r="J4296" i="6"/>
  <c r="J4297" i="6"/>
  <c r="J4298" i="6"/>
  <c r="J4299" i="6"/>
  <c r="J4300" i="6"/>
  <c r="J4301" i="6"/>
  <c r="J4302" i="6"/>
  <c r="J4303" i="6"/>
  <c r="J4304" i="6"/>
  <c r="J4305" i="6"/>
  <c r="J4306" i="6"/>
  <c r="J4307" i="6"/>
  <c r="J4308" i="6"/>
  <c r="J4309" i="6"/>
  <c r="J4310" i="6"/>
  <c r="J4311" i="6"/>
  <c r="J4312" i="6"/>
  <c r="J4313" i="6"/>
  <c r="J4314" i="6"/>
  <c r="J4315" i="6"/>
  <c r="J4316" i="6"/>
  <c r="J4317" i="6"/>
  <c r="J4318" i="6"/>
  <c r="J4319" i="6"/>
  <c r="J4320" i="6"/>
  <c r="J4321" i="6"/>
  <c r="J4322" i="6"/>
  <c r="J4323" i="6"/>
  <c r="J4324" i="6"/>
  <c r="J4325" i="6"/>
  <c r="J4326" i="6"/>
  <c r="J4327" i="6"/>
  <c r="J4328" i="6"/>
  <c r="J4329" i="6"/>
  <c r="J4330" i="6"/>
  <c r="J4331" i="6"/>
  <c r="J4332" i="6"/>
  <c r="J4333" i="6"/>
  <c r="J4334" i="6"/>
  <c r="J4335" i="6"/>
  <c r="J4336" i="6"/>
  <c r="J4337" i="6"/>
  <c r="J4338" i="6"/>
  <c r="J4339" i="6"/>
  <c r="J4340" i="6"/>
  <c r="J4341" i="6"/>
  <c r="J4342" i="6"/>
  <c r="J4343" i="6"/>
  <c r="J4344" i="6"/>
  <c r="J4345" i="6"/>
  <c r="J4346" i="6"/>
  <c r="J4347" i="6"/>
  <c r="J4348" i="6"/>
  <c r="J4349" i="6"/>
  <c r="J4350" i="6"/>
  <c r="J4351" i="6"/>
  <c r="J4352" i="6"/>
  <c r="J4353" i="6"/>
  <c r="J4354" i="6"/>
  <c r="J4355" i="6"/>
  <c r="J4356" i="6"/>
  <c r="J4357" i="6"/>
  <c r="J4358" i="6"/>
  <c r="J4359" i="6"/>
  <c r="J4360" i="6"/>
  <c r="J4361" i="6"/>
  <c r="J4362" i="6"/>
  <c r="J4363" i="6"/>
  <c r="J4364" i="6"/>
  <c r="J4365" i="6"/>
  <c r="J4366" i="6"/>
  <c r="J4367" i="6"/>
  <c r="J4368" i="6"/>
  <c r="J4369" i="6"/>
  <c r="J4370" i="6"/>
  <c r="J4371" i="6"/>
  <c r="J4372" i="6"/>
  <c r="J4373" i="6"/>
  <c r="J4374" i="6"/>
  <c r="J4375" i="6"/>
  <c r="J4376" i="6"/>
  <c r="J4377" i="6"/>
  <c r="J4378" i="6"/>
  <c r="J4379" i="6"/>
  <c r="J4380" i="6"/>
  <c r="J4381" i="6"/>
  <c r="J4382" i="6"/>
  <c r="J4383" i="6"/>
  <c r="J4384" i="6"/>
  <c r="J4385" i="6"/>
  <c r="J4386" i="6"/>
  <c r="J4387" i="6"/>
  <c r="J4388" i="6"/>
  <c r="J4389" i="6"/>
  <c r="J4390" i="6"/>
  <c r="J4391" i="6"/>
  <c r="J4392" i="6"/>
  <c r="J4393" i="6"/>
  <c r="J4394" i="6"/>
  <c r="J4395" i="6"/>
  <c r="J4396" i="6"/>
  <c r="J4397" i="6"/>
  <c r="J4398" i="6"/>
  <c r="J4399" i="6"/>
  <c r="J4400" i="6"/>
  <c r="J4401" i="6"/>
  <c r="J4402" i="6"/>
  <c r="J4403" i="6"/>
  <c r="J4404" i="6"/>
  <c r="J4405" i="6"/>
  <c r="J4406" i="6"/>
  <c r="J4407" i="6"/>
  <c r="J4408" i="6"/>
  <c r="J4409" i="6"/>
  <c r="J4410" i="6"/>
  <c r="J4411" i="6"/>
  <c r="J4412" i="6"/>
  <c r="J4413" i="6"/>
  <c r="J4414" i="6"/>
  <c r="J4415" i="6"/>
  <c r="J4416" i="6"/>
  <c r="J4417" i="6"/>
  <c r="J4418" i="6"/>
  <c r="J4419" i="6"/>
  <c r="J4420" i="6"/>
  <c r="J4421" i="6"/>
  <c r="J4422" i="6"/>
  <c r="J4423" i="6"/>
  <c r="J4424" i="6"/>
  <c r="J4425" i="6"/>
  <c r="J4426" i="6"/>
  <c r="J4427" i="6"/>
  <c r="J4428" i="6"/>
  <c r="J4429" i="6"/>
  <c r="J4430" i="6"/>
  <c r="J4431" i="6"/>
  <c r="J4432" i="6"/>
  <c r="J4433" i="6"/>
  <c r="J4434" i="6"/>
  <c r="J4435" i="6"/>
  <c r="J4436" i="6"/>
  <c r="J4437" i="6"/>
  <c r="J4438" i="6"/>
  <c r="J4439" i="6"/>
  <c r="J4440" i="6"/>
  <c r="J4441" i="6"/>
  <c r="J4442" i="6"/>
  <c r="J4443" i="6"/>
  <c r="J4444" i="6"/>
  <c r="J4445" i="6"/>
  <c r="J4446" i="6"/>
  <c r="J4447" i="6"/>
  <c r="J4448" i="6"/>
  <c r="J4449" i="6"/>
  <c r="J4450" i="6"/>
  <c r="J4451" i="6"/>
  <c r="J4452" i="6"/>
  <c r="J4453" i="6"/>
  <c r="J4454" i="6"/>
  <c r="J4455" i="6"/>
  <c r="J4456" i="6"/>
  <c r="J4457" i="6"/>
  <c r="J4458" i="6"/>
  <c r="J4459" i="6"/>
  <c r="J4460" i="6"/>
  <c r="J4461" i="6"/>
  <c r="J4462" i="6"/>
  <c r="J4463" i="6"/>
  <c r="J4464" i="6"/>
  <c r="J4465" i="6"/>
  <c r="J4466" i="6"/>
  <c r="J4467" i="6"/>
  <c r="J4468" i="6"/>
  <c r="J4469" i="6"/>
  <c r="J4470" i="6"/>
  <c r="J4471" i="6"/>
  <c r="J4472" i="6"/>
  <c r="J4473" i="6"/>
  <c r="J4474" i="6"/>
  <c r="J4475" i="6"/>
  <c r="J4476" i="6"/>
  <c r="J4477" i="6"/>
  <c r="J4478" i="6"/>
  <c r="J4479" i="6"/>
  <c r="J4480" i="6"/>
  <c r="J4481" i="6"/>
  <c r="J4482" i="6"/>
  <c r="J4483" i="6"/>
  <c r="J4484" i="6"/>
  <c r="J4485" i="6"/>
  <c r="J4486" i="6"/>
  <c r="J4487" i="6"/>
  <c r="J4488" i="6"/>
  <c r="J4489" i="6"/>
  <c r="J4490" i="6"/>
  <c r="J4491" i="6"/>
  <c r="J4492" i="6"/>
  <c r="J4493" i="6"/>
  <c r="J4494" i="6"/>
  <c r="J4495" i="6"/>
  <c r="J4496" i="6"/>
  <c r="J4497" i="6"/>
  <c r="J4498" i="6"/>
  <c r="J4499" i="6"/>
  <c r="J4500" i="6"/>
  <c r="J4501" i="6"/>
  <c r="J4502" i="6"/>
  <c r="J4503" i="6"/>
  <c r="J4504" i="6"/>
  <c r="J4505" i="6"/>
  <c r="J4506" i="6"/>
  <c r="J4507" i="6"/>
  <c r="J4508" i="6"/>
  <c r="J4509" i="6"/>
  <c r="J4510" i="6"/>
  <c r="J4511" i="6"/>
  <c r="J4512" i="6"/>
  <c r="J4513" i="6"/>
  <c r="J4514" i="6"/>
  <c r="J4515" i="6"/>
  <c r="J4516" i="6"/>
  <c r="J4517" i="6"/>
  <c r="J4518" i="6"/>
  <c r="J4519" i="6"/>
  <c r="J4520" i="6"/>
  <c r="J4521" i="6"/>
  <c r="J4522" i="6"/>
  <c r="J4523" i="6"/>
  <c r="J4524" i="6"/>
  <c r="J4525" i="6"/>
  <c r="J4526" i="6"/>
  <c r="J4527" i="6"/>
  <c r="J4528" i="6"/>
  <c r="J4529" i="6"/>
  <c r="J4530" i="6"/>
  <c r="J4531" i="6"/>
  <c r="J4532" i="6"/>
  <c r="J4533" i="6"/>
  <c r="J4534" i="6"/>
  <c r="J4535" i="6"/>
  <c r="J4536" i="6"/>
  <c r="J4537" i="6"/>
  <c r="J4538" i="6"/>
  <c r="J4539" i="6"/>
  <c r="J4540" i="6"/>
  <c r="J4541" i="6"/>
  <c r="J4542" i="6"/>
  <c r="J4543" i="6"/>
  <c r="J4544" i="6"/>
  <c r="J4545" i="6"/>
  <c r="J4546" i="6"/>
  <c r="J4547" i="6"/>
  <c r="J4548" i="6"/>
  <c r="J4549" i="6"/>
  <c r="J4550" i="6"/>
  <c r="J4551" i="6"/>
  <c r="J4552" i="6"/>
  <c r="J4553" i="6"/>
  <c r="J4554" i="6"/>
  <c r="J4555" i="6"/>
  <c r="J4556" i="6"/>
  <c r="J4557" i="6"/>
  <c r="J4558" i="6"/>
  <c r="J4559" i="6"/>
  <c r="J4560" i="6"/>
  <c r="J4561" i="6"/>
  <c r="J4562" i="6"/>
  <c r="J4563" i="6"/>
  <c r="J4564" i="6"/>
  <c r="J4565" i="6"/>
  <c r="J4566" i="6"/>
  <c r="J4567" i="6"/>
  <c r="J4568" i="6"/>
  <c r="J4569" i="6"/>
  <c r="J4570" i="6"/>
  <c r="J4571" i="6"/>
  <c r="J4572" i="6"/>
  <c r="J4573" i="6"/>
  <c r="J4574" i="6"/>
  <c r="J4575" i="6"/>
  <c r="J4576" i="6"/>
  <c r="J4577" i="6"/>
  <c r="J4578" i="6"/>
  <c r="J4579" i="6"/>
  <c r="J4580" i="6"/>
  <c r="J4581" i="6"/>
  <c r="J4582" i="6"/>
  <c r="J4583" i="6"/>
  <c r="J4584" i="6"/>
  <c r="J4585" i="6"/>
  <c r="J4586" i="6"/>
  <c r="J4587" i="6"/>
  <c r="J4588" i="6"/>
  <c r="J4589" i="6"/>
  <c r="J4590" i="6"/>
  <c r="J4591" i="6"/>
  <c r="J4592" i="6"/>
  <c r="J4593" i="6"/>
  <c r="J4594" i="6"/>
  <c r="J4595" i="6"/>
  <c r="J4596" i="6"/>
  <c r="J4597" i="6"/>
  <c r="J4598" i="6"/>
  <c r="J4599" i="6"/>
  <c r="J4600" i="6"/>
  <c r="J4601" i="6"/>
  <c r="J4602" i="6"/>
  <c r="J4603" i="6"/>
  <c r="J4604" i="6"/>
  <c r="J4605" i="6"/>
  <c r="J4606" i="6"/>
  <c r="J4607" i="6"/>
  <c r="J4608" i="6"/>
  <c r="J4609" i="6"/>
  <c r="J4610" i="6"/>
  <c r="J4611" i="6"/>
  <c r="J4612" i="6"/>
  <c r="J4613" i="6"/>
  <c r="J4614" i="6"/>
  <c r="J4615" i="6"/>
  <c r="J4616" i="6"/>
  <c r="J4617" i="6"/>
  <c r="J4618" i="6"/>
  <c r="J4619" i="6"/>
  <c r="J4620" i="6"/>
  <c r="J4621" i="6"/>
  <c r="J4622" i="6"/>
  <c r="J4623" i="6"/>
  <c r="J4624" i="6"/>
  <c r="J4625" i="6"/>
  <c r="J4626" i="6"/>
  <c r="J4627" i="6"/>
  <c r="J4628" i="6"/>
  <c r="J4629" i="6"/>
  <c r="J4630" i="6"/>
  <c r="J4631" i="6"/>
  <c r="J4632" i="6"/>
  <c r="J4633" i="6"/>
  <c r="J4634" i="6"/>
  <c r="J4635" i="6"/>
  <c r="J4636" i="6"/>
  <c r="J4637" i="6"/>
  <c r="J4638" i="6"/>
  <c r="J4639" i="6"/>
  <c r="J4640" i="6"/>
  <c r="J4641" i="6"/>
  <c r="J4642" i="6"/>
  <c r="J4643" i="6"/>
  <c r="J4644" i="6"/>
  <c r="J4645" i="6"/>
  <c r="J4646" i="6"/>
  <c r="J4647" i="6"/>
  <c r="J4648" i="6"/>
  <c r="J4649" i="6"/>
  <c r="J4650" i="6"/>
  <c r="J4651" i="6"/>
  <c r="J4652" i="6"/>
  <c r="J4653" i="6"/>
  <c r="J4654" i="6"/>
  <c r="J4655" i="6"/>
  <c r="J4656" i="6"/>
  <c r="J4657" i="6"/>
  <c r="J4658" i="6"/>
  <c r="J4659" i="6"/>
  <c r="J4660" i="6"/>
  <c r="J4661" i="6"/>
  <c r="J4662" i="6"/>
  <c r="J4663" i="6"/>
  <c r="J4664" i="6"/>
  <c r="J4665" i="6"/>
  <c r="J4666" i="6"/>
  <c r="J4667" i="6"/>
  <c r="J4668" i="6"/>
  <c r="J4669" i="6"/>
  <c r="J4670" i="6"/>
  <c r="J4671" i="6"/>
  <c r="J4672" i="6"/>
  <c r="J4673" i="6"/>
  <c r="J4674" i="6"/>
  <c r="J4675" i="6"/>
  <c r="J4676" i="6"/>
  <c r="J4677" i="6"/>
  <c r="J4678" i="6"/>
  <c r="J4679" i="6"/>
  <c r="J4680" i="6"/>
  <c r="J4681" i="6"/>
  <c r="J4682" i="6"/>
  <c r="J4683" i="6"/>
  <c r="J4684" i="6"/>
  <c r="J4685" i="6"/>
  <c r="J4686" i="6"/>
  <c r="J4687" i="6"/>
  <c r="J4688" i="6"/>
  <c r="J4689" i="6"/>
  <c r="J4690" i="6"/>
  <c r="J4691" i="6"/>
  <c r="J4692" i="6"/>
  <c r="J4693" i="6"/>
  <c r="J4694" i="6"/>
  <c r="J4695" i="6"/>
  <c r="J4696" i="6"/>
  <c r="J4697" i="6"/>
  <c r="J4698" i="6"/>
  <c r="J4699" i="6"/>
  <c r="J4700" i="6"/>
  <c r="J4701" i="6"/>
  <c r="J4702" i="6"/>
  <c r="J4703" i="6"/>
  <c r="J4704" i="6"/>
  <c r="J4705" i="6"/>
  <c r="J4706" i="6"/>
  <c r="J4707" i="6"/>
  <c r="J4708" i="6"/>
  <c r="J4709" i="6"/>
  <c r="J4710" i="6"/>
  <c r="J4711" i="6"/>
  <c r="J4712" i="6"/>
  <c r="J4713" i="6"/>
  <c r="J4714" i="6"/>
  <c r="J4715" i="6"/>
  <c r="J4716" i="6"/>
  <c r="J4717" i="6"/>
  <c r="J4718" i="6"/>
  <c r="J4719" i="6"/>
  <c r="J4720" i="6"/>
  <c r="J4721" i="6"/>
  <c r="J4722" i="6"/>
  <c r="J4723" i="6"/>
  <c r="J4724" i="6"/>
  <c r="J4725" i="6"/>
  <c r="J4726" i="6"/>
  <c r="J4727" i="6"/>
  <c r="J4728" i="6"/>
  <c r="J4729" i="6"/>
  <c r="J4730" i="6"/>
  <c r="J4731" i="6"/>
  <c r="J4732" i="6"/>
  <c r="J4733" i="6"/>
  <c r="J4734" i="6"/>
  <c r="J4735" i="6"/>
  <c r="J4736" i="6"/>
  <c r="J4737" i="6"/>
  <c r="J4738" i="6"/>
  <c r="J4739" i="6"/>
  <c r="J4740" i="6"/>
  <c r="J4741" i="6"/>
  <c r="J4742" i="6"/>
  <c r="J4743" i="6"/>
  <c r="J4744" i="6"/>
  <c r="J4745" i="6"/>
  <c r="J4746" i="6"/>
  <c r="J4747" i="6"/>
  <c r="J4748" i="6"/>
  <c r="J4749" i="6"/>
  <c r="J4750" i="6"/>
  <c r="J4751" i="6"/>
  <c r="J4752" i="6"/>
  <c r="J4753" i="6"/>
  <c r="J4754" i="6"/>
  <c r="J4755" i="6"/>
  <c r="J4756" i="6"/>
  <c r="J4757" i="6"/>
  <c r="J4758" i="6"/>
  <c r="J4759" i="6"/>
  <c r="J4760" i="6"/>
  <c r="J4761" i="6"/>
  <c r="J4762" i="6"/>
  <c r="J4763" i="6"/>
  <c r="J4764" i="6"/>
  <c r="J4765" i="6"/>
  <c r="J4766" i="6"/>
  <c r="J4767" i="6"/>
  <c r="J4768" i="6"/>
  <c r="J4769" i="6"/>
  <c r="J4770" i="6"/>
  <c r="J4771" i="6"/>
  <c r="J4772" i="6"/>
  <c r="J4773" i="6"/>
  <c r="J4774" i="6"/>
  <c r="J4775" i="6"/>
  <c r="J4776" i="6"/>
  <c r="J4777" i="6"/>
  <c r="J4778" i="6"/>
  <c r="J4779" i="6"/>
  <c r="J4780" i="6"/>
  <c r="J4781" i="6"/>
  <c r="J4782" i="6"/>
  <c r="J4783" i="6"/>
  <c r="J4784" i="6"/>
  <c r="J4785" i="6"/>
  <c r="J4786" i="6"/>
  <c r="J4787" i="6"/>
  <c r="J4788" i="6"/>
  <c r="J4789" i="6"/>
  <c r="J4790" i="6"/>
  <c r="J4791" i="6"/>
  <c r="J4792" i="6"/>
  <c r="J4793" i="6"/>
  <c r="J4794" i="6"/>
  <c r="J4795" i="6"/>
  <c r="J4796" i="6"/>
  <c r="J4797" i="6"/>
  <c r="J4798" i="6"/>
  <c r="J4799" i="6"/>
  <c r="J4800" i="6"/>
  <c r="J4801" i="6"/>
  <c r="J4802" i="6"/>
  <c r="J4803" i="6"/>
  <c r="J4804" i="6"/>
  <c r="J4805" i="6"/>
  <c r="J4806" i="6"/>
  <c r="J4807" i="6"/>
  <c r="J4808" i="6"/>
  <c r="J4809" i="6"/>
  <c r="J4810" i="6"/>
  <c r="J4811" i="6"/>
  <c r="J4812" i="6"/>
  <c r="J4813" i="6"/>
  <c r="J4814" i="6"/>
  <c r="J4815" i="6"/>
  <c r="J4816" i="6"/>
  <c r="J4817" i="6"/>
  <c r="J4818" i="6"/>
  <c r="J4819" i="6"/>
  <c r="J4820" i="6"/>
  <c r="J4821" i="6"/>
  <c r="J4822" i="6"/>
  <c r="J4823" i="6"/>
  <c r="J4824" i="6"/>
  <c r="J4825" i="6"/>
  <c r="J4826" i="6"/>
  <c r="J4827" i="6"/>
  <c r="J4828" i="6"/>
  <c r="J4829" i="6"/>
  <c r="J4830" i="6"/>
  <c r="J4831" i="6"/>
  <c r="J4832" i="6"/>
  <c r="J4833" i="6"/>
  <c r="J4834" i="6"/>
  <c r="J4835" i="6"/>
  <c r="J4836" i="6"/>
  <c r="J4837" i="6"/>
  <c r="J4838" i="6"/>
  <c r="J4839" i="6"/>
  <c r="J4840" i="6"/>
  <c r="J4841" i="6"/>
  <c r="J4842" i="6"/>
  <c r="J4843" i="6"/>
  <c r="J4844" i="6"/>
  <c r="J4845" i="6"/>
  <c r="J4846" i="6"/>
  <c r="J4847" i="6"/>
  <c r="J4848" i="6"/>
  <c r="J4849" i="6"/>
  <c r="J4850" i="6"/>
  <c r="J4851" i="6"/>
  <c r="J4852" i="6"/>
  <c r="J4853" i="6"/>
  <c r="J4854" i="6"/>
  <c r="J4855" i="6"/>
  <c r="J4856" i="6"/>
  <c r="J4857" i="6"/>
  <c r="J4858" i="6"/>
  <c r="J4859" i="6"/>
  <c r="J4860" i="6"/>
  <c r="J4861" i="6"/>
  <c r="J4862" i="6"/>
  <c r="J4863" i="6"/>
  <c r="J4864" i="6"/>
  <c r="J4865" i="6"/>
  <c r="J4866" i="6"/>
  <c r="J4867" i="6"/>
  <c r="J4868" i="6"/>
  <c r="J4869" i="6"/>
  <c r="J4870" i="6"/>
  <c r="J4871" i="6"/>
  <c r="J4872" i="6"/>
  <c r="J4873" i="6"/>
  <c r="J4874" i="6"/>
  <c r="J4875" i="6"/>
  <c r="J4876" i="6"/>
  <c r="J4877" i="6"/>
  <c r="J4878" i="6"/>
  <c r="J4879" i="6"/>
  <c r="J4880" i="6"/>
  <c r="J4881" i="6"/>
  <c r="J4882" i="6"/>
  <c r="J4883" i="6"/>
  <c r="J4884" i="6"/>
  <c r="J4885" i="6"/>
  <c r="J4886" i="6"/>
  <c r="J4887" i="6"/>
  <c r="J4888" i="6"/>
  <c r="J4889" i="6"/>
  <c r="J4890" i="6"/>
  <c r="J4891" i="6"/>
  <c r="J4892" i="6"/>
  <c r="J4893" i="6"/>
  <c r="J4894" i="6"/>
  <c r="J4895" i="6"/>
  <c r="J4896" i="6"/>
  <c r="J4897" i="6"/>
  <c r="J4898" i="6"/>
  <c r="J4899" i="6"/>
  <c r="J4900" i="6"/>
  <c r="J4901" i="6"/>
  <c r="J4902" i="6"/>
  <c r="J4903" i="6"/>
  <c r="J4904" i="6"/>
  <c r="J4905" i="6"/>
  <c r="J4906" i="6"/>
  <c r="J4907" i="6"/>
  <c r="J4908" i="6"/>
  <c r="J4909" i="6"/>
  <c r="J4910" i="6"/>
  <c r="J4911" i="6"/>
  <c r="J4912" i="6"/>
  <c r="J4913" i="6"/>
  <c r="J4914" i="6"/>
  <c r="J4915" i="6"/>
  <c r="J4916" i="6"/>
  <c r="J4917" i="6"/>
  <c r="J4918" i="6"/>
  <c r="J4919" i="6"/>
  <c r="J4920" i="6"/>
  <c r="J4921" i="6"/>
  <c r="J4922" i="6"/>
  <c r="J4923" i="6"/>
  <c r="J4924" i="6"/>
  <c r="J4925" i="6"/>
  <c r="J4926" i="6"/>
  <c r="J4927" i="6"/>
  <c r="J4928" i="6"/>
  <c r="J4929" i="6"/>
  <c r="J4930" i="6"/>
  <c r="J4931" i="6"/>
  <c r="J4932" i="6"/>
  <c r="J4933" i="6"/>
  <c r="J4934" i="6"/>
  <c r="J4935" i="6"/>
  <c r="J4936" i="6"/>
  <c r="J4937" i="6"/>
  <c r="J4938" i="6"/>
  <c r="J4939" i="6"/>
  <c r="J4940" i="6"/>
  <c r="J4941" i="6"/>
  <c r="J4942" i="6"/>
  <c r="J4943" i="6"/>
  <c r="J4944" i="6"/>
  <c r="J4945" i="6"/>
  <c r="J4946" i="6"/>
  <c r="J4947" i="6"/>
  <c r="J4948" i="6"/>
  <c r="J4949" i="6"/>
  <c r="J4950" i="6"/>
  <c r="J4951" i="6"/>
  <c r="J4952" i="6"/>
  <c r="J4953" i="6"/>
  <c r="J4954" i="6"/>
  <c r="J4955" i="6"/>
  <c r="J4956" i="6"/>
  <c r="J4957" i="6"/>
  <c r="J4958" i="6"/>
  <c r="J4959" i="6"/>
  <c r="J4960" i="6"/>
  <c r="J4961" i="6"/>
  <c r="J4962" i="6"/>
  <c r="J4963" i="6"/>
  <c r="J4964" i="6"/>
  <c r="J4965" i="6"/>
  <c r="J4966" i="6"/>
  <c r="J4967" i="6"/>
  <c r="J4968" i="6"/>
  <c r="J4969" i="6"/>
  <c r="J4970" i="6"/>
  <c r="J4971" i="6"/>
  <c r="J4972" i="6"/>
  <c r="J4973" i="6"/>
  <c r="J4974" i="6"/>
  <c r="J4975" i="6"/>
  <c r="J4976" i="6"/>
  <c r="J4977" i="6"/>
  <c r="J4978" i="6"/>
  <c r="J4979" i="6"/>
  <c r="J4980" i="6"/>
  <c r="J4981" i="6"/>
  <c r="J4982" i="6"/>
  <c r="J4983" i="6"/>
  <c r="J4984" i="6"/>
  <c r="J4985" i="6"/>
  <c r="J4986" i="6"/>
  <c r="J4987" i="6"/>
  <c r="J4988" i="6"/>
  <c r="J4989" i="6"/>
  <c r="J4990" i="6"/>
  <c r="J4991" i="6"/>
  <c r="J4992" i="6"/>
  <c r="J4993" i="6"/>
  <c r="J4994" i="6"/>
  <c r="J4995" i="6"/>
  <c r="J4996" i="6"/>
  <c r="J4997" i="6"/>
  <c r="J4998" i="6"/>
  <c r="J4999" i="6"/>
  <c r="J5000" i="6"/>
  <c r="J5001"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337" i="6"/>
  <c r="I2338" i="6"/>
  <c r="I2339" i="6"/>
  <c r="I2340" i="6"/>
  <c r="I2341" i="6"/>
  <c r="I2342" i="6"/>
  <c r="I2343" i="6"/>
  <c r="I2344" i="6"/>
  <c r="I2345" i="6"/>
  <c r="I2346" i="6"/>
  <c r="I2347" i="6"/>
  <c r="I2348" i="6"/>
  <c r="I2349" i="6"/>
  <c r="I2350" i="6"/>
  <c r="I2351" i="6"/>
  <c r="I2352" i="6"/>
  <c r="I2353" i="6"/>
  <c r="I2354" i="6"/>
  <c r="I2355" i="6"/>
  <c r="I2356" i="6"/>
  <c r="I2357" i="6"/>
  <c r="I2358" i="6"/>
  <c r="I2359" i="6"/>
  <c r="I2360" i="6"/>
  <c r="I2361" i="6"/>
  <c r="I2362" i="6"/>
  <c r="I2363" i="6"/>
  <c r="I2364" i="6"/>
  <c r="I2365" i="6"/>
  <c r="I2366" i="6"/>
  <c r="I2367" i="6"/>
  <c r="I2368" i="6"/>
  <c r="I2369" i="6"/>
  <c r="I2370" i="6"/>
  <c r="I2371" i="6"/>
  <c r="I2372" i="6"/>
  <c r="I2373" i="6"/>
  <c r="I2374" i="6"/>
  <c r="I2375" i="6"/>
  <c r="I2376" i="6"/>
  <c r="I2377" i="6"/>
  <c r="I2378" i="6"/>
  <c r="I2379" i="6"/>
  <c r="I2380" i="6"/>
  <c r="I2381" i="6"/>
  <c r="I2382" i="6"/>
  <c r="I2383" i="6"/>
  <c r="I2384" i="6"/>
  <c r="I2385" i="6"/>
  <c r="I2386" i="6"/>
  <c r="I2387" i="6"/>
  <c r="I2388" i="6"/>
  <c r="I2389" i="6"/>
  <c r="I2390" i="6"/>
  <c r="I2391" i="6"/>
  <c r="I2392" i="6"/>
  <c r="I2393" i="6"/>
  <c r="I2394" i="6"/>
  <c r="I2395" i="6"/>
  <c r="I2396" i="6"/>
  <c r="I2397" i="6"/>
  <c r="I2398" i="6"/>
  <c r="I2399" i="6"/>
  <c r="I2400" i="6"/>
  <c r="I2401" i="6"/>
  <c r="I2402" i="6"/>
  <c r="I2403" i="6"/>
  <c r="I2404" i="6"/>
  <c r="I2405" i="6"/>
  <c r="I2406" i="6"/>
  <c r="I2407" i="6"/>
  <c r="I2408" i="6"/>
  <c r="I2409" i="6"/>
  <c r="I2410" i="6"/>
  <c r="I2411" i="6"/>
  <c r="I2412" i="6"/>
  <c r="I2413" i="6"/>
  <c r="I2414" i="6"/>
  <c r="I2415" i="6"/>
  <c r="I2416" i="6"/>
  <c r="I2417" i="6"/>
  <c r="I2418" i="6"/>
  <c r="I2419" i="6"/>
  <c r="I2420" i="6"/>
  <c r="I2421" i="6"/>
  <c r="I2422" i="6"/>
  <c r="I2423" i="6"/>
  <c r="I2424" i="6"/>
  <c r="I2425" i="6"/>
  <c r="I2426" i="6"/>
  <c r="I2427" i="6"/>
  <c r="I2428" i="6"/>
  <c r="I2429" i="6"/>
  <c r="I2430" i="6"/>
  <c r="I2431" i="6"/>
  <c r="I2432" i="6"/>
  <c r="I2433" i="6"/>
  <c r="I2434" i="6"/>
  <c r="I2435" i="6"/>
  <c r="I2436" i="6"/>
  <c r="I2437" i="6"/>
  <c r="I2438" i="6"/>
  <c r="I2439" i="6"/>
  <c r="I2440" i="6"/>
  <c r="I2441" i="6"/>
  <c r="I2442" i="6"/>
  <c r="I2443" i="6"/>
  <c r="I2444" i="6"/>
  <c r="I2445" i="6"/>
  <c r="I2446" i="6"/>
  <c r="I2447" i="6"/>
  <c r="I2448" i="6"/>
  <c r="I2449" i="6"/>
  <c r="I2450" i="6"/>
  <c r="I2451" i="6"/>
  <c r="I2452" i="6"/>
  <c r="I2453" i="6"/>
  <c r="I2454" i="6"/>
  <c r="I2455" i="6"/>
  <c r="I2456" i="6"/>
  <c r="I2457" i="6"/>
  <c r="I2458" i="6"/>
  <c r="I2459" i="6"/>
  <c r="I2460" i="6"/>
  <c r="I2461" i="6"/>
  <c r="I2462" i="6"/>
  <c r="I2463" i="6"/>
  <c r="I2464" i="6"/>
  <c r="I2465" i="6"/>
  <c r="I2466" i="6"/>
  <c r="I2467" i="6"/>
  <c r="I2468" i="6"/>
  <c r="I2469" i="6"/>
  <c r="I2470" i="6"/>
  <c r="I2471" i="6"/>
  <c r="I2472" i="6"/>
  <c r="I2473" i="6"/>
  <c r="I2474" i="6"/>
  <c r="I2475" i="6"/>
  <c r="I2476" i="6"/>
  <c r="I2477" i="6"/>
  <c r="I2478" i="6"/>
  <c r="I2479" i="6"/>
  <c r="I2480" i="6"/>
  <c r="I2481" i="6"/>
  <c r="I2482" i="6"/>
  <c r="I2483" i="6"/>
  <c r="I2484" i="6"/>
  <c r="I2485" i="6"/>
  <c r="I2486" i="6"/>
  <c r="I2487" i="6"/>
  <c r="I2488" i="6"/>
  <c r="I2489" i="6"/>
  <c r="I2490" i="6"/>
  <c r="I2491" i="6"/>
  <c r="I2492" i="6"/>
  <c r="I2493" i="6"/>
  <c r="I2494" i="6"/>
  <c r="I2495" i="6"/>
  <c r="I2496" i="6"/>
  <c r="I2497" i="6"/>
  <c r="I2498" i="6"/>
  <c r="I2499" i="6"/>
  <c r="I2500" i="6"/>
  <c r="I2501" i="6"/>
  <c r="I2502" i="6"/>
  <c r="I2503" i="6"/>
  <c r="I2504" i="6"/>
  <c r="I2505" i="6"/>
  <c r="I2506" i="6"/>
  <c r="I2507" i="6"/>
  <c r="I2508" i="6"/>
  <c r="I2509" i="6"/>
  <c r="I2510" i="6"/>
  <c r="I2511" i="6"/>
  <c r="I2512" i="6"/>
  <c r="I2513" i="6"/>
  <c r="I2514" i="6"/>
  <c r="I2515" i="6"/>
  <c r="I2516" i="6"/>
  <c r="I2517" i="6"/>
  <c r="I2518" i="6"/>
  <c r="I2519" i="6"/>
  <c r="I2520" i="6"/>
  <c r="I2521" i="6"/>
  <c r="I2522" i="6"/>
  <c r="I2523" i="6"/>
  <c r="I2524" i="6"/>
  <c r="I2525" i="6"/>
  <c r="I2526" i="6"/>
  <c r="I2527" i="6"/>
  <c r="I2528" i="6"/>
  <c r="I2529" i="6"/>
  <c r="I2530" i="6"/>
  <c r="I2531" i="6"/>
  <c r="I2532" i="6"/>
  <c r="I2533" i="6"/>
  <c r="I2534" i="6"/>
  <c r="I2535" i="6"/>
  <c r="I2536" i="6"/>
  <c r="I2537" i="6"/>
  <c r="I2538" i="6"/>
  <c r="I2539" i="6"/>
  <c r="I2540" i="6"/>
  <c r="I2541" i="6"/>
  <c r="I2542" i="6"/>
  <c r="I2543" i="6"/>
  <c r="I2544" i="6"/>
  <c r="I2545" i="6"/>
  <c r="I2546" i="6"/>
  <c r="I2547" i="6"/>
  <c r="I2548" i="6"/>
  <c r="I2549" i="6"/>
  <c r="I2550" i="6"/>
  <c r="I2551" i="6"/>
  <c r="I2552" i="6"/>
  <c r="I2553" i="6"/>
  <c r="I2554" i="6"/>
  <c r="I2555" i="6"/>
  <c r="I2556" i="6"/>
  <c r="I2557" i="6"/>
  <c r="I2558" i="6"/>
  <c r="I2559" i="6"/>
  <c r="I2560" i="6"/>
  <c r="I2561" i="6"/>
  <c r="I2562" i="6"/>
  <c r="I2563" i="6"/>
  <c r="I2564" i="6"/>
  <c r="I2565" i="6"/>
  <c r="I2566" i="6"/>
  <c r="I2567" i="6"/>
  <c r="I2568" i="6"/>
  <c r="I2569" i="6"/>
  <c r="I2570" i="6"/>
  <c r="I2571" i="6"/>
  <c r="I2572" i="6"/>
  <c r="I2573" i="6"/>
  <c r="I2574" i="6"/>
  <c r="I2575" i="6"/>
  <c r="I2576" i="6"/>
  <c r="I2577" i="6"/>
  <c r="I2578" i="6"/>
  <c r="I2579" i="6"/>
  <c r="I2580" i="6"/>
  <c r="I2581" i="6"/>
  <c r="I2582" i="6"/>
  <c r="I2583" i="6"/>
  <c r="I2584" i="6"/>
  <c r="I2585" i="6"/>
  <c r="I2586" i="6"/>
  <c r="I2587" i="6"/>
  <c r="I2588" i="6"/>
  <c r="I2589" i="6"/>
  <c r="I2590" i="6"/>
  <c r="I2591" i="6"/>
  <c r="I2592" i="6"/>
  <c r="I2593" i="6"/>
  <c r="I2594" i="6"/>
  <c r="I2595" i="6"/>
  <c r="I2596" i="6"/>
  <c r="I2597" i="6"/>
  <c r="I2598" i="6"/>
  <c r="I2599" i="6"/>
  <c r="I2600" i="6"/>
  <c r="I2601" i="6"/>
  <c r="I2602" i="6"/>
  <c r="I2603" i="6"/>
  <c r="I2604" i="6"/>
  <c r="I2605" i="6"/>
  <c r="I2606" i="6"/>
  <c r="I2607" i="6"/>
  <c r="I2608" i="6"/>
  <c r="I2609" i="6"/>
  <c r="I2610" i="6"/>
  <c r="I2611" i="6"/>
  <c r="I2612" i="6"/>
  <c r="I2613" i="6"/>
  <c r="I2614" i="6"/>
  <c r="I2615" i="6"/>
  <c r="I2616" i="6"/>
  <c r="I2617" i="6"/>
  <c r="I2618" i="6"/>
  <c r="I2619" i="6"/>
  <c r="I2620" i="6"/>
  <c r="I2621" i="6"/>
  <c r="I2622" i="6"/>
  <c r="I2623" i="6"/>
  <c r="I2624" i="6"/>
  <c r="I2625" i="6"/>
  <c r="I2626" i="6"/>
  <c r="I2627" i="6"/>
  <c r="I2628" i="6"/>
  <c r="I2629" i="6"/>
  <c r="I2630" i="6"/>
  <c r="I2631" i="6"/>
  <c r="I2632" i="6"/>
  <c r="I2633" i="6"/>
  <c r="I2634" i="6"/>
  <c r="I2635" i="6"/>
  <c r="I2636" i="6"/>
  <c r="I2637" i="6"/>
  <c r="I2638" i="6"/>
  <c r="I2639" i="6"/>
  <c r="I2640" i="6"/>
  <c r="I2641" i="6"/>
  <c r="I2642" i="6"/>
  <c r="I2643" i="6"/>
  <c r="I2644" i="6"/>
  <c r="I2645" i="6"/>
  <c r="I2646" i="6"/>
  <c r="I2647" i="6"/>
  <c r="I2648" i="6"/>
  <c r="I2649" i="6"/>
  <c r="I2650" i="6"/>
  <c r="I2651" i="6"/>
  <c r="I2652" i="6"/>
  <c r="I2653" i="6"/>
  <c r="I2654" i="6"/>
  <c r="I2655" i="6"/>
  <c r="I2656" i="6"/>
  <c r="I2657" i="6"/>
  <c r="I2658" i="6"/>
  <c r="I2659" i="6"/>
  <c r="I2660" i="6"/>
  <c r="I2661" i="6"/>
  <c r="I2662" i="6"/>
  <c r="I2663" i="6"/>
  <c r="I2664" i="6"/>
  <c r="I2665" i="6"/>
  <c r="I2666" i="6"/>
  <c r="I2667" i="6"/>
  <c r="I2668" i="6"/>
  <c r="I2669" i="6"/>
  <c r="I2670" i="6"/>
  <c r="I2671" i="6"/>
  <c r="I2672" i="6"/>
  <c r="I2673" i="6"/>
  <c r="I2674" i="6"/>
  <c r="I2675" i="6"/>
  <c r="I2676" i="6"/>
  <c r="I2677" i="6"/>
  <c r="I2678" i="6"/>
  <c r="I2679" i="6"/>
  <c r="I2680" i="6"/>
  <c r="I2681" i="6"/>
  <c r="I2682" i="6"/>
  <c r="I2683" i="6"/>
  <c r="I2684" i="6"/>
  <c r="I2685" i="6"/>
  <c r="I2686" i="6"/>
  <c r="I2687" i="6"/>
  <c r="I2688" i="6"/>
  <c r="I2689" i="6"/>
  <c r="I2690" i="6"/>
  <c r="I2691" i="6"/>
  <c r="I2692" i="6"/>
  <c r="I2693" i="6"/>
  <c r="I2694" i="6"/>
  <c r="I2695" i="6"/>
  <c r="I2696" i="6"/>
  <c r="I2697" i="6"/>
  <c r="I2698" i="6"/>
  <c r="I2699" i="6"/>
  <c r="I2700" i="6"/>
  <c r="I2701" i="6"/>
  <c r="I2702" i="6"/>
  <c r="I2703" i="6"/>
  <c r="I2704" i="6"/>
  <c r="I2705" i="6"/>
  <c r="I2706" i="6"/>
  <c r="I2707" i="6"/>
  <c r="I2708" i="6"/>
  <c r="I2709" i="6"/>
  <c r="I2710" i="6"/>
  <c r="I2711" i="6"/>
  <c r="I2712" i="6"/>
  <c r="I2713" i="6"/>
  <c r="I2714" i="6"/>
  <c r="I2715" i="6"/>
  <c r="I2716" i="6"/>
  <c r="I2717" i="6"/>
  <c r="I2718" i="6"/>
  <c r="I2719" i="6"/>
  <c r="I2720" i="6"/>
  <c r="I2721" i="6"/>
  <c r="I2722" i="6"/>
  <c r="I2723" i="6"/>
  <c r="I2724" i="6"/>
  <c r="I2725" i="6"/>
  <c r="I2726" i="6"/>
  <c r="I2727" i="6"/>
  <c r="I2728" i="6"/>
  <c r="I2729" i="6"/>
  <c r="I2730" i="6"/>
  <c r="I2731" i="6"/>
  <c r="I2732" i="6"/>
  <c r="I2733" i="6"/>
  <c r="I2734" i="6"/>
  <c r="I2735" i="6"/>
  <c r="I2736" i="6"/>
  <c r="I2737" i="6"/>
  <c r="I2738" i="6"/>
  <c r="I2739" i="6"/>
  <c r="I2740" i="6"/>
  <c r="I2741" i="6"/>
  <c r="I2742" i="6"/>
  <c r="I2743" i="6"/>
  <c r="I2744" i="6"/>
  <c r="I2745" i="6"/>
  <c r="I2746" i="6"/>
  <c r="I2747" i="6"/>
  <c r="I2748" i="6"/>
  <c r="I2749" i="6"/>
  <c r="I2750" i="6"/>
  <c r="I2751" i="6"/>
  <c r="I2752" i="6"/>
  <c r="I2753" i="6"/>
  <c r="I2754" i="6"/>
  <c r="I2755" i="6"/>
  <c r="I2756" i="6"/>
  <c r="I2757" i="6"/>
  <c r="I2758" i="6"/>
  <c r="I2759" i="6"/>
  <c r="I2760" i="6"/>
  <c r="I2761" i="6"/>
  <c r="I2762" i="6"/>
  <c r="I2763" i="6"/>
  <c r="I2764" i="6"/>
  <c r="I2765" i="6"/>
  <c r="I2766" i="6"/>
  <c r="I2767" i="6"/>
  <c r="I2768" i="6"/>
  <c r="I2769" i="6"/>
  <c r="I2770" i="6"/>
  <c r="I2771" i="6"/>
  <c r="I2772" i="6"/>
  <c r="I2773" i="6"/>
  <c r="I2774" i="6"/>
  <c r="I2775" i="6"/>
  <c r="I2776" i="6"/>
  <c r="I2777" i="6"/>
  <c r="I2778" i="6"/>
  <c r="I2779" i="6"/>
  <c r="I2780" i="6"/>
  <c r="I2781" i="6"/>
  <c r="I2782" i="6"/>
  <c r="I2783" i="6"/>
  <c r="I2784" i="6"/>
  <c r="I2785" i="6"/>
  <c r="I2786" i="6"/>
  <c r="I2787" i="6"/>
  <c r="I2788" i="6"/>
  <c r="I2789" i="6"/>
  <c r="I2790" i="6"/>
  <c r="I2791" i="6"/>
  <c r="I2792" i="6"/>
  <c r="I2793" i="6"/>
  <c r="I2794" i="6"/>
  <c r="I2795" i="6"/>
  <c r="I2796" i="6"/>
  <c r="I2797" i="6"/>
  <c r="I2798" i="6"/>
  <c r="I2799" i="6"/>
  <c r="I2800" i="6"/>
  <c r="I2801" i="6"/>
  <c r="I2802" i="6"/>
  <c r="I2803" i="6"/>
  <c r="I2804" i="6"/>
  <c r="I2805" i="6"/>
  <c r="I2806" i="6"/>
  <c r="I2807" i="6"/>
  <c r="I2808" i="6"/>
  <c r="I2809" i="6"/>
  <c r="I2810" i="6"/>
  <c r="I2811" i="6"/>
  <c r="I2812" i="6"/>
  <c r="I2813" i="6"/>
  <c r="I2814" i="6"/>
  <c r="I2815" i="6"/>
  <c r="I2816" i="6"/>
  <c r="I2817" i="6"/>
  <c r="I2818" i="6"/>
  <c r="I2819" i="6"/>
  <c r="I2820" i="6"/>
  <c r="I2821" i="6"/>
  <c r="I2822" i="6"/>
  <c r="I2823" i="6"/>
  <c r="I2824" i="6"/>
  <c r="I2825" i="6"/>
  <c r="I2826" i="6"/>
  <c r="I2827" i="6"/>
  <c r="I2828" i="6"/>
  <c r="I2829" i="6"/>
  <c r="I2830" i="6"/>
  <c r="I2831" i="6"/>
  <c r="I2832" i="6"/>
  <c r="I2833" i="6"/>
  <c r="I2834" i="6"/>
  <c r="I2835" i="6"/>
  <c r="I2836" i="6"/>
  <c r="I2837" i="6"/>
  <c r="I2838" i="6"/>
  <c r="I2839" i="6"/>
  <c r="I2840" i="6"/>
  <c r="I2841" i="6"/>
  <c r="I2842" i="6"/>
  <c r="I2843" i="6"/>
  <c r="I2844" i="6"/>
  <c r="I2845" i="6"/>
  <c r="I2846" i="6"/>
  <c r="I2847" i="6"/>
  <c r="I2848" i="6"/>
  <c r="I2849" i="6"/>
  <c r="I2850" i="6"/>
  <c r="I2851" i="6"/>
  <c r="I2852" i="6"/>
  <c r="I2853" i="6"/>
  <c r="I2854" i="6"/>
  <c r="I2855" i="6"/>
  <c r="I2856" i="6"/>
  <c r="I2857" i="6"/>
  <c r="I2858" i="6"/>
  <c r="I2859" i="6"/>
  <c r="I2860" i="6"/>
  <c r="I2861" i="6"/>
  <c r="I2862" i="6"/>
  <c r="I2863" i="6"/>
  <c r="I2864" i="6"/>
  <c r="I2865" i="6"/>
  <c r="I2866" i="6"/>
  <c r="I2867" i="6"/>
  <c r="I2868" i="6"/>
  <c r="I2869" i="6"/>
  <c r="I2870" i="6"/>
  <c r="I2871" i="6"/>
  <c r="I2872" i="6"/>
  <c r="I2873" i="6"/>
  <c r="I2874" i="6"/>
  <c r="I2875" i="6"/>
  <c r="I2876" i="6"/>
  <c r="I2877" i="6"/>
  <c r="I2878" i="6"/>
  <c r="I2879" i="6"/>
  <c r="I2880" i="6"/>
  <c r="I2881" i="6"/>
  <c r="I2882" i="6"/>
  <c r="I2883" i="6"/>
  <c r="I2884" i="6"/>
  <c r="I2885" i="6"/>
  <c r="I2886" i="6"/>
  <c r="I2887" i="6"/>
  <c r="I2888" i="6"/>
  <c r="I2889" i="6"/>
  <c r="I2890" i="6"/>
  <c r="I2891" i="6"/>
  <c r="I2892" i="6"/>
  <c r="I2893" i="6"/>
  <c r="I2894" i="6"/>
  <c r="I2895" i="6"/>
  <c r="I2896" i="6"/>
  <c r="I2897" i="6"/>
  <c r="I2898" i="6"/>
  <c r="I2899" i="6"/>
  <c r="I2900" i="6"/>
  <c r="I2901" i="6"/>
  <c r="I2902" i="6"/>
  <c r="I2903" i="6"/>
  <c r="I2904" i="6"/>
  <c r="I2905" i="6"/>
  <c r="I2906" i="6"/>
  <c r="I2907" i="6"/>
  <c r="I2908" i="6"/>
  <c r="I2909" i="6"/>
  <c r="I2910" i="6"/>
  <c r="I2911" i="6"/>
  <c r="I2912" i="6"/>
  <c r="I2913" i="6"/>
  <c r="I2914" i="6"/>
  <c r="I2915" i="6"/>
  <c r="I2916" i="6"/>
  <c r="I2917" i="6"/>
  <c r="I2918" i="6"/>
  <c r="I2919" i="6"/>
  <c r="I2920" i="6"/>
  <c r="I2921" i="6"/>
  <c r="I2922" i="6"/>
  <c r="I2923" i="6"/>
  <c r="I2924" i="6"/>
  <c r="I2925" i="6"/>
  <c r="I2926" i="6"/>
  <c r="I2927" i="6"/>
  <c r="I2928" i="6"/>
  <c r="I2929" i="6"/>
  <c r="I2930" i="6"/>
  <c r="I2931" i="6"/>
  <c r="I2932" i="6"/>
  <c r="I2933" i="6"/>
  <c r="I2934" i="6"/>
  <c r="I2935" i="6"/>
  <c r="I2936" i="6"/>
  <c r="I2937" i="6"/>
  <c r="I2938" i="6"/>
  <c r="I2939" i="6"/>
  <c r="I2940" i="6"/>
  <c r="I2941" i="6"/>
  <c r="I2942" i="6"/>
  <c r="I2943" i="6"/>
  <c r="I2944" i="6"/>
  <c r="I2945" i="6"/>
  <c r="I2946" i="6"/>
  <c r="I2947" i="6"/>
  <c r="I2948" i="6"/>
  <c r="I2949" i="6"/>
  <c r="I2950" i="6"/>
  <c r="I2951" i="6"/>
  <c r="I2952" i="6"/>
  <c r="I2953" i="6"/>
  <c r="I2954" i="6"/>
  <c r="I2955" i="6"/>
  <c r="I2956" i="6"/>
  <c r="I2957" i="6"/>
  <c r="I2958" i="6"/>
  <c r="I2959" i="6"/>
  <c r="I2960" i="6"/>
  <c r="I2961" i="6"/>
  <c r="I2962" i="6"/>
  <c r="I2963" i="6"/>
  <c r="I2964" i="6"/>
  <c r="I2965" i="6"/>
  <c r="I2966" i="6"/>
  <c r="I2967" i="6"/>
  <c r="I2968" i="6"/>
  <c r="I2969" i="6"/>
  <c r="I2970" i="6"/>
  <c r="I2971" i="6"/>
  <c r="I2972" i="6"/>
  <c r="I2973" i="6"/>
  <c r="I2974" i="6"/>
  <c r="I2975" i="6"/>
  <c r="I2976" i="6"/>
  <c r="I2977" i="6"/>
  <c r="I2978" i="6"/>
  <c r="I2979" i="6"/>
  <c r="I2980" i="6"/>
  <c r="I2981" i="6"/>
  <c r="I2982" i="6"/>
  <c r="I2983" i="6"/>
  <c r="I2984" i="6"/>
  <c r="I2985" i="6"/>
  <c r="I2986" i="6"/>
  <c r="I2987" i="6"/>
  <c r="I2988" i="6"/>
  <c r="I2989" i="6"/>
  <c r="I2990" i="6"/>
  <c r="I2991" i="6"/>
  <c r="I2992" i="6"/>
  <c r="I2993" i="6"/>
  <c r="I2994" i="6"/>
  <c r="I2995" i="6"/>
  <c r="I2996" i="6"/>
  <c r="I2997" i="6"/>
  <c r="I2998" i="6"/>
  <c r="I2999" i="6"/>
  <c r="I3000" i="6"/>
  <c r="I3001" i="6"/>
  <c r="I3002" i="6"/>
  <c r="I3003" i="6"/>
  <c r="I3004" i="6"/>
  <c r="I3005" i="6"/>
  <c r="I3006" i="6"/>
  <c r="I3007" i="6"/>
  <c r="I3008" i="6"/>
  <c r="I3009" i="6"/>
  <c r="I3010" i="6"/>
  <c r="I3011" i="6"/>
  <c r="I3012" i="6"/>
  <c r="I3013" i="6"/>
  <c r="I3014" i="6"/>
  <c r="I3015" i="6"/>
  <c r="I3016" i="6"/>
  <c r="I3017" i="6"/>
  <c r="I3018" i="6"/>
  <c r="I3019" i="6"/>
  <c r="I3020" i="6"/>
  <c r="I3021" i="6"/>
  <c r="I3022" i="6"/>
  <c r="I3023" i="6"/>
  <c r="I3024" i="6"/>
  <c r="I3025" i="6"/>
  <c r="I3026" i="6"/>
  <c r="I3027" i="6"/>
  <c r="I3028" i="6"/>
  <c r="I3029" i="6"/>
  <c r="I3030" i="6"/>
  <c r="I3031" i="6"/>
  <c r="I3032" i="6"/>
  <c r="I3033" i="6"/>
  <c r="I3034" i="6"/>
  <c r="I3035" i="6"/>
  <c r="I3036" i="6"/>
  <c r="I3037" i="6"/>
  <c r="I3038" i="6"/>
  <c r="I3039" i="6"/>
  <c r="I3040" i="6"/>
  <c r="I3041" i="6"/>
  <c r="I3042" i="6"/>
  <c r="I3043" i="6"/>
  <c r="I3044" i="6"/>
  <c r="I3045" i="6"/>
  <c r="I3046" i="6"/>
  <c r="I3047" i="6"/>
  <c r="I3048" i="6"/>
  <c r="I3049" i="6"/>
  <c r="I3050" i="6"/>
  <c r="I3051" i="6"/>
  <c r="I3052" i="6"/>
  <c r="I3053" i="6"/>
  <c r="I3054" i="6"/>
  <c r="I3055" i="6"/>
  <c r="I3056" i="6"/>
  <c r="I3057" i="6"/>
  <c r="I3058" i="6"/>
  <c r="I3059" i="6"/>
  <c r="I3060" i="6"/>
  <c r="I3061" i="6"/>
  <c r="I3062" i="6"/>
  <c r="I3063" i="6"/>
  <c r="I3064" i="6"/>
  <c r="I3065" i="6"/>
  <c r="I3066" i="6"/>
  <c r="I3067" i="6"/>
  <c r="I3068" i="6"/>
  <c r="I3069" i="6"/>
  <c r="I3070" i="6"/>
  <c r="I3071" i="6"/>
  <c r="I3072" i="6"/>
  <c r="I3073" i="6"/>
  <c r="I3074" i="6"/>
  <c r="I3075" i="6"/>
  <c r="I3076" i="6"/>
  <c r="I3077" i="6"/>
  <c r="I3078" i="6"/>
  <c r="I3079" i="6"/>
  <c r="I3080" i="6"/>
  <c r="I3081" i="6"/>
  <c r="I3082" i="6"/>
  <c r="I3083" i="6"/>
  <c r="I3084" i="6"/>
  <c r="I3085" i="6"/>
  <c r="I3086" i="6"/>
  <c r="I3087" i="6"/>
  <c r="I3088" i="6"/>
  <c r="I3089" i="6"/>
  <c r="I3090" i="6"/>
  <c r="I3091" i="6"/>
  <c r="I3092" i="6"/>
  <c r="I3093" i="6"/>
  <c r="I3094" i="6"/>
  <c r="I3095" i="6"/>
  <c r="I3096" i="6"/>
  <c r="I3097" i="6"/>
  <c r="I3098" i="6"/>
  <c r="I3099" i="6"/>
  <c r="I3100" i="6"/>
  <c r="I3101" i="6"/>
  <c r="I3102" i="6"/>
  <c r="I3103" i="6"/>
  <c r="I3104" i="6"/>
  <c r="I3105" i="6"/>
  <c r="I3106" i="6"/>
  <c r="I3107" i="6"/>
  <c r="I3108" i="6"/>
  <c r="I3109" i="6"/>
  <c r="I3110" i="6"/>
  <c r="I3111" i="6"/>
  <c r="I3112" i="6"/>
  <c r="I3113" i="6"/>
  <c r="I3114" i="6"/>
  <c r="I3115" i="6"/>
  <c r="I3116" i="6"/>
  <c r="I3117" i="6"/>
  <c r="I3118" i="6"/>
  <c r="I3119" i="6"/>
  <c r="I3120" i="6"/>
  <c r="I3121" i="6"/>
  <c r="I3122" i="6"/>
  <c r="I3123" i="6"/>
  <c r="I3124" i="6"/>
  <c r="I3125" i="6"/>
  <c r="I3126" i="6"/>
  <c r="I3127" i="6"/>
  <c r="I3128" i="6"/>
  <c r="I3129" i="6"/>
  <c r="I3130" i="6"/>
  <c r="I3131" i="6"/>
  <c r="I3132" i="6"/>
  <c r="I3133" i="6"/>
  <c r="I3134" i="6"/>
  <c r="I3135" i="6"/>
  <c r="I3136" i="6"/>
  <c r="I3137" i="6"/>
  <c r="I3138" i="6"/>
  <c r="I3139" i="6"/>
  <c r="I3140" i="6"/>
  <c r="I3141" i="6"/>
  <c r="I3142" i="6"/>
  <c r="I3143" i="6"/>
  <c r="I3144" i="6"/>
  <c r="I3145" i="6"/>
  <c r="I3146" i="6"/>
  <c r="I3147" i="6"/>
  <c r="I3148" i="6"/>
  <c r="I3149" i="6"/>
  <c r="I3150" i="6"/>
  <c r="I3151" i="6"/>
  <c r="I3152" i="6"/>
  <c r="I3153" i="6"/>
  <c r="I3154" i="6"/>
  <c r="I3155" i="6"/>
  <c r="I3156" i="6"/>
  <c r="I3157" i="6"/>
  <c r="I3158" i="6"/>
  <c r="I3159" i="6"/>
  <c r="I3160" i="6"/>
  <c r="I3161" i="6"/>
  <c r="I3162" i="6"/>
  <c r="I3163" i="6"/>
  <c r="I3164" i="6"/>
  <c r="I3165" i="6"/>
  <c r="I3166" i="6"/>
  <c r="I3167" i="6"/>
  <c r="I3168" i="6"/>
  <c r="I3169" i="6"/>
  <c r="I3170" i="6"/>
  <c r="I3171" i="6"/>
  <c r="I3172" i="6"/>
  <c r="I3173" i="6"/>
  <c r="I3174" i="6"/>
  <c r="I3175" i="6"/>
  <c r="I3176" i="6"/>
  <c r="I3177" i="6"/>
  <c r="I3178" i="6"/>
  <c r="I3179" i="6"/>
  <c r="I3180" i="6"/>
  <c r="I3181" i="6"/>
  <c r="I3182" i="6"/>
  <c r="I3183" i="6"/>
  <c r="I3184" i="6"/>
  <c r="I3185" i="6"/>
  <c r="I3186" i="6"/>
  <c r="I3187" i="6"/>
  <c r="I3188" i="6"/>
  <c r="I3189" i="6"/>
  <c r="I3190" i="6"/>
  <c r="I3191" i="6"/>
  <c r="I3192" i="6"/>
  <c r="I3193" i="6"/>
  <c r="I3194" i="6"/>
  <c r="I3195" i="6"/>
  <c r="I3196" i="6"/>
  <c r="I3197" i="6"/>
  <c r="I3198" i="6"/>
  <c r="I3199" i="6"/>
  <c r="I3200" i="6"/>
  <c r="I3201" i="6"/>
  <c r="I3202" i="6"/>
  <c r="I3203" i="6"/>
  <c r="I3204" i="6"/>
  <c r="I3205" i="6"/>
  <c r="I3206" i="6"/>
  <c r="I3207" i="6"/>
  <c r="I3208" i="6"/>
  <c r="I3209" i="6"/>
  <c r="I3210" i="6"/>
  <c r="I3211" i="6"/>
  <c r="I3212" i="6"/>
  <c r="I3213" i="6"/>
  <c r="I3214" i="6"/>
  <c r="I3215" i="6"/>
  <c r="I3216" i="6"/>
  <c r="I3217" i="6"/>
  <c r="I3218" i="6"/>
  <c r="I3219" i="6"/>
  <c r="I3220" i="6"/>
  <c r="I3221" i="6"/>
  <c r="I3222" i="6"/>
  <c r="I3223" i="6"/>
  <c r="I3224" i="6"/>
  <c r="I3225" i="6"/>
  <c r="I3226" i="6"/>
  <c r="I3227" i="6"/>
  <c r="I3228" i="6"/>
  <c r="I3229" i="6"/>
  <c r="I3230" i="6"/>
  <c r="I3231" i="6"/>
  <c r="I3232" i="6"/>
  <c r="I3233" i="6"/>
  <c r="I3234" i="6"/>
  <c r="I3235" i="6"/>
  <c r="I3236" i="6"/>
  <c r="I3237" i="6"/>
  <c r="I3238" i="6"/>
  <c r="I3239" i="6"/>
  <c r="I3240" i="6"/>
  <c r="I3241" i="6"/>
  <c r="I3242" i="6"/>
  <c r="I3243" i="6"/>
  <c r="I3244" i="6"/>
  <c r="I3245" i="6"/>
  <c r="I3246" i="6"/>
  <c r="I3247" i="6"/>
  <c r="I3248" i="6"/>
  <c r="I3249" i="6"/>
  <c r="I3250" i="6"/>
  <c r="I3251" i="6"/>
  <c r="I3252" i="6"/>
  <c r="I3253" i="6"/>
  <c r="I3254" i="6"/>
  <c r="I3255" i="6"/>
  <c r="I3256" i="6"/>
  <c r="I3257" i="6"/>
  <c r="I3258" i="6"/>
  <c r="I3259" i="6"/>
  <c r="I3260" i="6"/>
  <c r="I3261" i="6"/>
  <c r="I3262" i="6"/>
  <c r="I3263" i="6"/>
  <c r="I3264" i="6"/>
  <c r="I3265" i="6"/>
  <c r="I3266" i="6"/>
  <c r="I3267" i="6"/>
  <c r="I3268" i="6"/>
  <c r="I3269" i="6"/>
  <c r="I3270" i="6"/>
  <c r="I3271" i="6"/>
  <c r="I3272" i="6"/>
  <c r="I3273" i="6"/>
  <c r="I3274" i="6"/>
  <c r="I3275" i="6"/>
  <c r="I3276" i="6"/>
  <c r="I3277" i="6"/>
  <c r="I3278" i="6"/>
  <c r="I3279" i="6"/>
  <c r="I3280" i="6"/>
  <c r="I3281" i="6"/>
  <c r="I3282" i="6"/>
  <c r="I3283" i="6"/>
  <c r="I3284" i="6"/>
  <c r="I3285" i="6"/>
  <c r="I3286" i="6"/>
  <c r="I3287" i="6"/>
  <c r="I3288" i="6"/>
  <c r="I3289" i="6"/>
  <c r="I3290" i="6"/>
  <c r="I3291" i="6"/>
  <c r="I3292" i="6"/>
  <c r="I3293" i="6"/>
  <c r="I3294" i="6"/>
  <c r="I3295" i="6"/>
  <c r="I3296" i="6"/>
  <c r="I3297" i="6"/>
  <c r="I3298" i="6"/>
  <c r="I3299" i="6"/>
  <c r="I3300" i="6"/>
  <c r="I3301" i="6"/>
  <c r="I3302" i="6"/>
  <c r="I3303" i="6"/>
  <c r="I3304" i="6"/>
  <c r="I3305" i="6"/>
  <c r="I3306" i="6"/>
  <c r="I3307" i="6"/>
  <c r="I3308" i="6"/>
  <c r="I3309" i="6"/>
  <c r="I3310" i="6"/>
  <c r="I3311" i="6"/>
  <c r="I3312" i="6"/>
  <c r="I3313" i="6"/>
  <c r="I3314" i="6"/>
  <c r="I3315" i="6"/>
  <c r="I3316" i="6"/>
  <c r="I3317" i="6"/>
  <c r="I3318" i="6"/>
  <c r="I3319" i="6"/>
  <c r="I3320" i="6"/>
  <c r="I3321" i="6"/>
  <c r="I3322" i="6"/>
  <c r="I3323" i="6"/>
  <c r="I3324" i="6"/>
  <c r="I3325" i="6"/>
  <c r="I3326" i="6"/>
  <c r="I3327" i="6"/>
  <c r="I3328" i="6"/>
  <c r="I3329" i="6"/>
  <c r="I3330" i="6"/>
  <c r="I3331" i="6"/>
  <c r="I3332" i="6"/>
  <c r="I3333" i="6"/>
  <c r="I3334" i="6"/>
  <c r="I3335" i="6"/>
  <c r="I3336" i="6"/>
  <c r="I3337" i="6"/>
  <c r="I3338" i="6"/>
  <c r="I3339" i="6"/>
  <c r="I3340" i="6"/>
  <c r="I3341" i="6"/>
  <c r="I3342" i="6"/>
  <c r="I3343" i="6"/>
  <c r="I3344" i="6"/>
  <c r="I3345" i="6"/>
  <c r="I3346" i="6"/>
  <c r="I3347" i="6"/>
  <c r="I3348" i="6"/>
  <c r="I3349" i="6"/>
  <c r="I3350" i="6"/>
  <c r="I3351" i="6"/>
  <c r="I3352" i="6"/>
  <c r="I3353" i="6"/>
  <c r="I3354" i="6"/>
  <c r="I3355" i="6"/>
  <c r="I3356" i="6"/>
  <c r="I3357" i="6"/>
  <c r="I3358" i="6"/>
  <c r="I3359" i="6"/>
  <c r="I3360" i="6"/>
  <c r="I3361" i="6"/>
  <c r="I3362" i="6"/>
  <c r="I3363" i="6"/>
  <c r="I3364" i="6"/>
  <c r="I3365" i="6"/>
  <c r="I3366" i="6"/>
  <c r="I3367" i="6"/>
  <c r="I3368" i="6"/>
  <c r="I3369" i="6"/>
  <c r="I3370" i="6"/>
  <c r="I3371" i="6"/>
  <c r="I3372" i="6"/>
  <c r="I3373" i="6"/>
  <c r="I3374" i="6"/>
  <c r="I3375" i="6"/>
  <c r="I3376" i="6"/>
  <c r="I3377" i="6"/>
  <c r="I3378" i="6"/>
  <c r="I3379" i="6"/>
  <c r="I3380" i="6"/>
  <c r="I3381" i="6"/>
  <c r="I3382" i="6"/>
  <c r="I3383" i="6"/>
  <c r="I3384" i="6"/>
  <c r="I3385" i="6"/>
  <c r="I3386" i="6"/>
  <c r="I3387" i="6"/>
  <c r="I3388" i="6"/>
  <c r="I3389" i="6"/>
  <c r="I3390" i="6"/>
  <c r="I3391" i="6"/>
  <c r="I3392" i="6"/>
  <c r="I3393" i="6"/>
  <c r="I3394" i="6"/>
  <c r="I3395" i="6"/>
  <c r="I3396" i="6"/>
  <c r="I3397" i="6"/>
  <c r="I3398" i="6"/>
  <c r="I3399" i="6"/>
  <c r="I3400" i="6"/>
  <c r="I3401" i="6"/>
  <c r="I3402" i="6"/>
  <c r="I3403" i="6"/>
  <c r="I3404" i="6"/>
  <c r="I3405" i="6"/>
  <c r="I3406" i="6"/>
  <c r="I3407" i="6"/>
  <c r="I3408" i="6"/>
  <c r="I3409" i="6"/>
  <c r="I3410" i="6"/>
  <c r="I3411" i="6"/>
  <c r="I3412" i="6"/>
  <c r="I3413" i="6"/>
  <c r="I3414" i="6"/>
  <c r="I3415" i="6"/>
  <c r="I3416" i="6"/>
  <c r="I3417" i="6"/>
  <c r="I3418" i="6"/>
  <c r="I3419" i="6"/>
  <c r="I3420" i="6"/>
  <c r="I3421" i="6"/>
  <c r="I3422" i="6"/>
  <c r="I3423" i="6"/>
  <c r="I3424" i="6"/>
  <c r="I3425" i="6"/>
  <c r="I3426" i="6"/>
  <c r="I3427" i="6"/>
  <c r="I3428" i="6"/>
  <c r="I3429" i="6"/>
  <c r="I3430" i="6"/>
  <c r="I3431" i="6"/>
  <c r="I3432" i="6"/>
  <c r="I3433" i="6"/>
  <c r="I3434" i="6"/>
  <c r="I3435" i="6"/>
  <c r="I3436" i="6"/>
  <c r="I3437" i="6"/>
  <c r="I3438" i="6"/>
  <c r="I3439" i="6"/>
  <c r="I3440" i="6"/>
  <c r="I3441" i="6"/>
  <c r="I3442" i="6"/>
  <c r="I3443" i="6"/>
  <c r="I3444" i="6"/>
  <c r="I3445" i="6"/>
  <c r="I3446" i="6"/>
  <c r="I3447" i="6"/>
  <c r="I3448" i="6"/>
  <c r="I3449" i="6"/>
  <c r="I3450" i="6"/>
  <c r="I3451" i="6"/>
  <c r="I3452" i="6"/>
  <c r="I3453" i="6"/>
  <c r="I3454" i="6"/>
  <c r="I3455" i="6"/>
  <c r="I3456" i="6"/>
  <c r="I3457" i="6"/>
  <c r="I3458" i="6"/>
  <c r="I3459" i="6"/>
  <c r="I3460" i="6"/>
  <c r="I3461" i="6"/>
  <c r="I3462" i="6"/>
  <c r="I3463" i="6"/>
  <c r="I3464" i="6"/>
  <c r="I3465" i="6"/>
  <c r="I3466" i="6"/>
  <c r="I3467" i="6"/>
  <c r="I3468" i="6"/>
  <c r="I3469" i="6"/>
  <c r="I3470" i="6"/>
  <c r="I3471" i="6"/>
  <c r="I3472" i="6"/>
  <c r="I3473" i="6"/>
  <c r="I3474" i="6"/>
  <c r="I3475" i="6"/>
  <c r="I3476" i="6"/>
  <c r="I3477" i="6"/>
  <c r="I3478" i="6"/>
  <c r="I3479" i="6"/>
  <c r="I3480" i="6"/>
  <c r="I3481" i="6"/>
  <c r="I3482" i="6"/>
  <c r="I3483" i="6"/>
  <c r="I3484" i="6"/>
  <c r="I3485" i="6"/>
  <c r="I3486" i="6"/>
  <c r="I3487" i="6"/>
  <c r="I3488" i="6"/>
  <c r="I3489" i="6"/>
  <c r="I3490" i="6"/>
  <c r="I3491" i="6"/>
  <c r="I3492" i="6"/>
  <c r="I3493" i="6"/>
  <c r="I3494" i="6"/>
  <c r="I3495" i="6"/>
  <c r="I3496" i="6"/>
  <c r="I3497" i="6"/>
  <c r="I3498" i="6"/>
  <c r="I3499" i="6"/>
  <c r="I3500" i="6"/>
  <c r="I3501" i="6"/>
  <c r="I3502" i="6"/>
  <c r="I3503" i="6"/>
  <c r="I3504" i="6"/>
  <c r="I3505" i="6"/>
  <c r="I3506" i="6"/>
  <c r="I3507" i="6"/>
  <c r="I3508" i="6"/>
  <c r="I3509" i="6"/>
  <c r="I3510" i="6"/>
  <c r="I3511" i="6"/>
  <c r="I3512" i="6"/>
  <c r="I3513" i="6"/>
  <c r="I3514" i="6"/>
  <c r="I3515" i="6"/>
  <c r="I3516" i="6"/>
  <c r="I3517" i="6"/>
  <c r="I3518" i="6"/>
  <c r="I3519" i="6"/>
  <c r="I3520" i="6"/>
  <c r="I3521" i="6"/>
  <c r="I3522" i="6"/>
  <c r="I3523" i="6"/>
  <c r="I3524" i="6"/>
  <c r="I3525" i="6"/>
  <c r="I3526" i="6"/>
  <c r="I3527" i="6"/>
  <c r="I3528" i="6"/>
  <c r="I3529" i="6"/>
  <c r="I3530" i="6"/>
  <c r="I3531" i="6"/>
  <c r="I3532" i="6"/>
  <c r="I3533" i="6"/>
  <c r="I3534" i="6"/>
  <c r="I3535" i="6"/>
  <c r="I3536" i="6"/>
  <c r="I3537" i="6"/>
  <c r="I3538" i="6"/>
  <c r="I3539" i="6"/>
  <c r="I3540" i="6"/>
  <c r="I3541" i="6"/>
  <c r="I3542" i="6"/>
  <c r="I3543" i="6"/>
  <c r="I3544" i="6"/>
  <c r="I3545" i="6"/>
  <c r="I3546" i="6"/>
  <c r="I3547" i="6"/>
  <c r="I3548" i="6"/>
  <c r="I3549" i="6"/>
  <c r="I3550" i="6"/>
  <c r="I3551" i="6"/>
  <c r="I3552" i="6"/>
  <c r="I3553" i="6"/>
  <c r="I3554" i="6"/>
  <c r="I3555" i="6"/>
  <c r="I3556" i="6"/>
  <c r="I3557" i="6"/>
  <c r="I3558" i="6"/>
  <c r="I3559" i="6"/>
  <c r="I3560" i="6"/>
  <c r="I3561" i="6"/>
  <c r="I3562" i="6"/>
  <c r="I3563" i="6"/>
  <c r="I3564" i="6"/>
  <c r="I3565" i="6"/>
  <c r="I3566" i="6"/>
  <c r="I3567" i="6"/>
  <c r="I3568" i="6"/>
  <c r="I3569" i="6"/>
  <c r="I3570" i="6"/>
  <c r="I3571" i="6"/>
  <c r="I3572" i="6"/>
  <c r="I3573" i="6"/>
  <c r="I3574" i="6"/>
  <c r="I3575" i="6"/>
  <c r="I3576" i="6"/>
  <c r="I3577" i="6"/>
  <c r="I3578" i="6"/>
  <c r="I3579" i="6"/>
  <c r="I3580" i="6"/>
  <c r="I3581" i="6"/>
  <c r="I3582" i="6"/>
  <c r="I3583" i="6"/>
  <c r="I3584" i="6"/>
  <c r="I3585" i="6"/>
  <c r="I3586" i="6"/>
  <c r="I3587" i="6"/>
  <c r="I3588" i="6"/>
  <c r="I3589" i="6"/>
  <c r="I3590" i="6"/>
  <c r="I3591" i="6"/>
  <c r="I3592" i="6"/>
  <c r="I3593" i="6"/>
  <c r="I3594" i="6"/>
  <c r="I3595" i="6"/>
  <c r="I3596" i="6"/>
  <c r="I3597" i="6"/>
  <c r="I3598" i="6"/>
  <c r="I3599" i="6"/>
  <c r="I3600" i="6"/>
  <c r="I3601" i="6"/>
  <c r="I3602" i="6"/>
  <c r="I3603" i="6"/>
  <c r="I3604" i="6"/>
  <c r="I3605" i="6"/>
  <c r="I3606" i="6"/>
  <c r="I3607" i="6"/>
  <c r="I3608" i="6"/>
  <c r="I3609" i="6"/>
  <c r="I3610" i="6"/>
  <c r="I3611" i="6"/>
  <c r="I3612" i="6"/>
  <c r="I3613" i="6"/>
  <c r="I3614" i="6"/>
  <c r="I3615" i="6"/>
  <c r="I3616" i="6"/>
  <c r="I3617" i="6"/>
  <c r="I3618" i="6"/>
  <c r="I3619" i="6"/>
  <c r="I3620" i="6"/>
  <c r="I3621" i="6"/>
  <c r="I3622" i="6"/>
  <c r="I3623" i="6"/>
  <c r="I3624" i="6"/>
  <c r="I3625" i="6"/>
  <c r="I3626" i="6"/>
  <c r="I3627" i="6"/>
  <c r="I3628" i="6"/>
  <c r="I3629" i="6"/>
  <c r="I3630" i="6"/>
  <c r="I3631" i="6"/>
  <c r="I3632" i="6"/>
  <c r="I3633" i="6"/>
  <c r="I3634" i="6"/>
  <c r="I3635" i="6"/>
  <c r="I3636" i="6"/>
  <c r="I3637" i="6"/>
  <c r="I3638" i="6"/>
  <c r="I3639" i="6"/>
  <c r="I3640" i="6"/>
  <c r="I3641" i="6"/>
  <c r="I3642" i="6"/>
  <c r="I3643" i="6"/>
  <c r="I3644" i="6"/>
  <c r="I3645" i="6"/>
  <c r="I3646" i="6"/>
  <c r="I3647" i="6"/>
  <c r="I3648" i="6"/>
  <c r="I3649" i="6"/>
  <c r="I3650" i="6"/>
  <c r="I3651" i="6"/>
  <c r="I3652" i="6"/>
  <c r="I3653" i="6"/>
  <c r="I3654" i="6"/>
  <c r="I3655" i="6"/>
  <c r="I3656" i="6"/>
  <c r="I3657" i="6"/>
  <c r="I3658" i="6"/>
  <c r="I3659" i="6"/>
  <c r="I3660" i="6"/>
  <c r="I3661" i="6"/>
  <c r="I3662" i="6"/>
  <c r="I3663" i="6"/>
  <c r="I3664" i="6"/>
  <c r="I3665" i="6"/>
  <c r="I3666" i="6"/>
  <c r="I3667" i="6"/>
  <c r="I3668" i="6"/>
  <c r="I3669" i="6"/>
  <c r="I3670" i="6"/>
  <c r="I3671" i="6"/>
  <c r="I3672" i="6"/>
  <c r="I3673" i="6"/>
  <c r="I3674" i="6"/>
  <c r="I3675" i="6"/>
  <c r="I3676" i="6"/>
  <c r="I3677" i="6"/>
  <c r="I3678" i="6"/>
  <c r="I3679" i="6"/>
  <c r="I3680" i="6"/>
  <c r="I3681" i="6"/>
  <c r="I3682" i="6"/>
  <c r="I3683" i="6"/>
  <c r="I3684" i="6"/>
  <c r="I3685" i="6"/>
  <c r="I3686" i="6"/>
  <c r="I3687" i="6"/>
  <c r="I3688" i="6"/>
  <c r="I3689" i="6"/>
  <c r="I3690" i="6"/>
  <c r="I3691" i="6"/>
  <c r="I3692" i="6"/>
  <c r="I3693" i="6"/>
  <c r="I3694" i="6"/>
  <c r="I3695" i="6"/>
  <c r="I3696" i="6"/>
  <c r="I3697" i="6"/>
  <c r="I3698" i="6"/>
  <c r="I3699" i="6"/>
  <c r="I3700" i="6"/>
  <c r="I3701" i="6"/>
  <c r="I3702" i="6"/>
  <c r="I3703" i="6"/>
  <c r="I3704" i="6"/>
  <c r="I3705" i="6"/>
  <c r="I3706" i="6"/>
  <c r="I3707" i="6"/>
  <c r="I3708" i="6"/>
  <c r="I3709" i="6"/>
  <c r="I3710" i="6"/>
  <c r="I3711" i="6"/>
  <c r="I3712" i="6"/>
  <c r="I3713" i="6"/>
  <c r="I3714" i="6"/>
  <c r="I3715" i="6"/>
  <c r="I3716" i="6"/>
  <c r="I3717" i="6"/>
  <c r="I3718" i="6"/>
  <c r="I3719" i="6"/>
  <c r="I3720" i="6"/>
  <c r="I3721" i="6"/>
  <c r="I3722" i="6"/>
  <c r="I3723" i="6"/>
  <c r="I3724" i="6"/>
  <c r="I3725" i="6"/>
  <c r="I3726" i="6"/>
  <c r="I3727" i="6"/>
  <c r="I3728" i="6"/>
  <c r="I3729" i="6"/>
  <c r="I3730" i="6"/>
  <c r="I3731" i="6"/>
  <c r="I3732" i="6"/>
  <c r="I3733" i="6"/>
  <c r="I3734" i="6"/>
  <c r="I3735" i="6"/>
  <c r="I3736" i="6"/>
  <c r="I3737" i="6"/>
  <c r="I3738" i="6"/>
  <c r="I3739" i="6"/>
  <c r="I3740" i="6"/>
  <c r="I3741" i="6"/>
  <c r="I3742" i="6"/>
  <c r="I3743" i="6"/>
  <c r="I3744" i="6"/>
  <c r="I3745" i="6"/>
  <c r="I3746" i="6"/>
  <c r="I3747" i="6"/>
  <c r="I3748" i="6"/>
  <c r="I3749" i="6"/>
  <c r="I3750" i="6"/>
  <c r="I3751" i="6"/>
  <c r="I3752" i="6"/>
  <c r="I3753" i="6"/>
  <c r="I3754" i="6"/>
  <c r="I3755" i="6"/>
  <c r="I3756" i="6"/>
  <c r="I3757" i="6"/>
  <c r="I3758" i="6"/>
  <c r="I3759" i="6"/>
  <c r="I3760" i="6"/>
  <c r="I3761" i="6"/>
  <c r="I3762" i="6"/>
  <c r="I3763" i="6"/>
  <c r="I3764" i="6"/>
  <c r="I3765" i="6"/>
  <c r="I3766" i="6"/>
  <c r="I3767" i="6"/>
  <c r="I3768" i="6"/>
  <c r="I3769" i="6"/>
  <c r="I3770" i="6"/>
  <c r="I3771" i="6"/>
  <c r="I3772" i="6"/>
  <c r="I3773" i="6"/>
  <c r="I3774" i="6"/>
  <c r="I3775" i="6"/>
  <c r="I3776" i="6"/>
  <c r="I3777" i="6"/>
  <c r="I3778" i="6"/>
  <c r="I3779" i="6"/>
  <c r="I3780" i="6"/>
  <c r="I3781" i="6"/>
  <c r="I3782" i="6"/>
  <c r="I3783" i="6"/>
  <c r="I3784" i="6"/>
  <c r="I3785" i="6"/>
  <c r="I3786" i="6"/>
  <c r="I3787" i="6"/>
  <c r="I3788" i="6"/>
  <c r="I3789" i="6"/>
  <c r="I3790" i="6"/>
  <c r="I3791" i="6"/>
  <c r="I3792" i="6"/>
  <c r="I3793" i="6"/>
  <c r="I3794" i="6"/>
  <c r="I3795" i="6"/>
  <c r="I3796" i="6"/>
  <c r="I3797" i="6"/>
  <c r="I3798" i="6"/>
  <c r="I3799" i="6"/>
  <c r="I3800" i="6"/>
  <c r="I3801" i="6"/>
  <c r="I3802" i="6"/>
  <c r="I3803" i="6"/>
  <c r="I3804" i="6"/>
  <c r="I3805" i="6"/>
  <c r="I3806" i="6"/>
  <c r="I3807" i="6"/>
  <c r="I3808" i="6"/>
  <c r="I3809" i="6"/>
  <c r="I3810" i="6"/>
  <c r="I3811" i="6"/>
  <c r="I3812" i="6"/>
  <c r="I3813" i="6"/>
  <c r="I3814" i="6"/>
  <c r="I3815" i="6"/>
  <c r="I3816" i="6"/>
  <c r="I3817" i="6"/>
  <c r="I3818" i="6"/>
  <c r="I3819" i="6"/>
  <c r="I3820" i="6"/>
  <c r="I3821" i="6"/>
  <c r="I3822" i="6"/>
  <c r="I3823" i="6"/>
  <c r="I3824" i="6"/>
  <c r="I3825" i="6"/>
  <c r="I3826" i="6"/>
  <c r="I3827" i="6"/>
  <c r="I3828" i="6"/>
  <c r="I3829" i="6"/>
  <c r="I3830" i="6"/>
  <c r="I3831" i="6"/>
  <c r="I3832" i="6"/>
  <c r="I3833" i="6"/>
  <c r="I3834" i="6"/>
  <c r="I3835" i="6"/>
  <c r="I3836" i="6"/>
  <c r="I3837" i="6"/>
  <c r="I3838" i="6"/>
  <c r="I3839" i="6"/>
  <c r="I3840" i="6"/>
  <c r="I3841" i="6"/>
  <c r="I3842" i="6"/>
  <c r="I3843" i="6"/>
  <c r="I3844" i="6"/>
  <c r="I3845" i="6"/>
  <c r="I3846" i="6"/>
  <c r="I3847" i="6"/>
  <c r="I3848" i="6"/>
  <c r="I3849" i="6"/>
  <c r="I3850" i="6"/>
  <c r="I3851" i="6"/>
  <c r="I3852" i="6"/>
  <c r="I3853" i="6"/>
  <c r="I3854" i="6"/>
  <c r="I3855" i="6"/>
  <c r="I3856" i="6"/>
  <c r="I3857" i="6"/>
  <c r="I3858" i="6"/>
  <c r="I3859" i="6"/>
  <c r="I3860" i="6"/>
  <c r="I3861" i="6"/>
  <c r="I3862" i="6"/>
  <c r="I3863" i="6"/>
  <c r="I3864" i="6"/>
  <c r="I3865" i="6"/>
  <c r="I3866" i="6"/>
  <c r="I3867" i="6"/>
  <c r="I3868" i="6"/>
  <c r="I3869" i="6"/>
  <c r="I3870" i="6"/>
  <c r="I3871" i="6"/>
  <c r="I3872" i="6"/>
  <c r="I3873" i="6"/>
  <c r="I3874" i="6"/>
  <c r="I3875" i="6"/>
  <c r="I3876" i="6"/>
  <c r="I3877" i="6"/>
  <c r="I3878" i="6"/>
  <c r="I3879" i="6"/>
  <c r="I3880" i="6"/>
  <c r="I3881" i="6"/>
  <c r="I3882" i="6"/>
  <c r="I3883" i="6"/>
  <c r="I3884" i="6"/>
  <c r="I3885" i="6"/>
  <c r="I3886" i="6"/>
  <c r="I3887" i="6"/>
  <c r="I3888" i="6"/>
  <c r="I3889" i="6"/>
  <c r="I3890" i="6"/>
  <c r="I3891" i="6"/>
  <c r="I3892" i="6"/>
  <c r="I3893" i="6"/>
  <c r="I3894" i="6"/>
  <c r="I3895" i="6"/>
  <c r="I3896" i="6"/>
  <c r="I3897" i="6"/>
  <c r="I3898" i="6"/>
  <c r="I3899" i="6"/>
  <c r="I3900" i="6"/>
  <c r="I3901" i="6"/>
  <c r="I3902" i="6"/>
  <c r="I3903" i="6"/>
  <c r="I3904" i="6"/>
  <c r="I3905" i="6"/>
  <c r="I3906" i="6"/>
  <c r="I3907" i="6"/>
  <c r="I3908" i="6"/>
  <c r="I3909" i="6"/>
  <c r="I3910" i="6"/>
  <c r="I3911" i="6"/>
  <c r="I3912" i="6"/>
  <c r="I3913" i="6"/>
  <c r="I3914" i="6"/>
  <c r="I3915" i="6"/>
  <c r="I3916" i="6"/>
  <c r="I3917" i="6"/>
  <c r="I3918" i="6"/>
  <c r="I3919" i="6"/>
  <c r="I3920" i="6"/>
  <c r="I3921" i="6"/>
  <c r="I3922" i="6"/>
  <c r="I3923" i="6"/>
  <c r="I3924" i="6"/>
  <c r="I3925" i="6"/>
  <c r="I3926" i="6"/>
  <c r="I3927" i="6"/>
  <c r="I3928" i="6"/>
  <c r="I3929" i="6"/>
  <c r="I3930" i="6"/>
  <c r="I3931" i="6"/>
  <c r="I3932" i="6"/>
  <c r="I3933" i="6"/>
  <c r="I3934" i="6"/>
  <c r="I3935" i="6"/>
  <c r="I3936" i="6"/>
  <c r="I3937" i="6"/>
  <c r="I3938" i="6"/>
  <c r="I3939" i="6"/>
  <c r="I3940" i="6"/>
  <c r="I3941" i="6"/>
  <c r="I3942" i="6"/>
  <c r="I3943" i="6"/>
  <c r="I3944" i="6"/>
  <c r="I3945" i="6"/>
  <c r="I3946" i="6"/>
  <c r="I3947" i="6"/>
  <c r="I3948" i="6"/>
  <c r="I3949" i="6"/>
  <c r="I3950" i="6"/>
  <c r="I3951" i="6"/>
  <c r="I3952" i="6"/>
  <c r="I3953" i="6"/>
  <c r="I3954" i="6"/>
  <c r="I3955" i="6"/>
  <c r="I3956" i="6"/>
  <c r="I3957" i="6"/>
  <c r="I3958" i="6"/>
  <c r="I3959" i="6"/>
  <c r="I3960" i="6"/>
  <c r="I3961" i="6"/>
  <c r="I3962" i="6"/>
  <c r="I3963" i="6"/>
  <c r="I3964" i="6"/>
  <c r="I3965" i="6"/>
  <c r="I3966" i="6"/>
  <c r="I3967" i="6"/>
  <c r="I3968" i="6"/>
  <c r="I3969" i="6"/>
  <c r="I3970" i="6"/>
  <c r="I3971" i="6"/>
  <c r="I3972" i="6"/>
  <c r="I3973" i="6"/>
  <c r="I3974" i="6"/>
  <c r="I3975" i="6"/>
  <c r="I3976" i="6"/>
  <c r="I3977" i="6"/>
  <c r="I3978" i="6"/>
  <c r="I3979" i="6"/>
  <c r="I3980" i="6"/>
  <c r="I3981" i="6"/>
  <c r="I3982" i="6"/>
  <c r="I3983" i="6"/>
  <c r="I3984" i="6"/>
  <c r="I3985" i="6"/>
  <c r="I3986" i="6"/>
  <c r="I3987" i="6"/>
  <c r="I3988" i="6"/>
  <c r="I3989" i="6"/>
  <c r="I3990" i="6"/>
  <c r="I3991" i="6"/>
  <c r="I3992" i="6"/>
  <c r="I3993" i="6"/>
  <c r="I3994" i="6"/>
  <c r="I3995" i="6"/>
  <c r="I3996" i="6"/>
  <c r="I3997" i="6"/>
  <c r="I3998" i="6"/>
  <c r="I3999" i="6"/>
  <c r="I4000" i="6"/>
  <c r="I4001" i="6"/>
  <c r="I4002" i="6"/>
  <c r="I4003" i="6"/>
  <c r="I4004" i="6"/>
  <c r="I4005" i="6"/>
  <c r="I4006" i="6"/>
  <c r="I4007" i="6"/>
  <c r="I4008" i="6"/>
  <c r="I4009" i="6"/>
  <c r="I4010" i="6"/>
  <c r="I4011" i="6"/>
  <c r="I4012" i="6"/>
  <c r="I4013" i="6"/>
  <c r="I4014" i="6"/>
  <c r="I4015" i="6"/>
  <c r="I4016" i="6"/>
  <c r="I4017" i="6"/>
  <c r="I4018" i="6"/>
  <c r="I4019" i="6"/>
  <c r="I4020" i="6"/>
  <c r="I4021" i="6"/>
  <c r="I4022" i="6"/>
  <c r="I4023" i="6"/>
  <c r="I4024" i="6"/>
  <c r="I4025" i="6"/>
  <c r="I4026" i="6"/>
  <c r="I4027" i="6"/>
  <c r="I4028" i="6"/>
  <c r="I4029" i="6"/>
  <c r="I4030" i="6"/>
  <c r="I4031" i="6"/>
  <c r="I4032" i="6"/>
  <c r="I4033" i="6"/>
  <c r="I4034" i="6"/>
  <c r="I4035" i="6"/>
  <c r="I4036" i="6"/>
  <c r="I4037" i="6"/>
  <c r="I4038" i="6"/>
  <c r="I4039" i="6"/>
  <c r="I4040" i="6"/>
  <c r="I4041" i="6"/>
  <c r="I4042" i="6"/>
  <c r="I4043" i="6"/>
  <c r="I4044" i="6"/>
  <c r="I4045" i="6"/>
  <c r="I4046" i="6"/>
  <c r="I4047" i="6"/>
  <c r="I4048" i="6"/>
  <c r="I4049" i="6"/>
  <c r="I4050" i="6"/>
  <c r="I4051" i="6"/>
  <c r="I4052" i="6"/>
  <c r="I4053" i="6"/>
  <c r="I4054" i="6"/>
  <c r="I4055" i="6"/>
  <c r="I4056" i="6"/>
  <c r="I4057" i="6"/>
  <c r="I4058" i="6"/>
  <c r="I4059" i="6"/>
  <c r="I4060" i="6"/>
  <c r="I4061" i="6"/>
  <c r="I4062" i="6"/>
  <c r="I4063" i="6"/>
  <c r="I4064" i="6"/>
  <c r="I4065" i="6"/>
  <c r="I4066" i="6"/>
  <c r="I4067" i="6"/>
  <c r="I4068" i="6"/>
  <c r="I4069" i="6"/>
  <c r="I4070" i="6"/>
  <c r="I4071" i="6"/>
  <c r="I4072" i="6"/>
  <c r="I4073" i="6"/>
  <c r="I4074" i="6"/>
  <c r="I4075" i="6"/>
  <c r="I4076" i="6"/>
  <c r="I4077" i="6"/>
  <c r="I4078" i="6"/>
  <c r="I4079" i="6"/>
  <c r="I4080" i="6"/>
  <c r="I4081" i="6"/>
  <c r="I4082" i="6"/>
  <c r="I4083" i="6"/>
  <c r="I4084" i="6"/>
  <c r="I4085" i="6"/>
  <c r="I4086" i="6"/>
  <c r="I4087" i="6"/>
  <c r="I4088" i="6"/>
  <c r="I4089" i="6"/>
  <c r="I4090" i="6"/>
  <c r="I4091" i="6"/>
  <c r="I4092" i="6"/>
  <c r="I4093" i="6"/>
  <c r="I4094" i="6"/>
  <c r="I4095" i="6"/>
  <c r="I4096" i="6"/>
  <c r="I4097" i="6"/>
  <c r="I4098" i="6"/>
  <c r="I4099" i="6"/>
  <c r="I4100" i="6"/>
  <c r="I4101" i="6"/>
  <c r="I4102" i="6"/>
  <c r="I4103" i="6"/>
  <c r="I4104" i="6"/>
  <c r="I4105" i="6"/>
  <c r="I4106" i="6"/>
  <c r="I4107" i="6"/>
  <c r="I4108" i="6"/>
  <c r="I4109" i="6"/>
  <c r="I4110" i="6"/>
  <c r="I4111" i="6"/>
  <c r="I4112" i="6"/>
  <c r="I4113" i="6"/>
  <c r="I4114" i="6"/>
  <c r="I4115" i="6"/>
  <c r="I4116" i="6"/>
  <c r="I4117" i="6"/>
  <c r="I4118" i="6"/>
  <c r="I4119" i="6"/>
  <c r="I4120" i="6"/>
  <c r="I4121" i="6"/>
  <c r="I4122" i="6"/>
  <c r="I4123" i="6"/>
  <c r="I4124" i="6"/>
  <c r="I4125" i="6"/>
  <c r="I4126" i="6"/>
  <c r="I4127" i="6"/>
  <c r="I4128" i="6"/>
  <c r="I4129" i="6"/>
  <c r="I4130" i="6"/>
  <c r="I4131" i="6"/>
  <c r="I4132" i="6"/>
  <c r="I4133" i="6"/>
  <c r="I4134" i="6"/>
  <c r="I4135" i="6"/>
  <c r="I4136" i="6"/>
  <c r="I4137" i="6"/>
  <c r="I4138" i="6"/>
  <c r="I4139" i="6"/>
  <c r="I4140" i="6"/>
  <c r="I4141" i="6"/>
  <c r="I4142" i="6"/>
  <c r="I4143" i="6"/>
  <c r="I4144" i="6"/>
  <c r="I4145" i="6"/>
  <c r="I4146" i="6"/>
  <c r="I4147" i="6"/>
  <c r="I4148" i="6"/>
  <c r="I4149" i="6"/>
  <c r="I4150" i="6"/>
  <c r="I4151" i="6"/>
  <c r="I4152" i="6"/>
  <c r="I4153" i="6"/>
  <c r="I4154" i="6"/>
  <c r="I4155" i="6"/>
  <c r="I4156" i="6"/>
  <c r="I4157" i="6"/>
  <c r="I4158" i="6"/>
  <c r="I4159" i="6"/>
  <c r="I4160" i="6"/>
  <c r="I4161" i="6"/>
  <c r="I4162" i="6"/>
  <c r="I4163" i="6"/>
  <c r="I4164" i="6"/>
  <c r="I4165" i="6"/>
  <c r="I4166" i="6"/>
  <c r="I4167" i="6"/>
  <c r="I4168" i="6"/>
  <c r="I4169" i="6"/>
  <c r="I4170" i="6"/>
  <c r="I4171" i="6"/>
  <c r="I4172" i="6"/>
  <c r="I4173" i="6"/>
  <c r="I4174" i="6"/>
  <c r="I4175" i="6"/>
  <c r="I4176" i="6"/>
  <c r="I4177" i="6"/>
  <c r="I4178" i="6"/>
  <c r="I4179" i="6"/>
  <c r="I4180" i="6"/>
  <c r="I4181" i="6"/>
  <c r="I4182" i="6"/>
  <c r="I4183" i="6"/>
  <c r="I4184" i="6"/>
  <c r="I4185" i="6"/>
  <c r="I4186" i="6"/>
  <c r="I4187" i="6"/>
  <c r="I4188" i="6"/>
  <c r="I4189" i="6"/>
  <c r="I4190" i="6"/>
  <c r="I4191" i="6"/>
  <c r="I4192" i="6"/>
  <c r="I4193" i="6"/>
  <c r="I4194" i="6"/>
  <c r="I4195" i="6"/>
  <c r="I4196" i="6"/>
  <c r="I4197" i="6"/>
  <c r="I4198" i="6"/>
  <c r="I4199" i="6"/>
  <c r="I4200" i="6"/>
  <c r="I4201" i="6"/>
  <c r="I4202" i="6"/>
  <c r="I4203" i="6"/>
  <c r="I4204" i="6"/>
  <c r="I4205" i="6"/>
  <c r="I4206" i="6"/>
  <c r="I4207" i="6"/>
  <c r="I4208" i="6"/>
  <c r="I4209" i="6"/>
  <c r="I4210" i="6"/>
  <c r="I4211" i="6"/>
  <c r="I4212" i="6"/>
  <c r="I4213" i="6"/>
  <c r="I4214" i="6"/>
  <c r="I4215" i="6"/>
  <c r="I4216" i="6"/>
  <c r="I4217" i="6"/>
  <c r="I4218" i="6"/>
  <c r="I4219" i="6"/>
  <c r="I4220" i="6"/>
  <c r="I4221" i="6"/>
  <c r="I4222" i="6"/>
  <c r="I4223" i="6"/>
  <c r="I4224" i="6"/>
  <c r="I4225" i="6"/>
  <c r="I4226" i="6"/>
  <c r="I4227" i="6"/>
  <c r="I4228" i="6"/>
  <c r="I4229" i="6"/>
  <c r="I4230" i="6"/>
  <c r="I4231" i="6"/>
  <c r="I4232" i="6"/>
  <c r="I4233" i="6"/>
  <c r="I4234" i="6"/>
  <c r="I4235" i="6"/>
  <c r="I4236" i="6"/>
  <c r="I4237" i="6"/>
  <c r="I4238" i="6"/>
  <c r="I4239" i="6"/>
  <c r="I4240" i="6"/>
  <c r="I4241" i="6"/>
  <c r="I4242" i="6"/>
  <c r="I4243" i="6"/>
  <c r="I4244" i="6"/>
  <c r="I4245" i="6"/>
  <c r="I4246" i="6"/>
  <c r="I4247" i="6"/>
  <c r="I4248" i="6"/>
  <c r="I4249" i="6"/>
  <c r="I4250" i="6"/>
  <c r="I4251" i="6"/>
  <c r="I4252" i="6"/>
  <c r="I4253" i="6"/>
  <c r="I4254" i="6"/>
  <c r="I4255" i="6"/>
  <c r="I4256" i="6"/>
  <c r="I4257" i="6"/>
  <c r="I4258" i="6"/>
  <c r="I4259" i="6"/>
  <c r="I4260" i="6"/>
  <c r="I4261" i="6"/>
  <c r="I4262" i="6"/>
  <c r="I4263" i="6"/>
  <c r="I4264" i="6"/>
  <c r="I4265" i="6"/>
  <c r="I4266" i="6"/>
  <c r="I4267" i="6"/>
  <c r="I4268" i="6"/>
  <c r="I4269" i="6"/>
  <c r="I4270" i="6"/>
  <c r="I4271" i="6"/>
  <c r="I4272" i="6"/>
  <c r="I4273" i="6"/>
  <c r="I4274" i="6"/>
  <c r="I4275" i="6"/>
  <c r="I4276" i="6"/>
  <c r="I4277" i="6"/>
  <c r="I4278" i="6"/>
  <c r="I4279" i="6"/>
  <c r="I4280" i="6"/>
  <c r="I4281" i="6"/>
  <c r="I4282" i="6"/>
  <c r="I4283" i="6"/>
  <c r="I4284" i="6"/>
  <c r="I4285" i="6"/>
  <c r="I4286" i="6"/>
  <c r="I4287" i="6"/>
  <c r="I4288" i="6"/>
  <c r="I4289" i="6"/>
  <c r="I4290" i="6"/>
  <c r="I4291" i="6"/>
  <c r="I4292" i="6"/>
  <c r="I4293" i="6"/>
  <c r="I4294" i="6"/>
  <c r="I4295" i="6"/>
  <c r="I4296" i="6"/>
  <c r="I4297" i="6"/>
  <c r="I4298" i="6"/>
  <c r="I4299" i="6"/>
  <c r="I4300" i="6"/>
  <c r="I4301" i="6"/>
  <c r="I4302" i="6"/>
  <c r="I4303" i="6"/>
  <c r="I4304" i="6"/>
  <c r="I4305" i="6"/>
  <c r="I4306" i="6"/>
  <c r="I4307" i="6"/>
  <c r="I4308" i="6"/>
  <c r="I4309" i="6"/>
  <c r="I4310" i="6"/>
  <c r="I4311" i="6"/>
  <c r="I4312" i="6"/>
  <c r="I4313" i="6"/>
  <c r="I4314" i="6"/>
  <c r="I4315" i="6"/>
  <c r="I4316" i="6"/>
  <c r="I4317" i="6"/>
  <c r="I4318" i="6"/>
  <c r="I4319" i="6"/>
  <c r="I4320" i="6"/>
  <c r="I4321" i="6"/>
  <c r="I4322" i="6"/>
  <c r="I4323" i="6"/>
  <c r="I4324" i="6"/>
  <c r="I4325" i="6"/>
  <c r="I4326" i="6"/>
  <c r="I4327" i="6"/>
  <c r="I4328" i="6"/>
  <c r="I4329" i="6"/>
  <c r="I4330" i="6"/>
  <c r="I4331" i="6"/>
  <c r="I4332" i="6"/>
  <c r="I4333" i="6"/>
  <c r="I4334" i="6"/>
  <c r="I4335" i="6"/>
  <c r="I4336" i="6"/>
  <c r="I4337" i="6"/>
  <c r="I4338" i="6"/>
  <c r="I4339" i="6"/>
  <c r="I4340" i="6"/>
  <c r="I4341" i="6"/>
  <c r="I4342" i="6"/>
  <c r="I4343" i="6"/>
  <c r="I4344" i="6"/>
  <c r="I4345" i="6"/>
  <c r="I4346" i="6"/>
  <c r="I4347" i="6"/>
  <c r="I4348" i="6"/>
  <c r="I4349" i="6"/>
  <c r="I4350" i="6"/>
  <c r="I4351" i="6"/>
  <c r="I4352" i="6"/>
  <c r="I4353" i="6"/>
  <c r="I4354" i="6"/>
  <c r="I4355" i="6"/>
  <c r="I4356" i="6"/>
  <c r="I4357" i="6"/>
  <c r="I4358" i="6"/>
  <c r="I4359" i="6"/>
  <c r="I4360" i="6"/>
  <c r="I4361" i="6"/>
  <c r="I4362" i="6"/>
  <c r="I4363" i="6"/>
  <c r="I4364" i="6"/>
  <c r="I4365" i="6"/>
  <c r="I4366" i="6"/>
  <c r="I4367" i="6"/>
  <c r="I4368" i="6"/>
  <c r="I4369" i="6"/>
  <c r="I4370" i="6"/>
  <c r="I4371" i="6"/>
  <c r="I4372" i="6"/>
  <c r="I4373" i="6"/>
  <c r="I4374" i="6"/>
  <c r="I4375" i="6"/>
  <c r="I4376" i="6"/>
  <c r="I4377" i="6"/>
  <c r="I4378" i="6"/>
  <c r="I4379" i="6"/>
  <c r="I4380" i="6"/>
  <c r="I4381" i="6"/>
  <c r="I4382" i="6"/>
  <c r="I4383" i="6"/>
  <c r="I4384" i="6"/>
  <c r="I4385" i="6"/>
  <c r="I4386" i="6"/>
  <c r="I4387" i="6"/>
  <c r="I4388" i="6"/>
  <c r="I4389" i="6"/>
  <c r="I4390" i="6"/>
  <c r="I4391" i="6"/>
  <c r="I4392" i="6"/>
  <c r="I4393" i="6"/>
  <c r="I4394" i="6"/>
  <c r="I4395" i="6"/>
  <c r="I4396" i="6"/>
  <c r="I4397" i="6"/>
  <c r="I4398" i="6"/>
  <c r="I4399" i="6"/>
  <c r="I4400" i="6"/>
  <c r="I4401" i="6"/>
  <c r="I4402" i="6"/>
  <c r="I4403" i="6"/>
  <c r="I4404" i="6"/>
  <c r="I4405" i="6"/>
  <c r="I4406" i="6"/>
  <c r="I4407" i="6"/>
  <c r="I4408" i="6"/>
  <c r="I4409" i="6"/>
  <c r="I4410" i="6"/>
  <c r="I4411" i="6"/>
  <c r="I4412" i="6"/>
  <c r="I4413" i="6"/>
  <c r="I4414" i="6"/>
  <c r="I4415" i="6"/>
  <c r="I4416" i="6"/>
  <c r="I4417" i="6"/>
  <c r="I4418" i="6"/>
  <c r="I4419" i="6"/>
  <c r="I4420" i="6"/>
  <c r="I4421" i="6"/>
  <c r="I4422" i="6"/>
  <c r="I4423" i="6"/>
  <c r="I4424" i="6"/>
  <c r="I4425" i="6"/>
  <c r="I4426" i="6"/>
  <c r="I4427" i="6"/>
  <c r="I4428" i="6"/>
  <c r="I4429" i="6"/>
  <c r="I4430" i="6"/>
  <c r="I4431" i="6"/>
  <c r="I4432" i="6"/>
  <c r="I4433" i="6"/>
  <c r="I4434" i="6"/>
  <c r="I4435" i="6"/>
  <c r="I4436" i="6"/>
  <c r="I4437" i="6"/>
  <c r="I4438" i="6"/>
  <c r="I4439" i="6"/>
  <c r="I4440" i="6"/>
  <c r="I4441" i="6"/>
  <c r="I4442" i="6"/>
  <c r="I4443" i="6"/>
  <c r="I4444" i="6"/>
  <c r="I4445" i="6"/>
  <c r="I4446" i="6"/>
  <c r="I4447" i="6"/>
  <c r="I4448" i="6"/>
  <c r="I4449" i="6"/>
  <c r="I4450" i="6"/>
  <c r="I4451" i="6"/>
  <c r="I4452" i="6"/>
  <c r="I4453" i="6"/>
  <c r="I4454" i="6"/>
  <c r="I4455" i="6"/>
  <c r="I4456" i="6"/>
  <c r="I4457" i="6"/>
  <c r="I4458" i="6"/>
  <c r="I4459" i="6"/>
  <c r="I4460" i="6"/>
  <c r="I4461" i="6"/>
  <c r="I4462" i="6"/>
  <c r="I4463" i="6"/>
  <c r="I4464" i="6"/>
  <c r="I4465" i="6"/>
  <c r="I4466" i="6"/>
  <c r="I4467" i="6"/>
  <c r="I4468" i="6"/>
  <c r="I4469" i="6"/>
  <c r="I4470" i="6"/>
  <c r="I4471" i="6"/>
  <c r="I4472" i="6"/>
  <c r="I4473" i="6"/>
  <c r="I4474" i="6"/>
  <c r="I4475" i="6"/>
  <c r="I4476" i="6"/>
  <c r="I4477" i="6"/>
  <c r="I4478" i="6"/>
  <c r="I4479" i="6"/>
  <c r="I4480" i="6"/>
  <c r="I4481" i="6"/>
  <c r="I4482" i="6"/>
  <c r="I4483" i="6"/>
  <c r="I4484" i="6"/>
  <c r="I4485" i="6"/>
  <c r="I4486" i="6"/>
  <c r="I4487" i="6"/>
  <c r="I4488" i="6"/>
  <c r="I4489" i="6"/>
  <c r="I4490" i="6"/>
  <c r="I4491" i="6"/>
  <c r="I4492" i="6"/>
  <c r="I4493" i="6"/>
  <c r="I4494" i="6"/>
  <c r="I4495" i="6"/>
  <c r="I4496" i="6"/>
  <c r="I4497" i="6"/>
  <c r="I4498" i="6"/>
  <c r="I4499" i="6"/>
  <c r="I4500" i="6"/>
  <c r="I4501" i="6"/>
  <c r="I4502" i="6"/>
  <c r="I4503" i="6"/>
  <c r="I4504" i="6"/>
  <c r="I4505" i="6"/>
  <c r="I4506" i="6"/>
  <c r="I4507" i="6"/>
  <c r="I4508" i="6"/>
  <c r="I4509" i="6"/>
  <c r="I4510" i="6"/>
  <c r="I4511" i="6"/>
  <c r="I4512" i="6"/>
  <c r="I4513" i="6"/>
  <c r="I4514" i="6"/>
  <c r="I4515" i="6"/>
  <c r="I4516" i="6"/>
  <c r="I4517" i="6"/>
  <c r="I4518" i="6"/>
  <c r="I4519" i="6"/>
  <c r="I4520" i="6"/>
  <c r="I4521" i="6"/>
  <c r="I4522" i="6"/>
  <c r="I4523" i="6"/>
  <c r="I4524" i="6"/>
  <c r="I4525" i="6"/>
  <c r="I4526" i="6"/>
  <c r="I4527" i="6"/>
  <c r="I4528" i="6"/>
  <c r="I4529" i="6"/>
  <c r="I4530" i="6"/>
  <c r="I4531" i="6"/>
  <c r="I4532" i="6"/>
  <c r="I4533" i="6"/>
  <c r="I4534" i="6"/>
  <c r="I4535" i="6"/>
  <c r="I4536" i="6"/>
  <c r="I4537" i="6"/>
  <c r="I4538" i="6"/>
  <c r="I4539" i="6"/>
  <c r="I4540" i="6"/>
  <c r="I4541" i="6"/>
  <c r="I4542" i="6"/>
  <c r="I4543" i="6"/>
  <c r="I4544" i="6"/>
  <c r="I4545" i="6"/>
  <c r="I4546" i="6"/>
  <c r="I4547" i="6"/>
  <c r="I4548" i="6"/>
  <c r="I4549" i="6"/>
  <c r="I4550" i="6"/>
  <c r="I4551" i="6"/>
  <c r="I4552" i="6"/>
  <c r="I4553" i="6"/>
  <c r="I4554" i="6"/>
  <c r="I4555" i="6"/>
  <c r="I4556" i="6"/>
  <c r="I4557" i="6"/>
  <c r="I4558" i="6"/>
  <c r="I4559" i="6"/>
  <c r="I4560" i="6"/>
  <c r="I4561" i="6"/>
  <c r="I4562" i="6"/>
  <c r="I4563" i="6"/>
  <c r="I4564" i="6"/>
  <c r="I4565" i="6"/>
  <c r="I4566" i="6"/>
  <c r="I4567" i="6"/>
  <c r="I4568" i="6"/>
  <c r="I4569" i="6"/>
  <c r="I4570" i="6"/>
  <c r="I4571" i="6"/>
  <c r="I4572" i="6"/>
  <c r="I4573" i="6"/>
  <c r="I4574" i="6"/>
  <c r="I4575" i="6"/>
  <c r="I4576" i="6"/>
  <c r="I4577" i="6"/>
  <c r="I4578" i="6"/>
  <c r="I4579" i="6"/>
  <c r="I4580" i="6"/>
  <c r="I4581" i="6"/>
  <c r="I4582" i="6"/>
  <c r="I4583" i="6"/>
  <c r="I4584" i="6"/>
  <c r="I4585" i="6"/>
  <c r="I4586" i="6"/>
  <c r="I4587" i="6"/>
  <c r="I4588" i="6"/>
  <c r="I4589" i="6"/>
  <c r="I4590" i="6"/>
  <c r="I4591" i="6"/>
  <c r="I4592" i="6"/>
  <c r="I4593" i="6"/>
  <c r="I4594" i="6"/>
  <c r="I4595" i="6"/>
  <c r="I4596" i="6"/>
  <c r="I4597" i="6"/>
  <c r="I4598" i="6"/>
  <c r="I4599" i="6"/>
  <c r="I4600" i="6"/>
  <c r="I4601" i="6"/>
  <c r="I4602" i="6"/>
  <c r="I4603" i="6"/>
  <c r="I4604" i="6"/>
  <c r="I4605" i="6"/>
  <c r="I4606" i="6"/>
  <c r="I4607" i="6"/>
  <c r="I4608" i="6"/>
  <c r="I4609" i="6"/>
  <c r="I4610" i="6"/>
  <c r="I4611" i="6"/>
  <c r="I4612" i="6"/>
  <c r="I4613" i="6"/>
  <c r="I4614" i="6"/>
  <c r="I4615" i="6"/>
  <c r="I4616" i="6"/>
  <c r="I4617" i="6"/>
  <c r="I4618" i="6"/>
  <c r="I4619" i="6"/>
  <c r="I4620" i="6"/>
  <c r="I4621" i="6"/>
  <c r="I4622" i="6"/>
  <c r="I4623" i="6"/>
  <c r="I4624" i="6"/>
  <c r="I4625" i="6"/>
  <c r="I4626" i="6"/>
  <c r="I4627" i="6"/>
  <c r="I4628" i="6"/>
  <c r="I4629" i="6"/>
  <c r="I4630" i="6"/>
  <c r="I4631" i="6"/>
  <c r="I4632" i="6"/>
  <c r="I4633" i="6"/>
  <c r="I4634" i="6"/>
  <c r="I4635" i="6"/>
  <c r="I4636" i="6"/>
  <c r="I4637" i="6"/>
  <c r="I4638" i="6"/>
  <c r="I4639" i="6"/>
  <c r="I4640" i="6"/>
  <c r="I4641" i="6"/>
  <c r="I4642" i="6"/>
  <c r="I4643" i="6"/>
  <c r="I4644" i="6"/>
  <c r="I4645" i="6"/>
  <c r="I4646" i="6"/>
  <c r="I4647" i="6"/>
  <c r="I4648" i="6"/>
  <c r="I4649" i="6"/>
  <c r="I4650" i="6"/>
  <c r="I4651" i="6"/>
  <c r="I4652" i="6"/>
  <c r="I4653" i="6"/>
  <c r="I4654" i="6"/>
  <c r="I4655" i="6"/>
  <c r="I4656" i="6"/>
  <c r="I4657" i="6"/>
  <c r="I4658" i="6"/>
  <c r="I4659" i="6"/>
  <c r="I4660" i="6"/>
  <c r="I4661" i="6"/>
  <c r="I4662" i="6"/>
  <c r="I4663" i="6"/>
  <c r="I4664" i="6"/>
  <c r="I4665" i="6"/>
  <c r="I4666" i="6"/>
  <c r="I4667" i="6"/>
  <c r="I4668" i="6"/>
  <c r="I4669" i="6"/>
  <c r="I4670" i="6"/>
  <c r="I4671" i="6"/>
  <c r="I4672" i="6"/>
  <c r="I4673" i="6"/>
  <c r="I4674" i="6"/>
  <c r="I4675" i="6"/>
  <c r="I4676" i="6"/>
  <c r="I4677" i="6"/>
  <c r="I4678" i="6"/>
  <c r="I4679" i="6"/>
  <c r="I4680" i="6"/>
  <c r="I4681" i="6"/>
  <c r="I4682" i="6"/>
  <c r="I4683" i="6"/>
  <c r="I4684" i="6"/>
  <c r="I4685" i="6"/>
  <c r="I4686" i="6"/>
  <c r="I4687" i="6"/>
  <c r="I4688" i="6"/>
  <c r="I4689" i="6"/>
  <c r="I4690" i="6"/>
  <c r="I4691" i="6"/>
  <c r="I4692" i="6"/>
  <c r="I4693" i="6"/>
  <c r="I4694" i="6"/>
  <c r="I4695" i="6"/>
  <c r="I4696" i="6"/>
  <c r="I4697" i="6"/>
  <c r="I4698" i="6"/>
  <c r="I4699" i="6"/>
  <c r="I4700" i="6"/>
  <c r="I4701" i="6"/>
  <c r="I4702" i="6"/>
  <c r="I4703" i="6"/>
  <c r="I4704" i="6"/>
  <c r="I4705" i="6"/>
  <c r="I4706" i="6"/>
  <c r="I4707" i="6"/>
  <c r="I4708" i="6"/>
  <c r="I4709" i="6"/>
  <c r="I4710" i="6"/>
  <c r="I4711" i="6"/>
  <c r="I4712" i="6"/>
  <c r="I4713" i="6"/>
  <c r="I4714" i="6"/>
  <c r="I4715" i="6"/>
  <c r="I4716" i="6"/>
  <c r="I4717" i="6"/>
  <c r="I4718" i="6"/>
  <c r="I4719" i="6"/>
  <c r="I4720" i="6"/>
  <c r="I4721" i="6"/>
  <c r="I4722" i="6"/>
  <c r="I4723" i="6"/>
  <c r="I4724" i="6"/>
  <c r="I4725" i="6"/>
  <c r="I4726" i="6"/>
  <c r="I4727" i="6"/>
  <c r="I4728" i="6"/>
  <c r="I4729" i="6"/>
  <c r="I4730" i="6"/>
  <c r="I4731" i="6"/>
  <c r="I4732" i="6"/>
  <c r="I4733" i="6"/>
  <c r="I4734" i="6"/>
  <c r="I4735" i="6"/>
  <c r="I4736" i="6"/>
  <c r="I4737" i="6"/>
  <c r="I4738" i="6"/>
  <c r="I4739" i="6"/>
  <c r="I4740" i="6"/>
  <c r="I4741" i="6"/>
  <c r="I4742" i="6"/>
  <c r="I4743" i="6"/>
  <c r="I4744" i="6"/>
  <c r="I4745" i="6"/>
  <c r="I4746" i="6"/>
  <c r="I4747" i="6"/>
  <c r="I4748" i="6"/>
  <c r="I4749" i="6"/>
  <c r="I4750" i="6"/>
  <c r="I4751" i="6"/>
  <c r="I4752" i="6"/>
  <c r="I4753" i="6"/>
  <c r="I4754" i="6"/>
  <c r="I4755" i="6"/>
  <c r="I4756" i="6"/>
  <c r="I4757" i="6"/>
  <c r="I4758" i="6"/>
  <c r="I4759" i="6"/>
  <c r="I4760" i="6"/>
  <c r="I4761" i="6"/>
  <c r="I4762" i="6"/>
  <c r="I4763" i="6"/>
  <c r="I4764" i="6"/>
  <c r="I4765" i="6"/>
  <c r="I4766" i="6"/>
  <c r="I4767" i="6"/>
  <c r="I4768" i="6"/>
  <c r="I4769" i="6"/>
  <c r="I4770" i="6"/>
  <c r="I4771" i="6"/>
  <c r="I4772" i="6"/>
  <c r="I4773" i="6"/>
  <c r="I4774" i="6"/>
  <c r="I4775" i="6"/>
  <c r="I4776" i="6"/>
  <c r="I4777" i="6"/>
  <c r="I4778" i="6"/>
  <c r="I4779" i="6"/>
  <c r="I4780" i="6"/>
  <c r="I4781" i="6"/>
  <c r="I4782" i="6"/>
  <c r="I4783" i="6"/>
  <c r="I4784" i="6"/>
  <c r="I4785" i="6"/>
  <c r="I4786" i="6"/>
  <c r="I4787" i="6"/>
  <c r="I4788" i="6"/>
  <c r="I4789" i="6"/>
  <c r="I4790" i="6"/>
  <c r="I4791" i="6"/>
  <c r="I4792" i="6"/>
  <c r="I4793" i="6"/>
  <c r="I4794" i="6"/>
  <c r="I4795" i="6"/>
  <c r="I4796" i="6"/>
  <c r="I4797" i="6"/>
  <c r="I4798" i="6"/>
  <c r="I4799" i="6"/>
  <c r="I4800" i="6"/>
  <c r="I4801" i="6"/>
  <c r="I4802" i="6"/>
  <c r="I4803" i="6"/>
  <c r="I4804" i="6"/>
  <c r="I4805" i="6"/>
  <c r="I4806" i="6"/>
  <c r="I4807" i="6"/>
  <c r="I4808" i="6"/>
  <c r="I4809" i="6"/>
  <c r="I4810" i="6"/>
  <c r="I4811" i="6"/>
  <c r="I4812" i="6"/>
  <c r="I4813" i="6"/>
  <c r="I4814" i="6"/>
  <c r="I4815" i="6"/>
  <c r="I4816" i="6"/>
  <c r="I4817" i="6"/>
  <c r="I4818" i="6"/>
  <c r="I4819" i="6"/>
  <c r="I4820" i="6"/>
  <c r="I4821" i="6"/>
  <c r="I4822" i="6"/>
  <c r="I4823" i="6"/>
  <c r="I4824" i="6"/>
  <c r="I4825" i="6"/>
  <c r="I4826" i="6"/>
  <c r="I4827" i="6"/>
  <c r="I4828" i="6"/>
  <c r="I4829" i="6"/>
  <c r="I4830" i="6"/>
  <c r="I4831" i="6"/>
  <c r="I4832" i="6"/>
  <c r="I4833" i="6"/>
  <c r="I4834" i="6"/>
  <c r="I4835" i="6"/>
  <c r="I4836" i="6"/>
  <c r="I4837" i="6"/>
  <c r="I4838" i="6"/>
  <c r="I4839" i="6"/>
  <c r="I4840" i="6"/>
  <c r="I4841" i="6"/>
  <c r="I4842" i="6"/>
  <c r="I4843" i="6"/>
  <c r="I4844" i="6"/>
  <c r="I4845" i="6"/>
  <c r="I4846" i="6"/>
  <c r="I4847" i="6"/>
  <c r="I4848" i="6"/>
  <c r="I4849" i="6"/>
  <c r="I4850" i="6"/>
  <c r="I4851" i="6"/>
  <c r="I4852" i="6"/>
  <c r="I4853" i="6"/>
  <c r="I4854" i="6"/>
  <c r="I4855" i="6"/>
  <c r="I4856" i="6"/>
  <c r="I4857" i="6"/>
  <c r="I4858" i="6"/>
  <c r="I4859" i="6"/>
  <c r="I4860" i="6"/>
  <c r="I4861" i="6"/>
  <c r="I4862" i="6"/>
  <c r="I4863" i="6"/>
  <c r="I4864" i="6"/>
  <c r="I4865" i="6"/>
  <c r="I4866" i="6"/>
  <c r="I4867" i="6"/>
  <c r="I4868" i="6"/>
  <c r="I4869" i="6"/>
  <c r="I4870" i="6"/>
  <c r="I4871" i="6"/>
  <c r="I4872" i="6"/>
  <c r="I4873" i="6"/>
  <c r="I4874" i="6"/>
  <c r="I4875" i="6"/>
  <c r="I4876" i="6"/>
  <c r="I4877" i="6"/>
  <c r="I4878" i="6"/>
  <c r="I4879" i="6"/>
  <c r="I4880" i="6"/>
  <c r="I4881" i="6"/>
  <c r="I4882" i="6"/>
  <c r="I4883" i="6"/>
  <c r="I4884" i="6"/>
  <c r="I4885" i="6"/>
  <c r="I4886" i="6"/>
  <c r="I4887" i="6"/>
  <c r="I4888" i="6"/>
  <c r="I4889" i="6"/>
  <c r="I4890" i="6"/>
  <c r="I4891" i="6"/>
  <c r="I4892" i="6"/>
  <c r="I4893" i="6"/>
  <c r="I4894" i="6"/>
  <c r="I4895" i="6"/>
  <c r="I4896" i="6"/>
  <c r="I4897" i="6"/>
  <c r="I4898" i="6"/>
  <c r="I4899" i="6"/>
  <c r="I4900" i="6"/>
  <c r="I4901" i="6"/>
  <c r="I4902" i="6"/>
  <c r="I4903" i="6"/>
  <c r="I4904" i="6"/>
  <c r="I4905" i="6"/>
  <c r="I4906" i="6"/>
  <c r="I4907" i="6"/>
  <c r="I4908" i="6"/>
  <c r="I4909" i="6"/>
  <c r="I4910" i="6"/>
  <c r="I4911" i="6"/>
  <c r="I4912" i="6"/>
  <c r="I4913" i="6"/>
  <c r="I4914" i="6"/>
  <c r="I4915" i="6"/>
  <c r="I4916" i="6"/>
  <c r="I4917" i="6"/>
  <c r="I4918" i="6"/>
  <c r="I4919" i="6"/>
  <c r="I4920" i="6"/>
  <c r="I4921" i="6"/>
  <c r="I4922" i="6"/>
  <c r="I4923" i="6"/>
  <c r="I4924" i="6"/>
  <c r="I4925" i="6"/>
  <c r="I4926" i="6"/>
  <c r="I4927" i="6"/>
  <c r="I4928" i="6"/>
  <c r="I4929" i="6"/>
  <c r="I4930" i="6"/>
  <c r="I4931" i="6"/>
  <c r="I4932" i="6"/>
  <c r="I4933" i="6"/>
  <c r="I4934" i="6"/>
  <c r="I4935" i="6"/>
  <c r="I4936" i="6"/>
  <c r="I4937" i="6"/>
  <c r="I4938" i="6"/>
  <c r="I4939" i="6"/>
  <c r="I4940" i="6"/>
  <c r="I4941" i="6"/>
  <c r="I4942" i="6"/>
  <c r="I4943" i="6"/>
  <c r="I4944" i="6"/>
  <c r="I4945" i="6"/>
  <c r="I4946" i="6"/>
  <c r="I4947" i="6"/>
  <c r="I4948" i="6"/>
  <c r="I4949" i="6"/>
  <c r="I4950" i="6"/>
  <c r="I4951" i="6"/>
  <c r="I4952" i="6"/>
  <c r="I4953" i="6"/>
  <c r="I4954" i="6"/>
  <c r="I4955" i="6"/>
  <c r="I4956" i="6"/>
  <c r="I4957" i="6"/>
  <c r="I4958" i="6"/>
  <c r="I4959" i="6"/>
  <c r="I4960" i="6"/>
  <c r="I4961" i="6"/>
  <c r="I4962" i="6"/>
  <c r="I4963" i="6"/>
  <c r="I4964" i="6"/>
  <c r="I4965" i="6"/>
  <c r="I4966" i="6"/>
  <c r="I4967" i="6"/>
  <c r="I4968" i="6"/>
  <c r="I4969" i="6"/>
  <c r="I4970" i="6"/>
  <c r="I4971" i="6"/>
  <c r="I4972" i="6"/>
  <c r="I4973" i="6"/>
  <c r="I4974" i="6"/>
  <c r="I4975" i="6"/>
  <c r="I4976" i="6"/>
  <c r="I4977" i="6"/>
  <c r="I4978" i="6"/>
  <c r="I4979" i="6"/>
  <c r="I4980" i="6"/>
  <c r="I4981" i="6"/>
  <c r="I4982" i="6"/>
  <c r="I4983" i="6"/>
  <c r="I4984" i="6"/>
  <c r="I4985" i="6"/>
  <c r="I4986" i="6"/>
  <c r="I4987" i="6"/>
  <c r="I4988" i="6"/>
  <c r="I4989" i="6"/>
  <c r="I4990" i="6"/>
  <c r="I4991" i="6"/>
  <c r="I4992" i="6"/>
  <c r="I4993" i="6"/>
  <c r="I4994" i="6"/>
  <c r="I4995" i="6"/>
  <c r="I4996" i="6"/>
  <c r="I4997" i="6"/>
  <c r="I4998" i="6"/>
  <c r="I4999" i="6"/>
  <c r="I5000" i="6"/>
  <c r="I5001" i="6"/>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337" i="6"/>
  <c r="H2338" i="6"/>
  <c r="H2339" i="6"/>
  <c r="H2340" i="6"/>
  <c r="H2341" i="6"/>
  <c r="H2342" i="6"/>
  <c r="H2343" i="6"/>
  <c r="H2344" i="6"/>
  <c r="H2345" i="6"/>
  <c r="H2346" i="6"/>
  <c r="H2347" i="6"/>
  <c r="H2348" i="6"/>
  <c r="H2349" i="6"/>
  <c r="H2350" i="6"/>
  <c r="H2351" i="6"/>
  <c r="H2352" i="6"/>
  <c r="H2353" i="6"/>
  <c r="H2354" i="6"/>
  <c r="H2355" i="6"/>
  <c r="H2356" i="6"/>
  <c r="H2357" i="6"/>
  <c r="H2358" i="6"/>
  <c r="H2359" i="6"/>
  <c r="H2360" i="6"/>
  <c r="H2361" i="6"/>
  <c r="H2362" i="6"/>
  <c r="H2363" i="6"/>
  <c r="H2364" i="6"/>
  <c r="H2365" i="6"/>
  <c r="H2366" i="6"/>
  <c r="H2367" i="6"/>
  <c r="H2368" i="6"/>
  <c r="H2369" i="6"/>
  <c r="H2370" i="6"/>
  <c r="H2371" i="6"/>
  <c r="H2372" i="6"/>
  <c r="H2373" i="6"/>
  <c r="H2374" i="6"/>
  <c r="H2375" i="6"/>
  <c r="H2376" i="6"/>
  <c r="H2377" i="6"/>
  <c r="H2378" i="6"/>
  <c r="H2379" i="6"/>
  <c r="H2380" i="6"/>
  <c r="H2381" i="6"/>
  <c r="H2382" i="6"/>
  <c r="H2383" i="6"/>
  <c r="H2384" i="6"/>
  <c r="H2385" i="6"/>
  <c r="H2386" i="6"/>
  <c r="H2387" i="6"/>
  <c r="H2388" i="6"/>
  <c r="H2389" i="6"/>
  <c r="H2390" i="6"/>
  <c r="H2391" i="6"/>
  <c r="H2392" i="6"/>
  <c r="H2393" i="6"/>
  <c r="H2394" i="6"/>
  <c r="H2395" i="6"/>
  <c r="H2396" i="6"/>
  <c r="H2397" i="6"/>
  <c r="H2398" i="6"/>
  <c r="H2399" i="6"/>
  <c r="H2400" i="6"/>
  <c r="H2401" i="6"/>
  <c r="H2402" i="6"/>
  <c r="H2403" i="6"/>
  <c r="H2404" i="6"/>
  <c r="H2405" i="6"/>
  <c r="H2406" i="6"/>
  <c r="H2407" i="6"/>
  <c r="H2408" i="6"/>
  <c r="H2409" i="6"/>
  <c r="H2410" i="6"/>
  <c r="H2411" i="6"/>
  <c r="H2412" i="6"/>
  <c r="H2413" i="6"/>
  <c r="H2414" i="6"/>
  <c r="H2415" i="6"/>
  <c r="H2416" i="6"/>
  <c r="H2417" i="6"/>
  <c r="H2418" i="6"/>
  <c r="H2419" i="6"/>
  <c r="H2420" i="6"/>
  <c r="H2421" i="6"/>
  <c r="H2422" i="6"/>
  <c r="H2423" i="6"/>
  <c r="H2424" i="6"/>
  <c r="H2425" i="6"/>
  <c r="H2426" i="6"/>
  <c r="H2427" i="6"/>
  <c r="H2428" i="6"/>
  <c r="H2429" i="6"/>
  <c r="H2430" i="6"/>
  <c r="H2431" i="6"/>
  <c r="H2432" i="6"/>
  <c r="H2433" i="6"/>
  <c r="H2434" i="6"/>
  <c r="H2435" i="6"/>
  <c r="H2436" i="6"/>
  <c r="H2437" i="6"/>
  <c r="H2438" i="6"/>
  <c r="H2439" i="6"/>
  <c r="H2440" i="6"/>
  <c r="H2441" i="6"/>
  <c r="H2442" i="6"/>
  <c r="H2443" i="6"/>
  <c r="H2444" i="6"/>
  <c r="H2445" i="6"/>
  <c r="H2446" i="6"/>
  <c r="H2447" i="6"/>
  <c r="H2448" i="6"/>
  <c r="H2449" i="6"/>
  <c r="H2450" i="6"/>
  <c r="H2451" i="6"/>
  <c r="H2452" i="6"/>
  <c r="H2453" i="6"/>
  <c r="H2454" i="6"/>
  <c r="H2455" i="6"/>
  <c r="H2456" i="6"/>
  <c r="H2457" i="6"/>
  <c r="H2458" i="6"/>
  <c r="H2459" i="6"/>
  <c r="H2460" i="6"/>
  <c r="H2461" i="6"/>
  <c r="H2462" i="6"/>
  <c r="H2463" i="6"/>
  <c r="H2464" i="6"/>
  <c r="H2465" i="6"/>
  <c r="H2466" i="6"/>
  <c r="H2467" i="6"/>
  <c r="H2468" i="6"/>
  <c r="H2469" i="6"/>
  <c r="H2470" i="6"/>
  <c r="H2471" i="6"/>
  <c r="H2472" i="6"/>
  <c r="H2473" i="6"/>
  <c r="H2474" i="6"/>
  <c r="H2475" i="6"/>
  <c r="H2476" i="6"/>
  <c r="H2477" i="6"/>
  <c r="H2478" i="6"/>
  <c r="H2479" i="6"/>
  <c r="H2480" i="6"/>
  <c r="H2481" i="6"/>
  <c r="H2482" i="6"/>
  <c r="H2483" i="6"/>
  <c r="H2484" i="6"/>
  <c r="H2485" i="6"/>
  <c r="H2486" i="6"/>
  <c r="H2487" i="6"/>
  <c r="H2488" i="6"/>
  <c r="H2489" i="6"/>
  <c r="H2490" i="6"/>
  <c r="H2491" i="6"/>
  <c r="H2492" i="6"/>
  <c r="H2493" i="6"/>
  <c r="H2494" i="6"/>
  <c r="H2495" i="6"/>
  <c r="H2496" i="6"/>
  <c r="H2497" i="6"/>
  <c r="H2498" i="6"/>
  <c r="H2499" i="6"/>
  <c r="H2500" i="6"/>
  <c r="H2501" i="6"/>
  <c r="H2502" i="6"/>
  <c r="H2503" i="6"/>
  <c r="H2504" i="6"/>
  <c r="H2505" i="6"/>
  <c r="H2506" i="6"/>
  <c r="H2507" i="6"/>
  <c r="H2508" i="6"/>
  <c r="H2509" i="6"/>
  <c r="H2510" i="6"/>
  <c r="H2511" i="6"/>
  <c r="H2512" i="6"/>
  <c r="H2513" i="6"/>
  <c r="H2514" i="6"/>
  <c r="H2515" i="6"/>
  <c r="H2516" i="6"/>
  <c r="H2517" i="6"/>
  <c r="H2518" i="6"/>
  <c r="H2519" i="6"/>
  <c r="H2520" i="6"/>
  <c r="H2521" i="6"/>
  <c r="H2522" i="6"/>
  <c r="H2523" i="6"/>
  <c r="H2524" i="6"/>
  <c r="H2525" i="6"/>
  <c r="H2526" i="6"/>
  <c r="H2527" i="6"/>
  <c r="H2528" i="6"/>
  <c r="H2529" i="6"/>
  <c r="H2530" i="6"/>
  <c r="H2531" i="6"/>
  <c r="H2532" i="6"/>
  <c r="H2533" i="6"/>
  <c r="H2534" i="6"/>
  <c r="H2535" i="6"/>
  <c r="H2536" i="6"/>
  <c r="H2537" i="6"/>
  <c r="H2538" i="6"/>
  <c r="H2539" i="6"/>
  <c r="H2540" i="6"/>
  <c r="H2541" i="6"/>
  <c r="H2542" i="6"/>
  <c r="H2543" i="6"/>
  <c r="H2544" i="6"/>
  <c r="H2545" i="6"/>
  <c r="H2546" i="6"/>
  <c r="H2547" i="6"/>
  <c r="H2548" i="6"/>
  <c r="H2549" i="6"/>
  <c r="H2550" i="6"/>
  <c r="H2551" i="6"/>
  <c r="H2552" i="6"/>
  <c r="H2553" i="6"/>
  <c r="H2554" i="6"/>
  <c r="H2555" i="6"/>
  <c r="H2556" i="6"/>
  <c r="H2557" i="6"/>
  <c r="H2558" i="6"/>
  <c r="H2559" i="6"/>
  <c r="H2560" i="6"/>
  <c r="H2561" i="6"/>
  <c r="H2562" i="6"/>
  <c r="H2563" i="6"/>
  <c r="H2564" i="6"/>
  <c r="H2565" i="6"/>
  <c r="H2566" i="6"/>
  <c r="H2567" i="6"/>
  <c r="H2568" i="6"/>
  <c r="H2569" i="6"/>
  <c r="H2570" i="6"/>
  <c r="H2571" i="6"/>
  <c r="H2572" i="6"/>
  <c r="H2573" i="6"/>
  <c r="H2574" i="6"/>
  <c r="H2575" i="6"/>
  <c r="H2576" i="6"/>
  <c r="H2577" i="6"/>
  <c r="H2578" i="6"/>
  <c r="H2579" i="6"/>
  <c r="H2580" i="6"/>
  <c r="H2581" i="6"/>
  <c r="H2582" i="6"/>
  <c r="H2583" i="6"/>
  <c r="H2584" i="6"/>
  <c r="H2585" i="6"/>
  <c r="H2586" i="6"/>
  <c r="H2587" i="6"/>
  <c r="H2588" i="6"/>
  <c r="H2589" i="6"/>
  <c r="H2590" i="6"/>
  <c r="H2591" i="6"/>
  <c r="H2592" i="6"/>
  <c r="H2593" i="6"/>
  <c r="H2594" i="6"/>
  <c r="H2595" i="6"/>
  <c r="H2596" i="6"/>
  <c r="H2597" i="6"/>
  <c r="H2598" i="6"/>
  <c r="H2599" i="6"/>
  <c r="H2600" i="6"/>
  <c r="H2601" i="6"/>
  <c r="H2602" i="6"/>
  <c r="H2603" i="6"/>
  <c r="H2604" i="6"/>
  <c r="H2605" i="6"/>
  <c r="H2606" i="6"/>
  <c r="H2607" i="6"/>
  <c r="H2608" i="6"/>
  <c r="H2609" i="6"/>
  <c r="H2610" i="6"/>
  <c r="H2611" i="6"/>
  <c r="H2612" i="6"/>
  <c r="H2613" i="6"/>
  <c r="H2614" i="6"/>
  <c r="H2615" i="6"/>
  <c r="H2616" i="6"/>
  <c r="H2617" i="6"/>
  <c r="H2618" i="6"/>
  <c r="H2619" i="6"/>
  <c r="H2620" i="6"/>
  <c r="H2621" i="6"/>
  <c r="H2622" i="6"/>
  <c r="H2623" i="6"/>
  <c r="H2624" i="6"/>
  <c r="H2625" i="6"/>
  <c r="H2626" i="6"/>
  <c r="H2627" i="6"/>
  <c r="H2628" i="6"/>
  <c r="H2629" i="6"/>
  <c r="H2630" i="6"/>
  <c r="H2631" i="6"/>
  <c r="H2632" i="6"/>
  <c r="H2633" i="6"/>
  <c r="H2634" i="6"/>
  <c r="H2635" i="6"/>
  <c r="H2636" i="6"/>
  <c r="H2637" i="6"/>
  <c r="H2638" i="6"/>
  <c r="H2639" i="6"/>
  <c r="H2640" i="6"/>
  <c r="H2641" i="6"/>
  <c r="H2642" i="6"/>
  <c r="H2643" i="6"/>
  <c r="H2644" i="6"/>
  <c r="H2645" i="6"/>
  <c r="H2646" i="6"/>
  <c r="H2647" i="6"/>
  <c r="H2648" i="6"/>
  <c r="H2649" i="6"/>
  <c r="H2650" i="6"/>
  <c r="H2651" i="6"/>
  <c r="H2652" i="6"/>
  <c r="H2653" i="6"/>
  <c r="H2654" i="6"/>
  <c r="H2655" i="6"/>
  <c r="H2656" i="6"/>
  <c r="H2657" i="6"/>
  <c r="H2658" i="6"/>
  <c r="H2659" i="6"/>
  <c r="H2660" i="6"/>
  <c r="H2661" i="6"/>
  <c r="H2662" i="6"/>
  <c r="H2663" i="6"/>
  <c r="H2664" i="6"/>
  <c r="H2665" i="6"/>
  <c r="H2666" i="6"/>
  <c r="H2667" i="6"/>
  <c r="H2668" i="6"/>
  <c r="H2669" i="6"/>
  <c r="H2670" i="6"/>
  <c r="H2671" i="6"/>
  <c r="H2672" i="6"/>
  <c r="H2673" i="6"/>
  <c r="H2674" i="6"/>
  <c r="H2675" i="6"/>
  <c r="H2676" i="6"/>
  <c r="H2677" i="6"/>
  <c r="H2678" i="6"/>
  <c r="H2679" i="6"/>
  <c r="H2680" i="6"/>
  <c r="H2681" i="6"/>
  <c r="H2682" i="6"/>
  <c r="H2683" i="6"/>
  <c r="H2684" i="6"/>
  <c r="H2685" i="6"/>
  <c r="H2686" i="6"/>
  <c r="H2687" i="6"/>
  <c r="H2688" i="6"/>
  <c r="H2689" i="6"/>
  <c r="H2690" i="6"/>
  <c r="H2691" i="6"/>
  <c r="H2692" i="6"/>
  <c r="H2693" i="6"/>
  <c r="H2694" i="6"/>
  <c r="H2695" i="6"/>
  <c r="H2696" i="6"/>
  <c r="H2697" i="6"/>
  <c r="H2698" i="6"/>
  <c r="H2699" i="6"/>
  <c r="H2700" i="6"/>
  <c r="H2701" i="6"/>
  <c r="H2702" i="6"/>
  <c r="H2703" i="6"/>
  <c r="H2704" i="6"/>
  <c r="H2705" i="6"/>
  <c r="H2706" i="6"/>
  <c r="H2707" i="6"/>
  <c r="H2708" i="6"/>
  <c r="H2709" i="6"/>
  <c r="H2710" i="6"/>
  <c r="H2711" i="6"/>
  <c r="H2712" i="6"/>
  <c r="H2713" i="6"/>
  <c r="H2714" i="6"/>
  <c r="H2715" i="6"/>
  <c r="H2716" i="6"/>
  <c r="H2717" i="6"/>
  <c r="H2718" i="6"/>
  <c r="H2719" i="6"/>
  <c r="H2720" i="6"/>
  <c r="H2721" i="6"/>
  <c r="H2722" i="6"/>
  <c r="H2723" i="6"/>
  <c r="H2724" i="6"/>
  <c r="H2725" i="6"/>
  <c r="H2726" i="6"/>
  <c r="H2727" i="6"/>
  <c r="H2728" i="6"/>
  <c r="H2729" i="6"/>
  <c r="H2730" i="6"/>
  <c r="H2731" i="6"/>
  <c r="H2732" i="6"/>
  <c r="H2733" i="6"/>
  <c r="H2734" i="6"/>
  <c r="H2735" i="6"/>
  <c r="H2736" i="6"/>
  <c r="H2737" i="6"/>
  <c r="H2738" i="6"/>
  <c r="H2739" i="6"/>
  <c r="H2740" i="6"/>
  <c r="H2741" i="6"/>
  <c r="H2742" i="6"/>
  <c r="H2743" i="6"/>
  <c r="H2744" i="6"/>
  <c r="H2745" i="6"/>
  <c r="H2746" i="6"/>
  <c r="H2747" i="6"/>
  <c r="H2748" i="6"/>
  <c r="H2749" i="6"/>
  <c r="H2750" i="6"/>
  <c r="H2751" i="6"/>
  <c r="H2752" i="6"/>
  <c r="H2753" i="6"/>
  <c r="H2754" i="6"/>
  <c r="H2755" i="6"/>
  <c r="H2756" i="6"/>
  <c r="H2757" i="6"/>
  <c r="H2758" i="6"/>
  <c r="H2759" i="6"/>
  <c r="H2760" i="6"/>
  <c r="H2761" i="6"/>
  <c r="H2762" i="6"/>
  <c r="H2763" i="6"/>
  <c r="H2764" i="6"/>
  <c r="H2765" i="6"/>
  <c r="H2766" i="6"/>
  <c r="H2767" i="6"/>
  <c r="H2768" i="6"/>
  <c r="H2769" i="6"/>
  <c r="H2770" i="6"/>
  <c r="H2771" i="6"/>
  <c r="H2772" i="6"/>
  <c r="H2773" i="6"/>
  <c r="H2774" i="6"/>
  <c r="H2775" i="6"/>
  <c r="H2776" i="6"/>
  <c r="H2777" i="6"/>
  <c r="H2778" i="6"/>
  <c r="H2779" i="6"/>
  <c r="H2780" i="6"/>
  <c r="H2781" i="6"/>
  <c r="H2782" i="6"/>
  <c r="H2783" i="6"/>
  <c r="H2784" i="6"/>
  <c r="H2785" i="6"/>
  <c r="H2786" i="6"/>
  <c r="H2787" i="6"/>
  <c r="H2788" i="6"/>
  <c r="H2789" i="6"/>
  <c r="H2790" i="6"/>
  <c r="H2791" i="6"/>
  <c r="H2792" i="6"/>
  <c r="H2793" i="6"/>
  <c r="H2794" i="6"/>
  <c r="H2795" i="6"/>
  <c r="H2796" i="6"/>
  <c r="H2797" i="6"/>
  <c r="H2798" i="6"/>
  <c r="H2799" i="6"/>
  <c r="H2800" i="6"/>
  <c r="H2801" i="6"/>
  <c r="H2802" i="6"/>
  <c r="H2803" i="6"/>
  <c r="H2804" i="6"/>
  <c r="H2805" i="6"/>
  <c r="H2806" i="6"/>
  <c r="H2807" i="6"/>
  <c r="H2808" i="6"/>
  <c r="H2809" i="6"/>
  <c r="H2810" i="6"/>
  <c r="H2811" i="6"/>
  <c r="H2812" i="6"/>
  <c r="H2813" i="6"/>
  <c r="H2814" i="6"/>
  <c r="H2815" i="6"/>
  <c r="H2816" i="6"/>
  <c r="H2817" i="6"/>
  <c r="H2818" i="6"/>
  <c r="H2819" i="6"/>
  <c r="H2820" i="6"/>
  <c r="H2821" i="6"/>
  <c r="H2822" i="6"/>
  <c r="H2823" i="6"/>
  <c r="H2824" i="6"/>
  <c r="H2825" i="6"/>
  <c r="H2826" i="6"/>
  <c r="H2827" i="6"/>
  <c r="H2828" i="6"/>
  <c r="H2829" i="6"/>
  <c r="H2830" i="6"/>
  <c r="H2831" i="6"/>
  <c r="H2832" i="6"/>
  <c r="H2833" i="6"/>
  <c r="H2834" i="6"/>
  <c r="H2835" i="6"/>
  <c r="H2836" i="6"/>
  <c r="H2837" i="6"/>
  <c r="H2838" i="6"/>
  <c r="H2839" i="6"/>
  <c r="H2840" i="6"/>
  <c r="H2841" i="6"/>
  <c r="H2842" i="6"/>
  <c r="H2843" i="6"/>
  <c r="H2844" i="6"/>
  <c r="H2845" i="6"/>
  <c r="H2846" i="6"/>
  <c r="H2847" i="6"/>
  <c r="H2848" i="6"/>
  <c r="H2849" i="6"/>
  <c r="H2850" i="6"/>
  <c r="H2851" i="6"/>
  <c r="H2852" i="6"/>
  <c r="H2853" i="6"/>
  <c r="H2854" i="6"/>
  <c r="H2855" i="6"/>
  <c r="H2856" i="6"/>
  <c r="H2857" i="6"/>
  <c r="H2858" i="6"/>
  <c r="H2859" i="6"/>
  <c r="H2860" i="6"/>
  <c r="H2861" i="6"/>
  <c r="H2862" i="6"/>
  <c r="H2863" i="6"/>
  <c r="H2864" i="6"/>
  <c r="H2865" i="6"/>
  <c r="H2866" i="6"/>
  <c r="H2867" i="6"/>
  <c r="H2868" i="6"/>
  <c r="H2869" i="6"/>
  <c r="H2870" i="6"/>
  <c r="H2871" i="6"/>
  <c r="H2872" i="6"/>
  <c r="H2873" i="6"/>
  <c r="H2874" i="6"/>
  <c r="H2875" i="6"/>
  <c r="H2876" i="6"/>
  <c r="H2877" i="6"/>
  <c r="H2878" i="6"/>
  <c r="H2879" i="6"/>
  <c r="H2880" i="6"/>
  <c r="H2881" i="6"/>
  <c r="H2882" i="6"/>
  <c r="H2883" i="6"/>
  <c r="H2884" i="6"/>
  <c r="H2885" i="6"/>
  <c r="H2886" i="6"/>
  <c r="H2887" i="6"/>
  <c r="H2888" i="6"/>
  <c r="H2889" i="6"/>
  <c r="H2890" i="6"/>
  <c r="H2891" i="6"/>
  <c r="H2892" i="6"/>
  <c r="H2893" i="6"/>
  <c r="H2894" i="6"/>
  <c r="H2895" i="6"/>
  <c r="H2896" i="6"/>
  <c r="H2897" i="6"/>
  <c r="H2898" i="6"/>
  <c r="H2899" i="6"/>
  <c r="H2900" i="6"/>
  <c r="H2901" i="6"/>
  <c r="H2902" i="6"/>
  <c r="H2903" i="6"/>
  <c r="H2904" i="6"/>
  <c r="H2905" i="6"/>
  <c r="H2906" i="6"/>
  <c r="H2907" i="6"/>
  <c r="H2908" i="6"/>
  <c r="H2909" i="6"/>
  <c r="H2910" i="6"/>
  <c r="H2911" i="6"/>
  <c r="H2912" i="6"/>
  <c r="H2913" i="6"/>
  <c r="H2914" i="6"/>
  <c r="H2915" i="6"/>
  <c r="H2916" i="6"/>
  <c r="H2917" i="6"/>
  <c r="H2918" i="6"/>
  <c r="H2919" i="6"/>
  <c r="H2920" i="6"/>
  <c r="H2921" i="6"/>
  <c r="H2922" i="6"/>
  <c r="H2923" i="6"/>
  <c r="H2924" i="6"/>
  <c r="H2925" i="6"/>
  <c r="H2926" i="6"/>
  <c r="H2927" i="6"/>
  <c r="H2928" i="6"/>
  <c r="H2929" i="6"/>
  <c r="H2930" i="6"/>
  <c r="H2931" i="6"/>
  <c r="H2932" i="6"/>
  <c r="H2933" i="6"/>
  <c r="H2934" i="6"/>
  <c r="H2935" i="6"/>
  <c r="H2936" i="6"/>
  <c r="H2937" i="6"/>
  <c r="H2938" i="6"/>
  <c r="H2939" i="6"/>
  <c r="H2940" i="6"/>
  <c r="H2941" i="6"/>
  <c r="H2942" i="6"/>
  <c r="H2943" i="6"/>
  <c r="H2944" i="6"/>
  <c r="H2945" i="6"/>
  <c r="H2946" i="6"/>
  <c r="H2947" i="6"/>
  <c r="H2948" i="6"/>
  <c r="H2949" i="6"/>
  <c r="H2950" i="6"/>
  <c r="H2951" i="6"/>
  <c r="H2952" i="6"/>
  <c r="H2953" i="6"/>
  <c r="H2954" i="6"/>
  <c r="H2955" i="6"/>
  <c r="H2956" i="6"/>
  <c r="H2957" i="6"/>
  <c r="H2958" i="6"/>
  <c r="H2959" i="6"/>
  <c r="H2960" i="6"/>
  <c r="H2961" i="6"/>
  <c r="H2962" i="6"/>
  <c r="H2963" i="6"/>
  <c r="H2964" i="6"/>
  <c r="H2965" i="6"/>
  <c r="H2966" i="6"/>
  <c r="H2967" i="6"/>
  <c r="H2968" i="6"/>
  <c r="H2969" i="6"/>
  <c r="H2970" i="6"/>
  <c r="H2971" i="6"/>
  <c r="H2972" i="6"/>
  <c r="H2973" i="6"/>
  <c r="H2974" i="6"/>
  <c r="H2975" i="6"/>
  <c r="H2976" i="6"/>
  <c r="H2977" i="6"/>
  <c r="H2978" i="6"/>
  <c r="H2979" i="6"/>
  <c r="H2980" i="6"/>
  <c r="H2981" i="6"/>
  <c r="H2982" i="6"/>
  <c r="H2983" i="6"/>
  <c r="H2984" i="6"/>
  <c r="H2985" i="6"/>
  <c r="H2986" i="6"/>
  <c r="H2987" i="6"/>
  <c r="H2988" i="6"/>
  <c r="H2989" i="6"/>
  <c r="H2990" i="6"/>
  <c r="H2991" i="6"/>
  <c r="H2992" i="6"/>
  <c r="H2993" i="6"/>
  <c r="H2994" i="6"/>
  <c r="H2995" i="6"/>
  <c r="H2996" i="6"/>
  <c r="H2997" i="6"/>
  <c r="H2998" i="6"/>
  <c r="H2999" i="6"/>
  <c r="H3000" i="6"/>
  <c r="H3001" i="6"/>
  <c r="H3002" i="6"/>
  <c r="H3003" i="6"/>
  <c r="H3004" i="6"/>
  <c r="H3005" i="6"/>
  <c r="H3006" i="6"/>
  <c r="H3007" i="6"/>
  <c r="H3008" i="6"/>
  <c r="H3009" i="6"/>
  <c r="H3010" i="6"/>
  <c r="H3011" i="6"/>
  <c r="H3012" i="6"/>
  <c r="H3013" i="6"/>
  <c r="H3014" i="6"/>
  <c r="H3015" i="6"/>
  <c r="H3016" i="6"/>
  <c r="H3017" i="6"/>
  <c r="H3018" i="6"/>
  <c r="H3019" i="6"/>
  <c r="H3020" i="6"/>
  <c r="H3021" i="6"/>
  <c r="H3022" i="6"/>
  <c r="H3023" i="6"/>
  <c r="H3024" i="6"/>
  <c r="H3025" i="6"/>
  <c r="H3026" i="6"/>
  <c r="H3027" i="6"/>
  <c r="H3028" i="6"/>
  <c r="H3029" i="6"/>
  <c r="H3030" i="6"/>
  <c r="H3031" i="6"/>
  <c r="H3032" i="6"/>
  <c r="H3033" i="6"/>
  <c r="H3034" i="6"/>
  <c r="H3035" i="6"/>
  <c r="H3036" i="6"/>
  <c r="H3037" i="6"/>
  <c r="H3038" i="6"/>
  <c r="H3039" i="6"/>
  <c r="H3040" i="6"/>
  <c r="H3041" i="6"/>
  <c r="H3042" i="6"/>
  <c r="H3043" i="6"/>
  <c r="H3044" i="6"/>
  <c r="H3045" i="6"/>
  <c r="H3046" i="6"/>
  <c r="H3047" i="6"/>
  <c r="H3048" i="6"/>
  <c r="H3049" i="6"/>
  <c r="H3050" i="6"/>
  <c r="H3051" i="6"/>
  <c r="H3052" i="6"/>
  <c r="H3053" i="6"/>
  <c r="H3054" i="6"/>
  <c r="H3055" i="6"/>
  <c r="H3056" i="6"/>
  <c r="H3057" i="6"/>
  <c r="H3058" i="6"/>
  <c r="H3059" i="6"/>
  <c r="H3060" i="6"/>
  <c r="H3061" i="6"/>
  <c r="H3062" i="6"/>
  <c r="H3063" i="6"/>
  <c r="H3064" i="6"/>
  <c r="H3065" i="6"/>
  <c r="H3066" i="6"/>
  <c r="H3067" i="6"/>
  <c r="H3068" i="6"/>
  <c r="H3069" i="6"/>
  <c r="H3070" i="6"/>
  <c r="H3071" i="6"/>
  <c r="H3072" i="6"/>
  <c r="H3073" i="6"/>
  <c r="H3074" i="6"/>
  <c r="H3075" i="6"/>
  <c r="H3076" i="6"/>
  <c r="H3077" i="6"/>
  <c r="H3078" i="6"/>
  <c r="H3079" i="6"/>
  <c r="H3080" i="6"/>
  <c r="H3081" i="6"/>
  <c r="H3082" i="6"/>
  <c r="H3083" i="6"/>
  <c r="H3084" i="6"/>
  <c r="H3085" i="6"/>
  <c r="H3086" i="6"/>
  <c r="H3087" i="6"/>
  <c r="H3088" i="6"/>
  <c r="H3089" i="6"/>
  <c r="H3090" i="6"/>
  <c r="H3091" i="6"/>
  <c r="H3092" i="6"/>
  <c r="H3093" i="6"/>
  <c r="H3094" i="6"/>
  <c r="H3095" i="6"/>
  <c r="H3096" i="6"/>
  <c r="H3097" i="6"/>
  <c r="H3098" i="6"/>
  <c r="H3099" i="6"/>
  <c r="H3100" i="6"/>
  <c r="H3101" i="6"/>
  <c r="H3102" i="6"/>
  <c r="H3103" i="6"/>
  <c r="H3104" i="6"/>
  <c r="H3105" i="6"/>
  <c r="H3106" i="6"/>
  <c r="H3107" i="6"/>
  <c r="H3108" i="6"/>
  <c r="H3109" i="6"/>
  <c r="H3110" i="6"/>
  <c r="H3111" i="6"/>
  <c r="H3112" i="6"/>
  <c r="H3113" i="6"/>
  <c r="H3114" i="6"/>
  <c r="H3115" i="6"/>
  <c r="H3116" i="6"/>
  <c r="H3117" i="6"/>
  <c r="H3118" i="6"/>
  <c r="H3119" i="6"/>
  <c r="H3120" i="6"/>
  <c r="H3121" i="6"/>
  <c r="H3122" i="6"/>
  <c r="H3123" i="6"/>
  <c r="H3124" i="6"/>
  <c r="H3125" i="6"/>
  <c r="H3126" i="6"/>
  <c r="H3127" i="6"/>
  <c r="H3128" i="6"/>
  <c r="H3129" i="6"/>
  <c r="H3130" i="6"/>
  <c r="H3131" i="6"/>
  <c r="H3132" i="6"/>
  <c r="H3133" i="6"/>
  <c r="H3134" i="6"/>
  <c r="H3135" i="6"/>
  <c r="H3136" i="6"/>
  <c r="H3137" i="6"/>
  <c r="H3138" i="6"/>
  <c r="H3139" i="6"/>
  <c r="H3140" i="6"/>
  <c r="H3141" i="6"/>
  <c r="H3142" i="6"/>
  <c r="H3143" i="6"/>
  <c r="H3144" i="6"/>
  <c r="H3145" i="6"/>
  <c r="H3146" i="6"/>
  <c r="H3147" i="6"/>
  <c r="H3148" i="6"/>
  <c r="H3149" i="6"/>
  <c r="H3150" i="6"/>
  <c r="H3151" i="6"/>
  <c r="H3152" i="6"/>
  <c r="H3153" i="6"/>
  <c r="H3154" i="6"/>
  <c r="H3155" i="6"/>
  <c r="H3156" i="6"/>
  <c r="H3157" i="6"/>
  <c r="H3158" i="6"/>
  <c r="H3159" i="6"/>
  <c r="H3160" i="6"/>
  <c r="H3161" i="6"/>
  <c r="H3162" i="6"/>
  <c r="H3163" i="6"/>
  <c r="H3164" i="6"/>
  <c r="H3165" i="6"/>
  <c r="H3166" i="6"/>
  <c r="H3167" i="6"/>
  <c r="H3168" i="6"/>
  <c r="H3169" i="6"/>
  <c r="H3170" i="6"/>
  <c r="H3171" i="6"/>
  <c r="H3172" i="6"/>
  <c r="H3173" i="6"/>
  <c r="H3174" i="6"/>
  <c r="H3175" i="6"/>
  <c r="H3176" i="6"/>
  <c r="H3177" i="6"/>
  <c r="H3178" i="6"/>
  <c r="H3179" i="6"/>
  <c r="H3180" i="6"/>
  <c r="H3181" i="6"/>
  <c r="H3182" i="6"/>
  <c r="H3183" i="6"/>
  <c r="H3184" i="6"/>
  <c r="H3185" i="6"/>
  <c r="H3186" i="6"/>
  <c r="H3187" i="6"/>
  <c r="H3188" i="6"/>
  <c r="H3189" i="6"/>
  <c r="H3190" i="6"/>
  <c r="H3191" i="6"/>
  <c r="H3192" i="6"/>
  <c r="H3193" i="6"/>
  <c r="H3194" i="6"/>
  <c r="H3195" i="6"/>
  <c r="H3196" i="6"/>
  <c r="H3197" i="6"/>
  <c r="H3198" i="6"/>
  <c r="H3199" i="6"/>
  <c r="H3200" i="6"/>
  <c r="H3201" i="6"/>
  <c r="H3202" i="6"/>
  <c r="H3203" i="6"/>
  <c r="H3204" i="6"/>
  <c r="H3205" i="6"/>
  <c r="H3206" i="6"/>
  <c r="H3207" i="6"/>
  <c r="H3208" i="6"/>
  <c r="H3209" i="6"/>
  <c r="H3210" i="6"/>
  <c r="H3211" i="6"/>
  <c r="H3212" i="6"/>
  <c r="H3213" i="6"/>
  <c r="H3214" i="6"/>
  <c r="H3215" i="6"/>
  <c r="H3216" i="6"/>
  <c r="H3217" i="6"/>
  <c r="H3218" i="6"/>
  <c r="H3219" i="6"/>
  <c r="H3220" i="6"/>
  <c r="H3221" i="6"/>
  <c r="H3222" i="6"/>
  <c r="H3223" i="6"/>
  <c r="H3224" i="6"/>
  <c r="H3225" i="6"/>
  <c r="H3226" i="6"/>
  <c r="H3227" i="6"/>
  <c r="H3228" i="6"/>
  <c r="H3229" i="6"/>
  <c r="H3230" i="6"/>
  <c r="H3231" i="6"/>
  <c r="H3232" i="6"/>
  <c r="H3233" i="6"/>
  <c r="H3234" i="6"/>
  <c r="H3235" i="6"/>
  <c r="H3236" i="6"/>
  <c r="H3237" i="6"/>
  <c r="H3238" i="6"/>
  <c r="H3239" i="6"/>
  <c r="H3240" i="6"/>
  <c r="H3241" i="6"/>
  <c r="H3242" i="6"/>
  <c r="H3243" i="6"/>
  <c r="H3244" i="6"/>
  <c r="H3245" i="6"/>
  <c r="H3246" i="6"/>
  <c r="H3247" i="6"/>
  <c r="H3248" i="6"/>
  <c r="H3249" i="6"/>
  <c r="H3250" i="6"/>
  <c r="H3251" i="6"/>
  <c r="H3252" i="6"/>
  <c r="H3253" i="6"/>
  <c r="H3254" i="6"/>
  <c r="H3255" i="6"/>
  <c r="H3256" i="6"/>
  <c r="H3257" i="6"/>
  <c r="H3258" i="6"/>
  <c r="H3259" i="6"/>
  <c r="H3260" i="6"/>
  <c r="H3261" i="6"/>
  <c r="H3262" i="6"/>
  <c r="H3263" i="6"/>
  <c r="H3264" i="6"/>
  <c r="H3265" i="6"/>
  <c r="H3266" i="6"/>
  <c r="H3267" i="6"/>
  <c r="H3268" i="6"/>
  <c r="H3269" i="6"/>
  <c r="H3270" i="6"/>
  <c r="H3271" i="6"/>
  <c r="H3272" i="6"/>
  <c r="H3273" i="6"/>
  <c r="H3274" i="6"/>
  <c r="H3275" i="6"/>
  <c r="H3276" i="6"/>
  <c r="H3277" i="6"/>
  <c r="H3278" i="6"/>
  <c r="H3279" i="6"/>
  <c r="H3280" i="6"/>
  <c r="H3281" i="6"/>
  <c r="H3282" i="6"/>
  <c r="H3283" i="6"/>
  <c r="H3284" i="6"/>
  <c r="H3285" i="6"/>
  <c r="H3286" i="6"/>
  <c r="H3287" i="6"/>
  <c r="H3288" i="6"/>
  <c r="H3289" i="6"/>
  <c r="H3290" i="6"/>
  <c r="H3291" i="6"/>
  <c r="H3292" i="6"/>
  <c r="H3293" i="6"/>
  <c r="H3294" i="6"/>
  <c r="H3295" i="6"/>
  <c r="H3296" i="6"/>
  <c r="H3297" i="6"/>
  <c r="H3298" i="6"/>
  <c r="H3299" i="6"/>
  <c r="H3300" i="6"/>
  <c r="H3301" i="6"/>
  <c r="H3302" i="6"/>
  <c r="H3303" i="6"/>
  <c r="H3304" i="6"/>
  <c r="H3305" i="6"/>
  <c r="H3306" i="6"/>
  <c r="H3307" i="6"/>
  <c r="H3308" i="6"/>
  <c r="H3309" i="6"/>
  <c r="H3310" i="6"/>
  <c r="H3311" i="6"/>
  <c r="H3312" i="6"/>
  <c r="H3313" i="6"/>
  <c r="H3314" i="6"/>
  <c r="H3315" i="6"/>
  <c r="H3316" i="6"/>
  <c r="H3317" i="6"/>
  <c r="H3318" i="6"/>
  <c r="H3319" i="6"/>
  <c r="H3320" i="6"/>
  <c r="H3321" i="6"/>
  <c r="H3322" i="6"/>
  <c r="H3323" i="6"/>
  <c r="H3324" i="6"/>
  <c r="H3325" i="6"/>
  <c r="H3326" i="6"/>
  <c r="H3327" i="6"/>
  <c r="H3328" i="6"/>
  <c r="H3329" i="6"/>
  <c r="H3330" i="6"/>
  <c r="H3331" i="6"/>
  <c r="H3332" i="6"/>
  <c r="H3333" i="6"/>
  <c r="H3334" i="6"/>
  <c r="H3335" i="6"/>
  <c r="H3336" i="6"/>
  <c r="H3337" i="6"/>
  <c r="H3338" i="6"/>
  <c r="H3339" i="6"/>
  <c r="H3340" i="6"/>
  <c r="H3341" i="6"/>
  <c r="H3342" i="6"/>
  <c r="H3343" i="6"/>
  <c r="H3344" i="6"/>
  <c r="H3345" i="6"/>
  <c r="H3346" i="6"/>
  <c r="H3347" i="6"/>
  <c r="H3348" i="6"/>
  <c r="H3349" i="6"/>
  <c r="H3350" i="6"/>
  <c r="H3351" i="6"/>
  <c r="H3352" i="6"/>
  <c r="H3353" i="6"/>
  <c r="H3354" i="6"/>
  <c r="H3355" i="6"/>
  <c r="H3356" i="6"/>
  <c r="H3357" i="6"/>
  <c r="H3358" i="6"/>
  <c r="H3359" i="6"/>
  <c r="H3360" i="6"/>
  <c r="H3361" i="6"/>
  <c r="H3362" i="6"/>
  <c r="H3363" i="6"/>
  <c r="H3364" i="6"/>
  <c r="H3365" i="6"/>
  <c r="H3366" i="6"/>
  <c r="H3367" i="6"/>
  <c r="H3368" i="6"/>
  <c r="H3369" i="6"/>
  <c r="H3370" i="6"/>
  <c r="H3371" i="6"/>
  <c r="H3372" i="6"/>
  <c r="H3373" i="6"/>
  <c r="H3374" i="6"/>
  <c r="H3375" i="6"/>
  <c r="H3376" i="6"/>
  <c r="H3377" i="6"/>
  <c r="H3378" i="6"/>
  <c r="H3379" i="6"/>
  <c r="H3380" i="6"/>
  <c r="H3381" i="6"/>
  <c r="H3382" i="6"/>
  <c r="H3383" i="6"/>
  <c r="H3384" i="6"/>
  <c r="H3385" i="6"/>
  <c r="H3386" i="6"/>
  <c r="H3387" i="6"/>
  <c r="H3388" i="6"/>
  <c r="H3389" i="6"/>
  <c r="H3390" i="6"/>
  <c r="H3391" i="6"/>
  <c r="H3392" i="6"/>
  <c r="H3393" i="6"/>
  <c r="H3394" i="6"/>
  <c r="H3395" i="6"/>
  <c r="H3396" i="6"/>
  <c r="H3397" i="6"/>
  <c r="H3398" i="6"/>
  <c r="H3399" i="6"/>
  <c r="H3400" i="6"/>
  <c r="H3401" i="6"/>
  <c r="H3402" i="6"/>
  <c r="H3403" i="6"/>
  <c r="H3404" i="6"/>
  <c r="H3405" i="6"/>
  <c r="H3406" i="6"/>
  <c r="H3407" i="6"/>
  <c r="H3408" i="6"/>
  <c r="H3409" i="6"/>
  <c r="H3410" i="6"/>
  <c r="H3411" i="6"/>
  <c r="H3412" i="6"/>
  <c r="H3413" i="6"/>
  <c r="H3414" i="6"/>
  <c r="H3415" i="6"/>
  <c r="H3416" i="6"/>
  <c r="H3417" i="6"/>
  <c r="H3418" i="6"/>
  <c r="H3419" i="6"/>
  <c r="H3420" i="6"/>
  <c r="H3421" i="6"/>
  <c r="H3422" i="6"/>
  <c r="H3423" i="6"/>
  <c r="H3424" i="6"/>
  <c r="H3425" i="6"/>
  <c r="H3426" i="6"/>
  <c r="H3427" i="6"/>
  <c r="H3428" i="6"/>
  <c r="H3429" i="6"/>
  <c r="H3430" i="6"/>
  <c r="H3431" i="6"/>
  <c r="H3432" i="6"/>
  <c r="H3433" i="6"/>
  <c r="H3434" i="6"/>
  <c r="H3435" i="6"/>
  <c r="H3436" i="6"/>
  <c r="H3437" i="6"/>
  <c r="H3438" i="6"/>
  <c r="H3439" i="6"/>
  <c r="H3440" i="6"/>
  <c r="H3441" i="6"/>
  <c r="H3442" i="6"/>
  <c r="H3443" i="6"/>
  <c r="H3444" i="6"/>
  <c r="H3445" i="6"/>
  <c r="H3446" i="6"/>
  <c r="H3447" i="6"/>
  <c r="H3448" i="6"/>
  <c r="H3449" i="6"/>
  <c r="H3450" i="6"/>
  <c r="H3451" i="6"/>
  <c r="H3452" i="6"/>
  <c r="H3453" i="6"/>
  <c r="H3454" i="6"/>
  <c r="H3455" i="6"/>
  <c r="H3456" i="6"/>
  <c r="H3457" i="6"/>
  <c r="H3458" i="6"/>
  <c r="H3459" i="6"/>
  <c r="H3460" i="6"/>
  <c r="H3461" i="6"/>
  <c r="H3462" i="6"/>
  <c r="H3463" i="6"/>
  <c r="H3464" i="6"/>
  <c r="H3465" i="6"/>
  <c r="H3466" i="6"/>
  <c r="H3467" i="6"/>
  <c r="H3468" i="6"/>
  <c r="H3469" i="6"/>
  <c r="H3470" i="6"/>
  <c r="H3471" i="6"/>
  <c r="H3472" i="6"/>
  <c r="H3473" i="6"/>
  <c r="H3474" i="6"/>
  <c r="H3475" i="6"/>
  <c r="H3476" i="6"/>
  <c r="H3477" i="6"/>
  <c r="H3478" i="6"/>
  <c r="H3479" i="6"/>
  <c r="H3480" i="6"/>
  <c r="H3481" i="6"/>
  <c r="H3482" i="6"/>
  <c r="H3483" i="6"/>
  <c r="H3484" i="6"/>
  <c r="H3485" i="6"/>
  <c r="H3486" i="6"/>
  <c r="H3487" i="6"/>
  <c r="H3488" i="6"/>
  <c r="H3489" i="6"/>
  <c r="H3490" i="6"/>
  <c r="H3491" i="6"/>
  <c r="H3492" i="6"/>
  <c r="H3493" i="6"/>
  <c r="H3494" i="6"/>
  <c r="H3495" i="6"/>
  <c r="H3496" i="6"/>
  <c r="H3497" i="6"/>
  <c r="H3498" i="6"/>
  <c r="H3499" i="6"/>
  <c r="H3500" i="6"/>
  <c r="H3501" i="6"/>
  <c r="H3502" i="6"/>
  <c r="H3503" i="6"/>
  <c r="H3504" i="6"/>
  <c r="H3505" i="6"/>
  <c r="H3506" i="6"/>
  <c r="H3507" i="6"/>
  <c r="H3508" i="6"/>
  <c r="H3509" i="6"/>
  <c r="H3510" i="6"/>
  <c r="H3511" i="6"/>
  <c r="H3512" i="6"/>
  <c r="H3513" i="6"/>
  <c r="H3514" i="6"/>
  <c r="H3515" i="6"/>
  <c r="H3516" i="6"/>
  <c r="H3517" i="6"/>
  <c r="H3518" i="6"/>
  <c r="H3519" i="6"/>
  <c r="H3520" i="6"/>
  <c r="H3521" i="6"/>
  <c r="H3522" i="6"/>
  <c r="H3523" i="6"/>
  <c r="H3524" i="6"/>
  <c r="H3525" i="6"/>
  <c r="H3526" i="6"/>
  <c r="H3527" i="6"/>
  <c r="H3528" i="6"/>
  <c r="H3529" i="6"/>
  <c r="H3530" i="6"/>
  <c r="H3531" i="6"/>
  <c r="H3532" i="6"/>
  <c r="H3533" i="6"/>
  <c r="H3534" i="6"/>
  <c r="H3535" i="6"/>
  <c r="H3536" i="6"/>
  <c r="H3537" i="6"/>
  <c r="H3538" i="6"/>
  <c r="H3539" i="6"/>
  <c r="H3540" i="6"/>
  <c r="H3541" i="6"/>
  <c r="H3542" i="6"/>
  <c r="H3543" i="6"/>
  <c r="H3544" i="6"/>
  <c r="H3545" i="6"/>
  <c r="H3546" i="6"/>
  <c r="H3547" i="6"/>
  <c r="H3548" i="6"/>
  <c r="H3549" i="6"/>
  <c r="H3550" i="6"/>
  <c r="H3551" i="6"/>
  <c r="H3552" i="6"/>
  <c r="H3553" i="6"/>
  <c r="H3554" i="6"/>
  <c r="H3555" i="6"/>
  <c r="H3556" i="6"/>
  <c r="H3557" i="6"/>
  <c r="H3558" i="6"/>
  <c r="H3559" i="6"/>
  <c r="H3560" i="6"/>
  <c r="H3561" i="6"/>
  <c r="H3562" i="6"/>
  <c r="H3563" i="6"/>
  <c r="H3564" i="6"/>
  <c r="H3565" i="6"/>
  <c r="H3566" i="6"/>
  <c r="H3567" i="6"/>
  <c r="H3568" i="6"/>
  <c r="H3569" i="6"/>
  <c r="H3570" i="6"/>
  <c r="H3571" i="6"/>
  <c r="H3572" i="6"/>
  <c r="H3573" i="6"/>
  <c r="H3574" i="6"/>
  <c r="H3575" i="6"/>
  <c r="H3576" i="6"/>
  <c r="H3577" i="6"/>
  <c r="H3578" i="6"/>
  <c r="H3579" i="6"/>
  <c r="H3580" i="6"/>
  <c r="H3581" i="6"/>
  <c r="H3582" i="6"/>
  <c r="H3583" i="6"/>
  <c r="H3584" i="6"/>
  <c r="H3585" i="6"/>
  <c r="H3586" i="6"/>
  <c r="H3587" i="6"/>
  <c r="H3588" i="6"/>
  <c r="H3589" i="6"/>
  <c r="H3590" i="6"/>
  <c r="H3591" i="6"/>
  <c r="H3592" i="6"/>
  <c r="H3593" i="6"/>
  <c r="H3594" i="6"/>
  <c r="H3595" i="6"/>
  <c r="H3596" i="6"/>
  <c r="H3597" i="6"/>
  <c r="H3598" i="6"/>
  <c r="H3599" i="6"/>
  <c r="H3600" i="6"/>
  <c r="H3601" i="6"/>
  <c r="H3602" i="6"/>
  <c r="H3603" i="6"/>
  <c r="H3604" i="6"/>
  <c r="H3605" i="6"/>
  <c r="H3606" i="6"/>
  <c r="H3607" i="6"/>
  <c r="H3608" i="6"/>
  <c r="H3609" i="6"/>
  <c r="H3610" i="6"/>
  <c r="H3611" i="6"/>
  <c r="H3612" i="6"/>
  <c r="H3613" i="6"/>
  <c r="H3614" i="6"/>
  <c r="H3615" i="6"/>
  <c r="H3616" i="6"/>
  <c r="H3617" i="6"/>
  <c r="H3618" i="6"/>
  <c r="H3619" i="6"/>
  <c r="H3620" i="6"/>
  <c r="H3621" i="6"/>
  <c r="H3622" i="6"/>
  <c r="H3623" i="6"/>
  <c r="H3624" i="6"/>
  <c r="H3625" i="6"/>
  <c r="H3626" i="6"/>
  <c r="H3627" i="6"/>
  <c r="H3628" i="6"/>
  <c r="H3629" i="6"/>
  <c r="H3630" i="6"/>
  <c r="H3631" i="6"/>
  <c r="H3632" i="6"/>
  <c r="H3633" i="6"/>
  <c r="H3634" i="6"/>
  <c r="H3635" i="6"/>
  <c r="H3636" i="6"/>
  <c r="H3637" i="6"/>
  <c r="H3638" i="6"/>
  <c r="H3639" i="6"/>
  <c r="H3640" i="6"/>
  <c r="H3641" i="6"/>
  <c r="H3642" i="6"/>
  <c r="H3643" i="6"/>
  <c r="H3644" i="6"/>
  <c r="H3645" i="6"/>
  <c r="H3646" i="6"/>
  <c r="H3647" i="6"/>
  <c r="H3648" i="6"/>
  <c r="H3649" i="6"/>
  <c r="H3650" i="6"/>
  <c r="H3651" i="6"/>
  <c r="H3652" i="6"/>
  <c r="H3653" i="6"/>
  <c r="H3654" i="6"/>
  <c r="H3655" i="6"/>
  <c r="H3656" i="6"/>
  <c r="H3657" i="6"/>
  <c r="H3658" i="6"/>
  <c r="H3659" i="6"/>
  <c r="H3660" i="6"/>
  <c r="H3661" i="6"/>
  <c r="H3662" i="6"/>
  <c r="H3663" i="6"/>
  <c r="H3664" i="6"/>
  <c r="H3665" i="6"/>
  <c r="H3666" i="6"/>
  <c r="H3667" i="6"/>
  <c r="H3668" i="6"/>
  <c r="H3669" i="6"/>
  <c r="H3670" i="6"/>
  <c r="H3671" i="6"/>
  <c r="H3672" i="6"/>
  <c r="H3673" i="6"/>
  <c r="H3674" i="6"/>
  <c r="H3675" i="6"/>
  <c r="H3676" i="6"/>
  <c r="H3677" i="6"/>
  <c r="H3678" i="6"/>
  <c r="H3679" i="6"/>
  <c r="H3680" i="6"/>
  <c r="H3681" i="6"/>
  <c r="H3682" i="6"/>
  <c r="H3683" i="6"/>
  <c r="H3684" i="6"/>
  <c r="H3685" i="6"/>
  <c r="H3686" i="6"/>
  <c r="H3687" i="6"/>
  <c r="H3688" i="6"/>
  <c r="H3689" i="6"/>
  <c r="H3690" i="6"/>
  <c r="H3691" i="6"/>
  <c r="H3692" i="6"/>
  <c r="H3693" i="6"/>
  <c r="H3694" i="6"/>
  <c r="H3695" i="6"/>
  <c r="H3696" i="6"/>
  <c r="H3697" i="6"/>
  <c r="H3698" i="6"/>
  <c r="H3699" i="6"/>
  <c r="H3700" i="6"/>
  <c r="H3701" i="6"/>
  <c r="H3702" i="6"/>
  <c r="H3703" i="6"/>
  <c r="H3704" i="6"/>
  <c r="H3705" i="6"/>
  <c r="H3706" i="6"/>
  <c r="H3707" i="6"/>
  <c r="H3708" i="6"/>
  <c r="H3709" i="6"/>
  <c r="H3710" i="6"/>
  <c r="H3711" i="6"/>
  <c r="H3712" i="6"/>
  <c r="H3713" i="6"/>
  <c r="H3714" i="6"/>
  <c r="H3715" i="6"/>
  <c r="H3716" i="6"/>
  <c r="H3717" i="6"/>
  <c r="H3718" i="6"/>
  <c r="H3719" i="6"/>
  <c r="H3720" i="6"/>
  <c r="H3721" i="6"/>
  <c r="H3722" i="6"/>
  <c r="H3723" i="6"/>
  <c r="H3724" i="6"/>
  <c r="H3725" i="6"/>
  <c r="H3726" i="6"/>
  <c r="H3727" i="6"/>
  <c r="H3728" i="6"/>
  <c r="H3729" i="6"/>
  <c r="H3730" i="6"/>
  <c r="H3731" i="6"/>
  <c r="H3732" i="6"/>
  <c r="H3733" i="6"/>
  <c r="H3734" i="6"/>
  <c r="H3735" i="6"/>
  <c r="H3736" i="6"/>
  <c r="H3737" i="6"/>
  <c r="H3738" i="6"/>
  <c r="H3739" i="6"/>
  <c r="H3740" i="6"/>
  <c r="H3741" i="6"/>
  <c r="H3742" i="6"/>
  <c r="H3743" i="6"/>
  <c r="H3744" i="6"/>
  <c r="H3745" i="6"/>
  <c r="H3746" i="6"/>
  <c r="H3747" i="6"/>
  <c r="H3748" i="6"/>
  <c r="H3749" i="6"/>
  <c r="H3750" i="6"/>
  <c r="H3751" i="6"/>
  <c r="H3752" i="6"/>
  <c r="H3753" i="6"/>
  <c r="H3754" i="6"/>
  <c r="H3755" i="6"/>
  <c r="H3756" i="6"/>
  <c r="H3757" i="6"/>
  <c r="H3758" i="6"/>
  <c r="H3759" i="6"/>
  <c r="H3760" i="6"/>
  <c r="H3761" i="6"/>
  <c r="H3762" i="6"/>
  <c r="H3763" i="6"/>
  <c r="H3764" i="6"/>
  <c r="H3765" i="6"/>
  <c r="H3766" i="6"/>
  <c r="H3767" i="6"/>
  <c r="H3768" i="6"/>
  <c r="H3769" i="6"/>
  <c r="H3770" i="6"/>
  <c r="H3771" i="6"/>
  <c r="H3772" i="6"/>
  <c r="H3773" i="6"/>
  <c r="H3774" i="6"/>
  <c r="H3775" i="6"/>
  <c r="H3776" i="6"/>
  <c r="H3777" i="6"/>
  <c r="H3778" i="6"/>
  <c r="H3779" i="6"/>
  <c r="H3780" i="6"/>
  <c r="H3781" i="6"/>
  <c r="H3782" i="6"/>
  <c r="H3783" i="6"/>
  <c r="H3784" i="6"/>
  <c r="H3785" i="6"/>
  <c r="H3786" i="6"/>
  <c r="H3787" i="6"/>
  <c r="H3788" i="6"/>
  <c r="H3789" i="6"/>
  <c r="H3790" i="6"/>
  <c r="H3791" i="6"/>
  <c r="H3792" i="6"/>
  <c r="H3793" i="6"/>
  <c r="H3794" i="6"/>
  <c r="H3795" i="6"/>
  <c r="H3796" i="6"/>
  <c r="H3797" i="6"/>
  <c r="H3798" i="6"/>
  <c r="H3799" i="6"/>
  <c r="H3800" i="6"/>
  <c r="H3801" i="6"/>
  <c r="H3802" i="6"/>
  <c r="H3803" i="6"/>
  <c r="H3804" i="6"/>
  <c r="H3805" i="6"/>
  <c r="H3806" i="6"/>
  <c r="H3807" i="6"/>
  <c r="H3808" i="6"/>
  <c r="H3809" i="6"/>
  <c r="H3810" i="6"/>
  <c r="H3811" i="6"/>
  <c r="H3812" i="6"/>
  <c r="H3813" i="6"/>
  <c r="H3814" i="6"/>
  <c r="H3815" i="6"/>
  <c r="H3816" i="6"/>
  <c r="H3817" i="6"/>
  <c r="H3818" i="6"/>
  <c r="H3819" i="6"/>
  <c r="H3820" i="6"/>
  <c r="H3821" i="6"/>
  <c r="H3822" i="6"/>
  <c r="H3823" i="6"/>
  <c r="H3824" i="6"/>
  <c r="H3825" i="6"/>
  <c r="H3826" i="6"/>
  <c r="H3827" i="6"/>
  <c r="H3828" i="6"/>
  <c r="H3829" i="6"/>
  <c r="H3830" i="6"/>
  <c r="H3831" i="6"/>
  <c r="H3832" i="6"/>
  <c r="H3833" i="6"/>
  <c r="H3834" i="6"/>
  <c r="H3835" i="6"/>
  <c r="H3836" i="6"/>
  <c r="H3837" i="6"/>
  <c r="H3838" i="6"/>
  <c r="H3839" i="6"/>
  <c r="H3840" i="6"/>
  <c r="H3841" i="6"/>
  <c r="H3842" i="6"/>
  <c r="H3843" i="6"/>
  <c r="H3844" i="6"/>
  <c r="H3845" i="6"/>
  <c r="H3846" i="6"/>
  <c r="H3847" i="6"/>
  <c r="H3848" i="6"/>
  <c r="H3849" i="6"/>
  <c r="H3850" i="6"/>
  <c r="H3851" i="6"/>
  <c r="H3852" i="6"/>
  <c r="H3853" i="6"/>
  <c r="H3854" i="6"/>
  <c r="H3855" i="6"/>
  <c r="H3856" i="6"/>
  <c r="H3857" i="6"/>
  <c r="H3858" i="6"/>
  <c r="H3859" i="6"/>
  <c r="H3860" i="6"/>
  <c r="H3861" i="6"/>
  <c r="H3862" i="6"/>
  <c r="H3863" i="6"/>
  <c r="H3864" i="6"/>
  <c r="H3865" i="6"/>
  <c r="H3866" i="6"/>
  <c r="H3867" i="6"/>
  <c r="H3868" i="6"/>
  <c r="H3869" i="6"/>
  <c r="H3870" i="6"/>
  <c r="H3871" i="6"/>
  <c r="H3872" i="6"/>
  <c r="H3873" i="6"/>
  <c r="H3874" i="6"/>
  <c r="H3875" i="6"/>
  <c r="H3876" i="6"/>
  <c r="H3877" i="6"/>
  <c r="H3878" i="6"/>
  <c r="H3879" i="6"/>
  <c r="H3880" i="6"/>
  <c r="H3881" i="6"/>
  <c r="H3882" i="6"/>
  <c r="H3883" i="6"/>
  <c r="H3884" i="6"/>
  <c r="H3885" i="6"/>
  <c r="H3886" i="6"/>
  <c r="H3887" i="6"/>
  <c r="H3888" i="6"/>
  <c r="H3889" i="6"/>
  <c r="H3890" i="6"/>
  <c r="H3891" i="6"/>
  <c r="H3892" i="6"/>
  <c r="H3893" i="6"/>
  <c r="H3894" i="6"/>
  <c r="H3895" i="6"/>
  <c r="H3896" i="6"/>
  <c r="H3897" i="6"/>
  <c r="H3898" i="6"/>
  <c r="H3899" i="6"/>
  <c r="H3900" i="6"/>
  <c r="H3901" i="6"/>
  <c r="H3902" i="6"/>
  <c r="H3903" i="6"/>
  <c r="H3904" i="6"/>
  <c r="H3905" i="6"/>
  <c r="H3906" i="6"/>
  <c r="H3907" i="6"/>
  <c r="H3908" i="6"/>
  <c r="H3909" i="6"/>
  <c r="H3910" i="6"/>
  <c r="H3911" i="6"/>
  <c r="H3912" i="6"/>
  <c r="H3913" i="6"/>
  <c r="H3914" i="6"/>
  <c r="H3915" i="6"/>
  <c r="H3916" i="6"/>
  <c r="H3917" i="6"/>
  <c r="H3918" i="6"/>
  <c r="H3919" i="6"/>
  <c r="H3920" i="6"/>
  <c r="H3921" i="6"/>
  <c r="H3922" i="6"/>
  <c r="H3923" i="6"/>
  <c r="H3924" i="6"/>
  <c r="H3925" i="6"/>
  <c r="H3926" i="6"/>
  <c r="H3927" i="6"/>
  <c r="H3928" i="6"/>
  <c r="H3929" i="6"/>
  <c r="H3930" i="6"/>
  <c r="H3931" i="6"/>
  <c r="H3932" i="6"/>
  <c r="H3933" i="6"/>
  <c r="H3934" i="6"/>
  <c r="H3935" i="6"/>
  <c r="H3936" i="6"/>
  <c r="H3937" i="6"/>
  <c r="H3938" i="6"/>
  <c r="H3939" i="6"/>
  <c r="H3940" i="6"/>
  <c r="H3941" i="6"/>
  <c r="H3942" i="6"/>
  <c r="H3943" i="6"/>
  <c r="H3944" i="6"/>
  <c r="H3945" i="6"/>
  <c r="H3946" i="6"/>
  <c r="H3947" i="6"/>
  <c r="H3948" i="6"/>
  <c r="H3949" i="6"/>
  <c r="H3950" i="6"/>
  <c r="H3951" i="6"/>
  <c r="H3952" i="6"/>
  <c r="H3953" i="6"/>
  <c r="H3954" i="6"/>
  <c r="H3955" i="6"/>
  <c r="H3956" i="6"/>
  <c r="H3957" i="6"/>
  <c r="H3958" i="6"/>
  <c r="H3959" i="6"/>
  <c r="H3960" i="6"/>
  <c r="H3961" i="6"/>
  <c r="H3962" i="6"/>
  <c r="H3963" i="6"/>
  <c r="H3964" i="6"/>
  <c r="H3965" i="6"/>
  <c r="H3966" i="6"/>
  <c r="H3967" i="6"/>
  <c r="H3968" i="6"/>
  <c r="H3969" i="6"/>
  <c r="H3970" i="6"/>
  <c r="H3971" i="6"/>
  <c r="H3972" i="6"/>
  <c r="H3973" i="6"/>
  <c r="H3974" i="6"/>
  <c r="H3975" i="6"/>
  <c r="H3976" i="6"/>
  <c r="H3977" i="6"/>
  <c r="H3978" i="6"/>
  <c r="H3979" i="6"/>
  <c r="H3980" i="6"/>
  <c r="H3981" i="6"/>
  <c r="H3982" i="6"/>
  <c r="H3983" i="6"/>
  <c r="H3984" i="6"/>
  <c r="H3985" i="6"/>
  <c r="H3986" i="6"/>
  <c r="H3987" i="6"/>
  <c r="H3988" i="6"/>
  <c r="H3989" i="6"/>
  <c r="H3990" i="6"/>
  <c r="H3991" i="6"/>
  <c r="H3992" i="6"/>
  <c r="H3993" i="6"/>
  <c r="H3994" i="6"/>
  <c r="H3995" i="6"/>
  <c r="H3996" i="6"/>
  <c r="H3997" i="6"/>
  <c r="H3998" i="6"/>
  <c r="H3999" i="6"/>
  <c r="H4000" i="6"/>
  <c r="H4001" i="6"/>
  <c r="H4002" i="6"/>
  <c r="H4003" i="6"/>
  <c r="H4004" i="6"/>
  <c r="H4005" i="6"/>
  <c r="H4006" i="6"/>
  <c r="H4007" i="6"/>
  <c r="H4008" i="6"/>
  <c r="H4009" i="6"/>
  <c r="H4010" i="6"/>
  <c r="H4011" i="6"/>
  <c r="H4012" i="6"/>
  <c r="H4013" i="6"/>
  <c r="H4014" i="6"/>
  <c r="H4015" i="6"/>
  <c r="H4016" i="6"/>
  <c r="H4017" i="6"/>
  <c r="H4018" i="6"/>
  <c r="H4019" i="6"/>
  <c r="H4020" i="6"/>
  <c r="H4021" i="6"/>
  <c r="H4022" i="6"/>
  <c r="H4023" i="6"/>
  <c r="H4024" i="6"/>
  <c r="H4025" i="6"/>
  <c r="H4026" i="6"/>
  <c r="H4027" i="6"/>
  <c r="H4028" i="6"/>
  <c r="H4029" i="6"/>
  <c r="H4030" i="6"/>
  <c r="H4031" i="6"/>
  <c r="H4032" i="6"/>
  <c r="H4033" i="6"/>
  <c r="H4034" i="6"/>
  <c r="H4035" i="6"/>
  <c r="H4036" i="6"/>
  <c r="H4037" i="6"/>
  <c r="H4038" i="6"/>
  <c r="H4039" i="6"/>
  <c r="H4040" i="6"/>
  <c r="H4041" i="6"/>
  <c r="H4042" i="6"/>
  <c r="H4043" i="6"/>
  <c r="H4044" i="6"/>
  <c r="H4045" i="6"/>
  <c r="H4046" i="6"/>
  <c r="H4047" i="6"/>
  <c r="H4048" i="6"/>
  <c r="H4049" i="6"/>
  <c r="H4050" i="6"/>
  <c r="H4051" i="6"/>
  <c r="H4052" i="6"/>
  <c r="H4053" i="6"/>
  <c r="H4054" i="6"/>
  <c r="H4055" i="6"/>
  <c r="H4056" i="6"/>
  <c r="H4057" i="6"/>
  <c r="H4058" i="6"/>
  <c r="H4059" i="6"/>
  <c r="H4060" i="6"/>
  <c r="H4061" i="6"/>
  <c r="H4062" i="6"/>
  <c r="H4063" i="6"/>
  <c r="H4064" i="6"/>
  <c r="H4065" i="6"/>
  <c r="H4066" i="6"/>
  <c r="H4067" i="6"/>
  <c r="H4068" i="6"/>
  <c r="H4069" i="6"/>
  <c r="H4070" i="6"/>
  <c r="H4071" i="6"/>
  <c r="H4072" i="6"/>
  <c r="H4073" i="6"/>
  <c r="H4074" i="6"/>
  <c r="H4075" i="6"/>
  <c r="H4076" i="6"/>
  <c r="H4077" i="6"/>
  <c r="H4078" i="6"/>
  <c r="H4079" i="6"/>
  <c r="H4080" i="6"/>
  <c r="H4081" i="6"/>
  <c r="H4082" i="6"/>
  <c r="H4083" i="6"/>
  <c r="H4084" i="6"/>
  <c r="H4085" i="6"/>
  <c r="H4086" i="6"/>
  <c r="H4087" i="6"/>
  <c r="H4088" i="6"/>
  <c r="H4089" i="6"/>
  <c r="H4090" i="6"/>
  <c r="H4091" i="6"/>
  <c r="H4092" i="6"/>
  <c r="H4093" i="6"/>
  <c r="H4094" i="6"/>
  <c r="H4095" i="6"/>
  <c r="H4096" i="6"/>
  <c r="H4097" i="6"/>
  <c r="H4098" i="6"/>
  <c r="H4099" i="6"/>
  <c r="H4100" i="6"/>
  <c r="H4101" i="6"/>
  <c r="H4102" i="6"/>
  <c r="H4103" i="6"/>
  <c r="H4104" i="6"/>
  <c r="H4105" i="6"/>
  <c r="H4106" i="6"/>
  <c r="H4107" i="6"/>
  <c r="H4108" i="6"/>
  <c r="H4109" i="6"/>
  <c r="H4110" i="6"/>
  <c r="H4111" i="6"/>
  <c r="H4112" i="6"/>
  <c r="H4113" i="6"/>
  <c r="H4114" i="6"/>
  <c r="H4115" i="6"/>
  <c r="H4116" i="6"/>
  <c r="H4117" i="6"/>
  <c r="H4118" i="6"/>
  <c r="H4119" i="6"/>
  <c r="H4120" i="6"/>
  <c r="H4121" i="6"/>
  <c r="H4122" i="6"/>
  <c r="H4123" i="6"/>
  <c r="H4124" i="6"/>
  <c r="H4125" i="6"/>
  <c r="H4126" i="6"/>
  <c r="H4127" i="6"/>
  <c r="H4128" i="6"/>
  <c r="H4129" i="6"/>
  <c r="H4130" i="6"/>
  <c r="H4131" i="6"/>
  <c r="H4132" i="6"/>
  <c r="H4133" i="6"/>
  <c r="H4134" i="6"/>
  <c r="H4135" i="6"/>
  <c r="H4136" i="6"/>
  <c r="H4137" i="6"/>
  <c r="H4138" i="6"/>
  <c r="H4139" i="6"/>
  <c r="H4140" i="6"/>
  <c r="H4141" i="6"/>
  <c r="H4142" i="6"/>
  <c r="H4143" i="6"/>
  <c r="H4144" i="6"/>
  <c r="H4145" i="6"/>
  <c r="H4146" i="6"/>
  <c r="H4147" i="6"/>
  <c r="H4148" i="6"/>
  <c r="H4149" i="6"/>
  <c r="H4150" i="6"/>
  <c r="H4151" i="6"/>
  <c r="H4152" i="6"/>
  <c r="H4153" i="6"/>
  <c r="H4154" i="6"/>
  <c r="H4155" i="6"/>
  <c r="H4156" i="6"/>
  <c r="H4157" i="6"/>
  <c r="H4158" i="6"/>
  <c r="H4159" i="6"/>
  <c r="H4160" i="6"/>
  <c r="H4161" i="6"/>
  <c r="H4162" i="6"/>
  <c r="H4163" i="6"/>
  <c r="H4164" i="6"/>
  <c r="H4165" i="6"/>
  <c r="H4166" i="6"/>
  <c r="H4167" i="6"/>
  <c r="H4168" i="6"/>
  <c r="H4169" i="6"/>
  <c r="H4170" i="6"/>
  <c r="H4171" i="6"/>
  <c r="H4172" i="6"/>
  <c r="H4173" i="6"/>
  <c r="H4174" i="6"/>
  <c r="H4175" i="6"/>
  <c r="H4176" i="6"/>
  <c r="H4177" i="6"/>
  <c r="H4178" i="6"/>
  <c r="H4179" i="6"/>
  <c r="H4180" i="6"/>
  <c r="H4181" i="6"/>
  <c r="H4182" i="6"/>
  <c r="H4183" i="6"/>
  <c r="H4184" i="6"/>
  <c r="H4185" i="6"/>
  <c r="H4186" i="6"/>
  <c r="H4187" i="6"/>
  <c r="H4188" i="6"/>
  <c r="H4189" i="6"/>
  <c r="H4190" i="6"/>
  <c r="H4191" i="6"/>
  <c r="H4192" i="6"/>
  <c r="H4193" i="6"/>
  <c r="H4194" i="6"/>
  <c r="H4195" i="6"/>
  <c r="H4196" i="6"/>
  <c r="H4197" i="6"/>
  <c r="H4198" i="6"/>
  <c r="H4199" i="6"/>
  <c r="H4200" i="6"/>
  <c r="H4201" i="6"/>
  <c r="H4202" i="6"/>
  <c r="H4203" i="6"/>
  <c r="H4204" i="6"/>
  <c r="H4205" i="6"/>
  <c r="H4206" i="6"/>
  <c r="H4207" i="6"/>
  <c r="H4208" i="6"/>
  <c r="H4209" i="6"/>
  <c r="H4210" i="6"/>
  <c r="H4211" i="6"/>
  <c r="H4212" i="6"/>
  <c r="H4213" i="6"/>
  <c r="H4214" i="6"/>
  <c r="H4215" i="6"/>
  <c r="H4216" i="6"/>
  <c r="H4217" i="6"/>
  <c r="H4218" i="6"/>
  <c r="H4219" i="6"/>
  <c r="H4220" i="6"/>
  <c r="H4221" i="6"/>
  <c r="H4222" i="6"/>
  <c r="H4223" i="6"/>
  <c r="H4224" i="6"/>
  <c r="H4225" i="6"/>
  <c r="H4226" i="6"/>
  <c r="H4227" i="6"/>
  <c r="H4228" i="6"/>
  <c r="H4229" i="6"/>
  <c r="H4230" i="6"/>
  <c r="H4231" i="6"/>
  <c r="H4232" i="6"/>
  <c r="H4233" i="6"/>
  <c r="H4234" i="6"/>
  <c r="H4235" i="6"/>
  <c r="H4236" i="6"/>
  <c r="H4237" i="6"/>
  <c r="H4238" i="6"/>
  <c r="H4239" i="6"/>
  <c r="H4240" i="6"/>
  <c r="H4241" i="6"/>
  <c r="H4242" i="6"/>
  <c r="H4243" i="6"/>
  <c r="H4244" i="6"/>
  <c r="H4245" i="6"/>
  <c r="H4246" i="6"/>
  <c r="H4247" i="6"/>
  <c r="H4248" i="6"/>
  <c r="H4249" i="6"/>
  <c r="H4250" i="6"/>
  <c r="H4251" i="6"/>
  <c r="H4252" i="6"/>
  <c r="H4253" i="6"/>
  <c r="H4254" i="6"/>
  <c r="H4255" i="6"/>
  <c r="H4256" i="6"/>
  <c r="H4257" i="6"/>
  <c r="H4258" i="6"/>
  <c r="H4259" i="6"/>
  <c r="H4260" i="6"/>
  <c r="H4261" i="6"/>
  <c r="H4262" i="6"/>
  <c r="H4263" i="6"/>
  <c r="H4264" i="6"/>
  <c r="H4265" i="6"/>
  <c r="H4266" i="6"/>
  <c r="H4267" i="6"/>
  <c r="H4268" i="6"/>
  <c r="H4269" i="6"/>
  <c r="H4270" i="6"/>
  <c r="H4271" i="6"/>
  <c r="H4272" i="6"/>
  <c r="H4273" i="6"/>
  <c r="H4274" i="6"/>
  <c r="H4275" i="6"/>
  <c r="H4276" i="6"/>
  <c r="H4277" i="6"/>
  <c r="H4278" i="6"/>
  <c r="H4279" i="6"/>
  <c r="H4280" i="6"/>
  <c r="H4281" i="6"/>
  <c r="H4282" i="6"/>
  <c r="H4283" i="6"/>
  <c r="H4284" i="6"/>
  <c r="H4285" i="6"/>
  <c r="H4286" i="6"/>
  <c r="H4287" i="6"/>
  <c r="H4288" i="6"/>
  <c r="H4289" i="6"/>
  <c r="H4290" i="6"/>
  <c r="H4291" i="6"/>
  <c r="H4292" i="6"/>
  <c r="H4293" i="6"/>
  <c r="H4294" i="6"/>
  <c r="H4295" i="6"/>
  <c r="H4296" i="6"/>
  <c r="H4297" i="6"/>
  <c r="H4298" i="6"/>
  <c r="H4299" i="6"/>
  <c r="H4300" i="6"/>
  <c r="H4301" i="6"/>
  <c r="H4302" i="6"/>
  <c r="H4303" i="6"/>
  <c r="H4304" i="6"/>
  <c r="H4305" i="6"/>
  <c r="H4306" i="6"/>
  <c r="H4307" i="6"/>
  <c r="H4308" i="6"/>
  <c r="H4309" i="6"/>
  <c r="H4310" i="6"/>
  <c r="H4311" i="6"/>
  <c r="H4312" i="6"/>
  <c r="H4313" i="6"/>
  <c r="H4314" i="6"/>
  <c r="H4315" i="6"/>
  <c r="H4316" i="6"/>
  <c r="H4317" i="6"/>
  <c r="H4318" i="6"/>
  <c r="H4319" i="6"/>
  <c r="H4320" i="6"/>
  <c r="H4321" i="6"/>
  <c r="H4322" i="6"/>
  <c r="H4323" i="6"/>
  <c r="H4324" i="6"/>
  <c r="H4325" i="6"/>
  <c r="H4326" i="6"/>
  <c r="H4327" i="6"/>
  <c r="H4328" i="6"/>
  <c r="H4329" i="6"/>
  <c r="H4330" i="6"/>
  <c r="H4331" i="6"/>
  <c r="H4332" i="6"/>
  <c r="H4333" i="6"/>
  <c r="H4334" i="6"/>
  <c r="H4335" i="6"/>
  <c r="H4336" i="6"/>
  <c r="H4337" i="6"/>
  <c r="H4338" i="6"/>
  <c r="H4339" i="6"/>
  <c r="H4340" i="6"/>
  <c r="H4341" i="6"/>
  <c r="H4342" i="6"/>
  <c r="H4343" i="6"/>
  <c r="H4344" i="6"/>
  <c r="H4345" i="6"/>
  <c r="H4346" i="6"/>
  <c r="H4347" i="6"/>
  <c r="H4348" i="6"/>
  <c r="H4349" i="6"/>
  <c r="H4350" i="6"/>
  <c r="H4351" i="6"/>
  <c r="H4352" i="6"/>
  <c r="H4353" i="6"/>
  <c r="H4354" i="6"/>
  <c r="H4355" i="6"/>
  <c r="H4356" i="6"/>
  <c r="H4357" i="6"/>
  <c r="H4358" i="6"/>
  <c r="H4359" i="6"/>
  <c r="H4360" i="6"/>
  <c r="H4361" i="6"/>
  <c r="H4362" i="6"/>
  <c r="H4363" i="6"/>
  <c r="H4364" i="6"/>
  <c r="H4365" i="6"/>
  <c r="H4366" i="6"/>
  <c r="H4367" i="6"/>
  <c r="H4368" i="6"/>
  <c r="H4369" i="6"/>
  <c r="H4370" i="6"/>
  <c r="H4371" i="6"/>
  <c r="H4372" i="6"/>
  <c r="H4373" i="6"/>
  <c r="H4374" i="6"/>
  <c r="H4375" i="6"/>
  <c r="H4376" i="6"/>
  <c r="H4377" i="6"/>
  <c r="H4378" i="6"/>
  <c r="H4379" i="6"/>
  <c r="H4380" i="6"/>
  <c r="H4381" i="6"/>
  <c r="H4382" i="6"/>
  <c r="H4383" i="6"/>
  <c r="H4384" i="6"/>
  <c r="H4385" i="6"/>
  <c r="H4386" i="6"/>
  <c r="H4387" i="6"/>
  <c r="H4388" i="6"/>
  <c r="H4389" i="6"/>
  <c r="H4390" i="6"/>
  <c r="H4391" i="6"/>
  <c r="H4392" i="6"/>
  <c r="H4393" i="6"/>
  <c r="H4394" i="6"/>
  <c r="H4395" i="6"/>
  <c r="H4396" i="6"/>
  <c r="H4397" i="6"/>
  <c r="H4398" i="6"/>
  <c r="H4399" i="6"/>
  <c r="H4400" i="6"/>
  <c r="H4401" i="6"/>
  <c r="H4402" i="6"/>
  <c r="H4403" i="6"/>
  <c r="H4404" i="6"/>
  <c r="H4405" i="6"/>
  <c r="H4406" i="6"/>
  <c r="H4407" i="6"/>
  <c r="H4408" i="6"/>
  <c r="H4409" i="6"/>
  <c r="H4410" i="6"/>
  <c r="H4411" i="6"/>
  <c r="H4412" i="6"/>
  <c r="H4413" i="6"/>
  <c r="H4414" i="6"/>
  <c r="H4415" i="6"/>
  <c r="H4416" i="6"/>
  <c r="H4417" i="6"/>
  <c r="H4418" i="6"/>
  <c r="H4419" i="6"/>
  <c r="H4420" i="6"/>
  <c r="H4421" i="6"/>
  <c r="H4422" i="6"/>
  <c r="H4423" i="6"/>
  <c r="H4424" i="6"/>
  <c r="H4425" i="6"/>
  <c r="H4426" i="6"/>
  <c r="H4427" i="6"/>
  <c r="H4428" i="6"/>
  <c r="H4429" i="6"/>
  <c r="H4430" i="6"/>
  <c r="H4431" i="6"/>
  <c r="H4432" i="6"/>
  <c r="H4433" i="6"/>
  <c r="H4434" i="6"/>
  <c r="H4435" i="6"/>
  <c r="H4436" i="6"/>
  <c r="H4437" i="6"/>
  <c r="H4438" i="6"/>
  <c r="H4439" i="6"/>
  <c r="H4440" i="6"/>
  <c r="H4441" i="6"/>
  <c r="H4442" i="6"/>
  <c r="H4443" i="6"/>
  <c r="H4444" i="6"/>
  <c r="H4445" i="6"/>
  <c r="H4446" i="6"/>
  <c r="H4447" i="6"/>
  <c r="H4448" i="6"/>
  <c r="H4449" i="6"/>
  <c r="H4450" i="6"/>
  <c r="H4451" i="6"/>
  <c r="H4452" i="6"/>
  <c r="H4453" i="6"/>
  <c r="H4454" i="6"/>
  <c r="H4455" i="6"/>
  <c r="H4456" i="6"/>
  <c r="H4457" i="6"/>
  <c r="H4458" i="6"/>
  <c r="H4459" i="6"/>
  <c r="H4460" i="6"/>
  <c r="H4461" i="6"/>
  <c r="H4462" i="6"/>
  <c r="H4463" i="6"/>
  <c r="H4464" i="6"/>
  <c r="H4465" i="6"/>
  <c r="H4466" i="6"/>
  <c r="H4467" i="6"/>
  <c r="H4468" i="6"/>
  <c r="H4469" i="6"/>
  <c r="H4470" i="6"/>
  <c r="H4471" i="6"/>
  <c r="H4472" i="6"/>
  <c r="H4473" i="6"/>
  <c r="H4474" i="6"/>
  <c r="H4475" i="6"/>
  <c r="H4476" i="6"/>
  <c r="H4477" i="6"/>
  <c r="H4478" i="6"/>
  <c r="H4479" i="6"/>
  <c r="H4480" i="6"/>
  <c r="H4481" i="6"/>
  <c r="H4482" i="6"/>
  <c r="H4483" i="6"/>
  <c r="H4484" i="6"/>
  <c r="H4485" i="6"/>
  <c r="H4486" i="6"/>
  <c r="H4487" i="6"/>
  <c r="H4488" i="6"/>
  <c r="H4489" i="6"/>
  <c r="H4490" i="6"/>
  <c r="H4491" i="6"/>
  <c r="H4492" i="6"/>
  <c r="H4493" i="6"/>
  <c r="H4494" i="6"/>
  <c r="H4495" i="6"/>
  <c r="H4496" i="6"/>
  <c r="H4497" i="6"/>
  <c r="H4498" i="6"/>
  <c r="H4499" i="6"/>
  <c r="H4500" i="6"/>
  <c r="H4501" i="6"/>
  <c r="H4502" i="6"/>
  <c r="H4503" i="6"/>
  <c r="H4504" i="6"/>
  <c r="H4505" i="6"/>
  <c r="H4506" i="6"/>
  <c r="H4507" i="6"/>
  <c r="H4508" i="6"/>
  <c r="H4509" i="6"/>
  <c r="H4510" i="6"/>
  <c r="H4511" i="6"/>
  <c r="H4512" i="6"/>
  <c r="H4513" i="6"/>
  <c r="H4514" i="6"/>
  <c r="H4515" i="6"/>
  <c r="H4516" i="6"/>
  <c r="H4517" i="6"/>
  <c r="H4518" i="6"/>
  <c r="H4519" i="6"/>
  <c r="H4520" i="6"/>
  <c r="H4521" i="6"/>
  <c r="H4522" i="6"/>
  <c r="H4523" i="6"/>
  <c r="H4524" i="6"/>
  <c r="H4525" i="6"/>
  <c r="H4526" i="6"/>
  <c r="H4527" i="6"/>
  <c r="H4528" i="6"/>
  <c r="H4529" i="6"/>
  <c r="H4530" i="6"/>
  <c r="H4531" i="6"/>
  <c r="H4532" i="6"/>
  <c r="H4533" i="6"/>
  <c r="H4534" i="6"/>
  <c r="H4535" i="6"/>
  <c r="H4536" i="6"/>
  <c r="H4537" i="6"/>
  <c r="H4538" i="6"/>
  <c r="H4539" i="6"/>
  <c r="H4540" i="6"/>
  <c r="H4541" i="6"/>
  <c r="H4542" i="6"/>
  <c r="H4543" i="6"/>
  <c r="H4544" i="6"/>
  <c r="H4545" i="6"/>
  <c r="H4546" i="6"/>
  <c r="H4547" i="6"/>
  <c r="H4548" i="6"/>
  <c r="H4549" i="6"/>
  <c r="H4550" i="6"/>
  <c r="H4551" i="6"/>
  <c r="H4552" i="6"/>
  <c r="H4553" i="6"/>
  <c r="H4554" i="6"/>
  <c r="H4555" i="6"/>
  <c r="H4556" i="6"/>
  <c r="H4557" i="6"/>
  <c r="H4558" i="6"/>
  <c r="H4559" i="6"/>
  <c r="H4560" i="6"/>
  <c r="H4561" i="6"/>
  <c r="H4562" i="6"/>
  <c r="H4563" i="6"/>
  <c r="H4564" i="6"/>
  <c r="H4565" i="6"/>
  <c r="H4566" i="6"/>
  <c r="H4567" i="6"/>
  <c r="H4568" i="6"/>
  <c r="H4569" i="6"/>
  <c r="H4570" i="6"/>
  <c r="H4571" i="6"/>
  <c r="H4572" i="6"/>
  <c r="H4573" i="6"/>
  <c r="H4574" i="6"/>
  <c r="H4575" i="6"/>
  <c r="H4576" i="6"/>
  <c r="H4577" i="6"/>
  <c r="H4578" i="6"/>
  <c r="H4579" i="6"/>
  <c r="H4580" i="6"/>
  <c r="H4581" i="6"/>
  <c r="H4582" i="6"/>
  <c r="H4583" i="6"/>
  <c r="H4584" i="6"/>
  <c r="H4585" i="6"/>
  <c r="H4586" i="6"/>
  <c r="H4587" i="6"/>
  <c r="H4588" i="6"/>
  <c r="H4589" i="6"/>
  <c r="H4590" i="6"/>
  <c r="H4591" i="6"/>
  <c r="H4592" i="6"/>
  <c r="H4593" i="6"/>
  <c r="H4594" i="6"/>
  <c r="H4595" i="6"/>
  <c r="H4596" i="6"/>
  <c r="H4597" i="6"/>
  <c r="H4598" i="6"/>
  <c r="H4599" i="6"/>
  <c r="H4600" i="6"/>
  <c r="H4601" i="6"/>
  <c r="H4602" i="6"/>
  <c r="H4603" i="6"/>
  <c r="H4604" i="6"/>
  <c r="H4605" i="6"/>
  <c r="H4606" i="6"/>
  <c r="H4607" i="6"/>
  <c r="H4608" i="6"/>
  <c r="H4609" i="6"/>
  <c r="H4610" i="6"/>
  <c r="H4611" i="6"/>
  <c r="H4612" i="6"/>
  <c r="H4613" i="6"/>
  <c r="H4614" i="6"/>
  <c r="H4615" i="6"/>
  <c r="H4616" i="6"/>
  <c r="H4617" i="6"/>
  <c r="H4618" i="6"/>
  <c r="H4619" i="6"/>
  <c r="H4620" i="6"/>
  <c r="H4621" i="6"/>
  <c r="H4622" i="6"/>
  <c r="H4623" i="6"/>
  <c r="H4624" i="6"/>
  <c r="H4625" i="6"/>
  <c r="H4626" i="6"/>
  <c r="H4627" i="6"/>
  <c r="H4628" i="6"/>
  <c r="H4629" i="6"/>
  <c r="H4630" i="6"/>
  <c r="H4631" i="6"/>
  <c r="H4632" i="6"/>
  <c r="H4633" i="6"/>
  <c r="H4634" i="6"/>
  <c r="H4635" i="6"/>
  <c r="H4636" i="6"/>
  <c r="H4637" i="6"/>
  <c r="H4638" i="6"/>
  <c r="H4639" i="6"/>
  <c r="H4640" i="6"/>
  <c r="H4641" i="6"/>
  <c r="H4642" i="6"/>
  <c r="H4643" i="6"/>
  <c r="H4644" i="6"/>
  <c r="H4645" i="6"/>
  <c r="H4646" i="6"/>
  <c r="H4647" i="6"/>
  <c r="H4648" i="6"/>
  <c r="H4649" i="6"/>
  <c r="H4650" i="6"/>
  <c r="H4651" i="6"/>
  <c r="H4652" i="6"/>
  <c r="H4653" i="6"/>
  <c r="H4654" i="6"/>
  <c r="H4655" i="6"/>
  <c r="H4656" i="6"/>
  <c r="H4657" i="6"/>
  <c r="H4658" i="6"/>
  <c r="H4659" i="6"/>
  <c r="H4660" i="6"/>
  <c r="H4661" i="6"/>
  <c r="H4662" i="6"/>
  <c r="H4663" i="6"/>
  <c r="H4664" i="6"/>
  <c r="H4665" i="6"/>
  <c r="H4666" i="6"/>
  <c r="H4667" i="6"/>
  <c r="H4668" i="6"/>
  <c r="H4669" i="6"/>
  <c r="H4670" i="6"/>
  <c r="H4671" i="6"/>
  <c r="H4672" i="6"/>
  <c r="H4673" i="6"/>
  <c r="H4674" i="6"/>
  <c r="H4675" i="6"/>
  <c r="H4676" i="6"/>
  <c r="H4677" i="6"/>
  <c r="H4678" i="6"/>
  <c r="H4679" i="6"/>
  <c r="H4680" i="6"/>
  <c r="H4681" i="6"/>
  <c r="H4682" i="6"/>
  <c r="H4683" i="6"/>
  <c r="H4684" i="6"/>
  <c r="H4685" i="6"/>
  <c r="H4686" i="6"/>
  <c r="H4687" i="6"/>
  <c r="H4688" i="6"/>
  <c r="H4689" i="6"/>
  <c r="H4690" i="6"/>
  <c r="H4691" i="6"/>
  <c r="H4692" i="6"/>
  <c r="H4693" i="6"/>
  <c r="H4694" i="6"/>
  <c r="H4695" i="6"/>
  <c r="H4696" i="6"/>
  <c r="H4697" i="6"/>
  <c r="H4698" i="6"/>
  <c r="H4699" i="6"/>
  <c r="H4700" i="6"/>
  <c r="H4701" i="6"/>
  <c r="H4702" i="6"/>
  <c r="H4703" i="6"/>
  <c r="H4704" i="6"/>
  <c r="H4705" i="6"/>
  <c r="H4706" i="6"/>
  <c r="H4707" i="6"/>
  <c r="H4708" i="6"/>
  <c r="H4709" i="6"/>
  <c r="H4710" i="6"/>
  <c r="H4711" i="6"/>
  <c r="H4712" i="6"/>
  <c r="H4713" i="6"/>
  <c r="H4714" i="6"/>
  <c r="H4715" i="6"/>
  <c r="H4716" i="6"/>
  <c r="H4717" i="6"/>
  <c r="H4718" i="6"/>
  <c r="H4719" i="6"/>
  <c r="H4720" i="6"/>
  <c r="H4721" i="6"/>
  <c r="H4722" i="6"/>
  <c r="H4723" i="6"/>
  <c r="H4724" i="6"/>
  <c r="H4725" i="6"/>
  <c r="H4726" i="6"/>
  <c r="H4727" i="6"/>
  <c r="H4728" i="6"/>
  <c r="H4729" i="6"/>
  <c r="H4730" i="6"/>
  <c r="H4731" i="6"/>
  <c r="H4732" i="6"/>
  <c r="H4733" i="6"/>
  <c r="H4734" i="6"/>
  <c r="H4735" i="6"/>
  <c r="H4736" i="6"/>
  <c r="H4737" i="6"/>
  <c r="H4738" i="6"/>
  <c r="H4739" i="6"/>
  <c r="H4740" i="6"/>
  <c r="H4741" i="6"/>
  <c r="H4742" i="6"/>
  <c r="H4743" i="6"/>
  <c r="H4744" i="6"/>
  <c r="H4745" i="6"/>
  <c r="H4746" i="6"/>
  <c r="H4747" i="6"/>
  <c r="H4748" i="6"/>
  <c r="H4749" i="6"/>
  <c r="H4750" i="6"/>
  <c r="H4751" i="6"/>
  <c r="H4752" i="6"/>
  <c r="H4753" i="6"/>
  <c r="H4754" i="6"/>
  <c r="H4755" i="6"/>
  <c r="H4756" i="6"/>
  <c r="H4757" i="6"/>
  <c r="H4758" i="6"/>
  <c r="H4759" i="6"/>
  <c r="H4760" i="6"/>
  <c r="H4761" i="6"/>
  <c r="H4762" i="6"/>
  <c r="H4763" i="6"/>
  <c r="H4764" i="6"/>
  <c r="H4765" i="6"/>
  <c r="H4766" i="6"/>
  <c r="H4767" i="6"/>
  <c r="H4768" i="6"/>
  <c r="H4769" i="6"/>
  <c r="H4770" i="6"/>
  <c r="H4771" i="6"/>
  <c r="H4772" i="6"/>
  <c r="H4773" i="6"/>
  <c r="H4774" i="6"/>
  <c r="H4775" i="6"/>
  <c r="H4776" i="6"/>
  <c r="H4777" i="6"/>
  <c r="H4778" i="6"/>
  <c r="H4779" i="6"/>
  <c r="H4780" i="6"/>
  <c r="H4781" i="6"/>
  <c r="H4782" i="6"/>
  <c r="H4783" i="6"/>
  <c r="H4784" i="6"/>
  <c r="H4785" i="6"/>
  <c r="H4786" i="6"/>
  <c r="H4787" i="6"/>
  <c r="H4788" i="6"/>
  <c r="H4789" i="6"/>
  <c r="H4790" i="6"/>
  <c r="H4791" i="6"/>
  <c r="H4792" i="6"/>
  <c r="H4793" i="6"/>
  <c r="H4794" i="6"/>
  <c r="H4795" i="6"/>
  <c r="H4796" i="6"/>
  <c r="H4797" i="6"/>
  <c r="H4798" i="6"/>
  <c r="H4799" i="6"/>
  <c r="H4800" i="6"/>
  <c r="H4801" i="6"/>
  <c r="H4802" i="6"/>
  <c r="H4803" i="6"/>
  <c r="H4804" i="6"/>
  <c r="H4805" i="6"/>
  <c r="H4806" i="6"/>
  <c r="H4807" i="6"/>
  <c r="H4808" i="6"/>
  <c r="H4809" i="6"/>
  <c r="H4810" i="6"/>
  <c r="H4811" i="6"/>
  <c r="H4812" i="6"/>
  <c r="H4813" i="6"/>
  <c r="H4814" i="6"/>
  <c r="H4815" i="6"/>
  <c r="H4816" i="6"/>
  <c r="H4817" i="6"/>
  <c r="H4818" i="6"/>
  <c r="H4819" i="6"/>
  <c r="H4820" i="6"/>
  <c r="H4821" i="6"/>
  <c r="H4822" i="6"/>
  <c r="H4823" i="6"/>
  <c r="H4824" i="6"/>
  <c r="H4825" i="6"/>
  <c r="H4826" i="6"/>
  <c r="H4827" i="6"/>
  <c r="H4828" i="6"/>
  <c r="H4829" i="6"/>
  <c r="H4830" i="6"/>
  <c r="H4831" i="6"/>
  <c r="H4832" i="6"/>
  <c r="H4833" i="6"/>
  <c r="H4834" i="6"/>
  <c r="H4835" i="6"/>
  <c r="H4836" i="6"/>
  <c r="H4837" i="6"/>
  <c r="H4838" i="6"/>
  <c r="H4839" i="6"/>
  <c r="H4840" i="6"/>
  <c r="H4841" i="6"/>
  <c r="H4842" i="6"/>
  <c r="H4843" i="6"/>
  <c r="H4844" i="6"/>
  <c r="H4845" i="6"/>
  <c r="H4846" i="6"/>
  <c r="H4847" i="6"/>
  <c r="H4848" i="6"/>
  <c r="H4849" i="6"/>
  <c r="H4850" i="6"/>
  <c r="H4851" i="6"/>
  <c r="H4852" i="6"/>
  <c r="H4853" i="6"/>
  <c r="H4854" i="6"/>
  <c r="H4855" i="6"/>
  <c r="H4856" i="6"/>
  <c r="H4857" i="6"/>
  <c r="H4858" i="6"/>
  <c r="H4859" i="6"/>
  <c r="H4860" i="6"/>
  <c r="H4861" i="6"/>
  <c r="H4862" i="6"/>
  <c r="H4863" i="6"/>
  <c r="H4864" i="6"/>
  <c r="H4865" i="6"/>
  <c r="H4866" i="6"/>
  <c r="H4867" i="6"/>
  <c r="H4868" i="6"/>
  <c r="H4869" i="6"/>
  <c r="H4870" i="6"/>
  <c r="H4871" i="6"/>
  <c r="H4872" i="6"/>
  <c r="H4873" i="6"/>
  <c r="H4874" i="6"/>
  <c r="H4875" i="6"/>
  <c r="H4876" i="6"/>
  <c r="H4877" i="6"/>
  <c r="H4878" i="6"/>
  <c r="H4879" i="6"/>
  <c r="H4880" i="6"/>
  <c r="H4881" i="6"/>
  <c r="H4882" i="6"/>
  <c r="H4883" i="6"/>
  <c r="H4884" i="6"/>
  <c r="H4885" i="6"/>
  <c r="H4886" i="6"/>
  <c r="H4887" i="6"/>
  <c r="H4888" i="6"/>
  <c r="H4889" i="6"/>
  <c r="H4890" i="6"/>
  <c r="H4891" i="6"/>
  <c r="H4892" i="6"/>
  <c r="H4893" i="6"/>
  <c r="H4894" i="6"/>
  <c r="H4895" i="6"/>
  <c r="H4896" i="6"/>
  <c r="H4897" i="6"/>
  <c r="H4898" i="6"/>
  <c r="H4899" i="6"/>
  <c r="H4900" i="6"/>
  <c r="H4901" i="6"/>
  <c r="H4902" i="6"/>
  <c r="H4903" i="6"/>
  <c r="H4904" i="6"/>
  <c r="H4905" i="6"/>
  <c r="H4906" i="6"/>
  <c r="H4907" i="6"/>
  <c r="H4908" i="6"/>
  <c r="H4909" i="6"/>
  <c r="H4910" i="6"/>
  <c r="H4911" i="6"/>
  <c r="H4912" i="6"/>
  <c r="H4913" i="6"/>
  <c r="H4914" i="6"/>
  <c r="H4915" i="6"/>
  <c r="H4916" i="6"/>
  <c r="H4917" i="6"/>
  <c r="H4918" i="6"/>
  <c r="H4919" i="6"/>
  <c r="H4920" i="6"/>
  <c r="H4921" i="6"/>
  <c r="H4922" i="6"/>
  <c r="H4923" i="6"/>
  <c r="H4924" i="6"/>
  <c r="H4925" i="6"/>
  <c r="H4926" i="6"/>
  <c r="H4927" i="6"/>
  <c r="H4928" i="6"/>
  <c r="H4929" i="6"/>
  <c r="H4930" i="6"/>
  <c r="H4931" i="6"/>
  <c r="H4932" i="6"/>
  <c r="H4933" i="6"/>
  <c r="H4934" i="6"/>
  <c r="H4935" i="6"/>
  <c r="H4936" i="6"/>
  <c r="H4937" i="6"/>
  <c r="H4938" i="6"/>
  <c r="H4939" i="6"/>
  <c r="H4940" i="6"/>
  <c r="H4941" i="6"/>
  <c r="H4942" i="6"/>
  <c r="H4943" i="6"/>
  <c r="H4944" i="6"/>
  <c r="H4945" i="6"/>
  <c r="H4946" i="6"/>
  <c r="H4947" i="6"/>
  <c r="H4948" i="6"/>
  <c r="H4949" i="6"/>
  <c r="H4950" i="6"/>
  <c r="H4951" i="6"/>
  <c r="H4952" i="6"/>
  <c r="H4953" i="6"/>
  <c r="H4954" i="6"/>
  <c r="H4955" i="6"/>
  <c r="H4956" i="6"/>
  <c r="H4957" i="6"/>
  <c r="H4958" i="6"/>
  <c r="H4959" i="6"/>
  <c r="H4960" i="6"/>
  <c r="H4961" i="6"/>
  <c r="H4962" i="6"/>
  <c r="H4963" i="6"/>
  <c r="H4964" i="6"/>
  <c r="H4965" i="6"/>
  <c r="H4966" i="6"/>
  <c r="H4967" i="6"/>
  <c r="H4968" i="6"/>
  <c r="H4969" i="6"/>
  <c r="H4970" i="6"/>
  <c r="H4971" i="6"/>
  <c r="H4972" i="6"/>
  <c r="H4973" i="6"/>
  <c r="H4974" i="6"/>
  <c r="H4975" i="6"/>
  <c r="H4976" i="6"/>
  <c r="H4977" i="6"/>
  <c r="H4978" i="6"/>
  <c r="H4979" i="6"/>
  <c r="H4980" i="6"/>
  <c r="H4981" i="6"/>
  <c r="H4982" i="6"/>
  <c r="H4983" i="6"/>
  <c r="H4984" i="6"/>
  <c r="H4985" i="6"/>
  <c r="H4986" i="6"/>
  <c r="H4987" i="6"/>
  <c r="H4988" i="6"/>
  <c r="H4989" i="6"/>
  <c r="H4990" i="6"/>
  <c r="H4991" i="6"/>
  <c r="H4992" i="6"/>
  <c r="H4993" i="6"/>
  <c r="H4994" i="6"/>
  <c r="H4995" i="6"/>
  <c r="H4996" i="6"/>
  <c r="H4997" i="6"/>
  <c r="H4998" i="6"/>
  <c r="H4999" i="6"/>
  <c r="H5000" i="6"/>
  <c r="H5001"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4724" i="6"/>
  <c r="G4725" i="6"/>
  <c r="G4726" i="6"/>
  <c r="G4727" i="6"/>
  <c r="G4728" i="6"/>
  <c r="G4729" i="6"/>
  <c r="G4730" i="6"/>
  <c r="G4731" i="6"/>
  <c r="G4732" i="6"/>
  <c r="G4733" i="6"/>
  <c r="G4734" i="6"/>
  <c r="G4735" i="6"/>
  <c r="G4736" i="6"/>
  <c r="G4737" i="6"/>
  <c r="G4738" i="6"/>
  <c r="G4739" i="6"/>
  <c r="G4740" i="6"/>
  <c r="G4741" i="6"/>
  <c r="G4742" i="6"/>
  <c r="G4743" i="6"/>
  <c r="G4744" i="6"/>
  <c r="G4745" i="6"/>
  <c r="G4746" i="6"/>
  <c r="G4747" i="6"/>
  <c r="G4748" i="6"/>
  <c r="G4749" i="6"/>
  <c r="G4750" i="6"/>
  <c r="G4751" i="6"/>
  <c r="G4752" i="6"/>
  <c r="G4753" i="6"/>
  <c r="G4754" i="6"/>
  <c r="G4755" i="6"/>
  <c r="G4756" i="6"/>
  <c r="G4757" i="6"/>
  <c r="G4758" i="6"/>
  <c r="G4759" i="6"/>
  <c r="G4760" i="6"/>
  <c r="G4761" i="6"/>
  <c r="G4762" i="6"/>
  <c r="G4763" i="6"/>
  <c r="G4764" i="6"/>
  <c r="G4765" i="6"/>
  <c r="G4766" i="6"/>
  <c r="G4767" i="6"/>
  <c r="G4768" i="6"/>
  <c r="G4769" i="6"/>
  <c r="G4770" i="6"/>
  <c r="G4771" i="6"/>
  <c r="G4772" i="6"/>
  <c r="G4773" i="6"/>
  <c r="G4774" i="6"/>
  <c r="G4775" i="6"/>
  <c r="G4776" i="6"/>
  <c r="G4777" i="6"/>
  <c r="G4778" i="6"/>
  <c r="G4779" i="6"/>
  <c r="G4780" i="6"/>
  <c r="G4781" i="6"/>
  <c r="G4782" i="6"/>
  <c r="G4783" i="6"/>
  <c r="G4784" i="6"/>
  <c r="G4785" i="6"/>
  <c r="G4786" i="6"/>
  <c r="G4787" i="6"/>
  <c r="G4788" i="6"/>
  <c r="G4789" i="6"/>
  <c r="G4790" i="6"/>
  <c r="G4791" i="6"/>
  <c r="G4792" i="6"/>
  <c r="G4793" i="6"/>
  <c r="G4794" i="6"/>
  <c r="G4795" i="6"/>
  <c r="G4796" i="6"/>
  <c r="G4797" i="6"/>
  <c r="G4798" i="6"/>
  <c r="G4799" i="6"/>
  <c r="G4800" i="6"/>
  <c r="G4801" i="6"/>
  <c r="G4802" i="6"/>
  <c r="G4803" i="6"/>
  <c r="G4804" i="6"/>
  <c r="G4805" i="6"/>
  <c r="G4806" i="6"/>
  <c r="G4807" i="6"/>
  <c r="G4808" i="6"/>
  <c r="G4809" i="6"/>
  <c r="G4810" i="6"/>
  <c r="G4811" i="6"/>
  <c r="G4812" i="6"/>
  <c r="G4813" i="6"/>
  <c r="G4814" i="6"/>
  <c r="G4815" i="6"/>
  <c r="G4816" i="6"/>
  <c r="G4817" i="6"/>
  <c r="G4818" i="6"/>
  <c r="G4819" i="6"/>
  <c r="G4820" i="6"/>
  <c r="G4821" i="6"/>
  <c r="G4822" i="6"/>
  <c r="G4823" i="6"/>
  <c r="G4824" i="6"/>
  <c r="G4825" i="6"/>
  <c r="G4826" i="6"/>
  <c r="G4827" i="6"/>
  <c r="G4828" i="6"/>
  <c r="G4829" i="6"/>
  <c r="G4830" i="6"/>
  <c r="G4831" i="6"/>
  <c r="G4832" i="6"/>
  <c r="G4833" i="6"/>
  <c r="G4834" i="6"/>
  <c r="G4835" i="6"/>
  <c r="G4836" i="6"/>
  <c r="G4837" i="6"/>
  <c r="G4838" i="6"/>
  <c r="G4839" i="6"/>
  <c r="G4840" i="6"/>
  <c r="G4841" i="6"/>
  <c r="G4842" i="6"/>
  <c r="G4843" i="6"/>
  <c r="G4844" i="6"/>
  <c r="G4845" i="6"/>
  <c r="G4846" i="6"/>
  <c r="G4847" i="6"/>
  <c r="G4848" i="6"/>
  <c r="G4849" i="6"/>
  <c r="G4850" i="6"/>
  <c r="G4851" i="6"/>
  <c r="G4852" i="6"/>
  <c r="G4853" i="6"/>
  <c r="G4854" i="6"/>
  <c r="G4855" i="6"/>
  <c r="G4856" i="6"/>
  <c r="G4857" i="6"/>
  <c r="G4858" i="6"/>
  <c r="G4859" i="6"/>
  <c r="G4860" i="6"/>
  <c r="G4861" i="6"/>
  <c r="G4862" i="6"/>
  <c r="G4863" i="6"/>
  <c r="G4864" i="6"/>
  <c r="G4865" i="6"/>
  <c r="G4866" i="6"/>
  <c r="G4867" i="6"/>
  <c r="G4868" i="6"/>
  <c r="G4869" i="6"/>
  <c r="G4870" i="6"/>
  <c r="G4871" i="6"/>
  <c r="G4872" i="6"/>
  <c r="G4873" i="6"/>
  <c r="G4874" i="6"/>
  <c r="G4875" i="6"/>
  <c r="G4876" i="6"/>
  <c r="G4877" i="6"/>
  <c r="G4878" i="6"/>
  <c r="G4879" i="6"/>
  <c r="G4880" i="6"/>
  <c r="G4881" i="6"/>
  <c r="G4882" i="6"/>
  <c r="G4883" i="6"/>
  <c r="G4884" i="6"/>
  <c r="G4885" i="6"/>
  <c r="G4886" i="6"/>
  <c r="G4887" i="6"/>
  <c r="G4888" i="6"/>
  <c r="G4889" i="6"/>
  <c r="G4890" i="6"/>
  <c r="G4891" i="6"/>
  <c r="G4892" i="6"/>
  <c r="G4893" i="6"/>
  <c r="G4894" i="6"/>
  <c r="G4895" i="6"/>
  <c r="G4896" i="6"/>
  <c r="G4897" i="6"/>
  <c r="G4898" i="6"/>
  <c r="G4899" i="6"/>
  <c r="G4900" i="6"/>
  <c r="G4901" i="6"/>
  <c r="G4902" i="6"/>
  <c r="G4903" i="6"/>
  <c r="G4904" i="6"/>
  <c r="G4905" i="6"/>
  <c r="G4906" i="6"/>
  <c r="G4907" i="6"/>
  <c r="G4908" i="6"/>
  <c r="G4909" i="6"/>
  <c r="G4910" i="6"/>
  <c r="G4911" i="6"/>
  <c r="G4912" i="6"/>
  <c r="G4913" i="6"/>
  <c r="G4914" i="6"/>
  <c r="G4915" i="6"/>
  <c r="G4916" i="6"/>
  <c r="G4917" i="6"/>
  <c r="G4918" i="6"/>
  <c r="G4919" i="6"/>
  <c r="G4920" i="6"/>
  <c r="G4921" i="6"/>
  <c r="G4922" i="6"/>
  <c r="G4923" i="6"/>
  <c r="G4924" i="6"/>
  <c r="G4925" i="6"/>
  <c r="G4926" i="6"/>
  <c r="G4927" i="6"/>
  <c r="G4928" i="6"/>
  <c r="G4929" i="6"/>
  <c r="G4930" i="6"/>
  <c r="G4931" i="6"/>
  <c r="G4932" i="6"/>
  <c r="G4933" i="6"/>
  <c r="G4934" i="6"/>
  <c r="G4935" i="6"/>
  <c r="G4936" i="6"/>
  <c r="G4937" i="6"/>
  <c r="G4938" i="6"/>
  <c r="G4939" i="6"/>
  <c r="G4940" i="6"/>
  <c r="G4941" i="6"/>
  <c r="G4942" i="6"/>
  <c r="G4943" i="6"/>
  <c r="G4944" i="6"/>
  <c r="G4945" i="6"/>
  <c r="G4946" i="6"/>
  <c r="G4947" i="6"/>
  <c r="G4948" i="6"/>
  <c r="G4949" i="6"/>
  <c r="G4950" i="6"/>
  <c r="G4951" i="6"/>
  <c r="G4952" i="6"/>
  <c r="G4953" i="6"/>
  <c r="G4954" i="6"/>
  <c r="G4955" i="6"/>
  <c r="G4956" i="6"/>
  <c r="G4957" i="6"/>
  <c r="G4958" i="6"/>
  <c r="G4959" i="6"/>
  <c r="G4960" i="6"/>
  <c r="G4961" i="6"/>
  <c r="G4962" i="6"/>
  <c r="G4963" i="6"/>
  <c r="G4964" i="6"/>
  <c r="G4965" i="6"/>
  <c r="G4966" i="6"/>
  <c r="G4967" i="6"/>
  <c r="G4968" i="6"/>
  <c r="G4969" i="6"/>
  <c r="G4970" i="6"/>
  <c r="G4971" i="6"/>
  <c r="G4972" i="6"/>
  <c r="G4973" i="6"/>
  <c r="G4974" i="6"/>
  <c r="G4975" i="6"/>
  <c r="G4976" i="6"/>
  <c r="G4977" i="6"/>
  <c r="G4978" i="6"/>
  <c r="G4979" i="6"/>
  <c r="G4980" i="6"/>
  <c r="G4981" i="6"/>
  <c r="G4982" i="6"/>
  <c r="G4983" i="6"/>
  <c r="G4984" i="6"/>
  <c r="G4985" i="6"/>
  <c r="G4986" i="6"/>
  <c r="G4987" i="6"/>
  <c r="G4988" i="6"/>
  <c r="G4989" i="6"/>
  <c r="G4990" i="6"/>
  <c r="G4991" i="6"/>
  <c r="G4992" i="6"/>
  <c r="G4993" i="6"/>
  <c r="G4994" i="6"/>
  <c r="G4995" i="6"/>
  <c r="G4996" i="6"/>
  <c r="G4997" i="6"/>
  <c r="G4998" i="6"/>
  <c r="G4999" i="6"/>
  <c r="G5000" i="6"/>
  <c r="G5001"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337" i="6"/>
  <c r="F2338" i="6"/>
  <c r="F2339" i="6"/>
  <c r="F2340" i="6"/>
  <c r="F2341" i="6"/>
  <c r="F2342" i="6"/>
  <c r="F2343" i="6"/>
  <c r="F2344" i="6"/>
  <c r="F2345" i="6"/>
  <c r="F2346" i="6"/>
  <c r="F2347" i="6"/>
  <c r="F2348" i="6"/>
  <c r="F2349" i="6"/>
  <c r="F2350" i="6"/>
  <c r="F2351" i="6"/>
  <c r="F2352" i="6"/>
  <c r="F2353" i="6"/>
  <c r="F2354" i="6"/>
  <c r="F2355" i="6"/>
  <c r="F2356" i="6"/>
  <c r="F2357" i="6"/>
  <c r="F2358" i="6"/>
  <c r="F2359" i="6"/>
  <c r="F2360" i="6"/>
  <c r="F2361" i="6"/>
  <c r="F2362" i="6"/>
  <c r="F2363" i="6"/>
  <c r="F2364" i="6"/>
  <c r="F2365" i="6"/>
  <c r="F2366" i="6"/>
  <c r="F2367" i="6"/>
  <c r="F2368" i="6"/>
  <c r="F2369" i="6"/>
  <c r="F2370" i="6"/>
  <c r="F2371" i="6"/>
  <c r="F2372" i="6"/>
  <c r="F2373" i="6"/>
  <c r="F2374" i="6"/>
  <c r="F2375" i="6"/>
  <c r="F2376" i="6"/>
  <c r="F2377" i="6"/>
  <c r="F2378" i="6"/>
  <c r="F2379" i="6"/>
  <c r="F2380" i="6"/>
  <c r="F2381" i="6"/>
  <c r="F2382" i="6"/>
  <c r="F2383" i="6"/>
  <c r="F2384" i="6"/>
  <c r="F2385" i="6"/>
  <c r="F2386" i="6"/>
  <c r="F2387" i="6"/>
  <c r="F2388" i="6"/>
  <c r="F2389" i="6"/>
  <c r="F2390" i="6"/>
  <c r="F2391" i="6"/>
  <c r="F2392" i="6"/>
  <c r="F2393" i="6"/>
  <c r="F2394" i="6"/>
  <c r="F2395" i="6"/>
  <c r="F2396" i="6"/>
  <c r="F2397" i="6"/>
  <c r="F2398" i="6"/>
  <c r="F2399" i="6"/>
  <c r="F2400" i="6"/>
  <c r="F2401" i="6"/>
  <c r="F2402" i="6"/>
  <c r="F2403" i="6"/>
  <c r="F2404" i="6"/>
  <c r="F2405" i="6"/>
  <c r="F2406" i="6"/>
  <c r="F2407" i="6"/>
  <c r="F2408" i="6"/>
  <c r="F2409" i="6"/>
  <c r="F2410" i="6"/>
  <c r="F2411" i="6"/>
  <c r="F2412" i="6"/>
  <c r="F2413" i="6"/>
  <c r="F2414" i="6"/>
  <c r="F2415" i="6"/>
  <c r="F2416" i="6"/>
  <c r="F2417" i="6"/>
  <c r="F2418" i="6"/>
  <c r="F2419" i="6"/>
  <c r="F2420" i="6"/>
  <c r="F2421" i="6"/>
  <c r="F2422" i="6"/>
  <c r="F2423" i="6"/>
  <c r="F2424" i="6"/>
  <c r="F2425" i="6"/>
  <c r="F2426" i="6"/>
  <c r="F2427" i="6"/>
  <c r="F2428" i="6"/>
  <c r="F2429" i="6"/>
  <c r="F2430" i="6"/>
  <c r="F2431" i="6"/>
  <c r="F2432" i="6"/>
  <c r="F2433" i="6"/>
  <c r="F2434" i="6"/>
  <c r="F2435" i="6"/>
  <c r="F2436" i="6"/>
  <c r="F2437" i="6"/>
  <c r="F2438" i="6"/>
  <c r="F2439" i="6"/>
  <c r="F2440" i="6"/>
  <c r="F2441" i="6"/>
  <c r="F2442" i="6"/>
  <c r="F2443" i="6"/>
  <c r="F2444" i="6"/>
  <c r="F2445" i="6"/>
  <c r="F2446" i="6"/>
  <c r="F2447" i="6"/>
  <c r="F2448" i="6"/>
  <c r="F2449" i="6"/>
  <c r="F2450" i="6"/>
  <c r="F2451" i="6"/>
  <c r="F2452" i="6"/>
  <c r="F2453" i="6"/>
  <c r="F2454" i="6"/>
  <c r="F2455" i="6"/>
  <c r="F2456" i="6"/>
  <c r="F2457" i="6"/>
  <c r="F2458" i="6"/>
  <c r="F2459" i="6"/>
  <c r="F2460" i="6"/>
  <c r="F2461" i="6"/>
  <c r="F2462" i="6"/>
  <c r="F2463" i="6"/>
  <c r="F2464" i="6"/>
  <c r="F2465" i="6"/>
  <c r="F2466" i="6"/>
  <c r="F2467" i="6"/>
  <c r="F2468" i="6"/>
  <c r="F2469" i="6"/>
  <c r="F2470" i="6"/>
  <c r="F2471" i="6"/>
  <c r="F2472" i="6"/>
  <c r="F2473" i="6"/>
  <c r="F2474" i="6"/>
  <c r="F2475" i="6"/>
  <c r="F2476" i="6"/>
  <c r="F2477" i="6"/>
  <c r="F2478" i="6"/>
  <c r="F2479" i="6"/>
  <c r="F2480" i="6"/>
  <c r="F2481" i="6"/>
  <c r="F2482" i="6"/>
  <c r="F2483" i="6"/>
  <c r="F2484" i="6"/>
  <c r="F2485" i="6"/>
  <c r="F2486" i="6"/>
  <c r="F2487" i="6"/>
  <c r="F2488" i="6"/>
  <c r="F2489" i="6"/>
  <c r="F2490" i="6"/>
  <c r="F2491" i="6"/>
  <c r="F2492" i="6"/>
  <c r="F2493" i="6"/>
  <c r="F2494" i="6"/>
  <c r="F2495" i="6"/>
  <c r="F2496" i="6"/>
  <c r="F2497" i="6"/>
  <c r="F2498" i="6"/>
  <c r="F2499" i="6"/>
  <c r="F2500" i="6"/>
  <c r="F2501" i="6"/>
  <c r="F2502" i="6"/>
  <c r="F2503" i="6"/>
  <c r="F2504" i="6"/>
  <c r="F2505" i="6"/>
  <c r="F2506" i="6"/>
  <c r="F2507" i="6"/>
  <c r="F2508" i="6"/>
  <c r="F2509" i="6"/>
  <c r="F2510" i="6"/>
  <c r="F2511" i="6"/>
  <c r="F2512" i="6"/>
  <c r="F2513" i="6"/>
  <c r="F2514" i="6"/>
  <c r="F2515" i="6"/>
  <c r="F2516" i="6"/>
  <c r="F2517" i="6"/>
  <c r="F2518" i="6"/>
  <c r="F2519" i="6"/>
  <c r="F2520" i="6"/>
  <c r="F2521" i="6"/>
  <c r="F2522" i="6"/>
  <c r="F2523" i="6"/>
  <c r="F2524" i="6"/>
  <c r="F2525" i="6"/>
  <c r="F2526" i="6"/>
  <c r="F2527" i="6"/>
  <c r="F2528" i="6"/>
  <c r="F2529" i="6"/>
  <c r="F2530" i="6"/>
  <c r="F2531" i="6"/>
  <c r="F2532" i="6"/>
  <c r="F2533" i="6"/>
  <c r="F2534" i="6"/>
  <c r="F2535" i="6"/>
  <c r="F2536" i="6"/>
  <c r="F2537" i="6"/>
  <c r="F2538" i="6"/>
  <c r="F2539" i="6"/>
  <c r="F2540" i="6"/>
  <c r="F2541" i="6"/>
  <c r="F2542" i="6"/>
  <c r="F2543" i="6"/>
  <c r="F2544" i="6"/>
  <c r="F2545" i="6"/>
  <c r="F2546" i="6"/>
  <c r="F2547" i="6"/>
  <c r="F2548" i="6"/>
  <c r="F2549" i="6"/>
  <c r="F2550" i="6"/>
  <c r="F2551" i="6"/>
  <c r="F2552" i="6"/>
  <c r="F2553" i="6"/>
  <c r="F2554" i="6"/>
  <c r="F2555" i="6"/>
  <c r="F2556" i="6"/>
  <c r="F2557" i="6"/>
  <c r="F2558" i="6"/>
  <c r="F2559" i="6"/>
  <c r="F2560" i="6"/>
  <c r="F2561" i="6"/>
  <c r="F2562" i="6"/>
  <c r="F2563" i="6"/>
  <c r="F2564" i="6"/>
  <c r="F2565" i="6"/>
  <c r="F2566" i="6"/>
  <c r="F2567" i="6"/>
  <c r="F2568" i="6"/>
  <c r="F2569" i="6"/>
  <c r="F2570" i="6"/>
  <c r="F2571" i="6"/>
  <c r="F2572" i="6"/>
  <c r="F2573" i="6"/>
  <c r="F2574" i="6"/>
  <c r="F2575" i="6"/>
  <c r="F2576" i="6"/>
  <c r="F2577" i="6"/>
  <c r="F2578" i="6"/>
  <c r="F2579" i="6"/>
  <c r="F2580" i="6"/>
  <c r="F2581" i="6"/>
  <c r="F2582" i="6"/>
  <c r="F2583" i="6"/>
  <c r="F2584" i="6"/>
  <c r="F2585" i="6"/>
  <c r="F2586" i="6"/>
  <c r="F2587" i="6"/>
  <c r="F2588" i="6"/>
  <c r="F2589" i="6"/>
  <c r="F2590" i="6"/>
  <c r="F2591" i="6"/>
  <c r="F2592" i="6"/>
  <c r="F2593" i="6"/>
  <c r="F2594" i="6"/>
  <c r="F2595" i="6"/>
  <c r="F2596" i="6"/>
  <c r="F2597" i="6"/>
  <c r="F2598" i="6"/>
  <c r="F2599" i="6"/>
  <c r="F2600" i="6"/>
  <c r="F2601" i="6"/>
  <c r="F2602" i="6"/>
  <c r="F2603" i="6"/>
  <c r="F2604" i="6"/>
  <c r="F2605" i="6"/>
  <c r="F2606" i="6"/>
  <c r="F2607" i="6"/>
  <c r="F2608" i="6"/>
  <c r="F2609" i="6"/>
  <c r="F2610" i="6"/>
  <c r="F2611" i="6"/>
  <c r="F2612" i="6"/>
  <c r="F2613" i="6"/>
  <c r="F2614" i="6"/>
  <c r="F2615" i="6"/>
  <c r="F2616" i="6"/>
  <c r="F2617" i="6"/>
  <c r="F2618" i="6"/>
  <c r="F2619" i="6"/>
  <c r="F2620" i="6"/>
  <c r="F2621" i="6"/>
  <c r="F2622" i="6"/>
  <c r="F2623" i="6"/>
  <c r="F2624" i="6"/>
  <c r="F2625" i="6"/>
  <c r="F2626" i="6"/>
  <c r="F2627" i="6"/>
  <c r="F2628" i="6"/>
  <c r="F2629" i="6"/>
  <c r="F2630" i="6"/>
  <c r="F2631" i="6"/>
  <c r="F2632" i="6"/>
  <c r="F2633" i="6"/>
  <c r="F2634" i="6"/>
  <c r="F2635" i="6"/>
  <c r="F2636" i="6"/>
  <c r="F2637" i="6"/>
  <c r="F2638" i="6"/>
  <c r="F2639" i="6"/>
  <c r="F2640" i="6"/>
  <c r="F2641" i="6"/>
  <c r="F2642" i="6"/>
  <c r="F2643" i="6"/>
  <c r="F2644" i="6"/>
  <c r="F2645" i="6"/>
  <c r="F2646" i="6"/>
  <c r="F2647" i="6"/>
  <c r="F2648" i="6"/>
  <c r="F2649" i="6"/>
  <c r="F2650" i="6"/>
  <c r="F2651" i="6"/>
  <c r="F2652" i="6"/>
  <c r="F2653" i="6"/>
  <c r="F2654" i="6"/>
  <c r="F2655" i="6"/>
  <c r="F2656" i="6"/>
  <c r="F2657" i="6"/>
  <c r="F2658" i="6"/>
  <c r="F2659" i="6"/>
  <c r="F2660" i="6"/>
  <c r="F2661" i="6"/>
  <c r="F2662" i="6"/>
  <c r="F2663" i="6"/>
  <c r="F2664" i="6"/>
  <c r="F2665" i="6"/>
  <c r="F2666" i="6"/>
  <c r="F2667" i="6"/>
  <c r="F2668" i="6"/>
  <c r="F2669" i="6"/>
  <c r="F2670" i="6"/>
  <c r="F2671" i="6"/>
  <c r="F2672" i="6"/>
  <c r="F2673" i="6"/>
  <c r="F2674" i="6"/>
  <c r="F2675" i="6"/>
  <c r="F2676" i="6"/>
  <c r="F2677" i="6"/>
  <c r="F2678" i="6"/>
  <c r="F2679" i="6"/>
  <c r="F2680" i="6"/>
  <c r="F2681" i="6"/>
  <c r="F2682" i="6"/>
  <c r="F2683" i="6"/>
  <c r="F2684" i="6"/>
  <c r="F2685" i="6"/>
  <c r="F2686" i="6"/>
  <c r="F2687" i="6"/>
  <c r="F2688" i="6"/>
  <c r="F2689" i="6"/>
  <c r="F2690" i="6"/>
  <c r="F2691" i="6"/>
  <c r="F2692" i="6"/>
  <c r="F2693" i="6"/>
  <c r="F2694" i="6"/>
  <c r="F2695" i="6"/>
  <c r="F2696" i="6"/>
  <c r="F2697" i="6"/>
  <c r="F2698" i="6"/>
  <c r="F2699" i="6"/>
  <c r="F2700" i="6"/>
  <c r="F2701" i="6"/>
  <c r="F2702" i="6"/>
  <c r="F2703" i="6"/>
  <c r="F2704" i="6"/>
  <c r="F2705" i="6"/>
  <c r="F2706" i="6"/>
  <c r="F2707" i="6"/>
  <c r="F2708" i="6"/>
  <c r="F2709" i="6"/>
  <c r="F2710" i="6"/>
  <c r="F2711" i="6"/>
  <c r="F2712" i="6"/>
  <c r="F2713" i="6"/>
  <c r="F2714" i="6"/>
  <c r="F2715" i="6"/>
  <c r="F2716" i="6"/>
  <c r="F2717" i="6"/>
  <c r="F2718" i="6"/>
  <c r="F2719" i="6"/>
  <c r="F2720" i="6"/>
  <c r="F2721" i="6"/>
  <c r="F2722" i="6"/>
  <c r="F2723" i="6"/>
  <c r="F2724" i="6"/>
  <c r="F2725" i="6"/>
  <c r="F2726" i="6"/>
  <c r="F2727" i="6"/>
  <c r="F2728" i="6"/>
  <c r="F2729" i="6"/>
  <c r="F2730" i="6"/>
  <c r="F2731" i="6"/>
  <c r="F2732" i="6"/>
  <c r="F2733" i="6"/>
  <c r="F2734" i="6"/>
  <c r="F2735" i="6"/>
  <c r="F2736" i="6"/>
  <c r="F2737" i="6"/>
  <c r="F2738" i="6"/>
  <c r="F2739" i="6"/>
  <c r="F2740" i="6"/>
  <c r="F2741" i="6"/>
  <c r="F2742" i="6"/>
  <c r="F2743" i="6"/>
  <c r="F2744" i="6"/>
  <c r="F2745" i="6"/>
  <c r="F2746" i="6"/>
  <c r="F2747" i="6"/>
  <c r="F2748" i="6"/>
  <c r="F2749" i="6"/>
  <c r="F2750" i="6"/>
  <c r="F2751" i="6"/>
  <c r="F2752" i="6"/>
  <c r="F2753" i="6"/>
  <c r="F2754" i="6"/>
  <c r="F2755" i="6"/>
  <c r="F2756" i="6"/>
  <c r="F2757" i="6"/>
  <c r="F2758" i="6"/>
  <c r="F2759" i="6"/>
  <c r="F2760" i="6"/>
  <c r="F2761" i="6"/>
  <c r="F2762" i="6"/>
  <c r="F2763" i="6"/>
  <c r="F2764" i="6"/>
  <c r="F2765" i="6"/>
  <c r="F2766" i="6"/>
  <c r="F2767" i="6"/>
  <c r="F2768" i="6"/>
  <c r="F2769" i="6"/>
  <c r="F2770" i="6"/>
  <c r="F2771" i="6"/>
  <c r="F2772" i="6"/>
  <c r="F2773" i="6"/>
  <c r="F2774" i="6"/>
  <c r="F2775" i="6"/>
  <c r="F2776" i="6"/>
  <c r="F2777" i="6"/>
  <c r="F2778" i="6"/>
  <c r="F2779" i="6"/>
  <c r="F2780" i="6"/>
  <c r="F2781" i="6"/>
  <c r="F2782" i="6"/>
  <c r="F2783" i="6"/>
  <c r="F2784" i="6"/>
  <c r="F2785" i="6"/>
  <c r="F2786" i="6"/>
  <c r="F2787" i="6"/>
  <c r="F2788" i="6"/>
  <c r="F2789" i="6"/>
  <c r="F2790" i="6"/>
  <c r="F2791" i="6"/>
  <c r="F2792" i="6"/>
  <c r="F2793" i="6"/>
  <c r="F2794" i="6"/>
  <c r="F2795" i="6"/>
  <c r="F2796" i="6"/>
  <c r="F2797" i="6"/>
  <c r="F2798" i="6"/>
  <c r="F2799" i="6"/>
  <c r="F2800" i="6"/>
  <c r="F2801" i="6"/>
  <c r="F2802" i="6"/>
  <c r="F2803" i="6"/>
  <c r="F2804" i="6"/>
  <c r="F2805" i="6"/>
  <c r="F2806" i="6"/>
  <c r="F2807" i="6"/>
  <c r="F2808" i="6"/>
  <c r="F2809" i="6"/>
  <c r="F2810" i="6"/>
  <c r="F2811" i="6"/>
  <c r="F2812" i="6"/>
  <c r="F2813" i="6"/>
  <c r="F2814" i="6"/>
  <c r="F2815" i="6"/>
  <c r="F2816" i="6"/>
  <c r="F2817" i="6"/>
  <c r="F2818" i="6"/>
  <c r="F2819" i="6"/>
  <c r="F2820" i="6"/>
  <c r="F2821" i="6"/>
  <c r="F2822" i="6"/>
  <c r="F2823" i="6"/>
  <c r="F2824" i="6"/>
  <c r="F2825" i="6"/>
  <c r="F2826" i="6"/>
  <c r="F2827" i="6"/>
  <c r="F2828" i="6"/>
  <c r="F2829" i="6"/>
  <c r="F2830" i="6"/>
  <c r="F2831" i="6"/>
  <c r="F2832" i="6"/>
  <c r="F2833" i="6"/>
  <c r="F2834" i="6"/>
  <c r="F2835" i="6"/>
  <c r="F2836" i="6"/>
  <c r="F2837" i="6"/>
  <c r="F2838" i="6"/>
  <c r="F2839" i="6"/>
  <c r="F2840" i="6"/>
  <c r="F2841" i="6"/>
  <c r="F2842" i="6"/>
  <c r="F2843" i="6"/>
  <c r="F2844" i="6"/>
  <c r="F2845" i="6"/>
  <c r="F2846" i="6"/>
  <c r="F2847" i="6"/>
  <c r="F2848" i="6"/>
  <c r="F2849" i="6"/>
  <c r="F2850" i="6"/>
  <c r="F2851" i="6"/>
  <c r="F2852" i="6"/>
  <c r="F2853" i="6"/>
  <c r="F2854" i="6"/>
  <c r="F2855" i="6"/>
  <c r="F2856" i="6"/>
  <c r="F2857" i="6"/>
  <c r="F2858" i="6"/>
  <c r="F2859" i="6"/>
  <c r="F2860" i="6"/>
  <c r="F2861" i="6"/>
  <c r="F2862" i="6"/>
  <c r="F2863" i="6"/>
  <c r="F2864" i="6"/>
  <c r="F2865" i="6"/>
  <c r="F2866" i="6"/>
  <c r="F2867" i="6"/>
  <c r="F2868" i="6"/>
  <c r="F2869" i="6"/>
  <c r="F2870" i="6"/>
  <c r="F2871" i="6"/>
  <c r="F2872" i="6"/>
  <c r="F2873" i="6"/>
  <c r="F2874" i="6"/>
  <c r="F2875" i="6"/>
  <c r="F2876" i="6"/>
  <c r="F2877" i="6"/>
  <c r="F2878" i="6"/>
  <c r="F2879" i="6"/>
  <c r="F2880" i="6"/>
  <c r="F2881" i="6"/>
  <c r="F2882" i="6"/>
  <c r="F2883" i="6"/>
  <c r="F2884" i="6"/>
  <c r="F2885" i="6"/>
  <c r="F2886" i="6"/>
  <c r="F2887" i="6"/>
  <c r="F2888" i="6"/>
  <c r="F2889" i="6"/>
  <c r="F2890" i="6"/>
  <c r="F2891" i="6"/>
  <c r="F2892" i="6"/>
  <c r="F2893" i="6"/>
  <c r="F2894" i="6"/>
  <c r="F2895" i="6"/>
  <c r="F2896" i="6"/>
  <c r="F2897" i="6"/>
  <c r="F2898" i="6"/>
  <c r="F2899" i="6"/>
  <c r="F2900" i="6"/>
  <c r="F2901" i="6"/>
  <c r="F2902" i="6"/>
  <c r="F2903" i="6"/>
  <c r="F2904" i="6"/>
  <c r="F2905" i="6"/>
  <c r="F2906" i="6"/>
  <c r="F2907" i="6"/>
  <c r="F2908" i="6"/>
  <c r="F2909" i="6"/>
  <c r="F2910" i="6"/>
  <c r="F2911" i="6"/>
  <c r="F2912" i="6"/>
  <c r="F2913" i="6"/>
  <c r="F2914" i="6"/>
  <c r="F2915" i="6"/>
  <c r="F2916" i="6"/>
  <c r="F2917" i="6"/>
  <c r="F2918" i="6"/>
  <c r="F2919" i="6"/>
  <c r="F2920" i="6"/>
  <c r="F2921" i="6"/>
  <c r="F2922" i="6"/>
  <c r="F2923" i="6"/>
  <c r="F2924" i="6"/>
  <c r="F2925" i="6"/>
  <c r="F2926" i="6"/>
  <c r="F2927" i="6"/>
  <c r="F2928" i="6"/>
  <c r="F2929" i="6"/>
  <c r="F2930" i="6"/>
  <c r="F2931" i="6"/>
  <c r="F2932" i="6"/>
  <c r="F2933" i="6"/>
  <c r="F2934" i="6"/>
  <c r="F2935" i="6"/>
  <c r="F2936" i="6"/>
  <c r="F2937" i="6"/>
  <c r="F2938" i="6"/>
  <c r="F2939" i="6"/>
  <c r="F2940" i="6"/>
  <c r="F2941" i="6"/>
  <c r="F2942" i="6"/>
  <c r="F2943" i="6"/>
  <c r="F2944" i="6"/>
  <c r="F2945" i="6"/>
  <c r="F2946" i="6"/>
  <c r="F2947" i="6"/>
  <c r="F2948" i="6"/>
  <c r="F2949" i="6"/>
  <c r="F2950" i="6"/>
  <c r="F2951" i="6"/>
  <c r="F2952" i="6"/>
  <c r="F2953" i="6"/>
  <c r="F2954" i="6"/>
  <c r="F2955" i="6"/>
  <c r="F2956" i="6"/>
  <c r="F2957" i="6"/>
  <c r="F2958" i="6"/>
  <c r="F2959" i="6"/>
  <c r="F2960" i="6"/>
  <c r="F2961" i="6"/>
  <c r="F2962" i="6"/>
  <c r="F2963" i="6"/>
  <c r="F2964" i="6"/>
  <c r="F2965" i="6"/>
  <c r="F2966" i="6"/>
  <c r="F2967" i="6"/>
  <c r="F2968" i="6"/>
  <c r="F2969" i="6"/>
  <c r="F2970" i="6"/>
  <c r="F2971" i="6"/>
  <c r="F2972" i="6"/>
  <c r="F2973" i="6"/>
  <c r="F2974" i="6"/>
  <c r="F2975" i="6"/>
  <c r="F2976" i="6"/>
  <c r="F2977" i="6"/>
  <c r="F2978" i="6"/>
  <c r="F2979" i="6"/>
  <c r="F2980" i="6"/>
  <c r="F2981" i="6"/>
  <c r="F2982" i="6"/>
  <c r="F2983" i="6"/>
  <c r="F2984" i="6"/>
  <c r="F2985" i="6"/>
  <c r="F2986" i="6"/>
  <c r="F2987" i="6"/>
  <c r="F2988" i="6"/>
  <c r="F2989" i="6"/>
  <c r="F2990" i="6"/>
  <c r="F2991" i="6"/>
  <c r="F2992" i="6"/>
  <c r="F2993" i="6"/>
  <c r="F2994" i="6"/>
  <c r="F2995" i="6"/>
  <c r="F2996" i="6"/>
  <c r="F2997" i="6"/>
  <c r="F2998" i="6"/>
  <c r="F2999" i="6"/>
  <c r="F3000" i="6"/>
  <c r="F3001" i="6"/>
  <c r="F3002" i="6"/>
  <c r="F3003" i="6"/>
  <c r="F3004" i="6"/>
  <c r="F3005" i="6"/>
  <c r="F3006" i="6"/>
  <c r="F3007" i="6"/>
  <c r="F3008" i="6"/>
  <c r="F3009" i="6"/>
  <c r="F3010" i="6"/>
  <c r="F3011" i="6"/>
  <c r="F3012" i="6"/>
  <c r="F3013" i="6"/>
  <c r="F3014" i="6"/>
  <c r="F3015" i="6"/>
  <c r="F3016" i="6"/>
  <c r="F3017" i="6"/>
  <c r="F3018" i="6"/>
  <c r="F3019" i="6"/>
  <c r="F3020" i="6"/>
  <c r="F3021" i="6"/>
  <c r="F3022" i="6"/>
  <c r="F3023" i="6"/>
  <c r="F3024" i="6"/>
  <c r="F3025" i="6"/>
  <c r="F3026" i="6"/>
  <c r="F3027" i="6"/>
  <c r="F3028" i="6"/>
  <c r="F3029" i="6"/>
  <c r="F3030" i="6"/>
  <c r="F3031" i="6"/>
  <c r="F3032" i="6"/>
  <c r="F3033" i="6"/>
  <c r="F3034" i="6"/>
  <c r="F3035" i="6"/>
  <c r="F3036" i="6"/>
  <c r="F3037" i="6"/>
  <c r="F3038" i="6"/>
  <c r="F3039" i="6"/>
  <c r="F3040" i="6"/>
  <c r="F3041" i="6"/>
  <c r="F3042" i="6"/>
  <c r="F3043" i="6"/>
  <c r="F3044" i="6"/>
  <c r="F3045" i="6"/>
  <c r="F3046" i="6"/>
  <c r="F3047" i="6"/>
  <c r="F3048" i="6"/>
  <c r="F3049" i="6"/>
  <c r="F3050" i="6"/>
  <c r="F3051" i="6"/>
  <c r="F3052" i="6"/>
  <c r="F3053" i="6"/>
  <c r="F3054" i="6"/>
  <c r="F3055" i="6"/>
  <c r="F3056" i="6"/>
  <c r="F3057" i="6"/>
  <c r="F3058" i="6"/>
  <c r="F3059" i="6"/>
  <c r="F3060" i="6"/>
  <c r="F3061" i="6"/>
  <c r="F3062" i="6"/>
  <c r="F3063" i="6"/>
  <c r="F3064" i="6"/>
  <c r="F3065" i="6"/>
  <c r="F3066" i="6"/>
  <c r="F3067" i="6"/>
  <c r="F3068" i="6"/>
  <c r="F3069" i="6"/>
  <c r="F3070" i="6"/>
  <c r="F3071" i="6"/>
  <c r="F3072" i="6"/>
  <c r="F3073" i="6"/>
  <c r="F3074" i="6"/>
  <c r="F3075" i="6"/>
  <c r="F3076" i="6"/>
  <c r="F3077" i="6"/>
  <c r="F3078" i="6"/>
  <c r="F3079" i="6"/>
  <c r="F3080" i="6"/>
  <c r="F3081" i="6"/>
  <c r="F3082" i="6"/>
  <c r="F3083" i="6"/>
  <c r="F3084" i="6"/>
  <c r="F3085" i="6"/>
  <c r="F3086" i="6"/>
  <c r="F3087" i="6"/>
  <c r="F3088" i="6"/>
  <c r="F3089" i="6"/>
  <c r="F3090" i="6"/>
  <c r="F3091" i="6"/>
  <c r="F3092" i="6"/>
  <c r="F3093" i="6"/>
  <c r="F3094" i="6"/>
  <c r="F3095" i="6"/>
  <c r="F3096" i="6"/>
  <c r="F3097" i="6"/>
  <c r="F3098" i="6"/>
  <c r="F3099" i="6"/>
  <c r="F3100" i="6"/>
  <c r="F3101" i="6"/>
  <c r="F3102" i="6"/>
  <c r="F3103" i="6"/>
  <c r="F3104" i="6"/>
  <c r="F3105" i="6"/>
  <c r="F3106" i="6"/>
  <c r="F3107" i="6"/>
  <c r="F3108" i="6"/>
  <c r="F3109" i="6"/>
  <c r="F3110" i="6"/>
  <c r="F3111" i="6"/>
  <c r="F3112" i="6"/>
  <c r="F3113" i="6"/>
  <c r="F3114" i="6"/>
  <c r="F3115" i="6"/>
  <c r="F3116" i="6"/>
  <c r="F3117" i="6"/>
  <c r="F3118" i="6"/>
  <c r="F3119" i="6"/>
  <c r="F3120" i="6"/>
  <c r="F3121" i="6"/>
  <c r="F3122" i="6"/>
  <c r="F3123" i="6"/>
  <c r="F3124" i="6"/>
  <c r="F3125" i="6"/>
  <c r="F3126" i="6"/>
  <c r="F3127" i="6"/>
  <c r="F3128" i="6"/>
  <c r="F3129" i="6"/>
  <c r="F3130" i="6"/>
  <c r="F3131" i="6"/>
  <c r="F3132" i="6"/>
  <c r="F3133" i="6"/>
  <c r="F3134" i="6"/>
  <c r="F3135" i="6"/>
  <c r="F3136" i="6"/>
  <c r="F3137" i="6"/>
  <c r="F3138" i="6"/>
  <c r="F3139" i="6"/>
  <c r="F3140" i="6"/>
  <c r="F3141" i="6"/>
  <c r="F3142" i="6"/>
  <c r="F3143" i="6"/>
  <c r="F3144" i="6"/>
  <c r="F3145" i="6"/>
  <c r="F3146" i="6"/>
  <c r="F3147" i="6"/>
  <c r="F3148" i="6"/>
  <c r="F3149" i="6"/>
  <c r="F3150" i="6"/>
  <c r="F3151" i="6"/>
  <c r="F3152" i="6"/>
  <c r="F3153" i="6"/>
  <c r="F3154" i="6"/>
  <c r="F3155" i="6"/>
  <c r="F3156" i="6"/>
  <c r="F3157" i="6"/>
  <c r="F3158" i="6"/>
  <c r="F3159" i="6"/>
  <c r="F3160" i="6"/>
  <c r="F3161" i="6"/>
  <c r="F3162" i="6"/>
  <c r="F3163" i="6"/>
  <c r="F3164" i="6"/>
  <c r="F3165" i="6"/>
  <c r="F3166" i="6"/>
  <c r="F3167" i="6"/>
  <c r="F3168" i="6"/>
  <c r="F3169" i="6"/>
  <c r="F3170" i="6"/>
  <c r="F3171" i="6"/>
  <c r="F3172" i="6"/>
  <c r="F3173" i="6"/>
  <c r="F3174" i="6"/>
  <c r="F3175" i="6"/>
  <c r="F3176" i="6"/>
  <c r="F3177" i="6"/>
  <c r="F3178" i="6"/>
  <c r="F3179" i="6"/>
  <c r="F3180" i="6"/>
  <c r="F3181" i="6"/>
  <c r="F3182" i="6"/>
  <c r="F3183" i="6"/>
  <c r="F3184" i="6"/>
  <c r="F3185" i="6"/>
  <c r="F3186" i="6"/>
  <c r="F3187" i="6"/>
  <c r="F3188" i="6"/>
  <c r="F3189" i="6"/>
  <c r="F3190" i="6"/>
  <c r="F3191" i="6"/>
  <c r="F3192" i="6"/>
  <c r="F3193" i="6"/>
  <c r="F3194" i="6"/>
  <c r="F3195" i="6"/>
  <c r="F3196" i="6"/>
  <c r="F3197" i="6"/>
  <c r="F3198" i="6"/>
  <c r="F3199" i="6"/>
  <c r="F3200" i="6"/>
  <c r="F3201" i="6"/>
  <c r="F3202" i="6"/>
  <c r="F3203" i="6"/>
  <c r="F3204" i="6"/>
  <c r="F3205" i="6"/>
  <c r="F3206" i="6"/>
  <c r="F3207" i="6"/>
  <c r="F3208" i="6"/>
  <c r="F3209" i="6"/>
  <c r="F3210" i="6"/>
  <c r="F3211" i="6"/>
  <c r="F3212" i="6"/>
  <c r="F3213" i="6"/>
  <c r="F3214" i="6"/>
  <c r="F3215" i="6"/>
  <c r="F3216" i="6"/>
  <c r="F3217" i="6"/>
  <c r="F3218" i="6"/>
  <c r="F3219" i="6"/>
  <c r="F3220" i="6"/>
  <c r="F3221" i="6"/>
  <c r="F3222" i="6"/>
  <c r="F3223" i="6"/>
  <c r="F3224" i="6"/>
  <c r="F3225" i="6"/>
  <c r="F3226" i="6"/>
  <c r="F3227" i="6"/>
  <c r="F3228" i="6"/>
  <c r="F3229" i="6"/>
  <c r="F3230" i="6"/>
  <c r="F3231" i="6"/>
  <c r="F3232" i="6"/>
  <c r="F3233" i="6"/>
  <c r="F3234" i="6"/>
  <c r="F3235" i="6"/>
  <c r="F3236" i="6"/>
  <c r="F3237" i="6"/>
  <c r="F3238" i="6"/>
  <c r="F3239" i="6"/>
  <c r="F3240" i="6"/>
  <c r="F3241" i="6"/>
  <c r="F3242" i="6"/>
  <c r="F3243" i="6"/>
  <c r="F3244" i="6"/>
  <c r="F3245" i="6"/>
  <c r="F3246" i="6"/>
  <c r="F3247" i="6"/>
  <c r="F3248" i="6"/>
  <c r="F3249" i="6"/>
  <c r="F3250" i="6"/>
  <c r="F3251" i="6"/>
  <c r="F3252" i="6"/>
  <c r="F3253" i="6"/>
  <c r="F3254" i="6"/>
  <c r="F3255" i="6"/>
  <c r="F3256" i="6"/>
  <c r="F3257" i="6"/>
  <c r="F3258" i="6"/>
  <c r="F3259" i="6"/>
  <c r="F3260" i="6"/>
  <c r="F3261" i="6"/>
  <c r="F3262" i="6"/>
  <c r="F3263" i="6"/>
  <c r="F3264" i="6"/>
  <c r="F3265" i="6"/>
  <c r="F3266" i="6"/>
  <c r="F3267" i="6"/>
  <c r="F3268" i="6"/>
  <c r="F3269" i="6"/>
  <c r="F3270" i="6"/>
  <c r="F3271" i="6"/>
  <c r="F3272" i="6"/>
  <c r="F3273" i="6"/>
  <c r="F3274" i="6"/>
  <c r="F3275" i="6"/>
  <c r="F3276" i="6"/>
  <c r="F3277" i="6"/>
  <c r="F3278" i="6"/>
  <c r="F3279" i="6"/>
  <c r="F3280" i="6"/>
  <c r="F3281" i="6"/>
  <c r="F3282" i="6"/>
  <c r="F3283" i="6"/>
  <c r="F3284" i="6"/>
  <c r="F3285" i="6"/>
  <c r="F3286" i="6"/>
  <c r="F3287" i="6"/>
  <c r="F3288" i="6"/>
  <c r="F3289" i="6"/>
  <c r="F3290" i="6"/>
  <c r="F3291" i="6"/>
  <c r="F3292" i="6"/>
  <c r="F3293" i="6"/>
  <c r="F3294" i="6"/>
  <c r="F3295" i="6"/>
  <c r="F3296" i="6"/>
  <c r="F3297" i="6"/>
  <c r="F3298" i="6"/>
  <c r="F3299" i="6"/>
  <c r="F3300" i="6"/>
  <c r="F3301" i="6"/>
  <c r="F3302" i="6"/>
  <c r="F3303" i="6"/>
  <c r="F3304" i="6"/>
  <c r="F3305" i="6"/>
  <c r="F3306" i="6"/>
  <c r="F3307" i="6"/>
  <c r="F3308" i="6"/>
  <c r="F3309" i="6"/>
  <c r="F3310" i="6"/>
  <c r="F3311" i="6"/>
  <c r="F3312" i="6"/>
  <c r="F3313" i="6"/>
  <c r="F3314" i="6"/>
  <c r="F3315" i="6"/>
  <c r="F3316" i="6"/>
  <c r="F3317" i="6"/>
  <c r="F3318" i="6"/>
  <c r="F3319" i="6"/>
  <c r="F3320" i="6"/>
  <c r="F3321" i="6"/>
  <c r="F3322" i="6"/>
  <c r="F3323" i="6"/>
  <c r="F3324" i="6"/>
  <c r="F3325" i="6"/>
  <c r="F3326" i="6"/>
  <c r="F3327" i="6"/>
  <c r="F3328" i="6"/>
  <c r="F3329" i="6"/>
  <c r="F3330" i="6"/>
  <c r="F3331" i="6"/>
  <c r="F3332" i="6"/>
  <c r="F3333" i="6"/>
  <c r="F3334" i="6"/>
  <c r="F3335" i="6"/>
  <c r="F3336" i="6"/>
  <c r="F3337" i="6"/>
  <c r="F3338" i="6"/>
  <c r="F3339" i="6"/>
  <c r="F3340" i="6"/>
  <c r="F3341" i="6"/>
  <c r="F3342" i="6"/>
  <c r="F3343" i="6"/>
  <c r="F3344" i="6"/>
  <c r="F3345" i="6"/>
  <c r="F3346" i="6"/>
  <c r="F3347" i="6"/>
  <c r="F3348" i="6"/>
  <c r="F3349" i="6"/>
  <c r="F3350" i="6"/>
  <c r="F3351" i="6"/>
  <c r="F3352" i="6"/>
  <c r="F3353" i="6"/>
  <c r="F3354" i="6"/>
  <c r="F3355" i="6"/>
  <c r="F3356" i="6"/>
  <c r="F3357" i="6"/>
  <c r="F3358" i="6"/>
  <c r="F3359" i="6"/>
  <c r="F3360" i="6"/>
  <c r="F3361" i="6"/>
  <c r="F3362" i="6"/>
  <c r="F3363" i="6"/>
  <c r="F3364" i="6"/>
  <c r="F3365" i="6"/>
  <c r="F3366" i="6"/>
  <c r="F3367" i="6"/>
  <c r="F3368" i="6"/>
  <c r="F3369" i="6"/>
  <c r="F3370" i="6"/>
  <c r="F3371" i="6"/>
  <c r="F3372" i="6"/>
  <c r="F3373" i="6"/>
  <c r="F3374" i="6"/>
  <c r="F3375" i="6"/>
  <c r="F3376" i="6"/>
  <c r="F3377" i="6"/>
  <c r="F3378" i="6"/>
  <c r="F3379" i="6"/>
  <c r="F3380" i="6"/>
  <c r="F3381" i="6"/>
  <c r="F3382" i="6"/>
  <c r="F3383" i="6"/>
  <c r="F3384" i="6"/>
  <c r="F3385" i="6"/>
  <c r="F3386" i="6"/>
  <c r="F3387" i="6"/>
  <c r="F3388" i="6"/>
  <c r="F3389" i="6"/>
  <c r="F3390" i="6"/>
  <c r="F3391" i="6"/>
  <c r="F3392" i="6"/>
  <c r="F3393" i="6"/>
  <c r="F3394" i="6"/>
  <c r="F3395" i="6"/>
  <c r="F3396" i="6"/>
  <c r="F3397" i="6"/>
  <c r="F3398" i="6"/>
  <c r="F3399" i="6"/>
  <c r="F3400" i="6"/>
  <c r="F3401" i="6"/>
  <c r="F3402" i="6"/>
  <c r="F3403" i="6"/>
  <c r="F3404" i="6"/>
  <c r="F3405" i="6"/>
  <c r="F3406" i="6"/>
  <c r="F3407" i="6"/>
  <c r="F3408" i="6"/>
  <c r="F3409" i="6"/>
  <c r="F3410" i="6"/>
  <c r="F3411" i="6"/>
  <c r="F3412" i="6"/>
  <c r="F3413" i="6"/>
  <c r="F3414" i="6"/>
  <c r="F3415" i="6"/>
  <c r="F3416" i="6"/>
  <c r="F3417" i="6"/>
  <c r="F3418" i="6"/>
  <c r="F3419" i="6"/>
  <c r="F3420" i="6"/>
  <c r="F3421" i="6"/>
  <c r="F3422" i="6"/>
  <c r="F3423" i="6"/>
  <c r="F3424" i="6"/>
  <c r="F3425" i="6"/>
  <c r="F3426" i="6"/>
  <c r="F3427" i="6"/>
  <c r="F3428" i="6"/>
  <c r="F3429" i="6"/>
  <c r="F3430" i="6"/>
  <c r="F3431" i="6"/>
  <c r="F3432" i="6"/>
  <c r="F3433" i="6"/>
  <c r="F3434" i="6"/>
  <c r="F3435" i="6"/>
  <c r="F3436" i="6"/>
  <c r="F3437" i="6"/>
  <c r="F3438" i="6"/>
  <c r="F3439" i="6"/>
  <c r="F3440" i="6"/>
  <c r="F3441" i="6"/>
  <c r="F3442" i="6"/>
  <c r="F3443" i="6"/>
  <c r="F3444" i="6"/>
  <c r="F3445" i="6"/>
  <c r="F3446" i="6"/>
  <c r="F3447" i="6"/>
  <c r="F3448" i="6"/>
  <c r="F3449" i="6"/>
  <c r="F3450" i="6"/>
  <c r="F3451" i="6"/>
  <c r="F3452" i="6"/>
  <c r="F3453" i="6"/>
  <c r="F3454" i="6"/>
  <c r="F3455" i="6"/>
  <c r="F3456" i="6"/>
  <c r="F3457" i="6"/>
  <c r="F3458" i="6"/>
  <c r="F3459" i="6"/>
  <c r="F3460" i="6"/>
  <c r="F3461" i="6"/>
  <c r="F3462" i="6"/>
  <c r="F3463" i="6"/>
  <c r="F3464" i="6"/>
  <c r="F3465" i="6"/>
  <c r="F3466" i="6"/>
  <c r="F3467" i="6"/>
  <c r="F3468" i="6"/>
  <c r="F3469" i="6"/>
  <c r="F3470" i="6"/>
  <c r="F3471" i="6"/>
  <c r="F3472" i="6"/>
  <c r="F3473" i="6"/>
  <c r="F3474" i="6"/>
  <c r="F3475" i="6"/>
  <c r="F3476" i="6"/>
  <c r="F3477" i="6"/>
  <c r="F3478" i="6"/>
  <c r="F3479" i="6"/>
  <c r="F3480" i="6"/>
  <c r="F3481" i="6"/>
  <c r="F3482" i="6"/>
  <c r="F3483" i="6"/>
  <c r="F3484" i="6"/>
  <c r="F3485" i="6"/>
  <c r="F3486" i="6"/>
  <c r="F3487" i="6"/>
  <c r="F3488" i="6"/>
  <c r="F3489" i="6"/>
  <c r="F3490" i="6"/>
  <c r="F3491" i="6"/>
  <c r="F3492" i="6"/>
  <c r="F3493" i="6"/>
  <c r="F3494" i="6"/>
  <c r="F3495" i="6"/>
  <c r="F3496" i="6"/>
  <c r="F3497" i="6"/>
  <c r="F3498" i="6"/>
  <c r="F3499" i="6"/>
  <c r="F3500" i="6"/>
  <c r="F3501" i="6"/>
  <c r="F3502" i="6"/>
  <c r="F3503" i="6"/>
  <c r="F3504" i="6"/>
  <c r="F3505" i="6"/>
  <c r="F3506" i="6"/>
  <c r="F3507" i="6"/>
  <c r="F3508" i="6"/>
  <c r="F3509" i="6"/>
  <c r="F3510" i="6"/>
  <c r="F3511" i="6"/>
  <c r="F3512" i="6"/>
  <c r="F3513" i="6"/>
  <c r="F3514" i="6"/>
  <c r="F3515" i="6"/>
  <c r="F3516" i="6"/>
  <c r="F3517" i="6"/>
  <c r="F3518" i="6"/>
  <c r="F3519" i="6"/>
  <c r="F3520" i="6"/>
  <c r="F3521" i="6"/>
  <c r="F3522" i="6"/>
  <c r="F3523" i="6"/>
  <c r="F3524" i="6"/>
  <c r="F3525" i="6"/>
  <c r="F3526" i="6"/>
  <c r="F3527" i="6"/>
  <c r="F3528" i="6"/>
  <c r="F3529" i="6"/>
  <c r="F3530" i="6"/>
  <c r="F3531" i="6"/>
  <c r="F3532" i="6"/>
  <c r="F3533" i="6"/>
  <c r="F3534" i="6"/>
  <c r="F3535" i="6"/>
  <c r="F3536" i="6"/>
  <c r="F3537" i="6"/>
  <c r="F3538" i="6"/>
  <c r="F3539" i="6"/>
  <c r="F3540" i="6"/>
  <c r="F3541" i="6"/>
  <c r="F3542" i="6"/>
  <c r="F3543" i="6"/>
  <c r="F3544" i="6"/>
  <c r="F3545" i="6"/>
  <c r="F3546" i="6"/>
  <c r="F3547" i="6"/>
  <c r="F3548" i="6"/>
  <c r="F3549" i="6"/>
  <c r="F3550" i="6"/>
  <c r="F3551" i="6"/>
  <c r="F3552" i="6"/>
  <c r="F3553" i="6"/>
  <c r="F3554" i="6"/>
  <c r="F3555" i="6"/>
  <c r="F3556" i="6"/>
  <c r="F3557" i="6"/>
  <c r="F3558" i="6"/>
  <c r="F3559" i="6"/>
  <c r="F3560" i="6"/>
  <c r="F3561" i="6"/>
  <c r="F3562" i="6"/>
  <c r="F3563" i="6"/>
  <c r="F3564" i="6"/>
  <c r="F3565" i="6"/>
  <c r="F3566" i="6"/>
  <c r="F3567" i="6"/>
  <c r="F3568" i="6"/>
  <c r="F3569" i="6"/>
  <c r="F3570" i="6"/>
  <c r="F3571" i="6"/>
  <c r="F3572" i="6"/>
  <c r="F3573" i="6"/>
  <c r="F3574" i="6"/>
  <c r="F3575" i="6"/>
  <c r="F3576" i="6"/>
  <c r="F3577" i="6"/>
  <c r="F3578" i="6"/>
  <c r="F3579" i="6"/>
  <c r="F3580" i="6"/>
  <c r="F3581" i="6"/>
  <c r="F3582" i="6"/>
  <c r="F3583" i="6"/>
  <c r="F3584" i="6"/>
  <c r="F3585" i="6"/>
  <c r="F3586" i="6"/>
  <c r="F3587" i="6"/>
  <c r="F3588" i="6"/>
  <c r="F3589" i="6"/>
  <c r="F3590" i="6"/>
  <c r="F3591" i="6"/>
  <c r="F3592" i="6"/>
  <c r="F3593" i="6"/>
  <c r="F3594" i="6"/>
  <c r="F3595" i="6"/>
  <c r="F3596" i="6"/>
  <c r="F3597" i="6"/>
  <c r="F3598" i="6"/>
  <c r="F3599" i="6"/>
  <c r="F3600" i="6"/>
  <c r="F3601" i="6"/>
  <c r="F3602" i="6"/>
  <c r="F3603" i="6"/>
  <c r="F3604" i="6"/>
  <c r="F3605" i="6"/>
  <c r="F3606" i="6"/>
  <c r="F3607" i="6"/>
  <c r="F3608" i="6"/>
  <c r="F3609" i="6"/>
  <c r="F3610" i="6"/>
  <c r="F3611" i="6"/>
  <c r="F3612" i="6"/>
  <c r="F3613" i="6"/>
  <c r="F3614" i="6"/>
  <c r="F3615" i="6"/>
  <c r="F3616" i="6"/>
  <c r="F3617" i="6"/>
  <c r="F3618" i="6"/>
  <c r="F3619" i="6"/>
  <c r="F3620" i="6"/>
  <c r="F3621" i="6"/>
  <c r="F3622" i="6"/>
  <c r="F3623" i="6"/>
  <c r="F3624" i="6"/>
  <c r="F3625" i="6"/>
  <c r="F3626" i="6"/>
  <c r="F3627" i="6"/>
  <c r="F3628" i="6"/>
  <c r="F3629" i="6"/>
  <c r="F3630" i="6"/>
  <c r="F3631" i="6"/>
  <c r="F3632" i="6"/>
  <c r="F3633" i="6"/>
  <c r="F3634" i="6"/>
  <c r="F3635" i="6"/>
  <c r="F3636" i="6"/>
  <c r="F3637" i="6"/>
  <c r="F3638" i="6"/>
  <c r="F3639" i="6"/>
  <c r="F3640" i="6"/>
  <c r="F3641" i="6"/>
  <c r="F3642" i="6"/>
  <c r="F3643" i="6"/>
  <c r="F3644" i="6"/>
  <c r="F3645" i="6"/>
  <c r="F3646" i="6"/>
  <c r="F3647" i="6"/>
  <c r="F3648" i="6"/>
  <c r="F3649" i="6"/>
  <c r="F3650" i="6"/>
  <c r="F3651" i="6"/>
  <c r="F3652" i="6"/>
  <c r="F3653" i="6"/>
  <c r="F3654" i="6"/>
  <c r="F3655" i="6"/>
  <c r="F3656" i="6"/>
  <c r="F3657" i="6"/>
  <c r="F3658" i="6"/>
  <c r="F3659" i="6"/>
  <c r="F3660" i="6"/>
  <c r="F3661" i="6"/>
  <c r="F3662" i="6"/>
  <c r="F3663" i="6"/>
  <c r="F3664" i="6"/>
  <c r="F3665" i="6"/>
  <c r="F3666" i="6"/>
  <c r="F3667" i="6"/>
  <c r="F3668" i="6"/>
  <c r="F3669" i="6"/>
  <c r="F3670" i="6"/>
  <c r="F3671" i="6"/>
  <c r="F3672" i="6"/>
  <c r="F3673" i="6"/>
  <c r="F3674" i="6"/>
  <c r="F3675" i="6"/>
  <c r="F3676" i="6"/>
  <c r="F3677" i="6"/>
  <c r="F3678" i="6"/>
  <c r="F3679" i="6"/>
  <c r="F3680" i="6"/>
  <c r="F3681" i="6"/>
  <c r="F3682" i="6"/>
  <c r="F3683" i="6"/>
  <c r="F3684" i="6"/>
  <c r="F3685" i="6"/>
  <c r="F3686" i="6"/>
  <c r="F3687" i="6"/>
  <c r="F3688" i="6"/>
  <c r="F3689" i="6"/>
  <c r="F3690" i="6"/>
  <c r="F3691" i="6"/>
  <c r="F3692" i="6"/>
  <c r="F3693" i="6"/>
  <c r="F3694" i="6"/>
  <c r="F3695" i="6"/>
  <c r="F3696" i="6"/>
  <c r="F3697" i="6"/>
  <c r="F3698" i="6"/>
  <c r="F3699" i="6"/>
  <c r="F3700" i="6"/>
  <c r="F3701" i="6"/>
  <c r="F3702" i="6"/>
  <c r="F3703" i="6"/>
  <c r="F3704" i="6"/>
  <c r="F3705" i="6"/>
  <c r="F3706" i="6"/>
  <c r="F3707" i="6"/>
  <c r="F3708" i="6"/>
  <c r="F3709" i="6"/>
  <c r="F3710" i="6"/>
  <c r="F3711" i="6"/>
  <c r="F3712" i="6"/>
  <c r="F3713" i="6"/>
  <c r="F3714" i="6"/>
  <c r="F3715" i="6"/>
  <c r="F3716" i="6"/>
  <c r="F3717" i="6"/>
  <c r="F3718" i="6"/>
  <c r="F3719" i="6"/>
  <c r="F3720" i="6"/>
  <c r="F3721" i="6"/>
  <c r="F3722" i="6"/>
  <c r="F3723" i="6"/>
  <c r="F3724" i="6"/>
  <c r="F3725" i="6"/>
  <c r="F3726" i="6"/>
  <c r="F3727" i="6"/>
  <c r="F3728" i="6"/>
  <c r="F3729" i="6"/>
  <c r="F3730" i="6"/>
  <c r="F3731" i="6"/>
  <c r="F3732" i="6"/>
  <c r="F3733" i="6"/>
  <c r="F3734" i="6"/>
  <c r="F3735" i="6"/>
  <c r="F3736" i="6"/>
  <c r="F3737" i="6"/>
  <c r="F3738" i="6"/>
  <c r="F3739" i="6"/>
  <c r="F3740" i="6"/>
  <c r="F3741" i="6"/>
  <c r="F3742" i="6"/>
  <c r="F3743" i="6"/>
  <c r="F3744" i="6"/>
  <c r="F3745" i="6"/>
  <c r="F3746" i="6"/>
  <c r="F3747" i="6"/>
  <c r="F3748" i="6"/>
  <c r="F3749" i="6"/>
  <c r="F3750" i="6"/>
  <c r="F3751" i="6"/>
  <c r="F3752" i="6"/>
  <c r="F3753" i="6"/>
  <c r="F3754" i="6"/>
  <c r="F3755" i="6"/>
  <c r="F3756" i="6"/>
  <c r="F3757" i="6"/>
  <c r="F3758" i="6"/>
  <c r="F3759" i="6"/>
  <c r="F3760" i="6"/>
  <c r="F3761" i="6"/>
  <c r="F3762" i="6"/>
  <c r="F3763" i="6"/>
  <c r="F3764" i="6"/>
  <c r="F3765" i="6"/>
  <c r="F3766" i="6"/>
  <c r="F3767" i="6"/>
  <c r="F3768" i="6"/>
  <c r="F3769" i="6"/>
  <c r="F3770" i="6"/>
  <c r="F3771" i="6"/>
  <c r="F3772" i="6"/>
  <c r="F3773" i="6"/>
  <c r="F3774" i="6"/>
  <c r="F3775" i="6"/>
  <c r="F3776" i="6"/>
  <c r="F3777" i="6"/>
  <c r="F3778" i="6"/>
  <c r="F3779" i="6"/>
  <c r="F3780" i="6"/>
  <c r="F3781" i="6"/>
  <c r="F3782" i="6"/>
  <c r="F3783" i="6"/>
  <c r="F3784" i="6"/>
  <c r="F3785" i="6"/>
  <c r="F3786" i="6"/>
  <c r="F3787" i="6"/>
  <c r="F3788" i="6"/>
  <c r="F3789" i="6"/>
  <c r="F3790" i="6"/>
  <c r="F3791" i="6"/>
  <c r="F3792" i="6"/>
  <c r="F3793" i="6"/>
  <c r="F3794" i="6"/>
  <c r="F3795" i="6"/>
  <c r="F3796" i="6"/>
  <c r="F3797" i="6"/>
  <c r="F3798" i="6"/>
  <c r="F3799" i="6"/>
  <c r="F3800" i="6"/>
  <c r="F3801" i="6"/>
  <c r="F3802" i="6"/>
  <c r="F3803" i="6"/>
  <c r="F3804" i="6"/>
  <c r="F3805" i="6"/>
  <c r="F3806" i="6"/>
  <c r="F3807" i="6"/>
  <c r="F3808" i="6"/>
  <c r="F3809" i="6"/>
  <c r="F3810" i="6"/>
  <c r="F3811" i="6"/>
  <c r="F3812" i="6"/>
  <c r="F3813" i="6"/>
  <c r="F3814" i="6"/>
  <c r="F3815" i="6"/>
  <c r="F3816" i="6"/>
  <c r="F3817" i="6"/>
  <c r="F3818" i="6"/>
  <c r="F3819" i="6"/>
  <c r="F3820" i="6"/>
  <c r="F3821" i="6"/>
  <c r="F3822" i="6"/>
  <c r="F3823" i="6"/>
  <c r="F3824" i="6"/>
  <c r="F3825" i="6"/>
  <c r="F3826" i="6"/>
  <c r="F3827" i="6"/>
  <c r="F3828" i="6"/>
  <c r="F3829" i="6"/>
  <c r="F3830" i="6"/>
  <c r="F3831" i="6"/>
  <c r="F3832" i="6"/>
  <c r="F3833" i="6"/>
  <c r="F3834" i="6"/>
  <c r="F3835" i="6"/>
  <c r="F3836" i="6"/>
  <c r="F3837" i="6"/>
  <c r="F3838" i="6"/>
  <c r="F3839" i="6"/>
  <c r="F3840" i="6"/>
  <c r="F3841" i="6"/>
  <c r="F3842" i="6"/>
  <c r="F3843" i="6"/>
  <c r="F3844" i="6"/>
  <c r="F3845" i="6"/>
  <c r="F3846" i="6"/>
  <c r="F3847" i="6"/>
  <c r="F3848" i="6"/>
  <c r="F3849" i="6"/>
  <c r="F3850" i="6"/>
  <c r="F3851" i="6"/>
  <c r="F3852" i="6"/>
  <c r="F3853" i="6"/>
  <c r="F3854" i="6"/>
  <c r="F3855" i="6"/>
  <c r="F3856" i="6"/>
  <c r="F3857" i="6"/>
  <c r="F3858" i="6"/>
  <c r="F3859" i="6"/>
  <c r="F3860" i="6"/>
  <c r="F3861" i="6"/>
  <c r="F3862" i="6"/>
  <c r="F3863" i="6"/>
  <c r="F3864" i="6"/>
  <c r="F3865" i="6"/>
  <c r="F3866" i="6"/>
  <c r="F3867" i="6"/>
  <c r="F3868" i="6"/>
  <c r="F3869" i="6"/>
  <c r="F3870" i="6"/>
  <c r="F3871" i="6"/>
  <c r="F3872" i="6"/>
  <c r="F3873" i="6"/>
  <c r="F3874" i="6"/>
  <c r="F3875" i="6"/>
  <c r="F3876" i="6"/>
  <c r="F3877" i="6"/>
  <c r="F3878" i="6"/>
  <c r="F3879" i="6"/>
  <c r="F3880" i="6"/>
  <c r="F3881" i="6"/>
  <c r="F3882" i="6"/>
  <c r="F3883" i="6"/>
  <c r="F3884" i="6"/>
  <c r="F3885" i="6"/>
  <c r="F3886" i="6"/>
  <c r="F3887" i="6"/>
  <c r="F3888" i="6"/>
  <c r="F3889" i="6"/>
  <c r="F3890" i="6"/>
  <c r="F3891" i="6"/>
  <c r="F3892" i="6"/>
  <c r="F3893" i="6"/>
  <c r="F3894" i="6"/>
  <c r="F3895" i="6"/>
  <c r="F3896" i="6"/>
  <c r="F3897" i="6"/>
  <c r="F3898" i="6"/>
  <c r="F3899" i="6"/>
  <c r="F3900" i="6"/>
  <c r="F3901" i="6"/>
  <c r="F3902" i="6"/>
  <c r="F3903" i="6"/>
  <c r="F3904" i="6"/>
  <c r="F3905" i="6"/>
  <c r="F3906" i="6"/>
  <c r="F3907" i="6"/>
  <c r="F3908" i="6"/>
  <c r="F3909" i="6"/>
  <c r="F3910" i="6"/>
  <c r="F3911" i="6"/>
  <c r="F3912" i="6"/>
  <c r="F3913" i="6"/>
  <c r="F3914" i="6"/>
  <c r="F3915" i="6"/>
  <c r="F3916" i="6"/>
  <c r="F3917" i="6"/>
  <c r="F3918" i="6"/>
  <c r="F3919" i="6"/>
  <c r="F3920" i="6"/>
  <c r="F3921" i="6"/>
  <c r="F3922" i="6"/>
  <c r="F3923" i="6"/>
  <c r="F3924" i="6"/>
  <c r="F3925" i="6"/>
  <c r="F3926" i="6"/>
  <c r="F3927" i="6"/>
  <c r="F3928" i="6"/>
  <c r="F3929" i="6"/>
  <c r="F3930" i="6"/>
  <c r="F3931" i="6"/>
  <c r="F3932" i="6"/>
  <c r="F3933" i="6"/>
  <c r="F3934" i="6"/>
  <c r="F3935" i="6"/>
  <c r="F3936" i="6"/>
  <c r="F3937" i="6"/>
  <c r="F3938" i="6"/>
  <c r="F3939" i="6"/>
  <c r="F3940" i="6"/>
  <c r="F3941" i="6"/>
  <c r="F3942" i="6"/>
  <c r="F3943" i="6"/>
  <c r="F3944" i="6"/>
  <c r="F3945" i="6"/>
  <c r="F3946" i="6"/>
  <c r="F3947" i="6"/>
  <c r="F3948" i="6"/>
  <c r="F3949" i="6"/>
  <c r="F3950" i="6"/>
  <c r="F3951" i="6"/>
  <c r="F3952" i="6"/>
  <c r="F3953" i="6"/>
  <c r="F3954" i="6"/>
  <c r="F3955" i="6"/>
  <c r="F3956" i="6"/>
  <c r="F3957" i="6"/>
  <c r="F3958" i="6"/>
  <c r="F3959" i="6"/>
  <c r="F3960" i="6"/>
  <c r="F3961" i="6"/>
  <c r="F3962" i="6"/>
  <c r="F3963" i="6"/>
  <c r="F3964" i="6"/>
  <c r="F3965" i="6"/>
  <c r="F3966" i="6"/>
  <c r="F3967" i="6"/>
  <c r="F3968" i="6"/>
  <c r="F3969" i="6"/>
  <c r="F3970" i="6"/>
  <c r="F3971" i="6"/>
  <c r="F3972" i="6"/>
  <c r="F3973" i="6"/>
  <c r="F3974" i="6"/>
  <c r="F3975" i="6"/>
  <c r="F3976" i="6"/>
  <c r="F3977" i="6"/>
  <c r="F3978" i="6"/>
  <c r="F3979" i="6"/>
  <c r="F3980" i="6"/>
  <c r="F3981" i="6"/>
  <c r="F3982" i="6"/>
  <c r="F3983" i="6"/>
  <c r="F3984" i="6"/>
  <c r="F3985" i="6"/>
  <c r="F3986" i="6"/>
  <c r="F3987" i="6"/>
  <c r="F3988" i="6"/>
  <c r="F3989" i="6"/>
  <c r="F3990" i="6"/>
  <c r="F3991" i="6"/>
  <c r="F3992" i="6"/>
  <c r="F3993" i="6"/>
  <c r="F3994" i="6"/>
  <c r="F3995" i="6"/>
  <c r="F3996" i="6"/>
  <c r="F3997" i="6"/>
  <c r="F3998" i="6"/>
  <c r="F3999" i="6"/>
  <c r="F4000" i="6"/>
  <c r="F4001" i="6"/>
  <c r="F4002" i="6"/>
  <c r="F4003" i="6"/>
  <c r="F4004" i="6"/>
  <c r="F4005" i="6"/>
  <c r="F4006" i="6"/>
  <c r="F4007" i="6"/>
  <c r="F4008" i="6"/>
  <c r="F4009" i="6"/>
  <c r="F4010" i="6"/>
  <c r="F4011" i="6"/>
  <c r="F4012" i="6"/>
  <c r="F4013" i="6"/>
  <c r="F4014" i="6"/>
  <c r="F4015" i="6"/>
  <c r="F4016" i="6"/>
  <c r="F4017" i="6"/>
  <c r="F4018" i="6"/>
  <c r="F4019" i="6"/>
  <c r="F4020" i="6"/>
  <c r="F4021" i="6"/>
  <c r="F4022" i="6"/>
  <c r="F4023" i="6"/>
  <c r="F4024" i="6"/>
  <c r="F4025" i="6"/>
  <c r="F4026" i="6"/>
  <c r="F4027" i="6"/>
  <c r="F4028" i="6"/>
  <c r="F4029" i="6"/>
  <c r="F4030" i="6"/>
  <c r="F4031" i="6"/>
  <c r="F4032" i="6"/>
  <c r="F4033" i="6"/>
  <c r="F4034" i="6"/>
  <c r="F4035" i="6"/>
  <c r="F4036" i="6"/>
  <c r="F4037" i="6"/>
  <c r="F4038" i="6"/>
  <c r="F4039" i="6"/>
  <c r="F4040" i="6"/>
  <c r="F4041" i="6"/>
  <c r="F4042" i="6"/>
  <c r="F4043" i="6"/>
  <c r="F4044" i="6"/>
  <c r="F4045" i="6"/>
  <c r="F4046" i="6"/>
  <c r="F4047" i="6"/>
  <c r="F4048" i="6"/>
  <c r="F4049" i="6"/>
  <c r="F4050" i="6"/>
  <c r="F4051" i="6"/>
  <c r="F4052" i="6"/>
  <c r="F4053" i="6"/>
  <c r="F4054" i="6"/>
  <c r="F4055" i="6"/>
  <c r="F4056" i="6"/>
  <c r="F4057" i="6"/>
  <c r="F4058" i="6"/>
  <c r="F4059" i="6"/>
  <c r="F4060" i="6"/>
  <c r="F4061" i="6"/>
  <c r="F4062" i="6"/>
  <c r="F4063" i="6"/>
  <c r="F4064" i="6"/>
  <c r="F4065" i="6"/>
  <c r="F4066" i="6"/>
  <c r="F4067" i="6"/>
  <c r="F4068" i="6"/>
  <c r="F4069" i="6"/>
  <c r="F4070" i="6"/>
  <c r="F4071" i="6"/>
  <c r="F4072" i="6"/>
  <c r="F4073" i="6"/>
  <c r="F4074" i="6"/>
  <c r="F4075" i="6"/>
  <c r="F4076" i="6"/>
  <c r="F4077" i="6"/>
  <c r="F4078" i="6"/>
  <c r="F4079" i="6"/>
  <c r="F4080" i="6"/>
  <c r="F4081" i="6"/>
  <c r="F4082" i="6"/>
  <c r="F4083" i="6"/>
  <c r="F4084" i="6"/>
  <c r="F4085" i="6"/>
  <c r="F4086" i="6"/>
  <c r="F4087" i="6"/>
  <c r="F4088" i="6"/>
  <c r="F4089" i="6"/>
  <c r="F4090" i="6"/>
  <c r="F4091" i="6"/>
  <c r="F4092" i="6"/>
  <c r="F4093" i="6"/>
  <c r="F4094" i="6"/>
  <c r="F4095" i="6"/>
  <c r="F4096" i="6"/>
  <c r="F4097" i="6"/>
  <c r="F4098" i="6"/>
  <c r="F4099" i="6"/>
  <c r="F4100" i="6"/>
  <c r="F4101" i="6"/>
  <c r="F4102" i="6"/>
  <c r="F4103" i="6"/>
  <c r="F4104" i="6"/>
  <c r="F4105" i="6"/>
  <c r="F4106" i="6"/>
  <c r="F4107" i="6"/>
  <c r="F4108" i="6"/>
  <c r="F4109" i="6"/>
  <c r="F4110" i="6"/>
  <c r="F4111" i="6"/>
  <c r="F4112" i="6"/>
  <c r="F4113" i="6"/>
  <c r="F4114" i="6"/>
  <c r="F4115" i="6"/>
  <c r="F4116" i="6"/>
  <c r="F4117" i="6"/>
  <c r="F4118" i="6"/>
  <c r="F4119" i="6"/>
  <c r="F4120" i="6"/>
  <c r="F4121" i="6"/>
  <c r="F4122" i="6"/>
  <c r="F4123" i="6"/>
  <c r="F4124" i="6"/>
  <c r="F4125" i="6"/>
  <c r="F4126" i="6"/>
  <c r="F4127" i="6"/>
  <c r="F4128" i="6"/>
  <c r="F4129" i="6"/>
  <c r="F4130" i="6"/>
  <c r="F4131" i="6"/>
  <c r="F4132" i="6"/>
  <c r="F4133" i="6"/>
  <c r="F4134" i="6"/>
  <c r="F4135" i="6"/>
  <c r="F4136" i="6"/>
  <c r="F4137" i="6"/>
  <c r="F4138" i="6"/>
  <c r="F4139" i="6"/>
  <c r="F4140" i="6"/>
  <c r="F4141" i="6"/>
  <c r="F4142" i="6"/>
  <c r="F4143" i="6"/>
  <c r="F4144" i="6"/>
  <c r="F4145" i="6"/>
  <c r="F4146" i="6"/>
  <c r="F4147" i="6"/>
  <c r="F4148" i="6"/>
  <c r="F4149" i="6"/>
  <c r="F4150" i="6"/>
  <c r="F4151" i="6"/>
  <c r="F4152" i="6"/>
  <c r="F4153" i="6"/>
  <c r="F4154" i="6"/>
  <c r="F4155" i="6"/>
  <c r="F4156" i="6"/>
  <c r="F4157" i="6"/>
  <c r="F4158" i="6"/>
  <c r="F4159" i="6"/>
  <c r="F4160" i="6"/>
  <c r="F4161" i="6"/>
  <c r="F4162" i="6"/>
  <c r="F4163" i="6"/>
  <c r="F4164" i="6"/>
  <c r="F4165" i="6"/>
  <c r="F4166" i="6"/>
  <c r="F4167" i="6"/>
  <c r="F4168" i="6"/>
  <c r="F4169" i="6"/>
  <c r="F4170" i="6"/>
  <c r="F4171" i="6"/>
  <c r="F4172" i="6"/>
  <c r="F4173" i="6"/>
  <c r="F4174" i="6"/>
  <c r="F4175" i="6"/>
  <c r="F4176" i="6"/>
  <c r="F4177" i="6"/>
  <c r="F4178" i="6"/>
  <c r="F4179" i="6"/>
  <c r="F4180" i="6"/>
  <c r="F4181" i="6"/>
  <c r="F4182" i="6"/>
  <c r="F4183" i="6"/>
  <c r="F4184" i="6"/>
  <c r="F4185" i="6"/>
  <c r="F4186" i="6"/>
  <c r="F4187" i="6"/>
  <c r="F4188" i="6"/>
  <c r="F4189" i="6"/>
  <c r="F4190" i="6"/>
  <c r="F4191" i="6"/>
  <c r="F4192" i="6"/>
  <c r="F4193" i="6"/>
  <c r="F4194" i="6"/>
  <c r="F4195" i="6"/>
  <c r="F4196" i="6"/>
  <c r="F4197" i="6"/>
  <c r="F4198" i="6"/>
  <c r="F4199" i="6"/>
  <c r="F4200" i="6"/>
  <c r="F4201" i="6"/>
  <c r="F4202" i="6"/>
  <c r="F4203" i="6"/>
  <c r="F4204" i="6"/>
  <c r="F4205" i="6"/>
  <c r="F4206" i="6"/>
  <c r="F4207" i="6"/>
  <c r="F4208" i="6"/>
  <c r="F4209" i="6"/>
  <c r="F4210" i="6"/>
  <c r="F4211" i="6"/>
  <c r="F4212" i="6"/>
  <c r="F4213" i="6"/>
  <c r="F4214" i="6"/>
  <c r="F4215" i="6"/>
  <c r="F4216" i="6"/>
  <c r="F4217" i="6"/>
  <c r="F4218" i="6"/>
  <c r="F4219" i="6"/>
  <c r="F4220" i="6"/>
  <c r="F4221" i="6"/>
  <c r="F4222" i="6"/>
  <c r="F4223" i="6"/>
  <c r="F4224" i="6"/>
  <c r="F4225" i="6"/>
  <c r="F4226" i="6"/>
  <c r="F4227" i="6"/>
  <c r="F4228" i="6"/>
  <c r="F4229" i="6"/>
  <c r="F4230" i="6"/>
  <c r="F4231" i="6"/>
  <c r="F4232" i="6"/>
  <c r="F4233" i="6"/>
  <c r="F4234" i="6"/>
  <c r="F4235" i="6"/>
  <c r="F4236" i="6"/>
  <c r="F4237" i="6"/>
  <c r="F4238" i="6"/>
  <c r="F4239" i="6"/>
  <c r="F4240" i="6"/>
  <c r="F4241" i="6"/>
  <c r="F4242" i="6"/>
  <c r="F4243" i="6"/>
  <c r="F4244" i="6"/>
  <c r="F4245" i="6"/>
  <c r="F4246" i="6"/>
  <c r="F4247" i="6"/>
  <c r="F4248" i="6"/>
  <c r="F4249" i="6"/>
  <c r="F4250" i="6"/>
  <c r="F4251" i="6"/>
  <c r="F4252" i="6"/>
  <c r="F4253" i="6"/>
  <c r="F4254" i="6"/>
  <c r="F4255" i="6"/>
  <c r="F4256" i="6"/>
  <c r="F4257" i="6"/>
  <c r="F4258" i="6"/>
  <c r="F4259" i="6"/>
  <c r="F4260" i="6"/>
  <c r="F4261" i="6"/>
  <c r="F4262" i="6"/>
  <c r="F4263" i="6"/>
  <c r="F4264" i="6"/>
  <c r="F4265" i="6"/>
  <c r="F4266" i="6"/>
  <c r="F4267" i="6"/>
  <c r="F4268" i="6"/>
  <c r="F4269" i="6"/>
  <c r="F4270" i="6"/>
  <c r="F4271" i="6"/>
  <c r="F4272" i="6"/>
  <c r="F4273" i="6"/>
  <c r="F4274" i="6"/>
  <c r="F4275" i="6"/>
  <c r="F4276" i="6"/>
  <c r="F4277" i="6"/>
  <c r="F4278" i="6"/>
  <c r="F4279" i="6"/>
  <c r="F4280" i="6"/>
  <c r="F4281" i="6"/>
  <c r="F4282" i="6"/>
  <c r="F4283" i="6"/>
  <c r="F4284" i="6"/>
  <c r="F4285" i="6"/>
  <c r="F4286" i="6"/>
  <c r="F4287" i="6"/>
  <c r="F4288" i="6"/>
  <c r="F4289" i="6"/>
  <c r="F4290" i="6"/>
  <c r="F4291" i="6"/>
  <c r="F4292" i="6"/>
  <c r="F4293" i="6"/>
  <c r="F4294" i="6"/>
  <c r="F4295" i="6"/>
  <c r="F4296" i="6"/>
  <c r="F4297" i="6"/>
  <c r="F4298" i="6"/>
  <c r="F4299" i="6"/>
  <c r="F4300" i="6"/>
  <c r="F4301" i="6"/>
  <c r="F4302" i="6"/>
  <c r="F4303" i="6"/>
  <c r="F4304" i="6"/>
  <c r="F4305" i="6"/>
  <c r="F4306" i="6"/>
  <c r="F4307" i="6"/>
  <c r="F4308" i="6"/>
  <c r="F4309" i="6"/>
  <c r="F4310" i="6"/>
  <c r="F4311" i="6"/>
  <c r="F4312" i="6"/>
  <c r="F4313" i="6"/>
  <c r="F4314" i="6"/>
  <c r="F4315" i="6"/>
  <c r="F4316" i="6"/>
  <c r="F4317" i="6"/>
  <c r="F4318" i="6"/>
  <c r="F4319" i="6"/>
  <c r="F4320" i="6"/>
  <c r="F4321" i="6"/>
  <c r="F4322" i="6"/>
  <c r="F4323" i="6"/>
  <c r="F4324" i="6"/>
  <c r="F4325" i="6"/>
  <c r="F4326" i="6"/>
  <c r="F4327" i="6"/>
  <c r="F4328" i="6"/>
  <c r="F4329" i="6"/>
  <c r="F4330" i="6"/>
  <c r="F4331" i="6"/>
  <c r="F4332" i="6"/>
  <c r="F4333" i="6"/>
  <c r="F4334" i="6"/>
  <c r="F4335" i="6"/>
  <c r="F4336" i="6"/>
  <c r="F4337" i="6"/>
  <c r="F4338" i="6"/>
  <c r="F4339" i="6"/>
  <c r="F4340" i="6"/>
  <c r="F4341" i="6"/>
  <c r="F4342" i="6"/>
  <c r="F4343" i="6"/>
  <c r="F4344" i="6"/>
  <c r="F4345" i="6"/>
  <c r="F4346" i="6"/>
  <c r="F4347" i="6"/>
  <c r="F4348" i="6"/>
  <c r="F4349" i="6"/>
  <c r="F4350" i="6"/>
  <c r="F4351" i="6"/>
  <c r="F4352" i="6"/>
  <c r="F4353" i="6"/>
  <c r="F4354" i="6"/>
  <c r="F4355" i="6"/>
  <c r="F4356" i="6"/>
  <c r="F4357" i="6"/>
  <c r="F4358" i="6"/>
  <c r="F4359" i="6"/>
  <c r="F4360" i="6"/>
  <c r="F4361" i="6"/>
  <c r="F4362" i="6"/>
  <c r="F4363" i="6"/>
  <c r="F4364" i="6"/>
  <c r="F4365" i="6"/>
  <c r="F4366" i="6"/>
  <c r="F4367" i="6"/>
  <c r="F4368" i="6"/>
  <c r="F4369" i="6"/>
  <c r="F4370" i="6"/>
  <c r="F4371" i="6"/>
  <c r="F4372" i="6"/>
  <c r="F4373" i="6"/>
  <c r="F4374" i="6"/>
  <c r="F4375" i="6"/>
  <c r="F4376" i="6"/>
  <c r="F4377" i="6"/>
  <c r="F4378" i="6"/>
  <c r="F4379" i="6"/>
  <c r="F4380" i="6"/>
  <c r="F4381" i="6"/>
  <c r="F4382" i="6"/>
  <c r="F4383" i="6"/>
  <c r="F4384" i="6"/>
  <c r="F4385" i="6"/>
  <c r="F4386" i="6"/>
  <c r="F4387" i="6"/>
  <c r="F4388" i="6"/>
  <c r="F4389" i="6"/>
  <c r="F4390" i="6"/>
  <c r="F4391" i="6"/>
  <c r="F4392" i="6"/>
  <c r="F4393" i="6"/>
  <c r="F4394" i="6"/>
  <c r="F4395" i="6"/>
  <c r="F4396" i="6"/>
  <c r="F4397" i="6"/>
  <c r="F4398" i="6"/>
  <c r="F4399" i="6"/>
  <c r="F4400" i="6"/>
  <c r="F4401" i="6"/>
  <c r="F4402" i="6"/>
  <c r="F4403" i="6"/>
  <c r="F4404" i="6"/>
  <c r="F4405" i="6"/>
  <c r="F4406" i="6"/>
  <c r="F4407" i="6"/>
  <c r="F4408" i="6"/>
  <c r="F4409" i="6"/>
  <c r="F4410" i="6"/>
  <c r="F4411" i="6"/>
  <c r="F4412" i="6"/>
  <c r="F4413" i="6"/>
  <c r="F4414" i="6"/>
  <c r="F4415" i="6"/>
  <c r="F4416" i="6"/>
  <c r="F4417" i="6"/>
  <c r="F4418" i="6"/>
  <c r="F4419" i="6"/>
  <c r="F4420" i="6"/>
  <c r="F4421" i="6"/>
  <c r="F4422" i="6"/>
  <c r="F4423" i="6"/>
  <c r="F4424" i="6"/>
  <c r="F4425" i="6"/>
  <c r="F4426" i="6"/>
  <c r="F4427" i="6"/>
  <c r="F4428" i="6"/>
  <c r="F4429" i="6"/>
  <c r="F4430" i="6"/>
  <c r="F4431" i="6"/>
  <c r="F4432" i="6"/>
  <c r="F4433" i="6"/>
  <c r="F4434" i="6"/>
  <c r="F4435" i="6"/>
  <c r="F4436" i="6"/>
  <c r="F4437" i="6"/>
  <c r="F4438" i="6"/>
  <c r="F4439" i="6"/>
  <c r="F4440" i="6"/>
  <c r="F4441" i="6"/>
  <c r="F4442" i="6"/>
  <c r="F4443" i="6"/>
  <c r="F4444" i="6"/>
  <c r="F4445" i="6"/>
  <c r="F4446" i="6"/>
  <c r="F4447" i="6"/>
  <c r="F4448" i="6"/>
  <c r="F4449" i="6"/>
  <c r="F4450" i="6"/>
  <c r="F4451" i="6"/>
  <c r="F4452" i="6"/>
  <c r="F4453" i="6"/>
  <c r="F4454" i="6"/>
  <c r="F4455" i="6"/>
  <c r="F4456" i="6"/>
  <c r="F4457" i="6"/>
  <c r="F4458" i="6"/>
  <c r="F4459" i="6"/>
  <c r="F4460" i="6"/>
  <c r="F4461" i="6"/>
  <c r="F4462" i="6"/>
  <c r="F4463" i="6"/>
  <c r="F4464" i="6"/>
  <c r="F4465" i="6"/>
  <c r="F4466" i="6"/>
  <c r="F4467" i="6"/>
  <c r="F4468" i="6"/>
  <c r="F4469" i="6"/>
  <c r="F4470" i="6"/>
  <c r="F4471" i="6"/>
  <c r="F4472" i="6"/>
  <c r="F4473" i="6"/>
  <c r="F4474" i="6"/>
  <c r="F4475" i="6"/>
  <c r="F4476" i="6"/>
  <c r="F4477" i="6"/>
  <c r="F4478" i="6"/>
  <c r="F4479" i="6"/>
  <c r="F4480" i="6"/>
  <c r="F4481" i="6"/>
  <c r="F4482" i="6"/>
  <c r="F4483" i="6"/>
  <c r="F4484" i="6"/>
  <c r="F4485" i="6"/>
  <c r="F4486" i="6"/>
  <c r="F4487" i="6"/>
  <c r="F4488" i="6"/>
  <c r="F4489" i="6"/>
  <c r="F4490" i="6"/>
  <c r="F4491" i="6"/>
  <c r="F4492" i="6"/>
  <c r="F4493" i="6"/>
  <c r="F4494" i="6"/>
  <c r="F4495" i="6"/>
  <c r="F4496" i="6"/>
  <c r="F4497" i="6"/>
  <c r="F4498" i="6"/>
  <c r="F4499" i="6"/>
  <c r="F4500" i="6"/>
  <c r="F4501" i="6"/>
  <c r="F4502" i="6"/>
  <c r="F4503" i="6"/>
  <c r="F4504" i="6"/>
  <c r="F4505" i="6"/>
  <c r="F4506" i="6"/>
  <c r="F4507" i="6"/>
  <c r="F4508" i="6"/>
  <c r="F4509" i="6"/>
  <c r="F4510" i="6"/>
  <c r="F4511" i="6"/>
  <c r="F4512" i="6"/>
  <c r="F4513" i="6"/>
  <c r="F4514" i="6"/>
  <c r="F4515" i="6"/>
  <c r="F4516" i="6"/>
  <c r="F4517" i="6"/>
  <c r="F4518" i="6"/>
  <c r="F4519" i="6"/>
  <c r="F4520" i="6"/>
  <c r="F4521" i="6"/>
  <c r="F4522" i="6"/>
  <c r="F4523" i="6"/>
  <c r="F4524" i="6"/>
  <c r="F4525" i="6"/>
  <c r="F4526" i="6"/>
  <c r="F4527" i="6"/>
  <c r="F4528" i="6"/>
  <c r="F4529" i="6"/>
  <c r="F4530" i="6"/>
  <c r="F4531" i="6"/>
  <c r="F4532" i="6"/>
  <c r="F4533" i="6"/>
  <c r="F4534" i="6"/>
  <c r="F4535" i="6"/>
  <c r="F4536" i="6"/>
  <c r="F4537" i="6"/>
  <c r="F4538" i="6"/>
  <c r="F4539" i="6"/>
  <c r="F4540" i="6"/>
  <c r="F4541" i="6"/>
  <c r="F4542" i="6"/>
  <c r="F4543" i="6"/>
  <c r="F4544" i="6"/>
  <c r="F4545" i="6"/>
  <c r="F4546" i="6"/>
  <c r="F4547" i="6"/>
  <c r="F4548" i="6"/>
  <c r="F4549" i="6"/>
  <c r="F4550" i="6"/>
  <c r="F4551" i="6"/>
  <c r="F4552" i="6"/>
  <c r="F4553" i="6"/>
  <c r="F4554" i="6"/>
  <c r="F4555" i="6"/>
  <c r="F4556" i="6"/>
  <c r="F4557" i="6"/>
  <c r="F4558" i="6"/>
  <c r="F4559" i="6"/>
  <c r="F4560" i="6"/>
  <c r="F4561" i="6"/>
  <c r="F4562" i="6"/>
  <c r="F4563" i="6"/>
  <c r="F4564" i="6"/>
  <c r="F4565" i="6"/>
  <c r="F4566" i="6"/>
  <c r="F4567" i="6"/>
  <c r="F4568" i="6"/>
  <c r="F4569" i="6"/>
  <c r="F4570" i="6"/>
  <c r="F4571" i="6"/>
  <c r="F4572" i="6"/>
  <c r="F4573" i="6"/>
  <c r="F4574" i="6"/>
  <c r="F4575" i="6"/>
  <c r="F4576" i="6"/>
  <c r="F4577" i="6"/>
  <c r="F4578" i="6"/>
  <c r="F4579" i="6"/>
  <c r="F4580" i="6"/>
  <c r="F4581" i="6"/>
  <c r="F4582" i="6"/>
  <c r="F4583" i="6"/>
  <c r="F4584" i="6"/>
  <c r="F4585" i="6"/>
  <c r="F4586" i="6"/>
  <c r="F4587" i="6"/>
  <c r="F4588" i="6"/>
  <c r="F4589" i="6"/>
  <c r="F4590" i="6"/>
  <c r="F4591" i="6"/>
  <c r="F4592" i="6"/>
  <c r="F4593" i="6"/>
  <c r="F4594" i="6"/>
  <c r="F4595" i="6"/>
  <c r="F4596" i="6"/>
  <c r="F4597" i="6"/>
  <c r="F4598" i="6"/>
  <c r="F4599" i="6"/>
  <c r="F4600" i="6"/>
  <c r="F4601" i="6"/>
  <c r="F4602" i="6"/>
  <c r="F4603" i="6"/>
  <c r="F4604" i="6"/>
  <c r="F4605" i="6"/>
  <c r="F4606" i="6"/>
  <c r="F4607" i="6"/>
  <c r="F4608" i="6"/>
  <c r="F4609" i="6"/>
  <c r="F4610" i="6"/>
  <c r="F4611" i="6"/>
  <c r="F4612" i="6"/>
  <c r="F4613" i="6"/>
  <c r="F4614" i="6"/>
  <c r="F4615" i="6"/>
  <c r="F4616" i="6"/>
  <c r="F4617" i="6"/>
  <c r="F4618" i="6"/>
  <c r="F4619" i="6"/>
  <c r="F4620" i="6"/>
  <c r="F4621" i="6"/>
  <c r="F4622" i="6"/>
  <c r="F4623" i="6"/>
  <c r="F4624" i="6"/>
  <c r="F4625" i="6"/>
  <c r="F4626" i="6"/>
  <c r="F4627" i="6"/>
  <c r="F4628" i="6"/>
  <c r="F4629" i="6"/>
  <c r="F4630" i="6"/>
  <c r="F4631" i="6"/>
  <c r="F4632" i="6"/>
  <c r="F4633" i="6"/>
  <c r="F4634" i="6"/>
  <c r="F4635" i="6"/>
  <c r="F4636" i="6"/>
  <c r="F4637" i="6"/>
  <c r="F4638" i="6"/>
  <c r="F4639" i="6"/>
  <c r="F4640" i="6"/>
  <c r="F4641" i="6"/>
  <c r="F4642" i="6"/>
  <c r="F4643" i="6"/>
  <c r="F4644" i="6"/>
  <c r="F4645" i="6"/>
  <c r="F4646" i="6"/>
  <c r="F4647" i="6"/>
  <c r="F4648" i="6"/>
  <c r="F4649" i="6"/>
  <c r="F4650" i="6"/>
  <c r="F4651" i="6"/>
  <c r="F4652" i="6"/>
  <c r="F4653" i="6"/>
  <c r="F4654" i="6"/>
  <c r="F4655" i="6"/>
  <c r="F4656" i="6"/>
  <c r="F4657" i="6"/>
  <c r="F4658" i="6"/>
  <c r="F4659" i="6"/>
  <c r="F4660" i="6"/>
  <c r="F4661" i="6"/>
  <c r="F4662" i="6"/>
  <c r="F4663" i="6"/>
  <c r="F4664" i="6"/>
  <c r="F4665" i="6"/>
  <c r="F4666" i="6"/>
  <c r="F4667" i="6"/>
  <c r="F4668" i="6"/>
  <c r="F4669" i="6"/>
  <c r="F4670" i="6"/>
  <c r="F4671" i="6"/>
  <c r="F4672" i="6"/>
  <c r="F4673" i="6"/>
  <c r="F4674" i="6"/>
  <c r="F4675" i="6"/>
  <c r="F4676" i="6"/>
  <c r="F4677" i="6"/>
  <c r="F4678" i="6"/>
  <c r="F4679" i="6"/>
  <c r="F4680" i="6"/>
  <c r="F4681" i="6"/>
  <c r="F4682" i="6"/>
  <c r="F4683" i="6"/>
  <c r="F4684" i="6"/>
  <c r="F4685" i="6"/>
  <c r="F4686" i="6"/>
  <c r="F4687" i="6"/>
  <c r="F4688" i="6"/>
  <c r="F4689" i="6"/>
  <c r="F4690" i="6"/>
  <c r="F4691" i="6"/>
  <c r="F4692" i="6"/>
  <c r="F4693" i="6"/>
  <c r="F4694" i="6"/>
  <c r="F4695" i="6"/>
  <c r="F4696" i="6"/>
  <c r="F4697" i="6"/>
  <c r="F4698" i="6"/>
  <c r="F4699" i="6"/>
  <c r="F4700" i="6"/>
  <c r="F4701" i="6"/>
  <c r="F4702" i="6"/>
  <c r="F4703" i="6"/>
  <c r="F4704" i="6"/>
  <c r="F4705" i="6"/>
  <c r="F4706" i="6"/>
  <c r="F4707" i="6"/>
  <c r="F4708" i="6"/>
  <c r="F4709" i="6"/>
  <c r="F4710" i="6"/>
  <c r="F4711" i="6"/>
  <c r="F4712" i="6"/>
  <c r="F4713" i="6"/>
  <c r="F4714" i="6"/>
  <c r="F4715" i="6"/>
  <c r="F4716" i="6"/>
  <c r="F4717" i="6"/>
  <c r="F4718" i="6"/>
  <c r="F4719" i="6"/>
  <c r="F4720" i="6"/>
  <c r="F4721" i="6"/>
  <c r="F4722" i="6"/>
  <c r="F4723" i="6"/>
  <c r="F4724" i="6"/>
  <c r="F4725" i="6"/>
  <c r="F4726" i="6"/>
  <c r="F4727" i="6"/>
  <c r="F4728" i="6"/>
  <c r="F4729" i="6"/>
  <c r="F4730" i="6"/>
  <c r="F4731" i="6"/>
  <c r="F4732" i="6"/>
  <c r="F4733" i="6"/>
  <c r="F4734" i="6"/>
  <c r="F4735" i="6"/>
  <c r="F4736" i="6"/>
  <c r="F4737" i="6"/>
  <c r="F4738" i="6"/>
  <c r="F4739" i="6"/>
  <c r="F4740" i="6"/>
  <c r="F4741" i="6"/>
  <c r="F4742" i="6"/>
  <c r="F4743" i="6"/>
  <c r="F4744" i="6"/>
  <c r="F4745" i="6"/>
  <c r="F4746" i="6"/>
  <c r="F4747" i="6"/>
  <c r="F4748" i="6"/>
  <c r="F4749" i="6"/>
  <c r="F4750" i="6"/>
  <c r="F4751" i="6"/>
  <c r="F4752" i="6"/>
  <c r="F4753" i="6"/>
  <c r="F4754" i="6"/>
  <c r="F4755" i="6"/>
  <c r="F4756" i="6"/>
  <c r="F4757" i="6"/>
  <c r="F4758" i="6"/>
  <c r="F4759" i="6"/>
  <c r="F4760" i="6"/>
  <c r="F4761" i="6"/>
  <c r="F4762" i="6"/>
  <c r="F4763" i="6"/>
  <c r="F4764" i="6"/>
  <c r="F4765" i="6"/>
  <c r="F4766" i="6"/>
  <c r="F4767" i="6"/>
  <c r="F4768" i="6"/>
  <c r="F4769" i="6"/>
  <c r="F4770" i="6"/>
  <c r="F4771" i="6"/>
  <c r="F4772" i="6"/>
  <c r="F4773" i="6"/>
  <c r="F4774" i="6"/>
  <c r="F4775" i="6"/>
  <c r="F4776" i="6"/>
  <c r="F4777" i="6"/>
  <c r="F4778" i="6"/>
  <c r="F4779" i="6"/>
  <c r="F4780" i="6"/>
  <c r="F4781" i="6"/>
  <c r="F4782" i="6"/>
  <c r="F4783" i="6"/>
  <c r="F4784" i="6"/>
  <c r="F4785" i="6"/>
  <c r="F4786" i="6"/>
  <c r="F4787" i="6"/>
  <c r="F4788" i="6"/>
  <c r="F4789" i="6"/>
  <c r="F4790" i="6"/>
  <c r="F4791" i="6"/>
  <c r="F4792" i="6"/>
  <c r="F4793" i="6"/>
  <c r="F4794" i="6"/>
  <c r="F4795" i="6"/>
  <c r="F4796" i="6"/>
  <c r="F4797" i="6"/>
  <c r="F4798" i="6"/>
  <c r="F4799" i="6"/>
  <c r="F4800" i="6"/>
  <c r="F4801" i="6"/>
  <c r="F4802" i="6"/>
  <c r="F4803" i="6"/>
  <c r="F4804" i="6"/>
  <c r="F4805" i="6"/>
  <c r="F4806" i="6"/>
  <c r="F4807" i="6"/>
  <c r="F4808" i="6"/>
  <c r="F4809" i="6"/>
  <c r="F4810" i="6"/>
  <c r="F4811" i="6"/>
  <c r="F4812" i="6"/>
  <c r="F4813" i="6"/>
  <c r="F4814" i="6"/>
  <c r="F4815" i="6"/>
  <c r="F4816" i="6"/>
  <c r="F4817" i="6"/>
  <c r="F4818" i="6"/>
  <c r="F4819" i="6"/>
  <c r="F4820" i="6"/>
  <c r="F4821" i="6"/>
  <c r="F4822" i="6"/>
  <c r="F4823" i="6"/>
  <c r="F4824" i="6"/>
  <c r="F4825" i="6"/>
  <c r="F4826" i="6"/>
  <c r="F4827" i="6"/>
  <c r="F4828" i="6"/>
  <c r="F4829" i="6"/>
  <c r="F4830" i="6"/>
  <c r="F4831" i="6"/>
  <c r="F4832" i="6"/>
  <c r="F4833" i="6"/>
  <c r="F4834" i="6"/>
  <c r="F4835" i="6"/>
  <c r="F4836" i="6"/>
  <c r="F4837" i="6"/>
  <c r="F4838" i="6"/>
  <c r="F4839" i="6"/>
  <c r="F4840" i="6"/>
  <c r="F4841" i="6"/>
  <c r="F4842" i="6"/>
  <c r="F4843" i="6"/>
  <c r="F4844" i="6"/>
  <c r="F4845" i="6"/>
  <c r="F4846" i="6"/>
  <c r="F4847" i="6"/>
  <c r="F4848" i="6"/>
  <c r="F4849" i="6"/>
  <c r="F4850" i="6"/>
  <c r="F4851" i="6"/>
  <c r="F4852" i="6"/>
  <c r="F4853" i="6"/>
  <c r="F4854" i="6"/>
  <c r="F4855" i="6"/>
  <c r="F4856" i="6"/>
  <c r="F4857" i="6"/>
  <c r="F4858" i="6"/>
  <c r="F4859" i="6"/>
  <c r="F4860" i="6"/>
  <c r="F4861" i="6"/>
  <c r="F4862" i="6"/>
  <c r="F4863" i="6"/>
  <c r="F4864" i="6"/>
  <c r="F4865" i="6"/>
  <c r="F4866" i="6"/>
  <c r="F4867" i="6"/>
  <c r="F4868" i="6"/>
  <c r="F4869" i="6"/>
  <c r="F4870" i="6"/>
  <c r="F4871" i="6"/>
  <c r="F4872" i="6"/>
  <c r="F4873" i="6"/>
  <c r="F4874" i="6"/>
  <c r="F4875" i="6"/>
  <c r="F4876" i="6"/>
  <c r="F4877" i="6"/>
  <c r="F4878" i="6"/>
  <c r="F4879" i="6"/>
  <c r="F4880" i="6"/>
  <c r="F4881" i="6"/>
  <c r="F4882" i="6"/>
  <c r="F4883" i="6"/>
  <c r="F4884" i="6"/>
  <c r="F4885" i="6"/>
  <c r="F4886" i="6"/>
  <c r="F4887" i="6"/>
  <c r="F4888" i="6"/>
  <c r="F4889" i="6"/>
  <c r="F4890" i="6"/>
  <c r="F4891" i="6"/>
  <c r="F4892" i="6"/>
  <c r="F4893" i="6"/>
  <c r="F4894" i="6"/>
  <c r="F4895" i="6"/>
  <c r="F4896" i="6"/>
  <c r="F4897" i="6"/>
  <c r="F4898" i="6"/>
  <c r="F4899" i="6"/>
  <c r="F4900" i="6"/>
  <c r="F4901" i="6"/>
  <c r="F4902" i="6"/>
  <c r="F4903" i="6"/>
  <c r="F4904" i="6"/>
  <c r="F4905" i="6"/>
  <c r="F4906" i="6"/>
  <c r="F4907" i="6"/>
  <c r="F4908" i="6"/>
  <c r="F4909" i="6"/>
  <c r="F4910" i="6"/>
  <c r="F4911" i="6"/>
  <c r="F4912" i="6"/>
  <c r="F4913" i="6"/>
  <c r="F4914" i="6"/>
  <c r="F4915" i="6"/>
  <c r="F4916" i="6"/>
  <c r="F4917" i="6"/>
  <c r="F4918" i="6"/>
  <c r="F4919" i="6"/>
  <c r="F4920" i="6"/>
  <c r="F4921" i="6"/>
  <c r="F4922" i="6"/>
  <c r="F4923" i="6"/>
  <c r="F4924" i="6"/>
  <c r="F4925" i="6"/>
  <c r="F4926" i="6"/>
  <c r="F4927" i="6"/>
  <c r="F4928" i="6"/>
  <c r="F4929" i="6"/>
  <c r="F4930" i="6"/>
  <c r="F4931" i="6"/>
  <c r="F4932" i="6"/>
  <c r="F4933" i="6"/>
  <c r="F4934" i="6"/>
  <c r="F4935" i="6"/>
  <c r="F4936" i="6"/>
  <c r="F4937" i="6"/>
  <c r="F4938" i="6"/>
  <c r="F4939" i="6"/>
  <c r="F4940" i="6"/>
  <c r="F4941" i="6"/>
  <c r="F4942" i="6"/>
  <c r="F4943" i="6"/>
  <c r="F4944" i="6"/>
  <c r="F4945" i="6"/>
  <c r="F4946" i="6"/>
  <c r="F4947" i="6"/>
  <c r="F4948" i="6"/>
  <c r="F4949" i="6"/>
  <c r="F4950" i="6"/>
  <c r="F4951" i="6"/>
  <c r="F4952" i="6"/>
  <c r="F4953" i="6"/>
  <c r="F4954" i="6"/>
  <c r="F4955" i="6"/>
  <c r="F4956" i="6"/>
  <c r="F4957" i="6"/>
  <c r="F4958" i="6"/>
  <c r="F4959" i="6"/>
  <c r="F4960" i="6"/>
  <c r="F4961" i="6"/>
  <c r="F4962" i="6"/>
  <c r="F4963" i="6"/>
  <c r="F4964" i="6"/>
  <c r="F4965" i="6"/>
  <c r="F4966" i="6"/>
  <c r="F4967" i="6"/>
  <c r="F4968" i="6"/>
  <c r="F4969" i="6"/>
  <c r="F4970" i="6"/>
  <c r="F4971" i="6"/>
  <c r="F4972" i="6"/>
  <c r="F4973" i="6"/>
  <c r="F4974" i="6"/>
  <c r="F4975" i="6"/>
  <c r="F4976" i="6"/>
  <c r="F4977" i="6"/>
  <c r="F4978" i="6"/>
  <c r="F4979" i="6"/>
  <c r="F4980" i="6"/>
  <c r="F4981" i="6"/>
  <c r="F4982" i="6"/>
  <c r="F4983" i="6"/>
  <c r="F4984" i="6"/>
  <c r="F4985" i="6"/>
  <c r="F4986" i="6"/>
  <c r="F4987" i="6"/>
  <c r="F4988" i="6"/>
  <c r="F4989" i="6"/>
  <c r="F4990" i="6"/>
  <c r="F4991" i="6"/>
  <c r="F4992" i="6"/>
  <c r="F4993" i="6"/>
  <c r="F4994" i="6"/>
  <c r="F4995" i="6"/>
  <c r="F4996" i="6"/>
  <c r="F4997" i="6"/>
  <c r="F4998" i="6"/>
  <c r="F4999" i="6"/>
  <c r="F5000" i="6"/>
  <c r="F5001"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337" i="6"/>
  <c r="E2338" i="6"/>
  <c r="E2339" i="6"/>
  <c r="E2340" i="6"/>
  <c r="E2341" i="6"/>
  <c r="E2342" i="6"/>
  <c r="E2343" i="6"/>
  <c r="E2344" i="6"/>
  <c r="E2345" i="6"/>
  <c r="E2346" i="6"/>
  <c r="E2347" i="6"/>
  <c r="E2348" i="6"/>
  <c r="E2349" i="6"/>
  <c r="E2350" i="6"/>
  <c r="E2351" i="6"/>
  <c r="E2352" i="6"/>
  <c r="E2353" i="6"/>
  <c r="E2354" i="6"/>
  <c r="E2355" i="6"/>
  <c r="E2356" i="6"/>
  <c r="E2357" i="6"/>
  <c r="E2358" i="6"/>
  <c r="E2359" i="6"/>
  <c r="E2360" i="6"/>
  <c r="E2361" i="6"/>
  <c r="E2362" i="6"/>
  <c r="E2363" i="6"/>
  <c r="E2364" i="6"/>
  <c r="E2365" i="6"/>
  <c r="E2366" i="6"/>
  <c r="E2367" i="6"/>
  <c r="E2368" i="6"/>
  <c r="E2369" i="6"/>
  <c r="E2370" i="6"/>
  <c r="E2371" i="6"/>
  <c r="E2372" i="6"/>
  <c r="E2373" i="6"/>
  <c r="E2374" i="6"/>
  <c r="E2375" i="6"/>
  <c r="E2376" i="6"/>
  <c r="E2377" i="6"/>
  <c r="E2378" i="6"/>
  <c r="E2379" i="6"/>
  <c r="E2380" i="6"/>
  <c r="E2381" i="6"/>
  <c r="E2382" i="6"/>
  <c r="E2383" i="6"/>
  <c r="E2384" i="6"/>
  <c r="E2385" i="6"/>
  <c r="E2386" i="6"/>
  <c r="E2387" i="6"/>
  <c r="E2388" i="6"/>
  <c r="E2389" i="6"/>
  <c r="E2390" i="6"/>
  <c r="E2391" i="6"/>
  <c r="E2392" i="6"/>
  <c r="E2393" i="6"/>
  <c r="E2394" i="6"/>
  <c r="E2395" i="6"/>
  <c r="E2396" i="6"/>
  <c r="E2397" i="6"/>
  <c r="E2398" i="6"/>
  <c r="E2399" i="6"/>
  <c r="E2400" i="6"/>
  <c r="E2401" i="6"/>
  <c r="E2402" i="6"/>
  <c r="E2403" i="6"/>
  <c r="E2404" i="6"/>
  <c r="E2405" i="6"/>
  <c r="E2406" i="6"/>
  <c r="E2407" i="6"/>
  <c r="E2408" i="6"/>
  <c r="E2409" i="6"/>
  <c r="E2410" i="6"/>
  <c r="E2411" i="6"/>
  <c r="E2412" i="6"/>
  <c r="E2413" i="6"/>
  <c r="E2414" i="6"/>
  <c r="E2415" i="6"/>
  <c r="E2416" i="6"/>
  <c r="E2417" i="6"/>
  <c r="E2418" i="6"/>
  <c r="E2419" i="6"/>
  <c r="E2420" i="6"/>
  <c r="E2421" i="6"/>
  <c r="E2422" i="6"/>
  <c r="E2423" i="6"/>
  <c r="E2424" i="6"/>
  <c r="E2425" i="6"/>
  <c r="E2426" i="6"/>
  <c r="E2427" i="6"/>
  <c r="E2428" i="6"/>
  <c r="E2429" i="6"/>
  <c r="E2430" i="6"/>
  <c r="E2431" i="6"/>
  <c r="E2432" i="6"/>
  <c r="E2433" i="6"/>
  <c r="E2434" i="6"/>
  <c r="E2435" i="6"/>
  <c r="E2436" i="6"/>
  <c r="E2437" i="6"/>
  <c r="E2438" i="6"/>
  <c r="E2439" i="6"/>
  <c r="E2440" i="6"/>
  <c r="E2441" i="6"/>
  <c r="E2442" i="6"/>
  <c r="E2443" i="6"/>
  <c r="E2444" i="6"/>
  <c r="E2445" i="6"/>
  <c r="E2446" i="6"/>
  <c r="E2447" i="6"/>
  <c r="E2448" i="6"/>
  <c r="E2449" i="6"/>
  <c r="E2450" i="6"/>
  <c r="E2451" i="6"/>
  <c r="E2452" i="6"/>
  <c r="E2453" i="6"/>
  <c r="E2454" i="6"/>
  <c r="E2455" i="6"/>
  <c r="E2456" i="6"/>
  <c r="E2457" i="6"/>
  <c r="E2458" i="6"/>
  <c r="E2459" i="6"/>
  <c r="E2460" i="6"/>
  <c r="E2461" i="6"/>
  <c r="E2462" i="6"/>
  <c r="E2463" i="6"/>
  <c r="E2464" i="6"/>
  <c r="E2465" i="6"/>
  <c r="E2466" i="6"/>
  <c r="E2467" i="6"/>
  <c r="E2468" i="6"/>
  <c r="E2469" i="6"/>
  <c r="E2470" i="6"/>
  <c r="E2471" i="6"/>
  <c r="E2472" i="6"/>
  <c r="E2473" i="6"/>
  <c r="E2474" i="6"/>
  <c r="E2475" i="6"/>
  <c r="E2476" i="6"/>
  <c r="E2477" i="6"/>
  <c r="E2478" i="6"/>
  <c r="E2479" i="6"/>
  <c r="E2480" i="6"/>
  <c r="E2481" i="6"/>
  <c r="E2482" i="6"/>
  <c r="E2483" i="6"/>
  <c r="E2484" i="6"/>
  <c r="E2485" i="6"/>
  <c r="E2486" i="6"/>
  <c r="E2487" i="6"/>
  <c r="E2488" i="6"/>
  <c r="E2489" i="6"/>
  <c r="E2490" i="6"/>
  <c r="E2491" i="6"/>
  <c r="E2492" i="6"/>
  <c r="E2493" i="6"/>
  <c r="E2494" i="6"/>
  <c r="E2495" i="6"/>
  <c r="E2496" i="6"/>
  <c r="E2497" i="6"/>
  <c r="E2498" i="6"/>
  <c r="E2499" i="6"/>
  <c r="E2500" i="6"/>
  <c r="E2501" i="6"/>
  <c r="E2502" i="6"/>
  <c r="E2503" i="6"/>
  <c r="E2504" i="6"/>
  <c r="E2505" i="6"/>
  <c r="E2506" i="6"/>
  <c r="E2507" i="6"/>
  <c r="E2508" i="6"/>
  <c r="E2509" i="6"/>
  <c r="E2510" i="6"/>
  <c r="E2511" i="6"/>
  <c r="E2512" i="6"/>
  <c r="E2513" i="6"/>
  <c r="E2514" i="6"/>
  <c r="E2515" i="6"/>
  <c r="E2516" i="6"/>
  <c r="E2517" i="6"/>
  <c r="E2518" i="6"/>
  <c r="E2519" i="6"/>
  <c r="E2520" i="6"/>
  <c r="E2521" i="6"/>
  <c r="E2522" i="6"/>
  <c r="E2523" i="6"/>
  <c r="E2524" i="6"/>
  <c r="E2525" i="6"/>
  <c r="E2526" i="6"/>
  <c r="E2527" i="6"/>
  <c r="E2528" i="6"/>
  <c r="E2529" i="6"/>
  <c r="E2530" i="6"/>
  <c r="E2531" i="6"/>
  <c r="E2532" i="6"/>
  <c r="E2533" i="6"/>
  <c r="E2534" i="6"/>
  <c r="E2535" i="6"/>
  <c r="E2536" i="6"/>
  <c r="E2537" i="6"/>
  <c r="E2538" i="6"/>
  <c r="E2539" i="6"/>
  <c r="E2540" i="6"/>
  <c r="E2541" i="6"/>
  <c r="E2542" i="6"/>
  <c r="E2543" i="6"/>
  <c r="E2544" i="6"/>
  <c r="E2545" i="6"/>
  <c r="E2546" i="6"/>
  <c r="E2547" i="6"/>
  <c r="E2548" i="6"/>
  <c r="E2549" i="6"/>
  <c r="E2550" i="6"/>
  <c r="E2551" i="6"/>
  <c r="E2552" i="6"/>
  <c r="E2553" i="6"/>
  <c r="E2554" i="6"/>
  <c r="E2555" i="6"/>
  <c r="E2556" i="6"/>
  <c r="E2557" i="6"/>
  <c r="E2558" i="6"/>
  <c r="E2559" i="6"/>
  <c r="E2560" i="6"/>
  <c r="E2561" i="6"/>
  <c r="E2562" i="6"/>
  <c r="E2563" i="6"/>
  <c r="E2564" i="6"/>
  <c r="E2565" i="6"/>
  <c r="E2566" i="6"/>
  <c r="E2567" i="6"/>
  <c r="E2568" i="6"/>
  <c r="E2569" i="6"/>
  <c r="E2570" i="6"/>
  <c r="E2571" i="6"/>
  <c r="E2572" i="6"/>
  <c r="E2573" i="6"/>
  <c r="E2574" i="6"/>
  <c r="E2575" i="6"/>
  <c r="E2576" i="6"/>
  <c r="E2577" i="6"/>
  <c r="E2578" i="6"/>
  <c r="E2579" i="6"/>
  <c r="E2580" i="6"/>
  <c r="E2581" i="6"/>
  <c r="E2582" i="6"/>
  <c r="E2583" i="6"/>
  <c r="E2584" i="6"/>
  <c r="E2585" i="6"/>
  <c r="E2586" i="6"/>
  <c r="E2587" i="6"/>
  <c r="E2588" i="6"/>
  <c r="E2589" i="6"/>
  <c r="E2590" i="6"/>
  <c r="E2591" i="6"/>
  <c r="E2592" i="6"/>
  <c r="E2593" i="6"/>
  <c r="E2594" i="6"/>
  <c r="E2595" i="6"/>
  <c r="E2596" i="6"/>
  <c r="E2597" i="6"/>
  <c r="E2598" i="6"/>
  <c r="E2599" i="6"/>
  <c r="E2600" i="6"/>
  <c r="E2601" i="6"/>
  <c r="E2602" i="6"/>
  <c r="E2603" i="6"/>
  <c r="E2604" i="6"/>
  <c r="E2605" i="6"/>
  <c r="E2606" i="6"/>
  <c r="E2607" i="6"/>
  <c r="E2608" i="6"/>
  <c r="E2609" i="6"/>
  <c r="E2610" i="6"/>
  <c r="E2611" i="6"/>
  <c r="E2612" i="6"/>
  <c r="E2613" i="6"/>
  <c r="E2614" i="6"/>
  <c r="E2615" i="6"/>
  <c r="E2616" i="6"/>
  <c r="E2617" i="6"/>
  <c r="E2618" i="6"/>
  <c r="E2619" i="6"/>
  <c r="E2620" i="6"/>
  <c r="E2621" i="6"/>
  <c r="E2622" i="6"/>
  <c r="E2623" i="6"/>
  <c r="E2624" i="6"/>
  <c r="E2625" i="6"/>
  <c r="E2626" i="6"/>
  <c r="E2627" i="6"/>
  <c r="E2628" i="6"/>
  <c r="E2629" i="6"/>
  <c r="E2630" i="6"/>
  <c r="E2631" i="6"/>
  <c r="E2632" i="6"/>
  <c r="E2633" i="6"/>
  <c r="E2634" i="6"/>
  <c r="E2635" i="6"/>
  <c r="E2636" i="6"/>
  <c r="E2637" i="6"/>
  <c r="E2638" i="6"/>
  <c r="E2639" i="6"/>
  <c r="E2640" i="6"/>
  <c r="E2641" i="6"/>
  <c r="E2642" i="6"/>
  <c r="E2643" i="6"/>
  <c r="E2644" i="6"/>
  <c r="E2645" i="6"/>
  <c r="E2646" i="6"/>
  <c r="E2647" i="6"/>
  <c r="E2648" i="6"/>
  <c r="E2649" i="6"/>
  <c r="E2650" i="6"/>
  <c r="E2651" i="6"/>
  <c r="E2652" i="6"/>
  <c r="E2653" i="6"/>
  <c r="E2654" i="6"/>
  <c r="E2655" i="6"/>
  <c r="E2656" i="6"/>
  <c r="E2657" i="6"/>
  <c r="E2658" i="6"/>
  <c r="E2659" i="6"/>
  <c r="E2660" i="6"/>
  <c r="E2661" i="6"/>
  <c r="E2662" i="6"/>
  <c r="E2663" i="6"/>
  <c r="E2664" i="6"/>
  <c r="E2665" i="6"/>
  <c r="E2666" i="6"/>
  <c r="E2667" i="6"/>
  <c r="E2668" i="6"/>
  <c r="E2669" i="6"/>
  <c r="E2670" i="6"/>
  <c r="E2671" i="6"/>
  <c r="E2672" i="6"/>
  <c r="E2673" i="6"/>
  <c r="E2674" i="6"/>
  <c r="E2675" i="6"/>
  <c r="E2676" i="6"/>
  <c r="E2677" i="6"/>
  <c r="E2678" i="6"/>
  <c r="E2679" i="6"/>
  <c r="E2680" i="6"/>
  <c r="E2681" i="6"/>
  <c r="E2682" i="6"/>
  <c r="E2683" i="6"/>
  <c r="E2684" i="6"/>
  <c r="E2685" i="6"/>
  <c r="E2686" i="6"/>
  <c r="E2687" i="6"/>
  <c r="E2688" i="6"/>
  <c r="E2689" i="6"/>
  <c r="E2690" i="6"/>
  <c r="E2691" i="6"/>
  <c r="E2692" i="6"/>
  <c r="E2693" i="6"/>
  <c r="E2694" i="6"/>
  <c r="E2695" i="6"/>
  <c r="E2696" i="6"/>
  <c r="E2697" i="6"/>
  <c r="E2698" i="6"/>
  <c r="E2699" i="6"/>
  <c r="E2700" i="6"/>
  <c r="E2701" i="6"/>
  <c r="E2702" i="6"/>
  <c r="E2703" i="6"/>
  <c r="E2704" i="6"/>
  <c r="E2705" i="6"/>
  <c r="E2706" i="6"/>
  <c r="E2707" i="6"/>
  <c r="E2708" i="6"/>
  <c r="E2709" i="6"/>
  <c r="E2710" i="6"/>
  <c r="E2711" i="6"/>
  <c r="E2712" i="6"/>
  <c r="E2713" i="6"/>
  <c r="E2714" i="6"/>
  <c r="E2715" i="6"/>
  <c r="E2716" i="6"/>
  <c r="E2717" i="6"/>
  <c r="E2718" i="6"/>
  <c r="E2719" i="6"/>
  <c r="E2720" i="6"/>
  <c r="E2721" i="6"/>
  <c r="E2722" i="6"/>
  <c r="E2723" i="6"/>
  <c r="E2724" i="6"/>
  <c r="E2725" i="6"/>
  <c r="E2726" i="6"/>
  <c r="E2727" i="6"/>
  <c r="E2728" i="6"/>
  <c r="E2729" i="6"/>
  <c r="E2730" i="6"/>
  <c r="E2731" i="6"/>
  <c r="E2732" i="6"/>
  <c r="E2733" i="6"/>
  <c r="E2734" i="6"/>
  <c r="E2735" i="6"/>
  <c r="E2736" i="6"/>
  <c r="E2737" i="6"/>
  <c r="E2738" i="6"/>
  <c r="E2739" i="6"/>
  <c r="E2740" i="6"/>
  <c r="E2741" i="6"/>
  <c r="E2742" i="6"/>
  <c r="E2743" i="6"/>
  <c r="E2744" i="6"/>
  <c r="E2745" i="6"/>
  <c r="E2746" i="6"/>
  <c r="E2747" i="6"/>
  <c r="E2748" i="6"/>
  <c r="E2749" i="6"/>
  <c r="E2750" i="6"/>
  <c r="E2751" i="6"/>
  <c r="E2752" i="6"/>
  <c r="E2753" i="6"/>
  <c r="E2754" i="6"/>
  <c r="E2755" i="6"/>
  <c r="E2756" i="6"/>
  <c r="E2757" i="6"/>
  <c r="E2758" i="6"/>
  <c r="E2759" i="6"/>
  <c r="E2760" i="6"/>
  <c r="E2761" i="6"/>
  <c r="E2762" i="6"/>
  <c r="E2763" i="6"/>
  <c r="E2764" i="6"/>
  <c r="E2765" i="6"/>
  <c r="E2766" i="6"/>
  <c r="E2767" i="6"/>
  <c r="E2768" i="6"/>
  <c r="E2769" i="6"/>
  <c r="E2770" i="6"/>
  <c r="E2771" i="6"/>
  <c r="E2772" i="6"/>
  <c r="E2773" i="6"/>
  <c r="E2774" i="6"/>
  <c r="E2775" i="6"/>
  <c r="E2776" i="6"/>
  <c r="E2777" i="6"/>
  <c r="E2778" i="6"/>
  <c r="E2779" i="6"/>
  <c r="E2780" i="6"/>
  <c r="E2781" i="6"/>
  <c r="E2782" i="6"/>
  <c r="E2783" i="6"/>
  <c r="E2784" i="6"/>
  <c r="E2785" i="6"/>
  <c r="E2786" i="6"/>
  <c r="E2787" i="6"/>
  <c r="E2788" i="6"/>
  <c r="E2789" i="6"/>
  <c r="E2790" i="6"/>
  <c r="E2791" i="6"/>
  <c r="E2792" i="6"/>
  <c r="E2793" i="6"/>
  <c r="E2794" i="6"/>
  <c r="E2795" i="6"/>
  <c r="E2796" i="6"/>
  <c r="E2797" i="6"/>
  <c r="E2798" i="6"/>
  <c r="E2799" i="6"/>
  <c r="E2800" i="6"/>
  <c r="E2801" i="6"/>
  <c r="E2802" i="6"/>
  <c r="E2803" i="6"/>
  <c r="E2804" i="6"/>
  <c r="E2805" i="6"/>
  <c r="E2806" i="6"/>
  <c r="E2807" i="6"/>
  <c r="E2808" i="6"/>
  <c r="E2809" i="6"/>
  <c r="E2810" i="6"/>
  <c r="E2811" i="6"/>
  <c r="E2812" i="6"/>
  <c r="E2813" i="6"/>
  <c r="E2814" i="6"/>
  <c r="E2815" i="6"/>
  <c r="E2816" i="6"/>
  <c r="E2817" i="6"/>
  <c r="E2818" i="6"/>
  <c r="E2819" i="6"/>
  <c r="E2820" i="6"/>
  <c r="E2821" i="6"/>
  <c r="E2822" i="6"/>
  <c r="E2823" i="6"/>
  <c r="E2824" i="6"/>
  <c r="E2825" i="6"/>
  <c r="E2826" i="6"/>
  <c r="E2827" i="6"/>
  <c r="E2828" i="6"/>
  <c r="E2829" i="6"/>
  <c r="E2830" i="6"/>
  <c r="E2831" i="6"/>
  <c r="E2832" i="6"/>
  <c r="E2833" i="6"/>
  <c r="E2834" i="6"/>
  <c r="E2835" i="6"/>
  <c r="E2836" i="6"/>
  <c r="E2837" i="6"/>
  <c r="E2838" i="6"/>
  <c r="E2839" i="6"/>
  <c r="E2840" i="6"/>
  <c r="E2841" i="6"/>
  <c r="E2842" i="6"/>
  <c r="E2843" i="6"/>
  <c r="E2844" i="6"/>
  <c r="E2845" i="6"/>
  <c r="E2846" i="6"/>
  <c r="E2847" i="6"/>
  <c r="E2848" i="6"/>
  <c r="E2849" i="6"/>
  <c r="E2850" i="6"/>
  <c r="E2851" i="6"/>
  <c r="E2852" i="6"/>
  <c r="E2853" i="6"/>
  <c r="E2854" i="6"/>
  <c r="E2855" i="6"/>
  <c r="E2856" i="6"/>
  <c r="E2857" i="6"/>
  <c r="E2858" i="6"/>
  <c r="E2859" i="6"/>
  <c r="E2860" i="6"/>
  <c r="E2861" i="6"/>
  <c r="E2862" i="6"/>
  <c r="E2863" i="6"/>
  <c r="E2864" i="6"/>
  <c r="E2865" i="6"/>
  <c r="E2866" i="6"/>
  <c r="E2867" i="6"/>
  <c r="E2868" i="6"/>
  <c r="E2869" i="6"/>
  <c r="E2870" i="6"/>
  <c r="E2871" i="6"/>
  <c r="E2872" i="6"/>
  <c r="E2873" i="6"/>
  <c r="E2874" i="6"/>
  <c r="E2875" i="6"/>
  <c r="E2876" i="6"/>
  <c r="E2877" i="6"/>
  <c r="E2878" i="6"/>
  <c r="E2879" i="6"/>
  <c r="E2880" i="6"/>
  <c r="E2881" i="6"/>
  <c r="E2882" i="6"/>
  <c r="E2883" i="6"/>
  <c r="E2884" i="6"/>
  <c r="E2885" i="6"/>
  <c r="E2886" i="6"/>
  <c r="E2887" i="6"/>
  <c r="E2888" i="6"/>
  <c r="E2889" i="6"/>
  <c r="E2890" i="6"/>
  <c r="E2891" i="6"/>
  <c r="E2892" i="6"/>
  <c r="E2893" i="6"/>
  <c r="E2894" i="6"/>
  <c r="E2895" i="6"/>
  <c r="E2896" i="6"/>
  <c r="E2897" i="6"/>
  <c r="E2898" i="6"/>
  <c r="E2899" i="6"/>
  <c r="E2900" i="6"/>
  <c r="E2901" i="6"/>
  <c r="E2902" i="6"/>
  <c r="E2903" i="6"/>
  <c r="E2904" i="6"/>
  <c r="E2905" i="6"/>
  <c r="E2906" i="6"/>
  <c r="E2907" i="6"/>
  <c r="E2908" i="6"/>
  <c r="E2909" i="6"/>
  <c r="E2910" i="6"/>
  <c r="E2911" i="6"/>
  <c r="E2912" i="6"/>
  <c r="E2913" i="6"/>
  <c r="E2914" i="6"/>
  <c r="E2915" i="6"/>
  <c r="E2916" i="6"/>
  <c r="E2917" i="6"/>
  <c r="E2918" i="6"/>
  <c r="E2919" i="6"/>
  <c r="E2920" i="6"/>
  <c r="E2921" i="6"/>
  <c r="E2922" i="6"/>
  <c r="E2923" i="6"/>
  <c r="E2924" i="6"/>
  <c r="E2925" i="6"/>
  <c r="E2926" i="6"/>
  <c r="E2927" i="6"/>
  <c r="E2928" i="6"/>
  <c r="E2929" i="6"/>
  <c r="E2930" i="6"/>
  <c r="E2931" i="6"/>
  <c r="E2932" i="6"/>
  <c r="E2933" i="6"/>
  <c r="E2934" i="6"/>
  <c r="E2935" i="6"/>
  <c r="E2936" i="6"/>
  <c r="E2937" i="6"/>
  <c r="E2938" i="6"/>
  <c r="E2939" i="6"/>
  <c r="E2940" i="6"/>
  <c r="E2941" i="6"/>
  <c r="E2942" i="6"/>
  <c r="E2943" i="6"/>
  <c r="E2944" i="6"/>
  <c r="E2945" i="6"/>
  <c r="E2946" i="6"/>
  <c r="E2947" i="6"/>
  <c r="E2948" i="6"/>
  <c r="E2949" i="6"/>
  <c r="E2950" i="6"/>
  <c r="E2951" i="6"/>
  <c r="E2952" i="6"/>
  <c r="E2953" i="6"/>
  <c r="E2954" i="6"/>
  <c r="E2955" i="6"/>
  <c r="E2956" i="6"/>
  <c r="E2957" i="6"/>
  <c r="E2958" i="6"/>
  <c r="E2959" i="6"/>
  <c r="E2960" i="6"/>
  <c r="E2961" i="6"/>
  <c r="E2962" i="6"/>
  <c r="E2963" i="6"/>
  <c r="E2964" i="6"/>
  <c r="E2965" i="6"/>
  <c r="E2966" i="6"/>
  <c r="E2967" i="6"/>
  <c r="E2968" i="6"/>
  <c r="E2969" i="6"/>
  <c r="E2970" i="6"/>
  <c r="E2971" i="6"/>
  <c r="E2972" i="6"/>
  <c r="E2973" i="6"/>
  <c r="E2974" i="6"/>
  <c r="E2975" i="6"/>
  <c r="E2976" i="6"/>
  <c r="E2977" i="6"/>
  <c r="E2978" i="6"/>
  <c r="E2979" i="6"/>
  <c r="E2980" i="6"/>
  <c r="E2981" i="6"/>
  <c r="E2982" i="6"/>
  <c r="E2983" i="6"/>
  <c r="E2984" i="6"/>
  <c r="E2985" i="6"/>
  <c r="E2986" i="6"/>
  <c r="E2987" i="6"/>
  <c r="E2988" i="6"/>
  <c r="E2989" i="6"/>
  <c r="E2990" i="6"/>
  <c r="E2991" i="6"/>
  <c r="E2992" i="6"/>
  <c r="E2993" i="6"/>
  <c r="E2994" i="6"/>
  <c r="E2995" i="6"/>
  <c r="E2996" i="6"/>
  <c r="E2997" i="6"/>
  <c r="E2998" i="6"/>
  <c r="E2999" i="6"/>
  <c r="E3000" i="6"/>
  <c r="E3001" i="6"/>
  <c r="E3002" i="6"/>
  <c r="E3003" i="6"/>
  <c r="E3004" i="6"/>
  <c r="E3005" i="6"/>
  <c r="E3006" i="6"/>
  <c r="E3007" i="6"/>
  <c r="E3008" i="6"/>
  <c r="E3009" i="6"/>
  <c r="E3010" i="6"/>
  <c r="E3011" i="6"/>
  <c r="E3012" i="6"/>
  <c r="E3013" i="6"/>
  <c r="E3014" i="6"/>
  <c r="E3015" i="6"/>
  <c r="E3016" i="6"/>
  <c r="E3017" i="6"/>
  <c r="E3018" i="6"/>
  <c r="E3019" i="6"/>
  <c r="E3020" i="6"/>
  <c r="E3021" i="6"/>
  <c r="E3022" i="6"/>
  <c r="E3023" i="6"/>
  <c r="E3024" i="6"/>
  <c r="E3025" i="6"/>
  <c r="E3026" i="6"/>
  <c r="E3027" i="6"/>
  <c r="E3028" i="6"/>
  <c r="E3029" i="6"/>
  <c r="E3030" i="6"/>
  <c r="E3031" i="6"/>
  <c r="E3032" i="6"/>
  <c r="E3033" i="6"/>
  <c r="E3034" i="6"/>
  <c r="E3035" i="6"/>
  <c r="E3036" i="6"/>
  <c r="E3037" i="6"/>
  <c r="E3038" i="6"/>
  <c r="E3039" i="6"/>
  <c r="E3040" i="6"/>
  <c r="E3041" i="6"/>
  <c r="E3042" i="6"/>
  <c r="E3043" i="6"/>
  <c r="E3044" i="6"/>
  <c r="E3045" i="6"/>
  <c r="E3046" i="6"/>
  <c r="E3047" i="6"/>
  <c r="E3048" i="6"/>
  <c r="E3049" i="6"/>
  <c r="E3050" i="6"/>
  <c r="E3051" i="6"/>
  <c r="E3052" i="6"/>
  <c r="E3053" i="6"/>
  <c r="E3054" i="6"/>
  <c r="E3055" i="6"/>
  <c r="E3056" i="6"/>
  <c r="E3057" i="6"/>
  <c r="E3058" i="6"/>
  <c r="E3059" i="6"/>
  <c r="E3060" i="6"/>
  <c r="E3061" i="6"/>
  <c r="E3062" i="6"/>
  <c r="E3063" i="6"/>
  <c r="E3064" i="6"/>
  <c r="E3065" i="6"/>
  <c r="E3066" i="6"/>
  <c r="E3067" i="6"/>
  <c r="E3068" i="6"/>
  <c r="E3069" i="6"/>
  <c r="E3070" i="6"/>
  <c r="E3071" i="6"/>
  <c r="E3072" i="6"/>
  <c r="E3073" i="6"/>
  <c r="E3074" i="6"/>
  <c r="E3075" i="6"/>
  <c r="E3076" i="6"/>
  <c r="E3077" i="6"/>
  <c r="E3078" i="6"/>
  <c r="E3079" i="6"/>
  <c r="E3080" i="6"/>
  <c r="E3081" i="6"/>
  <c r="E3082" i="6"/>
  <c r="E3083" i="6"/>
  <c r="E3084" i="6"/>
  <c r="E3085" i="6"/>
  <c r="E3086" i="6"/>
  <c r="E3087" i="6"/>
  <c r="E3088" i="6"/>
  <c r="E3089" i="6"/>
  <c r="E3090" i="6"/>
  <c r="E3091" i="6"/>
  <c r="E3092" i="6"/>
  <c r="E3093" i="6"/>
  <c r="E3094" i="6"/>
  <c r="E3095" i="6"/>
  <c r="E3096" i="6"/>
  <c r="E3097" i="6"/>
  <c r="E3098" i="6"/>
  <c r="E3099" i="6"/>
  <c r="E3100" i="6"/>
  <c r="E3101" i="6"/>
  <c r="E3102" i="6"/>
  <c r="E3103" i="6"/>
  <c r="E3104" i="6"/>
  <c r="E3105" i="6"/>
  <c r="E3106" i="6"/>
  <c r="E3107" i="6"/>
  <c r="E3108" i="6"/>
  <c r="E3109" i="6"/>
  <c r="E3110" i="6"/>
  <c r="E3111" i="6"/>
  <c r="E3112" i="6"/>
  <c r="E3113" i="6"/>
  <c r="E3114" i="6"/>
  <c r="E3115" i="6"/>
  <c r="E3116" i="6"/>
  <c r="E3117" i="6"/>
  <c r="E3118" i="6"/>
  <c r="E3119" i="6"/>
  <c r="E3120" i="6"/>
  <c r="E3121" i="6"/>
  <c r="E3122" i="6"/>
  <c r="E3123" i="6"/>
  <c r="E3124" i="6"/>
  <c r="E3125" i="6"/>
  <c r="E3126" i="6"/>
  <c r="E3127" i="6"/>
  <c r="E3128" i="6"/>
  <c r="E3129" i="6"/>
  <c r="E3130" i="6"/>
  <c r="E3131" i="6"/>
  <c r="E3132" i="6"/>
  <c r="E3133" i="6"/>
  <c r="E3134" i="6"/>
  <c r="E3135" i="6"/>
  <c r="E3136" i="6"/>
  <c r="E3137" i="6"/>
  <c r="E3138" i="6"/>
  <c r="E3139" i="6"/>
  <c r="E3140" i="6"/>
  <c r="E3141" i="6"/>
  <c r="E3142" i="6"/>
  <c r="E3143" i="6"/>
  <c r="E3144" i="6"/>
  <c r="E3145" i="6"/>
  <c r="E3146" i="6"/>
  <c r="E3147" i="6"/>
  <c r="E3148" i="6"/>
  <c r="E3149" i="6"/>
  <c r="E3150" i="6"/>
  <c r="E3151" i="6"/>
  <c r="E3152" i="6"/>
  <c r="E3153" i="6"/>
  <c r="E3154" i="6"/>
  <c r="E3155" i="6"/>
  <c r="E3156" i="6"/>
  <c r="E3157" i="6"/>
  <c r="E3158" i="6"/>
  <c r="E3159" i="6"/>
  <c r="E3160" i="6"/>
  <c r="E3161" i="6"/>
  <c r="E3162" i="6"/>
  <c r="E3163" i="6"/>
  <c r="E3164" i="6"/>
  <c r="E3165" i="6"/>
  <c r="E3166" i="6"/>
  <c r="E3167" i="6"/>
  <c r="E3168" i="6"/>
  <c r="E3169" i="6"/>
  <c r="E3170" i="6"/>
  <c r="E3171" i="6"/>
  <c r="E3172" i="6"/>
  <c r="E3173" i="6"/>
  <c r="E3174" i="6"/>
  <c r="E3175" i="6"/>
  <c r="E3176" i="6"/>
  <c r="E3177" i="6"/>
  <c r="E3178" i="6"/>
  <c r="E3179" i="6"/>
  <c r="E3180" i="6"/>
  <c r="E3181" i="6"/>
  <c r="E3182" i="6"/>
  <c r="E3183" i="6"/>
  <c r="E3184" i="6"/>
  <c r="E3185" i="6"/>
  <c r="E3186" i="6"/>
  <c r="E3187" i="6"/>
  <c r="E3188" i="6"/>
  <c r="E3189" i="6"/>
  <c r="E3190" i="6"/>
  <c r="E3191" i="6"/>
  <c r="E3192" i="6"/>
  <c r="E3193" i="6"/>
  <c r="E3194" i="6"/>
  <c r="E3195" i="6"/>
  <c r="E3196" i="6"/>
  <c r="E3197" i="6"/>
  <c r="E3198" i="6"/>
  <c r="E3199" i="6"/>
  <c r="E3200" i="6"/>
  <c r="E3201" i="6"/>
  <c r="E3202" i="6"/>
  <c r="E3203" i="6"/>
  <c r="E3204" i="6"/>
  <c r="E3205" i="6"/>
  <c r="E3206" i="6"/>
  <c r="E3207" i="6"/>
  <c r="E3208" i="6"/>
  <c r="E3209" i="6"/>
  <c r="E3210" i="6"/>
  <c r="E3211" i="6"/>
  <c r="E3212" i="6"/>
  <c r="E3213" i="6"/>
  <c r="E3214" i="6"/>
  <c r="E3215" i="6"/>
  <c r="E3216" i="6"/>
  <c r="E3217" i="6"/>
  <c r="E3218" i="6"/>
  <c r="E3219" i="6"/>
  <c r="E3220" i="6"/>
  <c r="E3221" i="6"/>
  <c r="E3222" i="6"/>
  <c r="E3223" i="6"/>
  <c r="E3224" i="6"/>
  <c r="E3225" i="6"/>
  <c r="E3226" i="6"/>
  <c r="E3227" i="6"/>
  <c r="E3228" i="6"/>
  <c r="E3229" i="6"/>
  <c r="E3230" i="6"/>
  <c r="E3231" i="6"/>
  <c r="E3232" i="6"/>
  <c r="E3233" i="6"/>
  <c r="E3234" i="6"/>
  <c r="E3235" i="6"/>
  <c r="E3236" i="6"/>
  <c r="E3237" i="6"/>
  <c r="E3238" i="6"/>
  <c r="E3239" i="6"/>
  <c r="E3240" i="6"/>
  <c r="E3241" i="6"/>
  <c r="E3242" i="6"/>
  <c r="E3243" i="6"/>
  <c r="E3244" i="6"/>
  <c r="E3245" i="6"/>
  <c r="E3246" i="6"/>
  <c r="E3247" i="6"/>
  <c r="E3248" i="6"/>
  <c r="E3249" i="6"/>
  <c r="E3250" i="6"/>
  <c r="E3251" i="6"/>
  <c r="E3252" i="6"/>
  <c r="E3253" i="6"/>
  <c r="E3254" i="6"/>
  <c r="E3255" i="6"/>
  <c r="E3256" i="6"/>
  <c r="E3257" i="6"/>
  <c r="E3258" i="6"/>
  <c r="E3259" i="6"/>
  <c r="E3260" i="6"/>
  <c r="E3261" i="6"/>
  <c r="E3262" i="6"/>
  <c r="E3263" i="6"/>
  <c r="E3264" i="6"/>
  <c r="E3265" i="6"/>
  <c r="E3266" i="6"/>
  <c r="E3267" i="6"/>
  <c r="E3268" i="6"/>
  <c r="E3269" i="6"/>
  <c r="E3270" i="6"/>
  <c r="E3271" i="6"/>
  <c r="E3272" i="6"/>
  <c r="E3273" i="6"/>
  <c r="E3274" i="6"/>
  <c r="E3275" i="6"/>
  <c r="E3276" i="6"/>
  <c r="E3277" i="6"/>
  <c r="E3278" i="6"/>
  <c r="E3279" i="6"/>
  <c r="E3280" i="6"/>
  <c r="E3281" i="6"/>
  <c r="E3282" i="6"/>
  <c r="E3283" i="6"/>
  <c r="E3284" i="6"/>
  <c r="E3285" i="6"/>
  <c r="E3286" i="6"/>
  <c r="E3287" i="6"/>
  <c r="E3288" i="6"/>
  <c r="E3289" i="6"/>
  <c r="E3290" i="6"/>
  <c r="E3291" i="6"/>
  <c r="E3292" i="6"/>
  <c r="E3293" i="6"/>
  <c r="E3294" i="6"/>
  <c r="E3295" i="6"/>
  <c r="E3296" i="6"/>
  <c r="E3297" i="6"/>
  <c r="E3298" i="6"/>
  <c r="E3299" i="6"/>
  <c r="E3300" i="6"/>
  <c r="E3301" i="6"/>
  <c r="E3302" i="6"/>
  <c r="E3303" i="6"/>
  <c r="E3304" i="6"/>
  <c r="E3305" i="6"/>
  <c r="E3306" i="6"/>
  <c r="E3307" i="6"/>
  <c r="E3308" i="6"/>
  <c r="E3309" i="6"/>
  <c r="E3310" i="6"/>
  <c r="E3311" i="6"/>
  <c r="E3312" i="6"/>
  <c r="E3313" i="6"/>
  <c r="E3314" i="6"/>
  <c r="E3315" i="6"/>
  <c r="E3316" i="6"/>
  <c r="E3317" i="6"/>
  <c r="E3318" i="6"/>
  <c r="E3319" i="6"/>
  <c r="E3320" i="6"/>
  <c r="E3321" i="6"/>
  <c r="E3322" i="6"/>
  <c r="E3323" i="6"/>
  <c r="E3324" i="6"/>
  <c r="E3325" i="6"/>
  <c r="E3326" i="6"/>
  <c r="E3327" i="6"/>
  <c r="E3328" i="6"/>
  <c r="E3329" i="6"/>
  <c r="E3330" i="6"/>
  <c r="E3331" i="6"/>
  <c r="E3332" i="6"/>
  <c r="E3333" i="6"/>
  <c r="E3334" i="6"/>
  <c r="E3335" i="6"/>
  <c r="E3336" i="6"/>
  <c r="E3337" i="6"/>
  <c r="E3338" i="6"/>
  <c r="E3339" i="6"/>
  <c r="E3340" i="6"/>
  <c r="E3341" i="6"/>
  <c r="E3342" i="6"/>
  <c r="E3343" i="6"/>
  <c r="E3344" i="6"/>
  <c r="E3345" i="6"/>
  <c r="E3346" i="6"/>
  <c r="E3347" i="6"/>
  <c r="E3348" i="6"/>
  <c r="E3349" i="6"/>
  <c r="E3350" i="6"/>
  <c r="E3351" i="6"/>
  <c r="E3352" i="6"/>
  <c r="E3353" i="6"/>
  <c r="E3354" i="6"/>
  <c r="E3355" i="6"/>
  <c r="E3356" i="6"/>
  <c r="E3357" i="6"/>
  <c r="E3358" i="6"/>
  <c r="E3359" i="6"/>
  <c r="E3360" i="6"/>
  <c r="E3361" i="6"/>
  <c r="E3362" i="6"/>
  <c r="E3363" i="6"/>
  <c r="E3364" i="6"/>
  <c r="E3365" i="6"/>
  <c r="E3366" i="6"/>
  <c r="E3367" i="6"/>
  <c r="E3368" i="6"/>
  <c r="E3369" i="6"/>
  <c r="E3370" i="6"/>
  <c r="E3371" i="6"/>
  <c r="E3372" i="6"/>
  <c r="E3373" i="6"/>
  <c r="E3374" i="6"/>
  <c r="E3375" i="6"/>
  <c r="E3376" i="6"/>
  <c r="E3377" i="6"/>
  <c r="E3378" i="6"/>
  <c r="E3379" i="6"/>
  <c r="E3380" i="6"/>
  <c r="E3381" i="6"/>
  <c r="E3382" i="6"/>
  <c r="E3383" i="6"/>
  <c r="E3384" i="6"/>
  <c r="E3385" i="6"/>
  <c r="E3386" i="6"/>
  <c r="E3387" i="6"/>
  <c r="E3388" i="6"/>
  <c r="E3389" i="6"/>
  <c r="E3390" i="6"/>
  <c r="E3391" i="6"/>
  <c r="E3392" i="6"/>
  <c r="E3393" i="6"/>
  <c r="E3394" i="6"/>
  <c r="E3395" i="6"/>
  <c r="E3396" i="6"/>
  <c r="E3397" i="6"/>
  <c r="E3398" i="6"/>
  <c r="E3399" i="6"/>
  <c r="E3400" i="6"/>
  <c r="E3401" i="6"/>
  <c r="E3402" i="6"/>
  <c r="E3403" i="6"/>
  <c r="E3404" i="6"/>
  <c r="E3405" i="6"/>
  <c r="E3406" i="6"/>
  <c r="E3407" i="6"/>
  <c r="E3408" i="6"/>
  <c r="E3409" i="6"/>
  <c r="E3410" i="6"/>
  <c r="E3411" i="6"/>
  <c r="E3412" i="6"/>
  <c r="E3413" i="6"/>
  <c r="E3414" i="6"/>
  <c r="E3415" i="6"/>
  <c r="E3416" i="6"/>
  <c r="E3417" i="6"/>
  <c r="E3418" i="6"/>
  <c r="E3419" i="6"/>
  <c r="E3420" i="6"/>
  <c r="E3421" i="6"/>
  <c r="E3422" i="6"/>
  <c r="E3423" i="6"/>
  <c r="E3424" i="6"/>
  <c r="E3425" i="6"/>
  <c r="E3426" i="6"/>
  <c r="E3427" i="6"/>
  <c r="E3428" i="6"/>
  <c r="E3429" i="6"/>
  <c r="E3430" i="6"/>
  <c r="E3431" i="6"/>
  <c r="E3432" i="6"/>
  <c r="E3433" i="6"/>
  <c r="E3434" i="6"/>
  <c r="E3435" i="6"/>
  <c r="E3436" i="6"/>
  <c r="E3437" i="6"/>
  <c r="E3438" i="6"/>
  <c r="E3439" i="6"/>
  <c r="E3440" i="6"/>
  <c r="E3441" i="6"/>
  <c r="E3442" i="6"/>
  <c r="E3443" i="6"/>
  <c r="E3444" i="6"/>
  <c r="E3445" i="6"/>
  <c r="E3446" i="6"/>
  <c r="E3447" i="6"/>
  <c r="E3448" i="6"/>
  <c r="E3449" i="6"/>
  <c r="E3450" i="6"/>
  <c r="E3451" i="6"/>
  <c r="E3452" i="6"/>
  <c r="E3453" i="6"/>
  <c r="E3454" i="6"/>
  <c r="E3455" i="6"/>
  <c r="E3456" i="6"/>
  <c r="E3457" i="6"/>
  <c r="E3458" i="6"/>
  <c r="E3459" i="6"/>
  <c r="E3460" i="6"/>
  <c r="E3461" i="6"/>
  <c r="E3462" i="6"/>
  <c r="E3463" i="6"/>
  <c r="E3464" i="6"/>
  <c r="E3465" i="6"/>
  <c r="E3466" i="6"/>
  <c r="E3467" i="6"/>
  <c r="E3468" i="6"/>
  <c r="E3469" i="6"/>
  <c r="E3470" i="6"/>
  <c r="E3471" i="6"/>
  <c r="E3472" i="6"/>
  <c r="E3473" i="6"/>
  <c r="E3474" i="6"/>
  <c r="E3475" i="6"/>
  <c r="E3476" i="6"/>
  <c r="E3477" i="6"/>
  <c r="E3478" i="6"/>
  <c r="E3479" i="6"/>
  <c r="E3480" i="6"/>
  <c r="E3481" i="6"/>
  <c r="E3482" i="6"/>
  <c r="E3483" i="6"/>
  <c r="E3484" i="6"/>
  <c r="E3485" i="6"/>
  <c r="E3486" i="6"/>
  <c r="E3487" i="6"/>
  <c r="E3488" i="6"/>
  <c r="E3489" i="6"/>
  <c r="E3490" i="6"/>
  <c r="E3491" i="6"/>
  <c r="E3492" i="6"/>
  <c r="E3493" i="6"/>
  <c r="E3494" i="6"/>
  <c r="E3495" i="6"/>
  <c r="E3496" i="6"/>
  <c r="E3497" i="6"/>
  <c r="E3498" i="6"/>
  <c r="E3499" i="6"/>
  <c r="E3500" i="6"/>
  <c r="E3501" i="6"/>
  <c r="E3502" i="6"/>
  <c r="E3503" i="6"/>
  <c r="E3504" i="6"/>
  <c r="E3505" i="6"/>
  <c r="E3506" i="6"/>
  <c r="E3507" i="6"/>
  <c r="E3508" i="6"/>
  <c r="E3509" i="6"/>
  <c r="E3510" i="6"/>
  <c r="E3511" i="6"/>
  <c r="E3512" i="6"/>
  <c r="E3513" i="6"/>
  <c r="E3514" i="6"/>
  <c r="E3515" i="6"/>
  <c r="E3516" i="6"/>
  <c r="E3517" i="6"/>
  <c r="E3518" i="6"/>
  <c r="E3519" i="6"/>
  <c r="E3520" i="6"/>
  <c r="E3521" i="6"/>
  <c r="E3522" i="6"/>
  <c r="E3523" i="6"/>
  <c r="E3524" i="6"/>
  <c r="E3525" i="6"/>
  <c r="E3526" i="6"/>
  <c r="E3527" i="6"/>
  <c r="E3528" i="6"/>
  <c r="E3529" i="6"/>
  <c r="E3530" i="6"/>
  <c r="E3531" i="6"/>
  <c r="E3532" i="6"/>
  <c r="E3533" i="6"/>
  <c r="E3534" i="6"/>
  <c r="E3535" i="6"/>
  <c r="E3536" i="6"/>
  <c r="E3537" i="6"/>
  <c r="E3538" i="6"/>
  <c r="E3539" i="6"/>
  <c r="E3540" i="6"/>
  <c r="E3541" i="6"/>
  <c r="E3542" i="6"/>
  <c r="E3543" i="6"/>
  <c r="E3544" i="6"/>
  <c r="E3545" i="6"/>
  <c r="E3546" i="6"/>
  <c r="E3547" i="6"/>
  <c r="E3548" i="6"/>
  <c r="E3549" i="6"/>
  <c r="E3550" i="6"/>
  <c r="E3551" i="6"/>
  <c r="E3552" i="6"/>
  <c r="E3553" i="6"/>
  <c r="E3554" i="6"/>
  <c r="E3555" i="6"/>
  <c r="E3556" i="6"/>
  <c r="E3557" i="6"/>
  <c r="E3558" i="6"/>
  <c r="E3559" i="6"/>
  <c r="E3560" i="6"/>
  <c r="E3561" i="6"/>
  <c r="E3562" i="6"/>
  <c r="E3563" i="6"/>
  <c r="E3564" i="6"/>
  <c r="E3565" i="6"/>
  <c r="E3566" i="6"/>
  <c r="E3567" i="6"/>
  <c r="E3568" i="6"/>
  <c r="E3569" i="6"/>
  <c r="E3570" i="6"/>
  <c r="E3571" i="6"/>
  <c r="E3572" i="6"/>
  <c r="E3573" i="6"/>
  <c r="E3574" i="6"/>
  <c r="E3575" i="6"/>
  <c r="E3576" i="6"/>
  <c r="E3577" i="6"/>
  <c r="E3578" i="6"/>
  <c r="E3579" i="6"/>
  <c r="E3580" i="6"/>
  <c r="E3581" i="6"/>
  <c r="E3582" i="6"/>
  <c r="E3583" i="6"/>
  <c r="E3584" i="6"/>
  <c r="E3585" i="6"/>
  <c r="E3586" i="6"/>
  <c r="E3587" i="6"/>
  <c r="E3588" i="6"/>
  <c r="E3589" i="6"/>
  <c r="E3590" i="6"/>
  <c r="E3591" i="6"/>
  <c r="E3592" i="6"/>
  <c r="E3593" i="6"/>
  <c r="E3594" i="6"/>
  <c r="E3595" i="6"/>
  <c r="E3596" i="6"/>
  <c r="E3597" i="6"/>
  <c r="E3598" i="6"/>
  <c r="E3599" i="6"/>
  <c r="E3600" i="6"/>
  <c r="E3601" i="6"/>
  <c r="E3602" i="6"/>
  <c r="E3603" i="6"/>
  <c r="E3604" i="6"/>
  <c r="E3605" i="6"/>
  <c r="E3606" i="6"/>
  <c r="E3607" i="6"/>
  <c r="E3608" i="6"/>
  <c r="E3609" i="6"/>
  <c r="E3610" i="6"/>
  <c r="E3611" i="6"/>
  <c r="E3612" i="6"/>
  <c r="E3613" i="6"/>
  <c r="E3614" i="6"/>
  <c r="E3615" i="6"/>
  <c r="E3616" i="6"/>
  <c r="E3617" i="6"/>
  <c r="E3618" i="6"/>
  <c r="E3619" i="6"/>
  <c r="E3620" i="6"/>
  <c r="E3621" i="6"/>
  <c r="E3622" i="6"/>
  <c r="E3623" i="6"/>
  <c r="E3624" i="6"/>
  <c r="E3625" i="6"/>
  <c r="E3626" i="6"/>
  <c r="E3627" i="6"/>
  <c r="E3628" i="6"/>
  <c r="E3629" i="6"/>
  <c r="E3630" i="6"/>
  <c r="E3631" i="6"/>
  <c r="E3632" i="6"/>
  <c r="E3633" i="6"/>
  <c r="E3634" i="6"/>
  <c r="E3635" i="6"/>
  <c r="E3636" i="6"/>
  <c r="E3637" i="6"/>
  <c r="E3638" i="6"/>
  <c r="E3639" i="6"/>
  <c r="E3640" i="6"/>
  <c r="E3641" i="6"/>
  <c r="E3642" i="6"/>
  <c r="E3643" i="6"/>
  <c r="E3644" i="6"/>
  <c r="E3645" i="6"/>
  <c r="E3646" i="6"/>
  <c r="E3647" i="6"/>
  <c r="E3648" i="6"/>
  <c r="E3649" i="6"/>
  <c r="E3650" i="6"/>
  <c r="E3651" i="6"/>
  <c r="E3652" i="6"/>
  <c r="E3653" i="6"/>
  <c r="E3654" i="6"/>
  <c r="E3655" i="6"/>
  <c r="E3656" i="6"/>
  <c r="E3657" i="6"/>
  <c r="E3658" i="6"/>
  <c r="E3659" i="6"/>
  <c r="E3660" i="6"/>
  <c r="E3661" i="6"/>
  <c r="E3662" i="6"/>
  <c r="E3663" i="6"/>
  <c r="E3664" i="6"/>
  <c r="E3665" i="6"/>
  <c r="E3666" i="6"/>
  <c r="E3667" i="6"/>
  <c r="E3668" i="6"/>
  <c r="E3669" i="6"/>
  <c r="E3670" i="6"/>
  <c r="E3671" i="6"/>
  <c r="E3672" i="6"/>
  <c r="E3673" i="6"/>
  <c r="E3674" i="6"/>
  <c r="E3675" i="6"/>
  <c r="E3676" i="6"/>
  <c r="E3677" i="6"/>
  <c r="E3678" i="6"/>
  <c r="E3679" i="6"/>
  <c r="E3680" i="6"/>
  <c r="E3681" i="6"/>
  <c r="E3682" i="6"/>
  <c r="E3683" i="6"/>
  <c r="E3684" i="6"/>
  <c r="E3685" i="6"/>
  <c r="E3686" i="6"/>
  <c r="E3687" i="6"/>
  <c r="E3688" i="6"/>
  <c r="E3689" i="6"/>
  <c r="E3690" i="6"/>
  <c r="E3691" i="6"/>
  <c r="E3692" i="6"/>
  <c r="E3693" i="6"/>
  <c r="E3694" i="6"/>
  <c r="E3695" i="6"/>
  <c r="E3696" i="6"/>
  <c r="E3697" i="6"/>
  <c r="E3698" i="6"/>
  <c r="E3699" i="6"/>
  <c r="E3700" i="6"/>
  <c r="E3701" i="6"/>
  <c r="E3702" i="6"/>
  <c r="E3703" i="6"/>
  <c r="E3704" i="6"/>
  <c r="E3705" i="6"/>
  <c r="E3706" i="6"/>
  <c r="E3707" i="6"/>
  <c r="E3708" i="6"/>
  <c r="E3709" i="6"/>
  <c r="E3710" i="6"/>
  <c r="E3711" i="6"/>
  <c r="E3712" i="6"/>
  <c r="E3713" i="6"/>
  <c r="E3714" i="6"/>
  <c r="E3715" i="6"/>
  <c r="E3716" i="6"/>
  <c r="E3717" i="6"/>
  <c r="E3718" i="6"/>
  <c r="E3719" i="6"/>
  <c r="E3720" i="6"/>
  <c r="E3721" i="6"/>
  <c r="E3722" i="6"/>
  <c r="E3723" i="6"/>
  <c r="E3724" i="6"/>
  <c r="E3725" i="6"/>
  <c r="E3726" i="6"/>
  <c r="E3727" i="6"/>
  <c r="E3728" i="6"/>
  <c r="E3729" i="6"/>
  <c r="E3730" i="6"/>
  <c r="E3731" i="6"/>
  <c r="E3732" i="6"/>
  <c r="E3733" i="6"/>
  <c r="E3734" i="6"/>
  <c r="E3735" i="6"/>
  <c r="E3736" i="6"/>
  <c r="E3737" i="6"/>
  <c r="E3738" i="6"/>
  <c r="E3739" i="6"/>
  <c r="E3740" i="6"/>
  <c r="E3741" i="6"/>
  <c r="E3742" i="6"/>
  <c r="E3743" i="6"/>
  <c r="E3744" i="6"/>
  <c r="E3745" i="6"/>
  <c r="E3746" i="6"/>
  <c r="E3747" i="6"/>
  <c r="E3748" i="6"/>
  <c r="E3749" i="6"/>
  <c r="E3750" i="6"/>
  <c r="E3751" i="6"/>
  <c r="E3752" i="6"/>
  <c r="E3753" i="6"/>
  <c r="E3754" i="6"/>
  <c r="E3755" i="6"/>
  <c r="E3756" i="6"/>
  <c r="E3757" i="6"/>
  <c r="E3758" i="6"/>
  <c r="E3759" i="6"/>
  <c r="E3760" i="6"/>
  <c r="E3761" i="6"/>
  <c r="E3762" i="6"/>
  <c r="E3763" i="6"/>
  <c r="E3764" i="6"/>
  <c r="E3765" i="6"/>
  <c r="E3766" i="6"/>
  <c r="E3767" i="6"/>
  <c r="E3768" i="6"/>
  <c r="E3769" i="6"/>
  <c r="E3770" i="6"/>
  <c r="E3771" i="6"/>
  <c r="E3772" i="6"/>
  <c r="E3773" i="6"/>
  <c r="E3774" i="6"/>
  <c r="E3775" i="6"/>
  <c r="E3776" i="6"/>
  <c r="E3777" i="6"/>
  <c r="E3778" i="6"/>
  <c r="E3779" i="6"/>
  <c r="E3780" i="6"/>
  <c r="E3781" i="6"/>
  <c r="E3782" i="6"/>
  <c r="E3783" i="6"/>
  <c r="E3784" i="6"/>
  <c r="E3785" i="6"/>
  <c r="E3786" i="6"/>
  <c r="E3787" i="6"/>
  <c r="E3788" i="6"/>
  <c r="E3789" i="6"/>
  <c r="E3790" i="6"/>
  <c r="E3791" i="6"/>
  <c r="E3792" i="6"/>
  <c r="E3793" i="6"/>
  <c r="E3794" i="6"/>
  <c r="E3795" i="6"/>
  <c r="E3796" i="6"/>
  <c r="E3797" i="6"/>
  <c r="E3798" i="6"/>
  <c r="E3799" i="6"/>
  <c r="E3800" i="6"/>
  <c r="E3801" i="6"/>
  <c r="E3802" i="6"/>
  <c r="E3803" i="6"/>
  <c r="E3804" i="6"/>
  <c r="E3805" i="6"/>
  <c r="E3806" i="6"/>
  <c r="E3807" i="6"/>
  <c r="E3808" i="6"/>
  <c r="E3809" i="6"/>
  <c r="E3810" i="6"/>
  <c r="E3811" i="6"/>
  <c r="E3812" i="6"/>
  <c r="E3813" i="6"/>
  <c r="E3814" i="6"/>
  <c r="E3815" i="6"/>
  <c r="E3816" i="6"/>
  <c r="E3817" i="6"/>
  <c r="E3818" i="6"/>
  <c r="E3819" i="6"/>
  <c r="E3820" i="6"/>
  <c r="E3821" i="6"/>
  <c r="E3822" i="6"/>
  <c r="E3823" i="6"/>
  <c r="E3824" i="6"/>
  <c r="E3825" i="6"/>
  <c r="E3826" i="6"/>
  <c r="E3827" i="6"/>
  <c r="E3828" i="6"/>
  <c r="E3829" i="6"/>
  <c r="E3830" i="6"/>
  <c r="E3831" i="6"/>
  <c r="E3832" i="6"/>
  <c r="E3833" i="6"/>
  <c r="E3834" i="6"/>
  <c r="E3835" i="6"/>
  <c r="E3836" i="6"/>
  <c r="E3837" i="6"/>
  <c r="E3838" i="6"/>
  <c r="E3839" i="6"/>
  <c r="E3840" i="6"/>
  <c r="E3841" i="6"/>
  <c r="E3842" i="6"/>
  <c r="E3843" i="6"/>
  <c r="E3844" i="6"/>
  <c r="E3845" i="6"/>
  <c r="E3846" i="6"/>
  <c r="E3847" i="6"/>
  <c r="E3848" i="6"/>
  <c r="E3849" i="6"/>
  <c r="E3850" i="6"/>
  <c r="E3851" i="6"/>
  <c r="E3852" i="6"/>
  <c r="E3853" i="6"/>
  <c r="E3854" i="6"/>
  <c r="E3855" i="6"/>
  <c r="E3856" i="6"/>
  <c r="E3857" i="6"/>
  <c r="E3858" i="6"/>
  <c r="E3859" i="6"/>
  <c r="E3860" i="6"/>
  <c r="E3861" i="6"/>
  <c r="E3862" i="6"/>
  <c r="E3863" i="6"/>
  <c r="E3864" i="6"/>
  <c r="E3865" i="6"/>
  <c r="E3866" i="6"/>
  <c r="E3867" i="6"/>
  <c r="E3868" i="6"/>
  <c r="E3869" i="6"/>
  <c r="E3870" i="6"/>
  <c r="E3871" i="6"/>
  <c r="E3872" i="6"/>
  <c r="E3873" i="6"/>
  <c r="E3874" i="6"/>
  <c r="E3875" i="6"/>
  <c r="E3876" i="6"/>
  <c r="E3877" i="6"/>
  <c r="E3878" i="6"/>
  <c r="E3879" i="6"/>
  <c r="E3880" i="6"/>
  <c r="E3881" i="6"/>
  <c r="E3882" i="6"/>
  <c r="E3883" i="6"/>
  <c r="E3884" i="6"/>
  <c r="E3885" i="6"/>
  <c r="E3886" i="6"/>
  <c r="E3887" i="6"/>
  <c r="E3888" i="6"/>
  <c r="E3889" i="6"/>
  <c r="E3890" i="6"/>
  <c r="E3891" i="6"/>
  <c r="E3892" i="6"/>
  <c r="E3893" i="6"/>
  <c r="E3894" i="6"/>
  <c r="E3895" i="6"/>
  <c r="E3896" i="6"/>
  <c r="E3897" i="6"/>
  <c r="E3898" i="6"/>
  <c r="E3899" i="6"/>
  <c r="E3900" i="6"/>
  <c r="E3901" i="6"/>
  <c r="E3902" i="6"/>
  <c r="E3903" i="6"/>
  <c r="E3904" i="6"/>
  <c r="E3905" i="6"/>
  <c r="E3906" i="6"/>
  <c r="E3907" i="6"/>
  <c r="E3908" i="6"/>
  <c r="E3909" i="6"/>
  <c r="E3910" i="6"/>
  <c r="E3911" i="6"/>
  <c r="E3912" i="6"/>
  <c r="E3913" i="6"/>
  <c r="E3914" i="6"/>
  <c r="E3915" i="6"/>
  <c r="E3916" i="6"/>
  <c r="E3917" i="6"/>
  <c r="E3918" i="6"/>
  <c r="E3919" i="6"/>
  <c r="E3920" i="6"/>
  <c r="E3921" i="6"/>
  <c r="E3922" i="6"/>
  <c r="E3923" i="6"/>
  <c r="E3924" i="6"/>
  <c r="E3925" i="6"/>
  <c r="E3926" i="6"/>
  <c r="E3927" i="6"/>
  <c r="E3928" i="6"/>
  <c r="E3929" i="6"/>
  <c r="E3930" i="6"/>
  <c r="E3931" i="6"/>
  <c r="E3932" i="6"/>
  <c r="E3933" i="6"/>
  <c r="E3934" i="6"/>
  <c r="E3935" i="6"/>
  <c r="E3936" i="6"/>
  <c r="E3937" i="6"/>
  <c r="E3938" i="6"/>
  <c r="E3939" i="6"/>
  <c r="E3940" i="6"/>
  <c r="E3941" i="6"/>
  <c r="E3942" i="6"/>
  <c r="E3943" i="6"/>
  <c r="E3944" i="6"/>
  <c r="E3945" i="6"/>
  <c r="E3946" i="6"/>
  <c r="E3947" i="6"/>
  <c r="E3948" i="6"/>
  <c r="E3949" i="6"/>
  <c r="E3950" i="6"/>
  <c r="E3951" i="6"/>
  <c r="E3952" i="6"/>
  <c r="E3953" i="6"/>
  <c r="E3954" i="6"/>
  <c r="E3955" i="6"/>
  <c r="E3956" i="6"/>
  <c r="E3957" i="6"/>
  <c r="E3958" i="6"/>
  <c r="E3959" i="6"/>
  <c r="E3960" i="6"/>
  <c r="E3961" i="6"/>
  <c r="E3962" i="6"/>
  <c r="E3963" i="6"/>
  <c r="E3964" i="6"/>
  <c r="E3965" i="6"/>
  <c r="E3966" i="6"/>
  <c r="E3967" i="6"/>
  <c r="E3968" i="6"/>
  <c r="E3969" i="6"/>
  <c r="E3970" i="6"/>
  <c r="E3971" i="6"/>
  <c r="E3972" i="6"/>
  <c r="E3973" i="6"/>
  <c r="E3974" i="6"/>
  <c r="E3975" i="6"/>
  <c r="E3976" i="6"/>
  <c r="E3977" i="6"/>
  <c r="E3978" i="6"/>
  <c r="E3979" i="6"/>
  <c r="E3980" i="6"/>
  <c r="E3981" i="6"/>
  <c r="E3982" i="6"/>
  <c r="E3983" i="6"/>
  <c r="E3984" i="6"/>
  <c r="E3985" i="6"/>
  <c r="E3986" i="6"/>
  <c r="E3987" i="6"/>
  <c r="E3988" i="6"/>
  <c r="E3989" i="6"/>
  <c r="E3990" i="6"/>
  <c r="E3991" i="6"/>
  <c r="E3992" i="6"/>
  <c r="E3993" i="6"/>
  <c r="E3994" i="6"/>
  <c r="E3995" i="6"/>
  <c r="E3996" i="6"/>
  <c r="E3997" i="6"/>
  <c r="E3998" i="6"/>
  <c r="E3999" i="6"/>
  <c r="E4000" i="6"/>
  <c r="E4001" i="6"/>
  <c r="E4002" i="6"/>
  <c r="E4003" i="6"/>
  <c r="E4004" i="6"/>
  <c r="E4005" i="6"/>
  <c r="E4006" i="6"/>
  <c r="E4007" i="6"/>
  <c r="E4008" i="6"/>
  <c r="E4009" i="6"/>
  <c r="E4010" i="6"/>
  <c r="E4011" i="6"/>
  <c r="E4012" i="6"/>
  <c r="E4013" i="6"/>
  <c r="E4014" i="6"/>
  <c r="E4015" i="6"/>
  <c r="E4016" i="6"/>
  <c r="E4017" i="6"/>
  <c r="E4018" i="6"/>
  <c r="E4019" i="6"/>
  <c r="E4020" i="6"/>
  <c r="E4021" i="6"/>
  <c r="E4022" i="6"/>
  <c r="E4023" i="6"/>
  <c r="E4024" i="6"/>
  <c r="E4025" i="6"/>
  <c r="E4026" i="6"/>
  <c r="E4027" i="6"/>
  <c r="E4028" i="6"/>
  <c r="E4029" i="6"/>
  <c r="E4030" i="6"/>
  <c r="E4031" i="6"/>
  <c r="E4032" i="6"/>
  <c r="E4033" i="6"/>
  <c r="E4034" i="6"/>
  <c r="E4035" i="6"/>
  <c r="E4036" i="6"/>
  <c r="E4037" i="6"/>
  <c r="E4038" i="6"/>
  <c r="E4039" i="6"/>
  <c r="E4040" i="6"/>
  <c r="E4041" i="6"/>
  <c r="E4042" i="6"/>
  <c r="E4043" i="6"/>
  <c r="E4044" i="6"/>
  <c r="E4045" i="6"/>
  <c r="E4046" i="6"/>
  <c r="E4047" i="6"/>
  <c r="E4048" i="6"/>
  <c r="E4049" i="6"/>
  <c r="E4050" i="6"/>
  <c r="E4051" i="6"/>
  <c r="E4052" i="6"/>
  <c r="E4053" i="6"/>
  <c r="E4054" i="6"/>
  <c r="E4055" i="6"/>
  <c r="E4056" i="6"/>
  <c r="E4057" i="6"/>
  <c r="E4058" i="6"/>
  <c r="E4059" i="6"/>
  <c r="E4060" i="6"/>
  <c r="E4061" i="6"/>
  <c r="E4062" i="6"/>
  <c r="E4063" i="6"/>
  <c r="E4064" i="6"/>
  <c r="E4065" i="6"/>
  <c r="E4066" i="6"/>
  <c r="E4067" i="6"/>
  <c r="E4068" i="6"/>
  <c r="E4069" i="6"/>
  <c r="E4070" i="6"/>
  <c r="E4071" i="6"/>
  <c r="E4072" i="6"/>
  <c r="E4073" i="6"/>
  <c r="E4074" i="6"/>
  <c r="E4075" i="6"/>
  <c r="E4076" i="6"/>
  <c r="E4077" i="6"/>
  <c r="E4078" i="6"/>
  <c r="E4079" i="6"/>
  <c r="E4080" i="6"/>
  <c r="E4081" i="6"/>
  <c r="E4082" i="6"/>
  <c r="E4083" i="6"/>
  <c r="E4084" i="6"/>
  <c r="E4085" i="6"/>
  <c r="E4086" i="6"/>
  <c r="E4087" i="6"/>
  <c r="E4088" i="6"/>
  <c r="E4089" i="6"/>
  <c r="E4090" i="6"/>
  <c r="E4091" i="6"/>
  <c r="E4092" i="6"/>
  <c r="E4093" i="6"/>
  <c r="E4094" i="6"/>
  <c r="E4095" i="6"/>
  <c r="E4096" i="6"/>
  <c r="E4097" i="6"/>
  <c r="E4098" i="6"/>
  <c r="E4099" i="6"/>
  <c r="E4100" i="6"/>
  <c r="E4101" i="6"/>
  <c r="E4102" i="6"/>
  <c r="E4103" i="6"/>
  <c r="E4104" i="6"/>
  <c r="E4105" i="6"/>
  <c r="E4106" i="6"/>
  <c r="E4107" i="6"/>
  <c r="E4108" i="6"/>
  <c r="E4109" i="6"/>
  <c r="E4110" i="6"/>
  <c r="E4111" i="6"/>
  <c r="E4112" i="6"/>
  <c r="E4113" i="6"/>
  <c r="E4114" i="6"/>
  <c r="E4115" i="6"/>
  <c r="E4116" i="6"/>
  <c r="E4117" i="6"/>
  <c r="E4118" i="6"/>
  <c r="E4119" i="6"/>
  <c r="E4120" i="6"/>
  <c r="E4121" i="6"/>
  <c r="E4122" i="6"/>
  <c r="E4123" i="6"/>
  <c r="E4124" i="6"/>
  <c r="E4125" i="6"/>
  <c r="E4126" i="6"/>
  <c r="E4127" i="6"/>
  <c r="E4128" i="6"/>
  <c r="E4129" i="6"/>
  <c r="E4130" i="6"/>
  <c r="E4131" i="6"/>
  <c r="E4132" i="6"/>
  <c r="E4133" i="6"/>
  <c r="E4134" i="6"/>
  <c r="E4135" i="6"/>
  <c r="E4136" i="6"/>
  <c r="E4137" i="6"/>
  <c r="E4138" i="6"/>
  <c r="E4139" i="6"/>
  <c r="E4140" i="6"/>
  <c r="E4141" i="6"/>
  <c r="E4142" i="6"/>
  <c r="E4143" i="6"/>
  <c r="E4144" i="6"/>
  <c r="E4145" i="6"/>
  <c r="E4146" i="6"/>
  <c r="E4147" i="6"/>
  <c r="E4148" i="6"/>
  <c r="E4149" i="6"/>
  <c r="E4150" i="6"/>
  <c r="E4151" i="6"/>
  <c r="E4152" i="6"/>
  <c r="E4153" i="6"/>
  <c r="E4154" i="6"/>
  <c r="E4155" i="6"/>
  <c r="E4156" i="6"/>
  <c r="E4157" i="6"/>
  <c r="E4158" i="6"/>
  <c r="E4159" i="6"/>
  <c r="E4160" i="6"/>
  <c r="E4161" i="6"/>
  <c r="E4162" i="6"/>
  <c r="E4163" i="6"/>
  <c r="E4164" i="6"/>
  <c r="E4165" i="6"/>
  <c r="E4166" i="6"/>
  <c r="E4167" i="6"/>
  <c r="E4168" i="6"/>
  <c r="E4169" i="6"/>
  <c r="E4170" i="6"/>
  <c r="E4171" i="6"/>
  <c r="E4172" i="6"/>
  <c r="E4173" i="6"/>
  <c r="E4174" i="6"/>
  <c r="E4175" i="6"/>
  <c r="E4176" i="6"/>
  <c r="E4177" i="6"/>
  <c r="E4178" i="6"/>
  <c r="E4179" i="6"/>
  <c r="E4180" i="6"/>
  <c r="E4181" i="6"/>
  <c r="E4182" i="6"/>
  <c r="E4183" i="6"/>
  <c r="E4184" i="6"/>
  <c r="E4185" i="6"/>
  <c r="E4186" i="6"/>
  <c r="E4187" i="6"/>
  <c r="E4188" i="6"/>
  <c r="E4189" i="6"/>
  <c r="E4190" i="6"/>
  <c r="E4191" i="6"/>
  <c r="E4192" i="6"/>
  <c r="E4193" i="6"/>
  <c r="E4194" i="6"/>
  <c r="E4195" i="6"/>
  <c r="E4196" i="6"/>
  <c r="E4197" i="6"/>
  <c r="E4198" i="6"/>
  <c r="E4199" i="6"/>
  <c r="E4200" i="6"/>
  <c r="E4201" i="6"/>
  <c r="E4202" i="6"/>
  <c r="E4203" i="6"/>
  <c r="E4204" i="6"/>
  <c r="E4205" i="6"/>
  <c r="E4206" i="6"/>
  <c r="E4207" i="6"/>
  <c r="E4208" i="6"/>
  <c r="E4209" i="6"/>
  <c r="E4210" i="6"/>
  <c r="E4211" i="6"/>
  <c r="E4212" i="6"/>
  <c r="E4213" i="6"/>
  <c r="E4214" i="6"/>
  <c r="E4215" i="6"/>
  <c r="E4216" i="6"/>
  <c r="E4217" i="6"/>
  <c r="E4218" i="6"/>
  <c r="E4219" i="6"/>
  <c r="E4220" i="6"/>
  <c r="E4221" i="6"/>
  <c r="E4222" i="6"/>
  <c r="E4223" i="6"/>
  <c r="E4224" i="6"/>
  <c r="E4225" i="6"/>
  <c r="E4226" i="6"/>
  <c r="E4227" i="6"/>
  <c r="E4228" i="6"/>
  <c r="E4229" i="6"/>
  <c r="E4230" i="6"/>
  <c r="E4231" i="6"/>
  <c r="E4232" i="6"/>
  <c r="E4233" i="6"/>
  <c r="E4234" i="6"/>
  <c r="E4235" i="6"/>
  <c r="E4236" i="6"/>
  <c r="E4237" i="6"/>
  <c r="E4238" i="6"/>
  <c r="E4239" i="6"/>
  <c r="E4240" i="6"/>
  <c r="E4241" i="6"/>
  <c r="E4242" i="6"/>
  <c r="E4243" i="6"/>
  <c r="E4244" i="6"/>
  <c r="E4245" i="6"/>
  <c r="E4246" i="6"/>
  <c r="E4247" i="6"/>
  <c r="E4248" i="6"/>
  <c r="E4249" i="6"/>
  <c r="E4250" i="6"/>
  <c r="E4251" i="6"/>
  <c r="E4252" i="6"/>
  <c r="E4253" i="6"/>
  <c r="E4254" i="6"/>
  <c r="E4255" i="6"/>
  <c r="E4256" i="6"/>
  <c r="E4257" i="6"/>
  <c r="E4258" i="6"/>
  <c r="E4259" i="6"/>
  <c r="E4260" i="6"/>
  <c r="E4261" i="6"/>
  <c r="E4262" i="6"/>
  <c r="E4263" i="6"/>
  <c r="E4264" i="6"/>
  <c r="E4265" i="6"/>
  <c r="E4266" i="6"/>
  <c r="E4267" i="6"/>
  <c r="E4268" i="6"/>
  <c r="E4269" i="6"/>
  <c r="E4270" i="6"/>
  <c r="E4271" i="6"/>
  <c r="E4272" i="6"/>
  <c r="E4273" i="6"/>
  <c r="E4274" i="6"/>
  <c r="E4275" i="6"/>
  <c r="E4276" i="6"/>
  <c r="E4277" i="6"/>
  <c r="E4278" i="6"/>
  <c r="E4279" i="6"/>
  <c r="E4280" i="6"/>
  <c r="E4281" i="6"/>
  <c r="E4282" i="6"/>
  <c r="E4283" i="6"/>
  <c r="E4284" i="6"/>
  <c r="E4285" i="6"/>
  <c r="E4286" i="6"/>
  <c r="E4287" i="6"/>
  <c r="E4288" i="6"/>
  <c r="E4289" i="6"/>
  <c r="E4290" i="6"/>
  <c r="E4291" i="6"/>
  <c r="E4292" i="6"/>
  <c r="E4293" i="6"/>
  <c r="E4294" i="6"/>
  <c r="E4295" i="6"/>
  <c r="E4296" i="6"/>
  <c r="E4297" i="6"/>
  <c r="E4298" i="6"/>
  <c r="E4299" i="6"/>
  <c r="E4300" i="6"/>
  <c r="E4301" i="6"/>
  <c r="E4302" i="6"/>
  <c r="E4303" i="6"/>
  <c r="E4304" i="6"/>
  <c r="E4305" i="6"/>
  <c r="E4306" i="6"/>
  <c r="E4307" i="6"/>
  <c r="E4308" i="6"/>
  <c r="E4309" i="6"/>
  <c r="E4310" i="6"/>
  <c r="E4311" i="6"/>
  <c r="E4312" i="6"/>
  <c r="E4313" i="6"/>
  <c r="E4314" i="6"/>
  <c r="E4315" i="6"/>
  <c r="E4316" i="6"/>
  <c r="E4317" i="6"/>
  <c r="E4318" i="6"/>
  <c r="E4319" i="6"/>
  <c r="E4320" i="6"/>
  <c r="E4321" i="6"/>
  <c r="E4322" i="6"/>
  <c r="E4323" i="6"/>
  <c r="E4324" i="6"/>
  <c r="E4325" i="6"/>
  <c r="E4326" i="6"/>
  <c r="E4327" i="6"/>
  <c r="E4328" i="6"/>
  <c r="E4329" i="6"/>
  <c r="E4330" i="6"/>
  <c r="E4331" i="6"/>
  <c r="E4332" i="6"/>
  <c r="E4333" i="6"/>
  <c r="E4334" i="6"/>
  <c r="E4335" i="6"/>
  <c r="E4336" i="6"/>
  <c r="E4337" i="6"/>
  <c r="E4338" i="6"/>
  <c r="E4339" i="6"/>
  <c r="E4340" i="6"/>
  <c r="E4341" i="6"/>
  <c r="E4342" i="6"/>
  <c r="E4343" i="6"/>
  <c r="E4344" i="6"/>
  <c r="E4345" i="6"/>
  <c r="E4346" i="6"/>
  <c r="E4347" i="6"/>
  <c r="E4348" i="6"/>
  <c r="E4349" i="6"/>
  <c r="E4350" i="6"/>
  <c r="E4351" i="6"/>
  <c r="E4352" i="6"/>
  <c r="E4353" i="6"/>
  <c r="E4354" i="6"/>
  <c r="E4355" i="6"/>
  <c r="E4356" i="6"/>
  <c r="E4357" i="6"/>
  <c r="E4358" i="6"/>
  <c r="E4359" i="6"/>
  <c r="E4360" i="6"/>
  <c r="E4361" i="6"/>
  <c r="E4362" i="6"/>
  <c r="E4363" i="6"/>
  <c r="E4364" i="6"/>
  <c r="E4365" i="6"/>
  <c r="E4366" i="6"/>
  <c r="E4367" i="6"/>
  <c r="E4368" i="6"/>
  <c r="E4369" i="6"/>
  <c r="E4370" i="6"/>
  <c r="E4371" i="6"/>
  <c r="E4372" i="6"/>
  <c r="E4373" i="6"/>
  <c r="E4374" i="6"/>
  <c r="E4375" i="6"/>
  <c r="E4376" i="6"/>
  <c r="E4377" i="6"/>
  <c r="E4378" i="6"/>
  <c r="E4379" i="6"/>
  <c r="E4380" i="6"/>
  <c r="E4381" i="6"/>
  <c r="E4382" i="6"/>
  <c r="E4383" i="6"/>
  <c r="E4384" i="6"/>
  <c r="E4385" i="6"/>
  <c r="E4386" i="6"/>
  <c r="E4387" i="6"/>
  <c r="E4388" i="6"/>
  <c r="E4389" i="6"/>
  <c r="E4390" i="6"/>
  <c r="E4391" i="6"/>
  <c r="E4392" i="6"/>
  <c r="E4393" i="6"/>
  <c r="E4394" i="6"/>
  <c r="E4395" i="6"/>
  <c r="E4396" i="6"/>
  <c r="E4397" i="6"/>
  <c r="E4398" i="6"/>
  <c r="E4399" i="6"/>
  <c r="E4400" i="6"/>
  <c r="E4401" i="6"/>
  <c r="E4402" i="6"/>
  <c r="E4403" i="6"/>
  <c r="E4404" i="6"/>
  <c r="E4405" i="6"/>
  <c r="E4406" i="6"/>
  <c r="E4407" i="6"/>
  <c r="E4408" i="6"/>
  <c r="E4409" i="6"/>
  <c r="E4410" i="6"/>
  <c r="E4411" i="6"/>
  <c r="E4412" i="6"/>
  <c r="E4413" i="6"/>
  <c r="E4414" i="6"/>
  <c r="E4415" i="6"/>
  <c r="E4416" i="6"/>
  <c r="E4417" i="6"/>
  <c r="E4418" i="6"/>
  <c r="E4419" i="6"/>
  <c r="E4420" i="6"/>
  <c r="E4421" i="6"/>
  <c r="E4422" i="6"/>
  <c r="E4423" i="6"/>
  <c r="E4424" i="6"/>
  <c r="E4425" i="6"/>
  <c r="E4426" i="6"/>
  <c r="E4427" i="6"/>
  <c r="E4428" i="6"/>
  <c r="E4429" i="6"/>
  <c r="E4430" i="6"/>
  <c r="E4431" i="6"/>
  <c r="E4432" i="6"/>
  <c r="E4433" i="6"/>
  <c r="E4434" i="6"/>
  <c r="E4435" i="6"/>
  <c r="E4436" i="6"/>
  <c r="E4437" i="6"/>
  <c r="E4438" i="6"/>
  <c r="E4439" i="6"/>
  <c r="E4440" i="6"/>
  <c r="E4441" i="6"/>
  <c r="E4442" i="6"/>
  <c r="E4443" i="6"/>
  <c r="E4444" i="6"/>
  <c r="E4445" i="6"/>
  <c r="E4446" i="6"/>
  <c r="E4447" i="6"/>
  <c r="E4448" i="6"/>
  <c r="E4449" i="6"/>
  <c r="E4450" i="6"/>
  <c r="E4451" i="6"/>
  <c r="E4452" i="6"/>
  <c r="E4453" i="6"/>
  <c r="E4454" i="6"/>
  <c r="E4455" i="6"/>
  <c r="E4456" i="6"/>
  <c r="E4457" i="6"/>
  <c r="E4458" i="6"/>
  <c r="E4459" i="6"/>
  <c r="E4460" i="6"/>
  <c r="E4461" i="6"/>
  <c r="E4462" i="6"/>
  <c r="E4463" i="6"/>
  <c r="E4464" i="6"/>
  <c r="E4465" i="6"/>
  <c r="E4466" i="6"/>
  <c r="E4467" i="6"/>
  <c r="E4468" i="6"/>
  <c r="E4469" i="6"/>
  <c r="E4470" i="6"/>
  <c r="E4471" i="6"/>
  <c r="E4472" i="6"/>
  <c r="E4473" i="6"/>
  <c r="E4474" i="6"/>
  <c r="E4475" i="6"/>
  <c r="E4476" i="6"/>
  <c r="E4477" i="6"/>
  <c r="E4478" i="6"/>
  <c r="E4479" i="6"/>
  <c r="E4480" i="6"/>
  <c r="E4481" i="6"/>
  <c r="E4482" i="6"/>
  <c r="E4483" i="6"/>
  <c r="E4484" i="6"/>
  <c r="E4485" i="6"/>
  <c r="E4486" i="6"/>
  <c r="E4487" i="6"/>
  <c r="E4488" i="6"/>
  <c r="E4489" i="6"/>
  <c r="E4490" i="6"/>
  <c r="E4491" i="6"/>
  <c r="E4492" i="6"/>
  <c r="E4493" i="6"/>
  <c r="E4494" i="6"/>
  <c r="E4495" i="6"/>
  <c r="E4496" i="6"/>
  <c r="E4497" i="6"/>
  <c r="E4498" i="6"/>
  <c r="E4499" i="6"/>
  <c r="E4500" i="6"/>
  <c r="E4501" i="6"/>
  <c r="E4502" i="6"/>
  <c r="E4503" i="6"/>
  <c r="E4504" i="6"/>
  <c r="E4505" i="6"/>
  <c r="E4506" i="6"/>
  <c r="E4507" i="6"/>
  <c r="E4508" i="6"/>
  <c r="E4509" i="6"/>
  <c r="E4510" i="6"/>
  <c r="E4511" i="6"/>
  <c r="E4512" i="6"/>
  <c r="E4513" i="6"/>
  <c r="E4514" i="6"/>
  <c r="E4515" i="6"/>
  <c r="E4516" i="6"/>
  <c r="E4517" i="6"/>
  <c r="E4518" i="6"/>
  <c r="E4519" i="6"/>
  <c r="E4520" i="6"/>
  <c r="E4521" i="6"/>
  <c r="E4522" i="6"/>
  <c r="E4523" i="6"/>
  <c r="E4524" i="6"/>
  <c r="E4525" i="6"/>
  <c r="E4526" i="6"/>
  <c r="E4527" i="6"/>
  <c r="E4528" i="6"/>
  <c r="E4529" i="6"/>
  <c r="E4530" i="6"/>
  <c r="E4531" i="6"/>
  <c r="E4532" i="6"/>
  <c r="E4533" i="6"/>
  <c r="E4534" i="6"/>
  <c r="E4535" i="6"/>
  <c r="E4536" i="6"/>
  <c r="E4537" i="6"/>
  <c r="E4538" i="6"/>
  <c r="E4539" i="6"/>
  <c r="E4540" i="6"/>
  <c r="E4541" i="6"/>
  <c r="E4542" i="6"/>
  <c r="E4543" i="6"/>
  <c r="E4544" i="6"/>
  <c r="E4545" i="6"/>
  <c r="E4546" i="6"/>
  <c r="E4547" i="6"/>
  <c r="E4548" i="6"/>
  <c r="E4549" i="6"/>
  <c r="E4550" i="6"/>
  <c r="E4551" i="6"/>
  <c r="E4552" i="6"/>
  <c r="E4553" i="6"/>
  <c r="E4554" i="6"/>
  <c r="E4555" i="6"/>
  <c r="E4556" i="6"/>
  <c r="E4557" i="6"/>
  <c r="E4558" i="6"/>
  <c r="E4559" i="6"/>
  <c r="E4560" i="6"/>
  <c r="E4561" i="6"/>
  <c r="E4562" i="6"/>
  <c r="E4563" i="6"/>
  <c r="E4564" i="6"/>
  <c r="E4565" i="6"/>
  <c r="E4566" i="6"/>
  <c r="E4567" i="6"/>
  <c r="E4568" i="6"/>
  <c r="E4569" i="6"/>
  <c r="E4570" i="6"/>
  <c r="E4571" i="6"/>
  <c r="E4572" i="6"/>
  <c r="E4573" i="6"/>
  <c r="E4574" i="6"/>
  <c r="E4575" i="6"/>
  <c r="E4576" i="6"/>
  <c r="E4577" i="6"/>
  <c r="E4578" i="6"/>
  <c r="E4579" i="6"/>
  <c r="E4580" i="6"/>
  <c r="E4581" i="6"/>
  <c r="E4582" i="6"/>
  <c r="E4583" i="6"/>
  <c r="E4584" i="6"/>
  <c r="E4585" i="6"/>
  <c r="E4586" i="6"/>
  <c r="E4587" i="6"/>
  <c r="E4588" i="6"/>
  <c r="E4589" i="6"/>
  <c r="E4590" i="6"/>
  <c r="E4591" i="6"/>
  <c r="E4592" i="6"/>
  <c r="E4593" i="6"/>
  <c r="E4594" i="6"/>
  <c r="E4595" i="6"/>
  <c r="E4596" i="6"/>
  <c r="E4597" i="6"/>
  <c r="E4598" i="6"/>
  <c r="E4599" i="6"/>
  <c r="E4600" i="6"/>
  <c r="E4601" i="6"/>
  <c r="E4602" i="6"/>
  <c r="E4603" i="6"/>
  <c r="E4604" i="6"/>
  <c r="E4605" i="6"/>
  <c r="E4606" i="6"/>
  <c r="E4607" i="6"/>
  <c r="E4608" i="6"/>
  <c r="E4609" i="6"/>
  <c r="E4610" i="6"/>
  <c r="E4611" i="6"/>
  <c r="E4612" i="6"/>
  <c r="E4613" i="6"/>
  <c r="E4614" i="6"/>
  <c r="E4615" i="6"/>
  <c r="E4616" i="6"/>
  <c r="E4617" i="6"/>
  <c r="E4618" i="6"/>
  <c r="E4619" i="6"/>
  <c r="E4620" i="6"/>
  <c r="E4621" i="6"/>
  <c r="E4622" i="6"/>
  <c r="E4623" i="6"/>
  <c r="E4624" i="6"/>
  <c r="E4625" i="6"/>
  <c r="E4626" i="6"/>
  <c r="E4627" i="6"/>
  <c r="E4628" i="6"/>
  <c r="E4629" i="6"/>
  <c r="E4630" i="6"/>
  <c r="E4631" i="6"/>
  <c r="E4632" i="6"/>
  <c r="E4633" i="6"/>
  <c r="E4634" i="6"/>
  <c r="E4635" i="6"/>
  <c r="E4636" i="6"/>
  <c r="E4637" i="6"/>
  <c r="E4638" i="6"/>
  <c r="E4639" i="6"/>
  <c r="E4640" i="6"/>
  <c r="E4641" i="6"/>
  <c r="E4642" i="6"/>
  <c r="E4643" i="6"/>
  <c r="E4644" i="6"/>
  <c r="E4645" i="6"/>
  <c r="E4646" i="6"/>
  <c r="E4647" i="6"/>
  <c r="E4648" i="6"/>
  <c r="E4649" i="6"/>
  <c r="E4650" i="6"/>
  <c r="E4651" i="6"/>
  <c r="E4652" i="6"/>
  <c r="E4653" i="6"/>
  <c r="E4654" i="6"/>
  <c r="E4655" i="6"/>
  <c r="E4656" i="6"/>
  <c r="E4657" i="6"/>
  <c r="E4658" i="6"/>
  <c r="E4659" i="6"/>
  <c r="E4660" i="6"/>
  <c r="E4661" i="6"/>
  <c r="E4662" i="6"/>
  <c r="E4663" i="6"/>
  <c r="E4664" i="6"/>
  <c r="E4665" i="6"/>
  <c r="E4666" i="6"/>
  <c r="E4667" i="6"/>
  <c r="E4668" i="6"/>
  <c r="E4669" i="6"/>
  <c r="E4670" i="6"/>
  <c r="E4671" i="6"/>
  <c r="E4672" i="6"/>
  <c r="E4673" i="6"/>
  <c r="E4674" i="6"/>
  <c r="E4675" i="6"/>
  <c r="E4676" i="6"/>
  <c r="E4677" i="6"/>
  <c r="E4678" i="6"/>
  <c r="E4679" i="6"/>
  <c r="E4680" i="6"/>
  <c r="E4681" i="6"/>
  <c r="E4682" i="6"/>
  <c r="E4683" i="6"/>
  <c r="E4684" i="6"/>
  <c r="E4685" i="6"/>
  <c r="E4686" i="6"/>
  <c r="E4687" i="6"/>
  <c r="E4688" i="6"/>
  <c r="E4689" i="6"/>
  <c r="E4690" i="6"/>
  <c r="E4691" i="6"/>
  <c r="E4692" i="6"/>
  <c r="E4693" i="6"/>
  <c r="E4694" i="6"/>
  <c r="E4695" i="6"/>
  <c r="E4696" i="6"/>
  <c r="E4697" i="6"/>
  <c r="E4698" i="6"/>
  <c r="E4699" i="6"/>
  <c r="E4700" i="6"/>
  <c r="E4701" i="6"/>
  <c r="E4702" i="6"/>
  <c r="E4703" i="6"/>
  <c r="E4704" i="6"/>
  <c r="E4705" i="6"/>
  <c r="E4706" i="6"/>
  <c r="E4707" i="6"/>
  <c r="E4708" i="6"/>
  <c r="E4709" i="6"/>
  <c r="E4710" i="6"/>
  <c r="E4711" i="6"/>
  <c r="E4712" i="6"/>
  <c r="E4713" i="6"/>
  <c r="E4714" i="6"/>
  <c r="E4715" i="6"/>
  <c r="E4716" i="6"/>
  <c r="E4717" i="6"/>
  <c r="E4718" i="6"/>
  <c r="E4719" i="6"/>
  <c r="E4720" i="6"/>
  <c r="E4721" i="6"/>
  <c r="E4722" i="6"/>
  <c r="E4723" i="6"/>
  <c r="E4724" i="6"/>
  <c r="E4725" i="6"/>
  <c r="E4726" i="6"/>
  <c r="E4727" i="6"/>
  <c r="E4728" i="6"/>
  <c r="E4729" i="6"/>
  <c r="E4730" i="6"/>
  <c r="E4731" i="6"/>
  <c r="E4732" i="6"/>
  <c r="E4733" i="6"/>
  <c r="E4734" i="6"/>
  <c r="E4735" i="6"/>
  <c r="E4736" i="6"/>
  <c r="E4737" i="6"/>
  <c r="E4738" i="6"/>
  <c r="E4739" i="6"/>
  <c r="E4740" i="6"/>
  <c r="E4741" i="6"/>
  <c r="E4742" i="6"/>
  <c r="E4743" i="6"/>
  <c r="E4744" i="6"/>
  <c r="E4745" i="6"/>
  <c r="E4746" i="6"/>
  <c r="E4747" i="6"/>
  <c r="E4748" i="6"/>
  <c r="E4749" i="6"/>
  <c r="E4750" i="6"/>
  <c r="E4751" i="6"/>
  <c r="E4752" i="6"/>
  <c r="E4753" i="6"/>
  <c r="E4754" i="6"/>
  <c r="E4755" i="6"/>
  <c r="E4756" i="6"/>
  <c r="E4757" i="6"/>
  <c r="E4758" i="6"/>
  <c r="E4759" i="6"/>
  <c r="E4760" i="6"/>
  <c r="E4761" i="6"/>
  <c r="E4762" i="6"/>
  <c r="E4763" i="6"/>
  <c r="E4764" i="6"/>
  <c r="E4765" i="6"/>
  <c r="E4766" i="6"/>
  <c r="E4767" i="6"/>
  <c r="E4768" i="6"/>
  <c r="E4769" i="6"/>
  <c r="E4770" i="6"/>
  <c r="E4771" i="6"/>
  <c r="E4772" i="6"/>
  <c r="E4773" i="6"/>
  <c r="E4774" i="6"/>
  <c r="E4775" i="6"/>
  <c r="E4776" i="6"/>
  <c r="E4777" i="6"/>
  <c r="E4778" i="6"/>
  <c r="E4779" i="6"/>
  <c r="E4780" i="6"/>
  <c r="E4781" i="6"/>
  <c r="E4782" i="6"/>
  <c r="E4783" i="6"/>
  <c r="E4784" i="6"/>
  <c r="E4785" i="6"/>
  <c r="E4786" i="6"/>
  <c r="E4787" i="6"/>
  <c r="E4788" i="6"/>
  <c r="E4789" i="6"/>
  <c r="E4790" i="6"/>
  <c r="E4791" i="6"/>
  <c r="E4792" i="6"/>
  <c r="E4793" i="6"/>
  <c r="E4794" i="6"/>
  <c r="E4795" i="6"/>
  <c r="E4796" i="6"/>
  <c r="E4797" i="6"/>
  <c r="E4798" i="6"/>
  <c r="E4799" i="6"/>
  <c r="E4800" i="6"/>
  <c r="E4801" i="6"/>
  <c r="E4802" i="6"/>
  <c r="E4803" i="6"/>
  <c r="E4804" i="6"/>
  <c r="E4805" i="6"/>
  <c r="E4806" i="6"/>
  <c r="E4807" i="6"/>
  <c r="E4808" i="6"/>
  <c r="E4809" i="6"/>
  <c r="E4810" i="6"/>
  <c r="E4811" i="6"/>
  <c r="E4812" i="6"/>
  <c r="E4813" i="6"/>
  <c r="E4814" i="6"/>
  <c r="E4815" i="6"/>
  <c r="E4816" i="6"/>
  <c r="E4817" i="6"/>
  <c r="E4818" i="6"/>
  <c r="E4819" i="6"/>
  <c r="E4820" i="6"/>
  <c r="E4821" i="6"/>
  <c r="E4822" i="6"/>
  <c r="E4823" i="6"/>
  <c r="E4824" i="6"/>
  <c r="E4825" i="6"/>
  <c r="E4826" i="6"/>
  <c r="E4827" i="6"/>
  <c r="E4828" i="6"/>
  <c r="E4829" i="6"/>
  <c r="E4830" i="6"/>
  <c r="E4831" i="6"/>
  <c r="E4832" i="6"/>
  <c r="E4833" i="6"/>
  <c r="E4834" i="6"/>
  <c r="E4835" i="6"/>
  <c r="E4836" i="6"/>
  <c r="E4837" i="6"/>
  <c r="E4838" i="6"/>
  <c r="E4839" i="6"/>
  <c r="E4840" i="6"/>
  <c r="E4841" i="6"/>
  <c r="E4842" i="6"/>
  <c r="E4843" i="6"/>
  <c r="E4844" i="6"/>
  <c r="E4845" i="6"/>
  <c r="E4846" i="6"/>
  <c r="E4847" i="6"/>
  <c r="E4848" i="6"/>
  <c r="E4849" i="6"/>
  <c r="E4850" i="6"/>
  <c r="E4851" i="6"/>
  <c r="E4852" i="6"/>
  <c r="E4853" i="6"/>
  <c r="E4854" i="6"/>
  <c r="E4855" i="6"/>
  <c r="E4856" i="6"/>
  <c r="E4857" i="6"/>
  <c r="E4858" i="6"/>
  <c r="E4859" i="6"/>
  <c r="E4860" i="6"/>
  <c r="E4861" i="6"/>
  <c r="E4862" i="6"/>
  <c r="E4863" i="6"/>
  <c r="E4864" i="6"/>
  <c r="E4865" i="6"/>
  <c r="E4866" i="6"/>
  <c r="E4867" i="6"/>
  <c r="E4868" i="6"/>
  <c r="E4869" i="6"/>
  <c r="E4870" i="6"/>
  <c r="E4871" i="6"/>
  <c r="E4872" i="6"/>
  <c r="E4873" i="6"/>
  <c r="E4874" i="6"/>
  <c r="E4875" i="6"/>
  <c r="E4876" i="6"/>
  <c r="E4877" i="6"/>
  <c r="E4878" i="6"/>
  <c r="E4879" i="6"/>
  <c r="E4880" i="6"/>
  <c r="E4881" i="6"/>
  <c r="E4882" i="6"/>
  <c r="E4883" i="6"/>
  <c r="E4884" i="6"/>
  <c r="E4885" i="6"/>
  <c r="E4886" i="6"/>
  <c r="E4887" i="6"/>
  <c r="E4888" i="6"/>
  <c r="E4889" i="6"/>
  <c r="E4890" i="6"/>
  <c r="E4891" i="6"/>
  <c r="E4892" i="6"/>
  <c r="E4893" i="6"/>
  <c r="E4894" i="6"/>
  <c r="E4895" i="6"/>
  <c r="E4896" i="6"/>
  <c r="E4897" i="6"/>
  <c r="E4898" i="6"/>
  <c r="E4899" i="6"/>
  <c r="E4900" i="6"/>
  <c r="E4901" i="6"/>
  <c r="E4902" i="6"/>
  <c r="E4903" i="6"/>
  <c r="E4904" i="6"/>
  <c r="E4905" i="6"/>
  <c r="E4906" i="6"/>
  <c r="E4907" i="6"/>
  <c r="E4908" i="6"/>
  <c r="E4909" i="6"/>
  <c r="E4910" i="6"/>
  <c r="E4911" i="6"/>
  <c r="E4912" i="6"/>
  <c r="E4913" i="6"/>
  <c r="E4914" i="6"/>
  <c r="E4915" i="6"/>
  <c r="E4916" i="6"/>
  <c r="E4917" i="6"/>
  <c r="E4918" i="6"/>
  <c r="E4919" i="6"/>
  <c r="E4920" i="6"/>
  <c r="E4921" i="6"/>
  <c r="E4922" i="6"/>
  <c r="E4923" i="6"/>
  <c r="E4924" i="6"/>
  <c r="E4925" i="6"/>
  <c r="E4926" i="6"/>
  <c r="E4927" i="6"/>
  <c r="E4928" i="6"/>
  <c r="E4929" i="6"/>
  <c r="E4930" i="6"/>
  <c r="E4931" i="6"/>
  <c r="E4932" i="6"/>
  <c r="E4933" i="6"/>
  <c r="E4934" i="6"/>
  <c r="E4935" i="6"/>
  <c r="E4936" i="6"/>
  <c r="E4937" i="6"/>
  <c r="E4938" i="6"/>
  <c r="E4939" i="6"/>
  <c r="E4940" i="6"/>
  <c r="E4941" i="6"/>
  <c r="E4942" i="6"/>
  <c r="E4943" i="6"/>
  <c r="E4944" i="6"/>
  <c r="E4945" i="6"/>
  <c r="E4946" i="6"/>
  <c r="E4947" i="6"/>
  <c r="E4948" i="6"/>
  <c r="E4949" i="6"/>
  <c r="E4950" i="6"/>
  <c r="E4951" i="6"/>
  <c r="E4952" i="6"/>
  <c r="E4953" i="6"/>
  <c r="E4954" i="6"/>
  <c r="E4955" i="6"/>
  <c r="E4956" i="6"/>
  <c r="E4957" i="6"/>
  <c r="E4958" i="6"/>
  <c r="E4959" i="6"/>
  <c r="E4960" i="6"/>
  <c r="E4961" i="6"/>
  <c r="E4962" i="6"/>
  <c r="E4963" i="6"/>
  <c r="E4964" i="6"/>
  <c r="E4965" i="6"/>
  <c r="E4966" i="6"/>
  <c r="E4967" i="6"/>
  <c r="E4968" i="6"/>
  <c r="E4969" i="6"/>
  <c r="E4970" i="6"/>
  <c r="E4971" i="6"/>
  <c r="E4972" i="6"/>
  <c r="E4973" i="6"/>
  <c r="E4974" i="6"/>
  <c r="E4975" i="6"/>
  <c r="E4976" i="6"/>
  <c r="E4977" i="6"/>
  <c r="E4978" i="6"/>
  <c r="E4979" i="6"/>
  <c r="E4980" i="6"/>
  <c r="E4981" i="6"/>
  <c r="E4982" i="6"/>
  <c r="E4983" i="6"/>
  <c r="E4984" i="6"/>
  <c r="E4985" i="6"/>
  <c r="E4986" i="6"/>
  <c r="E4987" i="6"/>
  <c r="E4988" i="6"/>
  <c r="E4989" i="6"/>
  <c r="E4990" i="6"/>
  <c r="E4991" i="6"/>
  <c r="E4992" i="6"/>
  <c r="E4993" i="6"/>
  <c r="E4994" i="6"/>
  <c r="E4995" i="6"/>
  <c r="E4996" i="6"/>
  <c r="E4997" i="6"/>
  <c r="E4998" i="6"/>
  <c r="E4999" i="6"/>
  <c r="E5000" i="6"/>
  <c r="E5001" i="6"/>
</calcChain>
</file>

<file path=xl/sharedStrings.xml><?xml version="1.0" encoding="utf-8"?>
<sst xmlns="http://schemas.openxmlformats.org/spreadsheetml/2006/main" count="8386" uniqueCount="377">
  <si>
    <t>order_id</t>
  </si>
  <si>
    <t>customer_id</t>
  </si>
  <si>
    <t>order_date</t>
  </si>
  <si>
    <t>order_total</t>
  </si>
  <si>
    <t>payment_method</t>
  </si>
  <si>
    <t>Cash</t>
  </si>
  <si>
    <t>UPI</t>
  </si>
  <si>
    <t>Card</t>
  </si>
  <si>
    <t>Wallet</t>
  </si>
  <si>
    <t>product_id</t>
  </si>
  <si>
    <t>quantity</t>
  </si>
  <si>
    <t>unit_price</t>
  </si>
  <si>
    <t>product_name</t>
  </si>
  <si>
    <t>category</t>
  </si>
  <si>
    <t>brand</t>
  </si>
  <si>
    <t>price</t>
  </si>
  <si>
    <t>Onions</t>
  </si>
  <si>
    <t>Fruits &amp; Vegetables</t>
  </si>
  <si>
    <t>Aurora LLC</t>
  </si>
  <si>
    <t>Potatoes</t>
  </si>
  <si>
    <t>Ramaswamy-Tata</t>
  </si>
  <si>
    <t>Chadha and Sons</t>
  </si>
  <si>
    <t>Tomatoes</t>
  </si>
  <si>
    <t>Barad and Sons</t>
  </si>
  <si>
    <t>Sangha, Nagar and Varty</t>
  </si>
  <si>
    <t>Bananas</t>
  </si>
  <si>
    <t>Doshi, Sarraf and Sama</t>
  </si>
  <si>
    <t>Ramakrishnan-Ghose</t>
  </si>
  <si>
    <t>Agarwal-Dhar</t>
  </si>
  <si>
    <t>Mangoes</t>
  </si>
  <si>
    <t>Suresh, Bose and Bajwa</t>
  </si>
  <si>
    <t>Mandal-Kar</t>
  </si>
  <si>
    <t>Yogi Group</t>
  </si>
  <si>
    <t>Carrots</t>
  </si>
  <si>
    <t>Uppal Group</t>
  </si>
  <si>
    <t>Rege Group</t>
  </si>
  <si>
    <t>Dugar Group</t>
  </si>
  <si>
    <t>Spinach</t>
  </si>
  <si>
    <t>Thakur, Shah and Pingle</t>
  </si>
  <si>
    <t>Ganesan Ltd</t>
  </si>
  <si>
    <t>Chhabra-Agrawal</t>
  </si>
  <si>
    <t>Shankar, Nadkarni and Kumer</t>
  </si>
  <si>
    <t>Ramakrishnan, Anand and Khare</t>
  </si>
  <si>
    <t>Bhardwaj, Bhatia and Deshmukh</t>
  </si>
  <si>
    <t>Ratta-Sagar</t>
  </si>
  <si>
    <t>Chandran-Dass</t>
  </si>
  <si>
    <t>Mohan Group</t>
  </si>
  <si>
    <t>Balan, Patel and Mall</t>
  </si>
  <si>
    <t>Wali, Sood and Bala</t>
  </si>
  <si>
    <t>Wable, Randhawa and Mutti</t>
  </si>
  <si>
    <t>Subramanian, Chaudhuri and Dora</t>
  </si>
  <si>
    <t>Cheese</t>
  </si>
  <si>
    <t>Dairy &amp; Breakfast</t>
  </si>
  <si>
    <t>Hora-Roy</t>
  </si>
  <si>
    <t>Curd</t>
  </si>
  <si>
    <t>Pau and Sons</t>
  </si>
  <si>
    <t>Butter</t>
  </si>
  <si>
    <t>Gara and Sons</t>
  </si>
  <si>
    <t>Eggs</t>
  </si>
  <si>
    <t>Rout-Sarna</t>
  </si>
  <si>
    <t>Bread</t>
  </si>
  <si>
    <t>Bains, Deol and Vaidya</t>
  </si>
  <si>
    <t>Milk</t>
  </si>
  <si>
    <t>Wali, Virk and Iyer</t>
  </si>
  <si>
    <t>Arya Group</t>
  </si>
  <si>
    <t>Raghavan, Magar and Shanker</t>
  </si>
  <si>
    <t>Kala Group</t>
  </si>
  <si>
    <t>Bora-Thakkar</t>
  </si>
  <si>
    <t>Banik-Ratta</t>
  </si>
  <si>
    <t>Shetty-Bora</t>
  </si>
  <si>
    <t>Roy-Char</t>
  </si>
  <si>
    <t>Handa PLC</t>
  </si>
  <si>
    <t>Chaudhuri PLC</t>
  </si>
  <si>
    <t>Mani PLC</t>
  </si>
  <si>
    <t>Prasad LLC</t>
  </si>
  <si>
    <t>Aggarwal Group</t>
  </si>
  <si>
    <t>Cereal</t>
  </si>
  <si>
    <t>Trivedi-Ahluwalia</t>
  </si>
  <si>
    <t>Padmanabhan-Virk</t>
  </si>
  <si>
    <t>Subramaniam LLC</t>
  </si>
  <si>
    <t>Lala, Kalita and Sathe</t>
  </si>
  <si>
    <t>Gole, Chand and Dada</t>
  </si>
  <si>
    <t>Sidhu PLC</t>
  </si>
  <si>
    <t>Dasgupta PLC</t>
  </si>
  <si>
    <t>Kapadia-Dâ€™Alia</t>
  </si>
  <si>
    <t>Chahal Group</t>
  </si>
  <si>
    <t>Shetty and Sons</t>
  </si>
  <si>
    <t>Dutta Inc</t>
  </si>
  <si>
    <t>Nagi, Sampath and Khurana</t>
  </si>
  <si>
    <t>Biscuits</t>
  </si>
  <si>
    <t>Snacks &amp; Munchies</t>
  </si>
  <si>
    <t>Andra, Mander and Kari</t>
  </si>
  <si>
    <t>Nuts</t>
  </si>
  <si>
    <t>Jha Group</t>
  </si>
  <si>
    <t>Chips</t>
  </si>
  <si>
    <t>Kadakia-Yadav</t>
  </si>
  <si>
    <t>Popcorn</t>
  </si>
  <si>
    <t>Chaudhari, Pant and Singh</t>
  </si>
  <si>
    <t>Yohannan Inc</t>
  </si>
  <si>
    <t>Cookies</t>
  </si>
  <si>
    <t>Roy, Seth and Patla</t>
  </si>
  <si>
    <t>Chocolates</t>
  </si>
  <si>
    <t>Goda Inc</t>
  </si>
  <si>
    <t>Kunda, Dave and Sahni</t>
  </si>
  <si>
    <t>Sinha, Pau and Chhabra</t>
  </si>
  <si>
    <t>Pradhan and Sons</t>
  </si>
  <si>
    <t>Swaminathan, Mahal and Dara</t>
  </si>
  <si>
    <t>Mann-Kapadia</t>
  </si>
  <si>
    <t>Kala-Vig</t>
  </si>
  <si>
    <t>Chanda, Som and Vohra</t>
  </si>
  <si>
    <t>Guha-Subramaniam</t>
  </si>
  <si>
    <t>Chad, Yohannan and Chopra</t>
  </si>
  <si>
    <t>Krishnamurthy, Sibal and Das</t>
  </si>
  <si>
    <t>Gulati-Tandon</t>
  </si>
  <si>
    <t>Bahl-Pau</t>
  </si>
  <si>
    <t>Raj and Sons</t>
  </si>
  <si>
    <t>Karpe Inc</t>
  </si>
  <si>
    <t>Datta Ltd</t>
  </si>
  <si>
    <t>Jani-Ram</t>
  </si>
  <si>
    <t>Nagar LLC</t>
  </si>
  <si>
    <t>Taneja, Kala and Kota</t>
  </si>
  <si>
    <t>Mital-Oza</t>
  </si>
  <si>
    <t>Golla-Luthra</t>
  </si>
  <si>
    <t>Orange Juice</t>
  </si>
  <si>
    <t>Cold Drinks &amp; Juices</t>
  </si>
  <si>
    <t>Dâ€™Alia-Dey</t>
  </si>
  <si>
    <t>Cola</t>
  </si>
  <si>
    <t>Pal-Sehgal</t>
  </si>
  <si>
    <t>Iced Tea</t>
  </si>
  <si>
    <t>Bhasin LLC</t>
  </si>
  <si>
    <t>Murthy-Kaul</t>
  </si>
  <si>
    <t>Bhandari, Bhasin and Palan</t>
  </si>
  <si>
    <t>Mango Drink</t>
  </si>
  <si>
    <t>Sankaran, Pall and Gola</t>
  </si>
  <si>
    <t>Hayre-Shere</t>
  </si>
  <si>
    <t>Sastry-Issac</t>
  </si>
  <si>
    <t>Dass and Sons</t>
  </si>
  <si>
    <t>Khurana-Dewan</t>
  </si>
  <si>
    <t>Basu, Rout and Mistry</t>
  </si>
  <si>
    <t>Lemonade</t>
  </si>
  <si>
    <t>Ramesh-Jain</t>
  </si>
  <si>
    <t>Warrior, Ravel and Amble</t>
  </si>
  <si>
    <t>Palla LLC</t>
  </si>
  <si>
    <t>Bhattacharyya PLC</t>
  </si>
  <si>
    <t>Gupta Ltd</t>
  </si>
  <si>
    <t>Karan, Bandi and Acharya</t>
  </si>
  <si>
    <t>Chana LLC</t>
  </si>
  <si>
    <t>Rastogi Inc</t>
  </si>
  <si>
    <t>Toor-Nagar</t>
  </si>
  <si>
    <t>Baral-Kamdar</t>
  </si>
  <si>
    <t>Frozen Pizza</t>
  </si>
  <si>
    <t>Instant &amp; Frozen Food</t>
  </si>
  <si>
    <t>Sachdev Inc</t>
  </si>
  <si>
    <t>Instant Noodles</t>
  </si>
  <si>
    <t>Dar-Kumar</t>
  </si>
  <si>
    <t>Frozen Vegetables</t>
  </si>
  <si>
    <t>Kothari-Datta</t>
  </si>
  <si>
    <t>Kara, Sodhi and Bassi</t>
  </si>
  <si>
    <t>Mammen-Hegde</t>
  </si>
  <si>
    <t>Nadig, Zachariah and Soni</t>
  </si>
  <si>
    <t>Ice Cream</t>
  </si>
  <si>
    <t>Banerjee Inc</t>
  </si>
  <si>
    <t>Baral Group</t>
  </si>
  <si>
    <t>Frozen Biryani</t>
  </si>
  <si>
    <t>Kohli-Sawhney</t>
  </si>
  <si>
    <t>Mohan-Virk</t>
  </si>
  <si>
    <t>Chakrabarti-Batra</t>
  </si>
  <si>
    <t>Varkey, Devi and Ganguly</t>
  </si>
  <si>
    <t>Agate Ltd</t>
  </si>
  <si>
    <t>Agate and Sons</t>
  </si>
  <si>
    <t>Chauhan Inc</t>
  </si>
  <si>
    <t>Viswanathan-Sha</t>
  </si>
  <si>
    <t>Bhat, Nigam and Hayer</t>
  </si>
  <si>
    <t>Sabharwal-Mital</t>
  </si>
  <si>
    <t>Som Inc</t>
  </si>
  <si>
    <t>Purohit Group</t>
  </si>
  <si>
    <t>Rice</t>
  </si>
  <si>
    <t>Grocery &amp; Staples</t>
  </si>
  <si>
    <t>Ramanathan, Agarwal and Baria</t>
  </si>
  <si>
    <t>Pulses</t>
  </si>
  <si>
    <t>Wable, Sankaran and Hari</t>
  </si>
  <si>
    <t>Sugar</t>
  </si>
  <si>
    <t>Bahl, Jaggi and Nath</t>
  </si>
  <si>
    <t>Deo-Kamdar</t>
  </si>
  <si>
    <t>Salt</t>
  </si>
  <si>
    <t>Grewal, Swamy and Dayal</t>
  </si>
  <si>
    <t>Tella-Master</t>
  </si>
  <si>
    <t>Cherian-Dara</t>
  </si>
  <si>
    <t>Vaidya, Amble and Palla</t>
  </si>
  <si>
    <t>Wheat Flour</t>
  </si>
  <si>
    <t>Nazareth Ltd</t>
  </si>
  <si>
    <t>Balasubramanian PLC</t>
  </si>
  <si>
    <t>Kanda-Gupta</t>
  </si>
  <si>
    <t>Bose-Pandit</t>
  </si>
  <si>
    <t>Khurana and Sons</t>
  </si>
  <si>
    <t>Raghavan Inc</t>
  </si>
  <si>
    <t>Deshpande-Rama</t>
  </si>
  <si>
    <t>Gala, Magar and Rajagopal</t>
  </si>
  <si>
    <t>Memon-Barad</t>
  </si>
  <si>
    <t>Rastogi Group</t>
  </si>
  <si>
    <t>Jhaveri, Kata and Kapur</t>
  </si>
  <si>
    <t>Nadkarni Inc</t>
  </si>
  <si>
    <t>Parmer, Gola and Yogi</t>
  </si>
  <si>
    <t>Naik Ltd</t>
  </si>
  <si>
    <t>Nadig Ltd</t>
  </si>
  <si>
    <t>Ghose, Ben and Divan</t>
  </si>
  <si>
    <t>Dish Soap</t>
  </si>
  <si>
    <t>Household Care</t>
  </si>
  <si>
    <t>Muni-Shankar</t>
  </si>
  <si>
    <t>Toilet Cleaner</t>
  </si>
  <si>
    <t>Gulati, Ram and Sarkar</t>
  </si>
  <si>
    <t>Detergent</t>
  </si>
  <si>
    <t>Parikh, Oak and Kara</t>
  </si>
  <si>
    <t>Ramesh Inc</t>
  </si>
  <si>
    <t>Memon Ltd</t>
  </si>
  <si>
    <t>Borde, Peri and Upadhyay</t>
  </si>
  <si>
    <t>Dhar PLC</t>
  </si>
  <si>
    <t>Mangal-Sathe</t>
  </si>
  <si>
    <t>Barman-Ahluwalia</t>
  </si>
  <si>
    <t>Dayal, Mammen and More</t>
  </si>
  <si>
    <t>Lalla-Srinivasan</t>
  </si>
  <si>
    <t>Saha-Vora</t>
  </si>
  <si>
    <t>Bir PLC</t>
  </si>
  <si>
    <t>Thaman-Lanka</t>
  </si>
  <si>
    <t>Gaba, Sodhi and Choudhary</t>
  </si>
  <si>
    <t>Murty, Varghese and Saxena</t>
  </si>
  <si>
    <t>Pall, Sule and Sood</t>
  </si>
  <si>
    <t>Gera, Narang and Karpe</t>
  </si>
  <si>
    <t>Keer-Gill</t>
  </si>
  <si>
    <t>Varkey LLC</t>
  </si>
  <si>
    <t>Mand-Choudhry</t>
  </si>
  <si>
    <t>Khalsa-Bhavsar</t>
  </si>
  <si>
    <t>Dutta-Halder</t>
  </si>
  <si>
    <t>Batta-Doctor</t>
  </si>
  <si>
    <t>Hans Inc</t>
  </si>
  <si>
    <t>Edwin-Lall</t>
  </si>
  <si>
    <t>Arya, Sundaram and Pingle</t>
  </si>
  <si>
    <t>Shampoo</t>
  </si>
  <si>
    <t>Personal Care</t>
  </si>
  <si>
    <t>Sathe, Agarwal and Dhar</t>
  </si>
  <si>
    <t>Toothpaste</t>
  </si>
  <si>
    <t>Ben-Ravi</t>
  </si>
  <si>
    <t>Naidu PLC</t>
  </si>
  <si>
    <t>Lotion</t>
  </si>
  <si>
    <t>Sampath, Mane and Mody</t>
  </si>
  <si>
    <t>Kibe, Contractor and Randhawa</t>
  </si>
  <si>
    <t>Balan, Samra and Sekhon</t>
  </si>
  <si>
    <t>Munshi-Grewal</t>
  </si>
  <si>
    <t>Sant-Mahajan</t>
  </si>
  <si>
    <t>Roy, Barad and De</t>
  </si>
  <si>
    <t>Kaur-Gola</t>
  </si>
  <si>
    <t>Soap</t>
  </si>
  <si>
    <t>Kadakia, Mohan and Sathe</t>
  </si>
  <si>
    <t>Sachdev Group</t>
  </si>
  <si>
    <t>Biswas, Kapoor and Patel</t>
  </si>
  <si>
    <t>Arora LLC</t>
  </si>
  <si>
    <t>Mitter Group</t>
  </si>
  <si>
    <t>Acharya PLC</t>
  </si>
  <si>
    <t>Dalal-Shan</t>
  </si>
  <si>
    <t>Sibal, Bhatnagar and Rajan</t>
  </si>
  <si>
    <t>Arora-Magar</t>
  </si>
  <si>
    <t>Malhotra LLC</t>
  </si>
  <si>
    <t>Shere, Thakur and Naik</t>
  </si>
  <si>
    <t>Mannan, Naidu and Sama</t>
  </si>
  <si>
    <t>Barman Inc</t>
  </si>
  <si>
    <t>Mandal LLC</t>
  </si>
  <si>
    <t>Balan Group</t>
  </si>
  <si>
    <t>Baby Wipes</t>
  </si>
  <si>
    <t>Baby Care</t>
  </si>
  <si>
    <t>Balakrishnan Ltd</t>
  </si>
  <si>
    <t>Baby Food</t>
  </si>
  <si>
    <t>Kashyap-Reddy</t>
  </si>
  <si>
    <t>Ranganathan-Peri</t>
  </si>
  <si>
    <t>Diapers</t>
  </si>
  <si>
    <t>Kurian, Patla and Sanghvi</t>
  </si>
  <si>
    <t>Karnik PLC</t>
  </si>
  <si>
    <t>Lall LLC</t>
  </si>
  <si>
    <t>Talwar and Sons</t>
  </si>
  <si>
    <t>Mahal Group</t>
  </si>
  <si>
    <t>Narula Group</t>
  </si>
  <si>
    <t>Garg, Saraf and Dutta</t>
  </si>
  <si>
    <t>Morar-Mistry</t>
  </si>
  <si>
    <t>Mallick PLC</t>
  </si>
  <si>
    <t>Loyal Inc</t>
  </si>
  <si>
    <t>Dora-Pillai</t>
  </si>
  <si>
    <t>Sehgal-Nagarajan</t>
  </si>
  <si>
    <t>Srinivas PLC</t>
  </si>
  <si>
    <t>Cat Food</t>
  </si>
  <si>
    <t>Pet Care</t>
  </si>
  <si>
    <t>Anne, Mammen and Khatri</t>
  </si>
  <si>
    <t>Acharya Ltd</t>
  </si>
  <si>
    <t>Pet Treats</t>
  </si>
  <si>
    <t>Sharma, Chandra and Prashad</t>
  </si>
  <si>
    <t>Dubey-Sarin</t>
  </si>
  <si>
    <t>Saini LLC</t>
  </si>
  <si>
    <t>Majumdar PLC</t>
  </si>
  <si>
    <t>Balakrishnan-Kaur</t>
  </si>
  <si>
    <t>Dog Food</t>
  </si>
  <si>
    <t>Chauhan-Sabharwal</t>
  </si>
  <si>
    <t>Batta Inc</t>
  </si>
  <si>
    <t>Krishna, Bail and Dyal</t>
  </si>
  <si>
    <t>Shroff, Wason and Dugar</t>
  </si>
  <si>
    <t>Basu, Thakur and Rege</t>
  </si>
  <si>
    <t>Parekh, Lad and Kadakia</t>
  </si>
  <si>
    <t>Lal-Chauhan</t>
  </si>
  <si>
    <t>Sandal PLC</t>
  </si>
  <si>
    <t>Narayanan-Kumar</t>
  </si>
  <si>
    <t>Minhas, Kapoor and Sethi</t>
  </si>
  <si>
    <t>Doctor-Patla</t>
  </si>
  <si>
    <t>Pillay-Ahuja</t>
  </si>
  <si>
    <t>Dyal, Saraf and Goel</t>
  </si>
  <si>
    <t>Ramanathan Group</t>
  </si>
  <si>
    <t>Mani, Dhar and Muni</t>
  </si>
  <si>
    <t>Raja and Sons</t>
  </si>
  <si>
    <t>Khurana, Khosla and Yohannan</t>
  </si>
  <si>
    <t>Lall, Datta and Swamy</t>
  </si>
  <si>
    <t>Pain Reliever</t>
  </si>
  <si>
    <t>Pharmacy</t>
  </si>
  <si>
    <t>Batra, Sant and Mandal</t>
  </si>
  <si>
    <t>Cough Syrup</t>
  </si>
  <si>
    <t>Char-Divan</t>
  </si>
  <si>
    <t>Savant, Batta and Mander</t>
  </si>
  <si>
    <t>Vitamins</t>
  </si>
  <si>
    <t>Magar, Gara and Garg</t>
  </si>
  <si>
    <t>Sundaram Inc</t>
  </si>
  <si>
    <t>Sura, Pillay and Mammen</t>
  </si>
  <si>
    <t>Edwin and Sons</t>
  </si>
  <si>
    <t>Apte, Soman and Raju</t>
  </si>
  <si>
    <t>Dalal PLC</t>
  </si>
  <si>
    <t>Garg, Kari and Kapur</t>
  </si>
  <si>
    <t>Gole-Doshi</t>
  </si>
  <si>
    <t>Parsa-Bala</t>
  </si>
  <si>
    <t>Basu and Sons</t>
  </si>
  <si>
    <t>Pai, Kashyap and Ramachandran</t>
  </si>
  <si>
    <t>Shah and Sons</t>
  </si>
  <si>
    <t>Gaba LLC</t>
  </si>
  <si>
    <t>Kurian-Chhabra</t>
  </si>
  <si>
    <t>Hayer-Banerjee</t>
  </si>
  <si>
    <t>Barad, Devi and Andra</t>
  </si>
  <si>
    <t>Ramanathan, Joshi and Srinivasan</t>
  </si>
  <si>
    <t>Prakash, Bawa and Kale</t>
  </si>
  <si>
    <t>Pant LLC</t>
  </si>
  <si>
    <t>Ram-Suri</t>
  </si>
  <si>
    <t>Balan-Madan</t>
  </si>
  <si>
    <t>Kara-Golla</t>
  </si>
  <si>
    <t>registration_date</t>
  </si>
  <si>
    <t>customer_segment</t>
  </si>
  <si>
    <t>total_orders</t>
  </si>
  <si>
    <t>avg_order_value</t>
  </si>
  <si>
    <t>Premium</t>
  </si>
  <si>
    <t>Inactive</t>
  </si>
  <si>
    <t>Regular</t>
  </si>
  <si>
    <t>New</t>
  </si>
  <si>
    <t>revenue</t>
  </si>
  <si>
    <t>order date</t>
  </si>
  <si>
    <t>customer id</t>
  </si>
  <si>
    <t>payment method</t>
  </si>
  <si>
    <t>customer segment</t>
  </si>
  <si>
    <t>Row Labels</t>
  </si>
  <si>
    <t>Grand Total</t>
  </si>
  <si>
    <t>Sum of revenue</t>
  </si>
  <si>
    <t>Jan</t>
  </si>
  <si>
    <t>Feb</t>
  </si>
  <si>
    <t>Mar</t>
  </si>
  <si>
    <t>Apr</t>
  </si>
  <si>
    <t>May</t>
  </si>
  <si>
    <t>Jun</t>
  </si>
  <si>
    <t>Jul</t>
  </si>
  <si>
    <t>Aug</t>
  </si>
  <si>
    <t>Sept</t>
  </si>
  <si>
    <t>Oct</t>
  </si>
  <si>
    <t>Nov</t>
  </si>
  <si>
    <t>Dec</t>
  </si>
  <si>
    <t>REVENUE TREND</t>
  </si>
  <si>
    <t>TOP PRODUCTS</t>
  </si>
  <si>
    <t>CATEGORY SALES</t>
  </si>
  <si>
    <t>CUSTOMER SEGMENT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</si>
</sst>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49]\ * #,##0.00_ ;_ [$₹-449]\ * \-#,##0.00_ ;_ [$₹-449]\ * &quot;-&quot;??_ ;_ @_ "/>
  </numFmts>
  <fonts count="2" x14ac:knownFonts="1">
    <font>
      <sz val="11"/>
      <color theme="1"/>
      <name val="Aptos Narrow"/>
      <family val="2"/>
      <scheme val="minor"/>
    </font>
    <font>
      <sz val="11"/>
      <color theme="8" tint="-0.249977111117893"/>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3" tint="9.9978637043366805E-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1" fillId="3" borderId="0" xfId="0" applyFont="1" applyFill="1"/>
  </cellXfs>
  <cellStyles count="1">
    <cellStyle name="Normal" xfId="0" builtinId="0"/>
  </cellStyles>
  <dxfs count="15">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164" formatCode="_ [$₹-449]\ * #,##0.00_ ;_ [$₹-449]\ * \-#,##0.00_ ;_ [$₹-449]\ * &quot;-&quot;??_ ;_ @_ "/>
    </dxf>
    <dxf>
      <numFmt numFmtId="164" formatCode="_ [$₹-449]\ * #,##0.00_ ;_ [$₹-449]\ * \-#,##0.00_ ;_ [$₹-449]\ * &quot;-&quot;??_ ;_ @_ "/>
    </dxf>
    <dxf>
      <numFmt numFmtId="0" formatCode="General"/>
    </dxf>
    <dxf>
      <numFmt numFmtId="19" formatCode="d/m/yyyy"/>
    </dxf>
    <dxf>
      <numFmt numFmtId="164" formatCode="_ [$₹-449]\ * #,##0.00_ ;_ [$₹-449]\ * \-#,##0.00_ ;_ [$₹-449]\ * &quot;-&quot;??_ ;_ @_ "/>
    </dxf>
    <dxf>
      <numFmt numFmtId="164" formatCode="_ [$₹-449]\ * #,##0.00_ ;_ [$₹-449]\ * \-#,##0.00_ ;_ [$₹-449]\ * &quot;-&quot;??_ ;_ @_ "/>
    </dxf>
    <dxf>
      <numFmt numFmtId="164" formatCode="_ [$₹-449]\ * #,##0.00_ ;_ [$₹-449]\ * \-#,##0.00_ ;_ [$₹-449]\ * &quot;-&quot;??_ ;_ @_ "/>
    </dxf>
    <dxf>
      <numFmt numFmtId="19"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[Sales_Revenue_Analysis_Dashboard.xlsx]pivot 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67252461008492"/>
          <c:y val="0.2913223583284919"/>
          <c:w val="0.61065181280354808"/>
          <c:h val="0.50629038523958092"/>
        </c:manualLayout>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tables'!$B$4:$B$16</c:f>
              <c:numCache>
                <c:formatCode>_ [$₹-449]\ * #,##0.00_ ;_ [$₹-449]\ * \-#,##0.00_ ;_ [$₹-449]\ * "-"??_ ;_ @_ </c:formatCode>
                <c:ptCount val="12"/>
                <c:pt idx="0">
                  <c:v>273090.91000000015</c:v>
                </c:pt>
                <c:pt idx="1">
                  <c:v>260130.49000000002</c:v>
                </c:pt>
                <c:pt idx="2">
                  <c:v>351651.4300000004</c:v>
                </c:pt>
                <c:pt idx="3">
                  <c:v>464638.03000000009</c:v>
                </c:pt>
                <c:pt idx="4">
                  <c:v>534441.97999999986</c:v>
                </c:pt>
                <c:pt idx="5">
                  <c:v>472830.41000000021</c:v>
                </c:pt>
                <c:pt idx="6">
                  <c:v>489428.94000000035</c:v>
                </c:pt>
                <c:pt idx="7">
                  <c:v>554767.75000000035</c:v>
                </c:pt>
                <c:pt idx="8">
                  <c:v>508610.1500000002</c:v>
                </c:pt>
                <c:pt idx="9">
                  <c:v>519722.72000000009</c:v>
                </c:pt>
                <c:pt idx="10">
                  <c:v>289474.23999999987</c:v>
                </c:pt>
                <c:pt idx="11">
                  <c:v>253628.38000000015</c:v>
                </c:pt>
              </c:numCache>
            </c:numRef>
          </c:val>
          <c:smooth val="0"/>
          <c:extLst>
            <c:ext xmlns:c16="http://schemas.microsoft.com/office/drawing/2014/chart" uri="{C3380CC4-5D6E-409C-BE32-E72D297353CC}">
              <c16:uniqueId val="{00000000-9B8C-4720-918F-54305C0FF391}"/>
            </c:ext>
          </c:extLst>
        </c:ser>
        <c:dLbls>
          <c:showLegendKey val="0"/>
          <c:showVal val="0"/>
          <c:showCatName val="0"/>
          <c:showSerName val="0"/>
          <c:showPercent val="0"/>
          <c:showBubbleSize val="0"/>
        </c:dLbls>
        <c:marker val="1"/>
        <c:smooth val="0"/>
        <c:axId val="1857835056"/>
        <c:axId val="1857852336"/>
      </c:lineChart>
      <c:catAx>
        <c:axId val="185783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852336"/>
        <c:crosses val="autoZero"/>
        <c:auto val="1"/>
        <c:lblAlgn val="ctr"/>
        <c:lblOffset val="100"/>
        <c:noMultiLvlLbl val="0"/>
      </c:catAx>
      <c:valAx>
        <c:axId val="1857852336"/>
        <c:scaling>
          <c:orientation val="minMax"/>
        </c:scaling>
        <c:delete val="0"/>
        <c:axPos val="l"/>
        <c:majorGridlines>
          <c:spPr>
            <a:ln w="9525" cap="flat" cmpd="sng" algn="ctr">
              <a:solidFill>
                <a:schemeClr val="tx1">
                  <a:lumMod val="15000"/>
                  <a:lumOff val="85000"/>
                </a:schemeClr>
              </a:solidFill>
              <a:round/>
            </a:ln>
            <a:effectLst/>
          </c:spPr>
        </c:majorGridlines>
        <c:numFmt formatCode="_ [$₹-449]\ * #,##0.00_ ;_ [$₹-449]\ * \-#,##0.0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83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[Sales_Revenue_Analysis_Dashboard.xlsx]pivot tables!PivotTable3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25895718504325"/>
          <c:y val="0.31376045133533564"/>
          <c:w val="0.65297696693992657"/>
          <c:h val="0.33514692751034986"/>
        </c:manualLayout>
      </c:layout>
      <c:bar3DChart>
        <c:barDir val="col"/>
        <c:grouping val="stacked"/>
        <c:varyColors val="0"/>
        <c:ser>
          <c:idx val="0"/>
          <c:order val="0"/>
          <c:tx>
            <c:strRef>
              <c:f>'pivot tables'!$E$4</c:f>
              <c:strCache>
                <c:ptCount val="1"/>
                <c:pt idx="0">
                  <c:v>Total</c:v>
                </c:pt>
              </c:strCache>
            </c:strRef>
          </c:tx>
          <c:spPr>
            <a:solidFill>
              <a:schemeClr val="accent1"/>
            </a:solidFill>
            <a:ln>
              <a:noFill/>
            </a:ln>
            <a:effectLst/>
            <a:sp3d/>
          </c:spPr>
          <c:invertIfNegative val="0"/>
          <c:cat>
            <c:strRef>
              <c:f>'pivot tables'!$D$5:$D$13</c:f>
              <c:strCache>
                <c:ptCount val="8"/>
                <c:pt idx="0">
                  <c:v>Baby Food</c:v>
                </c:pt>
                <c:pt idx="1">
                  <c:v>Baby Wipes</c:v>
                </c:pt>
                <c:pt idx="2">
                  <c:v>Cola</c:v>
                </c:pt>
                <c:pt idx="3">
                  <c:v>Diapers</c:v>
                </c:pt>
                <c:pt idx="4">
                  <c:v>Iced Tea</c:v>
                </c:pt>
                <c:pt idx="5">
                  <c:v>Lemonade</c:v>
                </c:pt>
                <c:pt idx="6">
                  <c:v>Mango Drink</c:v>
                </c:pt>
                <c:pt idx="7">
                  <c:v>Orange Juice</c:v>
                </c:pt>
              </c:strCache>
            </c:strRef>
          </c:cat>
          <c:val>
            <c:numRef>
              <c:f>'pivot tables'!$E$5:$E$13</c:f>
              <c:numCache>
                <c:formatCode>_ [$₹-449]\ * #,##0.00_ ;_ [$₹-449]\ * \-#,##0.00_ ;_ [$₹-449]\ * "-"??_ ;_ @_ </c:formatCode>
                <c:ptCount val="8"/>
                <c:pt idx="0">
                  <c:v>86161.660000000018</c:v>
                </c:pt>
                <c:pt idx="1">
                  <c:v>79730.319999999963</c:v>
                </c:pt>
                <c:pt idx="2">
                  <c:v>72045.300000000032</c:v>
                </c:pt>
                <c:pt idx="3">
                  <c:v>29410.140000000007</c:v>
                </c:pt>
                <c:pt idx="4">
                  <c:v>40123.26</c:v>
                </c:pt>
                <c:pt idx="5">
                  <c:v>5991.1200000000008</c:v>
                </c:pt>
                <c:pt idx="6">
                  <c:v>29774.959999999992</c:v>
                </c:pt>
                <c:pt idx="7">
                  <c:v>47218.529999999992</c:v>
                </c:pt>
              </c:numCache>
            </c:numRef>
          </c:val>
          <c:extLst>
            <c:ext xmlns:c16="http://schemas.microsoft.com/office/drawing/2014/chart" uri="{C3380CC4-5D6E-409C-BE32-E72D297353CC}">
              <c16:uniqueId val="{00000000-1BCF-4451-BB61-1E3C0470CF16}"/>
            </c:ext>
          </c:extLst>
        </c:ser>
        <c:dLbls>
          <c:showLegendKey val="0"/>
          <c:showVal val="0"/>
          <c:showCatName val="0"/>
          <c:showSerName val="0"/>
          <c:showPercent val="0"/>
          <c:showBubbleSize val="0"/>
        </c:dLbls>
        <c:gapWidth val="150"/>
        <c:shape val="box"/>
        <c:axId val="52421264"/>
        <c:axId val="52422704"/>
        <c:axId val="0"/>
      </c:bar3DChart>
      <c:catAx>
        <c:axId val="52421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2704"/>
        <c:crosses val="autoZero"/>
        <c:auto val="1"/>
        <c:lblAlgn val="ctr"/>
        <c:lblOffset val="100"/>
        <c:noMultiLvlLbl val="0"/>
      </c:catAx>
      <c:valAx>
        <c:axId val="52422704"/>
        <c:scaling>
          <c:orientation val="minMax"/>
        </c:scaling>
        <c:delete val="0"/>
        <c:axPos val="l"/>
        <c:majorGridlines>
          <c:spPr>
            <a:ln w="9525" cap="flat" cmpd="sng" algn="ctr">
              <a:solidFill>
                <a:schemeClr val="tx1">
                  <a:lumMod val="15000"/>
                  <a:lumOff val="85000"/>
                </a:schemeClr>
              </a:solidFill>
              <a:round/>
            </a:ln>
            <a:effectLst/>
          </c:spPr>
        </c:majorGridlines>
        <c:numFmt formatCode="_ [$₹-449]\ * #,##0.00_ ;_ [$₹-449]\ * \-#,##0.0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CATEGORY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 tables'!$L$3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BE-439D-B3B2-DD2011777C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BE-439D-B3B2-DD2011777C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BE-439D-B3B2-DD2011777C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BE-439D-B3B2-DD2011777C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BE-439D-B3B2-DD2011777C1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BE-439D-B3B2-DD2011777C1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FBE-439D-B3B2-DD2011777C1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FBE-439D-B3B2-DD2011777C1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FBE-439D-B3B2-DD2011777C1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FBE-439D-B3B2-DD2011777C1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FBE-439D-B3B2-DD2011777C1A}"/>
              </c:ext>
            </c:extLst>
          </c:dPt>
          <c:cat>
            <c:strRef>
              <c:f>'pivot tables'!$K$4:$K$15</c:f>
              <c:strCache>
                <c:ptCount val="11"/>
                <c:pt idx="0">
                  <c:v>Baby Care</c:v>
                </c:pt>
                <c:pt idx="1">
                  <c:v>Cold Drinks &amp; Juices</c:v>
                </c:pt>
                <c:pt idx="2">
                  <c:v>Dairy &amp; Breakfast</c:v>
                </c:pt>
                <c:pt idx="3">
                  <c:v>Fruits &amp; Vegetables</c:v>
                </c:pt>
                <c:pt idx="4">
                  <c:v>Grocery &amp; Staples</c:v>
                </c:pt>
                <c:pt idx="5">
                  <c:v>Household Care</c:v>
                </c:pt>
                <c:pt idx="6">
                  <c:v>Instant &amp; Frozen Food</c:v>
                </c:pt>
                <c:pt idx="7">
                  <c:v>Personal Care</c:v>
                </c:pt>
                <c:pt idx="8">
                  <c:v>Pet Care</c:v>
                </c:pt>
                <c:pt idx="9">
                  <c:v>Pharmacy</c:v>
                </c:pt>
                <c:pt idx="10">
                  <c:v>Snacks &amp; Munchies</c:v>
                </c:pt>
              </c:strCache>
            </c:strRef>
          </c:cat>
          <c:val>
            <c:numRef>
              <c:f>'pivot tables'!$L$4:$L$15</c:f>
              <c:numCache>
                <c:formatCode>_ [$₹-449]\ * #,##0.00_ ;_ [$₹-449]\ * \-#,##0.00_ ;_ [$₹-449]\ * "-"??_ ;_ @_ </c:formatCode>
                <c:ptCount val="11"/>
                <c:pt idx="0">
                  <c:v>348227.18000000011</c:v>
                </c:pt>
                <c:pt idx="1">
                  <c:v>392717.62000000011</c:v>
                </c:pt>
                <c:pt idx="2">
                  <c:v>639222.18999999948</c:v>
                </c:pt>
                <c:pt idx="3">
                  <c:v>559053.08000000066</c:v>
                </c:pt>
                <c:pt idx="4">
                  <c:v>359937.82000000041</c:v>
                </c:pt>
                <c:pt idx="5">
                  <c:v>444244.25000000041</c:v>
                </c:pt>
                <c:pt idx="6">
                  <c:v>307212.6499999995</c:v>
                </c:pt>
                <c:pt idx="7">
                  <c:v>394894.61000000051</c:v>
                </c:pt>
                <c:pt idx="8">
                  <c:v>539888.75000000093</c:v>
                </c:pt>
                <c:pt idx="9">
                  <c:v>592368.57000000088</c:v>
                </c:pt>
                <c:pt idx="10">
                  <c:v>394648.70999999956</c:v>
                </c:pt>
              </c:numCache>
            </c:numRef>
          </c:val>
          <c:extLst>
            <c:ext xmlns:c16="http://schemas.microsoft.com/office/drawing/2014/chart" uri="{C3380CC4-5D6E-409C-BE32-E72D297353CC}">
              <c16:uniqueId val="{00000016-4FBE-439D-B3B2-DD2011777C1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[Sales_Revenue_Analysis_Dashboard.xlsx]pivot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tables'!$P$4</c:f>
              <c:strCache>
                <c:ptCount val="1"/>
                <c:pt idx="0">
                  <c:v>Total</c:v>
                </c:pt>
              </c:strCache>
            </c:strRef>
          </c:tx>
          <c:spPr>
            <a:solidFill>
              <a:schemeClr val="accent1"/>
            </a:solidFill>
            <a:ln>
              <a:noFill/>
            </a:ln>
            <a:effectLst/>
          </c:spPr>
          <c:invertIfNegative val="0"/>
          <c:cat>
            <c:strRef>
              <c:f>'pivot tables'!$O$5:$O$9</c:f>
              <c:strCache>
                <c:ptCount val="4"/>
                <c:pt idx="0">
                  <c:v>Inactive</c:v>
                </c:pt>
                <c:pt idx="1">
                  <c:v>New</c:v>
                </c:pt>
                <c:pt idx="2">
                  <c:v>Premium</c:v>
                </c:pt>
                <c:pt idx="3">
                  <c:v>Regular</c:v>
                </c:pt>
              </c:strCache>
            </c:strRef>
          </c:cat>
          <c:val>
            <c:numRef>
              <c:f>'pivot tables'!$P$5:$P$9</c:f>
              <c:numCache>
                <c:formatCode>_ [$₹-449]\ * #,##0.00_ ;_ [$₹-449]\ * \-#,##0.00_ ;_ [$₹-449]\ * "-"??_ ;_ @_ </c:formatCode>
                <c:ptCount val="4"/>
                <c:pt idx="0">
                  <c:v>1188807.0099999986</c:v>
                </c:pt>
                <c:pt idx="1">
                  <c:v>1154350.8199999989</c:v>
                </c:pt>
                <c:pt idx="2">
                  <c:v>1269991.6699999988</c:v>
                </c:pt>
                <c:pt idx="3">
                  <c:v>1359265.9300000011</c:v>
                </c:pt>
              </c:numCache>
            </c:numRef>
          </c:val>
          <c:extLst>
            <c:ext xmlns:c16="http://schemas.microsoft.com/office/drawing/2014/chart" uri="{C3380CC4-5D6E-409C-BE32-E72D297353CC}">
              <c16:uniqueId val="{00000000-911F-4F3E-8673-88697CCEBD37}"/>
            </c:ext>
          </c:extLst>
        </c:ser>
        <c:dLbls>
          <c:showLegendKey val="0"/>
          <c:showVal val="0"/>
          <c:showCatName val="0"/>
          <c:showSerName val="0"/>
          <c:showPercent val="0"/>
          <c:showBubbleSize val="0"/>
        </c:dLbls>
        <c:gapWidth val="182"/>
        <c:axId val="52418384"/>
        <c:axId val="52424624"/>
      </c:barChart>
      <c:catAx>
        <c:axId val="5241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4624"/>
        <c:crosses val="autoZero"/>
        <c:auto val="1"/>
        <c:lblAlgn val="ctr"/>
        <c:lblOffset val="100"/>
        <c:noMultiLvlLbl val="0"/>
      </c:catAx>
      <c:valAx>
        <c:axId val="52424624"/>
        <c:scaling>
          <c:orientation val="minMax"/>
        </c:scaling>
        <c:delete val="0"/>
        <c:axPos val="b"/>
        <c:majorGridlines>
          <c:spPr>
            <a:ln w="9525" cap="flat" cmpd="sng" algn="ctr">
              <a:solidFill>
                <a:schemeClr val="tx1">
                  <a:lumMod val="15000"/>
                  <a:lumOff val="85000"/>
                </a:schemeClr>
              </a:solidFill>
              <a:round/>
            </a:ln>
            <a:effectLst/>
          </c:spPr>
        </c:majorGridlines>
        <c:numFmt formatCode="_ [$₹-449]\ * #,##0.00_ ;_ [$₹-449]\ * \-#,##0.0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838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45915</xdr:colOff>
      <xdr:row>27</xdr:row>
      <xdr:rowOff>21981</xdr:rowOff>
    </xdr:from>
    <xdr:to>
      <xdr:col>15</xdr:col>
      <xdr:colOff>571500</xdr:colOff>
      <xdr:row>34</xdr:row>
      <xdr:rowOff>152400</xdr:rowOff>
    </xdr:to>
    <xdr:sp macro="" textlink="">
      <xdr:nvSpPr>
        <xdr:cNvPr id="2" name="Rectangle 1">
          <a:extLst>
            <a:ext uri="{FF2B5EF4-FFF2-40B4-BE49-F238E27FC236}">
              <a16:creationId xmlns:a16="http://schemas.microsoft.com/office/drawing/2014/main" id="{23DDC69B-135E-F59B-8CBA-424DBD3347DE}"/>
            </a:ext>
          </a:extLst>
        </xdr:cNvPr>
        <xdr:cNvSpPr/>
      </xdr:nvSpPr>
      <xdr:spPr>
        <a:xfrm>
          <a:off x="6141915" y="5165481"/>
          <a:ext cx="3573585" cy="1463919"/>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SG" sz="2800" kern="1200"/>
            <a:t>TOTAL</a:t>
          </a:r>
          <a:r>
            <a:rPr lang="en-SG" sz="2800" kern="1200" baseline="0"/>
            <a:t> REVENUE</a:t>
          </a:r>
        </a:p>
        <a:p>
          <a:pPr algn="ctr"/>
          <a:r>
            <a:rPr lang="en-SG" sz="4000" b="1" i="0" u="none" strike="noStrike">
              <a:solidFill>
                <a:schemeClr val="lt1"/>
              </a:solidFill>
              <a:effectLst/>
              <a:latin typeface="+mn-lt"/>
              <a:ea typeface="+mn-ea"/>
              <a:cs typeface="+mn-cs"/>
            </a:rPr>
            <a:t> ₹  4,972,415.43 </a:t>
          </a:r>
          <a:endParaRPr lang="en-SG" sz="4000" kern="1200"/>
        </a:p>
      </xdr:txBody>
    </xdr:sp>
    <xdr:clientData/>
  </xdr:twoCellAnchor>
  <xdr:twoCellAnchor>
    <xdr:from>
      <xdr:col>17</xdr:col>
      <xdr:colOff>583222</xdr:colOff>
      <xdr:row>27</xdr:row>
      <xdr:rowOff>38101</xdr:rowOff>
    </xdr:from>
    <xdr:to>
      <xdr:col>23</xdr:col>
      <xdr:colOff>469899</xdr:colOff>
      <xdr:row>34</xdr:row>
      <xdr:rowOff>139701</xdr:rowOff>
    </xdr:to>
    <xdr:sp macro="" textlink="">
      <xdr:nvSpPr>
        <xdr:cNvPr id="3" name="Rectangle 2">
          <a:extLst>
            <a:ext uri="{FF2B5EF4-FFF2-40B4-BE49-F238E27FC236}">
              <a16:creationId xmlns:a16="http://schemas.microsoft.com/office/drawing/2014/main" id="{949C79EA-304D-3C88-D9E3-B853286892B9}"/>
            </a:ext>
          </a:extLst>
        </xdr:cNvPr>
        <xdr:cNvSpPr/>
      </xdr:nvSpPr>
      <xdr:spPr>
        <a:xfrm>
          <a:off x="10946422" y="5181601"/>
          <a:ext cx="3544277" cy="14351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SG" sz="2800" b="0" kern="1200"/>
            <a:t>TOTAL</a:t>
          </a:r>
          <a:r>
            <a:rPr lang="en-SG" sz="2800" b="0" kern="1200" baseline="0"/>
            <a:t> ORDERS</a:t>
          </a:r>
          <a:r>
            <a:rPr lang="en-SG" sz="2800" b="0" i="0" u="none" strike="noStrike">
              <a:solidFill>
                <a:schemeClr val="lt1"/>
              </a:solidFill>
              <a:effectLst/>
              <a:latin typeface="+mn-lt"/>
              <a:ea typeface="+mn-ea"/>
              <a:cs typeface="+mn-cs"/>
            </a:rPr>
            <a:t> </a:t>
          </a:r>
        </a:p>
        <a:p>
          <a:pPr algn="ctr"/>
          <a:r>
            <a:rPr lang="en-SG" sz="4000" b="1" kern="1200"/>
            <a:t>5000</a:t>
          </a:r>
        </a:p>
      </xdr:txBody>
    </xdr:sp>
    <xdr:clientData/>
  </xdr:twoCellAnchor>
  <xdr:twoCellAnchor>
    <xdr:from>
      <xdr:col>2</xdr:col>
      <xdr:colOff>57638</xdr:colOff>
      <xdr:row>27</xdr:row>
      <xdr:rowOff>41518</xdr:rowOff>
    </xdr:from>
    <xdr:to>
      <xdr:col>7</xdr:col>
      <xdr:colOff>558800</xdr:colOff>
      <xdr:row>35</xdr:row>
      <xdr:rowOff>25399</xdr:rowOff>
    </xdr:to>
    <xdr:sp macro="" textlink="">
      <xdr:nvSpPr>
        <xdr:cNvPr id="4" name="Rectangle 3">
          <a:extLst>
            <a:ext uri="{FF2B5EF4-FFF2-40B4-BE49-F238E27FC236}">
              <a16:creationId xmlns:a16="http://schemas.microsoft.com/office/drawing/2014/main" id="{35F35C3D-3587-BC92-645C-3644F27D87F3}"/>
            </a:ext>
          </a:extLst>
        </xdr:cNvPr>
        <xdr:cNvSpPr/>
      </xdr:nvSpPr>
      <xdr:spPr>
        <a:xfrm>
          <a:off x="1276838" y="5185018"/>
          <a:ext cx="3549162" cy="1507881"/>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SG" sz="2800" kern="1200"/>
            <a:t>TOTAL QUANTITY SOLD</a:t>
          </a:r>
        </a:p>
        <a:p>
          <a:pPr algn="ctr"/>
          <a:r>
            <a:rPr lang="en-SG" sz="4400" b="1" i="0" u="none" strike="noStrike">
              <a:solidFill>
                <a:schemeClr val="lt1"/>
              </a:solidFill>
              <a:effectLst/>
              <a:latin typeface="+mn-lt"/>
              <a:ea typeface="+mn-ea"/>
              <a:cs typeface="+mn-cs"/>
            </a:rPr>
            <a:t>10034</a:t>
          </a:r>
          <a:r>
            <a:rPr lang="en-SG" b="1">
              <a:effectLst/>
            </a:rPr>
            <a:t> </a:t>
          </a:r>
          <a:endParaRPr lang="en-SG" sz="1100" b="1" kern="1200"/>
        </a:p>
      </xdr:txBody>
    </xdr:sp>
    <xdr:clientData/>
  </xdr:twoCellAnchor>
  <xdr:twoCellAnchor>
    <xdr:from>
      <xdr:col>25</xdr:col>
      <xdr:colOff>305777</xdr:colOff>
      <xdr:row>27</xdr:row>
      <xdr:rowOff>63501</xdr:rowOff>
    </xdr:from>
    <xdr:to>
      <xdr:col>31</xdr:col>
      <xdr:colOff>203200</xdr:colOff>
      <xdr:row>34</xdr:row>
      <xdr:rowOff>127001</xdr:rowOff>
    </xdr:to>
    <xdr:sp macro="" textlink="">
      <xdr:nvSpPr>
        <xdr:cNvPr id="5" name="Rectangle 4">
          <a:extLst>
            <a:ext uri="{FF2B5EF4-FFF2-40B4-BE49-F238E27FC236}">
              <a16:creationId xmlns:a16="http://schemas.microsoft.com/office/drawing/2014/main" id="{0494058E-78FC-9C2D-228C-8DAF1C318249}"/>
            </a:ext>
          </a:extLst>
        </xdr:cNvPr>
        <xdr:cNvSpPr/>
      </xdr:nvSpPr>
      <xdr:spPr>
        <a:xfrm>
          <a:off x="15545777" y="5207001"/>
          <a:ext cx="3555023" cy="13970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SG" sz="2800" kern="1200"/>
            <a:t>TOTAL CUSTOMERS</a:t>
          </a:r>
          <a:endParaRPr lang="en-SG" sz="2800" b="0" i="0" u="none" strike="noStrike" kern="0">
            <a:solidFill>
              <a:schemeClr val="lt1"/>
            </a:solidFill>
            <a:effectLst/>
            <a:latin typeface="+mn-lt"/>
            <a:ea typeface="+mn-ea"/>
            <a:cs typeface="+mn-cs"/>
          </a:endParaRPr>
        </a:p>
        <a:p>
          <a:pPr algn="ctr"/>
          <a:r>
            <a:rPr lang="en-SG" sz="4000" b="1" i="0" u="none" strike="noStrike" kern="0">
              <a:solidFill>
                <a:schemeClr val="lt1"/>
              </a:solidFill>
              <a:effectLst/>
              <a:latin typeface="+mn-lt"/>
              <a:ea typeface="+mn-ea"/>
              <a:cs typeface="+mn-cs"/>
            </a:rPr>
            <a:t>2500</a:t>
          </a:r>
          <a:endParaRPr lang="en-SG" sz="4000" b="1" kern="1200"/>
        </a:p>
      </xdr:txBody>
    </xdr:sp>
    <xdr:clientData/>
  </xdr:twoCellAnchor>
  <xdr:twoCellAnchor>
    <xdr:from>
      <xdr:col>1</xdr:col>
      <xdr:colOff>304313</xdr:colOff>
      <xdr:row>11</xdr:row>
      <xdr:rowOff>20515</xdr:rowOff>
    </xdr:from>
    <xdr:to>
      <xdr:col>8</xdr:col>
      <xdr:colOff>336062</xdr:colOff>
      <xdr:row>24</xdr:row>
      <xdr:rowOff>110392</xdr:rowOff>
    </xdr:to>
    <xdr:graphicFrame macro="">
      <xdr:nvGraphicFramePr>
        <xdr:cNvPr id="6" name="Chart 5">
          <a:extLst>
            <a:ext uri="{FF2B5EF4-FFF2-40B4-BE49-F238E27FC236}">
              <a16:creationId xmlns:a16="http://schemas.microsoft.com/office/drawing/2014/main" id="{8F1D35B4-9E7D-4B46-90E6-F24109A63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162169</xdr:colOff>
      <xdr:row>10</xdr:row>
      <xdr:rowOff>185126</xdr:rowOff>
    </xdr:from>
    <xdr:to>
      <xdr:col>16</xdr:col>
      <xdr:colOff>194897</xdr:colOff>
      <xdr:row>24</xdr:row>
      <xdr:rowOff>77176</xdr:rowOff>
    </xdr:to>
    <xdr:graphicFrame macro="">
      <xdr:nvGraphicFramePr>
        <xdr:cNvPr id="7" name="Chart 6">
          <a:extLst>
            <a:ext uri="{FF2B5EF4-FFF2-40B4-BE49-F238E27FC236}">
              <a16:creationId xmlns:a16="http://schemas.microsoft.com/office/drawing/2014/main" id="{11E78A0C-ECD2-4010-84D5-8DD87A47D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27842</xdr:colOff>
      <xdr:row>10</xdr:row>
      <xdr:rowOff>184637</xdr:rowOff>
    </xdr:from>
    <xdr:to>
      <xdr:col>24</xdr:col>
      <xdr:colOff>40541</xdr:colOff>
      <xdr:row>24</xdr:row>
      <xdr:rowOff>88900</xdr:rowOff>
    </xdr:to>
    <xdr:graphicFrame macro="">
      <xdr:nvGraphicFramePr>
        <xdr:cNvPr id="8" name="Chart 7">
          <a:extLst>
            <a:ext uri="{FF2B5EF4-FFF2-40B4-BE49-F238E27FC236}">
              <a16:creationId xmlns:a16="http://schemas.microsoft.com/office/drawing/2014/main" id="{6C5D9DB3-311A-4E43-BE05-BD6DAFE6F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602761</xdr:colOff>
      <xdr:row>10</xdr:row>
      <xdr:rowOff>182683</xdr:rowOff>
    </xdr:from>
    <xdr:to>
      <xdr:col>32</xdr:col>
      <xdr:colOff>24912</xdr:colOff>
      <xdr:row>24</xdr:row>
      <xdr:rowOff>114300</xdr:rowOff>
    </xdr:to>
    <xdr:graphicFrame macro="">
      <xdr:nvGraphicFramePr>
        <xdr:cNvPr id="9" name="Chart 8">
          <a:extLst>
            <a:ext uri="{FF2B5EF4-FFF2-40B4-BE49-F238E27FC236}">
              <a16:creationId xmlns:a16="http://schemas.microsoft.com/office/drawing/2014/main" id="{E74CB572-3884-43F3-AB60-2749B49C7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35</xdr:col>
      <xdr:colOff>419100</xdr:colOff>
      <xdr:row>19</xdr:row>
      <xdr:rowOff>113812</xdr:rowOff>
    </xdr:from>
    <xdr:to>
      <xdr:col>38</xdr:col>
      <xdr:colOff>417146</xdr:colOff>
      <xdr:row>33</xdr:row>
      <xdr:rowOff>25400</xdr:rowOff>
    </xdr:to>
    <mc:AlternateContent xmlns:mc="http://schemas.openxmlformats.org/markup-compatibility/2006" xmlns:a14="http://schemas.microsoft.com/office/drawing/2010/main">
      <mc:Choice Requires="a14">
        <xdr:graphicFrame macro="">
          <xdr:nvGraphicFramePr>
            <xdr:cNvPr id="10" name="customer segment 1">
              <a:extLst>
                <a:ext uri="{FF2B5EF4-FFF2-40B4-BE49-F238E27FC236}">
                  <a16:creationId xmlns:a16="http://schemas.microsoft.com/office/drawing/2014/main" id="{3900AE4A-9C37-4AA4-8B10-9A16B542171B}"/>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21755100" y="3733312"/>
              <a:ext cx="1826846" cy="2578588"/>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368300</xdr:colOff>
      <xdr:row>19</xdr:row>
      <xdr:rowOff>136768</xdr:rowOff>
    </xdr:from>
    <xdr:to>
      <xdr:col>35</xdr:col>
      <xdr:colOff>366346</xdr:colOff>
      <xdr:row>33</xdr:row>
      <xdr:rowOff>12700</xdr:rowOff>
    </xdr:to>
    <mc:AlternateContent xmlns:mc="http://schemas.openxmlformats.org/markup-compatibility/2006" xmlns:a14="http://schemas.microsoft.com/office/drawing/2010/main">
      <mc:Choice Requires="a14">
        <xdr:graphicFrame macro="">
          <xdr:nvGraphicFramePr>
            <xdr:cNvPr id="11" name="payment method 1">
              <a:extLst>
                <a:ext uri="{FF2B5EF4-FFF2-40B4-BE49-F238E27FC236}">
                  <a16:creationId xmlns:a16="http://schemas.microsoft.com/office/drawing/2014/main" id="{AFB34219-AA79-4940-8DCD-88E64C5523C0}"/>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9875500" y="3756268"/>
              <a:ext cx="1826846" cy="254293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406400</xdr:colOff>
      <xdr:row>4</xdr:row>
      <xdr:rowOff>170963</xdr:rowOff>
    </xdr:from>
    <xdr:to>
      <xdr:col>38</xdr:col>
      <xdr:colOff>404446</xdr:colOff>
      <xdr:row>19</xdr:row>
      <xdr:rowOff>42738</xdr:rowOff>
    </xdr:to>
    <mc:AlternateContent xmlns:mc="http://schemas.openxmlformats.org/markup-compatibility/2006" xmlns:a14="http://schemas.microsoft.com/office/drawing/2010/main">
      <mc:Choice Requires="a14">
        <xdr:graphicFrame macro="">
          <xdr:nvGraphicFramePr>
            <xdr:cNvPr id="12" name="brand 1">
              <a:extLst>
                <a:ext uri="{FF2B5EF4-FFF2-40B4-BE49-F238E27FC236}">
                  <a16:creationId xmlns:a16="http://schemas.microsoft.com/office/drawing/2014/main" id="{6974BF53-969E-475D-88D3-BDFBE2625AFC}"/>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21742400" y="932963"/>
              <a:ext cx="1826846" cy="2729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355600</xdr:colOff>
      <xdr:row>4</xdr:row>
      <xdr:rowOff>175357</xdr:rowOff>
    </xdr:from>
    <xdr:to>
      <xdr:col>35</xdr:col>
      <xdr:colOff>353646</xdr:colOff>
      <xdr:row>19</xdr:row>
      <xdr:rowOff>39806</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9DD2177B-1F1B-49A8-8D8E-BEFEBD98CB1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862800" y="937357"/>
              <a:ext cx="1826846" cy="2721949"/>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264746</xdr:colOff>
      <xdr:row>0</xdr:row>
      <xdr:rowOff>185127</xdr:rowOff>
    </xdr:from>
    <xdr:to>
      <xdr:col>30</xdr:col>
      <xdr:colOff>266700</xdr:colOff>
      <xdr:row>4</xdr:row>
      <xdr:rowOff>139700</xdr:rowOff>
    </xdr:to>
    <xdr:sp macro="" textlink="">
      <xdr:nvSpPr>
        <xdr:cNvPr id="14" name="Rectangle: Rounded Corners 13">
          <a:extLst>
            <a:ext uri="{FF2B5EF4-FFF2-40B4-BE49-F238E27FC236}">
              <a16:creationId xmlns:a16="http://schemas.microsoft.com/office/drawing/2014/main" id="{5028B171-1CEC-DCA7-B7E8-963BEC464AD4}"/>
            </a:ext>
          </a:extLst>
        </xdr:cNvPr>
        <xdr:cNvSpPr/>
      </xdr:nvSpPr>
      <xdr:spPr>
        <a:xfrm>
          <a:off x="2093546" y="185127"/>
          <a:ext cx="16461154" cy="71657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2800" kern="1200"/>
            <a:t>SALES AND REVENUE ANALYSIS DASHBOARD - BLINKIT SALES</a:t>
          </a:r>
          <a:r>
            <a:rPr lang="en-SG" sz="2800" kern="1200" baseline="0"/>
            <a:t> AND REVENUE ANALYSIS                           [PROJECT 01]</a:t>
          </a:r>
          <a:endParaRPr lang="en-SG" sz="2800" kern="1200"/>
        </a:p>
      </xdr:txBody>
    </xdr:sp>
    <xdr:clientData/>
  </xdr:twoCellAnchor>
  <xdr:twoCellAnchor>
    <xdr:from>
      <xdr:col>1</xdr:col>
      <xdr:colOff>292100</xdr:colOff>
      <xdr:row>6</xdr:row>
      <xdr:rowOff>127000</xdr:rowOff>
    </xdr:from>
    <xdr:to>
      <xdr:col>8</xdr:col>
      <xdr:colOff>368300</xdr:colOff>
      <xdr:row>10</xdr:row>
      <xdr:rowOff>114300</xdr:rowOff>
    </xdr:to>
    <xdr:sp macro="" textlink="">
      <xdr:nvSpPr>
        <xdr:cNvPr id="15" name="Rectangle: Top Corners Rounded 14">
          <a:extLst>
            <a:ext uri="{FF2B5EF4-FFF2-40B4-BE49-F238E27FC236}">
              <a16:creationId xmlns:a16="http://schemas.microsoft.com/office/drawing/2014/main" id="{942CA3DB-7BC1-A7D7-519B-B41B1D1A3E64}"/>
            </a:ext>
          </a:extLst>
        </xdr:cNvPr>
        <xdr:cNvSpPr/>
      </xdr:nvSpPr>
      <xdr:spPr>
        <a:xfrm>
          <a:off x="901700" y="1270000"/>
          <a:ext cx="4343400" cy="749300"/>
        </a:xfrm>
        <a:prstGeom prst="round2Same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SG" sz="2800" kern="1200"/>
            <a:t>REVENUE TREND</a:t>
          </a:r>
        </a:p>
      </xdr:txBody>
    </xdr:sp>
    <xdr:clientData/>
  </xdr:twoCellAnchor>
  <xdr:twoCellAnchor>
    <xdr:from>
      <xdr:col>9</xdr:col>
      <xdr:colOff>165100</xdr:colOff>
      <xdr:row>6</xdr:row>
      <xdr:rowOff>165100</xdr:rowOff>
    </xdr:from>
    <xdr:to>
      <xdr:col>16</xdr:col>
      <xdr:colOff>241300</xdr:colOff>
      <xdr:row>10</xdr:row>
      <xdr:rowOff>101600</xdr:rowOff>
    </xdr:to>
    <xdr:sp macro="" textlink="">
      <xdr:nvSpPr>
        <xdr:cNvPr id="22" name="Rectangle: Top Corners Rounded 21">
          <a:extLst>
            <a:ext uri="{FF2B5EF4-FFF2-40B4-BE49-F238E27FC236}">
              <a16:creationId xmlns:a16="http://schemas.microsoft.com/office/drawing/2014/main" id="{40D6712C-DFA4-4671-8A03-CD9B843B2934}"/>
            </a:ext>
          </a:extLst>
        </xdr:cNvPr>
        <xdr:cNvSpPr/>
      </xdr:nvSpPr>
      <xdr:spPr>
        <a:xfrm>
          <a:off x="5651500" y="1308100"/>
          <a:ext cx="4343400" cy="698500"/>
        </a:xfrm>
        <a:prstGeom prst="round2Same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SG" sz="2800" kern="1200"/>
            <a:t>TOP 10 PRODUCTS</a:t>
          </a:r>
        </a:p>
      </xdr:txBody>
    </xdr:sp>
    <xdr:clientData/>
  </xdr:twoCellAnchor>
  <xdr:twoCellAnchor>
    <xdr:from>
      <xdr:col>17</xdr:col>
      <xdr:colOff>25400</xdr:colOff>
      <xdr:row>6</xdr:row>
      <xdr:rowOff>114300</xdr:rowOff>
    </xdr:from>
    <xdr:to>
      <xdr:col>24</xdr:col>
      <xdr:colOff>101600</xdr:colOff>
      <xdr:row>10</xdr:row>
      <xdr:rowOff>101600</xdr:rowOff>
    </xdr:to>
    <xdr:sp macro="" textlink="">
      <xdr:nvSpPr>
        <xdr:cNvPr id="24" name="Rectangle: Top Corners Rounded 23">
          <a:extLst>
            <a:ext uri="{FF2B5EF4-FFF2-40B4-BE49-F238E27FC236}">
              <a16:creationId xmlns:a16="http://schemas.microsoft.com/office/drawing/2014/main" id="{4E5FEBFC-C4B4-4330-AFDB-796FC13FB0D7}"/>
            </a:ext>
          </a:extLst>
        </xdr:cNvPr>
        <xdr:cNvSpPr/>
      </xdr:nvSpPr>
      <xdr:spPr>
        <a:xfrm>
          <a:off x="10388600" y="1257300"/>
          <a:ext cx="4343400" cy="749300"/>
        </a:xfrm>
        <a:prstGeom prst="round2Same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SG" sz="2800" kern="1200"/>
            <a:t>CATEGORY SALES</a:t>
          </a:r>
        </a:p>
      </xdr:txBody>
    </xdr:sp>
    <xdr:clientData/>
  </xdr:twoCellAnchor>
  <xdr:twoCellAnchor>
    <xdr:from>
      <xdr:col>24</xdr:col>
      <xdr:colOff>558800</xdr:colOff>
      <xdr:row>6</xdr:row>
      <xdr:rowOff>127000</xdr:rowOff>
    </xdr:from>
    <xdr:to>
      <xdr:col>32</xdr:col>
      <xdr:colOff>25400</xdr:colOff>
      <xdr:row>10</xdr:row>
      <xdr:rowOff>114300</xdr:rowOff>
    </xdr:to>
    <xdr:sp macro="" textlink="">
      <xdr:nvSpPr>
        <xdr:cNvPr id="43" name="Rectangle: Top Corners Rounded 42">
          <a:extLst>
            <a:ext uri="{FF2B5EF4-FFF2-40B4-BE49-F238E27FC236}">
              <a16:creationId xmlns:a16="http://schemas.microsoft.com/office/drawing/2014/main" id="{C28787C5-355D-483F-8E9F-C9E0CFA56860}"/>
            </a:ext>
          </a:extLst>
        </xdr:cNvPr>
        <xdr:cNvSpPr/>
      </xdr:nvSpPr>
      <xdr:spPr>
        <a:xfrm>
          <a:off x="15189200" y="1270000"/>
          <a:ext cx="4343400" cy="749300"/>
        </a:xfrm>
        <a:prstGeom prst="round2Same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SG" sz="2800" kern="1200"/>
            <a:t>CUSTOMER SEGMENT SALE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2.923495601855" createdVersion="8" refreshedVersion="8" minRefreshableVersion="3" recordCount="5000" xr:uid="{C1F2FA22-04D7-4500-9468-DEC2B7B85F5F}">
  <cacheSource type="worksheet">
    <worksheetSource name="Table29"/>
  </cacheSource>
  <cacheFields count="15">
    <cacheField name="order_id" numFmtId="0">
      <sharedItems containsSemiMixedTypes="0" containsString="0" containsNumber="1" containsInteger="1" minValue="60465" maxValue="9998297778"/>
    </cacheField>
    <cacheField name="product_id" numFmtId="0">
      <sharedItems containsSemiMixedTypes="0" containsString="0" containsNumber="1" containsInteger="1" minValue="4452" maxValue="993331"/>
    </cacheField>
    <cacheField name="quantity" numFmtId="0">
      <sharedItems containsSemiMixedTypes="0" containsString="0" containsNumber="1" containsInteger="1" minValue="1" maxValue="3" count="3">
        <n v="3"/>
        <n v="1"/>
        <n v="2"/>
      </sharedItems>
    </cacheField>
    <cacheField name="unit_price" numFmtId="164">
      <sharedItems containsSemiMixedTypes="0" containsString="0" containsNumber="1" minValue="12.32" maxValue="995.98"/>
    </cacheField>
    <cacheField name="revenue" numFmtId="164">
      <sharedItems containsSemiMixedTypes="0" containsString="0" containsNumber="1" minValue="12.32" maxValue="2987.94"/>
    </cacheField>
    <cacheField name="product_name" numFmtId="0">
      <sharedItems count="51">
        <s v="Pet Treats"/>
        <s v="Orange Juice"/>
        <s v="Eggs"/>
        <s v="Nuts"/>
        <s v="Mango Drink"/>
        <s v="Vitamins"/>
        <s v="Bread"/>
        <s v="Lotion"/>
        <s v="Shampoo"/>
        <s v="Popcorn"/>
        <s v="Rice"/>
        <s v="Detergent"/>
        <s v="Frozen Pizza"/>
        <s v="Cough Syrup"/>
        <s v="Potatoes"/>
        <s v="Cheese"/>
        <s v="Butter"/>
        <s v="Wheat Flour"/>
        <s v="Toothpaste"/>
        <s v="Curd"/>
        <s v="Iced Tea"/>
        <s v="Pulses"/>
        <s v="Toilet Cleaner"/>
        <s v="Dish Soap"/>
        <s v="Baby Food"/>
        <s v="Pain Reliever"/>
        <s v="Baby Wipes"/>
        <s v="Diapers"/>
        <s v="Soap"/>
        <s v="Biscuits"/>
        <s v="Tomatoes"/>
        <s v="Mangoes"/>
        <s v="Salt"/>
        <s v="Ice Cream"/>
        <s v="Cereal"/>
        <s v="Sugar"/>
        <s v="Onions"/>
        <s v="Cookies"/>
        <s v="Bananas"/>
        <s v="Cola"/>
        <s v="Frozen Biryani"/>
        <s v="Carrots"/>
        <s v="Spinach"/>
        <s v="Cat Food"/>
        <s v="Dog Food"/>
        <s v="Milk"/>
        <s v="Instant Noodles"/>
        <s v="Chips"/>
        <s v="Frozen Vegetables"/>
        <s v="Chocolates"/>
        <s v="Lemonade"/>
      </sharedItems>
    </cacheField>
    <cacheField name="category" numFmtId="0">
      <sharedItems count="11">
        <s v="Pet Care"/>
        <s v="Cold Drinks &amp; Juices"/>
        <s v="Dairy &amp; Breakfast"/>
        <s v="Snacks &amp; Munchies"/>
        <s v="Pharmacy"/>
        <s v="Personal Care"/>
        <s v="Grocery &amp; Staples"/>
        <s v="Household Care"/>
        <s v="Instant &amp; Frozen Food"/>
        <s v="Fruits &amp; Vegetables"/>
        <s v="Baby Care"/>
      </sharedItems>
    </cacheField>
    <cacheField name="brand" numFmtId="0">
      <sharedItems count="267">
        <s v="Pillay-Ahuja"/>
        <s v="Baral-Kamdar"/>
        <s v="Prasad LLC"/>
        <s v="Gupta Ltd"/>
        <s v="Bahl-Pau"/>
        <s v="Dass and Sons"/>
        <s v="Pai, Kashyap and Ramachandran"/>
        <s v="Aggarwal Group"/>
        <s v="Roy, Barad and De"/>
        <s v="Khurana, Khosla and Yohannan"/>
        <s v="Sant-Mahajan"/>
        <s v="Sibal, Bhatnagar and Rajan"/>
        <s v="Golla-Luthra"/>
        <s v="Tella-Master"/>
        <s v="Mangal-Sathe"/>
        <s v="Varkey, Devi and Ganguly"/>
        <s v="Subramaniam LLC"/>
        <s v="Sidhu PLC"/>
        <s v="Pant LLC"/>
        <s v="Krishnamurthy, Sibal and Das"/>
        <s v="Magar, Gara and Garg"/>
        <s v="Rege Group"/>
        <s v="Padmanabhan-Virk"/>
        <s v="Varkey LLC"/>
        <s v="Shetty-Bora"/>
        <s v="Khurana and Sons"/>
        <s v="Chadha and Sons"/>
        <s v="Kibe, Contractor and Randhawa"/>
        <s v="Mani PLC"/>
        <s v="Bhasin LLC"/>
        <s v="Parmer, Gola and Yogi"/>
        <s v="Gulati, Ram and Sarkar"/>
        <s v="Dhar PLC"/>
        <s v="Srinivas PLC"/>
        <s v="Ram-Suri"/>
        <s v="Thaman-Lanka"/>
        <s v="Arya Group"/>
        <s v="Cherian-Dara"/>
        <s v="Prakash, Bawa and Kale"/>
        <s v="Batra, Sant and Mandal"/>
        <s v="Gala, Magar and Rajagopal"/>
        <s v="Dora-Pillai"/>
        <s v="Lalla-Srinivasan"/>
        <s v="Chaudhari, Pant and Singh"/>
        <s v="Jha Group"/>
        <s v="Sankaran, Pall and Gola"/>
        <s v="Kurian, Patla and Sanghvi"/>
        <s v="Gaba, Sodhi and Choudhary"/>
        <s v="Barman Inc"/>
        <s v="Nagar LLC"/>
        <s v="Ramakrishnan-Ghose"/>
        <s v="Mandal-Kar"/>
        <s v="Sachdev Inc"/>
        <s v="Toor-Nagar"/>
        <s v="Baral Group"/>
        <s v="Jhaveri, Kata and Kapur"/>
        <s v="Mohan-Virk"/>
        <s v="Trivedi-Ahluwalia"/>
        <s v="Lall LLC"/>
        <s v="Raghavan Inc"/>
        <s v="Basu, Thakur and Rege"/>
        <s v="Narayanan-Kumar"/>
        <s v="Agarwal-Dhar"/>
        <s v="Apte, Soman and Raju"/>
        <s v="Dutta-Halder"/>
        <s v="Roy, Seth and Patla"/>
        <s v="Rastogi Group"/>
        <s v="Doshi, Sarraf and Sama"/>
        <s v="Sathe, Agarwal and Dhar"/>
        <s v="Gole-Doshi"/>
        <s v="Murty, Varghese and Saxena"/>
        <s v="Basu and Sons"/>
        <s v="Basu, Rout and Mistry"/>
        <s v="Wali, Sood and Bala"/>
        <s v="Viswanathan-Sha"/>
        <s v="Kurian-Chhabra"/>
        <s v="Purohit Group"/>
        <s v="Mohan Group"/>
        <s v="Minhas, Kapoor and Sethi"/>
        <s v="Thakur, Shah and Pingle"/>
        <s v="Bhat, Nigam and Hayer"/>
        <s v="Parikh, Oak and Kara"/>
        <s v="Nadig Ltd"/>
        <s v="Borde, Peri and Upadhyay"/>
        <s v="Ganesan Ltd"/>
        <s v="Chandran-Dass"/>
        <s v="Dyal, Saraf and Goel"/>
        <s v="Mandal LLC"/>
        <s v="Dalal PLC"/>
        <s v="Khalsa-Bhavsar"/>
        <s v="Deshpande-Rama"/>
        <s v="Banik-Ratta"/>
        <s v="Suresh, Bose and Bajwa"/>
        <s v="Majumdar PLC"/>
        <s v="Lall, Datta and Swamy"/>
        <s v="Sundaram Inc"/>
        <s v="Dayal, Mammen and More"/>
        <s v="Chaudhuri PLC"/>
        <s v="Warrior, Ravel and Amble"/>
        <s v="Nadkarni Inc"/>
        <s v="Kadakia, Mohan and Sathe"/>
        <s v="Balakrishnan-Kaur"/>
        <s v="Savant, Batta and Mander"/>
        <s v="Lala, Kalita and Sathe"/>
        <s v="Barad, Devi and Andra"/>
        <s v="Acharya PLC"/>
        <s v="Balan, Samra and Sekhon"/>
        <s v="Sharma, Chandra and Prashad"/>
        <s v="Ranganathan-Peri"/>
        <s v="Nazareth Ltd"/>
        <s v="Parsa-Bala"/>
        <s v="Agate Ltd"/>
        <s v="Roy-Char"/>
        <s v="Ramakrishnan, Anand and Khare"/>
        <s v="Gara and Sons"/>
        <s v="Wali, Virk and Iyer"/>
        <s v="Ghose, Ben and Divan"/>
        <s v="Swaminathan, Mahal and Dara"/>
        <s v="Bose-Pandit"/>
        <s v="Bir PLC"/>
        <s v="Biswas, Kapoor and Patel"/>
        <s v="Balan, Patel and Mall"/>
        <s v="Mitter Group"/>
        <s v="Aurora LLC"/>
        <s v="Kapadia-Dâ€™Alia"/>
        <s v="Jani-Ram"/>
        <s v="Chana LLC"/>
        <s v="Nadig, Zachariah and Soni"/>
        <s v="Loyal Inc"/>
        <s v="Pall, Sule and Sood"/>
        <s v="Sampath, Mane and Mody"/>
        <s v="Gulati-Tandon"/>
        <s v="Ramesh Inc"/>
        <s v="Krishna, Bail and Dyal"/>
        <s v="Saha-Vora"/>
        <s v="Pradhan and Sons"/>
        <s v="Bhattacharyya PLC"/>
        <s v="Char-Divan"/>
        <s v="Lal-Chauhan"/>
        <s v="Gole, Chand and Dada"/>
        <s v="Shroff, Wason and Dugar"/>
        <s v="Mann-Kapadia"/>
        <s v="Kala Group"/>
        <s v="Mand-Choudhry"/>
        <s v="Karan, Bandi and Acharya"/>
        <s v="Memon-Barad"/>
        <s v="Kothari-Datta"/>
        <s v="Sastry-Issac"/>
        <s v="Karnik PLC"/>
        <s v="Sachdev Group"/>
        <s v="Sinha, Pau and Chhabra"/>
        <s v="Sabharwal-Mital"/>
        <s v="Hayer-Banerjee"/>
        <s v="Palla LLC"/>
        <s v="Barman-Ahluwalia"/>
        <s v="Mahal Group"/>
        <s v="Yohannan Inc"/>
        <s v="Kadakia-Yadav"/>
        <s v="Ramesh-Jain"/>
        <s v="Bhandari, Bhasin and Palan"/>
        <s v="Naidu PLC"/>
        <s v="Morar-Mistry"/>
        <s v="Batta Inc"/>
        <s v="Kohli-Sawhney"/>
        <s v="Balan Group"/>
        <s v="Shah and Sons"/>
        <s v="Uppal Group"/>
        <s v="Deo-Kamdar"/>
        <s v="Sehgal-Nagarajan"/>
        <s v="Dâ€™Alia-Dey"/>
        <s v="Chauhan Inc"/>
        <s v="Subramanian, Chaudhuri and Dora"/>
        <s v="Banerjee Inc"/>
        <s v="Mallick PLC"/>
        <s v="Shere, Thakur and Naik"/>
        <s v="Malhotra LLC"/>
        <s v="Andra, Mander and Kari"/>
        <s v="Pau and Sons"/>
        <s v="Bahl, Jaggi and Nath"/>
        <s v="Memon Ltd"/>
        <s v="Chanda, Som and Vohra"/>
        <s v="Narula Group"/>
        <s v="Mammen-Hegde"/>
        <s v="Parekh, Lad and Kadakia"/>
        <s v="Balan-Madan"/>
        <s v="Karpe Inc"/>
        <s v="Chauhan-Sabharwal"/>
        <s v="Bora-Thakkar"/>
        <s v="Nagi, Sampath and Khurana"/>
        <s v="Anne, Mammen and Khatri"/>
        <s v="Rout-Sarna"/>
        <s v="Kala-Vig"/>
        <s v="Hayre-Shere"/>
        <s v="Sura, Pillay and Mammen"/>
        <s v="Balakrishnan Ltd"/>
        <s v="Bhardwaj, Bhatia and Deshmukh"/>
        <s v="Dutta Inc"/>
        <s v="Kaur-Gola"/>
        <s v="Ratta-Sagar"/>
        <s v="Hans Inc"/>
        <s v="Kara-Golla"/>
        <s v="Hora-Roy"/>
        <s v="Mital-Oza"/>
        <s v="Shetty and Sons"/>
        <s v="Talwar and Sons"/>
        <s v="Edwin and Sons"/>
        <s v="Chad, Yohannan and Chopra"/>
        <s v="Garg, Saraf and Dutta"/>
        <s v="Kanda-Gupta"/>
        <s v="Sandal PLC"/>
        <s v="Grewal, Swamy and Dayal"/>
        <s v="Wable, Sankaran and Hari"/>
        <s v="Dalal-Shan"/>
        <s v="Dugar Group"/>
        <s v="Raja and Sons"/>
        <s v="Chhabra-Agrawal"/>
        <s v="Shankar, Nadkarni and Kumer"/>
        <s v="Som Inc"/>
        <s v="Agate and Sons"/>
        <s v="Rastogi Inc"/>
        <s v="Dasgupta PLC"/>
        <s v="Khurana-Dewan"/>
        <s v="Batta-Doctor"/>
        <s v="Chakrabarti-Batra"/>
        <s v="Naik Ltd"/>
        <s v="Mannan, Naidu and Sama"/>
        <s v="Goda Inc"/>
        <s v="Raghavan, Magar and Shanker"/>
        <s v="Dubey-Sarin"/>
        <s v="Ramaswamy-Tata"/>
        <s v="Kunda, Dave and Sahni"/>
        <s v="Saini LLC"/>
        <s v="Ramanathan, Agarwal and Baria"/>
        <s v="Pal-Sehgal"/>
        <s v="Murthy-Kaul"/>
        <s v="Keer-Gill"/>
        <s v="Chahal Group"/>
        <s v="Dar-Kumar"/>
        <s v="Munshi-Grewal"/>
        <s v="Kara, Sodhi and Bassi"/>
        <s v="Ramanathan Group"/>
        <s v="Kashyap-Reddy"/>
        <s v="Mani, Dhar and Muni"/>
        <s v="Balasubramanian PLC"/>
        <s v="Acharya Ltd"/>
        <s v="Handa PLC"/>
        <s v="Sangha, Nagar and Varty"/>
        <s v="Taneja, Kala and Kota"/>
        <s v="Arora-Magar"/>
        <s v="Wable, Randhawa and Mutti"/>
        <s v="Bains, Deol and Vaidya"/>
        <s v="Gera, Narang and Karpe"/>
        <s v="Arya, Sundaram and Pingle"/>
        <s v="Barad and Sons"/>
        <s v="Ben-Ravi"/>
        <s v="Arora LLC"/>
        <s v="Doctor-Patla"/>
        <s v="Vaidya, Amble and Palla"/>
        <s v="Garg, Kari and Kapur"/>
        <s v="Guha-Subramaniam"/>
        <s v="Edwin-Lall"/>
        <s v="Yogi Group"/>
        <s v="Gaba LLC"/>
        <s v="Muni-Shankar"/>
        <s v="Datta Ltd"/>
        <s v="Raj and Sons"/>
        <s v="Ramanathan, Joshi and Srinivasan"/>
      </sharedItems>
    </cacheField>
    <cacheField name="order date" numFmtId="14">
      <sharedItems containsSemiMixedTypes="0" containsNonDate="0" containsDate="1" containsString="0" minDate="2023-03-16T08:10:00" maxDate="2024-11-04T20:29:00" count="4981">
        <d v="2024-07-17T08:34:00"/>
        <d v="2024-05-28T13:14:00"/>
        <d v="2024-09-23T13:07:00"/>
        <d v="2023-11-24T16:16:00"/>
        <d v="2023-11-20T05:00:00"/>
        <d v="2023-03-18T16:29:00"/>
        <d v="2023-04-16T18:50:00"/>
        <d v="2024-03-31T06:26:00"/>
        <d v="2023-07-13T23:49:00"/>
        <d v="2023-08-09T01:17:00"/>
        <d v="2023-08-30T19:37:00"/>
        <d v="2023-04-25T20:32:00"/>
        <d v="2023-10-22T11:15:00"/>
        <d v="2024-01-28T02:39:00"/>
        <d v="2024-03-15T21:07:00"/>
        <d v="2024-02-03T08:50:00"/>
        <d v="2023-04-26T04:03:00"/>
        <d v="2024-04-30T16:22:00"/>
        <d v="2023-07-27T00:13:00"/>
        <d v="2023-12-09T08:08:00"/>
        <d v="2023-07-01T04:24:00"/>
        <d v="2023-03-21T05:27:00"/>
        <d v="2024-05-28T14:59:00"/>
        <d v="2024-06-16T10:23:00"/>
        <d v="2024-06-26T07:13:00"/>
        <d v="2024-06-23T10:53:00"/>
        <d v="2024-05-07T22:42:00"/>
        <d v="2024-07-13T10:38:00"/>
        <d v="2024-03-27T17:44:00"/>
        <d v="2024-11-02T17:15:00"/>
        <d v="2023-06-24T23:52:00"/>
        <d v="2023-05-02T23:13:00"/>
        <d v="2024-08-04T23:35:00"/>
        <d v="2023-08-11T16:52:00"/>
        <d v="2024-07-28T04:25:00"/>
        <d v="2023-04-05T18:07:00"/>
        <d v="2024-04-26T09:14:00"/>
        <d v="2023-05-12T05:46:00"/>
        <d v="2024-06-02T13:04:00"/>
        <d v="2023-07-23T10:45:00"/>
        <d v="2023-07-24T04:21:00"/>
        <d v="2023-05-06T05:52:00"/>
        <d v="2023-12-06T02:04:00"/>
        <d v="2024-06-18T07:17:00"/>
        <d v="2023-11-08T17:24:00"/>
        <d v="2023-03-17T00:20:00"/>
        <d v="2024-11-01T09:45:00"/>
        <d v="2024-08-21T03:59:00"/>
        <d v="2024-01-01T00:05:00"/>
        <d v="2024-02-08T20:03:00"/>
        <d v="2024-04-21T06:14:00"/>
        <d v="2023-07-26T02:15:00"/>
        <d v="2024-07-16T00:33:00"/>
        <d v="2024-05-02T14:40:00"/>
        <d v="2023-12-30T12:39:00"/>
        <d v="2024-02-03T01:04:00"/>
        <d v="2023-08-01T07:42:00"/>
        <d v="2024-05-03T13:21:00"/>
        <d v="2023-10-17T19:29:00"/>
        <d v="2023-11-01T13:29:00"/>
        <d v="2023-08-15T01:15:00"/>
        <d v="2024-10-09T21:50:00"/>
        <d v="2024-11-01T15:00:00"/>
        <d v="2023-10-23T22:23:00"/>
        <d v="2024-07-11T11:31:00"/>
        <d v="2023-11-11T20:33:00"/>
        <d v="2024-01-26T10:11:00"/>
        <d v="2024-05-20T06:25:00"/>
        <d v="2024-03-04T08:49:00"/>
        <d v="2024-03-23T18:38:00"/>
        <d v="2024-02-17T19:48:00"/>
        <d v="2023-04-24T21:33:00"/>
        <d v="2023-07-05T10:13:00"/>
        <d v="2024-02-06T12:38:00"/>
        <d v="2024-01-04T14:06:00"/>
        <d v="2024-06-24T02:37:00"/>
        <d v="2024-06-11T18:11:00"/>
        <d v="2023-10-09T04:42:00"/>
        <d v="2023-04-09T10:10:00"/>
        <d v="2023-10-04T10:20:00"/>
        <d v="2024-10-15T12:30:00"/>
        <d v="2023-09-21T02:17:00"/>
        <d v="2023-04-15T22:56:00"/>
        <d v="2023-06-18T19:23:00"/>
        <d v="2024-01-24T17:03:00"/>
        <d v="2024-08-07T07:55:00"/>
        <d v="2024-02-02T02:54:00"/>
        <d v="2024-01-17T01:23:00"/>
        <d v="2023-12-27T06:52:00"/>
        <d v="2023-12-18T00:37:00"/>
        <d v="2024-05-25T03:53:00"/>
        <d v="2023-03-28T00:53:00"/>
        <d v="2024-10-27T11:26:00"/>
        <d v="2024-01-13T02:34:00"/>
        <d v="2024-04-17T14:33:00"/>
        <d v="2023-07-20T23:11:00"/>
        <d v="2023-10-08T18:18:00"/>
        <d v="2023-05-13T01:06:00"/>
        <d v="2023-04-02T17:43:00"/>
        <d v="2023-08-09T07:17:00"/>
        <d v="2023-04-23T13:27:00"/>
        <d v="2023-09-21T09:06:00"/>
        <d v="2024-05-20T16:19:00"/>
        <d v="2023-05-17T07:50:00"/>
        <d v="2024-07-19T09:22:00"/>
        <d v="2024-07-07T13:29:00"/>
        <d v="2023-09-07T13:18:00"/>
        <d v="2024-08-27T10:06:00"/>
        <d v="2024-10-30T11:23:00"/>
        <d v="2024-11-03T03:45:00"/>
        <d v="2024-07-26T07:24:00"/>
        <d v="2024-09-14T20:27:00"/>
        <d v="2023-12-16T15:38:00"/>
        <d v="2023-04-09T18:56:00"/>
        <d v="2023-11-20T12:36:00"/>
        <d v="2024-03-07T08:59:00"/>
        <d v="2023-07-26T15:38:00"/>
        <d v="2024-08-08T23:28:00"/>
        <d v="2023-09-25T22:56:00"/>
        <d v="2024-02-01T08:48:00"/>
        <d v="2023-04-11T09:45:00"/>
        <d v="2024-06-01T06:43:00"/>
        <d v="2023-09-08T02:48:00"/>
        <d v="2024-06-24T05:17:00"/>
        <d v="2024-03-20T03:24:00"/>
        <d v="2024-04-07T00:19:00"/>
        <d v="2023-05-17T14:52:00"/>
        <d v="2023-09-19T22:28:00"/>
        <d v="2024-02-08T05:23:00"/>
        <d v="2024-04-22T09:58:00"/>
        <d v="2023-11-04T00:06:00"/>
        <d v="2023-12-30T05:03:00"/>
        <d v="2024-07-15T16:57:00"/>
        <d v="2024-03-31T10:24:00"/>
        <d v="2024-01-16T13:25:00"/>
        <d v="2024-04-10T10:05:00"/>
        <d v="2023-11-19T01:53:00"/>
        <d v="2023-10-02T18:09:00"/>
        <d v="2024-08-29T21:54:00"/>
        <d v="2023-05-27T23:26:00"/>
        <d v="2023-07-13T12:50:00"/>
        <d v="2024-04-21T23:13:00"/>
        <d v="2024-08-27T08:18:00"/>
        <d v="2024-03-16T21:47:00"/>
        <d v="2024-05-06T17:37:00"/>
        <d v="2023-10-24T12:43:00"/>
        <d v="2023-03-31T08:31:00"/>
        <d v="2023-10-24T23:10:00"/>
        <d v="2024-07-01T02:05:00"/>
        <d v="2023-12-24T07:32:00"/>
        <d v="2023-07-19T04:15:00"/>
        <d v="2023-10-26T17:52:00"/>
        <d v="2024-07-05T03:36:00"/>
        <d v="2023-07-14T02:18:00"/>
        <d v="2023-06-14T19:43:00"/>
        <d v="2023-12-25T19:14:00"/>
        <d v="2024-05-10T06:46:00"/>
        <d v="2023-11-15T21:59:00"/>
        <d v="2024-05-30T17:24:00"/>
        <d v="2023-07-16T07:24:00"/>
        <d v="2023-07-28T08:25:00"/>
        <d v="2023-12-11T19:39:00"/>
        <d v="2023-05-08T20:32:00"/>
        <d v="2023-09-23T04:50:00"/>
        <d v="2024-03-29T18:27:00"/>
        <d v="2024-08-09T11:51:00"/>
        <d v="2024-01-10T11:48:00"/>
        <d v="2023-11-26T21:32:00"/>
        <d v="2024-10-16T16:03:00"/>
        <d v="2024-01-17T01:26:00"/>
        <d v="2023-09-10T16:44:00"/>
        <d v="2024-07-15T08:47:00"/>
        <d v="2024-01-25T00:04:00"/>
        <d v="2024-06-20T01:00:00"/>
        <d v="2023-10-18T21:18:00"/>
        <d v="2023-11-20T08:37:00"/>
        <d v="2024-05-07T22:54:00"/>
        <d v="2024-04-23T12:52:00"/>
        <d v="2024-10-21T21:55:00"/>
        <d v="2024-07-04T12:26:00"/>
        <d v="2024-03-10T03:46:00"/>
        <d v="2024-02-02T10:13:00"/>
        <d v="2024-06-16T13:11:00"/>
        <d v="2024-02-13T15:28:00"/>
        <d v="2024-04-09T20:00:00"/>
        <d v="2023-12-07T04:30:00"/>
        <d v="2024-07-21T10:44:00"/>
        <d v="2023-05-16T03:51:00"/>
        <d v="2023-09-14T18:19:00"/>
        <d v="2023-12-07T12:22:00"/>
        <d v="2023-09-30T08:07:00"/>
        <d v="2024-02-20T05:25:00"/>
        <d v="2023-08-05T10:51:00"/>
        <d v="2024-01-19T19:08:00"/>
        <d v="2023-12-10T00:09:00"/>
        <d v="2024-09-26T01:56:00"/>
        <d v="2024-04-09T08:12:00"/>
        <d v="2024-01-29T03:28:00"/>
        <d v="2024-09-28T15:27:00"/>
        <d v="2024-01-31T15:31:00"/>
        <d v="2024-05-26T08:18:00"/>
        <d v="2023-06-16T13:05:00"/>
        <d v="2023-03-25T09:41:00"/>
        <d v="2023-09-30T08:52:00"/>
        <d v="2024-05-04T08:35:00"/>
        <d v="2024-04-12T15:00:00"/>
        <d v="2024-07-19T01:53:00"/>
        <d v="2024-08-22T02:04:00"/>
        <d v="2024-02-11T09:54:00"/>
        <d v="2023-11-20T16:57:00"/>
        <d v="2023-05-04T18:32:00"/>
        <d v="2024-05-22T01:40:00"/>
        <d v="2023-05-30T19:17:00"/>
        <d v="2023-12-27T20:11:00"/>
        <d v="2024-02-04T03:20:00"/>
        <d v="2023-10-24T22:11:00"/>
        <d v="2023-12-28T13:54:00"/>
        <d v="2024-01-16T07:41:00"/>
        <d v="2024-08-09T00:24:00"/>
        <d v="2024-08-16T11:20:00"/>
        <d v="2024-07-06T11:59:00"/>
        <d v="2024-07-19T18:51:00"/>
        <d v="2024-10-01T05:12:00"/>
        <d v="2023-04-05T03:22:00"/>
        <d v="2023-12-05T02:01:00"/>
        <d v="2024-01-10T19:18:00"/>
        <d v="2023-08-06T15:56:00"/>
        <d v="2024-03-13T18:42:00"/>
        <d v="2023-07-27T18:19:00"/>
        <d v="2024-09-27T16:36:00"/>
        <d v="2023-11-26T19:55:00"/>
        <d v="2023-07-25T05:54:00"/>
        <d v="2023-06-23T06:31:00"/>
        <d v="2023-10-12T14:44:00"/>
        <d v="2024-10-06T21:41:00"/>
        <d v="2023-11-25T07:50:00"/>
        <d v="2023-07-27T18:31:00"/>
        <d v="2023-09-05T10:02:00"/>
        <d v="2024-11-01T02:59:00"/>
        <d v="2023-07-19T13:45:00"/>
        <d v="2023-06-21T17:33:00"/>
        <d v="2024-08-31T08:12:00"/>
        <d v="2023-12-28T09:54:00"/>
        <d v="2023-05-31T03:32:00"/>
        <d v="2024-04-01T12:19:00"/>
        <d v="2023-04-26T03:12:00"/>
        <d v="2023-11-08T10:22:00"/>
        <d v="2024-05-11T04:29:00"/>
        <d v="2024-09-17T07:51:00"/>
        <d v="2023-12-17T04:48:00"/>
        <d v="2023-10-10T02:52:00"/>
        <d v="2024-09-26T05:13:00"/>
        <d v="2024-07-14T01:15:00"/>
        <d v="2024-02-06T13:34:00"/>
        <d v="2023-06-07T03:25:00"/>
        <d v="2023-11-07T14:08:00"/>
        <d v="2023-03-16T19:23:00"/>
        <d v="2024-07-29T11:34:00"/>
        <d v="2024-10-20T09:52:00"/>
        <d v="2024-01-01T00:24:00"/>
        <d v="2024-10-26T13:36:00"/>
        <d v="2023-03-20T01:44:00"/>
        <d v="2024-07-26T18:45:00"/>
        <d v="2024-03-15T11:58:00"/>
        <d v="2024-08-05T03:13:00"/>
        <d v="2024-03-22T11:38:00"/>
        <d v="2024-02-03T13:33:00"/>
        <d v="2023-04-30T06:03:00"/>
        <d v="2024-04-11T06:28:00"/>
        <d v="2024-09-27T18:32:00"/>
        <d v="2024-02-03T00:17:00"/>
        <d v="2023-09-09T11:46:00"/>
        <d v="2024-08-05T21:29:00"/>
        <d v="2024-04-29T03:24:00"/>
        <d v="2023-10-24T07:42:00"/>
        <d v="2023-04-07T11:32:00"/>
        <d v="2024-06-13T19:06:00"/>
        <d v="2023-07-11T05:19:00"/>
        <d v="2024-02-16T21:32:00"/>
        <d v="2024-05-14T11:32:00"/>
        <d v="2024-06-05T15:34:00"/>
        <d v="2023-08-28T20:16:00"/>
        <d v="2024-01-07T01:01:00"/>
        <d v="2023-09-14T06:52:00"/>
        <d v="2024-04-18T17:58:00"/>
        <d v="2023-11-01T15:26:00"/>
        <d v="2024-09-30T09:24:00"/>
        <d v="2023-03-28T18:51:00"/>
        <d v="2023-05-04T07:48:00"/>
        <d v="2024-02-16T19:06:00"/>
        <d v="2024-09-18T21:17:00"/>
        <d v="2024-09-01T16:23:00"/>
        <d v="2024-09-04T09:17:00"/>
        <d v="2023-06-18T16:06:00"/>
        <d v="2024-05-13T13:57:00"/>
        <d v="2023-11-12T11:51:00"/>
        <d v="2024-09-11T19:24:00"/>
        <d v="2023-08-17T07:32:00"/>
        <d v="2024-02-17T03:28:00"/>
        <d v="2024-02-06T22:03:00"/>
        <d v="2024-07-21T22:37:00"/>
        <d v="2023-07-27T18:37:00"/>
        <d v="2024-04-22T06:11:00"/>
        <d v="2023-12-04T11:40:00"/>
        <d v="2024-09-21T10:04:00"/>
        <d v="2024-01-30T19:28:00"/>
        <d v="2024-01-10T08:50:00"/>
        <d v="2023-09-12T11:51:00"/>
        <d v="2024-01-07T10:51:00"/>
        <d v="2024-08-23T20:45:00"/>
        <d v="2024-05-09T00:30:00"/>
        <d v="2024-07-17T22:05:00"/>
        <d v="2024-03-18T08:19:00"/>
        <d v="2024-09-02T03:14:00"/>
        <d v="2023-09-07T07:49:00"/>
        <d v="2024-09-30T23:16:00"/>
        <d v="2024-03-21T08:29:00"/>
        <d v="2023-05-24T09:19:00"/>
        <d v="2024-06-21T01:18:00"/>
        <d v="2023-07-05T12:33:00"/>
        <d v="2023-09-08T01:54:00"/>
        <d v="2024-02-13T07:46:00"/>
        <d v="2024-11-04T20:29:00"/>
        <d v="2023-10-05T00:26:00"/>
        <d v="2024-08-10T06:00:00"/>
        <d v="2023-07-07T12:56:00"/>
        <d v="2023-12-13T02:39:00"/>
        <d v="2023-06-27T00:54:00"/>
        <d v="2024-06-04T05:37:00"/>
        <d v="2024-03-19T07:47:00"/>
        <d v="2023-05-19T06:41:00"/>
        <d v="2024-04-20T12:49:00"/>
        <d v="2023-10-29T11:22:00"/>
        <d v="2023-12-13T04:58:00"/>
        <d v="2023-10-03T11:53:00"/>
        <d v="2023-08-01T10:46:00"/>
        <d v="2023-06-07T10:23:00"/>
        <d v="2023-12-24T00:23:00"/>
        <d v="2023-12-27T12:39:00"/>
        <d v="2023-10-28T04:57:00"/>
        <d v="2024-01-16T02:45:00"/>
        <d v="2023-04-16T13:14:00"/>
        <d v="2023-05-13T19:53:00"/>
        <d v="2024-01-24T19:15:00"/>
        <d v="2024-01-14T04:28:00"/>
        <d v="2024-05-03T10:00:00"/>
        <d v="2024-06-17T10:23:00"/>
        <d v="2023-07-03T23:26:00"/>
        <d v="2023-07-28T23:24:00"/>
        <d v="2024-08-13T08:04:00"/>
        <d v="2023-12-24T12:32:00"/>
        <d v="2024-04-09T15:13:00"/>
        <d v="2023-06-22T03:24:00"/>
        <d v="2024-10-27T01:56:00"/>
        <d v="2024-08-04T18:38:00"/>
        <d v="2023-04-21T12:54:00"/>
        <d v="2023-06-23T00:25:00"/>
        <d v="2023-08-09T22:42:00"/>
        <d v="2023-10-29T01:13:00"/>
        <d v="2024-08-02T19:47:00"/>
        <d v="2024-03-12T11:22:00"/>
        <d v="2024-02-08T19:08:00"/>
        <d v="2024-05-01T10:47:00"/>
        <d v="2024-10-21T13:54:00"/>
        <d v="2023-08-19T14:10:00"/>
        <d v="2023-08-25T19:03:00"/>
        <d v="2023-12-21T08:58:00"/>
        <d v="2023-07-12T17:23:00"/>
        <d v="2023-08-16T11:38:00"/>
        <d v="2023-06-28T08:13:00"/>
        <d v="2024-06-07T01:48:00"/>
        <d v="2024-09-04T02:53:00"/>
        <d v="2024-10-13T13:58:00"/>
        <d v="2023-06-13T05:30:00"/>
        <d v="2023-04-26T23:27:00"/>
        <d v="2024-06-03T21:33:00"/>
        <d v="2024-10-30T14:19:00"/>
        <d v="2023-09-18T03:57:00"/>
        <d v="2024-01-08T07:20:00"/>
        <d v="2023-04-21T04:37:00"/>
        <d v="2024-10-11T02:10:00"/>
        <d v="2024-01-29T08:59:00"/>
        <d v="2024-01-10T02:02:00"/>
        <d v="2024-04-20T19:08:00"/>
        <d v="2024-07-14T06:46:00"/>
        <d v="2024-07-16T18:56:00"/>
        <d v="2024-01-16T14:35:00"/>
        <d v="2024-10-11T07:09:00"/>
        <d v="2023-04-30T13:56:00"/>
        <d v="2024-10-09T11:47:00"/>
        <d v="2024-09-06T22:45:00"/>
        <d v="2023-09-04T20:28:00"/>
        <d v="2024-06-28T07:30:00"/>
        <d v="2023-07-28T15:01:00"/>
        <d v="2023-06-09T11:06:00"/>
        <d v="2024-10-28T18:46:00"/>
        <d v="2023-12-31T15:58:00"/>
        <d v="2024-05-13T16:07:00"/>
        <d v="2024-10-20T00:39:00"/>
        <d v="2024-10-05T13:55:00"/>
        <d v="2023-05-24T05:13:00"/>
        <d v="2024-02-25T15:03:00"/>
        <d v="2023-04-25T10:22:00"/>
        <d v="2024-10-29T00:23:00"/>
        <d v="2023-12-30T08:15:00"/>
        <d v="2024-04-19T08:01:00"/>
        <d v="2023-11-15T04:50:00"/>
        <d v="2023-07-18T13:12:00"/>
        <d v="2024-02-21T16:57:00"/>
        <d v="2024-04-27T11:49:00"/>
        <d v="2024-02-20T19:51:00"/>
        <d v="2023-06-05T00:30:00"/>
        <d v="2024-09-26T16:42:00"/>
        <d v="2024-11-03T06:05:00"/>
        <d v="2024-04-23T20:44:00"/>
        <d v="2024-03-16T22:00:00"/>
        <d v="2024-10-24T13:19:00"/>
        <d v="2024-01-02T12:50:00"/>
        <d v="2023-05-30T13:09:00"/>
        <d v="2023-06-19T19:05:00"/>
        <d v="2023-03-26T20:02:00"/>
        <d v="2023-12-20T00:00:00"/>
        <d v="2024-04-27T16:28:00"/>
        <d v="2024-03-08T19:23:00"/>
        <d v="2023-08-05T01:14:00"/>
        <d v="2024-02-21T22:35:00"/>
        <d v="2024-10-17T17:08:00"/>
        <d v="2024-03-02T08:57:00"/>
        <d v="2023-10-09T12:07:00"/>
        <d v="2024-08-10T17:00:00"/>
        <d v="2023-09-07T18:30:00"/>
        <d v="2024-01-20T19:50:00"/>
        <d v="2023-04-17T02:06:00"/>
        <d v="2023-09-16T08:57:00"/>
        <d v="2023-07-30T00:48:00"/>
        <d v="2024-05-26T07:53:00"/>
        <d v="2023-07-26T10:49:00"/>
        <d v="2024-02-21T02:16:00"/>
        <d v="2023-07-02T01:45:00"/>
        <d v="2023-12-21T22:30:00"/>
        <d v="2024-09-29T09:42:00"/>
        <d v="2024-04-24T18:01:00"/>
        <d v="2023-11-02T14:51:00"/>
        <d v="2024-10-02T18:07:00"/>
        <d v="2024-02-19T09:59:00"/>
        <d v="2023-04-14T21:43:00"/>
        <d v="2023-12-24T17:29:00"/>
        <d v="2023-04-02T16:32:00"/>
        <d v="2023-08-29T13:05:00"/>
        <d v="2024-10-12T11:58:00"/>
        <d v="2024-04-02T17:08:00"/>
        <d v="2023-08-24T15:58:00"/>
        <d v="2024-04-09T14:08:00"/>
        <d v="2024-04-09T02:07:00"/>
        <d v="2024-07-27T20:15:00"/>
        <d v="2023-06-26T13:17:00"/>
        <d v="2023-03-31T00:13:00"/>
        <d v="2024-07-16T10:47:00"/>
        <d v="2024-06-17T02:44:00"/>
        <d v="2024-01-27T21:13:00"/>
        <d v="2024-08-01T19:15:00"/>
        <d v="2024-10-24T21:20:00"/>
        <d v="2023-09-07T22:24:00"/>
        <d v="2024-08-04T13:03:00"/>
        <d v="2024-06-09T04:29:00"/>
        <d v="2024-10-01T09:14:00"/>
        <d v="2023-08-18T21:12:00"/>
        <d v="2024-08-16T13:12:00"/>
        <d v="2023-08-25T22:40:00"/>
        <d v="2023-03-17T18:51:00"/>
        <d v="2023-09-06T16:24:00"/>
        <d v="2024-10-01T01:17:00"/>
        <d v="2024-09-11T23:57:00"/>
        <d v="2024-04-07T05:11:00"/>
        <d v="2023-05-07T10:21:00"/>
        <d v="2024-06-18T15:23:00"/>
        <d v="2024-02-08T04:09:00"/>
        <d v="2024-07-11T11:40:00"/>
        <d v="2024-09-03T22:45:00"/>
        <d v="2024-01-18T12:45:00"/>
        <d v="2023-06-09T12:10:00"/>
        <d v="2023-07-22T08:32:00"/>
        <d v="2024-03-24T18:55:00"/>
        <d v="2024-03-14T18:40:00"/>
        <d v="2023-10-08T01:15:00"/>
        <d v="2024-07-22T15:22:00"/>
        <d v="2024-05-18T15:03:00"/>
        <d v="2023-10-17T05:34:00"/>
        <d v="2023-03-20T18:18:00"/>
        <d v="2024-08-14T06:21:00"/>
        <d v="2024-05-04T18:20:00"/>
        <d v="2024-02-08T01:04:00"/>
        <d v="2023-11-23T12:34:00"/>
        <d v="2024-10-31T18:23:00"/>
        <d v="2024-06-06T14:26:00"/>
        <d v="2024-02-25T16:07:00"/>
        <d v="2023-09-12T08:53:00"/>
        <d v="2024-03-11T12:32:00"/>
        <d v="2023-04-15T20:02:00"/>
        <d v="2024-11-02T08:51:00"/>
        <d v="2024-10-10T19:27:00"/>
        <d v="2024-02-08T07:35:00"/>
        <d v="2023-10-02T16:46:00"/>
        <d v="2024-04-26T02:03:00"/>
        <d v="2023-10-28T16:01:00"/>
        <d v="2023-10-15T20:26:00"/>
        <d v="2024-04-07T02:34:00"/>
        <d v="2024-03-25T01:29:00"/>
        <d v="2023-07-21T00:30:00"/>
        <d v="2024-08-06T06:44:00"/>
        <d v="2023-07-12T09:11:00"/>
        <d v="2023-06-29T04:47:00"/>
        <d v="2023-11-22T13:01:00"/>
        <d v="2023-09-28T14:29:00"/>
        <d v="2023-05-24T15:21:00"/>
        <d v="2023-06-15T10:25:00"/>
        <d v="2024-07-10T08:10:00"/>
        <d v="2023-07-23T07:24:00"/>
        <d v="2024-08-07T00:05:00"/>
        <d v="2023-05-06T23:07:00"/>
        <d v="2023-11-24T13:24:00"/>
        <d v="2024-05-02T21:28:00"/>
        <d v="2024-08-04T15:09:00"/>
        <d v="2024-09-12T21:42:00"/>
        <d v="2024-02-06T05:53:00"/>
        <d v="2023-05-08T06:18:00"/>
        <d v="2023-08-22T07:49:00"/>
        <d v="2023-05-05T00:35:00"/>
        <d v="2024-05-05T09:52:00"/>
        <d v="2024-01-05T02:05:00"/>
        <d v="2024-04-22T06:03:00"/>
        <d v="2024-03-29T20:09:00"/>
        <d v="2024-06-17T21:03:00"/>
        <d v="2024-03-13T09:54:00"/>
        <d v="2024-07-12T13:13:00"/>
        <d v="2023-09-22T09:53:00"/>
        <d v="2024-06-10T14:24:00"/>
        <d v="2023-05-29T04:05:00"/>
        <d v="2024-04-14T08:14:00"/>
        <d v="2024-01-08T07:33:00"/>
        <d v="2024-03-21T11:14:00"/>
        <d v="2023-03-29T14:40:00"/>
        <d v="2023-06-07T13:30:00"/>
        <d v="2023-10-13T23:38:00"/>
        <d v="2023-05-19T13:35:00"/>
        <d v="2023-05-14T07:57:00"/>
        <d v="2023-11-10T05:31:00"/>
        <d v="2023-10-28T06:44:00"/>
        <d v="2024-09-08T20:08:00"/>
        <d v="2024-07-01T00:54:00"/>
        <d v="2024-04-03T13:29:00"/>
        <d v="2024-04-23T16:11:00"/>
        <d v="2024-01-22T19:05:00"/>
        <d v="2024-08-29T01:39:00"/>
        <d v="2024-06-08T17:07:00"/>
        <d v="2024-06-28T16:56:00"/>
        <d v="2024-06-26T16:29:00"/>
        <d v="2024-03-22T08:24:00"/>
        <d v="2023-10-03T16:06:00"/>
        <d v="2023-03-21T19:45:00"/>
        <d v="2023-03-22T02:45:00"/>
        <d v="2023-03-24T06:16:00"/>
        <d v="2024-01-09T19:29:00"/>
        <d v="2024-04-26T20:38:00"/>
        <d v="2023-04-03T23:28:00"/>
        <d v="2023-07-06T21:46:00"/>
        <d v="2023-08-30T07:00:00"/>
        <d v="2023-05-22T11:53:00"/>
        <d v="2023-12-28T16:43:00"/>
        <d v="2024-01-10T15:19:00"/>
        <d v="2023-07-05T12:19:00"/>
        <d v="2023-07-09T14:00:00"/>
        <d v="2024-05-26T05:24:00"/>
        <d v="2023-12-04T19:19:00"/>
        <d v="2024-06-20T08:47:00"/>
        <d v="2023-03-16T08:10:00"/>
        <d v="2024-04-15T02:48:00"/>
        <d v="2024-01-29T10:54:00"/>
        <d v="2024-09-30T01:43:00"/>
        <d v="2023-09-22T12:58:00"/>
        <d v="2024-09-20T13:30:00"/>
        <d v="2024-03-15T13:35:00"/>
        <d v="2023-05-04T19:19:00"/>
        <d v="2024-03-03T12:48:00"/>
        <d v="2023-07-11T03:03:00"/>
        <d v="2024-01-16T06:50:00"/>
        <d v="2023-08-04T18:34:00"/>
        <d v="2024-03-08T20:39:00"/>
        <d v="2024-03-24T14:45:00"/>
        <d v="2023-11-02T02:43:00"/>
        <d v="2024-06-13T02:17:00"/>
        <d v="2023-07-16T02:33:00"/>
        <d v="2024-02-04T16:12:00"/>
        <d v="2024-03-13T05:17:00"/>
        <d v="2023-06-09T13:18:00"/>
        <d v="2023-04-01T09:22:00"/>
        <d v="2024-07-14T08:42:00"/>
        <d v="2024-08-27T20:15:00"/>
        <d v="2023-04-09T08:22:00"/>
        <d v="2024-06-08T11:59:00"/>
        <d v="2023-05-01T16:36:00"/>
        <d v="2023-09-20T01:05:00"/>
        <d v="2024-08-15T02:54:00"/>
        <d v="2023-08-04T09:15:00"/>
        <d v="2023-11-11T15:50:00"/>
        <d v="2023-09-24T14:15:00"/>
        <d v="2023-07-02T06:49:00"/>
        <d v="2024-01-19T09:50:00"/>
        <d v="2024-04-03T20:29:00"/>
        <d v="2023-10-16T05:38:00"/>
        <d v="2023-09-06T11:49:00"/>
        <d v="2024-07-28T07:37:00"/>
        <d v="2023-08-12T06:32:00"/>
        <d v="2024-08-28T23:22:00"/>
        <d v="2024-01-23T19:23:00"/>
        <d v="2024-04-05T09:50:00"/>
        <d v="2024-09-11T00:18:00"/>
        <d v="2023-10-14T17:48:00"/>
        <d v="2023-06-12T05:44:00"/>
        <d v="2024-01-25T17:54:00"/>
        <d v="2024-02-12T06:56:00"/>
        <d v="2023-10-08T07:25:00"/>
        <d v="2023-06-23T08:12:00"/>
        <d v="2023-06-10T01:44:00"/>
        <d v="2024-03-13T21:43:00"/>
        <d v="2024-06-26T12:36:00"/>
        <d v="2023-12-19T20:18:00"/>
        <d v="2024-06-01T21:54:00"/>
        <d v="2023-07-07T23:42:00"/>
        <d v="2024-03-07T12:50:00"/>
        <d v="2023-04-29T18:14:00"/>
        <d v="2023-11-03T09:38:00"/>
        <d v="2024-06-29T02:58:00"/>
        <d v="2023-05-03T14:54:00"/>
        <d v="2023-04-06T14:27:00"/>
        <d v="2023-11-15T04:16:00"/>
        <d v="2024-01-24T17:33:00"/>
        <d v="2023-09-01T04:15:00"/>
        <d v="2023-07-14T01:58:00"/>
        <d v="2024-05-27T19:16:00"/>
        <d v="2024-07-17T18:55:00"/>
        <d v="2023-03-27T11:28:00"/>
        <d v="2024-04-18T13:28:00"/>
        <d v="2024-04-19T19:38:00"/>
        <d v="2024-06-27T05:10:00"/>
        <d v="2023-05-04T18:35:00"/>
        <d v="2023-06-08T22:26:00"/>
        <d v="2023-11-22T08:33:00"/>
        <d v="2024-02-10T11:44:00"/>
        <d v="2024-05-04T16:33:00"/>
        <d v="2024-02-22T01:21:00"/>
        <d v="2024-03-26T04:58:00"/>
        <d v="2024-06-02T00:20:00"/>
        <d v="2023-06-10T23:54:00"/>
        <d v="2023-09-08T14:24:00"/>
        <d v="2024-01-17T05:28:00"/>
        <d v="2023-08-25T10:14:00"/>
        <d v="2024-01-08T21:14:00"/>
        <d v="2024-10-30T16:37:00"/>
        <d v="2023-08-06T05:36:00"/>
        <d v="2023-07-27T14:54:00"/>
        <d v="2024-09-17T05:59:00"/>
        <d v="2024-01-06T07:43:00"/>
        <d v="2024-07-24T07:21:00"/>
        <d v="2024-10-31T07:17:00"/>
        <d v="2024-05-06T11:58:00"/>
        <d v="2023-10-28T09:34:00"/>
        <d v="2024-09-03T04:50:00"/>
        <d v="2023-10-24T12:09:00"/>
        <d v="2024-05-27T13:54:00"/>
        <d v="2024-05-19T02:21:00"/>
        <d v="2024-01-10T07:54:00"/>
        <d v="2024-01-20T20:37:00"/>
        <d v="2023-04-21T00:24:00"/>
        <d v="2024-01-08T03:21:00"/>
        <d v="2024-08-02T18:00:00"/>
        <d v="2023-05-23T01:52:00"/>
        <d v="2024-01-26T22:01:00"/>
        <d v="2024-01-25T01:04:00"/>
        <d v="2024-04-18T13:18:00"/>
        <d v="2023-03-30T05:26:00"/>
        <d v="2024-07-19T22:39:00"/>
        <d v="2024-10-15T13:14:00"/>
        <d v="2024-01-12T16:56:00"/>
        <d v="2024-10-04T03:41:00"/>
        <d v="2023-06-03T06:52:00"/>
        <d v="2023-07-06T03:33:00"/>
        <d v="2024-04-17T01:23:00"/>
        <d v="2024-07-06T00:10:00"/>
        <d v="2024-02-27T02:32:00"/>
        <d v="2023-09-05T23:05:00"/>
        <d v="2023-08-09T22:14:00"/>
        <d v="2024-07-08T14:00:00"/>
        <d v="2023-08-05T07:22:00"/>
        <d v="2023-11-06T23:08:00"/>
        <d v="2023-07-23T19:21:00"/>
        <d v="2023-05-04T00:13:00"/>
        <d v="2023-08-20T19:02:00"/>
        <d v="2024-03-06T11:57:00"/>
        <d v="2024-01-13T01:41:00"/>
        <d v="2023-10-30T20:00:00"/>
        <d v="2024-02-24T12:40:00"/>
        <d v="2024-10-05T17:21:00"/>
        <d v="2023-06-23T09:33:00"/>
        <d v="2023-06-18T15:12:00"/>
        <d v="2024-10-12T10:36:00"/>
        <d v="2023-06-02T22:03:00"/>
        <d v="2024-07-22T09:39:00"/>
        <d v="2024-01-19T09:04:00"/>
        <d v="2023-11-25T17:44:00"/>
        <d v="2023-04-21T18:43:00"/>
        <d v="2023-08-19T14:41:00"/>
        <d v="2024-05-21T02:04:00"/>
        <d v="2024-08-27T07:17:00"/>
        <d v="2024-08-17T11:54:00"/>
        <d v="2024-02-16T21:33:00"/>
        <d v="2024-10-19T15:37:00"/>
        <d v="2023-08-08T10:47:00"/>
        <d v="2024-01-15T09:32:00"/>
        <d v="2024-01-03T04:02:00"/>
        <d v="2024-09-19T17:04:00"/>
        <d v="2023-10-20T20:14:00"/>
        <d v="2024-03-23T19:38:00"/>
        <d v="2023-07-13T01:07:00"/>
        <d v="2024-10-25T23:30:00"/>
        <d v="2023-06-26T21:13:00"/>
        <d v="2024-04-21T13:15:00"/>
        <d v="2024-06-06T13:14:00"/>
        <d v="2023-12-29T19:19:00"/>
        <d v="2023-08-18T11:32:00"/>
        <d v="2024-04-05T03:00:00"/>
        <d v="2023-05-05T14:12:00"/>
        <d v="2023-09-20T00:43:00"/>
        <d v="2023-08-29T20:55:00"/>
        <d v="2023-08-28T04:52:00"/>
        <d v="2024-02-10T08:25:00"/>
        <d v="2024-03-11T21:02:00"/>
        <d v="2024-09-08T15:54:00"/>
        <d v="2024-04-27T17:40:00"/>
        <d v="2024-09-25T11:15:00"/>
        <d v="2023-06-22T02:54:00"/>
        <d v="2023-12-18T12:09:00"/>
        <d v="2024-11-03T10:59:00"/>
        <d v="2023-06-04T21:10:00"/>
        <d v="2024-08-09T21:38:00"/>
        <d v="2023-09-06T13:44:00"/>
        <d v="2024-10-17T07:38:00"/>
        <d v="2023-11-27T21:06:00"/>
        <d v="2023-06-19T12:32:00"/>
        <d v="2024-02-27T00:21:00"/>
        <d v="2024-03-03T20:35:00"/>
        <d v="2023-11-01T02:22:00"/>
        <d v="2024-05-13T05:20:00"/>
        <d v="2023-08-26T02:57:00"/>
        <d v="2024-07-06T11:07:00"/>
        <d v="2024-09-16T08:29:00"/>
        <d v="2023-12-17T09:36:00"/>
        <d v="2024-07-10T13:12:00"/>
        <d v="2024-06-28T12:35:00"/>
        <d v="2024-04-16T04:39:00"/>
        <d v="2023-09-26T01:35:00"/>
        <d v="2023-06-26T11:26:00"/>
        <d v="2023-11-25T02:41:00"/>
        <d v="2024-02-22T13:49:00"/>
        <d v="2023-12-03T23:53:00"/>
        <d v="2023-12-17T20:04:00"/>
        <d v="2024-05-25T05:39:00"/>
        <d v="2024-10-21T09:29:00"/>
        <d v="2023-08-18T00:01:00"/>
        <d v="2024-08-30T16:40:00"/>
        <d v="2023-09-14T01:54:00"/>
        <d v="2024-03-23T03:57:00"/>
        <d v="2024-09-07T07:00:00"/>
        <d v="2024-08-07T04:29:00"/>
        <d v="2023-06-13T14:39:00"/>
        <d v="2023-05-12T22:06:00"/>
        <d v="2024-06-29T22:21:00"/>
        <d v="2023-11-22T08:49:00"/>
        <d v="2024-10-15T19:30:00"/>
        <d v="2023-07-06T08:47:00"/>
        <d v="2024-04-19T18:35:00"/>
        <d v="2023-12-12T08:29:00"/>
        <d v="2023-09-02T05:01:00"/>
        <d v="2023-07-11T09:54:00"/>
        <d v="2024-04-28T13:19:00"/>
        <d v="2024-03-11T12:09:00"/>
        <d v="2023-10-09T05:03:00"/>
        <d v="2024-09-04T00:42:00"/>
        <d v="2024-01-18T19:28:00"/>
        <d v="2023-05-11T05:34:00"/>
        <d v="2024-10-05T05:59:00"/>
        <d v="2023-05-05T22:17:00"/>
        <d v="2024-01-25T10:03:00"/>
        <d v="2024-06-08T13:32:00"/>
        <d v="2024-03-15T00:40:00"/>
        <d v="2024-04-07T09:13:00"/>
        <d v="2024-10-11T00:49:00"/>
        <d v="2024-03-08T04:32:00"/>
        <d v="2024-05-08T19:31:00"/>
        <d v="2024-05-29T22:09:00"/>
        <d v="2024-10-25T23:31:00"/>
        <d v="2024-03-27T00:21:00"/>
        <d v="2023-04-10T21:05:00"/>
        <d v="2023-04-11T06:16:00"/>
        <d v="2023-05-06T05:42:00"/>
        <d v="2023-05-31T22:19:00"/>
        <d v="2024-10-15T17:45:00"/>
        <d v="2024-08-15T00:01:00"/>
        <d v="2023-08-18T00:38:00"/>
        <d v="2024-07-03T08:33:00"/>
        <d v="2023-05-08T17:23:00"/>
        <d v="2023-07-27T06:22:00"/>
        <d v="2024-01-22T03:06:00"/>
        <d v="2024-09-11T14:29:00"/>
        <d v="2024-06-05T03:37:00"/>
        <d v="2024-09-26T15:13:00"/>
        <d v="2024-01-30T00:32:00"/>
        <d v="2023-10-09T16:29:00"/>
        <d v="2023-06-05T07:14:00"/>
        <d v="2024-06-26T22:03:00"/>
        <d v="2023-11-03T10:06:00"/>
        <d v="2024-01-14T01:21:00"/>
        <d v="2024-03-09T06:15:00"/>
        <d v="2024-02-25T12:46:00"/>
        <d v="2023-11-03T22:42:00"/>
        <d v="2024-01-01T09:56:00"/>
        <d v="2023-05-08T15:47:00"/>
        <d v="2024-04-13T17:15:00"/>
        <d v="2023-12-07T04:19:00"/>
        <d v="2023-05-05T21:23:00"/>
        <d v="2024-03-16T19:24:00"/>
        <d v="2023-06-07T05:18:00"/>
        <d v="2023-08-08T06:00:00"/>
        <d v="2024-06-21T09:02:00"/>
        <d v="2023-12-20T18:58:00"/>
        <d v="2024-02-17T04:52:00"/>
        <d v="2024-06-17T13:27:00"/>
        <d v="2024-02-17T20:02:00"/>
        <d v="2024-09-28T18:29:00"/>
        <d v="2023-12-10T22:25:00"/>
        <d v="2023-08-20T12:58:00"/>
        <d v="2023-12-12T10:53:00"/>
        <d v="2024-11-04T13:50:00"/>
        <d v="2024-04-15T03:39:00"/>
        <d v="2024-08-16T02:20:00"/>
        <d v="2024-02-10T15:58:00"/>
        <d v="2023-12-10T10:59:00"/>
        <d v="2024-09-21T01:54:00"/>
        <d v="2023-04-01T16:22:00"/>
        <d v="2024-09-09T08:59:00"/>
        <d v="2023-04-19T00:52:00"/>
        <d v="2023-05-18T22:59:00"/>
        <d v="2024-10-15T03:02:00"/>
        <d v="2023-09-09T08:37:00"/>
        <d v="2024-06-10T02:03:00"/>
        <d v="2023-05-23T22:47:00"/>
        <d v="2024-01-01T03:28:00"/>
        <d v="2023-07-08T14:04:00"/>
        <d v="2023-12-10T09:28:00"/>
        <d v="2023-12-04T23:04:00"/>
        <d v="2023-03-27T06:15:00"/>
        <d v="2024-08-31T16:03:00"/>
        <d v="2024-04-30T04:27:00"/>
        <d v="2024-02-01T02:23:00"/>
        <d v="2023-09-02T19:12:00"/>
        <d v="2023-06-15T15:44:00"/>
        <d v="2024-03-30T18:24:00"/>
        <d v="2024-01-25T04:46:00"/>
        <d v="2023-11-01T20:55:00"/>
        <d v="2024-07-08T14:27:00"/>
        <d v="2023-06-05T05:54:00"/>
        <d v="2024-04-23T09:33:00"/>
        <d v="2024-05-03T21:25:00"/>
        <d v="2023-05-14T23:08:00"/>
        <d v="2024-10-07T14:03:00"/>
        <d v="2023-12-30T04:00:00"/>
        <d v="2024-10-11T17:45:00"/>
        <d v="2024-07-11T09:32:00"/>
        <d v="2024-05-23T17:20:00"/>
        <d v="2023-12-20T08:27:00"/>
        <d v="2024-03-01T06:04:00"/>
        <d v="2023-11-18T14:59:00"/>
        <d v="2024-05-11T05:13:00"/>
        <d v="2023-04-13T08:26:00"/>
        <d v="2023-10-23T00:57:00"/>
        <d v="2024-08-05T08:56:00"/>
        <d v="2023-08-08T02:39:00"/>
        <d v="2024-07-24T23:26:00"/>
        <d v="2023-10-31T08:04:00"/>
        <d v="2024-06-26T13:15:00"/>
        <d v="2023-10-08T04:09:00"/>
        <d v="2023-12-24T08:13:00"/>
        <d v="2024-04-13T05:34:00"/>
        <d v="2023-04-06T01:16:00"/>
        <d v="2023-11-29T05:51:00"/>
        <d v="2023-05-01T15:46:00"/>
        <d v="2024-05-17T23:30:00"/>
        <d v="2023-11-22T16:43:00"/>
        <d v="2023-09-28T11:44:00"/>
        <d v="2024-06-23T12:54:00"/>
        <d v="2024-10-13T19:46:00"/>
        <d v="2024-06-27T18:06:00"/>
        <d v="2024-10-05T00:23:00"/>
        <d v="2023-04-23T00:02:00"/>
        <d v="2024-08-21T13:50:00"/>
        <d v="2024-01-22T22:37:00"/>
        <d v="2023-05-25T05:14:00"/>
        <d v="2024-09-26T09:57:00"/>
        <d v="2024-06-21T14:01:00"/>
        <d v="2023-11-06T21:10:00"/>
        <d v="2024-08-15T05:21:00"/>
        <d v="2023-07-25T17:06:00"/>
        <d v="2023-12-12T14:35:00"/>
        <d v="2023-07-09T08:07:00"/>
        <d v="2024-09-03T18:44:00"/>
        <d v="2023-08-13T22:56:00"/>
        <d v="2024-02-22T10:03:00"/>
        <d v="2024-01-10T19:01:00"/>
        <d v="2024-04-06T20:31:00"/>
        <d v="2024-09-30T12:51:00"/>
        <d v="2024-04-20T19:01:00"/>
        <d v="2024-08-21T12:00:00"/>
        <d v="2024-07-10T18:08:00"/>
        <d v="2024-05-23T15:38:00"/>
        <d v="2024-05-30T09:20:00"/>
        <d v="2024-06-03T16:20:00"/>
        <d v="2023-08-18T14:48:00"/>
        <d v="2023-07-29T15:32:00"/>
        <d v="2024-06-09T07:47:00"/>
        <d v="2024-03-04T00:42:00"/>
        <d v="2024-01-22T23:20:00"/>
        <d v="2024-09-12T04:43:00"/>
        <d v="2023-08-19T08:10:00"/>
        <d v="2024-02-10T15:02:00"/>
        <d v="2023-07-24T22:30:00"/>
        <d v="2023-12-10T22:06:00"/>
        <d v="2024-03-10T04:41:00"/>
        <d v="2024-08-26T12:11:00"/>
        <d v="2024-10-13T13:46:00"/>
        <d v="2024-03-11T12:51:00"/>
        <d v="2023-03-29T11:14:00"/>
        <d v="2023-04-02T03:45:00"/>
        <d v="2023-08-10T13:48:00"/>
        <d v="2023-09-10T22:35:00"/>
        <d v="2024-03-01T19:18:00"/>
        <d v="2024-07-19T01:16:00"/>
        <d v="2023-04-17T02:53:00"/>
        <d v="2024-06-22T16:53:00"/>
        <d v="2023-04-13T02:15:00"/>
        <d v="2023-12-16T05:20:00"/>
        <d v="2023-08-17T13:52:00"/>
        <d v="2024-01-15T21:29:00"/>
        <d v="2023-10-01T08:51:00"/>
        <d v="2024-05-28T14:12:00"/>
        <d v="2023-07-12T20:42:00"/>
        <d v="2023-04-04T05:34:00"/>
        <d v="2023-05-04T18:04:00"/>
        <d v="2023-04-16T18:10:00"/>
        <d v="2024-11-03T16:39:00"/>
        <d v="2024-08-17T22:01:00"/>
        <d v="2024-01-23T06:37:00"/>
        <d v="2024-07-27T03:05:00"/>
        <d v="2023-10-11T23:57:00"/>
        <d v="2024-03-27T12:45:00"/>
        <d v="2023-09-29T15:59:00"/>
        <d v="2024-09-02T09:49:00"/>
        <d v="2023-11-21T18:34:00"/>
        <d v="2024-10-07T05:34:00"/>
        <d v="2023-06-06T21:29:00"/>
        <d v="2023-03-19T21:52:00"/>
        <d v="2023-04-11T06:25:00"/>
        <d v="2024-09-10T15:50:00"/>
        <d v="2023-12-15T04:01:00"/>
        <d v="2024-03-22T19:29:00"/>
        <d v="2024-05-07T09:15:00"/>
        <d v="2023-04-28T10:31:00"/>
        <d v="2024-05-25T00:12:00"/>
        <d v="2023-11-01T18:12:00"/>
        <d v="2024-09-10T20:04:00"/>
        <d v="2023-06-06T14:31:00"/>
        <d v="2024-05-03T23:36:00"/>
        <d v="2023-04-30T11:05:00"/>
        <d v="2023-12-13T11:06:00"/>
        <d v="2023-04-30T16:32:00"/>
        <d v="2024-05-14T16:20:00"/>
        <d v="2023-12-17T14:29:00"/>
        <d v="2023-12-21T19:36:00"/>
        <d v="2023-09-16T19:50:00"/>
        <d v="2023-08-23T23:22:00"/>
        <d v="2024-06-03T20:39:00"/>
        <d v="2024-02-24T05:24:00"/>
        <d v="2023-07-08T19:55:00"/>
        <d v="2023-10-16T07:14:00"/>
        <d v="2023-12-10T14:03:00"/>
        <d v="2024-04-23T22:08:00"/>
        <d v="2023-09-01T09:13:00"/>
        <d v="2024-03-05T19:55:00"/>
        <d v="2024-02-09T04:43:00"/>
        <d v="2023-07-25T10:41:00"/>
        <d v="2024-03-03T03:19:00"/>
        <d v="2023-11-09T00:38:00"/>
        <d v="2023-10-22T05:36:00"/>
        <d v="2024-03-23T21:15:00"/>
        <d v="2023-07-23T00:37:00"/>
        <d v="2023-03-21T15:49:00"/>
        <d v="2023-05-21T12:55:00"/>
        <d v="2023-11-26T03:57:00"/>
        <d v="2023-10-09T15:22:00"/>
        <d v="2024-10-14T03:35:00"/>
        <d v="2023-08-25T15:35:00"/>
        <d v="2024-04-03T01:48:00"/>
        <d v="2024-04-14T22:04:00"/>
        <d v="2024-08-11T07:22:00"/>
        <d v="2024-06-21T10:08:00"/>
        <d v="2023-08-13T22:37:00"/>
        <d v="2023-04-24T17:02:00"/>
        <d v="2023-03-16T09:09:00"/>
        <d v="2024-08-01T04:03:00"/>
        <d v="2024-02-23T06:58:00"/>
        <d v="2024-10-08T20:15:00"/>
        <d v="2024-05-14T03:01:00"/>
        <d v="2023-09-09T12:34:00"/>
        <d v="2024-07-17T17:30:00"/>
        <d v="2023-05-14T12:59:00"/>
        <d v="2023-10-16T22:34:00"/>
        <d v="2023-10-16T07:17:00"/>
        <d v="2024-04-04T07:26:00"/>
        <d v="2023-09-07T19:36:00"/>
        <d v="2023-11-12T07:20:00"/>
        <d v="2023-05-12T16:58:00"/>
        <d v="2023-08-19T05:59:00"/>
        <d v="2024-09-06T01:07:00"/>
        <d v="2023-11-13T01:11:00"/>
        <d v="2024-07-19T00:58:00"/>
        <d v="2023-11-03T13:00:00"/>
        <d v="2023-08-01T10:02:00"/>
        <d v="2023-11-16T20:08:00"/>
        <d v="2024-02-02T14:35:00"/>
        <d v="2023-09-13T23:26:00"/>
        <d v="2023-04-06T14:25:00"/>
        <d v="2023-09-13T22:13:00"/>
        <d v="2023-06-08T06:18:00"/>
        <d v="2024-07-18T22:25:00"/>
        <d v="2024-03-15T00:16:00"/>
        <d v="2023-10-03T17:13:00"/>
        <d v="2023-03-26T19:36:00"/>
        <d v="2024-05-09T14:16:00"/>
        <d v="2023-07-02T01:33:00"/>
        <d v="2024-01-13T11:09:00"/>
        <d v="2023-11-22T08:36:00"/>
        <d v="2024-03-01T23:06:00"/>
        <d v="2024-09-04T22:09:00"/>
        <d v="2024-06-12T02:35:00"/>
        <d v="2024-07-02T12:55:00"/>
        <d v="2024-08-26T05:41:00"/>
        <d v="2024-08-19T09:19:00"/>
        <d v="2024-07-28T21:44:00"/>
        <d v="2024-10-27T02:43:00"/>
        <d v="2023-04-28T20:05:00"/>
        <d v="2024-07-17T15:09:00"/>
        <d v="2024-03-29T08:13:00"/>
        <d v="2023-11-05T03:05:00"/>
        <d v="2024-08-15T20:41:00"/>
        <d v="2023-12-07T13:24:00"/>
        <d v="2023-07-21T21:48:00"/>
        <d v="2024-09-18T04:06:00"/>
        <d v="2023-08-26T23:31:00"/>
        <d v="2024-07-19T20:09:00"/>
        <d v="2024-07-11T01:35:00"/>
        <d v="2023-05-10T07:54:00"/>
        <d v="2023-10-02T09:29:00"/>
        <d v="2024-03-26T20:11:00"/>
        <d v="2023-08-16T20:03:00"/>
        <d v="2023-11-22T13:26:00"/>
        <d v="2024-03-31T08:18:00"/>
        <d v="2023-04-10T10:34:00"/>
        <d v="2024-06-24T07:55:00"/>
        <d v="2024-03-02T22:50:00"/>
        <d v="2024-10-13T02:34:00"/>
        <d v="2024-03-23T02:19:00"/>
        <d v="2023-08-06T14:21:00"/>
        <d v="2024-07-06T06:00:00"/>
        <d v="2023-12-08T16:49:00"/>
        <d v="2024-02-10T04:00:00"/>
        <d v="2024-01-18T14:45:00"/>
        <d v="2023-07-21T16:05:00"/>
        <d v="2024-09-23T10:09:00"/>
        <d v="2023-05-14T22:03:00"/>
        <d v="2023-10-20T10:17:00"/>
        <d v="2023-07-03T22:08:00"/>
        <d v="2023-05-05T11:01:00"/>
        <d v="2024-04-06T10:05:00"/>
        <d v="2024-09-27T19:15:00"/>
        <d v="2024-10-08T07:09:00"/>
        <d v="2024-10-19T19:54:00"/>
        <d v="2023-07-24T09:30:00"/>
        <d v="2023-05-06T13:12:00"/>
        <d v="2023-07-11T17:41:00"/>
        <d v="2023-07-17T13:42:00"/>
        <d v="2024-03-22T07:19:00"/>
        <d v="2024-01-13T01:45:00"/>
        <d v="2023-08-25T10:12:00"/>
        <d v="2024-02-23T18:32:00"/>
        <d v="2023-03-28T08:47:00"/>
        <d v="2024-02-13T22:25:00"/>
        <d v="2024-03-23T20:30:00"/>
        <d v="2024-06-24T17:49:00"/>
        <d v="2023-11-16T00:05:00"/>
        <d v="2023-05-11T20:36:00"/>
        <d v="2024-03-09T00:27:00"/>
        <d v="2024-05-30T20:18:00"/>
        <d v="2024-02-13T12:03:00"/>
        <d v="2023-07-05T07:24:00"/>
        <d v="2024-09-25T22:16:00"/>
        <d v="2024-02-28T14:00:00"/>
        <d v="2023-09-28T19:00:00"/>
        <d v="2023-04-04T05:01:00"/>
        <d v="2023-06-26T16:35:00"/>
        <d v="2024-09-10T22:33:00"/>
        <d v="2023-08-23T14:13:00"/>
        <d v="2023-07-15T18:05:00"/>
        <d v="2023-08-03T20:45:00"/>
        <d v="2023-09-22T17:07:00"/>
        <d v="2023-08-31T06:53:00"/>
        <d v="2024-06-21T22:46:00"/>
        <d v="2023-12-22T09:09:00"/>
        <d v="2023-07-20T05:40:00"/>
        <d v="2023-08-25T07:00:00"/>
        <d v="2024-09-21T20:01:00"/>
        <d v="2024-01-11T01:46:00"/>
        <d v="2023-03-29T15:39:00"/>
        <d v="2024-04-22T08:52:00"/>
        <d v="2023-12-18T04:18:00"/>
        <d v="2024-01-19T09:40:00"/>
        <d v="2024-02-22T10:18:00"/>
        <d v="2023-12-10T07:21:00"/>
        <d v="2024-01-24T17:43:00"/>
        <d v="2023-05-27T09:57:00"/>
        <d v="2023-06-08T19:42:00"/>
        <d v="2023-06-06T22:26:00"/>
        <d v="2024-10-25T21:54:00"/>
        <d v="2024-08-06T13:41:00"/>
        <d v="2023-04-25T04:28:00"/>
        <d v="2024-03-04T14:28:00"/>
        <d v="2024-06-06T23:04:00"/>
        <d v="2024-04-24T15:27:00"/>
        <d v="2024-06-21T12:59:00"/>
        <d v="2023-12-09T07:05:00"/>
        <d v="2024-07-20T08:44:00"/>
        <d v="2023-03-22T23:08:00"/>
        <d v="2023-03-26T04:13:00"/>
        <d v="2024-01-29T07:22:00"/>
        <d v="2023-12-17T10:59:00"/>
        <d v="2023-11-16T18:11:00"/>
        <d v="2023-09-07T17:16:00"/>
        <d v="2024-04-21T00:03:00"/>
        <d v="2024-01-31T10:54:00"/>
        <d v="2024-05-03T01:00:00"/>
        <d v="2024-10-16T15:56:00"/>
        <d v="2023-03-31T09:44:00"/>
        <d v="2024-03-17T06:44:00"/>
        <d v="2024-06-19T06:16:00"/>
        <d v="2023-06-30T16:02:00"/>
        <d v="2024-07-30T05:38:00"/>
        <d v="2023-04-13T23:05:00"/>
        <d v="2023-07-19T05:59:00"/>
        <d v="2023-10-31T10:45:00"/>
        <d v="2024-01-19T08:13:00"/>
        <d v="2024-05-16T23:30:00"/>
        <d v="2024-04-03T10:18:00"/>
        <d v="2024-01-11T04:57:00"/>
        <d v="2023-06-09T17:52:00"/>
        <d v="2024-03-27T15:19:00"/>
        <d v="2023-08-16T17:40:00"/>
        <d v="2023-12-28T16:36:00"/>
        <d v="2023-12-15T19:00:00"/>
        <d v="2024-02-13T10:06:00"/>
        <d v="2024-09-17T13:06:00"/>
        <d v="2023-11-04T17:02:00"/>
        <d v="2024-06-16T13:41:00"/>
        <d v="2024-08-10T01:18:00"/>
        <d v="2023-12-14T13:17:00"/>
        <d v="2023-04-21T16:44:00"/>
        <d v="2023-10-30T21:27:00"/>
        <d v="2024-07-11T08:27:00"/>
        <d v="2024-02-13T23:37:00"/>
        <d v="2024-10-24T01:21:00"/>
        <d v="2024-06-03T07:32:00"/>
        <d v="2024-02-21T22:37:00"/>
        <d v="2024-03-16T15:31:00"/>
        <d v="2024-10-10T06:40:00"/>
        <d v="2024-04-19T10:40:00"/>
        <d v="2023-09-25T00:18:00"/>
        <d v="2024-05-11T19:09:00"/>
        <d v="2024-08-11T20:09:00"/>
        <d v="2023-05-31T10:11:00"/>
        <d v="2024-01-05T13:00:00"/>
        <d v="2023-03-16T11:38:00"/>
        <d v="2023-07-01T01:43:00"/>
        <d v="2024-06-03T19:56:00"/>
        <d v="2024-11-01T14:24:00"/>
        <d v="2023-05-01T03:18:00"/>
        <d v="2024-06-18T20:01:00"/>
        <d v="2023-09-25T13:16:00"/>
        <d v="2024-10-16T06:51:00"/>
        <d v="2024-07-09T07:11:00"/>
        <d v="2024-10-13T00:37:00"/>
        <d v="2024-05-03T03:46:00"/>
        <d v="2024-07-12T17:07:00"/>
        <d v="2024-05-16T19:07:00"/>
        <d v="2024-06-17T12:19:00"/>
        <d v="2024-09-03T18:54:00"/>
        <d v="2024-02-20T06:23:00"/>
        <d v="2023-12-07T13:30:00"/>
        <d v="2024-11-03T01:29:00"/>
        <d v="2023-04-05T15:32:00"/>
        <d v="2023-12-28T21:01:00"/>
        <d v="2024-06-16T14:09:00"/>
        <d v="2023-09-28T19:55:00"/>
        <d v="2023-03-22T12:45:00"/>
        <d v="2023-08-17T09:02:00"/>
        <d v="2023-09-11T17:42:00"/>
        <d v="2023-05-26T01:31:00"/>
        <d v="2024-05-19T06:25:00"/>
        <d v="2023-05-28T08:30:00"/>
        <d v="2024-08-31T13:06:00"/>
        <d v="2024-10-15T02:26:00"/>
        <d v="2024-06-11T22:29:00"/>
        <d v="2024-01-18T17:59:00"/>
        <d v="2023-06-11T17:35:00"/>
        <d v="2023-10-03T23:56:00"/>
        <d v="2024-06-04T21:07:00"/>
        <d v="2024-07-05T10:03:00"/>
        <d v="2024-01-04T20:24:00"/>
        <d v="2023-04-08T13:12:00"/>
        <d v="2023-06-29T14:19:00"/>
        <d v="2024-07-04T13:14:00"/>
        <d v="2023-05-25T18:55:00"/>
        <d v="2024-06-10T17:56:00"/>
        <d v="2023-10-19T17:31:00"/>
        <d v="2024-01-01T15:51:00"/>
        <d v="2024-05-30T17:53:00"/>
        <d v="2024-02-04T16:10:00"/>
        <d v="2024-04-29T11:58:00"/>
        <d v="2023-04-16T14:43:00"/>
        <d v="2024-01-04T08:02:00"/>
        <d v="2024-05-16T04:45:00"/>
        <d v="2023-12-05T10:13:00"/>
        <d v="2024-09-02T20:09:00"/>
        <d v="2023-12-03T12:46:00"/>
        <d v="2023-08-24T19:32:00"/>
        <d v="2023-04-26T12:02:00"/>
        <d v="2023-09-24T20:51:00"/>
        <d v="2023-09-05T12:52:00"/>
        <d v="2023-10-22T04:07:00"/>
        <d v="2023-08-04T03:52:00"/>
        <d v="2024-02-15T18:21:00"/>
        <d v="2024-08-15T15:53:00"/>
        <d v="2023-05-09T14:33:00"/>
        <d v="2024-03-15T15:16:00"/>
        <d v="2024-08-17T10:02:00"/>
        <d v="2024-04-18T07:07:00"/>
        <d v="2023-11-10T12:36:00"/>
        <d v="2023-05-20T02:56:00"/>
        <d v="2024-02-20T20:09:00"/>
        <d v="2023-09-23T08:26:00"/>
        <d v="2023-10-23T18:35:00"/>
        <d v="2024-09-05T21:10:00"/>
        <d v="2023-05-21T18:41:00"/>
        <d v="2024-04-17T04:26:00"/>
        <d v="2024-10-08T11:33:00"/>
        <d v="2024-03-26T19:44:00"/>
        <d v="2024-09-13T08:19:00"/>
        <d v="2024-08-06T16:09:00"/>
        <d v="2024-02-12T20:15:00"/>
        <d v="2023-12-06T18:31:00"/>
        <d v="2024-01-26T14:46:00"/>
        <d v="2024-05-15T23:55:00"/>
        <d v="2024-06-11T06:16:00"/>
        <d v="2023-04-30T23:48:00"/>
        <d v="2023-10-25T21:17:00"/>
        <d v="2024-04-20T16:25:00"/>
        <d v="2024-05-11T05:44:00"/>
        <d v="2023-06-05T00:50:00"/>
        <d v="2023-08-08T13:57:00"/>
        <d v="2024-05-13T12:53:00"/>
        <d v="2023-11-02T04:41:00"/>
        <d v="2023-10-24T11:31:00"/>
        <d v="2024-02-20T00:32:00"/>
        <d v="2023-04-05T18:11:00"/>
        <d v="2024-04-28T08:04:00"/>
        <d v="2023-12-17T21:03:00"/>
        <d v="2024-05-10T13:53:00"/>
        <d v="2024-09-02T15:50:00"/>
        <d v="2024-04-13T23:12:00"/>
        <d v="2024-07-22T05:53:00"/>
        <d v="2024-09-21T20:45:00"/>
        <d v="2023-04-25T21:30:00"/>
        <d v="2024-07-03T04:57:00"/>
        <d v="2024-10-21T07:33:00"/>
        <d v="2024-04-15T09:01:00"/>
        <d v="2024-08-27T01:26:00"/>
        <d v="2023-05-27T12:57:00"/>
        <d v="2024-04-29T20:42:00"/>
        <d v="2023-09-05T10:12:00"/>
        <d v="2024-05-07T21:56:00"/>
        <d v="2024-11-01T03:43:00"/>
        <d v="2024-07-02T22:31:00"/>
        <d v="2024-01-22T23:09:00"/>
        <d v="2024-09-12T03:52:00"/>
        <d v="2024-03-02T05:46:00"/>
        <d v="2024-10-06T16:59:00"/>
        <d v="2023-08-09T08:21:00"/>
        <d v="2024-03-15T17:59:00"/>
        <d v="2023-10-17T21:03:00"/>
        <d v="2023-11-27T01:02:00"/>
        <d v="2023-12-16T14:27:00"/>
        <d v="2024-03-16T02:24:00"/>
        <d v="2024-08-24T15:27:00"/>
        <d v="2024-04-15T03:56:00"/>
        <d v="2023-04-02T13:59:00"/>
        <d v="2023-05-06T21:35:00"/>
        <d v="2024-07-21T18:56:00"/>
        <d v="2024-10-02T21:52:00"/>
        <d v="2024-05-20T13:29:00"/>
        <d v="2024-05-22T03:16:00"/>
        <d v="2023-10-15T22:56:00"/>
        <d v="2024-07-23T19:18:00"/>
        <d v="2024-04-24T14:11:00"/>
        <d v="2023-11-17T07:02:00"/>
        <d v="2023-11-26T00:36:00"/>
        <d v="2024-07-17T10:35:00"/>
        <d v="2024-03-31T03:47:00"/>
        <d v="2023-10-23T19:10:00"/>
        <d v="2023-08-28T10:50:00"/>
        <d v="2024-05-27T03:23:00"/>
        <d v="2023-05-25T23:45:00"/>
        <d v="2023-10-28T13:37:00"/>
        <d v="2023-09-06T16:10:00"/>
        <d v="2023-10-03T21:16:00"/>
        <d v="2023-06-15T21:38:00"/>
        <d v="2024-03-10T06:34:00"/>
        <d v="2024-10-06T06:32:00"/>
        <d v="2023-11-01T18:30:00"/>
        <d v="2023-04-23T18:37:00"/>
        <d v="2024-01-14T02:35:00"/>
        <d v="2024-07-21T18:13:00"/>
        <d v="2024-04-02T12:45:00"/>
        <d v="2024-07-07T09:17:00"/>
        <d v="2023-10-19T17:27:00"/>
        <d v="2024-09-10T05:20:00"/>
        <d v="2023-11-30T05:46:00"/>
        <d v="2023-03-27T20:30:00"/>
        <d v="2023-08-21T08:46:00"/>
        <d v="2024-01-25T08:02:00"/>
        <d v="2023-09-26T01:28:00"/>
        <d v="2023-09-07T20:00:00"/>
        <d v="2024-08-12T21:32:00"/>
        <d v="2023-08-08T22:18:00"/>
        <d v="2024-05-03T15:57:00"/>
        <d v="2024-06-27T08:52:00"/>
        <d v="2024-04-24T12:09:00"/>
        <d v="2023-06-02T00:26:00"/>
        <d v="2023-05-05T14:56:00"/>
        <d v="2024-06-25T19:46:00"/>
        <d v="2023-10-12T14:54:00"/>
        <d v="2023-05-30T13:36:00"/>
        <d v="2024-03-29T18:12:00"/>
        <d v="2024-03-09T06:13:00"/>
        <d v="2024-07-25T20:24:00"/>
        <d v="2024-04-13T03:10:00"/>
        <d v="2024-08-08T15:18:00"/>
        <d v="2024-09-08T06:11:00"/>
        <d v="2023-11-10T08:12:00"/>
        <d v="2023-06-09T20:31:00"/>
        <d v="2023-04-19T19:07:00"/>
        <d v="2024-03-01T00:19:00"/>
        <d v="2024-03-28T23:36:00"/>
        <d v="2023-06-27T00:24:00"/>
        <d v="2024-07-18T14:39:00"/>
        <d v="2024-06-10T07:16:00"/>
        <d v="2023-06-16T08:01:00"/>
        <d v="2024-01-29T17:42:00"/>
        <d v="2023-12-07T06:28:00"/>
        <d v="2024-02-27T06:30:00"/>
        <d v="2024-08-08T15:42:00"/>
        <d v="2024-09-08T06:29:00"/>
        <d v="2024-05-10T19:43:00"/>
        <d v="2024-09-28T12:27:00"/>
        <d v="2024-05-15T13:00:00"/>
        <d v="2023-07-18T10:53:00"/>
        <d v="2023-06-21T08:14:00"/>
        <d v="2023-12-31T10:23:00"/>
        <d v="2023-04-08T21:52:00"/>
        <d v="2024-09-22T19:35:00"/>
        <d v="2023-06-07T22:05:00"/>
        <d v="2023-04-17T19:19:00"/>
        <d v="2024-11-04T01:16:00"/>
        <d v="2024-05-31T16:08:00"/>
        <d v="2024-04-08T20:33:00"/>
        <d v="2023-07-08T00:21:00"/>
        <d v="2024-02-07T15:51:00"/>
        <d v="2024-10-03T20:46:00"/>
        <d v="2024-06-20T04:21:00"/>
        <d v="2024-04-20T22:07:00"/>
        <d v="2023-10-23T19:16:00"/>
        <d v="2024-07-14T05:30:00"/>
        <d v="2023-07-23T11:54:00"/>
        <d v="2023-04-17T22:41:00"/>
        <d v="2023-05-09T07:35:00"/>
        <d v="2023-07-14T13:55:00"/>
        <d v="2023-11-06T03:35:00"/>
        <d v="2023-11-14T16:17:00"/>
        <d v="2023-04-14T03:24:00"/>
        <d v="2024-07-10T14:21:00"/>
        <d v="2023-12-19T23:59:00"/>
        <d v="2023-04-21T23:29:00"/>
        <d v="2023-07-27T17:54:00"/>
        <d v="2024-09-09T23:44:00"/>
        <d v="2023-06-16T08:24:00"/>
        <d v="2023-08-21T04:01:00"/>
        <d v="2023-08-07T02:54:00"/>
        <d v="2023-12-30T23:53:00"/>
        <d v="2023-11-02T14:44:00"/>
        <d v="2023-12-10T05:17:00"/>
        <d v="2024-05-03T18:08:00"/>
        <d v="2024-01-07T12:19:00"/>
        <d v="2023-04-09T04:18:00"/>
        <d v="2023-06-30T08:18:00"/>
        <d v="2023-10-04T05:29:00"/>
        <d v="2024-04-11T04:03:00"/>
        <d v="2024-09-29T07:44:00"/>
        <d v="2024-07-27T10:24:00"/>
        <d v="2023-09-14T17:01:00"/>
        <d v="2023-11-07T01:00:00"/>
        <d v="2023-06-01T17:29:00"/>
        <d v="2023-09-27T21:39:00"/>
        <d v="2024-06-21T13:57:00"/>
        <d v="2024-03-09T06:33:00"/>
        <d v="2023-08-17T19:31:00"/>
        <d v="2023-12-15T20:11:00"/>
        <d v="2024-10-06T20:17:00"/>
        <d v="2023-09-19T00:26:00"/>
        <d v="2024-02-16T07:53:00"/>
        <d v="2023-11-16T05:37:00"/>
        <d v="2024-02-15T23:27:00"/>
        <d v="2023-08-23T00:44:00"/>
        <d v="2023-09-27T10:02:00"/>
        <d v="2024-09-05T20:54:00"/>
        <d v="2023-10-09T22:39:00"/>
        <d v="2024-08-10T01:08:00"/>
        <d v="2024-02-22T12:29:00"/>
        <d v="2023-04-09T08:04:00"/>
        <d v="2024-08-08T08:14:00"/>
        <d v="2023-08-14T11:33:00"/>
        <d v="2023-12-15T19:19:00"/>
        <d v="2023-05-12T04:48:00"/>
        <d v="2024-09-16T22:40:00"/>
        <d v="2023-09-16T20:38:00"/>
        <d v="2023-06-11T16:33:00"/>
        <d v="2024-07-26T03:29:00"/>
        <d v="2023-08-22T20:17:00"/>
        <d v="2023-04-25T06:25:00"/>
        <d v="2023-05-03T15:13:00"/>
        <d v="2024-01-27T07:45:00"/>
        <d v="2024-06-06T19:22:00"/>
        <d v="2023-08-23T03:20:00"/>
        <d v="2023-06-14T15:09:00"/>
        <d v="2023-04-04T23:31:00"/>
        <d v="2023-09-28T06:58:00"/>
        <d v="2023-05-23T23:13:00"/>
        <d v="2024-04-10T02:09:00"/>
        <d v="2024-08-01T15:43:00"/>
        <d v="2023-09-22T00:04:00"/>
        <d v="2024-02-06T00:46:00"/>
        <d v="2024-06-12T01:40:00"/>
        <d v="2023-08-06T11:20:00"/>
        <d v="2024-01-09T18:21:00"/>
        <d v="2024-03-12T19:24:00"/>
        <d v="2024-04-10T17:18:00"/>
        <d v="2024-06-12T11:13:00"/>
        <d v="2024-10-07T14:04:00"/>
        <d v="2023-06-30T19:38:00"/>
        <d v="2024-09-21T13:31:00"/>
        <d v="2024-08-25T19:41:00"/>
        <d v="2024-07-18T15:25:00"/>
        <d v="2023-06-19T00:18:00"/>
        <d v="2024-09-07T06:11:00"/>
        <d v="2023-03-25T08:20:00"/>
        <d v="2023-09-15T14:53:00"/>
        <d v="2024-09-14T03:54:00"/>
        <d v="2023-11-12T03:51:00"/>
        <d v="2024-10-16T09:48:00"/>
        <d v="2023-06-18T19:52:00"/>
        <d v="2023-11-22T16:46:00"/>
        <d v="2023-11-24T07:36:00"/>
        <d v="2023-07-28T05:02:00"/>
        <d v="2023-06-18T12:52:00"/>
        <d v="2024-10-14T00:24:00"/>
        <d v="2023-08-19T12:04:00"/>
        <d v="2024-06-23T18:54:00"/>
        <d v="2023-08-19T14:17:00"/>
        <d v="2024-09-09T14:02:00"/>
        <d v="2024-02-25T22:19:00"/>
        <d v="2024-10-28T00:27:00"/>
        <d v="2024-07-18T20:57:00"/>
        <d v="2023-04-11T02:13:00"/>
        <d v="2024-09-30T15:47:00"/>
        <d v="2024-09-17T23:35:00"/>
        <d v="2024-07-10T21:48:00"/>
        <d v="2023-10-13T05:37:00"/>
        <d v="2024-02-15T18:57:00"/>
        <d v="2024-10-01T20:56:00"/>
        <d v="2024-03-04T04:03:00"/>
        <d v="2023-08-27T18:01:00"/>
        <d v="2024-08-09T14:17:00"/>
        <d v="2024-02-25T10:37:00"/>
        <d v="2024-04-16T15:24:00"/>
        <d v="2023-04-10T07:24:00"/>
        <d v="2023-07-23T15:48:00"/>
        <d v="2024-06-01T12:51:00"/>
        <d v="2024-07-23T18:36:00"/>
        <d v="2024-03-26T14:32:00"/>
        <d v="2024-10-28T22:53:00"/>
        <d v="2024-04-26T05:34:00"/>
        <d v="2024-10-17T00:59:00"/>
        <d v="2023-10-17T03:00:00"/>
        <d v="2023-12-10T14:55:00"/>
        <d v="2023-08-21T09:02:00"/>
        <d v="2024-08-09T07:08:00"/>
        <d v="2023-09-14T03:54:00"/>
        <d v="2023-11-05T10:24:00"/>
        <d v="2023-12-08T04:15:00"/>
        <d v="2024-02-10T23:18:00"/>
        <d v="2024-09-05T08:27:00"/>
        <d v="2023-05-03T22:35:00"/>
        <d v="2023-12-23T09:57:00"/>
        <d v="2023-07-14T20:15:00"/>
        <d v="2024-01-30T19:14:00"/>
        <d v="2023-07-06T00:28:00"/>
        <d v="2024-09-09T21:59:00"/>
        <d v="2024-06-12T09:32:00"/>
        <d v="2024-02-21T19:01:00"/>
        <d v="2023-09-15T22:21:00"/>
        <d v="2023-03-30T09:00:00"/>
        <d v="2024-02-10T07:52:00"/>
        <d v="2023-09-27T02:02:00"/>
        <d v="2024-04-24T23:13:00"/>
        <d v="2024-02-18T14:00:00"/>
        <d v="2023-11-20T04:53:00"/>
        <d v="2023-11-27T11:09:00"/>
        <d v="2023-07-24T15:36:00"/>
        <d v="2024-03-19T04:14:00"/>
        <d v="2023-04-17T19:29:00"/>
        <d v="2024-08-24T22:51:00"/>
        <d v="2023-05-23T21:43:00"/>
        <d v="2024-10-07T07:48:00"/>
        <d v="2023-09-01T08:30:00"/>
        <d v="2024-08-03T13:10:00"/>
        <d v="2024-02-12T23:57:00"/>
        <d v="2023-04-06T03:45:00"/>
        <d v="2023-09-15T14:47:00"/>
        <d v="2023-05-05T08:41:00"/>
        <d v="2023-04-28T15:55:00"/>
        <d v="2024-05-26T15:50:00"/>
        <d v="2024-10-30T23:39:00"/>
        <d v="2023-08-15T03:17:00"/>
        <d v="2024-09-15T22:20:00"/>
        <d v="2023-10-08T11:26:00"/>
        <d v="2024-09-12T05:20:00"/>
        <d v="2024-03-03T22:15:00"/>
        <d v="2023-05-29T17:54:00"/>
        <d v="2023-08-17T22:02:00"/>
        <d v="2024-11-01T16:44:00"/>
        <d v="2024-01-04T05:16:00"/>
        <d v="2023-10-18T13:55:00"/>
        <d v="2024-01-03T15:04:00"/>
        <d v="2023-04-27T08:57:00"/>
        <d v="2023-06-29T18:25:00"/>
        <d v="2023-06-10T15:59:00"/>
        <d v="2023-12-30T17:50:00"/>
        <d v="2024-04-14T00:42:00"/>
        <d v="2023-11-13T12:31:00"/>
        <d v="2024-02-03T02:47:00"/>
        <d v="2023-03-28T04:07:00"/>
        <d v="2023-05-26T17:46:00"/>
        <d v="2023-05-24T15:07:00"/>
        <d v="2024-11-02T11:28:00"/>
        <d v="2023-11-28T04:16:00"/>
        <d v="2024-06-13T14:15:00"/>
        <d v="2024-01-07T01:31:00"/>
        <d v="2024-04-25T14:58:00"/>
        <d v="2024-01-27T12:28:00"/>
        <d v="2023-12-14T19:30:00"/>
        <d v="2024-03-09T05:06:00"/>
        <d v="2023-04-03T17:20:00"/>
        <d v="2023-08-01T20:07:00"/>
        <d v="2023-07-09T12:02:00"/>
        <d v="2024-10-03T15:03:00"/>
        <d v="2024-01-27T20:17:00"/>
        <d v="2023-03-26T18:06:00"/>
        <d v="2023-11-03T00:57:00"/>
        <d v="2023-08-07T01:57:00"/>
        <d v="2024-10-22T15:15:00"/>
        <d v="2024-04-17T20:56:00"/>
        <d v="2023-04-24T00:00:00"/>
        <d v="2024-06-18T10:23:00"/>
        <d v="2023-09-12T02:25:00"/>
        <d v="2024-06-27T18:33:00"/>
        <d v="2023-03-21T12:31:00"/>
        <d v="2023-05-26T02:27:00"/>
        <d v="2024-08-11T00:35:00"/>
        <d v="2023-11-04T00:26:00"/>
        <d v="2024-05-08T08:15:00"/>
        <d v="2023-03-23T15:24:00"/>
        <d v="2024-09-16T17:11:00"/>
        <d v="2024-09-21T15:30:00"/>
        <d v="2023-07-04T16:03:00"/>
        <d v="2024-01-18T08:32:00"/>
        <d v="2024-05-25T03:32:00"/>
        <d v="2023-10-12T05:02:00"/>
        <d v="2023-04-16T07:19:00"/>
        <d v="2024-01-30T00:01:00"/>
        <d v="2024-10-21T23:54:00"/>
        <d v="2023-06-23T23:49:00"/>
        <d v="2023-06-29T08:21:00"/>
        <d v="2024-10-04T21:08:00"/>
        <d v="2023-10-05T08:15:00"/>
        <d v="2023-10-14T12:34:00"/>
        <d v="2023-12-01T19:44:00"/>
        <d v="2024-06-25T15:25:00"/>
        <d v="2023-06-21T15:49:00"/>
        <d v="2023-11-02T01:31:00"/>
        <d v="2024-03-31T13:19:00"/>
        <d v="2024-08-14T11:06:00"/>
        <d v="2023-06-09T20:54:00"/>
        <d v="2023-08-05T08:19:00"/>
        <d v="2024-04-01T05:57:00"/>
        <d v="2024-04-22T07:45:00"/>
        <d v="2023-03-19T18:55:00"/>
        <d v="2023-06-02T23:01:00"/>
        <d v="2023-03-21T04:16:00"/>
        <d v="2024-10-23T05:23:00"/>
        <d v="2023-06-01T09:19:00"/>
        <d v="2024-06-24T19:43:00"/>
        <d v="2023-10-31T21:33:00"/>
        <d v="2024-08-15T21:12:00"/>
        <d v="2023-08-03T23:54:00"/>
        <d v="2023-05-06T08:21:00"/>
        <d v="2024-10-19T15:38:00"/>
        <d v="2023-11-29T18:09:00"/>
        <d v="2023-11-27T16:52:00"/>
        <d v="2024-01-27T05:15:00"/>
        <d v="2023-07-04T04:47:00"/>
        <d v="2024-07-25T07:34:00"/>
        <d v="2023-11-26T08:38:00"/>
        <d v="2023-04-09T04:16:00"/>
        <d v="2023-08-07T07:39:00"/>
        <d v="2023-10-12T11:56:00"/>
        <d v="2023-04-18T12:19:00"/>
        <d v="2023-06-07T03:07:00"/>
        <d v="2023-05-16T12:18:00"/>
        <d v="2024-03-15T06:50:00"/>
        <d v="2024-08-08T23:52:00"/>
        <d v="2023-10-15T15:42:00"/>
        <d v="2023-09-06T03:07:00"/>
        <d v="2024-02-09T01:49:00"/>
        <d v="2024-07-10T12:50:00"/>
        <d v="2023-10-20T10:54:00"/>
        <d v="2024-08-11T04:52:00"/>
        <d v="2024-07-08T15:33:00"/>
        <d v="2023-12-22T06:50:00"/>
        <d v="2023-06-01T18:32:00"/>
        <d v="2023-05-24T12:11:00"/>
        <d v="2023-11-22T23:38:00"/>
        <d v="2024-05-20T06:53:00"/>
        <d v="2024-01-03T19:52:00"/>
        <d v="2023-11-01T08:29:00"/>
        <d v="2023-09-20T03:04:00"/>
        <d v="2023-12-01T22:19:00"/>
        <d v="2023-03-23T23:23:00"/>
        <d v="2024-08-05T23:53:00"/>
        <d v="2024-03-19T05:50:00"/>
        <d v="2023-04-09T03:59:00"/>
        <d v="2023-07-18T20:40:00"/>
        <d v="2024-07-09T03:05:00"/>
        <d v="2024-06-20T20:28:00"/>
        <d v="2024-03-12T10:56:00"/>
        <d v="2023-11-04T05:17:00"/>
        <d v="2023-04-12T08:37:00"/>
        <d v="2024-09-11T00:36:00"/>
        <d v="2024-01-16T06:39:00"/>
        <d v="2024-10-10T13:33:00"/>
        <d v="2024-10-18T04:31:00"/>
        <d v="2023-04-04T10:06:00"/>
        <d v="2024-04-12T11:16:00"/>
        <d v="2024-08-11T14:07:00"/>
        <d v="2024-10-19T01:28:00"/>
        <d v="2024-06-09T05:12:00"/>
        <d v="2024-10-21T02:14:00"/>
        <d v="2023-05-03T23:11:00"/>
        <d v="2024-03-19T06:18:00"/>
        <d v="2024-07-03T07:25:00"/>
        <d v="2023-09-21T08:05:00"/>
        <d v="2024-09-13T02:31:00"/>
        <d v="2023-12-10T23:24:00"/>
        <d v="2023-09-29T21:58:00"/>
        <d v="2024-10-26T17:06:00"/>
        <d v="2023-08-31T12:25:00"/>
        <d v="2023-05-12T21:31:00"/>
        <d v="2024-10-24T08:05:00"/>
        <d v="2023-07-27T08:37:00"/>
        <d v="2024-09-13T18:08:00"/>
        <d v="2023-07-26T19:47:00"/>
        <d v="2023-09-29T04:16:00"/>
        <d v="2023-04-07T10:39:00"/>
        <d v="2023-09-27T18:47:00"/>
        <d v="2024-01-29T17:37:00"/>
        <d v="2023-08-31T15:44:00"/>
        <d v="2024-10-30T16:12:00"/>
        <d v="2023-07-03T01:48:00"/>
        <d v="2024-10-30T05:05:00"/>
        <d v="2023-05-03T16:43:00"/>
        <d v="2024-06-24T17:12:00"/>
        <d v="2024-05-16T05:05:00"/>
        <d v="2023-07-24T21:59:00"/>
        <d v="2023-10-14T05:20:00"/>
        <d v="2024-08-02T07:29:00"/>
        <d v="2024-08-04T03:58:00"/>
        <d v="2024-04-16T21:48:00"/>
        <d v="2024-11-03T03:47:00"/>
        <d v="2023-09-04T03:35:00"/>
        <d v="2024-04-15T19:33:00"/>
        <d v="2023-11-07T10:46:00"/>
        <d v="2024-07-25T06:19:00"/>
        <d v="2024-06-18T01:08:00"/>
        <d v="2023-05-04T00:11:00"/>
        <d v="2024-07-03T05:52:00"/>
        <d v="2023-03-16T19:11:00"/>
        <d v="2023-10-05T08:20:00"/>
        <d v="2023-10-09T03:17:00"/>
        <d v="2023-07-19T05:19:00"/>
        <d v="2023-04-16T20:15:00"/>
        <d v="2023-09-01T10:58:00"/>
        <d v="2023-04-22T18:15:00"/>
        <d v="2024-08-30T20:29:00"/>
        <d v="2023-06-10T06:26:00"/>
        <d v="2024-07-07T09:20:00"/>
        <d v="2023-09-27T08:43:00"/>
        <d v="2024-08-30T06:37:00"/>
        <d v="2024-08-15T20:42:00"/>
        <d v="2024-03-24T00:55:00"/>
        <d v="2024-02-25T04:33:00"/>
        <d v="2024-05-31T15:09:00"/>
        <d v="2023-10-10T13:05:00"/>
        <d v="2024-06-21T18:44:00"/>
        <d v="2024-05-13T02:47:00"/>
        <d v="2023-04-04T09:05:00"/>
        <d v="2023-05-17T20:54:00"/>
        <d v="2024-02-16T20:58:00"/>
        <d v="2024-01-28T03:08:00"/>
        <d v="2023-09-27T15:18:00"/>
        <d v="2024-09-26T19:49:00"/>
        <d v="2024-01-06T15:27:00"/>
        <d v="2024-10-24T01:26:00"/>
        <d v="2024-03-11T16:11:00"/>
        <d v="2024-08-25T16:54:00"/>
        <d v="2023-06-18T18:50:00"/>
        <d v="2024-07-31T02:40:00"/>
        <d v="2023-11-17T13:40:00"/>
        <d v="2023-03-17T05:37:00"/>
        <d v="2023-07-31T01:34:00"/>
        <d v="2024-06-27T13:54:00"/>
        <d v="2024-06-06T13:46:00"/>
        <d v="2023-06-06T00:47:00"/>
        <d v="2023-04-10T05:37:00"/>
        <d v="2023-11-27T08:46:00"/>
        <d v="2023-11-23T13:40:00"/>
        <d v="2024-09-12T04:06:00"/>
        <d v="2023-09-17T06:19:00"/>
        <d v="2024-02-27T17:32:00"/>
        <d v="2023-06-05T06:19:00"/>
        <d v="2024-03-14T16:02:00"/>
        <d v="2023-11-02T14:40:00"/>
        <d v="2024-01-23T16:21:00"/>
        <d v="2023-07-28T03:37:00"/>
        <d v="2024-06-21T20:13:00"/>
        <d v="2023-11-27T13:08:00"/>
        <d v="2024-05-03T13:04:00"/>
        <d v="2024-03-22T18:58:00"/>
        <d v="2023-07-05T04:10:00"/>
        <d v="2023-12-09T11:46:00"/>
        <d v="2024-06-28T03:45:00"/>
        <d v="2023-08-22T07:04:00"/>
        <d v="2023-12-31T11:47:00"/>
        <d v="2023-12-09T00:01:00"/>
        <d v="2023-04-19T14:13:00"/>
        <d v="2023-08-18T09:47:00"/>
        <d v="2023-10-15T04:30:00"/>
        <d v="2024-06-13T19:44:00"/>
        <d v="2023-05-26T07:15:00"/>
        <d v="2024-02-21T17:03:00"/>
        <d v="2023-12-12T12:42:00"/>
        <d v="2024-09-18T10:20:00"/>
        <d v="2024-02-10T14:36:00"/>
        <d v="2023-04-02T18:57:00"/>
        <d v="2023-05-08T22:55:00"/>
        <d v="2024-01-04T10:15:00"/>
        <d v="2023-08-09T09:21:00"/>
        <d v="2023-05-15T08:13:00"/>
        <d v="2023-06-12T14:45:00"/>
        <d v="2024-02-14T01:04:00"/>
        <d v="2024-04-19T14:16:00"/>
        <d v="2023-05-16T23:58:00"/>
        <d v="2024-09-03T04:46:00"/>
        <d v="2023-07-21T16:42:00"/>
        <d v="2024-07-07T17:24:00"/>
        <d v="2024-01-28T03:46:00"/>
        <d v="2024-03-06T14:58:00"/>
        <d v="2024-10-14T01:14:00"/>
        <d v="2023-10-09T08:46:00"/>
        <d v="2023-04-29T21:57:00"/>
        <d v="2024-05-31T20:17:00"/>
        <d v="2023-07-05T11:15:00"/>
        <d v="2023-09-05T19:40:00"/>
        <d v="2023-11-22T14:16:00"/>
        <d v="2024-07-25T12:29:00"/>
        <d v="2024-07-23T14:04:00"/>
        <d v="2023-11-14T02:28:00"/>
        <d v="2023-05-25T17:46:00"/>
        <d v="2023-05-20T20:52:00"/>
        <d v="2024-09-21T00:07:00"/>
        <d v="2024-06-17T09:06:00"/>
        <d v="2023-05-07T10:04:00"/>
        <d v="2023-09-23T03:12:00"/>
        <d v="2023-08-08T15:02:00"/>
        <d v="2024-03-15T15:34:00"/>
        <d v="2024-03-19T12:55:00"/>
        <d v="2023-11-05T11:13:00"/>
        <d v="2023-06-24T15:43:00"/>
        <d v="2023-12-23T00:58:00"/>
        <d v="2024-01-06T20:16:00"/>
        <d v="2023-05-30T10:49:00"/>
        <d v="2023-12-14T10:22:00"/>
        <d v="2023-07-04T15:53:00"/>
        <d v="2024-08-30T00:55:00"/>
        <d v="2023-06-29T22:32:00"/>
        <d v="2023-11-26T12:35:00"/>
        <d v="2023-09-14T17:57:00"/>
        <d v="2024-07-27T16:24:00"/>
        <d v="2024-09-09T14:15:00"/>
        <d v="2023-12-21T13:58:00"/>
        <d v="2023-07-12T16:39:00"/>
        <d v="2024-02-05T17:25:00"/>
        <d v="2023-04-15T13:23:00"/>
        <d v="2023-04-07T00:49:00"/>
        <d v="2024-10-16T06:10:00"/>
        <d v="2024-02-29T11:58:00"/>
        <d v="2023-09-30T19:12:00"/>
        <d v="2024-03-11T03:23:00"/>
        <d v="2023-07-01T16:09:00"/>
        <d v="2024-01-03T08:18:00"/>
        <d v="2024-03-16T18:58:00"/>
        <d v="2023-12-28T17:28:00"/>
        <d v="2023-10-07T19:29:00"/>
        <d v="2024-01-18T01:38:00"/>
        <d v="2023-08-16T01:03:00"/>
        <d v="2024-05-16T06:40:00"/>
        <d v="2023-05-30T10:59:00"/>
        <d v="2023-11-17T05:25:00"/>
        <d v="2023-08-26T23:09:00"/>
        <d v="2024-03-10T18:26:00"/>
        <d v="2024-10-13T09:36:00"/>
        <d v="2024-01-01T20:55:00"/>
        <d v="2023-10-15T14:42:00"/>
        <d v="2024-08-06T02:06:00"/>
        <d v="2024-09-26T23:24:00"/>
        <d v="2023-05-17T06:11:00"/>
        <d v="2023-08-01T19:08:00"/>
        <d v="2023-07-06T22:46:00"/>
        <d v="2023-05-24T17:04:00"/>
        <d v="2023-12-24T01:39:00"/>
        <d v="2024-10-13T22:25:00"/>
        <d v="2024-02-27T17:56:00"/>
        <d v="2024-09-14T20:08:00"/>
        <d v="2023-10-21T23:48:00"/>
        <d v="2024-02-13T17:38:00"/>
        <d v="2023-09-18T12:08:00"/>
        <d v="2023-04-24T03:31:00"/>
        <d v="2024-10-21T18:07:00"/>
        <d v="2024-02-26T03:07:00"/>
        <d v="2023-05-21T05:59:00"/>
        <d v="2024-06-22T09:14:00"/>
        <d v="2023-05-31T07:00:00"/>
        <d v="2024-06-15T15:52:00"/>
        <d v="2024-01-16T16:39:00"/>
        <d v="2023-06-27T08:18:00"/>
        <d v="2023-05-03T21:32:00"/>
        <d v="2024-10-29T08:25:00"/>
        <d v="2024-02-12T05:29:00"/>
        <d v="2024-05-08T17:42:00"/>
        <d v="2024-02-19T15:05:00"/>
        <d v="2024-08-11T16:29:00"/>
        <d v="2023-11-13T22:39:00"/>
        <d v="2024-09-26T16:46:00"/>
        <d v="2023-04-25T20:58:00"/>
        <d v="2023-07-06T15:35:00"/>
        <d v="2024-01-31T17:11:00"/>
        <d v="2024-11-03T11:37:00"/>
        <d v="2023-06-02T15:59:00"/>
        <d v="2024-08-29T23:35:00"/>
        <d v="2024-01-08T15:59:00"/>
        <d v="2024-02-11T09:20:00"/>
        <d v="2024-02-09T03:46:00"/>
        <d v="2023-10-10T05:21:00"/>
        <d v="2024-05-21T14:38:00"/>
        <d v="2024-06-14T02:41:00"/>
        <d v="2023-10-07T04:05:00"/>
        <d v="2023-06-07T13:43:00"/>
        <d v="2023-11-08T12:59:00"/>
        <d v="2023-12-28T00:03:00"/>
        <d v="2023-12-23T01:02:00"/>
        <d v="2023-07-29T19:09:00"/>
        <d v="2024-07-05T09:03:00"/>
        <d v="2023-09-25T15:08:00"/>
        <d v="2024-04-11T02:15:00"/>
        <d v="2024-10-04T07:41:00"/>
        <d v="2024-05-23T16:52:00"/>
        <d v="2024-05-17T13:22:00"/>
        <d v="2024-05-06T11:07:00"/>
        <d v="2023-07-09T20:06:00"/>
        <d v="2024-10-19T04:23:00"/>
        <d v="2023-05-09T02:49:00"/>
        <d v="2023-08-22T00:07:00"/>
        <d v="2023-04-15T13:22:00"/>
        <d v="2023-10-03T19:11:00"/>
        <d v="2023-08-26T16:15:00"/>
        <d v="2023-07-10T16:09:00"/>
        <d v="2024-02-27T16:10:00"/>
        <d v="2023-04-11T01:17:00"/>
        <d v="2024-03-27T11:56:00"/>
        <d v="2024-10-01T03:21:00"/>
        <d v="2023-12-15T21:50:00"/>
        <d v="2023-09-28T17:25:00"/>
        <d v="2024-01-21T04:31:00"/>
        <d v="2024-02-28T19:04:00"/>
        <d v="2023-07-20T19:20:00"/>
        <d v="2023-11-02T09:59:00"/>
        <d v="2023-06-02T20:43:00"/>
        <d v="2023-05-22T09:43:00"/>
        <d v="2023-10-14T20:23:00"/>
        <d v="2024-02-06T08:44:00"/>
        <d v="2023-12-08T18:15:00"/>
        <d v="2023-11-16T04:11:00"/>
        <d v="2024-01-13T09:26:00"/>
        <d v="2024-05-12T02:52:00"/>
        <d v="2024-02-11T13:33:00"/>
        <d v="2024-02-23T02:42:00"/>
        <d v="2024-09-10T12:43:00"/>
        <d v="2024-07-30T05:14:00"/>
        <d v="2023-07-31T12:17:00"/>
        <d v="2024-04-23T22:02:00"/>
        <d v="2023-08-14T02:30:00"/>
        <d v="2024-04-23T22:23:00"/>
        <d v="2023-08-18T18:41:00"/>
        <d v="2023-03-21T15:25:00"/>
        <d v="2024-07-26T15:41:00"/>
        <d v="2023-12-25T21:38:00"/>
        <d v="2023-04-06T12:40:00"/>
        <d v="2023-07-04T15:36:00"/>
        <d v="2023-12-06T20:58:00"/>
        <d v="2024-10-31T07:36:00"/>
        <d v="2024-07-19T06:03:00"/>
        <d v="2024-01-23T03:50:00"/>
        <d v="2024-03-01T21:18:00"/>
        <d v="2024-01-07T15:10:00"/>
        <d v="2024-10-05T00:02:00"/>
        <d v="2024-05-18T13:05:00"/>
        <d v="2023-09-28T12:41:00"/>
        <d v="2023-12-30T06:17:00"/>
        <d v="2023-09-05T02:48:00"/>
        <d v="2024-01-28T04:18:00"/>
        <d v="2023-05-07T13:19:00"/>
        <d v="2024-03-01T05:42:00"/>
        <d v="2023-10-17T04:25:00"/>
        <d v="2024-04-08T07:50:00"/>
        <d v="2023-05-03T06:11:00"/>
        <d v="2024-09-18T07:54:00"/>
        <d v="2023-11-06T06:10:00"/>
        <d v="2024-08-30T06:54:00"/>
        <d v="2023-03-21T22:45:00"/>
        <d v="2023-09-24T21:34:00"/>
        <d v="2023-11-06T02:40:00"/>
        <d v="2024-02-02T04:58:00"/>
        <d v="2023-08-08T02:28:00"/>
        <d v="2023-09-12T00:13:00"/>
        <d v="2023-09-05T01:44:00"/>
        <d v="2023-04-30T08:27:00"/>
        <d v="2024-01-16T22:18:00"/>
        <d v="2024-07-19T06:35:00"/>
        <d v="2023-05-12T22:14:00"/>
        <d v="2023-12-04T19:25:00"/>
        <d v="2023-08-10T00:59:00"/>
        <d v="2024-04-24T17:11:00"/>
        <d v="2024-10-15T06:25:00"/>
        <d v="2024-03-25T01:04:00"/>
        <d v="2023-12-13T13:24:00"/>
        <d v="2023-11-12T10:08:00"/>
        <d v="2023-10-15T08:55:00"/>
        <d v="2023-11-27T04:04:00"/>
        <d v="2024-10-23T14:51:00"/>
        <d v="2024-10-21T20:15:00"/>
        <d v="2023-12-13T17:32:00"/>
        <d v="2024-07-31T07:37:00"/>
        <d v="2024-07-12T23:06:00"/>
        <d v="2023-11-22T22:35:00"/>
        <d v="2024-09-10T12:34:00"/>
        <d v="2023-08-05T08:36:00"/>
        <d v="2024-06-24T04:12:00"/>
        <d v="2023-10-25T08:51:00"/>
        <d v="2023-07-28T05:08:00"/>
        <d v="2024-08-04T20:52:00"/>
        <d v="2024-08-06T11:22:00"/>
        <d v="2024-03-02T13:26:00"/>
        <d v="2023-08-21T00:30:00"/>
        <d v="2023-05-02T13:10:00"/>
        <d v="2023-05-30T09:11:00"/>
        <d v="2024-05-24T14:58:00"/>
        <d v="2023-04-25T06:38:00"/>
        <d v="2024-06-09T04:26:00"/>
        <d v="2024-03-31T07:48:00"/>
        <d v="2024-01-05T09:11:00"/>
        <d v="2024-05-01T21:28:00"/>
        <d v="2023-08-18T15:16:00"/>
        <d v="2023-11-13T19:55:00"/>
        <d v="2023-08-24T07:35:00"/>
        <d v="2024-05-03T12:35:00"/>
        <d v="2024-07-10T17:30:00"/>
        <d v="2024-10-24T05:41:00"/>
        <d v="2023-12-07T02:25:00"/>
        <d v="2023-12-10T08:16:00"/>
        <d v="2023-09-24T14:10:00"/>
        <d v="2024-04-14T21:33:00"/>
        <d v="2024-04-18T08:19:00"/>
        <d v="2023-07-31T23:19:00"/>
        <d v="2024-01-17T10:55:00"/>
        <d v="2024-07-08T19:24:00"/>
        <d v="2023-09-15T23:42:00"/>
        <d v="2024-05-04T13:09:00"/>
        <d v="2023-09-05T11:59:00"/>
        <d v="2023-07-28T17:31:00"/>
        <d v="2024-01-20T21:29:00"/>
        <d v="2023-03-29T12:08:00"/>
        <d v="2024-05-24T20:01:00"/>
        <d v="2024-05-22T09:25:00"/>
        <d v="2023-04-26T12:34:00"/>
        <d v="2023-08-17T21:00:00"/>
        <d v="2024-08-03T13:51:00"/>
        <d v="2024-09-09T01:52:00"/>
        <d v="2023-03-27T07:49:00"/>
        <d v="2024-07-10T08:05:00"/>
        <d v="2023-12-11T13:20:00"/>
        <d v="2023-05-14T22:05:00"/>
        <d v="2023-10-16T13:16:00"/>
        <d v="2024-06-17T23:50:00"/>
        <d v="2023-05-13T11:18:00"/>
        <d v="2023-09-27T09:06:00"/>
        <d v="2024-03-23T00:19:00"/>
        <d v="2023-09-06T17:44:00"/>
        <d v="2023-06-09T04:56:00"/>
        <d v="2023-12-22T07:57:00"/>
        <d v="2024-09-17T00:09:00"/>
        <d v="2024-06-29T21:04:00"/>
        <d v="2023-12-21T05:49:00"/>
        <d v="2024-09-04T08:02:00"/>
        <d v="2024-08-03T00:58:00"/>
        <d v="2023-07-15T22:06:00"/>
        <d v="2023-12-06T02:27:00"/>
        <d v="2024-07-10T01:32:00"/>
        <d v="2024-05-18T15:43:00"/>
        <d v="2023-08-31T10:07:00"/>
        <d v="2023-10-17T13:03:00"/>
        <d v="2023-03-22T02:12:00"/>
        <d v="2024-08-09T08:44:00"/>
        <d v="2024-10-13T15:25:00"/>
        <d v="2024-09-18T07:34:00"/>
        <d v="2024-09-11T00:54:00"/>
        <d v="2023-07-03T12:44:00"/>
        <d v="2024-10-01T13:06:00"/>
        <d v="2023-11-10T03:43:00"/>
        <d v="2024-07-14T05:45:00"/>
        <d v="2024-10-07T10:23:00"/>
        <d v="2024-07-16T21:24:00"/>
        <d v="2024-01-05T20:01:00"/>
        <d v="2024-08-04T01:20:00"/>
        <d v="2024-09-24T15:36:00"/>
        <d v="2023-10-15T14:39:00"/>
        <d v="2023-04-23T05:36:00"/>
        <d v="2024-10-05T10:53:00"/>
        <d v="2024-11-03T04:48:00"/>
        <d v="2024-08-22T01:54:00"/>
        <d v="2023-04-09T01:52:00"/>
        <d v="2023-09-13T01:59:00"/>
        <d v="2023-04-12T09:38:00"/>
        <d v="2023-06-08T17:37:00"/>
        <d v="2024-03-21T03:58:00"/>
        <d v="2024-04-28T02:35:00"/>
        <d v="2023-10-26T01:52:00"/>
        <d v="2024-03-16T16:59:00"/>
        <d v="2024-08-07T20:09:00"/>
        <d v="2024-04-07T05:57:00"/>
        <d v="2024-01-28T16:53:00"/>
        <d v="2023-11-18T10:31:00"/>
        <d v="2023-05-05T20:23:00"/>
        <d v="2023-11-20T23:03:00"/>
        <d v="2023-09-06T21:29:00"/>
        <d v="2024-02-23T20:01:00"/>
        <d v="2023-10-05T01:14:00"/>
        <d v="2023-10-24T12:37:00"/>
        <d v="2023-04-15T08:48:00"/>
        <d v="2024-05-04T18:57:00"/>
        <d v="2024-07-17T18:24:00"/>
        <d v="2024-06-16T21:24:00"/>
        <d v="2023-12-02T21:33:00"/>
        <d v="2024-02-26T19:43:00"/>
        <d v="2024-02-17T23:29:00"/>
        <d v="2023-10-12T15:30:00"/>
        <d v="2023-12-12T04:48:00"/>
        <d v="2023-06-10T18:37:00"/>
        <d v="2024-01-13T14:18:00"/>
        <d v="2024-07-24T23:07:00"/>
        <d v="2024-09-06T01:36:00"/>
        <d v="2024-08-03T04:51:00"/>
        <d v="2024-09-10T16:13:00"/>
        <d v="2023-09-10T19:54:00"/>
        <d v="2023-11-01T19:21:00"/>
        <d v="2023-12-19T13:40:00"/>
        <d v="2023-10-27T23:11:00"/>
        <d v="2024-10-25T08:35:00"/>
        <d v="2023-07-10T03:29:00"/>
        <d v="2024-08-27T03:36:00"/>
        <d v="2023-12-10T10:40:00"/>
        <d v="2023-04-06T07:37:00"/>
        <d v="2023-12-21T10:05:00"/>
        <d v="2023-03-22T13:39:00"/>
        <d v="2024-07-17T12:11:00"/>
        <d v="2023-08-28T06:50:00"/>
        <d v="2023-06-24T20:36:00"/>
        <d v="2023-10-18T18:01:00"/>
        <d v="2023-03-29T00:26:00"/>
        <d v="2024-04-04T00:35:00"/>
        <d v="2024-01-16T16:51:00"/>
        <d v="2024-05-18T16:03:00"/>
        <d v="2024-03-03T22:07:00"/>
        <d v="2024-05-01T07:47:00"/>
        <d v="2024-07-24T01:20:00"/>
        <d v="2023-10-04T08:14:00"/>
        <d v="2024-08-01T07:14:00"/>
        <d v="2023-06-28T21:55:00"/>
        <d v="2024-02-24T14:06:00"/>
        <d v="2023-09-12T18:28:00"/>
        <d v="2024-05-17T08:01:00"/>
        <d v="2024-01-20T02:48:00"/>
        <d v="2023-04-18T13:13:00"/>
        <d v="2023-12-24T02:28:00"/>
        <d v="2023-09-26T07:50:00"/>
        <d v="2023-05-06T17:37:00"/>
        <d v="2023-09-28T01:45:00"/>
        <d v="2024-06-23T20:18:00"/>
        <d v="2023-06-07T03:22:00"/>
        <d v="2024-08-11T13:26:00"/>
        <d v="2023-09-21T01:37:00"/>
        <d v="2024-10-30T05:28:00"/>
        <d v="2024-04-29T18:20:00"/>
        <d v="2024-10-26T14:35:00"/>
        <d v="2023-11-28T03:30:00"/>
        <d v="2024-07-13T16:18:00"/>
        <d v="2023-10-23T18:20:00"/>
        <d v="2024-07-01T20:22:00"/>
        <d v="2024-06-19T17:25:00"/>
        <d v="2023-10-19T19:02:00"/>
        <d v="2024-04-03T08:47:00"/>
        <d v="2023-04-16T16:59:00"/>
        <d v="2024-03-04T03:52:00"/>
        <d v="2023-12-15T18:31:00"/>
        <d v="2024-06-29T08:47:00"/>
        <d v="2023-05-05T17:44:00"/>
        <d v="2023-11-27T06:20:00"/>
        <d v="2024-02-03T22:50:00"/>
        <d v="2024-04-18T08:03:00"/>
        <d v="2023-07-07T19:53:00"/>
        <d v="2023-03-17T04:57:00"/>
        <d v="2023-10-13T22:08:00"/>
        <d v="2023-05-03T06:46:00"/>
        <d v="2024-05-12T13:19:00"/>
        <d v="2024-04-15T06:19:00"/>
        <d v="2024-03-05T06:50:00"/>
        <d v="2023-12-02T05:09:00"/>
        <d v="2024-07-09T08:44:00"/>
        <d v="2024-08-23T11:53:00"/>
        <d v="2024-06-26T02:36:00"/>
        <d v="2023-07-24T11:19:00"/>
        <d v="2023-08-01T12:35:00"/>
        <d v="2023-05-03T10:08:00"/>
        <d v="2023-04-09T00:01:00"/>
        <d v="2023-03-19T13:25:00"/>
        <d v="2023-12-23T06:48:00"/>
        <d v="2024-09-09T22:11:00"/>
        <d v="2023-08-11T06:31:00"/>
        <d v="2023-05-25T15:18:00"/>
        <d v="2023-04-15T15:28:00"/>
        <d v="2024-05-12T03:34:00"/>
        <d v="2023-12-01T10:39:00"/>
        <d v="2024-08-23T09:02:00"/>
        <d v="2024-02-18T16:36:00"/>
        <d v="2023-04-16T08:23:00"/>
        <d v="2023-04-21T07:44:00"/>
        <d v="2024-08-30T07:15:00"/>
        <d v="2023-05-12T14:07:00"/>
        <d v="2023-12-03T11:14:00"/>
        <d v="2024-09-25T19:12:00"/>
        <d v="2023-12-05T22:44:00"/>
        <d v="2023-09-09T17:10:00"/>
        <d v="2024-02-28T00:12:00"/>
        <d v="2024-05-06T02:04:00"/>
        <d v="2023-05-14T15:42:00"/>
        <d v="2023-08-20T21:45:00"/>
        <d v="2023-09-18T20:15:00"/>
        <d v="2023-09-27T17:13:00"/>
        <d v="2024-07-07T05:06:00"/>
        <d v="2024-06-10T15:00:00"/>
        <d v="2024-06-03T19:10:00"/>
        <d v="2023-10-25T22:24:00"/>
        <d v="2023-08-01T11:56:00"/>
        <d v="2024-08-20T03:23:00"/>
        <d v="2023-03-30T10:56:00"/>
        <d v="2024-09-13T19:17:00"/>
        <d v="2023-04-23T15:48:00"/>
        <d v="2024-08-29T00:57:00"/>
        <d v="2024-08-29T01:12:00"/>
        <d v="2023-09-19T23:21:00"/>
        <d v="2023-04-25T16:00:00"/>
        <d v="2024-07-09T02:43:00"/>
        <d v="2024-05-19T02:58:00"/>
        <d v="2023-07-30T07:51:00"/>
        <d v="2023-08-24T16:18:00"/>
        <d v="2024-01-15T06:54:00"/>
        <d v="2023-07-22T08:48:00"/>
        <d v="2024-02-16T04:34:00"/>
        <d v="2023-04-07T00:50:00"/>
        <d v="2024-08-27T22:36:00"/>
        <d v="2024-04-25T08:00:00"/>
        <d v="2024-09-20T23:46:00"/>
        <d v="2024-04-18T06:44:00"/>
        <d v="2024-03-24T13:44:00"/>
        <d v="2023-12-04T05:05:00"/>
        <d v="2024-04-03T14:28:00"/>
        <d v="2023-09-21T13:42:00"/>
        <d v="2024-03-08T17:19:00"/>
        <d v="2023-07-25T06:05:00"/>
        <d v="2024-05-21T17:41:00"/>
        <d v="2023-07-05T14:27:00"/>
        <d v="2024-04-20T23:44:00"/>
        <d v="2023-09-05T16:53:00"/>
        <d v="2023-05-23T03:28:00"/>
        <d v="2024-09-07T06:42:00"/>
        <d v="2024-10-24T11:37:00"/>
        <d v="2024-10-19T19:09:00"/>
        <d v="2023-07-09T06:22:00"/>
        <d v="2024-01-12T21:05:00"/>
        <d v="2023-09-08T12:13:00"/>
        <d v="2023-09-15T07:33:00"/>
        <d v="2023-06-02T17:35:00"/>
        <d v="2024-08-27T15:06:00"/>
        <d v="2023-12-09T04:14:00"/>
        <d v="2024-05-01T12:03:00"/>
        <d v="2024-05-02T13:28:00"/>
        <d v="2024-05-06T11:20:00"/>
        <d v="2023-10-11T20:42:00"/>
        <d v="2023-06-15T13:44:00"/>
        <d v="2024-03-07T23:02:00"/>
        <d v="2023-10-27T01:01:00"/>
        <d v="2023-09-06T18:01:00"/>
        <d v="2023-06-07T10:27:00"/>
        <d v="2023-04-04T01:07:00"/>
        <d v="2023-06-20T08:36:00"/>
        <d v="2023-06-01T16:31:00"/>
        <d v="2023-10-26T04:59:00"/>
        <d v="2023-05-06T15:36:00"/>
        <d v="2024-04-08T00:45:00"/>
        <d v="2023-12-03T10:48:00"/>
        <d v="2024-09-29T05:23:00"/>
        <d v="2024-03-13T22:01:00"/>
        <d v="2024-04-12T01:37:00"/>
        <d v="2023-06-28T17:22:00"/>
        <d v="2024-10-29T18:19:00"/>
        <d v="2023-09-09T12:41:00"/>
        <d v="2023-08-22T20:13:00"/>
        <d v="2024-01-20T18:49:00"/>
        <d v="2023-11-16T15:45:00"/>
        <d v="2023-10-09T06:35:00"/>
        <d v="2023-05-09T19:36:00"/>
        <d v="2023-08-12T07:24:00"/>
        <d v="2023-11-16T23:07:00"/>
        <d v="2024-05-28T05:42:00"/>
        <d v="2024-09-22T12:13:00"/>
        <d v="2024-03-04T18:42:00"/>
        <d v="2024-01-31T02:45:00"/>
        <d v="2024-06-06T16:01:00"/>
        <d v="2023-05-12T04:35:00"/>
        <d v="2024-06-09T14:49:00"/>
        <d v="2024-02-11T10:18:00"/>
        <d v="2024-07-18T08:01:00"/>
        <d v="2024-05-23T06:21:00"/>
        <d v="2023-03-25T08:37:00"/>
        <d v="2024-01-13T17:26:00"/>
        <d v="2024-09-10T03:50:00"/>
        <d v="2023-07-11T17:07:00"/>
        <d v="2023-07-27T04:17:00"/>
        <d v="2023-09-23T01:34:00"/>
        <d v="2024-09-15T02:36:00"/>
        <d v="2024-10-07T08:49:00"/>
        <d v="2024-02-03T11:37:00"/>
        <d v="2023-10-28T07:21:00"/>
        <d v="2023-11-04T06:29:00"/>
        <d v="2024-03-14T00:46:00"/>
        <d v="2023-04-06T20:40:00"/>
        <d v="2024-08-03T07:23:00"/>
        <d v="2024-03-27T08:38:00"/>
        <d v="2023-11-21T02:10:00"/>
        <d v="2023-04-01T00:44:00"/>
        <d v="2023-08-27T04:34:00"/>
        <d v="2024-04-12T17:05:00"/>
        <d v="2023-08-11T15:37:00"/>
        <d v="2023-07-29T03:19:00"/>
        <d v="2024-10-09T07:00:00"/>
        <d v="2024-08-31T00:34:00"/>
        <d v="2024-06-20T23:11:00"/>
        <d v="2023-11-16T23:29:00"/>
        <d v="2023-03-23T07:12:00"/>
        <d v="2023-06-24T00:46:00"/>
        <d v="2024-08-14T08:08:00"/>
        <d v="2023-08-15T08:52:00"/>
        <d v="2024-06-28T20:45:00"/>
        <d v="2024-01-13T19:20:00"/>
        <d v="2023-10-03T07:10:00"/>
        <d v="2023-08-08T06:37:00"/>
        <d v="2024-02-08T03:10:00"/>
        <d v="2023-07-20T07:52:00"/>
        <d v="2023-12-07T18:40:00"/>
        <d v="2023-08-21T22:22:00"/>
        <d v="2024-10-04T07:45:00"/>
        <d v="2023-11-03T13:06:00"/>
        <d v="2024-08-19T16:21:00"/>
        <d v="2024-08-20T23:33:00"/>
        <d v="2023-11-17T01:01:00"/>
        <d v="2023-07-16T13:01:00"/>
        <d v="2024-02-04T18:41:00"/>
        <d v="2023-07-29T09:53:00"/>
        <d v="2023-08-14T15:30:00"/>
        <d v="2023-11-15T01:00:00"/>
        <d v="2023-08-07T22:37:00"/>
        <d v="2024-03-10T14:22:00"/>
        <d v="2024-07-24T19:01:00"/>
        <d v="2023-05-15T17:15:00"/>
        <d v="2023-12-06T21:55:00"/>
        <d v="2024-03-19T20:30:00"/>
        <d v="2023-11-15T16:59:00"/>
        <d v="2023-04-10T20:32:00"/>
        <d v="2023-08-14T21:47:00"/>
        <d v="2023-05-23T18:17:00"/>
        <d v="2023-07-15T16:37:00"/>
        <d v="2023-05-10T19:15:00"/>
        <d v="2024-11-03T16:41:00"/>
        <d v="2023-06-25T00:32:00"/>
        <d v="2023-08-15T05:35:00"/>
        <d v="2024-07-20T23:21:00"/>
        <d v="2024-06-02T11:01:00"/>
        <d v="2023-03-19T04:24:00"/>
        <d v="2024-01-12T21:44:00"/>
        <d v="2023-07-17T21:27:00"/>
        <d v="2024-01-07T13:28:00"/>
        <d v="2024-03-04T19:18:00"/>
        <d v="2023-06-07T03:23:00"/>
        <d v="2023-05-08T05:51:00"/>
        <d v="2024-04-11T11:04:00"/>
        <d v="2023-12-02T15:45:00"/>
        <d v="2023-04-07T22:30:00"/>
        <d v="2024-08-25T16:15:00"/>
        <d v="2024-01-13T01:15:00"/>
        <d v="2024-07-12T00:41:00"/>
        <d v="2023-07-05T23:53:00"/>
        <d v="2023-12-12T21:18:00"/>
        <d v="2024-06-26T09:26:00"/>
        <d v="2024-06-12T10:25:00"/>
        <d v="2024-09-21T17:43:00"/>
        <d v="2023-09-26T23:36:00"/>
        <d v="2023-10-30T02:05:00"/>
        <d v="2023-07-24T17:07:00"/>
        <d v="2023-05-16T19:30:00"/>
        <d v="2023-05-07T18:03:00"/>
        <d v="2024-02-18T03:58:00"/>
        <d v="2023-12-21T13:44:00"/>
        <d v="2023-05-17T05:10:00"/>
        <d v="2024-04-03T07:28:00"/>
        <d v="2024-10-12T13:22:00"/>
        <d v="2023-12-27T14:02:00"/>
        <d v="2024-08-12T20:45:00"/>
        <d v="2024-01-28T20:41:00"/>
        <d v="2024-02-24T04:51:00"/>
        <d v="2023-04-07T12:46:00"/>
        <d v="2023-07-11T11:05:00"/>
        <d v="2023-05-12T17:29:00"/>
        <d v="2023-07-19T06:27:00"/>
        <d v="2023-08-31T08:47:00"/>
        <d v="2024-05-09T18:36:00"/>
        <d v="2024-06-01T09:53:00"/>
        <d v="2023-07-13T04:51:00"/>
        <d v="2023-05-19T00:01:00"/>
        <d v="2024-05-27T18:40:00"/>
        <d v="2023-09-21T17:40:00"/>
        <d v="2024-02-10T06:37:00"/>
        <d v="2024-05-19T10:01:00"/>
        <d v="2023-11-11T22:24:00"/>
        <d v="2023-09-13T12:12:00"/>
        <d v="2024-05-20T18:34:00"/>
        <d v="2024-10-10T08:16:00"/>
        <d v="2024-09-22T20:04:00"/>
        <d v="2024-02-03T05:39:00"/>
        <d v="2023-09-10T13:51:00"/>
        <d v="2023-06-14T08:49:00"/>
        <d v="2024-05-05T14:34:00"/>
        <d v="2024-06-11T22:58:00"/>
        <d v="2024-10-22T01:59:00"/>
        <d v="2024-05-12T08:53:00"/>
        <d v="2024-09-13T05:34:00"/>
        <d v="2024-07-23T13:43:00"/>
        <d v="2024-08-25T01:09:00"/>
        <d v="2023-12-12T05:58:00"/>
        <d v="2024-02-16T07:50:00"/>
        <d v="2024-04-06T10:58:00"/>
        <d v="2024-09-28T16:37:00"/>
        <d v="2023-11-16T18:30:00"/>
        <d v="2023-04-22T03:14:00"/>
        <d v="2023-12-01T17:46:00"/>
        <d v="2024-09-30T20:51:00"/>
        <d v="2024-05-23T03:21:00"/>
        <d v="2024-10-15T15:50:00"/>
        <d v="2023-10-24T02:12:00"/>
        <d v="2024-08-18T05:31:00"/>
        <d v="2024-06-22T07:50:00"/>
        <d v="2023-05-09T11:41:00"/>
        <d v="2024-02-16T07:42:00"/>
        <d v="2023-09-15T15:55:00"/>
        <d v="2023-10-05T18:10:00"/>
        <d v="2023-09-28T01:47:00"/>
        <d v="2023-06-06T08:29:00"/>
        <d v="2024-05-15T03:44:00"/>
        <d v="2024-02-28T16:49:00"/>
        <d v="2024-10-24T16:22:00"/>
        <d v="2024-06-03T01:50:00"/>
        <d v="2023-07-26T03:44:00"/>
        <d v="2024-02-19T14:40:00"/>
        <d v="2024-06-17T05:46:00"/>
        <d v="2023-05-25T15:23:00"/>
        <d v="2023-09-12T03:03:00"/>
        <d v="2024-07-05T14:03:00"/>
        <d v="2024-04-27T11:27:00"/>
        <d v="2024-03-10T16:58:00"/>
        <d v="2024-10-29T19:38:00"/>
        <d v="2023-09-09T08:10:00"/>
        <d v="2023-05-06T13:44:00"/>
        <d v="2023-05-18T10:58:00"/>
        <d v="2023-05-19T07:31:00"/>
        <d v="2023-11-13T17:50:00"/>
        <d v="2024-09-08T20:23:00"/>
        <d v="2024-05-02T18:06:00"/>
        <d v="2024-05-12T05:49:00"/>
        <d v="2023-10-24T05:26:00"/>
        <d v="2023-10-15T20:31:00"/>
        <d v="2024-04-02T17:11:00"/>
        <d v="2023-11-21T05:59:00"/>
        <d v="2023-07-29T21:02:00"/>
        <d v="2024-05-17T02:28:00"/>
        <d v="2024-08-27T03:15:00"/>
        <d v="2024-05-30T22:57:00"/>
        <d v="2024-04-13T18:07:00"/>
        <d v="2024-02-09T09:28:00"/>
        <d v="2024-01-05T06:57:00"/>
        <d v="2024-01-01T01:57:00"/>
        <d v="2024-01-30T08:20:00"/>
        <d v="2023-11-12T20:19:00"/>
        <d v="2023-06-07T08:48:00"/>
        <d v="2024-01-31T15:32:00"/>
        <d v="2024-04-13T14:08:00"/>
        <d v="2023-07-01T06:00:00"/>
        <d v="2023-07-27T05:09:00"/>
        <d v="2023-05-28T07:20:00"/>
        <d v="2023-09-24T11:44:00"/>
        <d v="2023-10-15T11:44:00"/>
        <d v="2024-07-12T18:52:00"/>
        <d v="2023-09-15T13:51:00"/>
        <d v="2024-01-24T10:55:00"/>
        <d v="2024-08-22T19:41:00"/>
        <d v="2023-08-26T10:11:00"/>
        <d v="2024-05-27T19:41:00"/>
        <d v="2023-09-10T20:59:00"/>
        <d v="2024-11-01T13:48:00"/>
        <d v="2024-05-12T10:04:00"/>
        <d v="2024-01-08T05:39:00"/>
        <d v="2023-09-01T00:03:00"/>
        <d v="2024-04-29T17:49:00"/>
        <d v="2023-05-05T09:21:00"/>
        <d v="2023-04-07T02:30:00"/>
        <d v="2024-02-19T06:09:00"/>
        <d v="2023-12-19T02:07:00"/>
        <d v="2023-09-18T20:11:00"/>
        <d v="2024-05-19T19:05:00"/>
        <d v="2023-07-16T09:59:00"/>
        <d v="2023-05-17T06:52:00"/>
        <d v="2024-07-10T06:45:00"/>
        <d v="2023-12-20T18:21:00"/>
        <d v="2024-08-04T13:29:00"/>
        <d v="2024-01-19T19:01:00"/>
        <d v="2023-05-18T00:30:00"/>
        <d v="2023-10-05T05:12:00"/>
        <d v="2024-01-14T11:00:00"/>
        <d v="2024-04-15T17:01:00"/>
        <d v="2024-05-01T22:08:00"/>
        <d v="2024-10-29T01:18:00"/>
        <d v="2023-08-23T20:29:00"/>
        <d v="2023-09-27T02:26:00"/>
        <d v="2023-06-23T23:55:00"/>
        <d v="2024-03-21T16:06:00"/>
        <d v="2023-09-20T15:55:00"/>
        <d v="2024-10-04T03:16:00"/>
        <d v="2024-05-30T06:58:00"/>
        <d v="2023-08-09T17:53:00"/>
        <d v="2024-09-30T09:35:00"/>
        <d v="2024-05-14T03:55:00"/>
        <d v="2024-02-20T22:33:00"/>
        <d v="2023-08-26T03:06:00"/>
        <d v="2024-06-06T21:04:00"/>
        <d v="2023-06-24T01:59:00"/>
        <d v="2024-05-16T15:41:00"/>
        <d v="2023-06-03T04:14:00"/>
        <d v="2024-08-20T15:38:00"/>
        <d v="2024-08-09T19:43:00"/>
        <d v="2024-04-13T19:32:00"/>
        <d v="2024-02-27T00:40:00"/>
        <d v="2024-05-19T00:42:00"/>
        <d v="2023-08-16T10:15:00"/>
        <d v="2024-06-16T04:26:00"/>
        <d v="2023-09-06T16:46:00"/>
        <d v="2024-08-13T16:37:00"/>
        <d v="2024-03-29T23:52:00"/>
        <d v="2023-08-28T20:19:00"/>
        <d v="2023-09-24T16:33:00"/>
        <d v="2023-12-26T22:43:00"/>
        <d v="2024-06-03T05:27:00"/>
        <d v="2024-03-12T16:42:00"/>
        <d v="2023-07-01T12:16:00"/>
        <d v="2024-05-04T01:18:00"/>
        <d v="2023-09-22T18:45:00"/>
        <d v="2023-11-22T02:11:00"/>
        <d v="2024-07-14T23:08:00"/>
        <d v="2023-12-15T03:26:00"/>
        <d v="2023-11-27T04:56:00"/>
        <d v="2023-07-02T02:09:00"/>
        <d v="2024-08-13T21:18:00"/>
        <d v="2024-10-18T05:43:00"/>
        <d v="2024-08-23T22:34:00"/>
        <d v="2023-12-09T22:09:00"/>
        <d v="2023-10-28T19:55:00"/>
        <d v="2023-08-14T12:07:00"/>
        <d v="2023-05-27T00:19:00"/>
        <d v="2023-07-03T18:13:00"/>
        <d v="2023-12-20T21:03:00"/>
        <d v="2023-07-25T07:28:00"/>
        <d v="2023-06-14T02:25:00"/>
        <d v="2023-04-10T00:45:00"/>
        <d v="2024-09-06T23:10:00"/>
        <d v="2024-06-09T14:40:00"/>
        <d v="2023-04-16T07:58:00"/>
        <d v="2024-07-21T05:29:00"/>
        <d v="2024-10-15T05:22:00"/>
        <d v="2024-01-12T18:22:00"/>
        <d v="2024-02-11T17:16:00"/>
        <d v="2024-09-25T13:18:00"/>
        <d v="2023-12-09T15:07:00"/>
        <d v="2024-07-01T21:17:00"/>
        <d v="2023-05-15T08:19:00"/>
        <d v="2023-07-05T11:42:00"/>
        <d v="2023-07-13T02:25:00"/>
        <d v="2024-09-27T03:45:00"/>
        <d v="2023-12-07T00:58:00"/>
        <d v="2024-09-20T03:03:00"/>
        <d v="2024-04-16T02:03:00"/>
        <d v="2024-02-17T12:37:00"/>
        <d v="2024-03-05T10:45:00"/>
        <d v="2024-03-24T21:04:00"/>
        <d v="2023-12-05T00:25:00"/>
        <d v="2024-08-14T13:46:00"/>
        <d v="2023-04-02T06:47:00"/>
        <d v="2024-02-10T07:33:00"/>
        <d v="2023-10-15T22:19:00"/>
        <d v="2023-09-09T05:31:00"/>
        <d v="2023-11-04T05:02:00"/>
        <d v="2023-06-30T00:16:00"/>
        <d v="2023-10-08T15:49:00"/>
        <d v="2024-07-14T07:20:00"/>
        <d v="2023-10-29T19:29:00"/>
        <d v="2024-07-03T11:16:00"/>
        <d v="2023-11-05T16:16:00"/>
        <d v="2023-07-28T06:31:00"/>
        <d v="2024-08-10T00:55:00"/>
        <d v="2024-09-20T00:30:00"/>
        <d v="2024-01-04T12:16:00"/>
        <d v="2023-12-22T22:27:00"/>
        <d v="2024-04-06T02:54:00"/>
        <d v="2024-06-08T10:14:00"/>
        <d v="2023-09-24T20:13:00"/>
        <d v="2023-10-04T07:00:00"/>
        <d v="2024-01-10T12:35:00"/>
        <d v="2023-05-09T11:57:00"/>
        <d v="2024-08-04T14:20:00"/>
        <d v="2024-10-22T11:12:00"/>
        <d v="2024-04-27T22:17:00"/>
        <d v="2023-04-03T14:10:00"/>
        <d v="2024-05-28T20:20:00"/>
        <d v="2023-10-19T12:46:00"/>
        <d v="2023-08-24T14:49:00"/>
        <d v="2023-07-04T15:54:00"/>
        <d v="2023-10-28T17:21:00"/>
        <d v="2024-09-28T09:51:00"/>
        <d v="2023-05-02T21:32:00"/>
        <d v="2023-11-30T08:45:00"/>
        <d v="2023-07-08T11:31:00"/>
        <d v="2023-11-16T04:22:00"/>
        <d v="2024-05-01T05:32:00"/>
        <d v="2023-10-03T08:17:00"/>
        <d v="2024-05-12T12:29:00"/>
        <d v="2023-03-17T23:50:00"/>
        <d v="2024-07-19T03:53:00"/>
        <d v="2023-06-10T13:50:00"/>
        <d v="2023-06-27T23:33:00"/>
        <d v="2024-08-24T15:46:00"/>
        <d v="2024-08-05T06:57:00"/>
        <d v="2024-11-03T07:53:00"/>
        <d v="2023-04-06T23:42:00"/>
        <d v="2023-10-02T17:16:00"/>
        <d v="2023-11-08T08:41:00"/>
        <d v="2023-04-25T15:18:00"/>
        <d v="2024-07-13T02:36:00"/>
        <d v="2024-02-15T20:07:00"/>
        <d v="2024-02-02T08:53:00"/>
        <d v="2024-07-04T16:45:00"/>
        <d v="2023-05-19T19:28:00"/>
        <d v="2023-10-12T11:17:00"/>
        <d v="2023-10-16T05:31:00"/>
        <d v="2023-11-22T02:06:00"/>
        <d v="2024-02-18T07:50:00"/>
        <d v="2023-10-24T22:00:00"/>
        <d v="2024-01-23T20:40:00"/>
        <d v="2023-12-23T12:41:00"/>
        <d v="2023-05-19T13:09:00"/>
        <d v="2024-07-05T22:01:00"/>
        <d v="2024-03-22T11:55:00"/>
        <d v="2024-04-04T13:57:00"/>
        <d v="2024-05-13T07:04:00"/>
        <d v="2023-05-11T11:37:00"/>
        <d v="2023-08-30T21:51:00"/>
        <d v="2024-05-07T07:55:00"/>
        <d v="2023-10-30T09:28:00"/>
        <d v="2024-07-22T11:23:00"/>
        <d v="2023-11-21T23:48:00"/>
        <d v="2023-07-02T07:37:00"/>
        <d v="2023-10-18T13:04:00"/>
        <d v="2023-07-28T06:09:00"/>
        <d v="2023-09-04T03:48:00"/>
        <d v="2023-08-08T00:06:00"/>
        <d v="2024-04-18T10:50:00"/>
        <d v="2024-08-15T00:38:00"/>
        <d v="2023-07-16T06:38:00"/>
        <d v="2023-09-19T14:53:00"/>
        <d v="2023-09-25T06:34:00"/>
        <d v="2023-07-04T05:26:00"/>
        <d v="2024-08-11T13:59:00"/>
        <d v="2024-07-02T06:51:00"/>
        <d v="2023-12-14T20:20:00"/>
        <d v="2023-09-13T07:03:00"/>
        <d v="2023-05-18T17:45:00"/>
        <d v="2024-07-20T15:16:00"/>
        <d v="2023-12-07T18:55:00"/>
        <d v="2023-05-05T22:30:00"/>
        <d v="2023-07-06T05:05:00"/>
        <d v="2023-05-16T07:33:00"/>
        <d v="2024-09-08T20:39:00"/>
        <d v="2023-05-17T20:56:00"/>
        <d v="2024-01-22T01:40:00"/>
        <d v="2023-07-02T16:41:00"/>
        <d v="2023-05-15T12:29:00"/>
        <d v="2024-05-18T04:28:00"/>
        <d v="2023-09-04T07:24:00"/>
        <d v="2024-09-10T11:19:00"/>
        <d v="2023-07-26T11:43:00"/>
        <d v="2024-06-16T15:46:00"/>
        <d v="2024-02-26T09:32:00"/>
        <d v="2024-10-11T11:49:00"/>
        <d v="2023-11-24T07:41:00"/>
        <d v="2024-02-21T21:53:00"/>
        <d v="2024-10-21T01:03:00"/>
        <d v="2024-03-18T04:01:00"/>
        <d v="2024-02-24T07:00:00"/>
        <d v="2024-10-22T06:38:00"/>
        <d v="2024-01-12T20:46:00"/>
        <d v="2023-09-04T00:18:00"/>
        <d v="2023-08-19T23:20:00"/>
        <d v="2024-01-25T20:44:00"/>
        <d v="2024-09-02T02:58:00"/>
        <d v="2023-12-05T01:56:00"/>
        <d v="2023-08-26T18:51:00"/>
        <d v="2024-07-14T09:14:00"/>
        <d v="2023-09-10T19:43:00"/>
        <d v="2024-08-04T14:24:00"/>
        <d v="2023-08-29T16:20:00"/>
        <d v="2023-05-13T22:51:00"/>
        <d v="2023-09-26T10:32:00"/>
        <d v="2024-01-23T12:27:00"/>
        <d v="2024-01-05T01:38:00"/>
        <d v="2024-03-23T04:13:00"/>
        <d v="2024-09-30T03:23:00"/>
        <d v="2024-07-22T04:28:00"/>
        <d v="2023-09-07T21:03:00"/>
        <d v="2023-08-02T03:54:00"/>
        <d v="2024-02-18T07:37:00"/>
        <d v="2023-10-10T23:01:00"/>
        <d v="2024-10-30T17:00:00"/>
        <d v="2024-02-11T18:54:00"/>
        <d v="2023-05-17T01:03:00"/>
        <d v="2024-08-15T23:06:00"/>
        <d v="2024-07-06T08:46:00"/>
        <d v="2024-05-03T00:28:00"/>
        <d v="2024-09-20T20:49:00"/>
        <d v="2023-07-07T07:55:00"/>
        <d v="2024-03-05T14:09:00"/>
        <d v="2024-02-24T07:57:00"/>
        <d v="2023-07-31T16:49:00"/>
        <d v="2023-06-12T05:47:00"/>
        <d v="2024-03-14T17:53:00"/>
        <d v="2024-03-31T02:27:00"/>
        <d v="2023-11-18T13:28:00"/>
        <d v="2024-05-16T16:47:00"/>
        <d v="2023-11-02T20:27:00"/>
        <d v="2024-01-07T16:47:00"/>
        <d v="2024-05-25T03:37:00"/>
        <d v="2023-07-02T09:26:00"/>
        <d v="2024-09-21T16:34:00"/>
        <d v="2023-05-14T22:40:00"/>
        <d v="2024-05-11T16:21:00"/>
        <d v="2023-12-01T00:07:00"/>
        <d v="2024-06-08T09:29:00"/>
        <d v="2024-03-15T00:03:00"/>
        <d v="2024-06-09T08:07:00"/>
        <d v="2023-11-19T17:33:00"/>
        <d v="2024-04-15T11:28:00"/>
        <d v="2024-02-03T20:15:00"/>
        <d v="2023-12-26T18:44:00"/>
        <d v="2024-09-09T23:37:00"/>
        <d v="2024-09-10T19:14:00"/>
        <d v="2023-05-17T22:25:00"/>
        <d v="2024-09-21T21:50:00"/>
        <d v="2023-05-10T22:12:00"/>
        <d v="2023-07-20T23:13:00"/>
        <d v="2024-10-08T03:01:00"/>
        <d v="2024-05-03T16:30:00"/>
        <d v="2024-06-18T23:21:00"/>
        <d v="2024-04-04T03:34:00"/>
        <d v="2024-08-04T05:22:00"/>
        <d v="2024-02-24T22:05:00"/>
        <d v="2023-12-21T12:56:00"/>
        <d v="2023-03-30T18:35:00"/>
        <d v="2023-05-28T08:20:00"/>
        <d v="2024-10-25T12:09:00"/>
        <d v="2023-06-16T19:27:00"/>
        <d v="2024-08-25T06:07:00"/>
        <d v="2024-01-21T17:57:00"/>
        <d v="2024-06-04T21:25:00"/>
        <d v="2024-10-09T11:57:00"/>
        <d v="2024-01-11T16:23:00"/>
        <d v="2023-06-24T01:44:00"/>
        <d v="2024-06-30T01:22:00"/>
        <d v="2024-09-01T08:11:00"/>
        <d v="2024-09-08T23:49:00"/>
        <d v="2023-03-29T00:24:00"/>
        <d v="2023-08-28T15:35:00"/>
        <d v="2023-11-27T16:40:00"/>
        <d v="2024-08-20T07:33:00"/>
        <d v="2024-10-10T12:35:00"/>
        <d v="2024-08-06T18:45:00"/>
        <d v="2023-04-02T20:33:00"/>
        <d v="2024-09-28T22:00:00"/>
        <d v="2024-04-29T11:05:00"/>
        <d v="2024-10-24T22:24:00"/>
        <d v="2023-11-17T22:17:00"/>
        <d v="2024-07-03T12:00:00"/>
        <d v="2023-10-17T20:52:00"/>
        <d v="2023-09-22T03:03:00"/>
        <d v="2023-11-15T01:53:00"/>
        <d v="2024-11-01T09:44:00"/>
        <d v="2023-07-14T21:20:00"/>
        <d v="2024-08-28T21:17:00"/>
        <d v="2024-06-14T23:11:00"/>
        <d v="2024-10-19T06:57:00"/>
        <d v="2024-02-19T04:44:00"/>
        <d v="2023-06-27T17:53:00"/>
        <d v="2023-03-25T20:13:00"/>
        <d v="2024-03-04T06:15:00"/>
        <d v="2023-07-23T14:58:00"/>
        <d v="2023-08-17T22:46:00"/>
        <d v="2023-07-09T01:43:00"/>
        <d v="2023-12-06T04:17:00"/>
        <d v="2024-03-27T14:51:00"/>
        <d v="2024-09-01T03:50:00"/>
        <d v="2024-10-13T12:41:00"/>
        <d v="2024-10-02T01:53:00"/>
        <d v="2024-06-18T12:05:00"/>
        <d v="2023-06-20T03:28:00"/>
        <d v="2024-04-08T03:34:00"/>
        <d v="2023-05-16T11:42:00"/>
        <d v="2023-05-08T03:58:00"/>
        <d v="2023-05-10T21:31:00"/>
        <d v="2023-12-11T08:21:00"/>
        <d v="2023-06-14T08:57:00"/>
        <d v="2023-11-06T07:46:00"/>
        <d v="2024-05-24T07:26:00"/>
        <d v="2024-03-14T06:53:00"/>
        <d v="2024-03-08T04:12:00"/>
        <d v="2023-07-03T23:48:00"/>
        <d v="2024-02-02T23:43:00"/>
        <d v="2024-08-09T21:50:00"/>
        <d v="2024-07-21T20:11:00"/>
        <d v="2023-10-24T23:59:00"/>
        <d v="2024-10-18T17:00:00"/>
        <d v="2023-06-12T15:41:00"/>
        <d v="2024-07-01T06:50:00"/>
        <d v="2024-01-25T03:01:00"/>
        <d v="2023-12-27T02:46:00"/>
        <d v="2024-07-29T18:08:00"/>
        <d v="2023-09-16T13:44:00"/>
        <d v="2024-01-06T11:46:00"/>
        <d v="2023-11-10T08:19:00"/>
        <d v="2023-08-03T21:15:00"/>
        <d v="2023-05-02T16:44:00"/>
        <d v="2024-08-09T17:39:00"/>
        <d v="2024-05-28T21:18:00"/>
        <d v="2023-05-17T06:08:00"/>
        <d v="2024-03-08T06:12:00"/>
        <d v="2024-01-07T01:58:00"/>
        <d v="2023-04-12T12:45:00"/>
        <d v="2024-05-19T00:36:00"/>
        <d v="2024-07-11T07:02:00"/>
        <d v="2024-02-03T11:57:00"/>
        <d v="2023-08-24T13:01:00"/>
        <d v="2024-02-09T10:16:00"/>
        <d v="2024-07-05T13:01:00"/>
        <d v="2023-10-15T10:37:00"/>
        <d v="2023-06-19T18:28:00"/>
        <d v="2024-06-17T18:13:00"/>
        <d v="2023-10-23T18:14:00"/>
        <d v="2024-08-14T20:51:00"/>
        <d v="2024-09-17T19:02:00"/>
        <d v="2023-06-09T22:33:00"/>
        <d v="2023-08-23T01:50:00"/>
        <d v="2023-04-14T03:46:00"/>
        <d v="2023-12-03T12:50:00"/>
        <d v="2023-09-29T13:18:00"/>
        <d v="2024-05-30T16:04:00"/>
        <d v="2023-10-07T15:37:00"/>
        <d v="2024-06-16T17:23:00"/>
        <d v="2024-07-13T20:46:00"/>
        <d v="2023-06-10T20:30:00"/>
        <d v="2023-07-13T21:02:00"/>
        <d v="2023-07-28T10:14:00"/>
        <d v="2023-04-12T15:11:00"/>
        <d v="2023-05-22T23:35:00"/>
        <d v="2023-08-25T12:42:00"/>
        <d v="2024-06-10T01:20:00"/>
        <d v="2024-10-20T14:44:00"/>
        <d v="2024-05-09T03:55:00"/>
        <d v="2024-02-21T11:34:00"/>
        <d v="2024-01-07T23:32:00"/>
        <d v="2024-10-18T10:21:00"/>
        <d v="2023-09-06T20:37:00"/>
        <d v="2024-08-27T19:51:00"/>
        <d v="2024-09-18T12:33:00"/>
        <d v="2024-05-12T05:01:00"/>
        <d v="2023-03-21T03:09:00"/>
        <d v="2024-04-24T09:19:00"/>
        <d v="2023-09-09T05:55:00"/>
        <d v="2024-07-12T19:43:00"/>
        <d v="2024-06-11T00:39:00"/>
        <d v="2023-09-04T17:57:00"/>
        <d v="2023-10-02T13:13:00"/>
        <d v="2023-10-04T20:08:00"/>
        <d v="2024-03-27T14:39:00"/>
        <d v="2023-03-25T16:40:00"/>
        <d v="2024-09-02T07:38:00"/>
        <d v="2024-08-14T20:19:00"/>
        <d v="2024-05-01T06:30:00"/>
        <d v="2024-07-09T23:14:00"/>
        <d v="2024-09-26T17:57:00"/>
        <d v="2023-06-18T05:43:00"/>
        <d v="2024-10-16T11:46:00"/>
        <d v="2023-11-15T23:57:00"/>
        <d v="2023-11-25T12:03:00"/>
        <d v="2024-08-21T06:54:00"/>
        <d v="2023-05-20T10:43:00"/>
        <d v="2024-05-20T10:41:00"/>
        <d v="2024-05-15T19:31:00"/>
        <d v="2024-02-24T05:35:00"/>
        <d v="2024-08-28T16:56:00"/>
        <d v="2024-05-31T23:59:00"/>
        <d v="2024-08-04T21:23:00"/>
        <d v="2024-03-06T15:35:00"/>
        <d v="2023-06-29T20:45:00"/>
        <d v="2023-10-01T20:55:00"/>
        <d v="2024-06-15T14:43:00"/>
        <d v="2024-04-04T20:08:00"/>
        <d v="2024-02-17T02:25:00"/>
        <d v="2023-07-01T02:42:00"/>
        <d v="2023-12-27T06:03:00"/>
        <d v="2024-02-26T18:16:00"/>
        <d v="2023-07-13T00:34:00"/>
        <d v="2024-08-23T03:48:00"/>
        <d v="2023-03-25T07:26:00"/>
        <d v="2023-09-18T03:33:00"/>
        <d v="2024-03-31T08:06:00"/>
        <d v="2023-08-18T08:26:00"/>
        <d v="2024-01-24T10:26:00"/>
        <d v="2023-09-17T22:30:00"/>
        <d v="2023-03-25T01:53:00"/>
        <d v="2024-06-21T14:57:00"/>
        <d v="2023-11-08T07:10:00"/>
        <d v="2024-04-22T03:51:00"/>
        <d v="2024-01-10T21:00:00"/>
        <d v="2023-10-09T04:19:00"/>
        <d v="2024-08-05T02:30:00"/>
        <d v="2023-08-12T17:17:00"/>
        <d v="2024-04-28T11:08:00"/>
        <d v="2023-11-02T23:45:00"/>
        <d v="2023-06-15T08:48:00"/>
        <d v="2024-03-28T12:16:00"/>
        <d v="2023-07-25T12:36:00"/>
        <d v="2024-04-10T17:22:00"/>
        <d v="2024-04-18T15:35:00"/>
        <d v="2024-02-11T00:31:00"/>
        <d v="2024-08-23T19:54:00"/>
        <d v="2024-05-12T17:05:00"/>
        <d v="2023-11-14T13:03:00"/>
        <d v="2023-12-11T09:08:00"/>
        <d v="2024-07-11T03:32:00"/>
        <d v="2024-08-07T13:10:00"/>
        <d v="2024-09-27T17:09:00"/>
        <d v="2023-11-24T14:55:00"/>
        <d v="2024-06-23T04:54:00"/>
        <d v="2023-08-10T06:18:00"/>
        <d v="2023-08-22T18:10:00"/>
        <d v="2023-04-24T13:55:00"/>
        <d v="2024-03-03T08:30:00"/>
        <d v="2023-04-24T15:47:00"/>
        <d v="2023-09-11T12:39:00"/>
        <d v="2023-05-27T12:38:00"/>
        <d v="2024-04-19T23:04:00"/>
        <d v="2023-08-15T05:18:00"/>
        <d v="2023-10-09T17:47:00"/>
        <d v="2024-08-24T06:10:00"/>
        <d v="2024-09-12T19:58:00"/>
        <d v="2023-04-12T01:03:00"/>
        <d v="2023-07-10T08:05:00"/>
        <d v="2023-09-17T02:54:00"/>
        <d v="2024-08-22T06:10:00"/>
        <d v="2023-12-23T17:06:00"/>
        <d v="2024-03-13T02:23:00"/>
        <d v="2023-08-02T23:12:00"/>
        <d v="2023-11-19T12:58:00"/>
        <d v="2024-02-22T09:01:00"/>
        <d v="2024-06-14T14:07:00"/>
        <d v="2024-09-02T01:14:00"/>
        <d v="2023-05-06T10:54:00"/>
        <d v="2023-12-06T03:51:00"/>
        <d v="2023-10-12T00:21:00"/>
        <d v="2023-11-23T22:56:00"/>
        <d v="2024-04-15T01:47:00"/>
        <d v="2023-08-29T00:50:00"/>
        <d v="2023-08-27T18:14:00"/>
        <d v="2023-07-18T00:50:00"/>
        <d v="2024-08-11T15:59:00"/>
        <d v="2023-07-28T06:45:00"/>
        <d v="2024-08-29T15:39:00"/>
        <d v="2024-05-07T14:59:00"/>
        <d v="2024-09-26T10:17:00"/>
        <d v="2023-10-16T18:07:00"/>
        <d v="2023-11-29T12:57:00"/>
        <d v="2023-09-05T20:15:00"/>
        <d v="2023-12-09T12:20:00"/>
        <d v="2024-09-14T16:12:00"/>
        <d v="2023-07-02T03:58:00"/>
        <d v="2024-07-10T22:57:00"/>
        <d v="2024-01-24T04:33:00"/>
        <d v="2024-03-03T23:15:00"/>
        <d v="2024-08-01T00:28:00"/>
        <d v="2023-04-15T10:19:00"/>
        <d v="2023-08-19T04:01:00"/>
        <d v="2024-04-09T02:29:00"/>
        <d v="2024-04-21T07:50:00"/>
        <d v="2024-05-05T23:06:00"/>
        <d v="2024-04-24T20:57:00"/>
        <d v="2024-06-25T01:44:00"/>
        <d v="2024-07-31T08:42:00"/>
        <d v="2023-11-14T03:16:00"/>
        <d v="2024-08-16T19:05:00"/>
        <d v="2024-06-09T10:45:00"/>
        <d v="2023-09-28T11:21:00"/>
        <d v="2024-03-20T16:37:00"/>
        <d v="2024-05-17T10:43:00"/>
        <d v="2023-06-27T02:48:00"/>
        <d v="2024-05-03T06:21:00"/>
        <d v="2024-06-07T17:13:00"/>
        <d v="2024-02-27T02:58:00"/>
        <d v="2024-03-27T22:00:00"/>
        <d v="2024-08-19T11:25:00"/>
        <d v="2024-06-18T09:33:00"/>
        <d v="2023-12-03T09:22:00"/>
        <d v="2024-06-12T17:02:00"/>
        <d v="2023-12-02T09:04:00"/>
        <d v="2024-01-20T01:05:00"/>
        <d v="2024-06-20T04:24:00"/>
        <d v="2023-05-08T06:03:00"/>
        <d v="2024-04-19T12:35:00"/>
        <d v="2024-09-18T10:42:00"/>
        <d v="2023-11-21T10:42:00"/>
        <d v="2023-08-06T17:49:00"/>
        <d v="2024-09-22T18:05:00"/>
        <d v="2024-09-24T20:50:00"/>
        <d v="2023-10-09T08:57:00"/>
        <d v="2023-03-19T23:47:00"/>
        <d v="2023-03-20T07:30:00"/>
        <d v="2023-09-09T01:31:00"/>
        <d v="2024-07-11T11:44:00"/>
        <d v="2024-08-27T16:34:00"/>
        <d v="2023-10-02T15:15:00"/>
        <d v="2023-10-02T11:21:00"/>
        <d v="2023-07-16T12:03:00"/>
        <d v="2023-03-19T12:51:00"/>
        <d v="2023-06-17T18:35:00"/>
        <d v="2024-07-29T07:47:00"/>
        <d v="2023-07-15T08:14:00"/>
        <d v="2023-12-11T07:44:00"/>
        <d v="2023-10-21T00:52:00"/>
        <d v="2024-09-29T23:21:00"/>
        <d v="2024-02-21T09:01:00"/>
        <d v="2024-05-16T22:59:00"/>
        <d v="2024-08-24T16:53:00"/>
        <d v="2024-09-06T22:22:00"/>
        <d v="2023-07-07T08:07:00"/>
        <d v="2024-02-11T08:28:00"/>
        <d v="2023-04-06T00:04:00"/>
        <d v="2024-02-07T14:09:00"/>
        <d v="2023-11-17T16:39:00"/>
        <d v="2024-01-11T05:52:00"/>
        <d v="2024-05-02T10:05:00"/>
        <d v="2023-11-19T21:52:00"/>
        <d v="2023-04-28T12:21:00"/>
        <d v="2024-10-17T19:48:00"/>
        <d v="2023-04-17T09:37:00"/>
        <d v="2023-09-14T17:37:00"/>
        <d v="2023-09-16T03:33:00"/>
        <d v="2024-03-08T06:04:00"/>
        <d v="2024-03-10T11:45:00"/>
        <d v="2024-05-09T22:57:00"/>
        <d v="2024-10-23T02:49:00"/>
        <d v="2023-10-13T03:58:00"/>
        <d v="2023-04-19T03:40:00"/>
        <d v="2023-10-03T13:34:00"/>
        <d v="2024-09-13T05:09:00"/>
        <d v="2023-08-27T23:43:00"/>
        <d v="2023-03-24T17:02:00"/>
        <d v="2023-08-08T15:10:00"/>
        <d v="2023-09-27T12:09:00"/>
        <d v="2024-08-14T00:52:00"/>
        <d v="2024-02-27T18:03:00"/>
        <d v="2024-08-10T04:50:00"/>
        <d v="2024-10-02T06:57:00"/>
        <d v="2024-02-29T14:46:00"/>
        <d v="2024-05-29T14:49:00"/>
        <d v="2024-07-05T23:35:00"/>
        <d v="2024-06-02T08:56:00"/>
        <d v="2024-01-18T04:23:00"/>
        <d v="2023-10-22T09:11:00"/>
        <d v="2023-05-23T10:49:00"/>
        <d v="2024-09-08T14:02:00"/>
        <d v="2023-09-28T13:11:00"/>
        <d v="2023-10-10T01:09:00"/>
        <d v="2023-04-20T10:15:00"/>
        <d v="2024-05-26T02:44:00"/>
        <d v="2024-03-01T21:32:00"/>
        <d v="2023-11-01T13:04:00"/>
        <d v="2023-07-20T17:19:00"/>
        <d v="2023-06-06T14:27:00"/>
        <d v="2024-07-23T10:50:00"/>
        <d v="2024-02-07T09:02:00"/>
        <d v="2023-03-21T04:50:00"/>
        <d v="2024-02-23T06:29:00"/>
        <d v="2023-11-12T20:07:00"/>
        <d v="2023-04-26T10:29:00"/>
        <d v="2023-11-02T06:27:00"/>
        <d v="2023-06-07T14:10:00"/>
        <d v="2024-07-19T21:57:00"/>
        <d v="2023-06-09T10:08:00"/>
        <d v="2023-05-10T15:23:00"/>
        <d v="2023-09-05T18:28:00"/>
        <d v="2023-12-10T05:08:00"/>
        <d v="2023-11-06T15:18:00"/>
        <d v="2024-09-19T17:19:00"/>
        <d v="2023-09-14T16:10:00"/>
        <d v="2024-05-15T21:34:00"/>
        <d v="2023-09-08T10:27:00"/>
        <d v="2024-10-24T17:36:00"/>
        <d v="2023-03-23T20:08:00"/>
        <d v="2024-05-23T03:01:00"/>
        <d v="2024-01-20T22:23:00"/>
        <d v="2023-06-27T00:09:00"/>
        <d v="2024-08-17T15:55:00"/>
        <d v="2024-08-31T14:07:00"/>
        <d v="2024-06-17T00:30:00"/>
        <d v="2023-07-01T02:00:00"/>
        <d v="2024-08-19T22:43:00"/>
        <d v="2024-03-02T20:40:00"/>
        <d v="2023-06-26T17:36:00"/>
        <d v="2024-01-10T22:10:00"/>
        <d v="2024-09-30T12:17:00"/>
        <d v="2024-05-18T08:58:00"/>
        <d v="2023-12-14T15:42:00"/>
        <d v="2023-08-10T21:16:00"/>
        <d v="2023-11-17T08:58:00"/>
        <d v="2024-07-11T09:22:00"/>
        <d v="2023-06-24T00:27:00"/>
        <d v="2024-08-27T19:41:00"/>
        <d v="2024-08-22T15:55:00"/>
        <d v="2024-08-12T19:26:00"/>
        <d v="2024-02-07T03:19:00"/>
        <d v="2023-09-19T05:05:00"/>
        <d v="2024-04-04T14:47:00"/>
        <d v="2024-08-15T13:26:00"/>
        <d v="2023-11-14T18:13:00"/>
        <d v="2024-04-15T18:41:00"/>
        <d v="2024-01-18T00:22:00"/>
        <d v="2023-06-23T23:30:00"/>
        <d v="2023-03-26T07:54:00"/>
        <d v="2024-09-30T23:40:00"/>
        <d v="2023-06-27T20:22:00"/>
        <d v="2023-04-13T08:20:00"/>
        <d v="2023-06-18T00:05:00"/>
        <d v="2024-09-30T12:50:00"/>
        <d v="2023-05-22T09:04:00"/>
        <d v="2024-10-16T15:42:00"/>
        <d v="2023-04-19T14:10:00"/>
        <d v="2023-12-29T17:32:00"/>
        <d v="2023-12-08T14:01:00"/>
        <d v="2024-11-03T13:30:00"/>
        <d v="2024-01-22T10:00:00"/>
        <d v="2023-08-25T00:58:00"/>
        <d v="2024-06-22T20:14:00"/>
        <d v="2024-10-30T15:25:00"/>
        <d v="2024-02-20T20:54:00"/>
        <d v="2023-04-17T15:37:00"/>
        <d v="2024-09-27T17:01:00"/>
        <d v="2023-10-30T01:07:00"/>
        <d v="2024-03-27T11:55:00"/>
        <d v="2024-09-19T18:02:00"/>
        <d v="2023-10-25T03:04:00"/>
        <d v="2024-06-02T03:23:00"/>
        <d v="2023-08-20T19:07:00"/>
        <d v="2024-08-10T03:53:00"/>
        <d v="2023-10-12T07:15:00"/>
        <d v="2023-08-10T07:18:00"/>
        <d v="2024-01-23T08:46:00"/>
        <d v="2023-06-10T10:09:00"/>
        <d v="2024-04-12T06:07:00"/>
        <d v="2024-10-06T06:59:00"/>
        <d v="2024-03-06T19:01:00"/>
        <d v="2024-01-17T10:30:00"/>
        <d v="2024-02-13T09:49:00"/>
        <d v="2024-01-04T18:10:00"/>
        <d v="2023-09-24T19:23:00"/>
        <d v="2023-09-18T11:38:00"/>
        <d v="2023-11-08T16:28:00"/>
        <d v="2023-05-20T20:11:00"/>
        <d v="2024-06-23T06:42:00"/>
        <d v="2024-02-10T00:13:00"/>
        <d v="2024-08-14T17:03:00"/>
        <d v="2023-03-28T06:46:00"/>
        <d v="2024-05-31T19:02:00"/>
        <d v="2024-07-06T06:23:00"/>
        <d v="2024-10-29T11:29:00"/>
        <d v="2024-10-06T02:34:00"/>
        <d v="2024-01-17T12:15:00"/>
        <d v="2024-02-26T23:31:00"/>
        <d v="2024-06-07T04:38:00"/>
        <d v="2023-05-30T07:42:00"/>
        <d v="2023-06-24T10:51:00"/>
        <d v="2023-09-11T02:29:00"/>
        <d v="2024-10-24T14:22:00"/>
        <d v="2023-10-14T01:37:00"/>
        <d v="2024-10-21T13:20:00"/>
        <d v="2023-12-06T13:01:00"/>
        <d v="2023-05-23T22:54:00"/>
        <d v="2023-12-01T20:34:00"/>
        <d v="2023-12-19T00:47:00"/>
        <d v="2024-06-21T04:44:00"/>
        <d v="2024-07-24T09:07:00"/>
        <d v="2024-02-07T02:49:00"/>
        <d v="2023-09-23T15:12:00"/>
        <d v="2024-09-24T05:38:00"/>
        <d v="2023-05-23T04:12:00"/>
        <d v="2024-04-08T13:39:00"/>
        <d v="2024-03-26T01:40:00"/>
        <d v="2023-06-18T17:12:00"/>
        <d v="2024-10-13T21:57:00"/>
        <d v="2023-06-21T01:36:00"/>
        <d v="2023-06-01T18:19:00"/>
        <d v="2024-04-10T05:53:00"/>
        <d v="2024-09-02T23:59:00"/>
        <d v="2024-04-19T19:39:00"/>
        <d v="2024-07-19T12:41:00"/>
        <d v="2024-03-29T21:44:00"/>
        <d v="2023-06-10T08:45:00"/>
        <d v="2023-12-29T20:23:00"/>
        <d v="2024-10-31T08:24:00"/>
        <d v="2023-06-18T06:33:00"/>
        <d v="2024-05-05T23:00:00"/>
        <d v="2023-09-15T19:49:00"/>
        <d v="2024-01-06T14:50:00"/>
        <d v="2023-05-26T23:03:00"/>
        <d v="2024-02-09T01:45:00"/>
        <d v="2023-11-15T21:54:00"/>
        <d v="2024-07-24T22:54:00"/>
        <d v="2023-03-19T19:07:00"/>
        <d v="2024-01-27T18:46:00"/>
        <d v="2023-08-26T07:39:00"/>
        <d v="2024-03-28T03:48:00"/>
        <d v="2024-01-18T15:17:00"/>
        <d v="2024-04-04T22:41:00"/>
        <d v="2024-06-06T06:38:00"/>
        <d v="2024-01-15T07:25:00"/>
        <d v="2023-07-27T23:59:00"/>
        <d v="2024-06-03T00:23:00"/>
        <d v="2024-04-24T23:57:00"/>
        <d v="2024-05-09T01:43:00"/>
        <d v="2023-09-04T11:22:00"/>
        <d v="2023-09-09T13:11:00"/>
        <d v="2024-10-31T15:03:00"/>
        <d v="2024-06-24T12:13:00"/>
        <d v="2023-10-09T16:21:00"/>
        <d v="2024-07-11T16:06:00"/>
        <d v="2023-04-01T22:04:00"/>
        <d v="2024-07-23T21:53:00"/>
        <d v="2023-08-13T01:31:00"/>
        <d v="2023-08-02T11:10:00"/>
        <d v="2023-08-10T20:40:00"/>
        <d v="2023-08-02T21:09:00"/>
        <d v="2024-04-09T16:23:00"/>
        <d v="2023-04-27T12:38:00"/>
        <d v="2023-06-29T17:28:00"/>
        <d v="2024-09-17T19:03:00"/>
        <d v="2024-10-28T06:21:00"/>
        <d v="2023-08-24T23:58:00"/>
        <d v="2023-12-18T09:30:00"/>
        <d v="2024-06-23T21:01:00"/>
        <d v="2024-02-05T18:30:00"/>
        <d v="2024-07-09T18:57:00"/>
        <d v="2024-04-21T14:28:00"/>
        <d v="2023-12-25T12:59:00"/>
        <d v="2024-01-13T12:06:00"/>
        <d v="2024-06-19T03:22:00"/>
        <d v="2023-08-10T11:52:00"/>
        <d v="2024-05-10T09:01:00"/>
        <d v="2023-05-24T22:31:00"/>
        <d v="2023-08-24T08:03:00"/>
        <d v="2024-08-19T18:55:00"/>
        <d v="2024-05-01T09:07:00"/>
        <d v="2023-09-20T23:55:00"/>
        <d v="2024-07-04T17:23:00"/>
        <d v="2024-10-03T14:22:00"/>
        <d v="2024-06-19T02:55:00"/>
        <d v="2023-07-31T17:01:00"/>
        <d v="2023-11-16T10:16:00"/>
        <d v="2024-10-08T04:17:00"/>
        <d v="2023-10-06T18:00:00"/>
        <d v="2024-03-27T19:56:00"/>
        <d v="2023-11-19T04:29:00"/>
        <d v="2024-08-31T13:45:00"/>
        <d v="2024-06-21T10:35:00"/>
        <d v="2023-04-25T00:03:00"/>
        <d v="2024-10-31T19:04:00"/>
        <d v="2023-09-23T17:11:00"/>
        <d v="2024-08-26T23:07:00"/>
        <d v="2023-06-14T00:50:00"/>
        <d v="2024-05-27T03:37:00"/>
        <d v="2023-12-12T14:29:00"/>
        <d v="2024-10-11T07:21:00"/>
        <d v="2024-01-02T21:20:00"/>
        <d v="2023-09-05T19:47:00"/>
        <d v="2024-10-28T22:19:00"/>
        <d v="2023-05-04T10:43:00"/>
        <d v="2023-06-12T00:26:00"/>
        <d v="2024-03-10T11:32:00"/>
        <d v="2024-02-21T23:40:00"/>
        <d v="2023-05-27T21:46:00"/>
        <d v="2024-02-02T03:53:00"/>
        <d v="2023-03-26T18:49:00"/>
        <d v="2024-08-09T13:18:00"/>
        <d v="2024-04-05T00:24:00"/>
        <d v="2023-08-17T13:22:00"/>
        <d v="2023-11-04T22:21:00"/>
        <d v="2024-03-16T09:19:00"/>
        <d v="2024-01-10T12:05:00"/>
        <d v="2024-02-29T23:20:00"/>
        <d v="2024-02-02T19:12:00"/>
        <d v="2023-12-13T17:24:00"/>
        <d v="2024-01-30T17:31:00"/>
        <d v="2024-05-06T20:47:00"/>
        <d v="2024-08-15T07:53:00"/>
        <d v="2023-04-25T00:40:00"/>
        <d v="2023-12-21T04:53:00"/>
        <d v="2024-10-06T02:25:00"/>
        <d v="2024-08-06T01:00:00"/>
        <d v="2023-10-01T13:43:00"/>
        <d v="2024-10-25T06:24:00"/>
        <d v="2024-07-15T04:35:00"/>
        <d v="2024-04-06T06:07:00"/>
        <d v="2023-10-22T16:03:00"/>
        <d v="2023-12-30T18:16:00"/>
        <d v="2024-05-29T02:36:00"/>
        <d v="2024-10-28T20:02:00"/>
        <d v="2023-08-13T22:07:00"/>
        <d v="2023-08-08T17:00:00"/>
        <d v="2023-04-21T18:59:00"/>
        <d v="2023-06-17T01:53:00"/>
        <d v="2024-10-26T02:02:00"/>
        <d v="2024-04-17T02:38:00"/>
        <d v="2023-11-21T22:00:00"/>
        <d v="2024-03-11T19:01:00"/>
        <d v="2023-08-20T08:14:00"/>
        <d v="2023-12-08T11:59:00"/>
        <d v="2024-04-20T03:25:00"/>
        <d v="2024-07-16T13:16:00"/>
        <d v="2024-05-22T23:20:00"/>
        <d v="2024-02-09T11:35:00"/>
        <d v="2023-06-23T22:29:00"/>
        <d v="2023-09-22T12:05:00"/>
        <d v="2024-03-11T01:43:00"/>
        <d v="2023-10-10T20:05:00"/>
        <d v="2024-10-17T05:02:00"/>
        <d v="2024-01-13T12:26:00"/>
        <d v="2024-08-27T00:02:00"/>
        <d v="2023-07-10T14:59:00"/>
        <d v="2024-03-31T14:16:00"/>
        <d v="2024-09-10T06:42:00"/>
        <d v="2023-04-17T16:21:00"/>
        <d v="2023-06-21T23:10:00"/>
        <d v="2024-08-12T05:08:00"/>
        <d v="2023-12-07T11:12:00"/>
        <d v="2023-07-07T11:11:00"/>
        <d v="2024-05-31T22:38:00"/>
        <d v="2023-06-07T13:48:00"/>
        <d v="2024-04-02T19:35:00"/>
        <d v="2023-05-20T08:14:00"/>
        <d v="2024-10-15T13:06:00"/>
        <d v="2024-07-25T10:46:00"/>
        <d v="2023-05-04T15:51:00"/>
        <d v="2023-06-18T10:14:00"/>
        <d v="2024-09-16T01:11:00"/>
        <d v="2024-04-18T16:18:00"/>
        <d v="2023-09-15T09:42:00"/>
        <d v="2023-04-22T10:44:00"/>
        <d v="2023-12-21T14:25:00"/>
        <d v="2023-12-12T00:56:00"/>
        <d v="2024-01-07T00:13:00"/>
        <d v="2024-05-12T14:59:00"/>
        <d v="2023-05-24T13:41:00"/>
        <d v="2023-09-16T17:06:00"/>
        <d v="2023-04-10T16:15:00"/>
        <d v="2024-02-14T05:21:00"/>
        <d v="2024-01-06T07:56:00"/>
        <d v="2023-06-19T08:05:00"/>
        <d v="2023-04-23T11:47:00"/>
        <d v="2023-12-05T14:00:00"/>
        <d v="2023-10-27T07:19:00"/>
        <d v="2024-08-20T20:34:00"/>
        <d v="2024-01-31T19:59:00"/>
        <d v="2024-07-06T04:10:00"/>
        <d v="2024-03-30T02:33:00"/>
        <d v="2024-07-21T02:26:00"/>
        <d v="2024-08-24T11:40:00"/>
        <d v="2024-02-13T08:53:00"/>
        <d v="2024-01-21T11:22:00"/>
        <d v="2024-03-10T18:42:00"/>
        <d v="2024-07-15T04:36:00"/>
        <d v="2023-10-20T02:08:00"/>
        <d v="2023-03-23T23:45:00"/>
        <d v="2023-08-07T07:47:00"/>
        <d v="2023-05-08T04:44:00"/>
        <d v="2023-11-03T08:53:00"/>
        <d v="2024-01-10T16:24:00"/>
        <d v="2023-08-21T17:08:00"/>
        <d v="2023-06-14T10:11:00"/>
        <d v="2023-03-28T07:24:00"/>
        <d v="2023-05-03T12:11:00"/>
        <d v="2023-11-17T00:17:00"/>
        <d v="2023-06-15T23:44:00"/>
        <d v="2024-09-11T19:01:00"/>
        <d v="2023-08-08T13:12:00"/>
        <d v="2023-12-06T14:43:00"/>
        <d v="2024-06-07T18:38:00"/>
        <d v="2023-11-05T08:39:00"/>
        <d v="2024-05-23T05:12:00"/>
        <d v="2023-12-03T10:14:00"/>
        <d v="2023-12-03T10:33:00"/>
        <d v="2023-09-28T04:45:00"/>
        <d v="2023-11-28T15:06:00"/>
        <d v="2023-12-21T21:27:00"/>
        <d v="2023-12-27T08:28:00"/>
        <d v="2024-06-19T08:54:00"/>
        <d v="2023-10-22T13:42:00"/>
        <d v="2023-07-22T03:10:00"/>
        <d v="2024-03-25T08:13:00"/>
        <d v="2023-08-03T15:12:00"/>
        <d v="2023-05-07T02:52:00"/>
        <d v="2023-04-08T08:15:00"/>
        <d v="2023-10-28T22:30:00"/>
        <d v="2023-10-29T04:22:00"/>
        <d v="2023-09-18T19:19:00"/>
        <d v="2023-11-11T17:17:00"/>
        <d v="2024-02-23T06:51:00"/>
        <d v="2023-09-08T18:10:00"/>
        <d v="2023-10-15T09:18:00"/>
        <d v="2024-10-15T09:11:00"/>
        <d v="2024-09-14T15:59:00"/>
        <d v="2024-10-21T17:50:00"/>
        <d v="2024-07-10T07:11:00"/>
        <d v="2023-11-13T22:43:00"/>
        <d v="2024-06-13T01:26:00"/>
        <d v="2024-07-02T12:16:00"/>
        <d v="2023-07-31T13:04:00"/>
        <d v="2023-10-12T17:37:00"/>
        <d v="2024-04-19T03:10:00"/>
        <d v="2024-01-26T14:45:00"/>
        <d v="2023-03-24T16:57:00"/>
        <d v="2023-05-18T23:59:00"/>
        <d v="2023-08-31T01:45:00"/>
        <d v="2024-10-16T08:29:00"/>
        <d v="2023-03-31T18:45:00"/>
        <d v="2024-01-30T08:17:00"/>
        <d v="2024-05-30T09:44:00"/>
        <d v="2023-12-14T02:10:00"/>
        <d v="2023-12-28T23:03:00"/>
        <d v="2024-06-29T11:59:00"/>
        <d v="2024-10-28T23:39:00"/>
        <d v="2024-02-12T00:40:00"/>
        <d v="2024-03-06T18:11:00"/>
        <d v="2024-09-25T14:05:00"/>
        <d v="2024-01-14T03:01:00"/>
        <d v="2023-07-30T15:02:00"/>
        <d v="2024-06-01T01:20:00"/>
        <d v="2024-07-12T07:44:00"/>
        <d v="2023-04-11T04:11:00"/>
        <d v="2024-03-14T18:21:00"/>
        <d v="2023-08-31T04:13:00"/>
        <d v="2023-06-09T05:17:00"/>
        <d v="2024-10-25T04:02:00"/>
        <d v="2024-10-13T14:55:00"/>
        <d v="2024-07-16T05:47:00"/>
        <d v="2024-01-03T06:09:00"/>
        <d v="2024-02-03T02:51:00"/>
        <d v="2024-01-10T23:12:00"/>
        <d v="2024-02-24T05:57:00"/>
        <d v="2023-11-24T09:00:00"/>
        <d v="2023-08-22T22:30:00"/>
        <d v="2023-08-05T09:47:00"/>
        <d v="2024-08-17T16:36:00"/>
        <d v="2024-07-14T08:23:00"/>
        <d v="2024-02-23T19:28:00"/>
        <d v="2023-12-17T15:28:00"/>
        <d v="2023-12-08T16:21:00"/>
        <d v="2023-06-24T17:15:00"/>
        <d v="2024-04-19T20:12:00"/>
        <d v="2024-09-30T22:30:00"/>
        <d v="2024-09-28T20:06:00"/>
        <d v="2023-10-17T11:44:00"/>
        <d v="2024-02-11T18:10:00"/>
        <d v="2023-10-29T16:54:00"/>
        <d v="2024-06-16T09:10:00"/>
        <d v="2023-11-29T12:16:00"/>
        <d v="2024-09-28T21:24:00"/>
        <d v="2023-07-07T02:14:00"/>
        <d v="2023-12-18T09:06:00"/>
        <d v="2024-08-31T13:11:00"/>
        <d v="2024-04-20T03:06:00"/>
        <d v="2024-05-25T18:53:00"/>
        <d v="2023-06-10T08:02:00"/>
        <d v="2023-03-31T19:04:00"/>
        <d v="2023-03-26T16:31:00"/>
        <d v="2024-01-27T16:30:00"/>
        <d v="2023-10-15T17:44:00"/>
        <d v="2023-08-12T10:30:00"/>
        <d v="2023-06-12T11:03:00"/>
        <d v="2023-08-20T10:52:00"/>
        <d v="2024-03-21T23:37:00"/>
        <d v="2024-09-29T20:05:00"/>
        <d v="2024-02-29T21:09:00"/>
        <d v="2023-06-30T01:54:00"/>
        <d v="2023-08-21T01:33:00"/>
        <d v="2023-12-09T16:59:00"/>
        <d v="2023-11-30T03:55:00"/>
        <d v="2023-03-29T14:52:00"/>
        <d v="2024-04-17T18:12:00"/>
        <d v="2023-05-10T20:45:00"/>
        <d v="2024-07-03T21:22:00"/>
        <d v="2023-11-15T18:46:00"/>
        <d v="2023-12-03T02:03:00"/>
        <d v="2023-07-09T10:58:00"/>
        <d v="2024-07-19T08:49:00"/>
        <d v="2023-09-26T23:28:00"/>
        <d v="2024-10-10T13:10:00"/>
        <d v="2023-08-30T13:42:00"/>
        <d v="2024-04-24T17:30:00"/>
        <d v="2023-11-24T08:47:00"/>
        <d v="2024-01-09T06:21:00"/>
        <d v="2023-05-19T11:35:00"/>
        <d v="2024-05-20T22:10:00"/>
        <d v="2024-02-10T21:20:00"/>
        <d v="2024-05-30T05:59:00"/>
        <d v="2023-08-21T19:19:00"/>
        <d v="2024-08-27T19:59:00"/>
        <d v="2024-07-22T16:54:00"/>
        <d v="2024-01-26T15:20:00"/>
        <d v="2024-07-21T04:23:00"/>
        <d v="2023-04-16T10:26:00"/>
        <d v="2024-09-04T11:38:00"/>
        <d v="2023-06-02T23:08:00"/>
        <d v="2024-10-31T08:33:00"/>
        <d v="2023-05-14T18:40:00"/>
        <d v="2024-06-21T02:56:00"/>
        <d v="2023-08-12T10:41:00"/>
        <d v="2023-10-08T13:18:00"/>
        <d v="2023-04-11T13:00:00"/>
        <d v="2024-05-09T22:20:00"/>
        <d v="2024-09-10T15:13:00"/>
        <d v="2023-04-23T23:54:00"/>
        <d v="2023-06-29T17:39:00"/>
        <d v="2024-02-27T00:13:00"/>
        <d v="2023-10-06T01:07:00"/>
        <d v="2023-09-19T16:43:00"/>
        <d v="2023-09-08T06:23:00"/>
        <d v="2023-07-05T06:10:00"/>
        <d v="2023-03-24T04:38:00"/>
        <d v="2024-09-27T10:46:00"/>
        <d v="2024-08-18T15:51:00"/>
        <d v="2024-04-10T07:36:00"/>
        <d v="2023-07-17T06:27:00"/>
        <d v="2024-06-17T04:02:00"/>
        <d v="2024-04-25T18:34:00"/>
        <d v="2023-11-30T15:16:00"/>
        <d v="2024-02-17T01:04:00"/>
        <d v="2024-01-03T08:27:00"/>
        <d v="2023-08-26T07:00:00"/>
        <d v="2024-09-04T09:46:00"/>
        <d v="2024-05-15T05:36:00"/>
        <d v="2023-10-03T18:03:00"/>
        <d v="2023-12-08T14:00:00"/>
        <d v="2024-01-04T01:55:00"/>
        <d v="2024-09-15T00:08:00"/>
        <d v="2024-08-05T00:09:00"/>
        <d v="2023-05-19T13:40:00"/>
        <d v="2023-08-24T18:13:00"/>
        <d v="2024-10-05T19:02:00"/>
        <d v="2023-05-08T18:11:00"/>
        <d v="2023-07-20T23:23:00"/>
        <d v="2023-05-20T11:57:00"/>
        <d v="2023-12-09T14:37:00"/>
        <d v="2023-07-24T14:47:00"/>
        <d v="2023-08-10T13:54:00"/>
        <d v="2023-05-17T11:01:00"/>
        <d v="2023-11-25T02:57:00"/>
        <d v="2023-06-10T17:45:00"/>
        <d v="2024-06-29T17:28:00"/>
        <d v="2024-10-13T14:14:00"/>
        <d v="2023-09-23T18:15:00"/>
        <d v="2023-11-15T00:30:00"/>
        <d v="2023-04-17T03:28:00"/>
        <d v="2023-04-13T01:04:00"/>
        <d v="2024-06-24T19:15:00"/>
        <d v="2023-05-05T10:12:00"/>
        <d v="2024-06-03T13:19:00"/>
        <d v="2024-11-01T06:57:00"/>
        <d v="2023-08-10T20:45:00"/>
        <d v="2023-06-21T15:31:00"/>
        <d v="2024-08-25T11:26:00"/>
        <d v="2024-07-14T12:58:00"/>
        <d v="2024-04-27T09:54:00"/>
        <d v="2023-11-14T23:44:00"/>
        <d v="2024-05-22T07:43:00"/>
        <d v="2024-03-06T16:25:00"/>
        <d v="2023-06-15T18:21:00"/>
        <d v="2023-08-17T18:46:00"/>
        <d v="2024-02-20T23:36:00"/>
        <d v="2024-10-06T20:03:00"/>
        <d v="2024-01-14T00:47:00"/>
        <d v="2024-02-08T04:02:00"/>
        <d v="2024-07-27T04:24:00"/>
        <d v="2024-04-05T02:15:00"/>
        <d v="2023-04-22T21:41:00"/>
        <d v="2024-02-06T02:08:00"/>
        <d v="2024-09-25T19:16:00"/>
        <d v="2024-01-11T07:40:00"/>
        <d v="2024-07-13T08:44:00"/>
        <d v="2023-10-21T21:29:00"/>
        <d v="2023-07-23T01:47:00"/>
        <d v="2023-08-17T05:10:00"/>
        <d v="2024-09-08T21:57:00"/>
        <d v="2023-04-13T01:28:00"/>
        <d v="2024-10-24T02:47:00"/>
        <d v="2024-09-23T17:51:00"/>
        <d v="2023-11-28T22:30:00"/>
        <d v="2023-11-29T11:12:00"/>
        <d v="2024-05-27T08:15:00"/>
        <d v="2023-04-07T02:53:00"/>
        <d v="2023-05-12T17:23:00"/>
        <d v="2024-06-15T04:48:00"/>
        <d v="2023-12-08T09:08:00"/>
        <d v="2024-06-21T09:35:00"/>
        <d v="2024-10-14T07:40:00"/>
        <d v="2024-05-04T09:02:00"/>
        <d v="2023-04-24T13:30:00"/>
        <d v="2024-03-31T09:26:00"/>
        <d v="2024-05-08T21:07:00"/>
        <d v="2023-05-19T10:27:00"/>
        <d v="2023-06-27T00:50:00"/>
        <d v="2024-02-19T15:44:00"/>
        <d v="2024-09-05T22:34:00"/>
        <d v="2024-08-05T15:22:00"/>
        <d v="2024-09-30T08:32:00"/>
        <d v="2024-09-20T02:11:00"/>
        <d v="2024-04-12T11:43:00"/>
        <d v="2023-11-17T08:24:00"/>
        <d v="2024-08-25T09:54:00"/>
        <d v="2024-06-02T18:31:00"/>
        <d v="2024-07-12T18:30:00"/>
        <d v="2024-10-09T15:05:00"/>
        <d v="2024-09-25T18:01:00"/>
        <d v="2024-08-13T17:16:00"/>
        <d v="2024-03-04T03:07:00"/>
        <d v="2023-07-14T00:40:00"/>
        <d v="2023-09-17T01:06:00"/>
        <d v="2024-10-29T03:28:00"/>
        <d v="2023-09-29T07:08:00"/>
        <d v="2024-04-26T21:15:00"/>
        <d v="2024-08-17T04:42:00"/>
        <d v="2023-11-01T23:05:00"/>
        <d v="2023-04-05T11:28:00"/>
        <d v="2024-02-12T17:28:00"/>
        <d v="2024-02-28T14:12:00"/>
        <d v="2023-07-28T08:17:00"/>
        <d v="2023-04-18T15:30:00"/>
        <d v="2023-08-27T05:03:00"/>
        <d v="2023-07-30T10:15:00"/>
        <d v="2024-08-10T12:35:00"/>
        <d v="2023-12-05T16:41:00"/>
        <d v="2024-10-30T16:52:00"/>
        <d v="2023-12-14T10:38:00"/>
        <d v="2023-11-15T18:55:00"/>
        <d v="2024-07-05T04:07:00"/>
        <d v="2023-09-23T13:27:00"/>
        <d v="2024-08-23T05:00:00"/>
        <d v="2023-05-18T12:01:00"/>
        <d v="2024-07-01T19:49:00"/>
        <d v="2024-01-04T00:23:00"/>
        <d v="2023-06-20T22:49:00"/>
        <d v="2024-06-23T17:52:00"/>
        <d v="2023-03-30T06:00:00"/>
        <d v="2023-11-10T17:37:00"/>
        <d v="2023-06-15T06:52:00"/>
        <d v="2023-11-03T06:17:00"/>
        <d v="2024-08-26T16:17:00"/>
        <d v="2024-08-04T02:44:00"/>
        <d v="2024-08-21T19:41:00"/>
        <d v="2024-10-31T10:29:00"/>
        <d v="2024-05-24T10:53:00"/>
        <d v="2024-04-26T18:16:00"/>
        <d v="2024-02-12T12:22:00"/>
        <d v="2024-02-25T16:24:00"/>
        <d v="2024-01-31T06:58:00"/>
        <d v="2024-04-16T03:18:00"/>
        <d v="2023-07-22T07:35:00"/>
        <d v="2023-07-16T18:18:00"/>
        <d v="2024-04-22T03:00:00"/>
        <d v="2024-01-04T07:51:00"/>
        <d v="2024-03-05T03:41:00"/>
        <d v="2023-11-02T19:30:00"/>
        <d v="2024-10-26T18:11:00"/>
        <d v="2024-03-04T12:09:00"/>
        <d v="2024-05-06T13:10:00"/>
        <d v="2023-09-12T22:57:00"/>
        <d v="2024-08-20T23:28:00"/>
        <d v="2023-09-06T23:08:00"/>
        <d v="2024-09-23T13:17:00"/>
        <d v="2024-08-20T22:49:00"/>
        <d v="2023-11-17T16:40:00"/>
        <d v="2024-02-14T22:15:00"/>
        <d v="2023-05-13T03:52:00"/>
        <d v="2023-10-10T00:41:00"/>
        <d v="2024-05-28T12:31:00"/>
        <d v="2023-06-24T04:04:00"/>
        <d v="2024-03-15T11:23:00"/>
        <d v="2023-11-01T03:01:00"/>
        <d v="2023-10-11T12:35:00"/>
        <d v="2023-09-23T11:24:00"/>
        <d v="2023-11-28T02:51:00"/>
        <d v="2023-03-29T09:40:00"/>
        <d v="2023-09-28T08:03:00"/>
        <d v="2023-08-13T21:45:00"/>
        <d v="2024-02-16T03:22:00"/>
        <d v="2024-05-06T17:18:00"/>
        <d v="2024-11-02T11:49:00"/>
        <d v="2024-05-31T08:22:00"/>
        <d v="2023-09-11T22:37:00"/>
        <d v="2023-08-11T09:00:00"/>
        <d v="2023-12-28T05:43:00"/>
        <d v="2023-04-24T06:21:00"/>
        <d v="2023-05-24T06:47:00"/>
        <d v="2023-12-21T14:21:00"/>
        <d v="2024-03-04T21:19:00"/>
        <d v="2024-09-25T04:22:00"/>
        <d v="2023-05-20T03:22:00"/>
        <d v="2023-06-23T12:23:00"/>
        <d v="2024-07-11T21:59:00"/>
        <d v="2024-01-29T01:59:00"/>
        <d v="2024-10-26T11:26:00"/>
        <d v="2024-08-25T11:46:00"/>
        <d v="2024-08-23T04:13:00"/>
        <d v="2024-06-13T10:24:00"/>
        <d v="2023-06-16T14:35:00"/>
        <d v="2024-02-10T02:57:00"/>
        <d v="2024-06-27T04:28:00"/>
        <d v="2023-03-16T08:31:00"/>
        <d v="2023-10-31T16:21:00"/>
        <d v="2024-09-02T00:09:00"/>
        <d v="2023-11-25T20:09:00"/>
        <d v="2023-10-03T01:31:00"/>
        <d v="2023-09-22T20:53:00"/>
        <d v="2023-06-25T02:20:00"/>
        <d v="2024-10-26T21:31:00"/>
        <d v="2024-04-18T11:47:00"/>
        <d v="2024-02-28T07:15:00"/>
        <d v="2023-12-25T09:36:00"/>
        <d v="2024-06-17T02:18:00"/>
        <d v="2024-07-11T05:59:00"/>
        <d v="2023-06-05T01:39:00"/>
        <d v="2023-06-12T22:58:00"/>
        <d v="2023-08-07T07:16:00"/>
        <d v="2023-05-27T10:39:00"/>
        <d v="2024-03-02T04:01:00"/>
        <d v="2024-09-30T06:06:00"/>
        <d v="2024-01-07T10:03:00"/>
        <d v="2024-04-16T18:25:00"/>
        <d v="2024-10-10T09:25:00"/>
        <d v="2024-05-03T01:11:00"/>
        <d v="2023-08-01T10:03:00"/>
        <d v="2023-07-24T17:30:00"/>
        <d v="2023-08-27T19:34:00"/>
        <d v="2024-08-17T07:51:00"/>
        <d v="2024-02-04T22:57:00"/>
        <d v="2023-10-02T04:06:00"/>
        <d v="2023-04-19T18:50:00"/>
        <d v="2023-05-15T12:01:00"/>
        <d v="2024-10-01T16:00:00"/>
        <d v="2024-10-16T15:30:00"/>
        <d v="2024-01-11T17:10:00"/>
        <d v="2023-11-01T11:42:00"/>
        <d v="2024-09-18T12:49:00"/>
        <d v="2024-09-01T17:25:00"/>
        <d v="2024-01-30T12:43:00"/>
        <d v="2024-05-13T01:56:00"/>
        <d v="2023-08-22T19:11:00"/>
        <d v="2024-07-10T16:56:00"/>
        <d v="2024-03-12T02:25:00"/>
        <d v="2024-07-21T04:32:00"/>
        <d v="2024-05-17T07:11:00"/>
        <d v="2023-08-19T15:33:00"/>
        <d v="2023-12-30T16:40:00"/>
        <d v="2024-08-06T01:47:00"/>
        <d v="2023-11-09T18:09:00"/>
        <d v="2024-10-17T13:55:00"/>
        <d v="2024-06-27T18:21:00"/>
        <d v="2023-04-04T19:47:00"/>
        <d v="2024-03-26T00:03:00"/>
        <d v="2024-03-16T23:23:00"/>
        <d v="2024-07-31T20:55:00"/>
        <d v="2023-12-22T05:55:00"/>
        <d v="2024-10-11T15:31:00"/>
        <d v="2023-11-19T00:38:00"/>
        <d v="2024-08-11T23:00:00"/>
        <d v="2023-08-26T23:35:00"/>
        <d v="2023-06-22T01:02:00"/>
        <d v="2023-04-11T21:39:00"/>
        <d v="2023-07-03T03:03:00"/>
        <d v="2023-08-15T20:43:00"/>
        <d v="2023-06-02T16:45:00"/>
        <d v="2024-11-04T00:15:00"/>
        <d v="2023-03-29T10:49:00"/>
        <d v="2024-09-28T04:10:00"/>
        <d v="2023-07-16T12:34:00"/>
        <d v="2024-02-05T01:14:00"/>
        <d v="2023-06-01T15:26:00"/>
        <d v="2023-10-04T19:59:00"/>
        <d v="2023-10-13T18:57:00"/>
        <d v="2024-04-09T21:50:00"/>
        <d v="2024-06-01T02:03:00"/>
        <d v="2024-05-22T19:09:00"/>
        <d v="2024-10-22T11:07:00"/>
        <d v="2024-08-28T16:10:00"/>
        <d v="2024-05-25T03:48:00"/>
        <d v="2023-06-30T20:23:00"/>
        <d v="2024-04-08T21:17:00"/>
        <d v="2023-08-09T12:40:00"/>
        <d v="2024-05-28T19:41:00"/>
        <d v="2024-03-10T20:52:00"/>
        <d v="2023-07-03T09:17:00"/>
        <d v="2024-08-27T16:53:00"/>
        <d v="2024-07-15T11:21:00"/>
        <d v="2023-04-16T00:26:00"/>
        <d v="2023-10-28T23:59:00"/>
        <d v="2023-06-25T00:05:00"/>
        <d v="2023-10-24T23:09:00"/>
        <d v="2023-09-23T16:00:00"/>
        <d v="2023-07-31T08:28:00"/>
        <d v="2023-08-25T08:26:00"/>
        <d v="2024-05-14T00:59:00"/>
        <d v="2024-04-30T12:42:00"/>
        <d v="2024-08-18T17:30:00"/>
        <d v="2023-09-02T08:47:00"/>
        <d v="2024-06-08T18:58:00"/>
        <d v="2023-09-09T09:06:00"/>
        <d v="2023-09-07T07:57:00"/>
        <d v="2024-01-22T20:01:00"/>
        <d v="2023-04-02T10:43:00"/>
        <d v="2023-04-30T20:23:00"/>
        <d v="2024-10-15T20:53:00"/>
        <d v="2023-09-20T09:46:00"/>
        <d v="2023-05-01T23:02:00"/>
        <d v="2024-02-01T04:19:00"/>
        <d v="2023-11-30T06:23:00"/>
        <d v="2023-09-01T14:23:00"/>
        <d v="2023-10-21T07:51:00"/>
        <d v="2023-04-10T01:58:00"/>
        <d v="2023-06-05T04:44:00"/>
        <d v="2024-02-27T16:16:00"/>
        <d v="2023-09-05T02:46:00"/>
        <d v="2024-07-16T01:14:00"/>
        <d v="2023-03-18T19:01:00"/>
        <d v="2023-03-20T03:14:00"/>
        <d v="2023-08-09T18:06:00"/>
        <d v="2024-01-24T22:05:00"/>
        <d v="2023-09-15T07:10:00"/>
        <d v="2023-05-03T22:54:00"/>
        <d v="2023-10-28T19:29:00"/>
        <d v="2023-04-21T14:27:00"/>
        <d v="2023-05-08T14:59:00"/>
        <d v="2024-09-09T13:42:00"/>
        <d v="2024-09-28T03:12:00"/>
        <d v="2023-06-08T14:26:00"/>
        <d v="2023-11-10T13:37:00"/>
        <d v="2024-05-02T00:28:00"/>
        <d v="2024-07-09T02:51:00"/>
        <d v="2023-05-15T01:17:00"/>
        <d v="2024-10-26T08:38:00"/>
        <d v="2023-06-14T04:31:00"/>
        <d v="2024-04-30T18:23:00"/>
        <d v="2024-08-03T11:28:00"/>
        <d v="2024-04-04T18:16:00"/>
        <d v="2023-10-30T18:42:00"/>
        <d v="2023-06-09T02:50:00"/>
        <d v="2023-11-24T04:24:00"/>
        <d v="2024-04-30T10:59:00"/>
        <d v="2024-07-26T00:01:00"/>
        <d v="2024-07-05T01:32:00"/>
        <d v="2023-10-14T03:18:00"/>
        <d v="2024-06-19T01:04:00"/>
        <d v="2023-12-06T13:00:00"/>
        <d v="2023-09-03T15:15:00"/>
        <d v="2024-05-21T11:26:00"/>
        <d v="2023-04-05T23:55:00"/>
        <d v="2023-12-24T23:10:00"/>
        <d v="2023-10-03T02:51:00"/>
        <d v="2024-04-09T07:42:00"/>
        <d v="2023-11-03T00:35:00"/>
        <d v="2023-09-30T08:18:00"/>
        <d v="2023-10-30T06:16:00"/>
        <d v="2023-12-15T15:15:00"/>
        <d v="2024-10-26T08:39:00"/>
        <d v="2024-07-25T03:49:00"/>
        <d v="2024-02-27T15:17:00"/>
        <d v="2023-04-13T05:56:00"/>
        <d v="2023-06-09T09:44:00"/>
        <d v="2024-06-02T23:56:00"/>
        <d v="2024-07-03T03:43:00"/>
        <d v="2024-03-08T20:49:00"/>
        <d v="2023-05-10T23:35:00"/>
        <d v="2023-05-01T02:15:00"/>
        <d v="2024-10-28T20:12:00"/>
        <d v="2024-03-08T13:40:00"/>
        <d v="2024-07-07T02:41:00"/>
        <d v="2024-03-27T15:50:00"/>
        <d v="2024-04-12T19:45:00"/>
        <d v="2024-04-16T13:05:00"/>
        <d v="2024-05-24T18:51:00"/>
        <d v="2023-05-19T13:05:00"/>
        <d v="2024-02-20T10:15:00"/>
        <d v="2023-12-19T09:35:00"/>
        <d v="2023-09-20T05:43:00"/>
        <d v="2024-03-28T02:58:00"/>
        <d v="2024-07-09T11:42:00"/>
        <d v="2023-03-16T14:50:00"/>
        <d v="2024-05-28T15:17:00"/>
        <d v="2023-06-07T21:24:00"/>
        <d v="2023-12-01T16:38:00"/>
        <d v="2024-05-15T12:53:00"/>
        <d v="2023-04-16T11:33:00"/>
        <d v="2023-09-14T07:37:00"/>
        <d v="2024-09-07T09:46:00"/>
        <d v="2023-07-30T23:53:00"/>
        <d v="2023-06-01T13:00:00"/>
        <d v="2023-03-21T19:55:00"/>
        <d v="2023-05-27T23:22:00"/>
        <d v="2023-08-16T22:52:00"/>
        <d v="2024-03-29T00:13:00"/>
        <d v="2023-08-30T13:34:00"/>
        <d v="2023-04-14T13:16:00"/>
        <d v="2024-10-27T13:36:00"/>
        <d v="2023-10-24T03:46:00"/>
        <d v="2023-03-18T19:45:00"/>
        <d v="2024-05-19T04:01:00"/>
        <d v="2024-04-10T14:07:00"/>
        <d v="2023-12-09T22:30:00"/>
        <d v="2023-07-01T21:55:00"/>
        <d v="2024-03-16T01:39:00"/>
        <d v="2023-12-13T09:25:00"/>
        <d v="2023-04-30T06:35:00"/>
        <d v="2023-04-27T09:53:00"/>
        <d v="2023-07-31T04:57:00"/>
        <d v="2024-03-31T22:52:00"/>
        <d v="2023-08-09T13:04:00"/>
        <d v="2023-09-04T11:40:00"/>
        <d v="2024-10-25T07:48:00"/>
        <d v="2024-07-29T02:53:00"/>
        <d v="2024-03-18T21:22:00"/>
        <d v="2024-04-18T01:09:00"/>
        <d v="2023-08-29T00:41:00"/>
        <d v="2023-03-18T12:00:00"/>
        <d v="2024-05-26T07:16:00"/>
        <d v="2023-07-05T05:55:00"/>
        <d v="2024-02-28T19:30:00"/>
        <d v="2024-04-05T10:26:00"/>
        <d v="2024-05-31T23:11:00"/>
        <d v="2023-05-30T20:49:00"/>
        <d v="2023-08-12T05:14:00"/>
        <d v="2024-05-21T16:19:00"/>
        <d v="2024-02-21T16:55:00"/>
        <d v="2023-07-29T06:28:00"/>
        <d v="2023-11-06T02:50:00"/>
        <d v="2024-10-17T06:18:00"/>
        <d v="2024-10-17T11:15:00"/>
        <d v="2024-04-03T18:42:00"/>
        <d v="2024-03-30T13:45:00"/>
        <d v="2023-05-23T18:01:00"/>
        <d v="2023-09-07T06:07:00"/>
        <d v="2024-03-25T17:49:00"/>
        <d v="2023-05-10T11:30:00"/>
        <d v="2024-06-08T19:12:00"/>
        <d v="2024-08-28T18:31:00"/>
        <d v="2023-07-20T08:34:00"/>
        <d v="2024-06-23T18:23:00"/>
        <d v="2023-09-06T02:01:00"/>
        <d v="2024-01-12T13:17:00"/>
        <d v="2024-08-15T12:59:00"/>
        <d v="2023-04-05T02:02:00"/>
        <d v="2024-06-26T04:19:00"/>
        <d v="2023-05-20T10:11:00"/>
        <d v="2024-06-02T05:56:00"/>
        <d v="2023-10-31T03:35:00"/>
        <d v="2024-01-29T11:49:00"/>
        <d v="2024-01-31T20:29:00"/>
        <d v="2023-04-11T14:50:00"/>
        <d v="2023-05-16T22:20:00"/>
        <d v="2024-05-24T16:36:00"/>
        <d v="2024-04-22T02:53:00"/>
        <d v="2023-08-20T22:24:00"/>
        <d v="2023-09-19T16:19:00"/>
        <d v="2023-08-01T08:04:00"/>
        <d v="2024-01-13T13:46:00"/>
        <d v="2023-12-09T20:37:00"/>
        <d v="2024-10-16T11:19:00"/>
        <d v="2024-06-23T09:48:00"/>
        <d v="2023-10-02T21:26:00"/>
        <d v="2024-01-03T18:21:00"/>
        <d v="2024-04-17T21:44:00"/>
        <d v="2024-04-19T04:03:00"/>
        <d v="2024-09-19T07:46:00"/>
        <d v="2023-08-10T04:55:00"/>
        <d v="2024-08-26T01:43:00"/>
        <d v="2024-10-19T12:16:00"/>
        <d v="2023-08-09T18:34:00"/>
        <d v="2024-06-23T14:18:00"/>
        <d v="2023-09-06T16:47:00"/>
        <d v="2024-06-07T18:00:00"/>
        <d v="2024-09-23T21:07:00"/>
        <d v="2024-06-23T03:12:00"/>
        <d v="2023-05-05T02:09:00"/>
        <d v="2023-09-07T06:40:00"/>
        <d v="2023-12-06T05:40:00"/>
        <d v="2023-04-06T23:50:00"/>
        <d v="2023-04-01T04:32:00"/>
        <d v="2023-09-13T16:06:00"/>
        <d v="2024-10-21T14:47:00"/>
        <d v="2023-03-21T02:48:00"/>
        <d v="2023-08-16T23:04:00"/>
        <d v="2023-11-08T14:57:00"/>
        <d v="2023-08-30T09:48:00"/>
        <d v="2023-04-27T17:09:00"/>
        <d v="2024-05-17T21:51:00"/>
        <d v="2023-10-11T11:08:00"/>
        <d v="2023-03-18T08:18:00"/>
        <d v="2023-07-12T01:33:00"/>
        <d v="2024-10-14T15:16:00"/>
        <d v="2023-10-14T02:32:00"/>
        <d v="2023-05-08T08:40:00"/>
        <d v="2023-04-12T22:46:00"/>
        <d v="2024-04-11T10:38:00"/>
        <d v="2023-12-15T21:46:00"/>
        <d v="2024-09-08T05:46:00"/>
        <d v="2024-01-19T22:51:00"/>
        <d v="2024-01-07T15:22:00"/>
        <d v="2024-01-20T12:11:00"/>
        <d v="2023-11-29T07:16:00"/>
        <d v="2024-08-10T17:23:00"/>
        <d v="2024-07-21T11:07:00"/>
        <d v="2024-01-03T12:27:00"/>
        <d v="2024-06-08T06:23:00"/>
        <d v="2023-09-25T00:54:00"/>
        <d v="2024-01-17T05:53:00"/>
        <d v="2024-01-23T02:23:00"/>
        <d v="2023-11-10T10:50:00"/>
        <d v="2024-06-17T17:12:00"/>
        <d v="2024-01-06T15:42:00"/>
        <d v="2024-05-01T11:42:00"/>
        <d v="2024-03-31T06:34:00"/>
        <d v="2024-06-30T00:12:00"/>
        <d v="2023-11-09T11:37:00"/>
        <d v="2024-09-28T21:59:00"/>
        <d v="2023-08-16T13:03:00"/>
        <d v="2024-11-02T10:51:00"/>
        <d v="2024-07-22T22:17:00"/>
        <d v="2024-09-10T10:51:00"/>
        <d v="2023-05-13T23:08:00"/>
        <d v="2024-06-01T13:09:00"/>
        <d v="2024-10-22T16:16:00"/>
        <d v="2024-09-12T22:13:00"/>
        <d v="2024-09-09T22:56:00"/>
        <d v="2023-08-27T06:58:00"/>
        <d v="2023-09-10T18:49:00"/>
        <d v="2023-06-06T20:28:00"/>
        <d v="2024-03-08T23:18:00"/>
        <d v="2023-12-24T13:13:00"/>
        <d v="2024-09-15T04:58:00"/>
        <d v="2023-05-07T23:10:00"/>
        <d v="2023-10-07T07:11:00"/>
        <d v="2024-03-08T17:58:00"/>
        <d v="2023-05-08T19:20:00"/>
        <d v="2023-11-27T05:42:00"/>
        <d v="2024-07-03T23:35:00"/>
        <d v="2023-09-26T05:15:00"/>
        <d v="2023-10-07T07:03:00"/>
        <d v="2023-11-04T21:26:00"/>
        <d v="2023-04-21T02:33:00"/>
        <d v="2024-07-18T13:26:00"/>
        <d v="2023-08-19T04:16:00"/>
        <d v="2024-07-12T18:09:00"/>
        <d v="2024-09-09T20:27:00"/>
        <d v="2024-01-10T05:24:00"/>
        <d v="2023-07-30T22:42:00"/>
        <d v="2023-10-07T09:53:00"/>
        <d v="2023-06-21T04:49:00"/>
        <d v="2024-09-18T04:36:00"/>
        <d v="2023-04-21T18:23:00"/>
        <d v="2023-03-27T06:42:00"/>
        <d v="2024-04-07T17:40:00"/>
        <d v="2023-11-04T07:59:00"/>
        <d v="2024-07-05T18:33:00"/>
        <d v="2024-08-26T21:19:00"/>
        <d v="2023-11-18T10:23:00"/>
        <d v="2024-04-07T00:35:00"/>
        <d v="2024-03-03T10:25:00"/>
        <d v="2024-03-15T16:47:00"/>
        <d v="2024-01-08T19:31:00"/>
        <d v="2023-06-11T14:12:00"/>
        <d v="2024-02-01T21:59:00"/>
        <d v="2024-05-08T17:34:00"/>
        <d v="2023-03-29T01:21:00"/>
        <d v="2024-03-15T04:11:00"/>
        <d v="2023-09-03T18:32:00"/>
        <d v="2024-01-27T19:44:00"/>
        <d v="2024-05-18T02:42:00"/>
        <d v="2024-02-01T20:59:00"/>
        <d v="2024-02-08T06:24:00"/>
        <d v="2023-05-17T18:13:00"/>
        <d v="2023-07-24T08:49:00"/>
        <d v="2023-03-25T18:31:00"/>
        <d v="2023-11-12T20:03:00"/>
        <d v="2023-04-26T17:45:00"/>
        <d v="2023-09-11T08:45:00"/>
        <d v="2024-01-25T23:09:00"/>
        <d v="2023-12-25T14:20:00"/>
        <d v="2024-06-26T14:28:00"/>
        <d v="2024-04-10T16:28:00"/>
        <d v="2023-06-17T14:04:00"/>
        <d v="2023-03-25T06:09:00"/>
        <d v="2023-05-02T09:45:00"/>
        <d v="2024-04-10T04:21:00"/>
        <d v="2024-03-03T16:17:00"/>
        <d v="2023-10-29T19:15:00"/>
        <d v="2024-01-31T08:46:00"/>
        <d v="2023-09-10T23:04:00"/>
        <d v="2024-08-04T21:00:00"/>
        <d v="2024-08-19T19:01:00"/>
        <d v="2023-08-31T23:13:00"/>
        <d v="2023-03-26T15:37:00"/>
        <d v="2023-08-14T18:23:00"/>
        <d v="2023-08-30T11:52:00"/>
        <d v="2024-02-18T13:07:00"/>
        <d v="2024-05-02T00:22:00"/>
        <d v="2023-08-23T13:35:00"/>
        <d v="2024-03-03T00:31:00"/>
        <d v="2023-12-13T12:44:00"/>
        <d v="2024-02-09T07:52:00"/>
        <d v="2024-08-18T17:15:00"/>
        <d v="2024-06-08T22:01:00"/>
        <d v="2024-10-30T04:15:00"/>
        <d v="2024-06-11T01:55:00"/>
        <d v="2023-08-16T07:23:00"/>
        <d v="2023-07-09T09:53:00"/>
        <d v="2023-04-03T06:11:00"/>
        <d v="2024-09-25T09:55:00"/>
        <d v="2024-02-09T18:51:00"/>
        <d v="2024-04-13T05:06:00"/>
        <d v="2024-03-31T08:04:00"/>
        <d v="2024-04-12T17:09:00"/>
        <d v="2024-07-04T21:42:00"/>
        <d v="2023-06-21T12:46:00"/>
        <d v="2024-04-06T03:39:00"/>
        <d v="2023-09-09T04:46:00"/>
        <d v="2023-08-18T05:36:00"/>
        <d v="2024-06-26T11:29:00"/>
        <d v="2024-05-22T14:09:00"/>
        <d v="2023-05-06T13:36:00"/>
        <d v="2023-10-04T22:34:00"/>
        <d v="2023-08-26T23:39:00"/>
        <d v="2024-05-19T01:30:00"/>
        <d v="2024-01-27T14:34:00"/>
        <d v="2024-02-11T04:22:00"/>
        <d v="2024-02-02T19:36:00"/>
        <d v="2023-12-10T11:26:00"/>
        <d v="2024-02-27T21:30:00"/>
        <d v="2024-09-14T10:42:00"/>
        <d v="2023-12-02T20:28:00"/>
        <d v="2023-11-20T04:03:00"/>
        <d v="2024-03-28T23:16:00"/>
        <d v="2024-08-10T23:44:00"/>
        <d v="2024-09-16T12:33:00"/>
        <d v="2024-09-29T00:51:00"/>
        <d v="2023-11-02T02:45:00"/>
        <d v="2023-08-03T11:10:00"/>
        <d v="2024-04-19T21:38:00"/>
        <d v="2023-11-05T21:58:00"/>
        <d v="2023-09-09T21:22:00"/>
        <d v="2023-12-02T20:34:00"/>
        <d v="2024-09-27T02:18:00"/>
        <d v="2023-07-23T14:42:00"/>
        <d v="2023-11-26T00:53:00"/>
        <d v="2024-01-03T07:30:00"/>
        <d v="2023-07-25T15:33:00"/>
        <d v="2024-09-29T09:30:00"/>
        <d v="2023-10-27T00:41:00"/>
        <d v="2023-09-03T16:21:00"/>
        <d v="2024-07-21T02:22:00"/>
        <d v="2023-12-08T14:07:00"/>
        <d v="2023-12-10T10:34:00"/>
        <d v="2023-12-22T22:14:00"/>
        <d v="2024-08-19T07:50:00"/>
        <d v="2024-03-05T19:23:00"/>
        <d v="2024-09-18T09:27:00"/>
        <d v="2024-01-13T18:46:00"/>
        <d v="2023-05-18T21:18:00"/>
        <d v="2023-04-03T18:31:00"/>
        <d v="2024-04-25T10:21:00"/>
        <d v="2024-08-28T09:38:00"/>
        <d v="2024-02-22T01:13:00"/>
        <d v="2023-07-11T21:20:00"/>
        <d v="2024-02-29T19:33:00"/>
        <d v="2023-11-02T13:26:00"/>
        <d v="2023-05-13T19:07:00"/>
        <d v="2024-05-31T21:21:00"/>
        <d v="2024-05-02T05:47:00"/>
        <d v="2024-01-17T06:25:00"/>
        <d v="2024-06-11T12:26:00"/>
        <d v="2023-09-11T11:47:00"/>
        <d v="2024-05-30T00:09:00"/>
        <d v="2024-09-16T09:26:00"/>
        <d v="2024-05-12T09:34:00"/>
        <d v="2024-04-28T01:33:00"/>
        <d v="2023-10-07T06:21:00"/>
        <d v="2024-03-31T22:59:00"/>
        <d v="2024-06-06T21:29:00"/>
        <d v="2023-12-11T00:03:00"/>
        <d v="2024-05-27T00:42:00"/>
        <d v="2024-09-16T14:58:00"/>
        <d v="2023-04-13T00:22:00"/>
        <d v="2023-03-27T11:18:00"/>
        <d v="2023-03-26T07:24:00"/>
        <d v="2024-05-26T15:40:00"/>
        <d v="2024-04-07T15:53:00"/>
        <d v="2023-10-26T07:26:00"/>
        <d v="2024-09-29T05:08:00"/>
        <d v="2024-08-04T10:24:00"/>
        <d v="2023-05-16T21:39:00"/>
        <d v="2023-10-20T21:30:00"/>
        <d v="2023-09-30T04:35:00"/>
        <d v="2023-11-13T21:52:00"/>
        <d v="2023-10-25T00:11:00"/>
        <d v="2023-08-16T05:25:00"/>
        <d v="2024-09-16T23:33:00"/>
        <d v="2023-05-30T14:19:00"/>
        <d v="2023-05-05T01:42:00"/>
        <d v="2024-04-20T07:41:00"/>
        <d v="2023-04-15T01:07:00"/>
        <d v="2024-07-23T00:49:00"/>
        <d v="2024-03-30T01:54:00"/>
        <d v="2024-07-10T04:44:00"/>
        <d v="2024-02-02T08:12:00"/>
        <d v="2023-11-21T12:48:00"/>
        <d v="2024-05-12T03:21:00"/>
        <d v="2023-08-11T18:13:00"/>
        <d v="2024-02-23T17:32:00"/>
        <d v="2023-04-14T09:49:00"/>
        <d v="2023-09-19T05:40:00"/>
        <d v="2023-04-11T20:58:00"/>
        <d v="2023-08-15T19:15:00"/>
        <d v="2023-07-14T07:37:00"/>
        <d v="2023-03-31T13:33:00"/>
        <d v="2023-03-30T08:43:00"/>
        <d v="2023-08-07T02:35:00"/>
        <d v="2023-06-30T04:15:00"/>
        <d v="2024-08-23T09:56:00"/>
        <d v="2023-12-12T09:55:00"/>
        <d v="2024-03-22T06:56:00"/>
        <d v="2024-01-07T08:11:00"/>
        <d v="2023-05-08T18:33:00"/>
        <d v="2024-04-12T15:53:00"/>
        <d v="2023-10-02T13:43:00"/>
        <d v="2024-08-31T03:26:00"/>
        <d v="2023-10-11T07:18:00"/>
        <d v="2024-05-19T05:04:00"/>
        <d v="2023-08-02T17:35:00"/>
        <d v="2024-02-10T02:50:00"/>
        <d v="2023-04-06T15:05:00"/>
        <d v="2024-05-20T01:54:00"/>
        <d v="2023-08-18T07:47:00"/>
        <d v="2023-04-27T07:44:00"/>
        <d v="2023-10-07T16:47:00"/>
        <d v="2024-04-07T04:49:00"/>
        <d v="2023-05-17T05:17:00"/>
        <d v="2023-12-28T16:37:00"/>
        <d v="2023-03-28T19:54:00"/>
        <d v="2023-07-31T22:09:00"/>
        <d v="2023-04-29T02:55:00"/>
        <d v="2024-05-28T21:19:00"/>
        <d v="2023-05-05T17:48:00"/>
        <d v="2023-04-21T01:31:00"/>
        <d v="2023-06-29T00:08:00"/>
        <d v="2024-06-12T09:13:00"/>
        <d v="2024-06-09T18:01:00"/>
        <d v="2024-03-18T15:53:00"/>
        <d v="2024-06-29T04:36:00"/>
        <d v="2023-08-03T23:41:00"/>
        <d v="2024-06-07T20:25:00"/>
        <d v="2024-07-10T06:00:00"/>
        <d v="2023-11-01T14:10:00"/>
        <d v="2024-05-23T13:27:00"/>
        <d v="2024-05-03T14:50:00"/>
        <d v="2024-01-12T08:55:00"/>
        <d v="2023-05-09T21:58:00"/>
        <d v="2024-03-15T05:55:00"/>
        <d v="2024-10-03T00:22:00"/>
        <d v="2024-08-05T15:28:00"/>
        <d v="2024-04-23T06:16:00"/>
        <d v="2023-06-30T05:45:00"/>
        <d v="2023-09-09T07:18:00"/>
        <d v="2023-05-27T09:14:00"/>
        <d v="2024-10-27T10:52:00"/>
        <d v="2023-07-12T03:59:00"/>
        <d v="2024-02-01T21:05:00"/>
        <d v="2023-12-07T05:00:00"/>
        <d v="2023-07-18T09:42:00"/>
        <d v="2023-10-04T04:52:00"/>
        <d v="2024-02-06T20:32:00"/>
        <d v="2024-06-11T20:01:00"/>
        <d v="2023-06-19T05:32:00"/>
        <d v="2023-11-19T08:25:00"/>
        <d v="2024-07-04T02:35:00"/>
        <d v="2023-05-16T16:31:00"/>
        <d v="2023-06-28T02:18:00"/>
        <d v="2024-02-01T17:22:00"/>
        <d v="2023-06-01T20:53:00"/>
        <d v="2024-08-28T02:22:00"/>
        <d v="2023-06-20T09:49:00"/>
        <d v="2023-09-29T09:06:00"/>
        <d v="2024-01-20T18:08:00"/>
        <d v="2023-04-05T23:10:00"/>
        <d v="2023-08-13T06:06:00"/>
        <d v="2024-04-14T04:04:00"/>
        <d v="2023-11-07T11:20:00"/>
        <d v="2024-06-28T10:40:00"/>
        <d v="2024-01-03T20:29:00"/>
        <d v="2024-10-20T08:34:00"/>
        <d v="2023-12-25T05:25:00"/>
        <d v="2023-04-16T00:20:00"/>
        <d v="2023-11-10T10:22:00"/>
        <d v="2024-06-29T17:56:00"/>
        <d v="2023-08-24T13:58:00"/>
        <d v="2024-03-02T11:01:00"/>
        <d v="2023-12-23T03:20:00"/>
        <d v="2023-08-06T13:35:00"/>
        <d v="2023-08-10T21:11:00"/>
        <d v="2024-07-15T10:44:00"/>
        <d v="2023-11-23T04:50:00"/>
        <d v="2023-06-08T03:09:00"/>
        <d v="2023-06-12T01:00:00"/>
        <d v="2024-07-22T04:48:00"/>
        <d v="2024-03-22T15:56:00"/>
        <d v="2023-07-19T15:59:00"/>
        <d v="2024-01-26T14:02:00"/>
        <d v="2024-10-03T07:49:00"/>
        <d v="2024-04-11T14:16:00"/>
        <d v="2023-08-26T15:58:00"/>
        <d v="2023-08-29T03:27:00"/>
        <d v="2023-08-01T19:46:00"/>
        <d v="2023-06-13T13:37:00"/>
        <d v="2023-07-04T02:15:00"/>
        <d v="2024-10-10T03:43:00"/>
        <d v="2024-04-28T20:22:00"/>
        <d v="2023-12-02T12:47:00"/>
        <d v="2024-01-22T09:08:00"/>
        <d v="2024-09-07T06:40:00"/>
        <d v="2024-06-13T19:15:00"/>
        <d v="2023-09-15T02:34:00"/>
        <d v="2024-10-08T08:44:00"/>
        <d v="2023-09-17T16:44:00"/>
        <d v="2023-06-17T09:36:00"/>
        <d v="2024-09-20T01:43:00"/>
        <d v="2024-03-15T20:40:00"/>
        <d v="2023-11-19T03:22:00"/>
        <d v="2024-05-15T05:35:00"/>
        <d v="2023-09-26T18:01:00"/>
        <d v="2023-11-11T18:32:00"/>
        <d v="2024-10-23T10:37:00"/>
        <d v="2024-04-18T00:11:00"/>
        <d v="2024-08-18T15:10:00"/>
        <d v="2024-08-01T20:30:00"/>
        <d v="2024-04-18T11:44:00"/>
        <d v="2024-03-27T09:26:00"/>
        <d v="2023-09-30T22:08:00"/>
        <d v="2024-07-01T23:42:00"/>
        <d v="2023-07-08T00:55:00"/>
        <d v="2024-06-28T08:57:00"/>
        <d v="2023-09-16T13:27:00"/>
        <d v="2024-07-26T05:11:00"/>
        <d v="2023-05-07T18:50:00"/>
        <d v="2024-05-20T16:56:00"/>
        <d v="2024-03-12T05:26:00"/>
        <d v="2024-05-23T04:21:00"/>
        <d v="2024-07-13T05:31:00"/>
        <d v="2024-05-27T17:23:00"/>
        <d v="2023-12-22T12:59:00"/>
        <d v="2023-10-29T01:26:00"/>
        <d v="2023-05-19T13:24:00"/>
        <d v="2023-05-16T14:06:00"/>
        <d v="2023-05-20T14:05:00"/>
        <d v="2024-04-25T10:38:00"/>
        <d v="2024-01-30T13:15:00"/>
        <d v="2024-09-16T09:57:00"/>
        <d v="2023-10-19T05:58:00"/>
        <d v="2023-05-04T05:15:00"/>
        <d v="2023-09-07T16:23:00"/>
        <d v="2023-07-08T20:42:00"/>
        <d v="2023-08-17T02:50:00"/>
        <d v="2023-09-11T00:04:00"/>
        <d v="2023-11-16T04:30:00"/>
        <d v="2024-07-25T09:51:00"/>
        <d v="2024-02-01T13:40:00"/>
        <d v="2023-06-12T22:41:00"/>
        <d v="2024-04-02T12:58:00"/>
        <d v="2023-12-09T12:30:00"/>
        <d v="2023-05-08T22:14:00"/>
        <d v="2024-09-14T07:00:00"/>
        <d v="2024-08-15T15:36:00"/>
        <d v="2023-06-18T19:59:00"/>
        <d v="2024-08-21T04:31:00"/>
        <d v="2024-07-08T12:40:00"/>
        <d v="2024-10-30T19:05:00"/>
        <d v="2023-07-23T23:59:00"/>
        <d v="2024-08-05T07:01:00"/>
        <d v="2024-08-30T19:21:00"/>
        <d v="2023-05-10T10:40:00"/>
        <d v="2024-10-04T13:15:00"/>
        <d v="2023-08-29T20:51:00"/>
        <d v="2023-08-31T19:13:00"/>
        <d v="2024-10-17T16:13:00"/>
        <d v="2023-10-22T02:28:00"/>
        <d v="2024-03-21T02:27:00"/>
        <d v="2023-04-25T09:43:00"/>
        <d v="2024-06-18T02:15:00"/>
        <d v="2023-10-11T14:46:00"/>
        <d v="2023-09-01T10:55:00"/>
        <d v="2024-06-06T07:57:00"/>
        <d v="2024-09-23T05:28:00"/>
        <d v="2024-06-23T23:29:00"/>
        <d v="2024-05-19T11:15:00"/>
        <d v="2024-02-27T15:25:00"/>
        <d v="2024-01-11T16:07:00"/>
        <d v="2024-08-25T17:39:00"/>
        <d v="2023-07-07T03:59:00"/>
        <d v="2024-02-17T04:05:00"/>
        <d v="2023-03-16T18:55:00"/>
        <d v="2024-05-11T01:20:00"/>
        <d v="2024-05-22T12:37:00"/>
        <d v="2023-04-05T01:03:00"/>
        <d v="2023-10-23T07:46:00"/>
        <d v="2024-06-22T10:00:00"/>
        <d v="2023-04-08T09:45:00"/>
        <d v="2024-05-17T18:25:00"/>
        <d v="2023-08-12T16:51:00"/>
        <d v="2023-10-04T17:52:00"/>
        <d v="2024-05-21T21:53:00"/>
        <d v="2024-03-19T08:08:00"/>
        <d v="2023-06-07T05:55:00"/>
        <d v="2023-07-04T12:17:00"/>
        <d v="2024-10-21T07:09:00"/>
        <d v="2023-05-17T05:40:00"/>
        <d v="2024-02-08T02:50:00"/>
        <d v="2023-12-21T01:28:00"/>
        <d v="2024-07-19T01:27:00"/>
        <d v="2024-10-19T03:10:00"/>
        <d v="2024-10-26T05:45:00"/>
        <d v="2023-07-17T06:57:00"/>
        <d v="2023-06-10T21:55:00"/>
        <d v="2024-03-19T10:30:00"/>
        <d v="2023-08-06T13:26:00"/>
        <d v="2024-07-10T11:53:00"/>
        <d v="2023-12-31T05:45:00"/>
        <d v="2024-06-01T20:59:00"/>
        <d v="2024-08-01T08:28:00"/>
        <d v="2023-05-13T21:35:00"/>
        <d v="2023-09-10T05:56:00"/>
        <d v="2023-11-28T07:16:00"/>
        <d v="2024-04-19T13:46:00"/>
        <d v="2023-10-04T04:56:00"/>
        <d v="2023-11-03T03:32:00"/>
        <d v="2023-03-28T19:57:00"/>
        <d v="2024-01-02T11:25:00"/>
        <d v="2024-07-12T05:36:00"/>
        <d v="2023-06-28T15:21:00"/>
        <d v="2023-07-17T23:34:00"/>
        <d v="2023-10-19T08:34:00"/>
        <d v="2023-05-05T04:16:00"/>
        <d v="2024-08-25T23:46:00"/>
        <d v="2023-11-29T13:26:00"/>
        <d v="2024-10-21T06:27:00"/>
        <d v="2023-05-09T00:35:00"/>
        <d v="2024-02-06T00:04:00"/>
        <d v="2023-08-02T04:36:00"/>
        <d v="2024-01-29T19:49:00"/>
        <d v="2023-08-01T23:22:00"/>
        <d v="2024-07-29T20:56:00"/>
        <d v="2024-06-29T01:37:00"/>
        <d v="2023-06-21T15:23:00"/>
        <d v="2023-11-26T04:06:00"/>
        <d v="2024-06-26T10:13:00"/>
        <d v="2024-07-11T03:41:00"/>
        <d v="2023-06-24T23:50:00"/>
        <d v="2024-10-12T05:12:00"/>
        <d v="2023-05-29T00:08:00"/>
        <d v="2023-12-01T20:28:00"/>
        <d v="2024-02-20T06:35:00"/>
        <d v="2023-04-28T19:29:00"/>
        <d v="2023-07-08T06:36:00"/>
        <d v="2023-07-20T04:48:00"/>
        <d v="2023-03-21T20:07:00"/>
        <d v="2024-09-30T16:45:00"/>
        <d v="2023-08-11T15:04:00"/>
        <d v="2023-09-27T04:45:00"/>
        <d v="2023-05-11T23:26:00"/>
        <d v="2024-07-23T17:11:00"/>
        <d v="2023-04-30T19:35:00"/>
        <d v="2023-11-22T02:15:00"/>
        <d v="2024-04-30T07:00:00"/>
        <d v="2023-10-26T14:14:00"/>
        <d v="2023-11-04T14:02:00"/>
        <d v="2024-09-07T07:06:00"/>
        <d v="2024-10-14T08:12:00"/>
        <d v="2023-10-29T13:27:00"/>
        <d v="2024-06-03T18:12:00"/>
        <d v="2024-07-25T18:31:00"/>
        <d v="2023-04-14T02:39:00"/>
        <d v="2023-07-23T13:23:00"/>
        <d v="2024-06-13T03:42:00"/>
        <d v="2024-07-09T12:07:00"/>
        <d v="2023-04-06T12:22:00"/>
        <d v="2023-05-22T01:12:00"/>
        <d v="2023-11-30T05:07:00"/>
        <d v="2023-10-04T14:32:00"/>
        <d v="2023-12-25T23:00:00"/>
        <d v="2024-02-09T16:22:00"/>
        <d v="2024-01-05T15:09:00"/>
        <d v="2023-11-25T19:40:00"/>
        <d v="2023-06-28T21:29:00"/>
        <d v="2023-09-10T11:49:00"/>
        <d v="2024-09-23T14:07:00"/>
        <d v="2024-08-18T12:18:00"/>
        <d v="2024-06-05T07:38:00"/>
        <d v="2024-02-24T07:45:00"/>
        <d v="2023-07-18T17:01:00"/>
        <d v="2023-10-07T17:21:00"/>
        <d v="2024-09-08T16:38:00"/>
        <d v="2024-02-04T06:25:00"/>
        <d v="2023-12-31T22:50:00"/>
        <d v="2024-04-19T15:31:00"/>
        <d v="2024-04-18T12:12:00"/>
        <d v="2023-06-10T02:41:00"/>
        <d v="2023-04-30T14:51:00"/>
        <d v="2024-02-20T17:10:00"/>
        <d v="2023-11-15T21:48:00"/>
        <d v="2024-03-01T14:00:00"/>
        <d v="2023-10-01T11:20:00"/>
        <d v="2024-09-12T04:16:00"/>
        <d v="2023-05-22T01:22:00"/>
        <d v="2023-11-26T19:26:00"/>
        <d v="2024-02-08T20:25:00"/>
        <d v="2023-06-20T18:08:00"/>
        <d v="2023-12-18T06:15:00"/>
        <d v="2024-07-16T04:05:00"/>
        <d v="2023-05-18T08:44:00"/>
        <d v="2024-01-16T21:22:00"/>
        <d v="2023-05-13T21:26:00"/>
        <d v="2023-09-23T06:45:00"/>
        <d v="2024-01-24T23:43:00"/>
        <d v="2023-06-21T22:30:00"/>
        <d v="2023-12-04T01:16:00"/>
        <d v="2023-10-24T07:06:00"/>
        <d v="2023-12-14T20:23:00"/>
        <d v="2023-10-09T12:12:00"/>
        <d v="2024-04-04T05:02:00"/>
        <d v="2023-11-18T08:57:00"/>
        <d v="2023-06-27T20:49:00"/>
        <d v="2024-06-05T05:16:00"/>
        <d v="2024-01-16T01:11:00"/>
        <d v="2024-06-02T02:03:00"/>
        <d v="2023-12-20T18:25:00"/>
        <d v="2024-05-30T02:09:00"/>
        <d v="2023-11-13T22:10:00"/>
        <d v="2023-11-24T12:04:00"/>
        <d v="2024-07-16T00:45:00"/>
        <d v="2023-07-23T17:17:00"/>
        <d v="2024-04-30T16:35:00"/>
        <d v="2024-01-31T20:57:00"/>
        <d v="2023-04-26T21:53:00"/>
        <d v="2023-06-12T09:16:00"/>
        <d v="2023-03-25T11:21:00"/>
        <d v="2024-05-26T10:00:00"/>
        <d v="2023-10-21T20:23:00"/>
        <d v="2023-08-07T20:54:00"/>
        <d v="2024-08-01T02:27:00"/>
        <d v="2024-06-15T21:30:00"/>
        <d v="2024-10-23T00:20:00"/>
        <d v="2023-09-23T23:16:00"/>
        <d v="2024-05-02T03:12:00"/>
        <d v="2023-06-04T21:26:00"/>
        <d v="2023-10-04T06:35:00"/>
        <d v="2024-07-05T13:41:00"/>
        <d v="2023-08-30T13:03:00"/>
        <d v="2024-06-29T07:32:00"/>
        <d v="2024-09-10T06:07:00"/>
        <d v="2023-11-04T12:01:00"/>
        <d v="2023-12-20T12:11:00"/>
        <d v="2024-06-15T18:53:00"/>
        <d v="2023-10-18T06:51:00"/>
        <d v="2024-03-03T01:59:00"/>
        <d v="2023-11-09T09:33:00"/>
        <d v="2024-02-13T01:25:00"/>
        <d v="2023-04-07T14:02:00"/>
        <d v="2024-08-06T19:17:00"/>
        <d v="2024-02-04T17:00:00"/>
        <d v="2024-01-16T05:36:00"/>
        <d v="2023-11-11T10:55:00"/>
        <d v="2024-07-27T12:46:00"/>
        <d v="2023-11-22T11:36:00"/>
        <d v="2024-05-27T14:45:00"/>
        <d v="2024-01-04T14:09:00"/>
        <d v="2024-03-20T21:38:00"/>
        <d v="2024-08-26T00:46:00"/>
        <d v="2024-02-16T22:34:00"/>
        <d v="2024-08-12T17:56:00"/>
        <d v="2024-03-30T04:50:00"/>
        <d v="2023-06-17T22:28:00"/>
        <d v="2024-03-06T18:58:00"/>
        <d v="2023-12-24T09:20:00"/>
        <d v="2023-05-09T13:29:00"/>
        <d v="2024-09-10T03:53:00"/>
        <d v="2024-10-24T16:14:00"/>
        <d v="2024-02-10T07:50:00"/>
        <d v="2024-06-16T19:05:00"/>
        <d v="2023-10-15T07:21:00"/>
        <d v="2024-07-14T17:41:00"/>
        <d v="2024-03-10T08:27:00"/>
        <d v="2024-04-06T05:24:00"/>
        <d v="2024-07-28T05:46:00"/>
        <d v="2023-09-25T23:30:00"/>
        <d v="2023-08-18T05:23:00"/>
        <d v="2024-06-24T23:32:00"/>
        <d v="2023-03-25T15:49:00"/>
        <d v="2024-05-28T16:58:00"/>
        <d v="2024-04-03T05:13:00"/>
        <d v="2023-03-21T20:18:00"/>
        <d v="2023-12-26T04:56:00"/>
        <d v="2023-10-19T11:20:00"/>
        <d v="2023-05-23T10:16:00"/>
        <d v="2023-12-10T02:54:00"/>
        <d v="2024-07-15T21:18:00"/>
        <d v="2023-12-18T01:55:00"/>
        <d v="2023-04-11T18:46:00"/>
        <d v="2024-08-08T20:00:00"/>
        <d v="2024-01-25T04:34:00"/>
        <d v="2024-05-24T01:48:00"/>
        <d v="2023-04-08T09:17:00"/>
        <d v="2023-07-06T11:02:00"/>
        <d v="2024-01-08T04:39:00"/>
        <d v="2023-12-21T10:41:00"/>
        <d v="2024-09-24T10:49:00"/>
        <d v="2023-05-29T14:59:00"/>
        <d v="2024-09-25T20:16:00"/>
        <d v="2024-08-10T04:21:00"/>
        <d v="2024-05-26T04:28:00"/>
        <d v="2023-05-02T10:10:00"/>
        <d v="2024-09-03T09:15:00"/>
        <d v="2023-12-21T00:30:00"/>
        <d v="2024-06-19T19:08:00"/>
        <d v="2023-03-31T22:05:00"/>
        <d v="2023-05-31T20:34:00"/>
        <d v="2024-07-07T22:13:00"/>
        <d v="2024-08-13T07:23:00"/>
        <d v="2024-04-14T05:13:00"/>
        <d v="2024-04-08T21:53:00"/>
        <d v="2024-07-19T14:29:00"/>
        <d v="2023-03-22T09:47:00"/>
        <d v="2024-08-30T05:15:00"/>
        <d v="2024-09-15T05:37:00"/>
        <d v="2024-05-18T03:11:00"/>
        <d v="2024-01-16T21:25:00"/>
        <d v="2024-05-06T16:13:00"/>
        <d v="2023-08-20T17:16:00"/>
        <d v="2024-10-07T16:33:00"/>
        <d v="2023-08-31T14:56:00"/>
        <d v="2024-05-18T09:23:00"/>
        <d v="2023-04-14T00:08:00"/>
        <d v="2023-08-14T08:55:00"/>
        <d v="2023-06-17T06:09:00"/>
        <d v="2023-12-19T16:33:00"/>
        <d v="2024-08-19T20:34:00"/>
        <d v="2023-07-17T19:48:00"/>
        <d v="2023-07-30T14:12:00"/>
        <d v="2024-07-17T12:29:00"/>
        <d v="2023-03-17T01:19:00"/>
        <d v="2024-09-23T05:09:00"/>
        <d v="2024-03-27T02:35:00"/>
        <d v="2024-02-03T18:01:00"/>
        <d v="2023-05-16T21:08:00"/>
        <d v="2024-03-31T08:14:00"/>
        <d v="2023-04-09T04:43:00"/>
        <d v="2023-11-16T22:10:00"/>
        <d v="2024-03-31T21:51:00"/>
        <d v="2024-03-09T19:28:00"/>
        <d v="2024-01-08T13:30:00"/>
        <d v="2024-06-13T00:43:00"/>
        <d v="2024-09-20T01:17:00"/>
        <d v="2024-06-05T04:40:00"/>
        <d v="2023-04-25T12:40:00"/>
        <d v="2023-08-01T21:25:00"/>
        <d v="2023-10-07T04:36:00"/>
        <d v="2024-10-17T13:13:00"/>
        <d v="2023-11-28T02:35:00"/>
        <d v="2024-06-13T22:04:00"/>
        <d v="2023-10-12T02:21:00"/>
        <d v="2024-04-20T01:10:00"/>
        <d v="2023-05-06T06:44:00"/>
        <d v="2024-07-17T19:35:00"/>
        <d v="2024-03-13T13:22:00"/>
        <d v="2023-04-21T06:20:00"/>
        <d v="2024-01-26T04:48:00"/>
        <d v="2023-04-09T16:19:00"/>
        <d v="2024-02-08T19:57:00"/>
        <d v="2023-08-24T15:43:00"/>
        <d v="2023-07-19T11:42:00"/>
        <d v="2023-08-01T07:09:00"/>
        <d v="2023-08-27T04:49:00"/>
        <d v="2024-08-23T16:05:00"/>
        <d v="2024-05-17T08:00:00"/>
        <d v="2023-11-20T05:11:00"/>
        <d v="2023-06-26T18:24:00"/>
        <d v="2023-07-10T16:58:00"/>
        <d v="2024-01-02T08:08:00"/>
        <d v="2023-10-02T06:38:00"/>
        <d v="2024-05-07T13:36:00"/>
        <d v="2024-02-23T15:28:00"/>
        <d v="2023-09-10T20:57:00"/>
        <d v="2024-02-13T17:53:00"/>
        <d v="2023-10-17T08:13:00"/>
        <d v="2023-05-01T09:41:00"/>
        <d v="2024-02-10T06:00:00"/>
        <d v="2024-05-24T04:11:00"/>
        <d v="2023-07-09T06:12:00"/>
        <d v="2024-01-31T06:43:00"/>
        <d v="2023-05-09T08:30:00"/>
        <d v="2024-05-26T06:10:00"/>
        <d v="2023-03-16T14:07:00"/>
        <d v="2023-09-27T02:09:00"/>
        <d v="2024-04-21T09:50:00"/>
        <d v="2023-08-24T23:36:00"/>
        <d v="2024-03-24T07:14:00"/>
        <d v="2024-04-11T01:56:00"/>
        <d v="2024-06-25T10:54:00"/>
        <d v="2023-08-05T10:01:00"/>
        <d v="2023-05-22T08:29:00"/>
        <d v="2023-12-13T18:19:00"/>
        <d v="2023-12-05T21:06:00"/>
        <d v="2024-02-02T19:52:00"/>
        <d v="2023-03-18T11:29:00"/>
        <d v="2024-07-10T22:01:00"/>
        <d v="2023-03-18T00:29:00"/>
        <d v="2023-10-16T15:03:00"/>
        <d v="2024-04-15T13:33:00"/>
        <d v="2023-03-28T16:54:00"/>
        <d v="2023-05-13T04:58:00"/>
        <d v="2024-01-09T06:37:00"/>
        <d v="2024-02-01T07:51:00"/>
        <d v="2023-12-09T10:01:00"/>
        <d v="2024-02-18T20:51:00"/>
        <d v="2023-11-25T13:43:00"/>
        <d v="2024-01-01T22:52:00"/>
        <d v="2023-11-05T23:49:00"/>
        <d v="2023-09-30T04:27:00"/>
        <d v="2024-08-15T12:33:00"/>
        <d v="2024-08-28T00:19:00"/>
        <d v="2024-07-11T12:45:00"/>
        <d v="2024-10-13T13:52:00"/>
        <d v="2024-03-17T13:44:00"/>
        <d v="2024-05-16T10:00:00"/>
        <d v="2023-05-23T05:35:00"/>
        <d v="2024-07-23T10:15:00"/>
        <d v="2024-05-01T15:04:00"/>
        <d v="2023-07-03T22:41:00"/>
        <d v="2024-06-23T04:56:00"/>
        <d v="2023-12-24T10:17:00"/>
        <d v="2023-08-05T09:42:00"/>
        <d v="2024-05-19T06:48:00"/>
        <d v="2023-04-01T11:32:00"/>
        <d v="2024-04-22T13:43:00"/>
        <d v="2024-01-17T21:50:00"/>
        <d v="2024-05-06T20:48:00"/>
        <d v="2023-06-19T16:37:00"/>
        <d v="2023-04-30T14:40:00"/>
        <d v="2024-05-23T22:19:00"/>
        <d v="2023-08-01T05:40:00"/>
        <d v="2023-07-02T09:05:00"/>
        <d v="2023-08-06T08:03:00"/>
        <d v="2024-07-12T04:35:00"/>
        <d v="2023-08-18T13:36:00"/>
        <d v="2023-07-09T08:37:00"/>
        <d v="2024-01-23T18:08:00"/>
        <d v="2024-06-13T04:42:00"/>
        <d v="2024-02-13T00:53:00"/>
        <d v="2024-09-12T06:33:00"/>
        <d v="2024-06-09T18:25:00"/>
        <d v="2024-05-14T02:58:00"/>
        <d v="2024-09-17T20:10:00"/>
        <d v="2024-04-26T04:31:00"/>
        <d v="2024-03-02T09:00:00"/>
        <d v="2023-10-31T04:05:00"/>
        <d v="2024-09-13T23:51:00"/>
        <d v="2024-11-03T14:28:00"/>
        <d v="2023-08-24T23:32:00"/>
        <d v="2024-03-28T15:21:00"/>
        <d v="2023-11-19T22:55:00"/>
        <d v="2023-08-06T07:53:00"/>
        <d v="2024-07-24T02:59:00"/>
        <d v="2023-07-02T08:15:00"/>
        <d v="2023-05-19T08:04:00"/>
        <d v="2024-03-04T22:56:00"/>
        <d v="2024-06-15T09:30:00"/>
        <d v="2023-07-02T04:44:00"/>
        <d v="2023-06-05T04:26:00"/>
        <d v="2023-09-09T08:25:00"/>
        <d v="2024-03-24T04:10:00"/>
        <d v="2023-05-28T01:37:00"/>
        <d v="2024-03-21T10:05:00"/>
        <d v="2024-07-19T01:14:00"/>
        <d v="2024-10-02T17:17:00"/>
        <d v="2024-06-10T04:45:00"/>
        <d v="2023-11-21T07:52:00"/>
        <d v="2023-12-30T01:27:00"/>
        <d v="2023-08-08T20:17:00"/>
        <d v="2023-10-11T10:18:00"/>
        <d v="2023-08-21T03:20:00"/>
        <d v="2023-08-14T19:28:00"/>
        <d v="2023-07-20T15:58:00"/>
        <d v="2024-03-26T14:29:00"/>
        <d v="2024-01-17T16:21:00"/>
        <d v="2024-01-30T19:08:00"/>
        <d v="2024-06-15T20:30:00"/>
        <d v="2024-04-10T06:34:00"/>
        <d v="2023-12-23T05:22:00"/>
        <d v="2024-05-25T15:43:00"/>
        <d v="2023-10-21T06:12:00"/>
        <d v="2023-04-21T05:04:00"/>
        <d v="2024-01-01T01:10:00"/>
        <d v="2023-04-16T10:59:00"/>
        <d v="2024-09-04T05:40:00"/>
        <d v="2024-09-07T13:22:00"/>
        <d v="2024-01-21T01:20:00"/>
        <d v="2023-06-20T22:30:00"/>
        <d v="2023-05-15T05:15:00"/>
        <d v="2023-10-31T04:53:00"/>
        <d v="2023-10-10T21:36:00"/>
        <d v="2024-07-08T12:52:00"/>
        <d v="2023-08-26T23:42:00"/>
        <d v="2023-09-04T04:12:00"/>
        <d v="2024-08-13T22:21:00"/>
        <d v="2023-10-27T01:20:00"/>
        <d v="2023-05-31T18:48:00"/>
        <d v="2023-11-17T17:12:00"/>
        <d v="2023-04-23T19:59:00"/>
        <d v="2023-11-21T04:48:00"/>
        <d v="2023-11-03T17:05:00"/>
        <d v="2023-04-30T20:52:00"/>
        <d v="2023-12-17T02:00:00"/>
        <d v="2023-10-03T03:37:00"/>
        <d v="2023-09-27T14:03:00"/>
        <d v="2023-09-10T11:47:00"/>
        <d v="2024-01-24T20:20:00"/>
        <d v="2024-03-14T04:38:00"/>
        <d v="2024-07-24T20:16:00"/>
        <d v="2024-04-03T00:44:00"/>
        <d v="2023-05-10T06:00:00"/>
        <d v="2024-10-26T04:59:00"/>
        <d v="2023-10-04T03:09:00"/>
        <d v="2024-08-01T00:33:00"/>
        <d v="2024-07-29T10:13:00"/>
        <d v="2023-12-20T17:42:00"/>
        <d v="2024-02-16T13:46:00"/>
        <d v="2023-04-19T21:36:00"/>
        <d v="2023-09-27T21:30:00"/>
        <d v="2023-08-12T07:02:00"/>
        <d v="2024-05-31T05:15:00"/>
        <d v="2023-08-12T02:19:00"/>
        <d v="2023-09-09T19:18:00"/>
        <d v="2024-03-29T23:46:00"/>
        <d v="2024-07-01T22:47:00"/>
        <d v="2024-10-02T10:25:00"/>
        <d v="2023-09-18T02:09:00"/>
        <d v="2023-10-28T15:45:00"/>
        <d v="2023-05-19T05:22:00"/>
        <d v="2024-07-28T05:10:00"/>
        <d v="2023-12-24T19:17:00"/>
        <d v="2023-06-27T09:50:00"/>
        <d v="2024-09-11T23:11:00"/>
        <d v="2023-05-25T20:50:00"/>
        <d v="2023-08-18T07:48:00"/>
        <d v="2023-05-28T02:29:00"/>
        <d v="2023-11-25T00:38:00"/>
        <d v="2024-04-11T17:37:00"/>
        <d v="2024-10-05T07:48:00"/>
        <d v="2024-03-09T03:58:00"/>
        <d v="2023-09-25T11:13:00"/>
        <d v="2024-06-02T08:12:00"/>
        <d v="2023-09-11T00:37:00"/>
        <d v="2024-07-07T16:39:00"/>
        <d v="2023-06-10T19:34:00"/>
        <d v="2023-12-16T23:01:00"/>
        <d v="2024-09-25T01:37:00"/>
        <d v="2023-04-13T00:06:00"/>
        <d v="2023-08-01T19:16:00"/>
        <d v="2024-02-21T13:59:00"/>
        <d v="2023-08-27T23:56:00"/>
        <d v="2023-05-13T19:18:00"/>
        <d v="2024-05-16T06:38:00"/>
        <d v="2024-10-10T18:17:00"/>
        <d v="2024-01-30T23:25:00"/>
        <d v="2024-02-06T16:10:00"/>
        <d v="2023-07-12T19:57:00"/>
        <d v="2023-09-10T14:48:00"/>
        <d v="2024-08-31T19:27:00"/>
        <d v="2023-06-13T19:36:00"/>
        <d v="2023-10-01T21:30:00"/>
        <d v="2024-06-01T12:17:00"/>
        <d v="2024-08-08T00:29:00"/>
        <d v="2024-03-11T20:19:00"/>
        <d v="2024-03-09T03:38:00"/>
        <d v="2023-06-10T10:33:00"/>
        <d v="2023-10-03T18:30:00"/>
        <d v="2023-11-19T18:46:00"/>
        <d v="2024-10-30T14:33:00"/>
        <d v="2024-07-20T15:56:00"/>
        <d v="2024-07-30T17:33:00"/>
        <d v="2024-02-18T13:40:00"/>
        <d v="2023-08-05T09:22:00"/>
        <d v="2024-06-23T06:17:00"/>
        <d v="2023-10-13T08:22:00"/>
        <d v="2023-05-24T05:50:00"/>
        <d v="2023-08-16T22:27:00"/>
        <d v="2023-04-02T07:12:00"/>
        <d v="2023-08-24T06:24:00"/>
        <d v="2024-04-13T02:33:00"/>
        <d v="2024-10-25T02:05:00"/>
        <d v="2023-05-19T07:38:00"/>
        <d v="2023-12-20T23:53:00"/>
        <d v="2024-07-07T17:51:00"/>
        <d v="2023-08-21T01:43:00"/>
        <d v="2023-10-11T13:48:00"/>
        <d v="2024-05-24T20:17:00"/>
        <d v="2023-11-08T13:23:00"/>
        <d v="2023-06-15T20:49:00"/>
        <d v="2023-04-07T06:36:00"/>
        <d v="2024-07-12T09:59:00"/>
        <d v="2023-06-14T10:37:00"/>
        <d v="2023-07-25T19:31:00"/>
        <d v="2023-04-03T00:54:00"/>
        <d v="2024-10-02T01:35:00"/>
        <d v="2023-10-06T19:53:00"/>
        <d v="2024-01-02T23:08:00"/>
        <d v="2023-11-19T17:07:00"/>
        <d v="2024-05-13T17:00:00"/>
        <d v="2023-06-27T10:33:00"/>
        <d v="2024-04-09T13:43:00"/>
        <d v="2023-07-15T17:32:00"/>
        <d v="2024-09-29T11:06:00"/>
        <d v="2023-11-30T23:44:00"/>
        <d v="2023-06-08T23:21:00"/>
        <d v="2023-12-25T15:46:00"/>
        <d v="2023-11-27T09:18:00"/>
        <d v="2024-06-21T19:09:00"/>
        <d v="2024-06-06T14:58:00"/>
        <d v="2023-08-23T12:04:00"/>
      </sharedItems>
      <fieldGroup par="14"/>
    </cacheField>
    <cacheField name="customer id" numFmtId="0">
      <sharedItems containsSemiMixedTypes="0" containsString="0" containsNumber="1" containsInteger="1" minValue="31813" maxValue="99893898" count="2172">
        <n v="30065862"/>
        <n v="9573071"/>
        <n v="45477575"/>
        <n v="88067569"/>
        <n v="83298567"/>
        <n v="43367112"/>
        <n v="13284996"/>
        <n v="88866835"/>
        <n v="24496983"/>
        <n v="52215833"/>
        <n v="43431724"/>
        <n v="77559557"/>
        <n v="87107263"/>
        <n v="76512976"/>
        <n v="37556526"/>
        <n v="12059049"/>
        <n v="26199489"/>
        <n v="84848018"/>
        <n v="47577193"/>
        <n v="60728956"/>
        <n v="62068277"/>
        <n v="84824280"/>
        <n v="66742602"/>
        <n v="97259564"/>
        <n v="3292927"/>
        <n v="26592009"/>
        <n v="89995124"/>
        <n v="88520326"/>
        <n v="22738465"/>
        <n v="29562072"/>
        <n v="10225164"/>
        <n v="97111069"/>
        <n v="1989720"/>
        <n v="67092149"/>
        <n v="89784343"/>
        <n v="45868300"/>
        <n v="50760752"/>
        <n v="96795047"/>
        <n v="16561710"/>
        <n v="35156679"/>
        <n v="87718744"/>
        <n v="10524732"/>
        <n v="62416456"/>
        <n v="69925688"/>
        <n v="5140660"/>
        <n v="82594354"/>
        <n v="88324928"/>
        <n v="71235336"/>
        <n v="57833505"/>
        <n v="12402437"/>
        <n v="59890331"/>
        <n v="14944819"/>
        <n v="67386193"/>
        <n v="67701771"/>
        <n v="89910157"/>
        <n v="15484407"/>
        <n v="10769994"/>
        <n v="85519349"/>
        <n v="49241309"/>
        <n v="23348269"/>
        <n v="85016568"/>
        <n v="6247821"/>
        <n v="57579640"/>
        <n v="2457734"/>
        <n v="59329145"/>
        <n v="24043135"/>
        <n v="59216664"/>
        <n v="41008070"/>
        <n v="74179536"/>
        <n v="55028958"/>
        <n v="88965399"/>
        <n v="21866852"/>
        <n v="27971619"/>
        <n v="8791577"/>
        <n v="70372270"/>
        <n v="32293017"/>
        <n v="15931134"/>
        <n v="60700850"/>
        <n v="34761418"/>
        <n v="99361865"/>
        <n v="75984768"/>
        <n v="29272253"/>
        <n v="80371626"/>
        <n v="666589"/>
        <n v="98858383"/>
        <n v="46836361"/>
        <n v="94730288"/>
        <n v="77862447"/>
        <n v="16379942"/>
        <n v="79169760"/>
        <n v="94529626"/>
        <n v="42872865"/>
        <n v="55803572"/>
        <n v="51547198"/>
        <n v="14428954"/>
        <n v="76987910"/>
        <n v="42262168"/>
        <n v="5277675"/>
        <n v="44410149"/>
        <n v="17805991"/>
        <n v="9097480"/>
        <n v="79591237"/>
        <n v="8651281"/>
        <n v="14991661"/>
        <n v="9650263"/>
        <n v="58942207"/>
        <n v="69632084"/>
        <n v="79991320"/>
        <n v="34567918"/>
        <n v="61522288"/>
        <n v="14161586"/>
        <n v="16359370"/>
        <n v="77921718"/>
        <n v="78614729"/>
        <n v="22077605"/>
        <n v="66023110"/>
        <n v="87160527"/>
        <n v="62600289"/>
        <n v="54580166"/>
        <n v="12967305"/>
        <n v="57081917"/>
        <n v="94453274"/>
        <n v="8955057"/>
        <n v="90346920"/>
        <n v="76212152"/>
        <n v="94033330"/>
        <n v="46876240"/>
        <n v="92209869"/>
        <n v="33544355"/>
        <n v="4862761"/>
        <n v="96511007"/>
        <n v="21784094"/>
        <n v="51872499"/>
        <n v="64497538"/>
        <n v="75510747"/>
        <n v="6344345"/>
        <n v="56548063"/>
        <n v="18394558"/>
        <n v="42589311"/>
        <n v="75928073"/>
        <n v="72702075"/>
        <n v="26250082"/>
        <n v="53538932"/>
        <n v="64017365"/>
        <n v="63368244"/>
        <n v="86479284"/>
        <n v="44928499"/>
        <n v="84361534"/>
        <n v="767523"/>
        <n v="46623192"/>
        <n v="9738801"/>
        <n v="74195536"/>
        <n v="90298394"/>
        <n v="17159117"/>
        <n v="62629494"/>
        <n v="9274874"/>
        <n v="56250563"/>
        <n v="51040116"/>
        <n v="49795571"/>
        <n v="82529927"/>
        <n v="93198324"/>
        <n v="20298398"/>
        <n v="87200291"/>
        <n v="32203588"/>
        <n v="59110513"/>
        <n v="20940403"/>
        <n v="60967677"/>
        <n v="76218218"/>
        <n v="57207678"/>
        <n v="34588087"/>
        <n v="56441247"/>
        <n v="81822935"/>
        <n v="14275043"/>
        <n v="52409516"/>
        <n v="96253172"/>
        <n v="86050297"/>
        <n v="52757321"/>
        <n v="34281470"/>
        <n v="50557979"/>
        <n v="31978160"/>
        <n v="5751638"/>
        <n v="9987182"/>
        <n v="77128325"/>
        <n v="28428852"/>
        <n v="33685414"/>
        <n v="77320193"/>
        <n v="46504355"/>
        <n v="49915498"/>
        <n v="40392019"/>
        <n v="71229024"/>
        <n v="44888581"/>
        <n v="83577942"/>
        <n v="1683786"/>
        <n v="1529180"/>
        <n v="91196901"/>
        <n v="1507408"/>
        <n v="67215939"/>
        <n v="38902882"/>
        <n v="97484394"/>
        <n v="58505903"/>
        <n v="13455530"/>
        <n v="81906973"/>
        <n v="90372221"/>
        <n v="93122847"/>
        <n v="74694186"/>
        <n v="2684440"/>
        <n v="55056284"/>
        <n v="88203688"/>
        <n v="38709137"/>
        <n v="87457446"/>
        <n v="34237583"/>
        <n v="44409533"/>
        <n v="97507853"/>
        <n v="45700473"/>
        <n v="34853377"/>
        <n v="23996221"/>
        <n v="82425179"/>
        <n v="80850753"/>
        <n v="19482392"/>
        <n v="42723554"/>
        <n v="5763963"/>
        <n v="119099"/>
        <n v="43052303"/>
        <n v="88111697"/>
        <n v="15631726"/>
        <n v="79478655"/>
        <n v="40587811"/>
        <n v="68159723"/>
        <n v="98687927"/>
        <n v="81174361"/>
        <n v="54619715"/>
        <n v="9278983"/>
        <n v="21573815"/>
        <n v="91243571"/>
        <n v="57331847"/>
        <n v="93675757"/>
        <n v="67708491"/>
        <n v="76857266"/>
        <n v="81420960"/>
        <n v="97825663"/>
        <n v="12832151"/>
        <n v="51174875"/>
        <n v="32987624"/>
        <n v="98444183"/>
        <n v="27698051"/>
        <n v="34095555"/>
        <n v="55170753"/>
        <n v="42366724"/>
        <n v="51387106"/>
        <n v="82700270"/>
        <n v="71902700"/>
        <n v="57892837"/>
        <n v="88517890"/>
        <n v="7591711"/>
        <n v="38875754"/>
        <n v="57662767"/>
        <n v="48776805"/>
        <n v="6756256"/>
        <n v="25915909"/>
        <n v="57770044"/>
        <n v="47206881"/>
        <n v="16785724"/>
        <n v="57291761"/>
        <n v="46699982"/>
        <n v="89669139"/>
        <n v="8164639"/>
        <n v="84572019"/>
        <n v="35912599"/>
        <n v="79672044"/>
        <n v="63292875"/>
        <n v="64795608"/>
        <n v="75640174"/>
        <n v="75892474"/>
        <n v="11446157"/>
        <n v="10683250"/>
        <n v="72605638"/>
        <n v="25595836"/>
        <n v="5039883"/>
        <n v="33675108"/>
        <n v="57213543"/>
        <n v="85198177"/>
        <n v="59345983"/>
        <n v="21270783"/>
        <n v="68016312"/>
        <n v="65903057"/>
        <n v="73061709"/>
        <n v="61226835"/>
        <n v="77618011"/>
        <n v="9551011"/>
        <n v="24337950"/>
        <n v="46875863"/>
        <n v="31156674"/>
        <n v="81994445"/>
        <n v="64197854"/>
        <n v="66485571"/>
        <n v="22161071"/>
        <n v="81763298"/>
        <n v="65815155"/>
        <n v="26040510"/>
        <n v="6291143"/>
        <n v="38902193"/>
        <n v="95768401"/>
        <n v="67277562"/>
        <n v="93341057"/>
        <n v="64940409"/>
        <n v="46629917"/>
        <n v="86067293"/>
        <n v="63571453"/>
        <n v="99301505"/>
        <n v="66655397"/>
        <n v="61015113"/>
        <n v="2903620"/>
        <n v="18889370"/>
        <n v="64141971"/>
        <n v="25659794"/>
        <n v="12755730"/>
        <n v="2848415"/>
        <n v="25081012"/>
        <n v="82989313"/>
        <n v="32500305"/>
        <n v="51670882"/>
        <n v="80796977"/>
        <n v="78254569"/>
        <n v="72489544"/>
        <n v="83404008"/>
        <n v="81757554"/>
        <n v="16082651"/>
        <n v="8513589"/>
        <n v="78412820"/>
        <n v="4597433"/>
        <n v="85626346"/>
        <n v="65660660"/>
        <n v="57548210"/>
        <n v="99729547"/>
        <n v="16420489"/>
        <n v="31940833"/>
        <n v="47043878"/>
        <n v="29525287"/>
        <n v="39042103"/>
        <n v="37915052"/>
        <n v="11478478"/>
        <n v="89476734"/>
        <n v="47955004"/>
        <n v="92245432"/>
        <n v="67952740"/>
        <n v="60656482"/>
        <n v="87220860"/>
        <n v="56480776"/>
        <n v="79592021"/>
        <n v="99490786"/>
        <n v="1855421"/>
        <n v="92642745"/>
        <n v="27692428"/>
        <n v="27620326"/>
        <n v="47215976"/>
        <n v="27878182"/>
        <n v="92509376"/>
        <n v="57360162"/>
        <n v="37309023"/>
        <n v="66310963"/>
        <n v="80833965"/>
        <n v="77961205"/>
        <n v="97411107"/>
        <n v="52417972"/>
        <n v="38478423"/>
        <n v="2566268"/>
        <n v="69353754"/>
        <n v="10541231"/>
        <n v="81932548"/>
        <n v="96109948"/>
        <n v="35459748"/>
        <n v="92636025"/>
        <n v="32830199"/>
        <n v="28286754"/>
        <n v="66886852"/>
        <n v="87984862"/>
        <n v="54347213"/>
        <n v="59840071"/>
        <n v="90184276"/>
        <n v="36146306"/>
        <n v="64151769"/>
        <n v="79895967"/>
        <n v="28350645"/>
        <n v="18199057"/>
        <n v="31456752"/>
        <n v="81528623"/>
        <n v="45052594"/>
        <n v="60275891"/>
        <n v="23286884"/>
        <n v="85561151"/>
        <n v="70363568"/>
        <n v="59620534"/>
        <n v="85006599"/>
        <n v="93730857"/>
        <n v="59436131"/>
        <n v="19259955"/>
        <n v="91500615"/>
        <n v="89874335"/>
        <n v="33370343"/>
        <n v="24308515"/>
        <n v="54038173"/>
        <n v="19400174"/>
        <n v="42208242"/>
        <n v="26364643"/>
        <n v="65406127"/>
        <n v="20148223"/>
        <n v="10088428"/>
        <n v="63025744"/>
        <n v="14940427"/>
        <n v="38969732"/>
        <n v="6081270"/>
        <n v="65134271"/>
        <n v="243838"/>
        <n v="74761384"/>
        <n v="42432226"/>
        <n v="54338574"/>
        <n v="23794330"/>
        <n v="57537308"/>
        <n v="6812439"/>
        <n v="91566278"/>
        <n v="38615653"/>
        <n v="69863493"/>
        <n v="32809328"/>
        <n v="13581527"/>
        <n v="88252625"/>
        <n v="98246574"/>
        <n v="75860724"/>
        <n v="78053306"/>
        <n v="30447453"/>
        <n v="85476508"/>
        <n v="14632090"/>
        <n v="22694456"/>
        <n v="85474732"/>
        <n v="41155125"/>
        <n v="80862136"/>
        <n v="10210309"/>
        <n v="48167795"/>
        <n v="44174426"/>
        <n v="46208150"/>
        <n v="26285589"/>
        <n v="13585482"/>
        <n v="6992801"/>
        <n v="37802267"/>
        <n v="36428139"/>
        <n v="81229704"/>
        <n v="40277444"/>
        <n v="24000329"/>
        <n v="2058037"/>
        <n v="85354059"/>
        <n v="84456355"/>
        <n v="83023956"/>
        <n v="35988028"/>
        <n v="54923640"/>
        <n v="97770901"/>
        <n v="67340606"/>
        <n v="99707100"/>
        <n v="25713335"/>
        <n v="78725001"/>
        <n v="13122744"/>
        <n v="30891209"/>
        <n v="38244021"/>
        <n v="13071673"/>
        <n v="35358395"/>
        <n v="1719710"/>
        <n v="95372766"/>
        <n v="33034249"/>
        <n v="41878908"/>
        <n v="52085702"/>
        <n v="89699655"/>
        <n v="66440188"/>
        <n v="95001589"/>
        <n v="32054313"/>
        <n v="66932104"/>
        <n v="65570302"/>
        <n v="30823988"/>
        <n v="68714053"/>
        <n v="12184293"/>
        <n v="61002154"/>
        <n v="4394659"/>
        <n v="18140588"/>
        <n v="26844216"/>
        <n v="95334407"/>
        <n v="59094034"/>
        <n v="74682740"/>
        <n v="40305293"/>
        <n v="96989204"/>
        <n v="97678578"/>
        <n v="85518832"/>
        <n v="79764458"/>
        <n v="1200365"/>
        <n v="48730063"/>
        <n v="19275474"/>
        <n v="15529446"/>
        <n v="51669263"/>
        <n v="6150721"/>
        <n v="30367559"/>
        <n v="65618148"/>
        <n v="37759707"/>
        <n v="35435896"/>
        <n v="41395224"/>
        <n v="73428596"/>
        <n v="62323608"/>
        <n v="18986315"/>
        <n v="18326028"/>
        <n v="73392739"/>
        <n v="13760839"/>
        <n v="35690581"/>
        <n v="21701991"/>
        <n v="55094848"/>
        <n v="68941950"/>
        <n v="57523973"/>
        <n v="10663246"/>
        <n v="45028365"/>
        <n v="8241122"/>
        <n v="58170168"/>
        <n v="64722323"/>
        <n v="97141762"/>
        <n v="11047835"/>
        <n v="43295656"/>
        <n v="9195970"/>
        <n v="48511124"/>
        <n v="41073776"/>
        <n v="48418662"/>
        <n v="80761521"/>
        <n v="22846435"/>
        <n v="35133191"/>
        <n v="74172010"/>
        <n v="84937877"/>
        <n v="72089140"/>
        <n v="12507907"/>
        <n v="19741509"/>
        <n v="59240916"/>
        <n v="11143197"/>
        <n v="14207332"/>
        <n v="52032226"/>
        <n v="95364457"/>
        <n v="34839913"/>
        <n v="60698094"/>
        <n v="18229949"/>
        <n v="99160348"/>
        <n v="59518795"/>
        <n v="17939362"/>
        <n v="469006"/>
        <n v="46378942"/>
        <n v="40858753"/>
        <n v="62679120"/>
        <n v="6668498"/>
        <n v="89036169"/>
        <n v="13465850"/>
        <n v="55060796"/>
        <n v="99734256"/>
        <n v="12867472"/>
        <n v="92306841"/>
        <n v="1705969"/>
        <n v="30042971"/>
        <n v="48778633"/>
        <n v="98225598"/>
        <n v="65895091"/>
        <n v="19145354"/>
        <n v="33871107"/>
        <n v="6856445"/>
        <n v="30979436"/>
        <n v="63349378"/>
        <n v="24517523"/>
        <n v="44557943"/>
        <n v="38671747"/>
        <n v="6867315"/>
        <n v="42989999"/>
        <n v="82854537"/>
        <n v="44562310"/>
        <n v="4378755"/>
        <n v="63360864"/>
        <n v="3410758"/>
        <n v="3786105"/>
        <n v="9419030"/>
        <n v="10857389"/>
        <n v="6579892"/>
        <n v="81808190"/>
        <n v="25128143"/>
        <n v="2875442"/>
        <n v="23976957"/>
        <n v="91312072"/>
        <n v="47274329"/>
        <n v="52913011"/>
        <n v="60757351"/>
        <n v="91590001"/>
        <n v="26412689"/>
        <n v="47125914"/>
        <n v="26303194"/>
        <n v="43307488"/>
        <n v="88739922"/>
        <n v="54730270"/>
        <n v="93617659"/>
        <n v="76533277"/>
        <n v="61406908"/>
        <n v="21409946"/>
        <n v="69761993"/>
        <n v="96903782"/>
        <n v="75836905"/>
        <n v="98211325"/>
        <n v="88684966"/>
        <n v="93563435"/>
        <n v="58979427"/>
        <n v="63971358"/>
        <n v="35782051"/>
        <n v="77007315"/>
        <n v="1603358"/>
        <n v="13494314"/>
        <n v="64932019"/>
        <n v="45166203"/>
        <n v="701493"/>
        <n v="29265216"/>
        <n v="53636086"/>
        <n v="47625855"/>
        <n v="48281892"/>
        <n v="76830090"/>
        <n v="48409448"/>
        <n v="75490147"/>
        <n v="91550885"/>
        <n v="90743791"/>
        <n v="59207798"/>
        <n v="81822494"/>
        <n v="89619421"/>
        <n v="61982521"/>
        <n v="74572121"/>
        <n v="1562083"/>
        <n v="93938425"/>
        <n v="49617892"/>
        <n v="20951294"/>
        <n v="31923338"/>
        <n v="15417130"/>
        <n v="7288562"/>
        <n v="54222320"/>
        <n v="17521263"/>
        <n v="82770142"/>
        <n v="92404798"/>
        <n v="52075070"/>
        <n v="35434373"/>
        <n v="63262519"/>
        <n v="3897936"/>
        <n v="81091233"/>
        <n v="63630649"/>
        <n v="30788486"/>
        <n v="80517784"/>
        <n v="42781544"/>
        <n v="2928026"/>
        <n v="25665997"/>
        <n v="77035814"/>
        <n v="74038361"/>
        <n v="68307253"/>
        <n v="15599514"/>
        <n v="29973346"/>
        <n v="24896263"/>
        <n v="14272050"/>
        <n v="80571942"/>
        <n v="15661901"/>
        <n v="71321741"/>
        <n v="15066187"/>
        <n v="61226563"/>
        <n v="52048413"/>
        <n v="67918495"/>
        <n v="31076002"/>
        <n v="43599910"/>
        <n v="45708879"/>
        <n v="63376126"/>
        <n v="54797119"/>
        <n v="19216141"/>
        <n v="16448993"/>
        <n v="52279849"/>
        <n v="4192351"/>
        <n v="75913572"/>
        <n v="77217240"/>
        <n v="31846190"/>
        <n v="21282544"/>
        <n v="17843667"/>
        <n v="44050697"/>
        <n v="33741801"/>
        <n v="98144693"/>
        <n v="25829710"/>
        <n v="56572297"/>
        <n v="38496400"/>
        <n v="13251137"/>
        <n v="87463923"/>
        <n v="25526479"/>
        <n v="93826036"/>
        <n v="68475914"/>
        <n v="40626729"/>
        <n v="44589829"/>
        <n v="53292177"/>
        <n v="7551173"/>
        <n v="96629034"/>
        <n v="21677923"/>
        <n v="14839726"/>
        <n v="60385293"/>
        <n v="81533356"/>
        <n v="37245065"/>
        <n v="5238055"/>
        <n v="83262890"/>
        <n v="80315623"/>
        <n v="73393269"/>
        <n v="24323106"/>
        <n v="31831843"/>
        <n v="51048402"/>
        <n v="35349582"/>
        <n v="74840437"/>
        <n v="30192942"/>
        <n v="41494867"/>
        <n v="84257716"/>
        <n v="22800586"/>
        <n v="43034188"/>
        <n v="50632192"/>
        <n v="35705377"/>
        <n v="31776996"/>
        <n v="36675827"/>
        <n v="78678612"/>
        <n v="78841932"/>
        <n v="98307019"/>
        <n v="7333934"/>
        <n v="30285217"/>
        <n v="65559853"/>
        <n v="95736310"/>
        <n v="56195475"/>
        <n v="21425168"/>
        <n v="88553721"/>
        <n v="37362180"/>
        <n v="14693393"/>
        <n v="91130614"/>
        <n v="40117357"/>
        <n v="13492411"/>
        <n v="12272282"/>
        <n v="96853930"/>
        <n v="24137201"/>
        <n v="22524981"/>
        <n v="5226128"/>
        <n v="72132838"/>
        <n v="49258916"/>
        <n v="35402531"/>
        <n v="78732957"/>
        <n v="31233120"/>
        <n v="6982488"/>
        <n v="81584486"/>
        <n v="25221501"/>
        <n v="37551429"/>
        <n v="72366758"/>
        <n v="29902416"/>
        <n v="80935110"/>
        <n v="90696847"/>
        <n v="73660582"/>
        <n v="27824078"/>
        <n v="49136375"/>
        <n v="78806824"/>
        <n v="85020453"/>
        <n v="66943324"/>
        <n v="49529811"/>
        <n v="23380116"/>
        <n v="1152215"/>
        <n v="54057428"/>
        <n v="68965787"/>
        <n v="58644651"/>
        <n v="51994597"/>
        <n v="17392512"/>
        <n v="40593638"/>
        <n v="31981068"/>
        <n v="42012717"/>
        <n v="6637282"/>
        <n v="63402854"/>
        <n v="44828791"/>
        <n v="64562786"/>
        <n v="63217390"/>
        <n v="23126657"/>
        <n v="56604077"/>
        <n v="45071436"/>
        <n v="27604184"/>
        <n v="76971644"/>
        <n v="21481338"/>
        <n v="45804389"/>
        <n v="11616535"/>
        <n v="12851610"/>
        <n v="57956497"/>
        <n v="29431960"/>
        <n v="5386246"/>
        <n v="77625089"/>
        <n v="71607166"/>
        <n v="81462774"/>
        <n v="74735607"/>
        <n v="53076417"/>
        <n v="93507573"/>
        <n v="41494517"/>
        <n v="90647204"/>
        <n v="31576845"/>
        <n v="97873848"/>
        <n v="8351747"/>
        <n v="60379302"/>
        <n v="58111297"/>
        <n v="59323931"/>
        <n v="41874489"/>
        <n v="10418604"/>
        <n v="69516494"/>
        <n v="12500465"/>
        <n v="46185579"/>
        <n v="51592174"/>
        <n v="74174956"/>
        <n v="29324437"/>
        <n v="12778027"/>
        <n v="15661674"/>
        <n v="39674723"/>
        <n v="14705462"/>
        <n v="30029998"/>
        <n v="10562528"/>
        <n v="4356173"/>
        <n v="18256339"/>
        <n v="42615134"/>
        <n v="65488134"/>
        <n v="77811864"/>
        <n v="21597477"/>
        <n v="81377917"/>
        <n v="93018527"/>
        <n v="27709218"/>
        <n v="61753272"/>
        <n v="90649019"/>
        <n v="2233446"/>
        <n v="46675763"/>
        <n v="34787383"/>
        <n v="40275138"/>
        <n v="64846124"/>
        <n v="83964902"/>
        <n v="19179897"/>
        <n v="68703613"/>
        <n v="5700842"/>
        <n v="72576730"/>
        <n v="70615775"/>
        <n v="40192266"/>
        <n v="32006907"/>
        <n v="87943214"/>
        <n v="40727086"/>
        <n v="39153585"/>
        <n v="65221572"/>
        <n v="21697638"/>
        <n v="77869660"/>
        <n v="625395"/>
        <n v="34580200"/>
        <n v="55007963"/>
        <n v="71755645"/>
        <n v="24144240"/>
        <n v="47590944"/>
        <n v="37288781"/>
        <n v="25795941"/>
        <n v="88779806"/>
        <n v="77085443"/>
        <n v="21948041"/>
        <n v="84986716"/>
        <n v="82286725"/>
        <n v="8228843"/>
        <n v="30455484"/>
        <n v="23448955"/>
        <n v="97557157"/>
        <n v="39957741"/>
        <n v="3872421"/>
        <n v="32929817"/>
        <n v="70230254"/>
        <n v="89223620"/>
        <n v="9347990"/>
        <n v="78903046"/>
        <n v="68219091"/>
        <n v="45481936"/>
        <n v="376144"/>
        <n v="8395610"/>
        <n v="1601161"/>
        <n v="40667183"/>
        <n v="32019725"/>
        <n v="8025622"/>
        <n v="85074810"/>
        <n v="55936462"/>
        <n v="5754255"/>
        <n v="57526322"/>
        <n v="13871547"/>
        <n v="45066676"/>
        <n v="34668988"/>
        <n v="12077371"/>
        <n v="39959491"/>
        <n v="60620291"/>
        <n v="19682060"/>
        <n v="86995126"/>
        <n v="71615827"/>
        <n v="70220141"/>
        <n v="35144658"/>
        <n v="18113428"/>
        <n v="19091057"/>
        <n v="17106161"/>
        <n v="69416782"/>
        <n v="92098757"/>
        <n v="65514005"/>
        <n v="90021871"/>
        <n v="1771249"/>
        <n v="70608515"/>
        <n v="91791128"/>
        <n v="40387944"/>
        <n v="77015367"/>
        <n v="18791381"/>
        <n v="56764791"/>
        <n v="22321208"/>
        <n v="7728406"/>
        <n v="78750264"/>
        <n v="1108176"/>
        <n v="66140659"/>
        <n v="14006996"/>
        <n v="95912198"/>
        <n v="62510499"/>
        <n v="75566105"/>
        <n v="8383197"/>
        <n v="94552818"/>
        <n v="61024977"/>
        <n v="91448742"/>
        <n v="49970560"/>
        <n v="46515922"/>
        <n v="59353207"/>
        <n v="188838"/>
        <n v="82160592"/>
        <n v="86715467"/>
        <n v="46717997"/>
        <n v="8361353"/>
        <n v="90246977"/>
        <n v="66269844"/>
        <n v="90586029"/>
        <n v="43860025"/>
        <n v="93318833"/>
        <n v="31718565"/>
        <n v="24821281"/>
        <n v="92027021"/>
        <n v="24104630"/>
        <n v="96009692"/>
        <n v="29415527"/>
        <n v="29689766"/>
        <n v="74833221"/>
        <n v="59141605"/>
        <n v="54952806"/>
        <n v="14255231"/>
        <n v="90919603"/>
        <n v="98930670"/>
        <n v="63310076"/>
        <n v="68985290"/>
        <n v="15808945"/>
        <n v="87823209"/>
        <n v="61121421"/>
        <n v="98709982"/>
        <n v="90753712"/>
        <n v="30265929"/>
        <n v="2414265"/>
        <n v="15391556"/>
        <n v="6245778"/>
        <n v="94713625"/>
        <n v="70589930"/>
        <n v="58974323"/>
        <n v="52428250"/>
        <n v="28663279"/>
        <n v="10240052"/>
        <n v="26903313"/>
        <n v="85854265"/>
        <n v="80759416"/>
        <n v="49433260"/>
        <n v="44223796"/>
        <n v="91973128"/>
        <n v="99627097"/>
        <n v="59398136"/>
        <n v="85763665"/>
        <n v="50899600"/>
        <n v="79076101"/>
        <n v="37947202"/>
        <n v="37054866"/>
        <n v="84448310"/>
        <n v="99893898"/>
        <n v="86444757"/>
        <n v="17597449"/>
        <n v="74762653"/>
        <n v="56780331"/>
        <n v="60561655"/>
        <n v="61020"/>
        <n v="31582950"/>
        <n v="66130660"/>
        <n v="51034600"/>
        <n v="59427862"/>
        <n v="34156884"/>
        <n v="4200802"/>
        <n v="20360447"/>
        <n v="80696046"/>
        <n v="26912171"/>
        <n v="48481702"/>
        <n v="28111842"/>
        <n v="91382237"/>
        <n v="86167288"/>
        <n v="72415263"/>
        <n v="77345018"/>
        <n v="18465047"/>
        <n v="46563355"/>
        <n v="46615831"/>
        <n v="75081265"/>
        <n v="89867195"/>
        <n v="39093069"/>
        <n v="51503088"/>
        <n v="57102800"/>
        <n v="25587553"/>
        <n v="24456825"/>
        <n v="84275450"/>
        <n v="5716817"/>
        <n v="75082508"/>
        <n v="48228547"/>
        <n v="31622158"/>
        <n v="77086539"/>
        <n v="21456226"/>
        <n v="45323391"/>
        <n v="68692574"/>
        <n v="75632045"/>
        <n v="76019750"/>
        <n v="85869195"/>
        <n v="13796199"/>
        <n v="6061349"/>
        <n v="48765625"/>
        <n v="37691544"/>
        <n v="83701325"/>
        <n v="61763552"/>
        <n v="26752630"/>
        <n v="5228136"/>
        <n v="87889031"/>
        <n v="57340963"/>
        <n v="61320989"/>
        <n v="99695529"/>
        <n v="27504517"/>
        <n v="85088479"/>
        <n v="11202130"/>
        <n v="13604883"/>
        <n v="8733344"/>
        <n v="32635818"/>
        <n v="88843865"/>
        <n v="13265605"/>
        <n v="39999278"/>
        <n v="95873651"/>
        <n v="820740"/>
        <n v="29095552"/>
        <n v="15830066"/>
        <n v="61618079"/>
        <n v="78267238"/>
        <n v="8536503"/>
        <n v="61877649"/>
        <n v="75244116"/>
        <n v="93127511"/>
        <n v="52613657"/>
        <n v="55552600"/>
        <n v="25585013"/>
        <n v="1342184"/>
        <n v="22931642"/>
        <n v="72946405"/>
        <n v="41640262"/>
        <n v="4758426"/>
        <n v="89704218"/>
        <n v="13189939"/>
        <n v="55693909"/>
        <n v="64403005"/>
        <n v="2219590"/>
        <n v="57674875"/>
        <n v="28173165"/>
        <n v="84468124"/>
        <n v="35826539"/>
        <n v="98691989"/>
        <n v="81352781"/>
        <n v="75464725"/>
        <n v="83304571"/>
        <n v="34835738"/>
        <n v="21201299"/>
        <n v="11389698"/>
        <n v="19771128"/>
        <n v="20956158"/>
        <n v="35278126"/>
        <n v="51476157"/>
        <n v="48150243"/>
        <n v="76008165"/>
        <n v="76359458"/>
        <n v="99772709"/>
        <n v="54145987"/>
        <n v="30317733"/>
        <n v="30468930"/>
        <n v="11636968"/>
        <n v="35554129"/>
        <n v="90745023"/>
        <n v="67729191"/>
        <n v="73661993"/>
        <n v="75213636"/>
        <n v="45700739"/>
        <n v="87669943"/>
        <n v="11063505"/>
        <n v="70221073"/>
        <n v="45659330"/>
        <n v="10038382"/>
        <n v="31371112"/>
        <n v="7228206"/>
        <n v="54893418"/>
        <n v="48358028"/>
        <n v="66499992"/>
        <n v="73869823"/>
        <n v="89986926"/>
        <n v="99231937"/>
        <n v="21432404"/>
        <n v="40986000"/>
        <n v="88745052"/>
        <n v="41647393"/>
        <n v="66359719"/>
        <n v="15144290"/>
        <n v="79726146"/>
        <n v="10700664"/>
        <n v="93867669"/>
        <n v="24845814"/>
        <n v="84066402"/>
        <n v="81337068"/>
        <n v="24633671"/>
        <n v="27727819"/>
        <n v="3875480"/>
        <n v="6390687"/>
        <n v="97664747"/>
        <n v="899941"/>
        <n v="66768157"/>
        <n v="5418547"/>
        <n v="11775073"/>
        <n v="67383024"/>
        <n v="96629258"/>
        <n v="52672659"/>
        <n v="77086074"/>
        <n v="90665975"/>
        <n v="53332493"/>
        <n v="28991365"/>
        <n v="2164524"/>
        <n v="30188374"/>
        <n v="51833636"/>
        <n v="43990799"/>
        <n v="644189"/>
        <n v="44198187"/>
        <n v="70798876"/>
        <n v="22822088"/>
        <n v="17390673"/>
        <n v="29562254"/>
        <n v="34655710"/>
        <n v="50968312"/>
        <n v="89886179"/>
        <n v="98088303"/>
        <n v="82169898"/>
        <n v="71252391"/>
        <n v="22915611"/>
        <n v="43518622"/>
        <n v="12455156"/>
        <n v="25850478"/>
        <n v="1174162"/>
        <n v="81655250"/>
        <n v="4543215"/>
        <n v="66354642"/>
        <n v="47503133"/>
        <n v="59197894"/>
        <n v="28499191"/>
        <n v="18567760"/>
        <n v="45546750"/>
        <n v="86704661"/>
        <n v="46989310"/>
        <n v="22613559"/>
        <n v="59095971"/>
        <n v="53974737"/>
        <n v="47939657"/>
        <n v="66710182"/>
        <n v="15534747"/>
        <n v="84119685"/>
        <n v="49985597"/>
        <n v="22047134"/>
        <n v="63339001"/>
        <n v="71694275"/>
        <n v="55404382"/>
        <n v="22081691"/>
        <n v="88202341"/>
        <n v="97388817"/>
        <n v="94137242"/>
        <n v="21461764"/>
        <n v="67829645"/>
        <n v="32540616"/>
        <n v="26227445"/>
        <n v="19067680"/>
        <n v="88923048"/>
        <n v="83039559"/>
        <n v="81102955"/>
        <n v="51544662"/>
        <n v="31000129"/>
        <n v="22483684"/>
        <n v="36578947"/>
        <n v="75739462"/>
        <n v="52337289"/>
        <n v="95971469"/>
        <n v="22133362"/>
        <n v="91868185"/>
        <n v="88215615"/>
        <n v="76917159"/>
        <n v="24644542"/>
        <n v="3638834"/>
        <n v="32527479"/>
        <n v="25722990"/>
        <n v="92416428"/>
        <n v="70543108"/>
        <n v="22210238"/>
        <n v="22076522"/>
        <n v="28603182"/>
        <n v="50015282"/>
        <n v="1469696"/>
        <n v="52815265"/>
        <n v="8628482"/>
        <n v="83597876"/>
        <n v="1655637"/>
        <n v="20314691"/>
        <n v="80800079"/>
        <n v="88532418"/>
        <n v="32868927"/>
        <n v="7076456"/>
        <n v="79298972"/>
        <n v="37904682"/>
        <n v="51014003"/>
        <n v="55042740"/>
        <n v="43980719"/>
        <n v="11493380"/>
        <n v="40841791"/>
        <n v="12277039"/>
        <n v="63802820"/>
        <n v="80954112"/>
        <n v="29858395"/>
        <n v="93924203"/>
        <n v="2134827"/>
        <n v="73363613"/>
        <n v="72495274"/>
        <n v="23567263"/>
        <n v="82359623"/>
        <n v="19080489"/>
        <n v="73377004"/>
        <n v="11387110"/>
        <n v="63083547"/>
        <n v="95018817"/>
        <n v="99412119"/>
        <n v="52678787"/>
        <n v="21786873"/>
        <n v="20163931"/>
        <n v="12814732"/>
        <n v="21577948"/>
        <n v="50229203"/>
        <n v="81541985"/>
        <n v="96628029"/>
        <n v="40643232"/>
        <n v="15043066"/>
        <n v="51661209"/>
        <n v="69340015"/>
        <n v="34381941"/>
        <n v="73799927"/>
        <n v="51119088"/>
        <n v="90144978"/>
        <n v="26935187"/>
        <n v="27049432"/>
        <n v="42102289"/>
        <n v="90299101"/>
        <n v="34755436"/>
        <n v="27304727"/>
        <n v="44859592"/>
        <n v="71956734"/>
        <n v="68419593"/>
        <n v="74231111"/>
        <n v="69415494"/>
        <n v="50045027"/>
        <n v="17132416"/>
        <n v="49147776"/>
        <n v="93723634"/>
        <n v="79135318"/>
        <n v="3660263"/>
        <n v="68486301"/>
        <n v="89968482"/>
        <n v="46741896"/>
        <n v="70459847"/>
        <n v="71643758"/>
        <n v="82585664"/>
        <n v="59643062"/>
        <n v="18035010"/>
        <n v="12305040"/>
        <n v="61516967"/>
        <n v="55472026"/>
        <n v="11540364"/>
        <n v="57474553"/>
        <n v="6319646"/>
        <n v="39645619"/>
        <n v="2361575"/>
        <n v="28995786"/>
        <n v="33331259"/>
        <n v="9246851"/>
        <n v="84953008"/>
        <n v="94281220"/>
        <n v="66233704"/>
        <n v="82804543"/>
        <n v="48943848"/>
        <n v="31026200"/>
        <n v="41181125"/>
        <n v="77614510"/>
        <n v="15345667"/>
        <n v="90448312"/>
        <n v="89472859"/>
        <n v="24745800"/>
        <n v="65782437"/>
        <n v="40703374"/>
        <n v="89361574"/>
        <n v="19556566"/>
        <n v="22054087"/>
        <n v="92123198"/>
        <n v="67696145"/>
        <n v="83412446"/>
        <n v="20625627"/>
        <n v="16341776"/>
        <n v="28280172"/>
        <n v="90586443"/>
        <n v="54877984"/>
        <n v="58214883"/>
        <n v="85072416"/>
        <n v="42227189"/>
        <n v="20496835"/>
        <n v="25447967"/>
        <n v="54216497"/>
        <n v="98540377"/>
        <n v="75674671"/>
        <n v="38613642"/>
        <n v="41146001"/>
        <n v="41811800"/>
        <n v="36737539"/>
        <n v="67538982"/>
        <n v="7378768"/>
        <n v="30755306"/>
        <n v="19523014"/>
        <n v="21658322"/>
        <n v="6724509"/>
        <n v="12799092"/>
        <n v="32585389"/>
        <n v="10508763"/>
        <n v="79628054"/>
        <n v="40055711"/>
        <n v="83236183"/>
        <n v="78394303"/>
        <n v="16400639"/>
        <n v="46088132"/>
        <n v="82179338"/>
        <n v="84993732"/>
        <n v="21809858"/>
        <n v="22020776"/>
        <n v="63793401"/>
        <n v="10729474"/>
        <n v="49449238"/>
        <n v="46684081"/>
        <n v="71905368"/>
        <n v="5540556"/>
        <n v="37633848"/>
        <n v="28458746"/>
        <n v="97315135"/>
        <n v="88130777"/>
        <n v="65294340"/>
        <n v="40419593"/>
        <n v="91072336"/>
        <n v="55425478"/>
        <n v="95590889"/>
        <n v="44723662"/>
        <n v="82918668"/>
        <n v="10686446"/>
        <n v="9981089"/>
        <n v="53025962"/>
        <n v="13415362"/>
        <n v="38808614"/>
        <n v="29584848"/>
        <n v="12988801"/>
        <n v="64535602"/>
        <n v="16543242"/>
        <n v="13651980"/>
        <n v="81200164"/>
        <n v="99714944"/>
        <n v="76020843"/>
        <n v="84161531"/>
        <n v="88045094"/>
        <n v="12338529"/>
        <n v="20238921"/>
        <n v="60974181"/>
        <n v="16424635"/>
        <n v="37095171"/>
        <n v="18935489"/>
        <n v="79960955"/>
        <n v="49806393"/>
        <n v="8375298"/>
        <n v="16410155"/>
        <n v="24357425"/>
        <n v="75289676"/>
        <n v="44149982"/>
        <n v="71189232"/>
        <n v="79919160"/>
        <n v="19180962"/>
        <n v="95269737"/>
        <n v="93458307"/>
        <n v="25641500"/>
        <n v="92038780"/>
        <n v="58929595"/>
        <n v="62526813"/>
        <n v="5135207"/>
        <n v="42465414"/>
        <n v="6398761"/>
        <n v="26245432"/>
        <n v="40434527"/>
        <n v="5043760"/>
        <n v="47295676"/>
        <n v="89418072"/>
        <n v="97475543"/>
        <n v="75038062"/>
        <n v="76970363"/>
        <n v="36774480"/>
        <n v="41194825"/>
        <n v="38420886"/>
        <n v="79257353"/>
        <n v="85907588"/>
        <n v="46848302"/>
        <n v="9314637"/>
        <n v="60399360"/>
        <n v="96373206"/>
        <n v="31328762"/>
        <n v="6959437"/>
        <n v="48033969"/>
        <n v="85218071"/>
        <n v="69276352"/>
        <n v="18259715"/>
        <n v="94706375"/>
        <n v="60495351"/>
        <n v="10048910"/>
        <n v="50572914"/>
        <n v="20517871"/>
        <n v="6184558"/>
        <n v="31681710"/>
        <n v="51812283"/>
        <n v="92091019"/>
        <n v="12141418"/>
        <n v="29664214"/>
        <n v="10855630"/>
        <n v="47515046"/>
        <n v="82374625"/>
        <n v="16436359"/>
        <n v="3408982"/>
        <n v="65368179"/>
        <n v="48716374"/>
        <n v="80286283"/>
        <n v="67711384"/>
        <n v="20834589"/>
        <n v="77214094"/>
        <n v="23081177"/>
        <n v="36998375"/>
        <n v="53392567"/>
        <n v="47618810"/>
        <n v="45383958"/>
        <n v="11493300"/>
        <n v="3282647"/>
        <n v="39976965"/>
        <n v="3421258"/>
        <n v="85340038"/>
        <n v="11254582"/>
        <n v="87641623"/>
        <n v="94078407"/>
        <n v="99824171"/>
        <n v="67749649"/>
        <n v="62868582"/>
        <n v="89051578"/>
        <n v="71176678"/>
        <n v="37926207"/>
        <n v="45586151"/>
        <n v="59009727"/>
        <n v="86487478"/>
        <n v="58115779"/>
        <n v="34697768"/>
        <n v="17287733"/>
        <n v="39418109"/>
        <n v="9105829"/>
        <n v="94404245"/>
        <n v="36142455"/>
        <n v="11071601"/>
        <n v="57967753"/>
        <n v="25977417"/>
        <n v="2136830"/>
        <n v="12622901"/>
        <n v="82708090"/>
        <n v="62971413"/>
        <n v="89531595"/>
        <n v="16230299"/>
        <n v="43784632"/>
        <n v="21779155"/>
        <n v="56248757"/>
        <n v="97492493"/>
        <n v="64162093"/>
        <n v="38133873"/>
        <n v="4606533"/>
        <n v="42272393"/>
        <n v="72675976"/>
        <n v="87256913"/>
        <n v="9048817"/>
        <n v="78158536"/>
        <n v="93370787"/>
        <n v="77397957"/>
        <n v="18170800"/>
        <n v="76850859"/>
        <n v="49756591"/>
        <n v="8881320"/>
        <n v="60371334"/>
        <n v="4055790"/>
        <n v="50105174"/>
        <n v="68341636"/>
        <n v="66135710"/>
        <n v="23676689"/>
        <n v="76864442"/>
        <n v="97111119"/>
        <n v="54885705"/>
        <n v="53354003"/>
        <n v="88167544"/>
        <n v="20310720"/>
        <n v="22293666"/>
        <n v="48554440"/>
        <n v="13164195"/>
        <n v="90882023"/>
        <n v="79916464"/>
        <n v="94179692"/>
        <n v="84377964"/>
        <n v="51945420"/>
        <n v="91602727"/>
        <n v="75474920"/>
        <n v="23984022"/>
        <n v="52770036"/>
        <n v="60062501"/>
        <n v="94165062"/>
        <n v="91144803"/>
        <n v="10605484"/>
        <n v="60446619"/>
        <n v="80875034"/>
        <n v="43256928"/>
        <n v="84850688"/>
        <n v="92409489"/>
        <n v="78439088"/>
        <n v="16640907"/>
        <n v="59485034"/>
        <n v="17696094"/>
        <n v="8138417"/>
        <n v="81940369"/>
        <n v="64748953"/>
        <n v="54139038"/>
        <n v="91024604"/>
        <n v="35455991"/>
        <n v="28221067"/>
        <n v="41612464"/>
        <n v="90621147"/>
        <n v="46564935"/>
        <n v="48268435"/>
        <n v="57392064"/>
        <n v="9107360"/>
        <n v="58415368"/>
        <n v="29653387"/>
        <n v="73807097"/>
        <n v="4057678"/>
        <n v="98152679"/>
        <n v="24621386"/>
        <n v="83304462"/>
        <n v="39717448"/>
        <n v="94854830"/>
        <n v="46313756"/>
        <n v="14472401"/>
        <n v="13383642"/>
        <n v="10789681"/>
        <n v="87266831"/>
        <n v="83034412"/>
        <n v="98896871"/>
        <n v="30643619"/>
        <n v="59769142"/>
        <n v="57642258"/>
        <n v="33651554"/>
        <n v="92356639"/>
        <n v="53640286"/>
        <n v="89617089"/>
        <n v="66761643"/>
        <n v="61851054"/>
        <n v="67908555"/>
        <n v="39317905"/>
        <n v="93321933"/>
        <n v="41164215"/>
        <n v="56352626"/>
        <n v="97191387"/>
        <n v="22036818"/>
        <n v="69364309"/>
        <n v="96001315"/>
        <n v="97419742"/>
        <n v="26716400"/>
        <n v="24153726"/>
        <n v="20469626"/>
        <n v="62419778"/>
        <n v="60565603"/>
        <n v="5961261"/>
        <n v="28277304"/>
        <n v="18940384"/>
        <n v="35302195"/>
        <n v="1449273"/>
        <n v="86294036"/>
        <n v="5712468"/>
        <n v="65396354"/>
        <n v="46828932"/>
        <n v="15487049"/>
        <n v="2442235"/>
        <n v="97466783"/>
        <n v="19705695"/>
        <n v="23126356"/>
        <n v="78014505"/>
        <n v="33658749"/>
        <n v="13197985"/>
        <n v="35237846"/>
        <n v="59252433"/>
        <n v="94486311"/>
        <n v="66252737"/>
        <n v="1588560"/>
        <n v="22974816"/>
        <n v="72797175"/>
        <n v="23982977"/>
        <n v="19581959"/>
        <n v="49617531"/>
        <n v="34526442"/>
        <n v="74230420"/>
        <n v="16485871"/>
        <n v="48002829"/>
        <n v="83660688"/>
        <n v="79942821"/>
        <n v="34526570"/>
        <n v="69219122"/>
        <n v="2584499"/>
        <n v="62526567"/>
        <n v="51557673"/>
        <n v="49152878"/>
        <n v="10797688"/>
        <n v="88223261"/>
        <n v="52915166"/>
        <n v="211163"/>
        <n v="59930550"/>
        <n v="94430842"/>
        <n v="31389750"/>
        <n v="9423628"/>
        <n v="43519553"/>
        <n v="69088723"/>
        <n v="63858550"/>
        <n v="92455970"/>
        <n v="66427343"/>
        <n v="67302239"/>
        <n v="26432512"/>
        <n v="3002538"/>
        <n v="4458329"/>
        <n v="13567338"/>
        <n v="4789829"/>
        <n v="73679086"/>
        <n v="66766629"/>
        <n v="31324823"/>
        <n v="69762479"/>
        <n v="35885052"/>
        <n v="22227829"/>
        <n v="27336589"/>
        <n v="46885873"/>
        <n v="87266309"/>
        <n v="96171594"/>
        <n v="64316806"/>
        <n v="4594944"/>
        <n v="87335844"/>
        <n v="63184222"/>
        <n v="25706121"/>
        <n v="69908484"/>
        <n v="64906311"/>
        <n v="87059497"/>
        <n v="46686696"/>
        <n v="59677346"/>
        <n v="3588443"/>
        <n v="10945990"/>
        <n v="20209237"/>
        <n v="53557741"/>
        <n v="16256136"/>
        <n v="20634789"/>
        <n v="34897081"/>
        <n v="53399500"/>
        <n v="70243933"/>
        <n v="51341672"/>
        <n v="13424885"/>
        <n v="36462363"/>
        <n v="66629497"/>
        <n v="43377076"/>
        <n v="6186471"/>
        <n v="74212242"/>
        <n v="77673290"/>
        <n v="59815512"/>
        <n v="90150193"/>
        <n v="13461704"/>
        <n v="83610315"/>
        <n v="70976153"/>
        <n v="8384106"/>
        <n v="11705793"/>
        <n v="61182897"/>
        <n v="81605722"/>
        <n v="50080663"/>
        <n v="38613295"/>
        <n v="30373140"/>
        <n v="13130974"/>
        <n v="85177880"/>
        <n v="76327561"/>
        <n v="75828735"/>
        <n v="79369660"/>
        <n v="12695670"/>
        <n v="19375332"/>
        <n v="1301661"/>
        <n v="22112867"/>
        <n v="79773912"/>
        <n v="11503405"/>
        <n v="26521850"/>
        <n v="6459100"/>
        <n v="90856813"/>
        <n v="3844290"/>
        <n v="78748184"/>
        <n v="60319216"/>
        <n v="91408854"/>
        <n v="36400756"/>
        <n v="2667357"/>
        <n v="191616"/>
        <n v="8395343"/>
        <n v="87222820"/>
        <n v="28205701"/>
        <n v="10019218"/>
        <n v="74548003"/>
        <n v="78847070"/>
        <n v="82948843"/>
        <n v="78209683"/>
        <n v="53100521"/>
        <n v="87954926"/>
        <n v="773410"/>
        <n v="63238941"/>
        <n v="40871915"/>
        <n v="90038364"/>
        <n v="27304827"/>
        <n v="67896836"/>
        <n v="31527100"/>
        <n v="47990044"/>
        <n v="78157360"/>
        <n v="69242672"/>
        <n v="41261495"/>
        <n v="19393135"/>
        <n v="8632679"/>
        <n v="12574626"/>
        <n v="11562458"/>
        <n v="29451600"/>
        <n v="81382213"/>
        <n v="23844919"/>
        <n v="9450435"/>
        <n v="70867736"/>
        <n v="4988545"/>
        <n v="82900175"/>
        <n v="35812567"/>
        <n v="36833857"/>
        <n v="63451391"/>
        <n v="33280073"/>
        <n v="14458150"/>
        <n v="62541176"/>
        <n v="83588803"/>
        <n v="19182548"/>
        <n v="26936578"/>
        <n v="57505804"/>
        <n v="96640716"/>
        <n v="17341194"/>
        <n v="69749541"/>
        <n v="31813"/>
        <n v="82032191"/>
        <n v="64489709"/>
        <n v="62807542"/>
        <n v="70420271"/>
        <n v="57765367"/>
        <n v="97928541"/>
        <n v="91768226"/>
        <n v="85838438"/>
        <n v="91562028"/>
        <n v="60732869"/>
        <n v="90666073"/>
        <n v="7687234"/>
        <n v="95309983"/>
        <n v="62828341"/>
        <n v="20122449"/>
        <n v="40085705"/>
        <n v="1816969"/>
        <n v="63624332"/>
        <n v="69240186"/>
        <n v="93937586"/>
        <n v="55278329"/>
        <n v="28394354"/>
        <n v="85658166"/>
        <n v="49869358"/>
        <n v="29600229"/>
        <n v="31084686"/>
        <n v="8817168"/>
        <n v="65121696"/>
        <n v="32797235"/>
        <n v="72564495"/>
        <n v="12088552"/>
        <n v="58631874"/>
        <n v="34768050"/>
        <n v="71411879"/>
        <n v="37702698"/>
        <n v="59830126"/>
        <n v="81183415"/>
        <n v="19523856"/>
        <n v="87251489"/>
        <n v="70168151"/>
        <n v="71276926"/>
        <n v="83058329"/>
        <n v="76438648"/>
        <n v="16376189"/>
        <n v="67046342"/>
        <n v="58873572"/>
        <n v="40692378"/>
        <n v="14974554"/>
        <n v="59545278"/>
        <n v="36517334"/>
        <n v="39150258"/>
        <n v="98625898"/>
        <n v="68661619"/>
        <n v="18642306"/>
        <n v="5001749"/>
        <n v="44030130"/>
        <n v="3999964"/>
        <n v="10951674"/>
        <n v="23098216"/>
        <n v="38728779"/>
        <n v="79206969"/>
        <n v="72889295"/>
        <n v="9401406"/>
        <n v="60834500"/>
        <n v="65772743"/>
        <n v="77306672"/>
        <n v="85490177"/>
        <n v="88312515"/>
        <n v="9796585"/>
        <n v="63948546"/>
        <n v="33481252"/>
        <n v="6622751"/>
        <n v="59222551"/>
        <n v="75944533"/>
        <n v="97286925"/>
        <n v="89811984"/>
        <n v="91789216"/>
        <n v="53624677"/>
        <n v="81088747"/>
        <n v="22358567"/>
        <n v="73933840"/>
        <n v="50953418"/>
        <n v="54837637"/>
        <n v="68906393"/>
        <n v="27746432"/>
        <n v="11928321"/>
        <n v="33472376"/>
        <n v="62243869"/>
        <n v="80476444"/>
        <n v="16617201"/>
        <n v="97144544"/>
        <n v="32656885"/>
        <n v="80269328"/>
        <n v="27381533"/>
        <n v="25770577"/>
        <n v="20689141"/>
        <n v="14330483"/>
        <n v="95558510"/>
        <n v="17929886"/>
        <n v="28876580"/>
        <n v="85747175"/>
        <n v="50652909"/>
        <n v="18082040"/>
        <n v="53299455"/>
        <n v="79630614"/>
        <n v="3483295"/>
        <n v="83867512"/>
        <n v="49117070"/>
        <n v="10830043"/>
        <n v="67310893"/>
        <n v="56457995"/>
        <n v="966247"/>
        <n v="97928781"/>
        <n v="4439806"/>
        <n v="91384030"/>
        <n v="57658033"/>
        <n v="55733729"/>
        <n v="62816600"/>
        <n v="13462905"/>
        <n v="65543312"/>
        <n v="44477365"/>
        <n v="49260858"/>
        <n v="74515162"/>
        <n v="22851478"/>
        <n v="74313592"/>
        <n v="50781611"/>
        <n v="99784559"/>
        <n v="49050014"/>
        <n v="79695653"/>
        <n v="3893903"/>
        <n v="89523804"/>
        <n v="91614690"/>
        <n v="77768189"/>
        <n v="17675915"/>
        <n v="66866026"/>
        <n v="41972994"/>
        <n v="27513158"/>
        <n v="1697604"/>
        <n v="29361038"/>
        <n v="50650215"/>
        <n v="60591625"/>
        <n v="84641682"/>
        <n v="75752515"/>
        <n v="12090436"/>
        <n v="17749347"/>
        <n v="29941225"/>
        <n v="70529459"/>
        <n v="73891999"/>
        <n v="85435560"/>
        <n v="2558646"/>
        <n v="2391900"/>
        <n v="10608845"/>
        <n v="82322028"/>
        <n v="14367270"/>
        <n v="3468355"/>
        <n v="86636273"/>
        <n v="97185284"/>
        <n v="27955158"/>
        <n v="83348353"/>
        <n v="96806748"/>
        <n v="12469338"/>
        <n v="58513300"/>
        <n v="15568831"/>
        <n v="95382317"/>
        <n v="84862161"/>
        <n v="96149069"/>
        <n v="81500385"/>
        <n v="99406165"/>
        <n v="38327793"/>
        <n v="37227953"/>
        <n v="81046421"/>
        <n v="59517074"/>
        <n v="87691707"/>
        <n v="97277696"/>
        <n v="93735495"/>
        <n v="26805477"/>
        <n v="10796846"/>
        <n v="10694081"/>
        <n v="949062"/>
        <n v="41439103"/>
        <n v="84929351"/>
        <n v="76604145"/>
        <n v="27694927"/>
        <n v="67528368"/>
        <n v="33998721"/>
        <n v="48160359"/>
        <n v="32003512"/>
        <n v="54748429"/>
        <n v="92118758"/>
        <n v="50527764"/>
        <n v="68063317"/>
        <n v="69034027"/>
        <n v="49457685"/>
        <n v="95371787"/>
        <n v="82898985"/>
        <n v="73098723"/>
        <n v="42514124"/>
        <n v="33608451"/>
        <n v="54680459"/>
        <n v="43459807"/>
        <n v="72857290"/>
        <n v="65963876"/>
        <n v="6335221"/>
        <n v="96042320"/>
        <n v="93699264"/>
        <n v="32595806"/>
        <n v="44269569"/>
        <n v="57063557"/>
        <n v="79789048"/>
        <n v="91228580"/>
        <n v="57217288"/>
        <n v="1497747"/>
        <n v="60904312"/>
        <n v="85233498"/>
        <n v="51556553"/>
        <n v="95858939"/>
        <n v="2517955"/>
        <n v="7522036"/>
        <n v="87213891"/>
        <n v="26863280"/>
        <n v="6025470"/>
        <n v="59909004"/>
        <n v="3399251"/>
        <n v="14294171"/>
        <n v="80499378"/>
        <n v="95428692"/>
        <n v="23755474"/>
        <n v="98218863"/>
        <n v="31537100"/>
        <n v="31619915"/>
        <n v="95594611"/>
        <n v="28413467"/>
        <n v="14479168"/>
        <n v="23961725"/>
        <n v="89412038"/>
        <n v="60210778"/>
        <n v="63870636"/>
        <n v="39301587"/>
        <n v="2188994"/>
        <n v="87450286"/>
        <n v="39140039"/>
        <n v="2365348"/>
        <n v="40563029"/>
        <n v="57896058"/>
        <n v="50518311"/>
        <n v="83155219"/>
        <n v="25287111"/>
        <n v="12302179"/>
        <n v="50630016"/>
        <n v="19425804"/>
        <n v="72263318"/>
        <n v="75028268"/>
        <n v="50392139"/>
        <n v="48158494"/>
        <n v="16780752"/>
        <n v="62917794"/>
        <n v="89998489"/>
        <n v="81136091"/>
        <n v="13963450"/>
        <n v="73639935"/>
        <n v="25294147"/>
        <n v="32564478"/>
        <n v="97150234"/>
        <n v="12655794"/>
        <n v="67271824"/>
        <n v="63092485"/>
        <n v="87444738"/>
        <n v="27416314"/>
        <n v="4940671"/>
        <n v="78961097"/>
        <n v="62742797"/>
        <n v="954629"/>
        <n v="64823226"/>
        <n v="50484778"/>
        <n v="70965437"/>
        <n v="67465084"/>
        <n v="92843141"/>
        <n v="49881540"/>
        <n v="57566548"/>
        <n v="15897933"/>
        <n v="8886587"/>
        <n v="99156138"/>
        <n v="2400009"/>
        <n v="98241853"/>
        <n v="65426878"/>
        <n v="52862822"/>
        <n v="92583164"/>
        <n v="60300263"/>
        <n v="34713143"/>
        <n v="4386273"/>
        <n v="11082181"/>
        <n v="91320466"/>
        <n v="58085779"/>
        <n v="54799731"/>
        <n v="39423691"/>
        <n v="76925460"/>
        <n v="59619739"/>
        <n v="38694209"/>
        <n v="38568692"/>
        <n v="72359843"/>
        <n v="60049160"/>
        <n v="96461062"/>
        <n v="52001314"/>
        <n v="68939350"/>
        <n v="70391758"/>
        <n v="76441843"/>
        <n v="89950235"/>
        <n v="36587003"/>
        <n v="54375571"/>
        <n v="45314389"/>
        <n v="64106072"/>
        <n v="3096845"/>
        <n v="46802633"/>
        <n v="31384626"/>
        <n v="41168392"/>
        <n v="15733078"/>
        <n v="53815931"/>
        <n v="43799224"/>
        <n v="69339331"/>
        <n v="75467328"/>
        <n v="46682777"/>
        <n v="63060947"/>
        <n v="76377003"/>
        <n v="8073518"/>
        <n v="35049420"/>
        <n v="76202036"/>
        <n v="97033691"/>
        <n v="5901440"/>
        <n v="49833888"/>
        <n v="44776601"/>
        <n v="84826389"/>
        <n v="3100301"/>
        <n v="77161976"/>
        <n v="91853589"/>
        <n v="43243913"/>
        <n v="20835909"/>
        <n v="64298209"/>
        <n v="80858127"/>
        <n v="38780509"/>
        <n v="24988999"/>
        <n v="33706378"/>
        <n v="47822591"/>
        <n v="43066953"/>
        <n v="58152923"/>
        <n v="72164737"/>
        <n v="73735548"/>
        <n v="36885115"/>
        <n v="33617546"/>
        <n v="81160474"/>
        <n v="77220027"/>
        <n v="81346291"/>
        <n v="47387512"/>
        <n v="55971849"/>
        <n v="70170606"/>
        <n v="46023497"/>
        <n v="12769552"/>
        <n v="32426778"/>
        <n v="34425723"/>
        <n v="49371494"/>
        <n v="5607734"/>
        <n v="72942753"/>
        <n v="97739583"/>
        <n v="49769532"/>
        <n v="44139071"/>
        <n v="97509888"/>
        <n v="89142848"/>
        <n v="45033270"/>
        <n v="11228463"/>
        <n v="3730316"/>
        <n v="408590"/>
        <n v="31410886"/>
        <n v="9641623"/>
        <n v="73586244"/>
        <n v="15796277"/>
        <n v="20343501"/>
        <n v="28289030"/>
        <n v="22571994"/>
        <n v="4444673"/>
        <n v="79742293"/>
        <n v="40256341"/>
        <n v="17681645"/>
        <n v="86499778"/>
        <n v="12415659"/>
        <n v="81373608"/>
        <n v="97174235"/>
        <n v="6617417"/>
        <n v="72667140"/>
        <n v="77661491"/>
        <n v="70966268"/>
        <n v="48284116"/>
        <n v="34074184"/>
        <n v="99594960"/>
        <n v="53782978"/>
        <n v="6853981"/>
        <n v="92604392"/>
        <n v="11470681"/>
        <n v="17201639"/>
        <n v="33295496"/>
        <n v="50680889"/>
        <n v="70084516"/>
        <n v="10745302"/>
        <n v="71767248"/>
        <n v="16484167"/>
        <n v="86483673"/>
        <n v="80952275"/>
      </sharedItems>
    </cacheField>
    <cacheField name="payment method" numFmtId="0">
      <sharedItems count="4">
        <s v="Cash"/>
        <s v="UPI"/>
        <s v="Card"/>
        <s v="Wallet"/>
      </sharedItems>
    </cacheField>
    <cacheField name="customer segment" numFmtId="0">
      <sharedItems count="4">
        <s v="Regular"/>
        <s v="New"/>
        <s v="Inactive"/>
        <s v="Premium"/>
      </sharedItems>
    </cacheField>
    <cacheField name="Months (order date)" numFmtId="0" databaseField="0">
      <fieldGroup base="8">
        <rangePr groupBy="months" startDate="2023-03-16T08:10:00" endDate="2024-11-04T20:29:00"/>
        <groupItems count="14">
          <s v="&lt;16/3/2023"/>
          <s v="Jan"/>
          <s v="Feb"/>
          <s v="Mar"/>
          <s v="Apr"/>
          <s v="May"/>
          <s v="Jun"/>
          <s v="Jul"/>
          <s v="Aug"/>
          <s v="Sept"/>
          <s v="Oct"/>
          <s v="Nov"/>
          <s v="Dec"/>
          <s v="&gt;4/11/2024"/>
        </groupItems>
      </fieldGroup>
    </cacheField>
    <cacheField name="Quarters (order date)" numFmtId="0" databaseField="0">
      <fieldGroup base="8">
        <rangePr groupBy="quarters" startDate="2023-03-16T08:10:00" endDate="2024-11-04T20:29:00"/>
        <groupItems count="6">
          <s v="&lt;16/3/2023"/>
          <s v="Qtr1"/>
          <s v="Qtr2"/>
          <s v="Qtr3"/>
          <s v="Qtr4"/>
          <s v="&gt;4/11/2024"/>
        </groupItems>
      </fieldGroup>
    </cacheField>
    <cacheField name="Years (order date)" numFmtId="0" databaseField="0">
      <fieldGroup base="8">
        <rangePr groupBy="years" startDate="2023-03-16T08:10:00" endDate="2024-11-04T20:29:00"/>
        <groupItems count="4">
          <s v="&lt;16/3/2023"/>
          <s v="2023"/>
          <s v="2024"/>
          <s v="&gt;4/11/2024"/>
        </groupItems>
      </fieldGroup>
    </cacheField>
  </cacheFields>
  <extLst>
    <ext xmlns:x14="http://schemas.microsoft.com/office/spreadsheetml/2009/9/main" uri="{725AE2AE-9491-48be-B2B4-4EB974FC3084}">
      <x14:pivotCacheDefinition pivotCacheId="941526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961864118"/>
    <n v="642612"/>
    <x v="0"/>
    <n v="517.03"/>
    <n v="1551.09"/>
    <x v="0"/>
    <x v="0"/>
    <x v="0"/>
    <x v="0"/>
    <x v="0"/>
    <x v="0"/>
    <x v="0"/>
  </r>
  <r>
    <n v="1549769649"/>
    <n v="378676"/>
    <x v="1"/>
    <n v="881.42"/>
    <n v="881.42"/>
    <x v="1"/>
    <x v="1"/>
    <x v="1"/>
    <x v="1"/>
    <x v="1"/>
    <x v="0"/>
    <x v="1"/>
  </r>
  <r>
    <n v="9185164487"/>
    <n v="741341"/>
    <x v="2"/>
    <n v="923.84"/>
    <n v="1847.68"/>
    <x v="2"/>
    <x v="2"/>
    <x v="2"/>
    <x v="2"/>
    <x v="2"/>
    <x v="1"/>
    <x v="2"/>
  </r>
  <r>
    <n v="9644738826"/>
    <n v="561860"/>
    <x v="1"/>
    <n v="874.78"/>
    <n v="874.78"/>
    <x v="1"/>
    <x v="1"/>
    <x v="3"/>
    <x v="3"/>
    <x v="3"/>
    <x v="2"/>
    <x v="3"/>
  </r>
  <r>
    <n v="5427684290"/>
    <n v="602241"/>
    <x v="2"/>
    <n v="976.55"/>
    <n v="1953.1"/>
    <x v="3"/>
    <x v="3"/>
    <x v="4"/>
    <x v="4"/>
    <x v="4"/>
    <x v="0"/>
    <x v="3"/>
  </r>
  <r>
    <n v="3265154092"/>
    <n v="681063"/>
    <x v="1"/>
    <n v="321.27999999999997"/>
    <n v="321.27999999999997"/>
    <x v="4"/>
    <x v="1"/>
    <x v="5"/>
    <x v="5"/>
    <x v="5"/>
    <x v="1"/>
    <x v="1"/>
  </r>
  <r>
    <n v="4898355547"/>
    <n v="56589"/>
    <x v="0"/>
    <n v="517.77"/>
    <n v="1553.31"/>
    <x v="5"/>
    <x v="4"/>
    <x v="6"/>
    <x v="6"/>
    <x v="6"/>
    <x v="2"/>
    <x v="0"/>
  </r>
  <r>
    <n v="6568151549"/>
    <n v="500739"/>
    <x v="2"/>
    <n v="359.98"/>
    <n v="719.96"/>
    <x v="6"/>
    <x v="2"/>
    <x v="7"/>
    <x v="7"/>
    <x v="7"/>
    <x v="0"/>
    <x v="3"/>
  </r>
  <r>
    <n v="6006693867"/>
    <n v="490939"/>
    <x v="1"/>
    <n v="80.25"/>
    <n v="80.25"/>
    <x v="7"/>
    <x v="5"/>
    <x v="8"/>
    <x v="8"/>
    <x v="8"/>
    <x v="2"/>
    <x v="0"/>
  </r>
  <r>
    <n v="374186990"/>
    <n v="760828"/>
    <x v="2"/>
    <n v="563.45000000000005"/>
    <n v="1126.9000000000001"/>
    <x v="0"/>
    <x v="0"/>
    <x v="9"/>
    <x v="9"/>
    <x v="9"/>
    <x v="3"/>
    <x v="0"/>
  </r>
  <r>
    <n v="4455336265"/>
    <n v="753354"/>
    <x v="0"/>
    <n v="423.56"/>
    <n v="1270.68"/>
    <x v="8"/>
    <x v="5"/>
    <x v="10"/>
    <x v="10"/>
    <x v="10"/>
    <x v="1"/>
    <x v="1"/>
  </r>
  <r>
    <n v="3539286337"/>
    <n v="684939"/>
    <x v="1"/>
    <n v="727.95"/>
    <n v="727.95"/>
    <x v="7"/>
    <x v="5"/>
    <x v="11"/>
    <x v="11"/>
    <x v="11"/>
    <x v="3"/>
    <x v="1"/>
  </r>
  <r>
    <n v="9171116867"/>
    <n v="500739"/>
    <x v="0"/>
    <n v="359.98"/>
    <n v="1079.94"/>
    <x v="6"/>
    <x v="2"/>
    <x v="7"/>
    <x v="12"/>
    <x v="12"/>
    <x v="2"/>
    <x v="2"/>
  </r>
  <r>
    <n v="5504941865"/>
    <n v="540618"/>
    <x v="1"/>
    <n v="317.05"/>
    <n v="317.05"/>
    <x v="9"/>
    <x v="3"/>
    <x v="12"/>
    <x v="13"/>
    <x v="13"/>
    <x v="3"/>
    <x v="1"/>
  </r>
  <r>
    <n v="5868326481"/>
    <n v="53833"/>
    <x v="0"/>
    <n v="134.69"/>
    <n v="404.07"/>
    <x v="10"/>
    <x v="6"/>
    <x v="13"/>
    <x v="14"/>
    <x v="14"/>
    <x v="3"/>
    <x v="2"/>
  </r>
  <r>
    <n v="2137046916"/>
    <n v="455755"/>
    <x v="2"/>
    <n v="44.09"/>
    <n v="88.18"/>
    <x v="11"/>
    <x v="7"/>
    <x v="14"/>
    <x v="15"/>
    <x v="15"/>
    <x v="1"/>
    <x v="0"/>
  </r>
  <r>
    <n v="8195544338"/>
    <n v="131937"/>
    <x v="1"/>
    <n v="287.81"/>
    <n v="287.81"/>
    <x v="12"/>
    <x v="8"/>
    <x v="15"/>
    <x v="16"/>
    <x v="16"/>
    <x v="3"/>
    <x v="2"/>
  </r>
  <r>
    <n v="2889700050"/>
    <n v="798639"/>
    <x v="1"/>
    <n v="211.25"/>
    <n v="211.25"/>
    <x v="2"/>
    <x v="2"/>
    <x v="16"/>
    <x v="17"/>
    <x v="17"/>
    <x v="3"/>
    <x v="0"/>
  </r>
  <r>
    <n v="65827885"/>
    <n v="324809"/>
    <x v="0"/>
    <n v="608"/>
    <n v="1824"/>
    <x v="6"/>
    <x v="2"/>
    <x v="17"/>
    <x v="18"/>
    <x v="18"/>
    <x v="0"/>
    <x v="3"/>
  </r>
  <r>
    <n v="4656471694"/>
    <n v="679284"/>
    <x v="1"/>
    <n v="877.89"/>
    <n v="877.89"/>
    <x v="13"/>
    <x v="4"/>
    <x v="18"/>
    <x v="19"/>
    <x v="19"/>
    <x v="0"/>
    <x v="3"/>
  </r>
  <r>
    <n v="6625178717"/>
    <n v="952168"/>
    <x v="0"/>
    <n v="236.95"/>
    <n v="710.84999999999991"/>
    <x v="9"/>
    <x v="3"/>
    <x v="19"/>
    <x v="20"/>
    <x v="20"/>
    <x v="2"/>
    <x v="0"/>
  </r>
  <r>
    <n v="7169557514"/>
    <n v="706112"/>
    <x v="2"/>
    <n v="478.79"/>
    <n v="957.58"/>
    <x v="5"/>
    <x v="4"/>
    <x v="20"/>
    <x v="21"/>
    <x v="21"/>
    <x v="2"/>
    <x v="2"/>
  </r>
  <r>
    <n v="2268306684"/>
    <n v="812607"/>
    <x v="2"/>
    <n v="416.65"/>
    <n v="833.3"/>
    <x v="14"/>
    <x v="9"/>
    <x v="21"/>
    <x v="22"/>
    <x v="22"/>
    <x v="3"/>
    <x v="1"/>
  </r>
  <r>
    <n v="6905293278"/>
    <n v="799952"/>
    <x v="1"/>
    <n v="922.64"/>
    <n v="922.64"/>
    <x v="15"/>
    <x v="2"/>
    <x v="22"/>
    <x v="23"/>
    <x v="23"/>
    <x v="0"/>
    <x v="3"/>
  </r>
  <r>
    <n v="1769493463"/>
    <n v="709916"/>
    <x v="0"/>
    <n v="33.76"/>
    <n v="101.28"/>
    <x v="11"/>
    <x v="7"/>
    <x v="23"/>
    <x v="24"/>
    <x v="24"/>
    <x v="3"/>
    <x v="1"/>
  </r>
  <r>
    <n v="5003387344"/>
    <n v="67197"/>
    <x v="0"/>
    <n v="552.20000000000005"/>
    <n v="1656.6000000000001"/>
    <x v="16"/>
    <x v="2"/>
    <x v="24"/>
    <x v="25"/>
    <x v="25"/>
    <x v="3"/>
    <x v="3"/>
  </r>
  <r>
    <n v="2064484752"/>
    <n v="937542"/>
    <x v="0"/>
    <n v="97.04"/>
    <n v="291.12"/>
    <x v="17"/>
    <x v="6"/>
    <x v="25"/>
    <x v="26"/>
    <x v="26"/>
    <x v="3"/>
    <x v="3"/>
  </r>
  <r>
    <n v="964822979"/>
    <n v="455755"/>
    <x v="2"/>
    <n v="44.09"/>
    <n v="88.18"/>
    <x v="11"/>
    <x v="7"/>
    <x v="14"/>
    <x v="27"/>
    <x v="27"/>
    <x v="3"/>
    <x v="3"/>
  </r>
  <r>
    <n v="6037899648"/>
    <n v="669378"/>
    <x v="1"/>
    <n v="212.14"/>
    <n v="212.14"/>
    <x v="14"/>
    <x v="9"/>
    <x v="26"/>
    <x v="28"/>
    <x v="28"/>
    <x v="0"/>
    <x v="2"/>
  </r>
  <r>
    <n v="9347571484"/>
    <n v="112390"/>
    <x v="2"/>
    <n v="877.98"/>
    <n v="1755.96"/>
    <x v="18"/>
    <x v="5"/>
    <x v="27"/>
    <x v="29"/>
    <x v="29"/>
    <x v="2"/>
    <x v="1"/>
  </r>
  <r>
    <n v="3286177534"/>
    <n v="891833"/>
    <x v="1"/>
    <n v="493.19"/>
    <n v="493.19"/>
    <x v="19"/>
    <x v="2"/>
    <x v="28"/>
    <x v="30"/>
    <x v="30"/>
    <x v="3"/>
    <x v="2"/>
  </r>
  <r>
    <n v="9073572548"/>
    <n v="60619"/>
    <x v="1"/>
    <n v="726.41"/>
    <n v="726.41"/>
    <x v="20"/>
    <x v="1"/>
    <x v="29"/>
    <x v="31"/>
    <x v="31"/>
    <x v="2"/>
    <x v="2"/>
  </r>
  <r>
    <n v="8395583761"/>
    <n v="561860"/>
    <x v="0"/>
    <n v="874.78"/>
    <n v="2624.34"/>
    <x v="1"/>
    <x v="1"/>
    <x v="3"/>
    <x v="32"/>
    <x v="32"/>
    <x v="1"/>
    <x v="2"/>
  </r>
  <r>
    <n v="6355378227"/>
    <n v="993331"/>
    <x v="1"/>
    <n v="102.44"/>
    <n v="102.44"/>
    <x v="21"/>
    <x v="6"/>
    <x v="30"/>
    <x v="33"/>
    <x v="33"/>
    <x v="1"/>
    <x v="3"/>
  </r>
  <r>
    <n v="277376321"/>
    <n v="94225"/>
    <x v="0"/>
    <n v="77.11"/>
    <n v="231.32999999999998"/>
    <x v="22"/>
    <x v="7"/>
    <x v="31"/>
    <x v="34"/>
    <x v="34"/>
    <x v="3"/>
    <x v="3"/>
  </r>
  <r>
    <n v="8559748526"/>
    <n v="552496"/>
    <x v="1"/>
    <n v="508"/>
    <n v="508"/>
    <x v="23"/>
    <x v="7"/>
    <x v="32"/>
    <x v="35"/>
    <x v="35"/>
    <x v="3"/>
    <x v="3"/>
  </r>
  <r>
    <n v="1458051433"/>
    <n v="57405"/>
    <x v="0"/>
    <n v="607.66999999999996"/>
    <n v="1823.0099999999998"/>
    <x v="24"/>
    <x v="10"/>
    <x v="33"/>
    <x v="36"/>
    <x v="36"/>
    <x v="1"/>
    <x v="1"/>
  </r>
  <r>
    <n v="5838302640"/>
    <n v="240179"/>
    <x v="0"/>
    <n v="90.56"/>
    <n v="271.68"/>
    <x v="13"/>
    <x v="4"/>
    <x v="34"/>
    <x v="37"/>
    <x v="37"/>
    <x v="1"/>
    <x v="1"/>
  </r>
  <r>
    <n v="1380971977"/>
    <n v="602241"/>
    <x v="0"/>
    <n v="976.55"/>
    <n v="2929.6499999999996"/>
    <x v="3"/>
    <x v="3"/>
    <x v="4"/>
    <x v="38"/>
    <x v="38"/>
    <x v="0"/>
    <x v="1"/>
  </r>
  <r>
    <n v="1221099013"/>
    <n v="131937"/>
    <x v="1"/>
    <n v="287.81"/>
    <n v="287.81"/>
    <x v="12"/>
    <x v="8"/>
    <x v="15"/>
    <x v="39"/>
    <x v="39"/>
    <x v="3"/>
    <x v="3"/>
  </r>
  <r>
    <n v="6771166303"/>
    <n v="677542"/>
    <x v="0"/>
    <n v="212.61"/>
    <n v="637.83000000000004"/>
    <x v="22"/>
    <x v="7"/>
    <x v="35"/>
    <x v="40"/>
    <x v="40"/>
    <x v="3"/>
    <x v="0"/>
  </r>
  <r>
    <n v="7111337755"/>
    <n v="888807"/>
    <x v="0"/>
    <n v="230.58"/>
    <n v="691.74"/>
    <x v="6"/>
    <x v="2"/>
    <x v="36"/>
    <x v="41"/>
    <x v="41"/>
    <x v="0"/>
    <x v="0"/>
  </r>
  <r>
    <n v="5562922993"/>
    <n v="540618"/>
    <x v="1"/>
    <n v="317.05"/>
    <n v="317.05"/>
    <x v="9"/>
    <x v="3"/>
    <x v="12"/>
    <x v="42"/>
    <x v="42"/>
    <x v="3"/>
    <x v="2"/>
  </r>
  <r>
    <n v="5630957897"/>
    <n v="876139"/>
    <x v="2"/>
    <n v="415.75"/>
    <n v="831.5"/>
    <x v="21"/>
    <x v="6"/>
    <x v="37"/>
    <x v="43"/>
    <x v="43"/>
    <x v="3"/>
    <x v="2"/>
  </r>
  <r>
    <n v="1787380558"/>
    <n v="444361"/>
    <x v="0"/>
    <n v="822.63"/>
    <n v="2467.89"/>
    <x v="25"/>
    <x v="4"/>
    <x v="38"/>
    <x v="44"/>
    <x v="44"/>
    <x v="0"/>
    <x v="2"/>
  </r>
  <r>
    <n v="32613017"/>
    <n v="451812"/>
    <x v="1"/>
    <n v="530.85"/>
    <n v="530.85"/>
    <x v="25"/>
    <x v="4"/>
    <x v="39"/>
    <x v="45"/>
    <x v="45"/>
    <x v="2"/>
    <x v="0"/>
  </r>
  <r>
    <n v="2039041670"/>
    <n v="287070"/>
    <x v="1"/>
    <n v="443.17"/>
    <n v="443.17"/>
    <x v="17"/>
    <x v="6"/>
    <x v="40"/>
    <x v="46"/>
    <x v="46"/>
    <x v="3"/>
    <x v="0"/>
  </r>
  <r>
    <n v="210693801"/>
    <n v="432617"/>
    <x v="0"/>
    <n v="863.18"/>
    <n v="2589.54"/>
    <x v="26"/>
    <x v="10"/>
    <x v="41"/>
    <x v="47"/>
    <x v="47"/>
    <x v="1"/>
    <x v="0"/>
  </r>
  <r>
    <n v="8120002258"/>
    <n v="131937"/>
    <x v="1"/>
    <n v="287.81"/>
    <n v="287.81"/>
    <x v="12"/>
    <x v="8"/>
    <x v="15"/>
    <x v="48"/>
    <x v="48"/>
    <x v="2"/>
    <x v="1"/>
  </r>
  <r>
    <n v="2177917034"/>
    <n v="144124"/>
    <x v="2"/>
    <n v="162.66999999999999"/>
    <n v="325.33999999999997"/>
    <x v="11"/>
    <x v="7"/>
    <x v="42"/>
    <x v="49"/>
    <x v="49"/>
    <x v="2"/>
    <x v="1"/>
  </r>
  <r>
    <n v="4254814926"/>
    <n v="324809"/>
    <x v="1"/>
    <n v="608"/>
    <n v="608"/>
    <x v="6"/>
    <x v="2"/>
    <x v="17"/>
    <x v="50"/>
    <x v="50"/>
    <x v="3"/>
    <x v="3"/>
  </r>
  <r>
    <n v="6074172790"/>
    <n v="888807"/>
    <x v="2"/>
    <n v="230.58"/>
    <n v="461.16"/>
    <x v="6"/>
    <x v="2"/>
    <x v="36"/>
    <x v="51"/>
    <x v="51"/>
    <x v="3"/>
    <x v="3"/>
  </r>
  <r>
    <n v="3381573131"/>
    <n v="684939"/>
    <x v="1"/>
    <n v="727.95"/>
    <n v="727.95"/>
    <x v="7"/>
    <x v="5"/>
    <x v="11"/>
    <x v="52"/>
    <x v="52"/>
    <x v="0"/>
    <x v="0"/>
  </r>
  <r>
    <n v="3773745777"/>
    <n v="734789"/>
    <x v="1"/>
    <n v="395.82"/>
    <n v="395.82"/>
    <x v="9"/>
    <x v="3"/>
    <x v="43"/>
    <x v="53"/>
    <x v="53"/>
    <x v="2"/>
    <x v="3"/>
  </r>
  <r>
    <n v="9251939156"/>
    <n v="876139"/>
    <x v="0"/>
    <n v="415.75"/>
    <n v="1247.25"/>
    <x v="21"/>
    <x v="6"/>
    <x v="37"/>
    <x v="54"/>
    <x v="54"/>
    <x v="0"/>
    <x v="1"/>
  </r>
  <r>
    <n v="3872982303"/>
    <n v="56589"/>
    <x v="2"/>
    <n v="517.77"/>
    <n v="1035.54"/>
    <x v="5"/>
    <x v="4"/>
    <x v="6"/>
    <x v="55"/>
    <x v="55"/>
    <x v="3"/>
    <x v="3"/>
  </r>
  <r>
    <n v="2625987757"/>
    <n v="890232"/>
    <x v="1"/>
    <n v="432"/>
    <n v="432"/>
    <x v="4"/>
    <x v="1"/>
    <x v="44"/>
    <x v="56"/>
    <x v="56"/>
    <x v="1"/>
    <x v="0"/>
  </r>
  <r>
    <n v="3162249401"/>
    <n v="432617"/>
    <x v="1"/>
    <n v="863.18"/>
    <n v="863.18"/>
    <x v="26"/>
    <x v="10"/>
    <x v="41"/>
    <x v="57"/>
    <x v="57"/>
    <x v="0"/>
    <x v="1"/>
  </r>
  <r>
    <n v="3108986741"/>
    <n v="687218"/>
    <x v="0"/>
    <n v="317.82"/>
    <n v="953.46"/>
    <x v="4"/>
    <x v="1"/>
    <x v="45"/>
    <x v="58"/>
    <x v="58"/>
    <x v="3"/>
    <x v="2"/>
  </r>
  <r>
    <n v="1851474741"/>
    <n v="970529"/>
    <x v="0"/>
    <n v="827.44"/>
    <n v="2482.3200000000002"/>
    <x v="27"/>
    <x v="10"/>
    <x v="46"/>
    <x v="59"/>
    <x v="59"/>
    <x v="2"/>
    <x v="2"/>
  </r>
  <r>
    <n v="2425099132"/>
    <n v="604184"/>
    <x v="2"/>
    <n v="397.55"/>
    <n v="795.1"/>
    <x v="22"/>
    <x v="7"/>
    <x v="47"/>
    <x v="60"/>
    <x v="60"/>
    <x v="3"/>
    <x v="0"/>
  </r>
  <r>
    <n v="6706793332"/>
    <n v="615545"/>
    <x v="2"/>
    <n v="448.16"/>
    <n v="896.32"/>
    <x v="28"/>
    <x v="5"/>
    <x v="48"/>
    <x v="61"/>
    <x v="61"/>
    <x v="1"/>
    <x v="0"/>
  </r>
  <r>
    <n v="2149289255"/>
    <n v="567671"/>
    <x v="0"/>
    <n v="418.48"/>
    <n v="1255.44"/>
    <x v="29"/>
    <x v="3"/>
    <x v="49"/>
    <x v="62"/>
    <x v="62"/>
    <x v="0"/>
    <x v="3"/>
  </r>
  <r>
    <n v="1971008155"/>
    <n v="222892"/>
    <x v="1"/>
    <n v="869.22"/>
    <n v="869.22"/>
    <x v="30"/>
    <x v="9"/>
    <x v="50"/>
    <x v="63"/>
    <x v="63"/>
    <x v="0"/>
    <x v="3"/>
  </r>
  <r>
    <n v="2087093460"/>
    <n v="34186"/>
    <x v="2"/>
    <n v="925.65"/>
    <n v="1851.3"/>
    <x v="31"/>
    <x v="9"/>
    <x v="51"/>
    <x v="64"/>
    <x v="64"/>
    <x v="2"/>
    <x v="0"/>
  </r>
  <r>
    <n v="2116712588"/>
    <n v="891833"/>
    <x v="1"/>
    <n v="493.19"/>
    <n v="493.19"/>
    <x v="19"/>
    <x v="2"/>
    <x v="28"/>
    <x v="65"/>
    <x v="65"/>
    <x v="3"/>
    <x v="2"/>
  </r>
  <r>
    <n v="6054358790"/>
    <n v="532965"/>
    <x v="1"/>
    <n v="307.23"/>
    <n v="307.23"/>
    <x v="12"/>
    <x v="8"/>
    <x v="52"/>
    <x v="66"/>
    <x v="66"/>
    <x v="3"/>
    <x v="0"/>
  </r>
  <r>
    <n v="532660797"/>
    <n v="962054"/>
    <x v="2"/>
    <n v="16.86"/>
    <n v="33.72"/>
    <x v="1"/>
    <x v="1"/>
    <x v="53"/>
    <x v="67"/>
    <x v="67"/>
    <x v="1"/>
    <x v="1"/>
  </r>
  <r>
    <n v="1491991005"/>
    <n v="33955"/>
    <x v="1"/>
    <n v="186.08"/>
    <n v="186.08"/>
    <x v="12"/>
    <x v="8"/>
    <x v="54"/>
    <x v="68"/>
    <x v="9"/>
    <x v="3"/>
    <x v="0"/>
  </r>
  <r>
    <n v="4136019599"/>
    <n v="644847"/>
    <x v="0"/>
    <n v="622.80999999999995"/>
    <n v="1868.4299999999998"/>
    <x v="32"/>
    <x v="6"/>
    <x v="55"/>
    <x v="69"/>
    <x v="68"/>
    <x v="3"/>
    <x v="2"/>
  </r>
  <r>
    <n v="2122832513"/>
    <n v="954722"/>
    <x v="1"/>
    <n v="616.45000000000005"/>
    <n v="616.45000000000005"/>
    <x v="33"/>
    <x v="8"/>
    <x v="56"/>
    <x v="70"/>
    <x v="69"/>
    <x v="1"/>
    <x v="1"/>
  </r>
  <r>
    <n v="3717703595"/>
    <n v="500633"/>
    <x v="0"/>
    <n v="154.5"/>
    <n v="463.5"/>
    <x v="34"/>
    <x v="2"/>
    <x v="57"/>
    <x v="71"/>
    <x v="70"/>
    <x v="2"/>
    <x v="0"/>
  </r>
  <r>
    <n v="3194733693"/>
    <n v="240179"/>
    <x v="2"/>
    <n v="90.56"/>
    <n v="181.12"/>
    <x v="13"/>
    <x v="4"/>
    <x v="34"/>
    <x v="72"/>
    <x v="71"/>
    <x v="1"/>
    <x v="3"/>
  </r>
  <r>
    <n v="4471162437"/>
    <n v="820973"/>
    <x v="1"/>
    <n v="114.52"/>
    <n v="114.52"/>
    <x v="26"/>
    <x v="10"/>
    <x v="58"/>
    <x v="73"/>
    <x v="72"/>
    <x v="2"/>
    <x v="1"/>
  </r>
  <r>
    <n v="1609331948"/>
    <n v="490602"/>
    <x v="0"/>
    <n v="549.47"/>
    <n v="1648.41"/>
    <x v="35"/>
    <x v="6"/>
    <x v="59"/>
    <x v="74"/>
    <x v="73"/>
    <x v="1"/>
    <x v="0"/>
  </r>
  <r>
    <n v="6920030794"/>
    <n v="256783"/>
    <x v="2"/>
    <n v="906.54"/>
    <n v="1813.08"/>
    <x v="0"/>
    <x v="0"/>
    <x v="60"/>
    <x v="75"/>
    <x v="74"/>
    <x v="1"/>
    <x v="1"/>
  </r>
  <r>
    <n v="5127172657"/>
    <n v="913428"/>
    <x v="2"/>
    <n v="392.22"/>
    <n v="784.44"/>
    <x v="0"/>
    <x v="0"/>
    <x v="61"/>
    <x v="76"/>
    <x v="75"/>
    <x v="0"/>
    <x v="2"/>
  </r>
  <r>
    <n v="8607115856"/>
    <n v="324809"/>
    <x v="1"/>
    <n v="608"/>
    <n v="608"/>
    <x v="6"/>
    <x v="2"/>
    <x v="17"/>
    <x v="77"/>
    <x v="76"/>
    <x v="1"/>
    <x v="2"/>
  </r>
  <r>
    <n v="7154957395"/>
    <n v="516376"/>
    <x v="1"/>
    <n v="877.43"/>
    <n v="877.43"/>
    <x v="36"/>
    <x v="9"/>
    <x v="62"/>
    <x v="78"/>
    <x v="77"/>
    <x v="3"/>
    <x v="0"/>
  </r>
  <r>
    <n v="2070762702"/>
    <n v="566052"/>
    <x v="0"/>
    <n v="87.3"/>
    <n v="261.89999999999998"/>
    <x v="25"/>
    <x v="4"/>
    <x v="63"/>
    <x v="79"/>
    <x v="78"/>
    <x v="0"/>
    <x v="1"/>
  </r>
  <r>
    <n v="3697242439"/>
    <n v="897083"/>
    <x v="2"/>
    <n v="972.69"/>
    <n v="1945.38"/>
    <x v="11"/>
    <x v="7"/>
    <x v="64"/>
    <x v="80"/>
    <x v="79"/>
    <x v="0"/>
    <x v="1"/>
  </r>
  <r>
    <n v="3063427913"/>
    <n v="799952"/>
    <x v="2"/>
    <n v="922.64"/>
    <n v="1845.28"/>
    <x v="15"/>
    <x v="2"/>
    <x v="22"/>
    <x v="81"/>
    <x v="80"/>
    <x v="2"/>
    <x v="0"/>
  </r>
  <r>
    <n v="2060061337"/>
    <n v="690565"/>
    <x v="1"/>
    <n v="951.27"/>
    <n v="951.27"/>
    <x v="37"/>
    <x v="3"/>
    <x v="65"/>
    <x v="82"/>
    <x v="81"/>
    <x v="3"/>
    <x v="1"/>
  </r>
  <r>
    <n v="4625892678"/>
    <n v="317242"/>
    <x v="1"/>
    <n v="198.15"/>
    <n v="198.15"/>
    <x v="21"/>
    <x v="6"/>
    <x v="66"/>
    <x v="83"/>
    <x v="82"/>
    <x v="3"/>
    <x v="1"/>
  </r>
  <r>
    <n v="6045698170"/>
    <n v="965755"/>
    <x v="0"/>
    <n v="532.57000000000005"/>
    <n v="1597.71"/>
    <x v="38"/>
    <x v="9"/>
    <x v="67"/>
    <x v="84"/>
    <x v="83"/>
    <x v="1"/>
    <x v="0"/>
  </r>
  <r>
    <n v="7876289647"/>
    <n v="863930"/>
    <x v="1"/>
    <n v="242.57"/>
    <n v="242.57"/>
    <x v="8"/>
    <x v="5"/>
    <x v="68"/>
    <x v="85"/>
    <x v="84"/>
    <x v="1"/>
    <x v="0"/>
  </r>
  <r>
    <n v="3434084714"/>
    <n v="264803"/>
    <x v="2"/>
    <n v="995.98"/>
    <n v="1991.96"/>
    <x v="5"/>
    <x v="4"/>
    <x v="69"/>
    <x v="86"/>
    <x v="85"/>
    <x v="0"/>
    <x v="3"/>
  </r>
  <r>
    <n v="9031695663"/>
    <n v="697683"/>
    <x v="1"/>
    <n v="123.74"/>
    <n v="123.74"/>
    <x v="22"/>
    <x v="7"/>
    <x v="70"/>
    <x v="87"/>
    <x v="86"/>
    <x v="2"/>
    <x v="0"/>
  </r>
  <r>
    <n v="1955989715"/>
    <n v="679284"/>
    <x v="1"/>
    <n v="877.89"/>
    <n v="877.89"/>
    <x v="13"/>
    <x v="4"/>
    <x v="18"/>
    <x v="88"/>
    <x v="87"/>
    <x v="3"/>
    <x v="1"/>
  </r>
  <r>
    <n v="3459500455"/>
    <n v="992178"/>
    <x v="1"/>
    <n v="632.42999999999995"/>
    <n v="632.42999999999995"/>
    <x v="25"/>
    <x v="4"/>
    <x v="71"/>
    <x v="89"/>
    <x v="88"/>
    <x v="1"/>
    <x v="2"/>
  </r>
  <r>
    <n v="5953376503"/>
    <n v="300159"/>
    <x v="1"/>
    <n v="44.35"/>
    <n v="44.35"/>
    <x v="39"/>
    <x v="1"/>
    <x v="72"/>
    <x v="90"/>
    <x v="89"/>
    <x v="3"/>
    <x v="1"/>
  </r>
  <r>
    <n v="121874867"/>
    <n v="952124"/>
    <x v="0"/>
    <n v="127.08"/>
    <n v="381.24"/>
    <x v="36"/>
    <x v="9"/>
    <x v="73"/>
    <x v="91"/>
    <x v="90"/>
    <x v="1"/>
    <x v="1"/>
  </r>
  <r>
    <n v="2460545397"/>
    <n v="925482"/>
    <x v="1"/>
    <n v="475.04"/>
    <n v="475.04"/>
    <x v="40"/>
    <x v="8"/>
    <x v="74"/>
    <x v="92"/>
    <x v="91"/>
    <x v="3"/>
    <x v="2"/>
  </r>
  <r>
    <n v="9690050839"/>
    <n v="500633"/>
    <x v="2"/>
    <n v="154.5"/>
    <n v="309"/>
    <x v="34"/>
    <x v="2"/>
    <x v="57"/>
    <x v="93"/>
    <x v="92"/>
    <x v="3"/>
    <x v="3"/>
  </r>
  <r>
    <n v="2574349065"/>
    <n v="123983"/>
    <x v="0"/>
    <n v="785.67"/>
    <n v="2357.0099999999998"/>
    <x v="13"/>
    <x v="4"/>
    <x v="75"/>
    <x v="94"/>
    <x v="93"/>
    <x v="3"/>
    <x v="3"/>
  </r>
  <r>
    <n v="2461936988"/>
    <n v="272170"/>
    <x v="2"/>
    <n v="140.80000000000001"/>
    <n v="281.60000000000002"/>
    <x v="33"/>
    <x v="8"/>
    <x v="76"/>
    <x v="95"/>
    <x v="94"/>
    <x v="0"/>
    <x v="3"/>
  </r>
  <r>
    <n v="6447596416"/>
    <n v="70969"/>
    <x v="1"/>
    <n v="631.70000000000005"/>
    <n v="631.70000000000005"/>
    <x v="41"/>
    <x v="9"/>
    <x v="77"/>
    <x v="96"/>
    <x v="95"/>
    <x v="2"/>
    <x v="2"/>
  </r>
  <r>
    <n v="7228452275"/>
    <n v="757274"/>
    <x v="2"/>
    <n v="98.32"/>
    <n v="196.64"/>
    <x v="0"/>
    <x v="0"/>
    <x v="78"/>
    <x v="97"/>
    <x v="96"/>
    <x v="2"/>
    <x v="0"/>
  </r>
  <r>
    <n v="6696750742"/>
    <n v="14145"/>
    <x v="2"/>
    <n v="630.84"/>
    <n v="1261.68"/>
    <x v="42"/>
    <x v="9"/>
    <x v="79"/>
    <x v="98"/>
    <x v="97"/>
    <x v="3"/>
    <x v="3"/>
  </r>
  <r>
    <n v="822235931"/>
    <n v="611575"/>
    <x v="0"/>
    <n v="482.06"/>
    <n v="1446.18"/>
    <x v="12"/>
    <x v="8"/>
    <x v="80"/>
    <x v="99"/>
    <x v="98"/>
    <x v="3"/>
    <x v="1"/>
  </r>
  <r>
    <n v="7678251499"/>
    <n v="704868"/>
    <x v="1"/>
    <n v="193.46"/>
    <n v="193.46"/>
    <x v="11"/>
    <x v="7"/>
    <x v="81"/>
    <x v="100"/>
    <x v="99"/>
    <x v="0"/>
    <x v="1"/>
  </r>
  <r>
    <n v="2497341976"/>
    <n v="451933"/>
    <x v="1"/>
    <n v="568.94000000000005"/>
    <n v="568.94000000000005"/>
    <x v="17"/>
    <x v="6"/>
    <x v="82"/>
    <x v="101"/>
    <x v="100"/>
    <x v="3"/>
    <x v="3"/>
  </r>
  <r>
    <n v="9107314128"/>
    <n v="820541"/>
    <x v="0"/>
    <n v="576.22"/>
    <n v="1728.66"/>
    <x v="22"/>
    <x v="7"/>
    <x v="83"/>
    <x v="102"/>
    <x v="101"/>
    <x v="3"/>
    <x v="3"/>
  </r>
  <r>
    <n v="9855726256"/>
    <n v="349294"/>
    <x v="2"/>
    <n v="934.75"/>
    <n v="1869.5"/>
    <x v="36"/>
    <x v="9"/>
    <x v="84"/>
    <x v="103"/>
    <x v="102"/>
    <x v="2"/>
    <x v="3"/>
  </r>
  <r>
    <n v="9398719862"/>
    <n v="615545"/>
    <x v="2"/>
    <n v="448.16"/>
    <n v="896.32"/>
    <x v="28"/>
    <x v="5"/>
    <x v="48"/>
    <x v="104"/>
    <x v="103"/>
    <x v="2"/>
    <x v="1"/>
  </r>
  <r>
    <n v="379494532"/>
    <n v="654297"/>
    <x v="0"/>
    <n v="13.25"/>
    <n v="39.75"/>
    <x v="14"/>
    <x v="9"/>
    <x v="85"/>
    <x v="105"/>
    <x v="104"/>
    <x v="1"/>
    <x v="1"/>
  </r>
  <r>
    <n v="1048784963"/>
    <n v="451933"/>
    <x v="2"/>
    <n v="568.94000000000005"/>
    <n v="1137.8800000000001"/>
    <x v="17"/>
    <x v="6"/>
    <x v="82"/>
    <x v="106"/>
    <x v="105"/>
    <x v="2"/>
    <x v="0"/>
  </r>
  <r>
    <n v="4386246924"/>
    <n v="613942"/>
    <x v="2"/>
    <n v="545"/>
    <n v="1090"/>
    <x v="0"/>
    <x v="0"/>
    <x v="86"/>
    <x v="107"/>
    <x v="106"/>
    <x v="2"/>
    <x v="3"/>
  </r>
  <r>
    <n v="2050362692"/>
    <n v="366066"/>
    <x v="1"/>
    <n v="918.58"/>
    <n v="918.58"/>
    <x v="28"/>
    <x v="5"/>
    <x v="87"/>
    <x v="108"/>
    <x v="107"/>
    <x v="0"/>
    <x v="1"/>
  </r>
  <r>
    <n v="4142963293"/>
    <n v="287070"/>
    <x v="1"/>
    <n v="443.17"/>
    <n v="443.17"/>
    <x v="17"/>
    <x v="6"/>
    <x v="40"/>
    <x v="109"/>
    <x v="108"/>
    <x v="0"/>
    <x v="2"/>
  </r>
  <r>
    <n v="9753528654"/>
    <n v="137909"/>
    <x v="1"/>
    <n v="864.3"/>
    <n v="864.3"/>
    <x v="13"/>
    <x v="4"/>
    <x v="88"/>
    <x v="110"/>
    <x v="109"/>
    <x v="0"/>
    <x v="1"/>
  </r>
  <r>
    <n v="8126970833"/>
    <n v="700048"/>
    <x v="0"/>
    <n v="141.28"/>
    <n v="423.84000000000003"/>
    <x v="23"/>
    <x v="7"/>
    <x v="89"/>
    <x v="111"/>
    <x v="110"/>
    <x v="3"/>
    <x v="3"/>
  </r>
  <r>
    <n v="9747814712"/>
    <n v="256783"/>
    <x v="2"/>
    <n v="906.54"/>
    <n v="1813.08"/>
    <x v="0"/>
    <x v="0"/>
    <x v="60"/>
    <x v="112"/>
    <x v="111"/>
    <x v="3"/>
    <x v="3"/>
  </r>
  <r>
    <n v="6281619403"/>
    <n v="131136"/>
    <x v="2"/>
    <n v="37.799999999999997"/>
    <n v="75.599999999999994"/>
    <x v="32"/>
    <x v="6"/>
    <x v="90"/>
    <x v="113"/>
    <x v="112"/>
    <x v="1"/>
    <x v="3"/>
  </r>
  <r>
    <n v="436184281"/>
    <n v="15314"/>
    <x v="0"/>
    <n v="578.85"/>
    <n v="1736.5500000000002"/>
    <x v="15"/>
    <x v="2"/>
    <x v="91"/>
    <x v="114"/>
    <x v="113"/>
    <x v="2"/>
    <x v="1"/>
  </r>
  <r>
    <n v="9799231260"/>
    <n v="39154"/>
    <x v="0"/>
    <n v="946.86"/>
    <n v="2840.58"/>
    <x v="31"/>
    <x v="9"/>
    <x v="92"/>
    <x v="115"/>
    <x v="114"/>
    <x v="3"/>
    <x v="2"/>
  </r>
  <r>
    <n v="4071811527"/>
    <n v="661577"/>
    <x v="1"/>
    <n v="720.95"/>
    <n v="720.95"/>
    <x v="43"/>
    <x v="0"/>
    <x v="93"/>
    <x v="116"/>
    <x v="115"/>
    <x v="2"/>
    <x v="1"/>
  </r>
  <r>
    <n v="5645359563"/>
    <n v="723678"/>
    <x v="0"/>
    <n v="675.46"/>
    <n v="2026.38"/>
    <x v="44"/>
    <x v="0"/>
    <x v="94"/>
    <x v="117"/>
    <x v="116"/>
    <x v="2"/>
    <x v="1"/>
  </r>
  <r>
    <n v="9411813703"/>
    <n v="557908"/>
    <x v="0"/>
    <n v="942.37"/>
    <n v="2827.11"/>
    <x v="5"/>
    <x v="4"/>
    <x v="95"/>
    <x v="118"/>
    <x v="117"/>
    <x v="3"/>
    <x v="2"/>
  </r>
  <r>
    <n v="4270217473"/>
    <n v="336847"/>
    <x v="2"/>
    <n v="936.98"/>
    <n v="1873.96"/>
    <x v="22"/>
    <x v="7"/>
    <x v="96"/>
    <x v="119"/>
    <x v="118"/>
    <x v="0"/>
    <x v="0"/>
  </r>
  <r>
    <n v="279851011"/>
    <n v="34186"/>
    <x v="0"/>
    <n v="925.65"/>
    <n v="2776.95"/>
    <x v="31"/>
    <x v="9"/>
    <x v="51"/>
    <x v="120"/>
    <x v="119"/>
    <x v="2"/>
    <x v="1"/>
  </r>
  <r>
    <n v="6260524887"/>
    <n v="94225"/>
    <x v="2"/>
    <n v="77.11"/>
    <n v="154.22"/>
    <x v="22"/>
    <x v="7"/>
    <x v="31"/>
    <x v="121"/>
    <x v="120"/>
    <x v="2"/>
    <x v="2"/>
  </r>
  <r>
    <n v="5853998391"/>
    <n v="257719"/>
    <x v="2"/>
    <n v="281.73"/>
    <n v="563.46"/>
    <x v="2"/>
    <x v="2"/>
    <x v="97"/>
    <x v="122"/>
    <x v="121"/>
    <x v="3"/>
    <x v="0"/>
  </r>
  <r>
    <n v="9931976872"/>
    <n v="118820"/>
    <x v="0"/>
    <n v="12.32"/>
    <n v="36.96"/>
    <x v="20"/>
    <x v="1"/>
    <x v="98"/>
    <x v="123"/>
    <x v="122"/>
    <x v="3"/>
    <x v="0"/>
  </r>
  <r>
    <n v="8432209832"/>
    <n v="336847"/>
    <x v="1"/>
    <n v="936.98"/>
    <n v="936.98"/>
    <x v="22"/>
    <x v="7"/>
    <x v="96"/>
    <x v="124"/>
    <x v="123"/>
    <x v="3"/>
    <x v="1"/>
  </r>
  <r>
    <n v="6023721507"/>
    <n v="327290"/>
    <x v="1"/>
    <n v="862.28"/>
    <n v="862.28"/>
    <x v="35"/>
    <x v="6"/>
    <x v="99"/>
    <x v="125"/>
    <x v="73"/>
    <x v="1"/>
    <x v="0"/>
  </r>
  <r>
    <n v="3042338919"/>
    <n v="679284"/>
    <x v="0"/>
    <n v="877.89"/>
    <n v="2633.67"/>
    <x v="13"/>
    <x v="4"/>
    <x v="18"/>
    <x v="126"/>
    <x v="124"/>
    <x v="3"/>
    <x v="3"/>
  </r>
  <r>
    <n v="233646065"/>
    <n v="803607"/>
    <x v="1"/>
    <n v="949.73"/>
    <n v="949.73"/>
    <x v="28"/>
    <x v="5"/>
    <x v="100"/>
    <x v="127"/>
    <x v="88"/>
    <x v="3"/>
    <x v="2"/>
  </r>
  <r>
    <n v="9870610018"/>
    <n v="615545"/>
    <x v="2"/>
    <n v="448.16"/>
    <n v="896.32"/>
    <x v="28"/>
    <x v="5"/>
    <x v="48"/>
    <x v="128"/>
    <x v="125"/>
    <x v="2"/>
    <x v="0"/>
  </r>
  <r>
    <n v="1398230967"/>
    <n v="951463"/>
    <x v="0"/>
    <n v="787.4"/>
    <n v="2362.1999999999998"/>
    <x v="0"/>
    <x v="0"/>
    <x v="101"/>
    <x v="129"/>
    <x v="126"/>
    <x v="2"/>
    <x v="3"/>
  </r>
  <r>
    <n v="8615488922"/>
    <n v="566052"/>
    <x v="0"/>
    <n v="87.3"/>
    <n v="261.89999999999998"/>
    <x v="25"/>
    <x v="4"/>
    <x v="63"/>
    <x v="130"/>
    <x v="127"/>
    <x v="2"/>
    <x v="0"/>
  </r>
  <r>
    <n v="2748841057"/>
    <n v="552496"/>
    <x v="2"/>
    <n v="508"/>
    <n v="1016"/>
    <x v="23"/>
    <x v="7"/>
    <x v="32"/>
    <x v="131"/>
    <x v="128"/>
    <x v="2"/>
    <x v="3"/>
  </r>
  <r>
    <n v="1375867721"/>
    <n v="500633"/>
    <x v="0"/>
    <n v="154.5"/>
    <n v="463.5"/>
    <x v="34"/>
    <x v="2"/>
    <x v="57"/>
    <x v="132"/>
    <x v="129"/>
    <x v="0"/>
    <x v="3"/>
  </r>
  <r>
    <n v="8595141097"/>
    <n v="274207"/>
    <x v="1"/>
    <n v="328.51"/>
    <n v="328.51"/>
    <x v="13"/>
    <x v="4"/>
    <x v="102"/>
    <x v="133"/>
    <x v="130"/>
    <x v="1"/>
    <x v="1"/>
  </r>
  <r>
    <n v="4673382071"/>
    <n v="256783"/>
    <x v="1"/>
    <n v="906.54"/>
    <n v="906.54"/>
    <x v="0"/>
    <x v="0"/>
    <x v="60"/>
    <x v="134"/>
    <x v="131"/>
    <x v="1"/>
    <x v="0"/>
  </r>
  <r>
    <n v="2948696008"/>
    <n v="131937"/>
    <x v="2"/>
    <n v="287.81"/>
    <n v="575.62"/>
    <x v="12"/>
    <x v="8"/>
    <x v="15"/>
    <x v="135"/>
    <x v="132"/>
    <x v="0"/>
    <x v="3"/>
  </r>
  <r>
    <n v="6839692624"/>
    <n v="67197"/>
    <x v="2"/>
    <n v="552.20000000000005"/>
    <n v="1104.4000000000001"/>
    <x v="16"/>
    <x v="2"/>
    <x v="24"/>
    <x v="136"/>
    <x v="133"/>
    <x v="0"/>
    <x v="3"/>
  </r>
  <r>
    <n v="5770951298"/>
    <n v="329351"/>
    <x v="0"/>
    <n v="310.87"/>
    <n v="932.61"/>
    <x v="15"/>
    <x v="2"/>
    <x v="103"/>
    <x v="137"/>
    <x v="134"/>
    <x v="1"/>
    <x v="1"/>
  </r>
  <r>
    <n v="5084771819"/>
    <n v="154179"/>
    <x v="2"/>
    <n v="582.87"/>
    <n v="1165.74"/>
    <x v="25"/>
    <x v="4"/>
    <x v="104"/>
    <x v="138"/>
    <x v="135"/>
    <x v="0"/>
    <x v="3"/>
  </r>
  <r>
    <n v="422403644"/>
    <n v="317242"/>
    <x v="1"/>
    <n v="198.15"/>
    <n v="198.15"/>
    <x v="21"/>
    <x v="6"/>
    <x v="66"/>
    <x v="139"/>
    <x v="136"/>
    <x v="1"/>
    <x v="1"/>
  </r>
  <r>
    <n v="7176758896"/>
    <n v="492958"/>
    <x v="2"/>
    <n v="84.2"/>
    <n v="168.4"/>
    <x v="7"/>
    <x v="5"/>
    <x v="105"/>
    <x v="140"/>
    <x v="137"/>
    <x v="0"/>
    <x v="0"/>
  </r>
  <r>
    <n v="8252905093"/>
    <n v="647462"/>
    <x v="0"/>
    <n v="326.42"/>
    <n v="979.26"/>
    <x v="7"/>
    <x v="5"/>
    <x v="106"/>
    <x v="141"/>
    <x v="138"/>
    <x v="2"/>
    <x v="0"/>
  </r>
  <r>
    <n v="1488561572"/>
    <n v="585299"/>
    <x v="1"/>
    <n v="799.46"/>
    <n v="799.46"/>
    <x v="0"/>
    <x v="0"/>
    <x v="107"/>
    <x v="142"/>
    <x v="139"/>
    <x v="0"/>
    <x v="2"/>
  </r>
  <r>
    <n v="6212984517"/>
    <n v="853932"/>
    <x v="1"/>
    <n v="941.19"/>
    <n v="941.19"/>
    <x v="26"/>
    <x v="10"/>
    <x v="108"/>
    <x v="143"/>
    <x v="140"/>
    <x v="1"/>
    <x v="0"/>
  </r>
  <r>
    <n v="6309784337"/>
    <n v="120532"/>
    <x v="1"/>
    <n v="697.53"/>
    <n v="697.53"/>
    <x v="17"/>
    <x v="6"/>
    <x v="109"/>
    <x v="144"/>
    <x v="141"/>
    <x v="2"/>
    <x v="1"/>
  </r>
  <r>
    <n v="4613890018"/>
    <n v="490602"/>
    <x v="1"/>
    <n v="549.47"/>
    <n v="549.47"/>
    <x v="35"/>
    <x v="6"/>
    <x v="59"/>
    <x v="145"/>
    <x v="142"/>
    <x v="3"/>
    <x v="3"/>
  </r>
  <r>
    <n v="3429728472"/>
    <n v="851978"/>
    <x v="1"/>
    <n v="715.72"/>
    <n v="715.72"/>
    <x v="5"/>
    <x v="4"/>
    <x v="110"/>
    <x v="146"/>
    <x v="143"/>
    <x v="0"/>
    <x v="3"/>
  </r>
  <r>
    <n v="267738904"/>
    <n v="606256"/>
    <x v="2"/>
    <n v="369.28"/>
    <n v="738.56"/>
    <x v="40"/>
    <x v="8"/>
    <x v="111"/>
    <x v="147"/>
    <x v="144"/>
    <x v="2"/>
    <x v="1"/>
  </r>
  <r>
    <n v="3850416839"/>
    <n v="697683"/>
    <x v="0"/>
    <n v="123.74"/>
    <n v="371.21999999999997"/>
    <x v="22"/>
    <x v="7"/>
    <x v="70"/>
    <x v="148"/>
    <x v="120"/>
    <x v="1"/>
    <x v="2"/>
  </r>
  <r>
    <n v="3412702479"/>
    <n v="444361"/>
    <x v="0"/>
    <n v="822.63"/>
    <n v="2467.89"/>
    <x v="25"/>
    <x v="4"/>
    <x v="38"/>
    <x v="149"/>
    <x v="145"/>
    <x v="0"/>
    <x v="3"/>
  </r>
  <r>
    <n v="2016183232"/>
    <n v="14145"/>
    <x v="0"/>
    <n v="630.84"/>
    <n v="1892.52"/>
    <x v="42"/>
    <x v="9"/>
    <x v="79"/>
    <x v="150"/>
    <x v="146"/>
    <x v="2"/>
    <x v="1"/>
  </r>
  <r>
    <n v="3810280204"/>
    <n v="880510"/>
    <x v="0"/>
    <n v="951.43"/>
    <n v="2854.29"/>
    <x v="6"/>
    <x v="2"/>
    <x v="112"/>
    <x v="151"/>
    <x v="147"/>
    <x v="3"/>
    <x v="0"/>
  </r>
  <r>
    <n v="2416767295"/>
    <n v="284460"/>
    <x v="1"/>
    <n v="505.95"/>
    <n v="505.95"/>
    <x v="14"/>
    <x v="9"/>
    <x v="113"/>
    <x v="152"/>
    <x v="148"/>
    <x v="2"/>
    <x v="2"/>
  </r>
  <r>
    <n v="2283439407"/>
    <n v="376447"/>
    <x v="1"/>
    <n v="724.84"/>
    <n v="724.84"/>
    <x v="16"/>
    <x v="2"/>
    <x v="114"/>
    <x v="153"/>
    <x v="149"/>
    <x v="1"/>
    <x v="1"/>
  </r>
  <r>
    <n v="4328802292"/>
    <n v="378676"/>
    <x v="2"/>
    <n v="881.42"/>
    <n v="1762.84"/>
    <x v="1"/>
    <x v="1"/>
    <x v="1"/>
    <x v="154"/>
    <x v="150"/>
    <x v="0"/>
    <x v="2"/>
  </r>
  <r>
    <n v="7072715691"/>
    <n v="863930"/>
    <x v="2"/>
    <n v="242.57"/>
    <n v="485.14"/>
    <x v="8"/>
    <x v="5"/>
    <x v="68"/>
    <x v="155"/>
    <x v="151"/>
    <x v="0"/>
    <x v="3"/>
  </r>
  <r>
    <n v="5640741373"/>
    <n v="89084"/>
    <x v="2"/>
    <n v="598.83000000000004"/>
    <n v="1197.6600000000001"/>
    <x v="45"/>
    <x v="2"/>
    <x v="115"/>
    <x v="156"/>
    <x v="152"/>
    <x v="2"/>
    <x v="0"/>
  </r>
  <r>
    <n v="6931094066"/>
    <n v="461804"/>
    <x v="0"/>
    <n v="310.69"/>
    <n v="932.06999999999994"/>
    <x v="35"/>
    <x v="6"/>
    <x v="116"/>
    <x v="157"/>
    <x v="153"/>
    <x v="2"/>
    <x v="3"/>
  </r>
  <r>
    <n v="3417088709"/>
    <n v="366066"/>
    <x v="0"/>
    <n v="918.58"/>
    <n v="2755.7400000000002"/>
    <x v="28"/>
    <x v="5"/>
    <x v="87"/>
    <x v="158"/>
    <x v="154"/>
    <x v="1"/>
    <x v="3"/>
  </r>
  <r>
    <n v="4424404315"/>
    <n v="313754"/>
    <x v="2"/>
    <n v="136.6"/>
    <n v="273.2"/>
    <x v="29"/>
    <x v="3"/>
    <x v="117"/>
    <x v="159"/>
    <x v="155"/>
    <x v="3"/>
    <x v="0"/>
  </r>
  <r>
    <n v="2444087306"/>
    <n v="366066"/>
    <x v="1"/>
    <n v="918.58"/>
    <n v="918.58"/>
    <x v="28"/>
    <x v="5"/>
    <x v="87"/>
    <x v="160"/>
    <x v="156"/>
    <x v="3"/>
    <x v="3"/>
  </r>
  <r>
    <n v="486085268"/>
    <n v="354409"/>
    <x v="0"/>
    <n v="325.08"/>
    <n v="975.24"/>
    <x v="21"/>
    <x v="6"/>
    <x v="118"/>
    <x v="161"/>
    <x v="157"/>
    <x v="1"/>
    <x v="0"/>
  </r>
  <r>
    <n v="1731312620"/>
    <n v="589812"/>
    <x v="1"/>
    <n v="163.03"/>
    <n v="163.03"/>
    <x v="11"/>
    <x v="7"/>
    <x v="119"/>
    <x v="162"/>
    <x v="158"/>
    <x v="3"/>
    <x v="3"/>
  </r>
  <r>
    <n v="6475582506"/>
    <n v="140489"/>
    <x v="2"/>
    <n v="650.20000000000005"/>
    <n v="1300.4000000000001"/>
    <x v="28"/>
    <x v="5"/>
    <x v="120"/>
    <x v="163"/>
    <x v="159"/>
    <x v="3"/>
    <x v="2"/>
  </r>
  <r>
    <n v="1868581378"/>
    <n v="552883"/>
    <x v="0"/>
    <n v="888.16"/>
    <n v="2664.48"/>
    <x v="14"/>
    <x v="9"/>
    <x v="121"/>
    <x v="164"/>
    <x v="160"/>
    <x v="2"/>
    <x v="2"/>
  </r>
  <r>
    <n v="8884235937"/>
    <n v="859361"/>
    <x v="2"/>
    <n v="432.39"/>
    <n v="864.78"/>
    <x v="8"/>
    <x v="5"/>
    <x v="122"/>
    <x v="165"/>
    <x v="161"/>
    <x v="1"/>
    <x v="1"/>
  </r>
  <r>
    <n v="4590662628"/>
    <n v="131937"/>
    <x v="2"/>
    <n v="287.81"/>
    <n v="575.62"/>
    <x v="12"/>
    <x v="8"/>
    <x v="15"/>
    <x v="166"/>
    <x v="162"/>
    <x v="0"/>
    <x v="2"/>
  </r>
  <r>
    <n v="992302540"/>
    <n v="993331"/>
    <x v="2"/>
    <n v="102.44"/>
    <n v="204.88"/>
    <x v="21"/>
    <x v="6"/>
    <x v="30"/>
    <x v="167"/>
    <x v="163"/>
    <x v="3"/>
    <x v="3"/>
  </r>
  <r>
    <n v="7169974633"/>
    <n v="153019"/>
    <x v="2"/>
    <n v="947.95"/>
    <n v="1895.9"/>
    <x v="36"/>
    <x v="9"/>
    <x v="123"/>
    <x v="168"/>
    <x v="164"/>
    <x v="1"/>
    <x v="2"/>
  </r>
  <r>
    <n v="6703651257"/>
    <n v="954722"/>
    <x v="1"/>
    <n v="616.45000000000005"/>
    <n v="616.45000000000005"/>
    <x v="33"/>
    <x v="8"/>
    <x v="56"/>
    <x v="169"/>
    <x v="160"/>
    <x v="2"/>
    <x v="2"/>
  </r>
  <r>
    <n v="7180810221"/>
    <n v="659290"/>
    <x v="0"/>
    <n v="319.33999999999997"/>
    <n v="958.02"/>
    <x v="15"/>
    <x v="2"/>
    <x v="124"/>
    <x v="170"/>
    <x v="165"/>
    <x v="0"/>
    <x v="3"/>
  </r>
  <r>
    <n v="7875587578"/>
    <n v="832348"/>
    <x v="1"/>
    <n v="831.43"/>
    <n v="831.43"/>
    <x v="29"/>
    <x v="3"/>
    <x v="125"/>
    <x v="171"/>
    <x v="166"/>
    <x v="2"/>
    <x v="3"/>
  </r>
  <r>
    <n v="2578671497"/>
    <n v="118820"/>
    <x v="2"/>
    <n v="12.32"/>
    <n v="24.64"/>
    <x v="20"/>
    <x v="1"/>
    <x v="98"/>
    <x v="172"/>
    <x v="167"/>
    <x v="2"/>
    <x v="2"/>
  </r>
  <r>
    <n v="6284350691"/>
    <n v="112390"/>
    <x v="2"/>
    <n v="877.98"/>
    <n v="1755.96"/>
    <x v="18"/>
    <x v="5"/>
    <x v="27"/>
    <x v="173"/>
    <x v="168"/>
    <x v="3"/>
    <x v="1"/>
  </r>
  <r>
    <n v="5383261788"/>
    <n v="557908"/>
    <x v="2"/>
    <n v="942.37"/>
    <n v="1884.74"/>
    <x v="5"/>
    <x v="4"/>
    <x v="95"/>
    <x v="174"/>
    <x v="169"/>
    <x v="3"/>
    <x v="1"/>
  </r>
  <r>
    <n v="6590867973"/>
    <n v="712307"/>
    <x v="2"/>
    <n v="264.89"/>
    <n v="529.78"/>
    <x v="1"/>
    <x v="1"/>
    <x v="126"/>
    <x v="175"/>
    <x v="170"/>
    <x v="1"/>
    <x v="3"/>
  </r>
  <r>
    <n v="8787105023"/>
    <n v="398340"/>
    <x v="1"/>
    <n v="651.92999999999995"/>
    <n v="651.92999999999995"/>
    <x v="46"/>
    <x v="8"/>
    <x v="127"/>
    <x v="176"/>
    <x v="171"/>
    <x v="3"/>
    <x v="0"/>
  </r>
  <r>
    <n v="1402916311"/>
    <n v="516376"/>
    <x v="2"/>
    <n v="877.43"/>
    <n v="1754.86"/>
    <x v="36"/>
    <x v="9"/>
    <x v="62"/>
    <x v="177"/>
    <x v="172"/>
    <x v="2"/>
    <x v="1"/>
  </r>
  <r>
    <n v="9715205272"/>
    <n v="440875"/>
    <x v="2"/>
    <n v="275.02999999999997"/>
    <n v="550.05999999999995"/>
    <x v="26"/>
    <x v="10"/>
    <x v="128"/>
    <x v="178"/>
    <x v="173"/>
    <x v="1"/>
    <x v="2"/>
  </r>
  <r>
    <n v="3946852375"/>
    <n v="894539"/>
    <x v="0"/>
    <n v="445.48"/>
    <n v="1336.44"/>
    <x v="23"/>
    <x v="7"/>
    <x v="129"/>
    <x v="179"/>
    <x v="174"/>
    <x v="0"/>
    <x v="2"/>
  </r>
  <r>
    <n v="3367039425"/>
    <n v="385113"/>
    <x v="1"/>
    <n v="816.38"/>
    <n v="816.38"/>
    <x v="7"/>
    <x v="5"/>
    <x v="130"/>
    <x v="180"/>
    <x v="175"/>
    <x v="1"/>
    <x v="2"/>
  </r>
  <r>
    <n v="687711388"/>
    <n v="542300"/>
    <x v="0"/>
    <n v="255.35"/>
    <n v="766.05"/>
    <x v="9"/>
    <x v="3"/>
    <x v="131"/>
    <x v="181"/>
    <x v="176"/>
    <x v="2"/>
    <x v="1"/>
  </r>
  <r>
    <n v="647012431"/>
    <n v="18035"/>
    <x v="2"/>
    <n v="968.94"/>
    <n v="1937.88"/>
    <x v="23"/>
    <x v="7"/>
    <x v="132"/>
    <x v="182"/>
    <x v="177"/>
    <x v="2"/>
    <x v="3"/>
  </r>
  <r>
    <n v="7143278295"/>
    <n v="647462"/>
    <x v="1"/>
    <n v="326.42"/>
    <n v="326.42"/>
    <x v="7"/>
    <x v="5"/>
    <x v="106"/>
    <x v="183"/>
    <x v="178"/>
    <x v="1"/>
    <x v="3"/>
  </r>
  <r>
    <n v="9736844695"/>
    <n v="564692"/>
    <x v="1"/>
    <n v="215.65"/>
    <n v="215.65"/>
    <x v="43"/>
    <x v="0"/>
    <x v="133"/>
    <x v="184"/>
    <x v="179"/>
    <x v="0"/>
    <x v="1"/>
  </r>
  <r>
    <n v="5933289680"/>
    <n v="747801"/>
    <x v="2"/>
    <n v="277.76"/>
    <n v="555.52"/>
    <x v="22"/>
    <x v="7"/>
    <x v="134"/>
    <x v="185"/>
    <x v="180"/>
    <x v="3"/>
    <x v="1"/>
  </r>
  <r>
    <n v="9494303116"/>
    <n v="336847"/>
    <x v="0"/>
    <n v="936.98"/>
    <n v="2810.94"/>
    <x v="22"/>
    <x v="7"/>
    <x v="96"/>
    <x v="186"/>
    <x v="84"/>
    <x v="2"/>
    <x v="0"/>
  </r>
  <r>
    <n v="9337878102"/>
    <n v="654623"/>
    <x v="0"/>
    <n v="422.14"/>
    <n v="1266.42"/>
    <x v="47"/>
    <x v="3"/>
    <x v="135"/>
    <x v="187"/>
    <x v="181"/>
    <x v="3"/>
    <x v="0"/>
  </r>
  <r>
    <n v="6872621077"/>
    <n v="228286"/>
    <x v="2"/>
    <n v="179.08"/>
    <n v="358.16"/>
    <x v="39"/>
    <x v="1"/>
    <x v="136"/>
    <x v="188"/>
    <x v="182"/>
    <x v="3"/>
    <x v="0"/>
  </r>
  <r>
    <n v="7330237253"/>
    <n v="677169"/>
    <x v="1"/>
    <n v="261.02999999999997"/>
    <n v="261.02999999999997"/>
    <x v="13"/>
    <x v="4"/>
    <x v="137"/>
    <x v="189"/>
    <x v="183"/>
    <x v="1"/>
    <x v="2"/>
  </r>
  <r>
    <n v="7942616242"/>
    <n v="970529"/>
    <x v="0"/>
    <n v="827.44"/>
    <n v="2482.3200000000002"/>
    <x v="27"/>
    <x v="10"/>
    <x v="46"/>
    <x v="190"/>
    <x v="184"/>
    <x v="3"/>
    <x v="0"/>
  </r>
  <r>
    <n v="238520071"/>
    <n v="537274"/>
    <x v="2"/>
    <n v="702.71"/>
    <n v="1405.42"/>
    <x v="0"/>
    <x v="0"/>
    <x v="138"/>
    <x v="191"/>
    <x v="185"/>
    <x v="0"/>
    <x v="3"/>
  </r>
  <r>
    <n v="5812379362"/>
    <n v="833557"/>
    <x v="1"/>
    <n v="422.87"/>
    <n v="422.87"/>
    <x v="34"/>
    <x v="2"/>
    <x v="139"/>
    <x v="192"/>
    <x v="186"/>
    <x v="3"/>
    <x v="0"/>
  </r>
  <r>
    <n v="2616623847"/>
    <n v="853932"/>
    <x v="0"/>
    <n v="941.19"/>
    <n v="2823.57"/>
    <x v="26"/>
    <x v="10"/>
    <x v="108"/>
    <x v="193"/>
    <x v="187"/>
    <x v="0"/>
    <x v="3"/>
  </r>
  <r>
    <n v="2040854480"/>
    <n v="684939"/>
    <x v="1"/>
    <n v="727.95"/>
    <n v="727.95"/>
    <x v="7"/>
    <x v="5"/>
    <x v="11"/>
    <x v="194"/>
    <x v="188"/>
    <x v="3"/>
    <x v="3"/>
  </r>
  <r>
    <n v="5456484560"/>
    <n v="324809"/>
    <x v="1"/>
    <n v="608"/>
    <n v="608"/>
    <x v="6"/>
    <x v="2"/>
    <x v="17"/>
    <x v="195"/>
    <x v="117"/>
    <x v="1"/>
    <x v="2"/>
  </r>
  <r>
    <n v="883309006"/>
    <n v="131748"/>
    <x v="1"/>
    <n v="81.349999999999994"/>
    <n v="81.349999999999994"/>
    <x v="44"/>
    <x v="0"/>
    <x v="140"/>
    <x v="196"/>
    <x v="189"/>
    <x v="0"/>
    <x v="1"/>
  </r>
  <r>
    <n v="6528341992"/>
    <n v="336847"/>
    <x v="2"/>
    <n v="936.98"/>
    <n v="1873.96"/>
    <x v="22"/>
    <x v="7"/>
    <x v="96"/>
    <x v="197"/>
    <x v="133"/>
    <x v="3"/>
    <x v="3"/>
  </r>
  <r>
    <n v="3263203775"/>
    <n v="563740"/>
    <x v="1"/>
    <n v="96.33"/>
    <n v="96.33"/>
    <x v="47"/>
    <x v="3"/>
    <x v="141"/>
    <x v="198"/>
    <x v="190"/>
    <x v="1"/>
    <x v="2"/>
  </r>
  <r>
    <n v="3660010934"/>
    <n v="613942"/>
    <x v="0"/>
    <n v="545"/>
    <n v="1635"/>
    <x v="0"/>
    <x v="0"/>
    <x v="86"/>
    <x v="199"/>
    <x v="191"/>
    <x v="3"/>
    <x v="1"/>
  </r>
  <r>
    <n v="7944885043"/>
    <n v="760828"/>
    <x v="1"/>
    <n v="563.45000000000005"/>
    <n v="563.45000000000005"/>
    <x v="0"/>
    <x v="0"/>
    <x v="9"/>
    <x v="200"/>
    <x v="192"/>
    <x v="2"/>
    <x v="0"/>
  </r>
  <r>
    <n v="2506369831"/>
    <n v="144124"/>
    <x v="2"/>
    <n v="162.66999999999999"/>
    <n v="325.33999999999997"/>
    <x v="11"/>
    <x v="7"/>
    <x v="42"/>
    <x v="201"/>
    <x v="193"/>
    <x v="1"/>
    <x v="2"/>
  </r>
  <r>
    <n v="697061213"/>
    <n v="398340"/>
    <x v="2"/>
    <n v="651.92999999999995"/>
    <n v="1303.8599999999999"/>
    <x v="46"/>
    <x v="8"/>
    <x v="127"/>
    <x v="202"/>
    <x v="194"/>
    <x v="2"/>
    <x v="3"/>
  </r>
  <r>
    <n v="7079057004"/>
    <n v="714999"/>
    <x v="2"/>
    <n v="882.51"/>
    <n v="1765.02"/>
    <x v="6"/>
    <x v="2"/>
    <x v="142"/>
    <x v="203"/>
    <x v="195"/>
    <x v="2"/>
    <x v="2"/>
  </r>
  <r>
    <n v="1556153632"/>
    <n v="739448"/>
    <x v="0"/>
    <n v="755.66"/>
    <n v="2266.98"/>
    <x v="23"/>
    <x v="7"/>
    <x v="143"/>
    <x v="204"/>
    <x v="196"/>
    <x v="3"/>
    <x v="1"/>
  </r>
  <r>
    <n v="2161235338"/>
    <n v="704868"/>
    <x v="0"/>
    <n v="193.46"/>
    <n v="580.38"/>
    <x v="11"/>
    <x v="7"/>
    <x v="81"/>
    <x v="205"/>
    <x v="197"/>
    <x v="3"/>
    <x v="2"/>
  </r>
  <r>
    <n v="1247978468"/>
    <n v="712003"/>
    <x v="1"/>
    <n v="671.68"/>
    <n v="671.68"/>
    <x v="39"/>
    <x v="1"/>
    <x v="144"/>
    <x v="206"/>
    <x v="198"/>
    <x v="1"/>
    <x v="2"/>
  </r>
  <r>
    <n v="5437627061"/>
    <n v="679865"/>
    <x v="1"/>
    <n v="347.91"/>
    <n v="347.91"/>
    <x v="17"/>
    <x v="6"/>
    <x v="145"/>
    <x v="207"/>
    <x v="199"/>
    <x v="1"/>
    <x v="1"/>
  </r>
  <r>
    <n v="9091960039"/>
    <n v="689769"/>
    <x v="1"/>
    <n v="46.62"/>
    <n v="46.62"/>
    <x v="48"/>
    <x v="8"/>
    <x v="146"/>
    <x v="208"/>
    <x v="200"/>
    <x v="2"/>
    <x v="2"/>
  </r>
  <r>
    <n v="619198317"/>
    <n v="194682"/>
    <x v="1"/>
    <n v="912.29"/>
    <n v="912.29"/>
    <x v="20"/>
    <x v="1"/>
    <x v="147"/>
    <x v="209"/>
    <x v="201"/>
    <x v="1"/>
    <x v="1"/>
  </r>
  <r>
    <n v="9833179291"/>
    <n v="272170"/>
    <x v="2"/>
    <n v="140.80000000000001"/>
    <n v="281.60000000000002"/>
    <x v="33"/>
    <x v="8"/>
    <x v="76"/>
    <x v="210"/>
    <x v="202"/>
    <x v="1"/>
    <x v="0"/>
  </r>
  <r>
    <n v="4148760273"/>
    <n v="51036"/>
    <x v="2"/>
    <n v="931.61"/>
    <n v="1863.22"/>
    <x v="24"/>
    <x v="10"/>
    <x v="148"/>
    <x v="211"/>
    <x v="203"/>
    <x v="1"/>
    <x v="0"/>
  </r>
  <r>
    <n v="7206041763"/>
    <n v="124290"/>
    <x v="0"/>
    <n v="39.65"/>
    <n v="118.94999999999999"/>
    <x v="7"/>
    <x v="5"/>
    <x v="149"/>
    <x v="212"/>
    <x v="204"/>
    <x v="2"/>
    <x v="2"/>
  </r>
  <r>
    <n v="690097648"/>
    <n v="291238"/>
    <x v="2"/>
    <n v="746.03"/>
    <n v="1492.06"/>
    <x v="49"/>
    <x v="3"/>
    <x v="150"/>
    <x v="213"/>
    <x v="205"/>
    <x v="0"/>
    <x v="3"/>
  </r>
  <r>
    <n v="4197061567"/>
    <n v="621677"/>
    <x v="0"/>
    <n v="317.8"/>
    <n v="953.40000000000009"/>
    <x v="40"/>
    <x v="8"/>
    <x v="151"/>
    <x v="214"/>
    <x v="176"/>
    <x v="1"/>
    <x v="1"/>
  </r>
  <r>
    <n v="2009394836"/>
    <n v="237083"/>
    <x v="0"/>
    <n v="577.13"/>
    <n v="1731.3899999999999"/>
    <x v="13"/>
    <x v="4"/>
    <x v="152"/>
    <x v="215"/>
    <x v="206"/>
    <x v="1"/>
    <x v="2"/>
  </r>
  <r>
    <n v="277502363"/>
    <n v="667163"/>
    <x v="1"/>
    <n v="441.2"/>
    <n v="441.2"/>
    <x v="1"/>
    <x v="1"/>
    <x v="153"/>
    <x v="216"/>
    <x v="207"/>
    <x v="2"/>
    <x v="1"/>
  </r>
  <r>
    <n v="4356959622"/>
    <n v="91670"/>
    <x v="2"/>
    <n v="439.24"/>
    <n v="878.48"/>
    <x v="23"/>
    <x v="7"/>
    <x v="154"/>
    <x v="217"/>
    <x v="208"/>
    <x v="0"/>
    <x v="2"/>
  </r>
  <r>
    <n v="174306009"/>
    <n v="832348"/>
    <x v="1"/>
    <n v="831.43"/>
    <n v="831.43"/>
    <x v="29"/>
    <x v="3"/>
    <x v="125"/>
    <x v="218"/>
    <x v="209"/>
    <x v="1"/>
    <x v="3"/>
  </r>
  <r>
    <n v="9582674091"/>
    <n v="433521"/>
    <x v="2"/>
    <n v="321.33"/>
    <n v="642.66"/>
    <x v="27"/>
    <x v="10"/>
    <x v="155"/>
    <x v="219"/>
    <x v="210"/>
    <x v="1"/>
    <x v="1"/>
  </r>
  <r>
    <n v="8675579025"/>
    <n v="317242"/>
    <x v="1"/>
    <n v="198.15"/>
    <n v="198.15"/>
    <x v="21"/>
    <x v="6"/>
    <x v="66"/>
    <x v="220"/>
    <x v="211"/>
    <x v="2"/>
    <x v="1"/>
  </r>
  <r>
    <n v="5195999941"/>
    <n v="34186"/>
    <x v="0"/>
    <n v="925.65"/>
    <n v="2776.95"/>
    <x v="31"/>
    <x v="9"/>
    <x v="51"/>
    <x v="221"/>
    <x v="176"/>
    <x v="2"/>
    <x v="1"/>
  </r>
  <r>
    <n v="5210007923"/>
    <n v="492958"/>
    <x v="1"/>
    <n v="84.2"/>
    <n v="84.2"/>
    <x v="7"/>
    <x v="5"/>
    <x v="105"/>
    <x v="222"/>
    <x v="212"/>
    <x v="0"/>
    <x v="0"/>
  </r>
  <r>
    <n v="6595771960"/>
    <n v="949818"/>
    <x v="0"/>
    <n v="483.05"/>
    <n v="1449.15"/>
    <x v="29"/>
    <x v="3"/>
    <x v="156"/>
    <x v="223"/>
    <x v="213"/>
    <x v="0"/>
    <x v="2"/>
  </r>
  <r>
    <n v="4247338382"/>
    <n v="354409"/>
    <x v="1"/>
    <n v="325.08"/>
    <n v="325.08"/>
    <x v="21"/>
    <x v="6"/>
    <x v="118"/>
    <x v="224"/>
    <x v="214"/>
    <x v="0"/>
    <x v="3"/>
  </r>
  <r>
    <n v="819143326"/>
    <n v="891833"/>
    <x v="2"/>
    <n v="493.19"/>
    <n v="986.38"/>
    <x v="19"/>
    <x v="2"/>
    <x v="28"/>
    <x v="225"/>
    <x v="46"/>
    <x v="0"/>
    <x v="0"/>
  </r>
  <r>
    <n v="3830844750"/>
    <n v="487065"/>
    <x v="0"/>
    <n v="374.68"/>
    <n v="1124.04"/>
    <x v="47"/>
    <x v="3"/>
    <x v="157"/>
    <x v="226"/>
    <x v="215"/>
    <x v="1"/>
    <x v="2"/>
  </r>
  <r>
    <n v="1687314172"/>
    <n v="378287"/>
    <x v="2"/>
    <n v="332.84"/>
    <n v="665.68"/>
    <x v="50"/>
    <x v="1"/>
    <x v="158"/>
    <x v="227"/>
    <x v="216"/>
    <x v="0"/>
    <x v="0"/>
  </r>
  <r>
    <n v="6756007265"/>
    <n v="820973"/>
    <x v="1"/>
    <n v="114.52"/>
    <n v="114.52"/>
    <x v="26"/>
    <x v="10"/>
    <x v="58"/>
    <x v="228"/>
    <x v="217"/>
    <x v="3"/>
    <x v="3"/>
  </r>
  <r>
    <n v="489762747"/>
    <n v="349294"/>
    <x v="2"/>
    <n v="934.75"/>
    <n v="1869.5"/>
    <x v="36"/>
    <x v="9"/>
    <x v="84"/>
    <x v="229"/>
    <x v="218"/>
    <x v="2"/>
    <x v="0"/>
  </r>
  <r>
    <n v="7509195875"/>
    <n v="704868"/>
    <x v="1"/>
    <n v="193.46"/>
    <n v="193.46"/>
    <x v="11"/>
    <x v="7"/>
    <x v="81"/>
    <x v="230"/>
    <x v="219"/>
    <x v="2"/>
    <x v="0"/>
  </r>
  <r>
    <n v="2370917070"/>
    <n v="500739"/>
    <x v="1"/>
    <n v="359.98"/>
    <n v="359.98"/>
    <x v="6"/>
    <x v="2"/>
    <x v="7"/>
    <x v="231"/>
    <x v="220"/>
    <x v="2"/>
    <x v="0"/>
  </r>
  <r>
    <n v="2055388266"/>
    <n v="107548"/>
    <x v="1"/>
    <n v="891.6"/>
    <n v="891.6"/>
    <x v="39"/>
    <x v="1"/>
    <x v="159"/>
    <x v="232"/>
    <x v="221"/>
    <x v="1"/>
    <x v="2"/>
  </r>
  <r>
    <n v="8969304162"/>
    <n v="9436"/>
    <x v="2"/>
    <n v="88.43"/>
    <n v="176.86"/>
    <x v="18"/>
    <x v="5"/>
    <x v="160"/>
    <x v="233"/>
    <x v="222"/>
    <x v="3"/>
    <x v="3"/>
  </r>
  <r>
    <n v="5412674107"/>
    <n v="644847"/>
    <x v="2"/>
    <n v="622.80999999999995"/>
    <n v="1245.6199999999999"/>
    <x v="32"/>
    <x v="6"/>
    <x v="55"/>
    <x v="234"/>
    <x v="223"/>
    <x v="0"/>
    <x v="0"/>
  </r>
  <r>
    <n v="1536516619"/>
    <n v="313754"/>
    <x v="0"/>
    <n v="136.6"/>
    <n v="409.79999999999995"/>
    <x v="29"/>
    <x v="3"/>
    <x v="117"/>
    <x v="235"/>
    <x v="224"/>
    <x v="3"/>
    <x v="2"/>
  </r>
  <r>
    <n v="3858907413"/>
    <n v="51036"/>
    <x v="1"/>
    <n v="931.61"/>
    <n v="931.61"/>
    <x v="24"/>
    <x v="10"/>
    <x v="148"/>
    <x v="236"/>
    <x v="54"/>
    <x v="0"/>
    <x v="1"/>
  </r>
  <r>
    <n v="4976389251"/>
    <n v="4452"/>
    <x v="1"/>
    <n v="169.88"/>
    <n v="169.88"/>
    <x v="26"/>
    <x v="10"/>
    <x v="161"/>
    <x v="237"/>
    <x v="225"/>
    <x v="2"/>
    <x v="0"/>
  </r>
  <r>
    <n v="2218319201"/>
    <n v="378287"/>
    <x v="1"/>
    <n v="332.84"/>
    <n v="332.84"/>
    <x v="50"/>
    <x v="1"/>
    <x v="158"/>
    <x v="238"/>
    <x v="226"/>
    <x v="3"/>
    <x v="2"/>
  </r>
  <r>
    <n v="6729422433"/>
    <n v="552496"/>
    <x v="2"/>
    <n v="508"/>
    <n v="1016"/>
    <x v="23"/>
    <x v="7"/>
    <x v="32"/>
    <x v="239"/>
    <x v="227"/>
    <x v="1"/>
    <x v="1"/>
  </r>
  <r>
    <n v="1354097448"/>
    <n v="15314"/>
    <x v="2"/>
    <n v="578.85"/>
    <n v="1157.7"/>
    <x v="15"/>
    <x v="2"/>
    <x v="91"/>
    <x v="240"/>
    <x v="228"/>
    <x v="2"/>
    <x v="3"/>
  </r>
  <r>
    <n v="8952275304"/>
    <n v="757274"/>
    <x v="0"/>
    <n v="98.32"/>
    <n v="294.95999999999998"/>
    <x v="0"/>
    <x v="0"/>
    <x v="78"/>
    <x v="241"/>
    <x v="229"/>
    <x v="0"/>
    <x v="2"/>
  </r>
  <r>
    <n v="436603801"/>
    <n v="557908"/>
    <x v="2"/>
    <n v="942.37"/>
    <n v="1884.74"/>
    <x v="5"/>
    <x v="4"/>
    <x v="95"/>
    <x v="242"/>
    <x v="230"/>
    <x v="0"/>
    <x v="2"/>
  </r>
  <r>
    <n v="5273875984"/>
    <n v="859361"/>
    <x v="1"/>
    <n v="432.39"/>
    <n v="432.39"/>
    <x v="8"/>
    <x v="5"/>
    <x v="122"/>
    <x v="243"/>
    <x v="231"/>
    <x v="0"/>
    <x v="2"/>
  </r>
  <r>
    <n v="9290203003"/>
    <n v="714999"/>
    <x v="1"/>
    <n v="882.51"/>
    <n v="882.51"/>
    <x v="6"/>
    <x v="2"/>
    <x v="142"/>
    <x v="244"/>
    <x v="232"/>
    <x v="0"/>
    <x v="3"/>
  </r>
  <r>
    <n v="6240982373"/>
    <n v="70969"/>
    <x v="0"/>
    <n v="631.70000000000005"/>
    <n v="1895.1000000000001"/>
    <x v="41"/>
    <x v="9"/>
    <x v="77"/>
    <x v="245"/>
    <x v="233"/>
    <x v="0"/>
    <x v="2"/>
  </r>
  <r>
    <n v="2718348206"/>
    <n v="243235"/>
    <x v="2"/>
    <n v="109.03"/>
    <n v="218.06"/>
    <x v="43"/>
    <x v="0"/>
    <x v="162"/>
    <x v="246"/>
    <x v="220"/>
    <x v="1"/>
    <x v="0"/>
  </r>
  <r>
    <n v="4903544026"/>
    <n v="470449"/>
    <x v="0"/>
    <n v="827.77"/>
    <n v="2483.31"/>
    <x v="40"/>
    <x v="8"/>
    <x v="163"/>
    <x v="247"/>
    <x v="234"/>
    <x v="0"/>
    <x v="0"/>
  </r>
  <r>
    <n v="2827266949"/>
    <n v="937542"/>
    <x v="0"/>
    <n v="97.04"/>
    <n v="291.12"/>
    <x v="17"/>
    <x v="6"/>
    <x v="25"/>
    <x v="248"/>
    <x v="235"/>
    <x v="2"/>
    <x v="0"/>
  </r>
  <r>
    <n v="4278423074"/>
    <n v="880510"/>
    <x v="2"/>
    <n v="951.43"/>
    <n v="1902.86"/>
    <x v="6"/>
    <x v="2"/>
    <x v="112"/>
    <x v="249"/>
    <x v="236"/>
    <x v="0"/>
    <x v="2"/>
  </r>
  <r>
    <n v="645916247"/>
    <n v="812607"/>
    <x v="1"/>
    <n v="416.65"/>
    <n v="416.65"/>
    <x v="14"/>
    <x v="9"/>
    <x v="21"/>
    <x v="250"/>
    <x v="237"/>
    <x v="0"/>
    <x v="3"/>
  </r>
  <r>
    <n v="5816647866"/>
    <n v="432617"/>
    <x v="2"/>
    <n v="863.18"/>
    <n v="1726.36"/>
    <x v="26"/>
    <x v="10"/>
    <x v="41"/>
    <x v="251"/>
    <x v="238"/>
    <x v="0"/>
    <x v="2"/>
  </r>
  <r>
    <n v="7282397914"/>
    <n v="600767"/>
    <x v="1"/>
    <n v="722.42"/>
    <n v="722.42"/>
    <x v="18"/>
    <x v="5"/>
    <x v="164"/>
    <x v="252"/>
    <x v="239"/>
    <x v="0"/>
    <x v="0"/>
  </r>
  <r>
    <n v="3260611473"/>
    <n v="712307"/>
    <x v="1"/>
    <n v="264.89"/>
    <n v="264.89"/>
    <x v="1"/>
    <x v="1"/>
    <x v="126"/>
    <x v="253"/>
    <x v="240"/>
    <x v="0"/>
    <x v="2"/>
  </r>
  <r>
    <n v="8638163868"/>
    <n v="832348"/>
    <x v="1"/>
    <n v="831.43"/>
    <n v="831.43"/>
    <x v="29"/>
    <x v="3"/>
    <x v="125"/>
    <x v="254"/>
    <x v="40"/>
    <x v="2"/>
    <x v="0"/>
  </r>
  <r>
    <n v="177850987"/>
    <n v="237083"/>
    <x v="2"/>
    <n v="577.13"/>
    <n v="1154.26"/>
    <x v="13"/>
    <x v="4"/>
    <x v="152"/>
    <x v="255"/>
    <x v="241"/>
    <x v="1"/>
    <x v="2"/>
  </r>
  <r>
    <n v="9653859166"/>
    <n v="272170"/>
    <x v="1"/>
    <n v="140.80000000000001"/>
    <n v="140.80000000000001"/>
    <x v="33"/>
    <x v="8"/>
    <x v="76"/>
    <x v="256"/>
    <x v="242"/>
    <x v="3"/>
    <x v="3"/>
  </r>
  <r>
    <n v="9991338690"/>
    <n v="26060"/>
    <x v="1"/>
    <n v="342.94"/>
    <n v="342.94"/>
    <x v="5"/>
    <x v="4"/>
    <x v="165"/>
    <x v="257"/>
    <x v="243"/>
    <x v="0"/>
    <x v="0"/>
  </r>
  <r>
    <n v="1714593246"/>
    <n v="613942"/>
    <x v="0"/>
    <n v="545"/>
    <n v="1635"/>
    <x v="0"/>
    <x v="0"/>
    <x v="86"/>
    <x v="258"/>
    <x v="244"/>
    <x v="3"/>
    <x v="3"/>
  </r>
  <r>
    <n v="9742461226"/>
    <n v="478531"/>
    <x v="0"/>
    <n v="825.46"/>
    <n v="2476.38"/>
    <x v="41"/>
    <x v="9"/>
    <x v="166"/>
    <x v="259"/>
    <x v="245"/>
    <x v="1"/>
    <x v="3"/>
  </r>
  <r>
    <n v="3314393477"/>
    <n v="901144"/>
    <x v="0"/>
    <n v="340.36"/>
    <n v="1021.08"/>
    <x v="35"/>
    <x v="6"/>
    <x v="167"/>
    <x v="260"/>
    <x v="246"/>
    <x v="0"/>
    <x v="2"/>
  </r>
  <r>
    <n v="4188317986"/>
    <n v="951463"/>
    <x v="1"/>
    <n v="787.4"/>
    <n v="787.4"/>
    <x v="0"/>
    <x v="0"/>
    <x v="101"/>
    <x v="261"/>
    <x v="247"/>
    <x v="3"/>
    <x v="2"/>
  </r>
  <r>
    <n v="1646665366"/>
    <n v="654297"/>
    <x v="0"/>
    <n v="13.25"/>
    <n v="39.75"/>
    <x v="14"/>
    <x v="9"/>
    <x v="85"/>
    <x v="262"/>
    <x v="248"/>
    <x v="3"/>
    <x v="1"/>
  </r>
  <r>
    <n v="9558804585"/>
    <n v="953175"/>
    <x v="2"/>
    <n v="225.21"/>
    <n v="450.42"/>
    <x v="24"/>
    <x v="10"/>
    <x v="168"/>
    <x v="263"/>
    <x v="249"/>
    <x v="2"/>
    <x v="1"/>
  </r>
  <r>
    <n v="9047652469"/>
    <n v="319388"/>
    <x v="0"/>
    <n v="657.8"/>
    <n v="1973.3999999999999"/>
    <x v="1"/>
    <x v="1"/>
    <x v="169"/>
    <x v="264"/>
    <x v="250"/>
    <x v="2"/>
    <x v="0"/>
  </r>
  <r>
    <n v="2893800377"/>
    <n v="187399"/>
    <x v="1"/>
    <n v="53.49"/>
    <n v="53.49"/>
    <x v="12"/>
    <x v="8"/>
    <x v="170"/>
    <x v="265"/>
    <x v="251"/>
    <x v="2"/>
    <x v="3"/>
  </r>
  <r>
    <n v="6139157985"/>
    <n v="753354"/>
    <x v="0"/>
    <n v="423.56"/>
    <n v="1270.68"/>
    <x v="8"/>
    <x v="5"/>
    <x v="10"/>
    <x v="266"/>
    <x v="252"/>
    <x v="3"/>
    <x v="3"/>
  </r>
  <r>
    <n v="6029394789"/>
    <n v="803607"/>
    <x v="1"/>
    <n v="949.73"/>
    <n v="949.73"/>
    <x v="28"/>
    <x v="5"/>
    <x v="100"/>
    <x v="267"/>
    <x v="253"/>
    <x v="1"/>
    <x v="0"/>
  </r>
  <r>
    <n v="5874940276"/>
    <n v="91670"/>
    <x v="1"/>
    <n v="439.24"/>
    <n v="439.24"/>
    <x v="23"/>
    <x v="7"/>
    <x v="154"/>
    <x v="268"/>
    <x v="254"/>
    <x v="1"/>
    <x v="3"/>
  </r>
  <r>
    <n v="5205211911"/>
    <n v="561860"/>
    <x v="2"/>
    <n v="874.78"/>
    <n v="1749.56"/>
    <x v="1"/>
    <x v="1"/>
    <x v="3"/>
    <x v="269"/>
    <x v="255"/>
    <x v="0"/>
    <x v="3"/>
  </r>
  <r>
    <n v="5314758068"/>
    <n v="552883"/>
    <x v="0"/>
    <n v="888.16"/>
    <n v="2664.48"/>
    <x v="14"/>
    <x v="9"/>
    <x v="121"/>
    <x v="270"/>
    <x v="256"/>
    <x v="2"/>
    <x v="3"/>
  </r>
  <r>
    <n v="484869710"/>
    <n v="15314"/>
    <x v="2"/>
    <n v="578.85"/>
    <n v="1157.7"/>
    <x v="15"/>
    <x v="2"/>
    <x v="91"/>
    <x v="271"/>
    <x v="257"/>
    <x v="0"/>
    <x v="3"/>
  </r>
  <r>
    <n v="9957728938"/>
    <n v="455755"/>
    <x v="2"/>
    <n v="44.09"/>
    <n v="88.18"/>
    <x v="11"/>
    <x v="7"/>
    <x v="14"/>
    <x v="272"/>
    <x v="258"/>
    <x v="1"/>
    <x v="1"/>
  </r>
  <r>
    <n v="3136056666"/>
    <n v="555121"/>
    <x v="1"/>
    <n v="354.91"/>
    <n v="354.91"/>
    <x v="41"/>
    <x v="9"/>
    <x v="171"/>
    <x v="273"/>
    <x v="259"/>
    <x v="1"/>
    <x v="0"/>
  </r>
  <r>
    <n v="4926104391"/>
    <n v="642612"/>
    <x v="2"/>
    <n v="517.03"/>
    <n v="1034.06"/>
    <x v="0"/>
    <x v="0"/>
    <x v="0"/>
    <x v="274"/>
    <x v="260"/>
    <x v="3"/>
    <x v="3"/>
  </r>
  <r>
    <n v="1827844756"/>
    <n v="681063"/>
    <x v="1"/>
    <n v="321.27999999999997"/>
    <n v="321.27999999999997"/>
    <x v="4"/>
    <x v="1"/>
    <x v="5"/>
    <x v="275"/>
    <x v="261"/>
    <x v="1"/>
    <x v="0"/>
  </r>
  <r>
    <n v="7032037874"/>
    <n v="491314"/>
    <x v="0"/>
    <n v="973.44"/>
    <n v="2920.32"/>
    <x v="33"/>
    <x v="8"/>
    <x v="172"/>
    <x v="276"/>
    <x v="262"/>
    <x v="1"/>
    <x v="0"/>
  </r>
  <r>
    <n v="3779230503"/>
    <n v="82484"/>
    <x v="0"/>
    <n v="914.88"/>
    <n v="2744.64"/>
    <x v="24"/>
    <x v="10"/>
    <x v="173"/>
    <x v="277"/>
    <x v="263"/>
    <x v="2"/>
    <x v="2"/>
  </r>
  <r>
    <n v="3473012553"/>
    <n v="951463"/>
    <x v="2"/>
    <n v="787.4"/>
    <n v="1574.8"/>
    <x v="0"/>
    <x v="0"/>
    <x v="101"/>
    <x v="278"/>
    <x v="264"/>
    <x v="2"/>
    <x v="3"/>
  </r>
  <r>
    <n v="7988504487"/>
    <n v="91670"/>
    <x v="0"/>
    <n v="439.24"/>
    <n v="1317.72"/>
    <x v="23"/>
    <x v="7"/>
    <x v="154"/>
    <x v="279"/>
    <x v="265"/>
    <x v="3"/>
    <x v="3"/>
  </r>
  <r>
    <n v="7193792738"/>
    <n v="500633"/>
    <x v="0"/>
    <n v="154.5"/>
    <n v="463.5"/>
    <x v="34"/>
    <x v="2"/>
    <x v="57"/>
    <x v="280"/>
    <x v="266"/>
    <x v="2"/>
    <x v="2"/>
  </r>
  <r>
    <n v="1533583386"/>
    <n v="240179"/>
    <x v="1"/>
    <n v="90.56"/>
    <n v="90.56"/>
    <x v="13"/>
    <x v="4"/>
    <x v="34"/>
    <x v="281"/>
    <x v="267"/>
    <x v="3"/>
    <x v="0"/>
  </r>
  <r>
    <n v="7750989397"/>
    <n v="300159"/>
    <x v="1"/>
    <n v="44.35"/>
    <n v="44.35"/>
    <x v="39"/>
    <x v="1"/>
    <x v="72"/>
    <x v="282"/>
    <x v="268"/>
    <x v="3"/>
    <x v="1"/>
  </r>
  <r>
    <n v="4434816229"/>
    <n v="537274"/>
    <x v="1"/>
    <n v="702.71"/>
    <n v="702.71"/>
    <x v="0"/>
    <x v="0"/>
    <x v="138"/>
    <x v="283"/>
    <x v="269"/>
    <x v="3"/>
    <x v="3"/>
  </r>
  <r>
    <n v="6896732047"/>
    <n v="187399"/>
    <x v="0"/>
    <n v="53.49"/>
    <n v="160.47"/>
    <x v="12"/>
    <x v="8"/>
    <x v="170"/>
    <x v="284"/>
    <x v="20"/>
    <x v="0"/>
    <x v="0"/>
  </r>
  <r>
    <n v="4740837071"/>
    <n v="833557"/>
    <x v="0"/>
    <n v="422.87"/>
    <n v="1268.6100000000001"/>
    <x v="34"/>
    <x v="2"/>
    <x v="139"/>
    <x v="285"/>
    <x v="270"/>
    <x v="1"/>
    <x v="1"/>
  </r>
  <r>
    <n v="6649631729"/>
    <n v="863930"/>
    <x v="0"/>
    <n v="242.57"/>
    <n v="727.71"/>
    <x v="8"/>
    <x v="5"/>
    <x v="68"/>
    <x v="286"/>
    <x v="271"/>
    <x v="2"/>
    <x v="3"/>
  </r>
  <r>
    <n v="5351526726"/>
    <n v="962054"/>
    <x v="2"/>
    <n v="16.86"/>
    <n v="33.72"/>
    <x v="1"/>
    <x v="1"/>
    <x v="53"/>
    <x v="287"/>
    <x v="272"/>
    <x v="0"/>
    <x v="1"/>
  </r>
  <r>
    <n v="1506082041"/>
    <n v="880510"/>
    <x v="1"/>
    <n v="951.43"/>
    <n v="951.43"/>
    <x v="6"/>
    <x v="2"/>
    <x v="112"/>
    <x v="288"/>
    <x v="273"/>
    <x v="2"/>
    <x v="2"/>
  </r>
  <r>
    <n v="1023260165"/>
    <n v="470449"/>
    <x v="1"/>
    <n v="827.77"/>
    <n v="827.77"/>
    <x v="40"/>
    <x v="8"/>
    <x v="163"/>
    <x v="289"/>
    <x v="274"/>
    <x v="2"/>
    <x v="0"/>
  </r>
  <r>
    <n v="8257032403"/>
    <n v="859361"/>
    <x v="1"/>
    <n v="432.39"/>
    <n v="432.39"/>
    <x v="8"/>
    <x v="5"/>
    <x v="122"/>
    <x v="290"/>
    <x v="99"/>
    <x v="3"/>
    <x v="1"/>
  </r>
  <r>
    <n v="7216524192"/>
    <n v="15314"/>
    <x v="2"/>
    <n v="578.85"/>
    <n v="1157.7"/>
    <x v="15"/>
    <x v="2"/>
    <x v="91"/>
    <x v="291"/>
    <x v="275"/>
    <x v="2"/>
    <x v="2"/>
  </r>
  <r>
    <n v="8619795820"/>
    <n v="449106"/>
    <x v="2"/>
    <n v="48.55"/>
    <n v="97.1"/>
    <x v="28"/>
    <x v="5"/>
    <x v="174"/>
    <x v="292"/>
    <x v="228"/>
    <x v="2"/>
    <x v="3"/>
  </r>
  <r>
    <n v="6494708839"/>
    <n v="140154"/>
    <x v="2"/>
    <n v="171.2"/>
    <n v="342.4"/>
    <x v="8"/>
    <x v="5"/>
    <x v="175"/>
    <x v="293"/>
    <x v="276"/>
    <x v="0"/>
    <x v="1"/>
  </r>
  <r>
    <n v="9859249765"/>
    <n v="600767"/>
    <x v="0"/>
    <n v="722.42"/>
    <n v="2167.2599999999998"/>
    <x v="18"/>
    <x v="5"/>
    <x v="164"/>
    <x v="294"/>
    <x v="277"/>
    <x v="1"/>
    <x v="2"/>
  </r>
  <r>
    <n v="3528020011"/>
    <n v="592784"/>
    <x v="2"/>
    <n v="280.35000000000002"/>
    <n v="560.70000000000005"/>
    <x v="29"/>
    <x v="3"/>
    <x v="176"/>
    <x v="295"/>
    <x v="278"/>
    <x v="0"/>
    <x v="2"/>
  </r>
  <r>
    <n v="5937934264"/>
    <n v="462526"/>
    <x v="0"/>
    <n v="449.97"/>
    <n v="1349.91"/>
    <x v="19"/>
    <x v="2"/>
    <x v="177"/>
    <x v="296"/>
    <x v="123"/>
    <x v="2"/>
    <x v="1"/>
  </r>
  <r>
    <n v="2976477423"/>
    <n v="585299"/>
    <x v="2"/>
    <n v="799.46"/>
    <n v="1598.92"/>
    <x v="0"/>
    <x v="0"/>
    <x v="107"/>
    <x v="297"/>
    <x v="279"/>
    <x v="3"/>
    <x v="0"/>
  </r>
  <r>
    <n v="1002438039"/>
    <n v="709916"/>
    <x v="0"/>
    <n v="33.76"/>
    <n v="101.28"/>
    <x v="11"/>
    <x v="7"/>
    <x v="23"/>
    <x v="298"/>
    <x v="280"/>
    <x v="2"/>
    <x v="3"/>
  </r>
  <r>
    <n v="2571163022"/>
    <n v="487931"/>
    <x v="0"/>
    <n v="709.08"/>
    <n v="2127.2400000000002"/>
    <x v="35"/>
    <x v="6"/>
    <x v="178"/>
    <x v="299"/>
    <x v="281"/>
    <x v="0"/>
    <x v="0"/>
  </r>
  <r>
    <n v="6850221497"/>
    <n v="812607"/>
    <x v="0"/>
    <n v="416.65"/>
    <n v="1249.9499999999998"/>
    <x v="14"/>
    <x v="9"/>
    <x v="21"/>
    <x v="300"/>
    <x v="282"/>
    <x v="1"/>
    <x v="1"/>
  </r>
  <r>
    <n v="4706569127"/>
    <n v="15314"/>
    <x v="1"/>
    <n v="578.85"/>
    <n v="578.85"/>
    <x v="15"/>
    <x v="2"/>
    <x v="91"/>
    <x v="301"/>
    <x v="283"/>
    <x v="3"/>
    <x v="0"/>
  </r>
  <r>
    <n v="8168261752"/>
    <n v="349294"/>
    <x v="2"/>
    <n v="934.75"/>
    <n v="1869.5"/>
    <x v="36"/>
    <x v="9"/>
    <x v="84"/>
    <x v="302"/>
    <x v="284"/>
    <x v="2"/>
    <x v="0"/>
  </r>
  <r>
    <n v="5828325906"/>
    <n v="15314"/>
    <x v="2"/>
    <n v="578.85"/>
    <n v="1157.7"/>
    <x v="15"/>
    <x v="2"/>
    <x v="91"/>
    <x v="303"/>
    <x v="226"/>
    <x v="3"/>
    <x v="2"/>
  </r>
  <r>
    <n v="5012271549"/>
    <n v="67197"/>
    <x v="1"/>
    <n v="552.20000000000005"/>
    <n v="552.20000000000005"/>
    <x v="16"/>
    <x v="2"/>
    <x v="24"/>
    <x v="304"/>
    <x v="285"/>
    <x v="0"/>
    <x v="3"/>
  </r>
  <r>
    <n v="8110316958"/>
    <n v="451812"/>
    <x v="0"/>
    <n v="530.85"/>
    <n v="1592.5500000000002"/>
    <x v="25"/>
    <x v="4"/>
    <x v="39"/>
    <x v="305"/>
    <x v="286"/>
    <x v="3"/>
    <x v="3"/>
  </r>
  <r>
    <n v="3190808443"/>
    <n v="140489"/>
    <x v="0"/>
    <n v="650.20000000000005"/>
    <n v="1950.6000000000001"/>
    <x v="28"/>
    <x v="5"/>
    <x v="120"/>
    <x v="306"/>
    <x v="287"/>
    <x v="0"/>
    <x v="2"/>
  </r>
  <r>
    <n v="7175472728"/>
    <n v="435929"/>
    <x v="2"/>
    <n v="856.89"/>
    <n v="1713.78"/>
    <x v="22"/>
    <x v="7"/>
    <x v="179"/>
    <x v="307"/>
    <x v="288"/>
    <x v="1"/>
    <x v="2"/>
  </r>
  <r>
    <n v="6011117738"/>
    <n v="658389"/>
    <x v="0"/>
    <n v="152.55000000000001"/>
    <n v="457.65000000000003"/>
    <x v="9"/>
    <x v="3"/>
    <x v="180"/>
    <x v="308"/>
    <x v="289"/>
    <x v="2"/>
    <x v="2"/>
  </r>
  <r>
    <n v="5592928753"/>
    <n v="992178"/>
    <x v="2"/>
    <n v="632.42999999999995"/>
    <n v="1264.8599999999999"/>
    <x v="25"/>
    <x v="4"/>
    <x v="71"/>
    <x v="309"/>
    <x v="290"/>
    <x v="1"/>
    <x v="0"/>
  </r>
  <r>
    <n v="3952040848"/>
    <n v="927651"/>
    <x v="2"/>
    <n v="426.72"/>
    <n v="853.44"/>
    <x v="26"/>
    <x v="10"/>
    <x v="181"/>
    <x v="310"/>
    <x v="291"/>
    <x v="1"/>
    <x v="2"/>
  </r>
  <r>
    <n v="7026479520"/>
    <n v="613942"/>
    <x v="1"/>
    <n v="545"/>
    <n v="545"/>
    <x v="0"/>
    <x v="0"/>
    <x v="86"/>
    <x v="311"/>
    <x v="292"/>
    <x v="0"/>
    <x v="3"/>
  </r>
  <r>
    <n v="6572695161"/>
    <n v="70969"/>
    <x v="1"/>
    <n v="631.70000000000005"/>
    <n v="631.70000000000005"/>
    <x v="41"/>
    <x v="9"/>
    <x v="77"/>
    <x v="312"/>
    <x v="293"/>
    <x v="3"/>
    <x v="0"/>
  </r>
  <r>
    <n v="9090769419"/>
    <n v="305754"/>
    <x v="1"/>
    <n v="979.99"/>
    <n v="979.99"/>
    <x v="48"/>
    <x v="8"/>
    <x v="182"/>
    <x v="313"/>
    <x v="294"/>
    <x v="3"/>
    <x v="2"/>
  </r>
  <r>
    <n v="5979489110"/>
    <n v="853932"/>
    <x v="1"/>
    <n v="941.19"/>
    <n v="941.19"/>
    <x v="26"/>
    <x v="10"/>
    <x v="108"/>
    <x v="314"/>
    <x v="295"/>
    <x v="2"/>
    <x v="1"/>
  </r>
  <r>
    <n v="964698323"/>
    <n v="257719"/>
    <x v="0"/>
    <n v="281.73"/>
    <n v="845.19"/>
    <x v="2"/>
    <x v="2"/>
    <x v="97"/>
    <x v="315"/>
    <x v="296"/>
    <x v="3"/>
    <x v="3"/>
  </r>
  <r>
    <n v="2304242664"/>
    <n v="516376"/>
    <x v="0"/>
    <n v="877.43"/>
    <n v="2632.29"/>
    <x v="36"/>
    <x v="9"/>
    <x v="62"/>
    <x v="316"/>
    <x v="297"/>
    <x v="2"/>
    <x v="1"/>
  </r>
  <r>
    <n v="2483843748"/>
    <n v="812607"/>
    <x v="0"/>
    <n v="416.65"/>
    <n v="1249.9499999999998"/>
    <x v="14"/>
    <x v="9"/>
    <x v="21"/>
    <x v="317"/>
    <x v="298"/>
    <x v="3"/>
    <x v="3"/>
  </r>
  <r>
    <n v="2560588609"/>
    <n v="186168"/>
    <x v="1"/>
    <n v="878.8"/>
    <n v="878.8"/>
    <x v="44"/>
    <x v="0"/>
    <x v="183"/>
    <x v="318"/>
    <x v="299"/>
    <x v="1"/>
    <x v="2"/>
  </r>
  <r>
    <n v="9268920928"/>
    <n v="9436"/>
    <x v="2"/>
    <n v="88.43"/>
    <n v="176.86"/>
    <x v="18"/>
    <x v="5"/>
    <x v="160"/>
    <x v="319"/>
    <x v="99"/>
    <x v="0"/>
    <x v="1"/>
  </r>
  <r>
    <n v="9554019312"/>
    <n v="578097"/>
    <x v="1"/>
    <n v="267.61"/>
    <n v="267.61"/>
    <x v="3"/>
    <x v="3"/>
    <x v="44"/>
    <x v="320"/>
    <x v="61"/>
    <x v="1"/>
    <x v="0"/>
  </r>
  <r>
    <n v="3749174258"/>
    <n v="613942"/>
    <x v="0"/>
    <n v="545"/>
    <n v="1635"/>
    <x v="0"/>
    <x v="0"/>
    <x v="86"/>
    <x v="321"/>
    <x v="300"/>
    <x v="3"/>
    <x v="1"/>
  </r>
  <r>
    <n v="3947164241"/>
    <n v="131136"/>
    <x v="2"/>
    <n v="37.799999999999997"/>
    <n v="75.599999999999994"/>
    <x v="32"/>
    <x v="6"/>
    <x v="90"/>
    <x v="322"/>
    <x v="301"/>
    <x v="1"/>
    <x v="2"/>
  </r>
  <r>
    <n v="487327038"/>
    <n v="673058"/>
    <x v="0"/>
    <n v="765.76"/>
    <n v="2297.2799999999997"/>
    <x v="13"/>
    <x v="4"/>
    <x v="184"/>
    <x v="323"/>
    <x v="302"/>
    <x v="1"/>
    <x v="2"/>
  </r>
  <r>
    <n v="8830321199"/>
    <n v="894539"/>
    <x v="2"/>
    <n v="445.48"/>
    <n v="890.96"/>
    <x v="23"/>
    <x v="7"/>
    <x v="129"/>
    <x v="324"/>
    <x v="303"/>
    <x v="0"/>
    <x v="2"/>
  </r>
  <r>
    <n v="3811318591"/>
    <n v="585299"/>
    <x v="1"/>
    <n v="799.46"/>
    <n v="799.46"/>
    <x v="0"/>
    <x v="0"/>
    <x v="107"/>
    <x v="325"/>
    <x v="304"/>
    <x v="1"/>
    <x v="2"/>
  </r>
  <r>
    <n v="6795601573"/>
    <n v="677542"/>
    <x v="1"/>
    <n v="212.61"/>
    <n v="212.61"/>
    <x v="22"/>
    <x v="7"/>
    <x v="35"/>
    <x v="326"/>
    <x v="305"/>
    <x v="2"/>
    <x v="3"/>
  </r>
  <r>
    <n v="2348495717"/>
    <n v="709916"/>
    <x v="0"/>
    <n v="33.76"/>
    <n v="101.28"/>
    <x v="11"/>
    <x v="7"/>
    <x v="23"/>
    <x v="327"/>
    <x v="306"/>
    <x v="0"/>
    <x v="2"/>
  </r>
  <r>
    <n v="9505736584"/>
    <n v="667163"/>
    <x v="1"/>
    <n v="441.2"/>
    <n v="441.2"/>
    <x v="1"/>
    <x v="1"/>
    <x v="153"/>
    <x v="328"/>
    <x v="307"/>
    <x v="3"/>
    <x v="3"/>
  </r>
  <r>
    <n v="1857227304"/>
    <n v="194682"/>
    <x v="1"/>
    <n v="912.29"/>
    <n v="912.29"/>
    <x v="20"/>
    <x v="1"/>
    <x v="147"/>
    <x v="329"/>
    <x v="308"/>
    <x v="2"/>
    <x v="2"/>
  </r>
  <r>
    <n v="5506485302"/>
    <n v="491521"/>
    <x v="1"/>
    <n v="556.35"/>
    <n v="556.35"/>
    <x v="3"/>
    <x v="3"/>
    <x v="185"/>
    <x v="330"/>
    <x v="309"/>
    <x v="0"/>
    <x v="1"/>
  </r>
  <r>
    <n v="6074837981"/>
    <n v="373536"/>
    <x v="0"/>
    <n v="494.17"/>
    <n v="1482.51"/>
    <x v="44"/>
    <x v="0"/>
    <x v="186"/>
    <x v="331"/>
    <x v="310"/>
    <x v="2"/>
    <x v="0"/>
  </r>
  <r>
    <n v="4150569633"/>
    <n v="820973"/>
    <x v="2"/>
    <n v="114.52"/>
    <n v="229.04"/>
    <x v="26"/>
    <x v="10"/>
    <x v="58"/>
    <x v="332"/>
    <x v="311"/>
    <x v="2"/>
    <x v="1"/>
  </r>
  <r>
    <n v="609838437"/>
    <n v="382511"/>
    <x v="0"/>
    <n v="702.54"/>
    <n v="2107.62"/>
    <x v="16"/>
    <x v="2"/>
    <x v="187"/>
    <x v="333"/>
    <x v="230"/>
    <x v="2"/>
    <x v="2"/>
  </r>
  <r>
    <n v="5229657139"/>
    <n v="487931"/>
    <x v="1"/>
    <n v="709.08"/>
    <n v="709.08"/>
    <x v="35"/>
    <x v="6"/>
    <x v="178"/>
    <x v="334"/>
    <x v="312"/>
    <x v="0"/>
    <x v="0"/>
  </r>
  <r>
    <n v="2589639350"/>
    <n v="500739"/>
    <x v="0"/>
    <n v="359.98"/>
    <n v="1079.94"/>
    <x v="6"/>
    <x v="2"/>
    <x v="7"/>
    <x v="335"/>
    <x v="313"/>
    <x v="1"/>
    <x v="3"/>
  </r>
  <r>
    <n v="7656948165"/>
    <n v="901144"/>
    <x v="0"/>
    <n v="340.36"/>
    <n v="1021.08"/>
    <x v="35"/>
    <x v="6"/>
    <x v="167"/>
    <x v="336"/>
    <x v="98"/>
    <x v="3"/>
    <x v="1"/>
  </r>
  <r>
    <n v="1806563605"/>
    <n v="183929"/>
    <x v="1"/>
    <n v="738.74"/>
    <n v="738.74"/>
    <x v="6"/>
    <x v="2"/>
    <x v="188"/>
    <x v="337"/>
    <x v="314"/>
    <x v="3"/>
    <x v="2"/>
  </r>
  <r>
    <n v="359819834"/>
    <n v="952168"/>
    <x v="2"/>
    <n v="236.95"/>
    <n v="473.9"/>
    <x v="9"/>
    <x v="3"/>
    <x v="19"/>
    <x v="338"/>
    <x v="315"/>
    <x v="1"/>
    <x v="0"/>
  </r>
  <r>
    <n v="1908423841"/>
    <n v="449106"/>
    <x v="2"/>
    <n v="48.55"/>
    <n v="97.1"/>
    <x v="28"/>
    <x v="5"/>
    <x v="174"/>
    <x v="339"/>
    <x v="170"/>
    <x v="1"/>
    <x v="3"/>
  </r>
  <r>
    <n v="299859815"/>
    <n v="707935"/>
    <x v="2"/>
    <n v="820.9"/>
    <n v="1641.8"/>
    <x v="43"/>
    <x v="0"/>
    <x v="189"/>
    <x v="340"/>
    <x v="316"/>
    <x v="3"/>
    <x v="2"/>
  </r>
  <r>
    <n v="923659418"/>
    <n v="217710"/>
    <x v="1"/>
    <n v="58.59"/>
    <n v="58.59"/>
    <x v="2"/>
    <x v="2"/>
    <x v="190"/>
    <x v="341"/>
    <x v="317"/>
    <x v="3"/>
    <x v="1"/>
  </r>
  <r>
    <n v="3560625119"/>
    <n v="679865"/>
    <x v="0"/>
    <n v="347.91"/>
    <n v="1043.73"/>
    <x v="17"/>
    <x v="6"/>
    <x v="145"/>
    <x v="342"/>
    <x v="318"/>
    <x v="3"/>
    <x v="2"/>
  </r>
  <r>
    <n v="7111490680"/>
    <n v="317242"/>
    <x v="0"/>
    <n v="198.15"/>
    <n v="594.45000000000005"/>
    <x v="21"/>
    <x v="6"/>
    <x v="66"/>
    <x v="343"/>
    <x v="319"/>
    <x v="2"/>
    <x v="1"/>
  </r>
  <r>
    <n v="5766981431"/>
    <n v="53833"/>
    <x v="2"/>
    <n v="134.69"/>
    <n v="269.38"/>
    <x v="10"/>
    <x v="6"/>
    <x v="13"/>
    <x v="344"/>
    <x v="235"/>
    <x v="1"/>
    <x v="0"/>
  </r>
  <r>
    <n v="8609945311"/>
    <n v="853932"/>
    <x v="0"/>
    <n v="941.19"/>
    <n v="2823.57"/>
    <x v="26"/>
    <x v="10"/>
    <x v="108"/>
    <x v="345"/>
    <x v="320"/>
    <x v="3"/>
    <x v="2"/>
  </r>
  <r>
    <n v="1691260635"/>
    <n v="707935"/>
    <x v="1"/>
    <n v="820.9"/>
    <n v="820.9"/>
    <x v="43"/>
    <x v="0"/>
    <x v="189"/>
    <x v="346"/>
    <x v="321"/>
    <x v="2"/>
    <x v="3"/>
  </r>
  <r>
    <n v="8742091504"/>
    <n v="349294"/>
    <x v="0"/>
    <n v="934.75"/>
    <n v="2804.25"/>
    <x v="36"/>
    <x v="9"/>
    <x v="84"/>
    <x v="347"/>
    <x v="322"/>
    <x v="2"/>
    <x v="0"/>
  </r>
  <r>
    <n v="1997833025"/>
    <n v="123983"/>
    <x v="1"/>
    <n v="785.67"/>
    <n v="785.67"/>
    <x v="13"/>
    <x v="4"/>
    <x v="75"/>
    <x v="348"/>
    <x v="323"/>
    <x v="1"/>
    <x v="2"/>
  </r>
  <r>
    <n v="3588296877"/>
    <n v="757274"/>
    <x v="2"/>
    <n v="98.32"/>
    <n v="196.64"/>
    <x v="0"/>
    <x v="0"/>
    <x v="78"/>
    <x v="349"/>
    <x v="324"/>
    <x v="2"/>
    <x v="1"/>
  </r>
  <r>
    <n v="2404804990"/>
    <n v="557908"/>
    <x v="1"/>
    <n v="942.37"/>
    <n v="942.37"/>
    <x v="5"/>
    <x v="4"/>
    <x v="95"/>
    <x v="350"/>
    <x v="325"/>
    <x v="3"/>
    <x v="3"/>
  </r>
  <r>
    <n v="8091385479"/>
    <n v="14145"/>
    <x v="1"/>
    <n v="630.84"/>
    <n v="630.84"/>
    <x v="42"/>
    <x v="9"/>
    <x v="79"/>
    <x v="351"/>
    <x v="326"/>
    <x v="1"/>
    <x v="0"/>
  </r>
  <r>
    <n v="7133174424"/>
    <n v="264803"/>
    <x v="1"/>
    <n v="995.98"/>
    <n v="995.98"/>
    <x v="5"/>
    <x v="4"/>
    <x v="69"/>
    <x v="352"/>
    <x v="327"/>
    <x v="1"/>
    <x v="1"/>
  </r>
  <r>
    <n v="6110446321"/>
    <n v="272170"/>
    <x v="1"/>
    <n v="140.80000000000001"/>
    <n v="140.80000000000001"/>
    <x v="33"/>
    <x v="8"/>
    <x v="76"/>
    <x v="353"/>
    <x v="328"/>
    <x v="3"/>
    <x v="1"/>
  </r>
  <r>
    <n v="6964586050"/>
    <n v="378230"/>
    <x v="1"/>
    <n v="166.42"/>
    <n v="166.42"/>
    <x v="3"/>
    <x v="3"/>
    <x v="191"/>
    <x v="354"/>
    <x v="329"/>
    <x v="0"/>
    <x v="2"/>
  </r>
  <r>
    <n v="2351986014"/>
    <n v="589812"/>
    <x v="2"/>
    <n v="163.03"/>
    <n v="326.06"/>
    <x v="11"/>
    <x v="7"/>
    <x v="119"/>
    <x v="355"/>
    <x v="330"/>
    <x v="3"/>
    <x v="0"/>
  </r>
  <r>
    <n v="352569720"/>
    <n v="757274"/>
    <x v="1"/>
    <n v="98.32"/>
    <n v="98.32"/>
    <x v="0"/>
    <x v="0"/>
    <x v="78"/>
    <x v="356"/>
    <x v="331"/>
    <x v="3"/>
    <x v="0"/>
  </r>
  <r>
    <n v="1235280275"/>
    <n v="491521"/>
    <x v="2"/>
    <n v="556.35"/>
    <n v="1112.7"/>
    <x v="3"/>
    <x v="3"/>
    <x v="185"/>
    <x v="357"/>
    <x v="290"/>
    <x v="0"/>
    <x v="0"/>
  </r>
  <r>
    <n v="9399859705"/>
    <n v="217710"/>
    <x v="1"/>
    <n v="58.59"/>
    <n v="58.59"/>
    <x v="2"/>
    <x v="2"/>
    <x v="190"/>
    <x v="358"/>
    <x v="332"/>
    <x v="1"/>
    <x v="2"/>
  </r>
  <r>
    <n v="7530379037"/>
    <n v="952168"/>
    <x v="0"/>
    <n v="236.95"/>
    <n v="710.84999999999991"/>
    <x v="9"/>
    <x v="3"/>
    <x v="19"/>
    <x v="359"/>
    <x v="333"/>
    <x v="1"/>
    <x v="1"/>
  </r>
  <r>
    <n v="5952886441"/>
    <n v="328457"/>
    <x v="0"/>
    <n v="858.57"/>
    <n v="2575.71"/>
    <x v="4"/>
    <x v="1"/>
    <x v="192"/>
    <x v="360"/>
    <x v="334"/>
    <x v="3"/>
    <x v="1"/>
  </r>
  <r>
    <n v="5815833211"/>
    <n v="373536"/>
    <x v="2"/>
    <n v="494.17"/>
    <n v="988.34"/>
    <x v="44"/>
    <x v="0"/>
    <x v="186"/>
    <x v="361"/>
    <x v="335"/>
    <x v="2"/>
    <x v="1"/>
  </r>
  <r>
    <n v="7307394687"/>
    <n v="739448"/>
    <x v="2"/>
    <n v="755.66"/>
    <n v="1511.32"/>
    <x v="23"/>
    <x v="7"/>
    <x v="143"/>
    <x v="362"/>
    <x v="336"/>
    <x v="3"/>
    <x v="3"/>
  </r>
  <r>
    <n v="6033014029"/>
    <n v="587645"/>
    <x v="1"/>
    <n v="801.81"/>
    <n v="801.81"/>
    <x v="5"/>
    <x v="4"/>
    <x v="193"/>
    <x v="363"/>
    <x v="337"/>
    <x v="0"/>
    <x v="3"/>
  </r>
  <r>
    <n v="1409944718"/>
    <n v="153019"/>
    <x v="0"/>
    <n v="947.95"/>
    <n v="2843.8500000000004"/>
    <x v="36"/>
    <x v="9"/>
    <x v="123"/>
    <x v="364"/>
    <x v="338"/>
    <x v="1"/>
    <x v="0"/>
  </r>
  <r>
    <n v="1811382200"/>
    <n v="131748"/>
    <x v="0"/>
    <n v="81.349999999999994"/>
    <n v="244.04999999999998"/>
    <x v="44"/>
    <x v="0"/>
    <x v="140"/>
    <x v="365"/>
    <x v="339"/>
    <x v="1"/>
    <x v="0"/>
  </r>
  <r>
    <n v="4485391413"/>
    <n v="863930"/>
    <x v="0"/>
    <n v="242.57"/>
    <n v="727.71"/>
    <x v="8"/>
    <x v="5"/>
    <x v="68"/>
    <x v="366"/>
    <x v="340"/>
    <x v="2"/>
    <x v="2"/>
  </r>
  <r>
    <n v="4076279641"/>
    <n v="684939"/>
    <x v="0"/>
    <n v="727.95"/>
    <n v="2183.8500000000004"/>
    <x v="7"/>
    <x v="5"/>
    <x v="11"/>
    <x v="367"/>
    <x v="341"/>
    <x v="1"/>
    <x v="2"/>
  </r>
  <r>
    <n v="2965387566"/>
    <n v="615545"/>
    <x v="2"/>
    <n v="448.16"/>
    <n v="896.32"/>
    <x v="28"/>
    <x v="5"/>
    <x v="48"/>
    <x v="368"/>
    <x v="342"/>
    <x v="3"/>
    <x v="2"/>
  </r>
  <r>
    <n v="9397774189"/>
    <n v="112390"/>
    <x v="2"/>
    <n v="877.98"/>
    <n v="1755.96"/>
    <x v="18"/>
    <x v="5"/>
    <x v="27"/>
    <x v="369"/>
    <x v="343"/>
    <x v="0"/>
    <x v="3"/>
  </r>
  <r>
    <n v="1437159967"/>
    <n v="803607"/>
    <x v="0"/>
    <n v="949.73"/>
    <n v="2849.19"/>
    <x v="28"/>
    <x v="5"/>
    <x v="100"/>
    <x v="370"/>
    <x v="283"/>
    <x v="0"/>
    <x v="0"/>
  </r>
  <r>
    <n v="8397785448"/>
    <n v="131136"/>
    <x v="2"/>
    <n v="37.799999999999997"/>
    <n v="75.599999999999994"/>
    <x v="32"/>
    <x v="6"/>
    <x v="90"/>
    <x v="371"/>
    <x v="344"/>
    <x v="3"/>
    <x v="0"/>
  </r>
  <r>
    <n v="2778606949"/>
    <n v="654623"/>
    <x v="2"/>
    <n v="422.14"/>
    <n v="844.28"/>
    <x v="47"/>
    <x v="3"/>
    <x v="135"/>
    <x v="372"/>
    <x v="278"/>
    <x v="2"/>
    <x v="2"/>
  </r>
  <r>
    <n v="1774096863"/>
    <n v="784827"/>
    <x v="1"/>
    <n v="274.25"/>
    <n v="274.25"/>
    <x v="26"/>
    <x v="10"/>
    <x v="194"/>
    <x v="373"/>
    <x v="345"/>
    <x v="3"/>
    <x v="2"/>
  </r>
  <r>
    <n v="1497256618"/>
    <n v="853932"/>
    <x v="1"/>
    <n v="941.19"/>
    <n v="941.19"/>
    <x v="26"/>
    <x v="10"/>
    <x v="108"/>
    <x v="374"/>
    <x v="346"/>
    <x v="2"/>
    <x v="0"/>
  </r>
  <r>
    <n v="734095510"/>
    <n v="313754"/>
    <x v="1"/>
    <n v="136.6"/>
    <n v="136.6"/>
    <x v="29"/>
    <x v="3"/>
    <x v="117"/>
    <x v="375"/>
    <x v="347"/>
    <x v="2"/>
    <x v="0"/>
  </r>
  <r>
    <n v="5755859055"/>
    <n v="473929"/>
    <x v="0"/>
    <n v="440.19"/>
    <n v="1320.57"/>
    <x v="41"/>
    <x v="9"/>
    <x v="195"/>
    <x v="376"/>
    <x v="348"/>
    <x v="2"/>
    <x v="0"/>
  </r>
  <r>
    <n v="5840290569"/>
    <n v="760828"/>
    <x v="1"/>
    <n v="563.45000000000005"/>
    <n v="563.45000000000005"/>
    <x v="0"/>
    <x v="0"/>
    <x v="9"/>
    <x v="377"/>
    <x v="349"/>
    <x v="3"/>
    <x v="1"/>
  </r>
  <r>
    <n v="8200985533"/>
    <n v="555121"/>
    <x v="2"/>
    <n v="354.91"/>
    <n v="709.82"/>
    <x v="41"/>
    <x v="9"/>
    <x v="171"/>
    <x v="378"/>
    <x v="350"/>
    <x v="2"/>
    <x v="2"/>
  </r>
  <r>
    <n v="3255590064"/>
    <n v="709916"/>
    <x v="1"/>
    <n v="33.76"/>
    <n v="33.76"/>
    <x v="11"/>
    <x v="7"/>
    <x v="23"/>
    <x v="379"/>
    <x v="351"/>
    <x v="1"/>
    <x v="0"/>
  </r>
  <r>
    <n v="4258404747"/>
    <n v="272170"/>
    <x v="1"/>
    <n v="140.80000000000001"/>
    <n v="140.80000000000001"/>
    <x v="33"/>
    <x v="8"/>
    <x v="76"/>
    <x v="380"/>
    <x v="352"/>
    <x v="1"/>
    <x v="0"/>
  </r>
  <r>
    <n v="2455161115"/>
    <n v="131748"/>
    <x v="2"/>
    <n v="81.349999999999994"/>
    <n v="162.69999999999999"/>
    <x v="44"/>
    <x v="0"/>
    <x v="140"/>
    <x v="381"/>
    <x v="353"/>
    <x v="1"/>
    <x v="0"/>
  </r>
  <r>
    <n v="4448004569"/>
    <n v="455083"/>
    <x v="2"/>
    <n v="959.01"/>
    <n v="1918.02"/>
    <x v="16"/>
    <x v="2"/>
    <x v="196"/>
    <x v="382"/>
    <x v="354"/>
    <x v="2"/>
    <x v="3"/>
  </r>
  <r>
    <n v="5951090793"/>
    <n v="615545"/>
    <x v="1"/>
    <n v="448.16"/>
    <n v="448.16"/>
    <x v="28"/>
    <x v="5"/>
    <x v="48"/>
    <x v="383"/>
    <x v="355"/>
    <x v="1"/>
    <x v="2"/>
  </r>
  <r>
    <n v="7402491996"/>
    <n v="672059"/>
    <x v="2"/>
    <n v="672.73"/>
    <n v="1345.46"/>
    <x v="18"/>
    <x v="5"/>
    <x v="197"/>
    <x v="384"/>
    <x v="356"/>
    <x v="2"/>
    <x v="0"/>
  </r>
  <r>
    <n v="8532411923"/>
    <n v="77308"/>
    <x v="0"/>
    <n v="223.27"/>
    <n v="669.81000000000006"/>
    <x v="36"/>
    <x v="9"/>
    <x v="198"/>
    <x v="385"/>
    <x v="357"/>
    <x v="3"/>
    <x v="0"/>
  </r>
  <r>
    <n v="7130555385"/>
    <n v="365133"/>
    <x v="0"/>
    <n v="915.45"/>
    <n v="2746.3500000000004"/>
    <x v="23"/>
    <x v="7"/>
    <x v="199"/>
    <x v="386"/>
    <x v="358"/>
    <x v="0"/>
    <x v="3"/>
  </r>
  <r>
    <n v="4338197132"/>
    <n v="107548"/>
    <x v="0"/>
    <n v="891.6"/>
    <n v="2674.8"/>
    <x v="39"/>
    <x v="1"/>
    <x v="159"/>
    <x v="387"/>
    <x v="359"/>
    <x v="1"/>
    <x v="2"/>
  </r>
  <r>
    <n v="8044366071"/>
    <n v="131937"/>
    <x v="0"/>
    <n v="287.81"/>
    <n v="863.43000000000006"/>
    <x v="12"/>
    <x v="8"/>
    <x v="15"/>
    <x v="388"/>
    <x v="360"/>
    <x v="2"/>
    <x v="2"/>
  </r>
  <r>
    <n v="4135251774"/>
    <n v="114414"/>
    <x v="2"/>
    <n v="832.06"/>
    <n v="1664.12"/>
    <x v="5"/>
    <x v="4"/>
    <x v="200"/>
    <x v="389"/>
    <x v="361"/>
    <x v="2"/>
    <x v="3"/>
  </r>
  <r>
    <n v="6331483812"/>
    <n v="291238"/>
    <x v="1"/>
    <n v="746.03"/>
    <n v="746.03"/>
    <x v="49"/>
    <x v="3"/>
    <x v="150"/>
    <x v="390"/>
    <x v="362"/>
    <x v="3"/>
    <x v="1"/>
  </r>
  <r>
    <n v="6705171000"/>
    <n v="9436"/>
    <x v="0"/>
    <n v="88.43"/>
    <n v="265.29000000000002"/>
    <x v="18"/>
    <x v="5"/>
    <x v="160"/>
    <x v="391"/>
    <x v="363"/>
    <x v="3"/>
    <x v="1"/>
  </r>
  <r>
    <n v="7850128898"/>
    <n v="962054"/>
    <x v="1"/>
    <n v="16.86"/>
    <n v="16.86"/>
    <x v="1"/>
    <x v="1"/>
    <x v="53"/>
    <x v="392"/>
    <x v="364"/>
    <x v="2"/>
    <x v="3"/>
  </r>
  <r>
    <n v="3602554049"/>
    <n v="818522"/>
    <x v="0"/>
    <n v="96.09"/>
    <n v="288.27"/>
    <x v="15"/>
    <x v="2"/>
    <x v="201"/>
    <x v="393"/>
    <x v="297"/>
    <x v="3"/>
    <x v="1"/>
  </r>
  <r>
    <n v="1070259187"/>
    <n v="949818"/>
    <x v="1"/>
    <n v="483.05"/>
    <n v="483.05"/>
    <x v="29"/>
    <x v="3"/>
    <x v="156"/>
    <x v="394"/>
    <x v="28"/>
    <x v="3"/>
    <x v="2"/>
  </r>
  <r>
    <n v="8412338399"/>
    <n v="187399"/>
    <x v="2"/>
    <n v="53.49"/>
    <n v="106.98"/>
    <x v="12"/>
    <x v="8"/>
    <x v="170"/>
    <x v="395"/>
    <x v="365"/>
    <x v="2"/>
    <x v="3"/>
  </r>
  <r>
    <n v="1478022303"/>
    <n v="600767"/>
    <x v="2"/>
    <n v="722.42"/>
    <n v="1444.84"/>
    <x v="18"/>
    <x v="5"/>
    <x v="164"/>
    <x v="396"/>
    <x v="366"/>
    <x v="3"/>
    <x v="3"/>
  </r>
  <r>
    <n v="2376108199"/>
    <n v="564692"/>
    <x v="2"/>
    <n v="215.65"/>
    <n v="431.3"/>
    <x v="43"/>
    <x v="0"/>
    <x v="133"/>
    <x v="397"/>
    <x v="325"/>
    <x v="2"/>
    <x v="3"/>
  </r>
  <r>
    <n v="5243035202"/>
    <n v="991434"/>
    <x v="0"/>
    <n v="237.62"/>
    <n v="712.86"/>
    <x v="37"/>
    <x v="3"/>
    <x v="202"/>
    <x v="398"/>
    <x v="367"/>
    <x v="2"/>
    <x v="3"/>
  </r>
  <r>
    <n v="3687581971"/>
    <n v="739448"/>
    <x v="2"/>
    <n v="755.66"/>
    <n v="1511.32"/>
    <x v="23"/>
    <x v="7"/>
    <x v="143"/>
    <x v="399"/>
    <x v="368"/>
    <x v="0"/>
    <x v="3"/>
  </r>
  <r>
    <n v="7008586055"/>
    <n v="839170"/>
    <x v="1"/>
    <n v="481.63"/>
    <n v="481.63"/>
    <x v="19"/>
    <x v="2"/>
    <x v="203"/>
    <x v="400"/>
    <x v="369"/>
    <x v="3"/>
    <x v="2"/>
  </r>
  <r>
    <n v="5142069216"/>
    <n v="734789"/>
    <x v="2"/>
    <n v="395.82"/>
    <n v="791.64"/>
    <x v="9"/>
    <x v="3"/>
    <x v="43"/>
    <x v="401"/>
    <x v="370"/>
    <x v="1"/>
    <x v="2"/>
  </r>
  <r>
    <n v="4152441944"/>
    <n v="712307"/>
    <x v="2"/>
    <n v="264.89"/>
    <n v="529.78"/>
    <x v="1"/>
    <x v="1"/>
    <x v="126"/>
    <x v="402"/>
    <x v="371"/>
    <x v="1"/>
    <x v="2"/>
  </r>
  <r>
    <n v="5601670348"/>
    <n v="491521"/>
    <x v="1"/>
    <n v="556.35"/>
    <n v="556.35"/>
    <x v="3"/>
    <x v="3"/>
    <x v="185"/>
    <x v="403"/>
    <x v="372"/>
    <x v="0"/>
    <x v="3"/>
  </r>
  <r>
    <n v="605105099"/>
    <n v="542300"/>
    <x v="1"/>
    <n v="255.35"/>
    <n v="255.35"/>
    <x v="9"/>
    <x v="3"/>
    <x v="131"/>
    <x v="404"/>
    <x v="277"/>
    <x v="0"/>
    <x v="2"/>
  </r>
  <r>
    <n v="4054936140"/>
    <n v="461804"/>
    <x v="1"/>
    <n v="310.69"/>
    <n v="310.69"/>
    <x v="35"/>
    <x v="6"/>
    <x v="116"/>
    <x v="405"/>
    <x v="373"/>
    <x v="0"/>
    <x v="0"/>
  </r>
  <r>
    <n v="8741892156"/>
    <n v="540618"/>
    <x v="2"/>
    <n v="317.05"/>
    <n v="634.1"/>
    <x v="9"/>
    <x v="3"/>
    <x v="12"/>
    <x v="406"/>
    <x v="374"/>
    <x v="2"/>
    <x v="2"/>
  </r>
  <r>
    <n v="9143640828"/>
    <n v="140489"/>
    <x v="2"/>
    <n v="650.20000000000005"/>
    <n v="1300.4000000000001"/>
    <x v="28"/>
    <x v="5"/>
    <x v="120"/>
    <x v="407"/>
    <x v="152"/>
    <x v="2"/>
    <x v="0"/>
  </r>
  <r>
    <n v="6900876252"/>
    <n v="367391"/>
    <x v="2"/>
    <n v="939.55"/>
    <n v="1879.1"/>
    <x v="26"/>
    <x v="10"/>
    <x v="204"/>
    <x v="408"/>
    <x v="375"/>
    <x v="3"/>
    <x v="3"/>
  </r>
  <r>
    <n v="9801174908"/>
    <n v="837480"/>
    <x v="1"/>
    <n v="217.4"/>
    <n v="217.4"/>
    <x v="13"/>
    <x v="4"/>
    <x v="205"/>
    <x v="409"/>
    <x v="376"/>
    <x v="2"/>
    <x v="3"/>
  </r>
  <r>
    <n v="551343632"/>
    <n v="272170"/>
    <x v="0"/>
    <n v="140.80000000000001"/>
    <n v="422.40000000000003"/>
    <x v="33"/>
    <x v="8"/>
    <x v="76"/>
    <x v="410"/>
    <x v="377"/>
    <x v="0"/>
    <x v="2"/>
  </r>
  <r>
    <n v="7961173808"/>
    <n v="131937"/>
    <x v="0"/>
    <n v="287.81"/>
    <n v="863.43000000000006"/>
    <x v="12"/>
    <x v="8"/>
    <x v="15"/>
    <x v="411"/>
    <x v="378"/>
    <x v="1"/>
    <x v="2"/>
  </r>
  <r>
    <n v="328909145"/>
    <n v="681063"/>
    <x v="0"/>
    <n v="321.27999999999997"/>
    <n v="963.83999999999992"/>
    <x v="4"/>
    <x v="1"/>
    <x v="5"/>
    <x v="412"/>
    <x v="379"/>
    <x v="3"/>
    <x v="0"/>
  </r>
  <r>
    <n v="5551173528"/>
    <n v="762527"/>
    <x v="2"/>
    <n v="690.08"/>
    <n v="1380.16"/>
    <x v="29"/>
    <x v="3"/>
    <x v="206"/>
    <x v="413"/>
    <x v="380"/>
    <x v="2"/>
    <x v="1"/>
  </r>
  <r>
    <n v="4461788759"/>
    <n v="876139"/>
    <x v="2"/>
    <n v="415.75"/>
    <n v="831.5"/>
    <x v="21"/>
    <x v="6"/>
    <x v="37"/>
    <x v="414"/>
    <x v="381"/>
    <x v="3"/>
    <x v="0"/>
  </r>
  <r>
    <n v="7256212429"/>
    <n v="217710"/>
    <x v="0"/>
    <n v="58.59"/>
    <n v="175.77"/>
    <x v="2"/>
    <x v="2"/>
    <x v="190"/>
    <x v="415"/>
    <x v="382"/>
    <x v="0"/>
    <x v="2"/>
  </r>
  <r>
    <n v="9104077642"/>
    <n v="118820"/>
    <x v="2"/>
    <n v="12.32"/>
    <n v="24.64"/>
    <x v="20"/>
    <x v="1"/>
    <x v="98"/>
    <x v="416"/>
    <x v="383"/>
    <x v="0"/>
    <x v="2"/>
  </r>
  <r>
    <n v="2914056235"/>
    <n v="930284"/>
    <x v="0"/>
    <n v="189.47"/>
    <n v="568.41"/>
    <x v="24"/>
    <x v="10"/>
    <x v="207"/>
    <x v="417"/>
    <x v="384"/>
    <x v="2"/>
    <x v="3"/>
  </r>
  <r>
    <n v="9127632807"/>
    <n v="681063"/>
    <x v="0"/>
    <n v="321.27999999999997"/>
    <n v="963.83999999999992"/>
    <x v="4"/>
    <x v="1"/>
    <x v="5"/>
    <x v="418"/>
    <x v="385"/>
    <x v="1"/>
    <x v="3"/>
  </r>
  <r>
    <n v="6070154414"/>
    <n v="784827"/>
    <x v="1"/>
    <n v="274.25"/>
    <n v="274.25"/>
    <x v="26"/>
    <x v="10"/>
    <x v="194"/>
    <x v="419"/>
    <x v="386"/>
    <x v="0"/>
    <x v="1"/>
  </r>
  <r>
    <n v="2318969828"/>
    <n v="123983"/>
    <x v="1"/>
    <n v="785.67"/>
    <n v="785.67"/>
    <x v="13"/>
    <x v="4"/>
    <x v="75"/>
    <x v="420"/>
    <x v="63"/>
    <x v="0"/>
    <x v="3"/>
  </r>
  <r>
    <n v="3813047994"/>
    <n v="18035"/>
    <x v="2"/>
    <n v="968.94"/>
    <n v="1937.88"/>
    <x v="23"/>
    <x v="7"/>
    <x v="132"/>
    <x v="421"/>
    <x v="387"/>
    <x v="0"/>
    <x v="0"/>
  </r>
  <r>
    <n v="1416102774"/>
    <n v="56589"/>
    <x v="2"/>
    <n v="517.77"/>
    <n v="1035.54"/>
    <x v="5"/>
    <x v="4"/>
    <x v="6"/>
    <x v="422"/>
    <x v="343"/>
    <x v="1"/>
    <x v="3"/>
  </r>
  <r>
    <n v="8086834412"/>
    <n v="566052"/>
    <x v="2"/>
    <n v="87.3"/>
    <n v="174.6"/>
    <x v="25"/>
    <x v="4"/>
    <x v="63"/>
    <x v="423"/>
    <x v="388"/>
    <x v="3"/>
    <x v="3"/>
  </r>
  <r>
    <n v="6193826826"/>
    <n v="478531"/>
    <x v="0"/>
    <n v="825.46"/>
    <n v="2476.38"/>
    <x v="41"/>
    <x v="9"/>
    <x v="166"/>
    <x v="424"/>
    <x v="389"/>
    <x v="0"/>
    <x v="0"/>
  </r>
  <r>
    <n v="8444509148"/>
    <n v="853932"/>
    <x v="0"/>
    <n v="941.19"/>
    <n v="2823.57"/>
    <x v="26"/>
    <x v="10"/>
    <x v="108"/>
    <x v="425"/>
    <x v="313"/>
    <x v="3"/>
    <x v="3"/>
  </r>
  <r>
    <n v="42332130"/>
    <n v="365133"/>
    <x v="1"/>
    <n v="915.45"/>
    <n v="915.45"/>
    <x v="23"/>
    <x v="7"/>
    <x v="199"/>
    <x v="426"/>
    <x v="390"/>
    <x v="3"/>
    <x v="1"/>
  </r>
  <r>
    <n v="6009342120"/>
    <n v="272170"/>
    <x v="2"/>
    <n v="140.80000000000001"/>
    <n v="281.60000000000002"/>
    <x v="33"/>
    <x v="8"/>
    <x v="76"/>
    <x v="427"/>
    <x v="391"/>
    <x v="3"/>
    <x v="3"/>
  </r>
  <r>
    <n v="4818516411"/>
    <n v="367391"/>
    <x v="0"/>
    <n v="939.55"/>
    <n v="2818.6499999999996"/>
    <x v="26"/>
    <x v="10"/>
    <x v="204"/>
    <x v="428"/>
    <x v="392"/>
    <x v="3"/>
    <x v="2"/>
  </r>
  <r>
    <n v="1039229544"/>
    <n v="243235"/>
    <x v="0"/>
    <n v="109.03"/>
    <n v="327.09000000000003"/>
    <x v="43"/>
    <x v="0"/>
    <x v="162"/>
    <x v="429"/>
    <x v="393"/>
    <x v="0"/>
    <x v="3"/>
  </r>
  <r>
    <n v="1515943657"/>
    <n v="760684"/>
    <x v="0"/>
    <n v="71.599999999999994"/>
    <n v="214.79999999999998"/>
    <x v="10"/>
    <x v="6"/>
    <x v="208"/>
    <x v="430"/>
    <x v="394"/>
    <x v="1"/>
    <x v="1"/>
  </r>
  <r>
    <n v="9183547951"/>
    <n v="461804"/>
    <x v="2"/>
    <n v="310.69"/>
    <n v="621.38"/>
    <x v="35"/>
    <x v="6"/>
    <x v="116"/>
    <x v="431"/>
    <x v="395"/>
    <x v="1"/>
    <x v="2"/>
  </r>
  <r>
    <n v="8478376092"/>
    <n v="952168"/>
    <x v="1"/>
    <n v="236.95"/>
    <n v="236.95"/>
    <x v="9"/>
    <x v="3"/>
    <x v="19"/>
    <x v="432"/>
    <x v="396"/>
    <x v="3"/>
    <x v="3"/>
  </r>
  <r>
    <n v="1454073903"/>
    <n v="34186"/>
    <x v="0"/>
    <n v="925.65"/>
    <n v="2776.95"/>
    <x v="31"/>
    <x v="9"/>
    <x v="51"/>
    <x v="433"/>
    <x v="397"/>
    <x v="2"/>
    <x v="1"/>
  </r>
  <r>
    <n v="2855402284"/>
    <n v="451812"/>
    <x v="2"/>
    <n v="530.85"/>
    <n v="1061.7"/>
    <x v="25"/>
    <x v="4"/>
    <x v="39"/>
    <x v="434"/>
    <x v="398"/>
    <x v="3"/>
    <x v="3"/>
  </r>
  <r>
    <n v="7245730533"/>
    <n v="647462"/>
    <x v="2"/>
    <n v="326.42"/>
    <n v="652.84"/>
    <x v="7"/>
    <x v="5"/>
    <x v="106"/>
    <x v="435"/>
    <x v="320"/>
    <x v="1"/>
    <x v="2"/>
  </r>
  <r>
    <n v="2272892659"/>
    <n v="51036"/>
    <x v="0"/>
    <n v="931.61"/>
    <n v="2794.83"/>
    <x v="24"/>
    <x v="10"/>
    <x v="148"/>
    <x v="436"/>
    <x v="399"/>
    <x v="3"/>
    <x v="0"/>
  </r>
  <r>
    <n v="9087377568"/>
    <n v="432617"/>
    <x v="1"/>
    <n v="863.18"/>
    <n v="863.18"/>
    <x v="26"/>
    <x v="10"/>
    <x v="41"/>
    <x v="437"/>
    <x v="400"/>
    <x v="1"/>
    <x v="3"/>
  </r>
  <r>
    <n v="8443685057"/>
    <n v="525531"/>
    <x v="1"/>
    <n v="831.1"/>
    <n v="831.1"/>
    <x v="44"/>
    <x v="0"/>
    <x v="209"/>
    <x v="438"/>
    <x v="401"/>
    <x v="2"/>
    <x v="1"/>
  </r>
  <r>
    <n v="1590988730"/>
    <n v="764014"/>
    <x v="0"/>
    <n v="612.04"/>
    <n v="1836.12"/>
    <x v="32"/>
    <x v="6"/>
    <x v="210"/>
    <x v="439"/>
    <x v="402"/>
    <x v="0"/>
    <x v="0"/>
  </r>
  <r>
    <n v="7357811417"/>
    <n v="692985"/>
    <x v="2"/>
    <n v="197.39"/>
    <n v="394.78"/>
    <x v="21"/>
    <x v="6"/>
    <x v="211"/>
    <x v="440"/>
    <x v="403"/>
    <x v="1"/>
    <x v="2"/>
  </r>
  <r>
    <n v="394951937"/>
    <n v="63769"/>
    <x v="1"/>
    <n v="878.07"/>
    <n v="878.07"/>
    <x v="7"/>
    <x v="5"/>
    <x v="212"/>
    <x v="441"/>
    <x v="404"/>
    <x v="0"/>
    <x v="3"/>
  </r>
  <r>
    <n v="3967445448"/>
    <n v="832348"/>
    <x v="0"/>
    <n v="831.43"/>
    <n v="2494.29"/>
    <x v="29"/>
    <x v="3"/>
    <x v="125"/>
    <x v="442"/>
    <x v="405"/>
    <x v="2"/>
    <x v="2"/>
  </r>
  <r>
    <n v="6101022928"/>
    <n v="256783"/>
    <x v="0"/>
    <n v="906.54"/>
    <n v="2719.62"/>
    <x v="0"/>
    <x v="0"/>
    <x v="60"/>
    <x v="443"/>
    <x v="406"/>
    <x v="2"/>
    <x v="3"/>
  </r>
  <r>
    <n v="6322372546"/>
    <n v="613942"/>
    <x v="0"/>
    <n v="545"/>
    <n v="1635"/>
    <x v="0"/>
    <x v="0"/>
    <x v="86"/>
    <x v="444"/>
    <x v="222"/>
    <x v="3"/>
    <x v="3"/>
  </r>
  <r>
    <n v="9778782281"/>
    <n v="818990"/>
    <x v="0"/>
    <n v="163.55000000000001"/>
    <n v="490.65000000000003"/>
    <x v="30"/>
    <x v="9"/>
    <x v="213"/>
    <x v="445"/>
    <x v="407"/>
    <x v="2"/>
    <x v="0"/>
  </r>
  <r>
    <n v="3867563962"/>
    <n v="647462"/>
    <x v="1"/>
    <n v="326.42"/>
    <n v="326.42"/>
    <x v="7"/>
    <x v="5"/>
    <x v="106"/>
    <x v="446"/>
    <x v="408"/>
    <x v="3"/>
    <x v="3"/>
  </r>
  <r>
    <n v="9277710098"/>
    <n v="542300"/>
    <x v="2"/>
    <n v="255.35"/>
    <n v="510.7"/>
    <x v="9"/>
    <x v="3"/>
    <x v="131"/>
    <x v="447"/>
    <x v="409"/>
    <x v="0"/>
    <x v="1"/>
  </r>
  <r>
    <n v="7669322773"/>
    <n v="77308"/>
    <x v="2"/>
    <n v="223.27"/>
    <n v="446.54"/>
    <x v="36"/>
    <x v="9"/>
    <x v="198"/>
    <x v="448"/>
    <x v="410"/>
    <x v="2"/>
    <x v="2"/>
  </r>
  <r>
    <n v="3917427529"/>
    <n v="771228"/>
    <x v="2"/>
    <n v="83.18"/>
    <n v="166.36"/>
    <x v="0"/>
    <x v="0"/>
    <x v="214"/>
    <x v="449"/>
    <x v="227"/>
    <x v="0"/>
    <x v="1"/>
  </r>
  <r>
    <n v="1934158144"/>
    <n v="120532"/>
    <x v="1"/>
    <n v="697.53"/>
    <n v="697.53"/>
    <x v="17"/>
    <x v="6"/>
    <x v="109"/>
    <x v="450"/>
    <x v="411"/>
    <x v="2"/>
    <x v="3"/>
  </r>
  <r>
    <n v="3157338466"/>
    <n v="847349"/>
    <x v="2"/>
    <n v="781.08"/>
    <n v="1562.16"/>
    <x v="14"/>
    <x v="9"/>
    <x v="215"/>
    <x v="451"/>
    <x v="412"/>
    <x v="1"/>
    <x v="1"/>
  </r>
  <r>
    <n v="9640662474"/>
    <n v="760684"/>
    <x v="0"/>
    <n v="71.599999999999994"/>
    <n v="214.79999999999998"/>
    <x v="10"/>
    <x v="6"/>
    <x v="208"/>
    <x v="452"/>
    <x v="413"/>
    <x v="0"/>
    <x v="3"/>
  </r>
  <r>
    <n v="2356272189"/>
    <n v="604184"/>
    <x v="0"/>
    <n v="397.55"/>
    <n v="1192.6500000000001"/>
    <x v="22"/>
    <x v="7"/>
    <x v="47"/>
    <x v="453"/>
    <x v="414"/>
    <x v="2"/>
    <x v="3"/>
  </r>
  <r>
    <n v="1380510406"/>
    <n v="602241"/>
    <x v="1"/>
    <n v="976.55"/>
    <n v="976.55"/>
    <x v="3"/>
    <x v="3"/>
    <x v="4"/>
    <x v="454"/>
    <x v="415"/>
    <x v="3"/>
    <x v="3"/>
  </r>
  <r>
    <n v="8008377895"/>
    <n v="349294"/>
    <x v="2"/>
    <n v="934.75"/>
    <n v="1869.5"/>
    <x v="36"/>
    <x v="9"/>
    <x v="84"/>
    <x v="455"/>
    <x v="416"/>
    <x v="2"/>
    <x v="0"/>
  </r>
  <r>
    <n v="3680678403"/>
    <n v="313754"/>
    <x v="0"/>
    <n v="136.6"/>
    <n v="409.79999999999995"/>
    <x v="29"/>
    <x v="3"/>
    <x v="117"/>
    <x v="456"/>
    <x v="417"/>
    <x v="1"/>
    <x v="1"/>
  </r>
  <r>
    <n v="2847236502"/>
    <n v="871592"/>
    <x v="1"/>
    <n v="870.29"/>
    <n v="870.29"/>
    <x v="41"/>
    <x v="9"/>
    <x v="216"/>
    <x v="457"/>
    <x v="418"/>
    <x v="3"/>
    <x v="3"/>
  </r>
  <r>
    <n v="5212392063"/>
    <n v="532965"/>
    <x v="1"/>
    <n v="307.23"/>
    <n v="307.23"/>
    <x v="12"/>
    <x v="8"/>
    <x v="52"/>
    <x v="458"/>
    <x v="134"/>
    <x v="2"/>
    <x v="1"/>
  </r>
  <r>
    <n v="3804024939"/>
    <n v="57405"/>
    <x v="2"/>
    <n v="607.66999999999996"/>
    <n v="1215.3399999999999"/>
    <x v="24"/>
    <x v="10"/>
    <x v="33"/>
    <x v="459"/>
    <x v="419"/>
    <x v="2"/>
    <x v="3"/>
  </r>
  <r>
    <n v="5395870775"/>
    <n v="432617"/>
    <x v="0"/>
    <n v="863.18"/>
    <n v="2589.54"/>
    <x v="26"/>
    <x v="10"/>
    <x v="41"/>
    <x v="460"/>
    <x v="137"/>
    <x v="2"/>
    <x v="0"/>
  </r>
  <r>
    <n v="511736499"/>
    <n v="4452"/>
    <x v="1"/>
    <n v="169.88"/>
    <n v="169.88"/>
    <x v="26"/>
    <x v="10"/>
    <x v="161"/>
    <x v="461"/>
    <x v="420"/>
    <x v="2"/>
    <x v="0"/>
  </r>
  <r>
    <n v="2895886759"/>
    <n v="949818"/>
    <x v="1"/>
    <n v="483.05"/>
    <n v="483.05"/>
    <x v="29"/>
    <x v="3"/>
    <x v="156"/>
    <x v="462"/>
    <x v="421"/>
    <x v="2"/>
    <x v="0"/>
  </r>
  <r>
    <n v="6638513435"/>
    <n v="306177"/>
    <x v="0"/>
    <n v="769.24"/>
    <n v="2307.7200000000003"/>
    <x v="40"/>
    <x v="8"/>
    <x v="217"/>
    <x v="463"/>
    <x v="422"/>
    <x v="0"/>
    <x v="3"/>
  </r>
  <r>
    <n v="4168083780"/>
    <n v="187399"/>
    <x v="1"/>
    <n v="53.49"/>
    <n v="53.49"/>
    <x v="12"/>
    <x v="8"/>
    <x v="170"/>
    <x v="464"/>
    <x v="423"/>
    <x v="3"/>
    <x v="1"/>
  </r>
  <r>
    <n v="2501516144"/>
    <n v="652118"/>
    <x v="0"/>
    <n v="22.04"/>
    <n v="66.12"/>
    <x v="40"/>
    <x v="8"/>
    <x v="218"/>
    <x v="465"/>
    <x v="424"/>
    <x v="0"/>
    <x v="1"/>
  </r>
  <r>
    <n v="7141387557"/>
    <n v="349294"/>
    <x v="0"/>
    <n v="934.75"/>
    <n v="2804.25"/>
    <x v="36"/>
    <x v="9"/>
    <x v="84"/>
    <x v="466"/>
    <x v="425"/>
    <x v="3"/>
    <x v="3"/>
  </r>
  <r>
    <n v="2747350024"/>
    <n v="186168"/>
    <x v="0"/>
    <n v="878.8"/>
    <n v="2636.3999999999996"/>
    <x v="44"/>
    <x v="0"/>
    <x v="183"/>
    <x v="467"/>
    <x v="426"/>
    <x v="1"/>
    <x v="3"/>
  </r>
  <r>
    <n v="9503407492"/>
    <n v="764014"/>
    <x v="2"/>
    <n v="612.04"/>
    <n v="1224.08"/>
    <x v="32"/>
    <x v="6"/>
    <x v="210"/>
    <x v="468"/>
    <x v="81"/>
    <x v="3"/>
    <x v="1"/>
  </r>
  <r>
    <n v="4845607487"/>
    <n v="513199"/>
    <x v="1"/>
    <n v="422.23"/>
    <n v="422.23"/>
    <x v="39"/>
    <x v="1"/>
    <x v="219"/>
    <x v="469"/>
    <x v="427"/>
    <x v="0"/>
    <x v="2"/>
  </r>
  <r>
    <n v="2051769691"/>
    <n v="890232"/>
    <x v="1"/>
    <n v="432"/>
    <n v="432"/>
    <x v="4"/>
    <x v="1"/>
    <x v="44"/>
    <x v="470"/>
    <x v="428"/>
    <x v="1"/>
    <x v="3"/>
  </r>
  <r>
    <n v="1092990139"/>
    <n v="820973"/>
    <x v="2"/>
    <n v="114.52"/>
    <n v="229.04"/>
    <x v="26"/>
    <x v="10"/>
    <x v="58"/>
    <x v="471"/>
    <x v="429"/>
    <x v="2"/>
    <x v="2"/>
  </r>
  <r>
    <n v="5527612319"/>
    <n v="690565"/>
    <x v="0"/>
    <n v="951.27"/>
    <n v="2853.81"/>
    <x v="37"/>
    <x v="3"/>
    <x v="65"/>
    <x v="472"/>
    <x v="430"/>
    <x v="3"/>
    <x v="0"/>
  </r>
  <r>
    <n v="8852367079"/>
    <n v="714999"/>
    <x v="0"/>
    <n v="882.51"/>
    <n v="2647.5299999999997"/>
    <x v="6"/>
    <x v="2"/>
    <x v="142"/>
    <x v="473"/>
    <x v="431"/>
    <x v="3"/>
    <x v="1"/>
  </r>
  <r>
    <n v="1666202264"/>
    <n v="337168"/>
    <x v="2"/>
    <n v="545.49"/>
    <n v="1090.98"/>
    <x v="2"/>
    <x v="2"/>
    <x v="220"/>
    <x v="474"/>
    <x v="432"/>
    <x v="0"/>
    <x v="3"/>
  </r>
  <r>
    <n v="8606484804"/>
    <n v="654297"/>
    <x v="1"/>
    <n v="13.25"/>
    <n v="13.25"/>
    <x v="14"/>
    <x v="9"/>
    <x v="85"/>
    <x v="475"/>
    <x v="433"/>
    <x v="1"/>
    <x v="2"/>
  </r>
  <r>
    <n v="8905341102"/>
    <n v="937542"/>
    <x v="2"/>
    <n v="97.04"/>
    <n v="194.08"/>
    <x v="17"/>
    <x v="6"/>
    <x v="25"/>
    <x v="476"/>
    <x v="434"/>
    <x v="0"/>
    <x v="3"/>
  </r>
  <r>
    <n v="5418735913"/>
    <n v="606256"/>
    <x v="1"/>
    <n v="369.28"/>
    <n v="369.28"/>
    <x v="40"/>
    <x v="8"/>
    <x v="111"/>
    <x v="477"/>
    <x v="435"/>
    <x v="0"/>
    <x v="2"/>
  </r>
  <r>
    <n v="970377475"/>
    <n v="734789"/>
    <x v="2"/>
    <n v="395.82"/>
    <n v="791.64"/>
    <x v="9"/>
    <x v="3"/>
    <x v="43"/>
    <x v="478"/>
    <x v="436"/>
    <x v="2"/>
    <x v="1"/>
  </r>
  <r>
    <n v="7320527109"/>
    <n v="291238"/>
    <x v="2"/>
    <n v="746.03"/>
    <n v="1492.06"/>
    <x v="49"/>
    <x v="3"/>
    <x v="150"/>
    <x v="479"/>
    <x v="4"/>
    <x v="1"/>
    <x v="3"/>
  </r>
  <r>
    <n v="5120698"/>
    <n v="187399"/>
    <x v="1"/>
    <n v="53.49"/>
    <n v="53.49"/>
    <x v="12"/>
    <x v="8"/>
    <x v="170"/>
    <x v="480"/>
    <x v="437"/>
    <x v="3"/>
    <x v="1"/>
  </r>
  <r>
    <n v="3812396179"/>
    <n v="114414"/>
    <x v="0"/>
    <n v="832.06"/>
    <n v="2496.1799999999998"/>
    <x v="5"/>
    <x v="4"/>
    <x v="200"/>
    <x v="481"/>
    <x v="8"/>
    <x v="2"/>
    <x v="0"/>
  </r>
  <r>
    <n v="8178951021"/>
    <n v="18035"/>
    <x v="0"/>
    <n v="968.94"/>
    <n v="2906.82"/>
    <x v="23"/>
    <x v="7"/>
    <x v="132"/>
    <x v="482"/>
    <x v="438"/>
    <x v="1"/>
    <x v="1"/>
  </r>
  <r>
    <n v="2479115586"/>
    <n v="532965"/>
    <x v="2"/>
    <n v="307.23"/>
    <n v="614.46"/>
    <x v="12"/>
    <x v="8"/>
    <x v="52"/>
    <x v="483"/>
    <x v="206"/>
    <x v="3"/>
    <x v="2"/>
  </r>
  <r>
    <n v="6239453389"/>
    <n v="880510"/>
    <x v="2"/>
    <n v="951.43"/>
    <n v="1902.86"/>
    <x v="6"/>
    <x v="2"/>
    <x v="112"/>
    <x v="484"/>
    <x v="439"/>
    <x v="3"/>
    <x v="1"/>
  </r>
  <r>
    <n v="3136508414"/>
    <n v="435929"/>
    <x v="0"/>
    <n v="856.89"/>
    <n v="2570.67"/>
    <x v="22"/>
    <x v="7"/>
    <x v="179"/>
    <x v="485"/>
    <x v="440"/>
    <x v="0"/>
    <x v="2"/>
  </r>
  <r>
    <n v="5521273487"/>
    <n v="18035"/>
    <x v="2"/>
    <n v="968.94"/>
    <n v="1937.88"/>
    <x v="23"/>
    <x v="7"/>
    <x v="132"/>
    <x v="486"/>
    <x v="441"/>
    <x v="0"/>
    <x v="3"/>
  </r>
  <r>
    <n v="5445047872"/>
    <n v="723678"/>
    <x v="0"/>
    <n v="675.46"/>
    <n v="2026.38"/>
    <x v="44"/>
    <x v="0"/>
    <x v="94"/>
    <x v="487"/>
    <x v="442"/>
    <x v="2"/>
    <x v="1"/>
  </r>
  <r>
    <n v="3678525130"/>
    <n v="451812"/>
    <x v="1"/>
    <n v="530.85"/>
    <n v="530.85"/>
    <x v="25"/>
    <x v="4"/>
    <x v="39"/>
    <x v="488"/>
    <x v="443"/>
    <x v="1"/>
    <x v="3"/>
  </r>
  <r>
    <n v="9328056960"/>
    <n v="237083"/>
    <x v="2"/>
    <n v="577.13"/>
    <n v="1154.26"/>
    <x v="13"/>
    <x v="4"/>
    <x v="152"/>
    <x v="489"/>
    <x v="444"/>
    <x v="0"/>
    <x v="3"/>
  </r>
  <r>
    <n v="2109203997"/>
    <n v="131937"/>
    <x v="1"/>
    <n v="287.81"/>
    <n v="287.81"/>
    <x v="12"/>
    <x v="8"/>
    <x v="15"/>
    <x v="490"/>
    <x v="445"/>
    <x v="0"/>
    <x v="1"/>
  </r>
  <r>
    <n v="556665455"/>
    <n v="876139"/>
    <x v="0"/>
    <n v="415.75"/>
    <n v="1247.25"/>
    <x v="21"/>
    <x v="6"/>
    <x v="37"/>
    <x v="491"/>
    <x v="319"/>
    <x v="2"/>
    <x v="1"/>
  </r>
  <r>
    <n v="6573705785"/>
    <n v="567671"/>
    <x v="2"/>
    <n v="418.48"/>
    <n v="836.96"/>
    <x v="29"/>
    <x v="3"/>
    <x v="49"/>
    <x v="492"/>
    <x v="446"/>
    <x v="3"/>
    <x v="3"/>
  </r>
  <r>
    <n v="2609502403"/>
    <n v="131136"/>
    <x v="1"/>
    <n v="37.799999999999997"/>
    <n v="37.799999999999997"/>
    <x v="32"/>
    <x v="6"/>
    <x v="90"/>
    <x v="493"/>
    <x v="447"/>
    <x v="3"/>
    <x v="2"/>
  </r>
  <r>
    <n v="1463293930"/>
    <n v="689769"/>
    <x v="1"/>
    <n v="46.62"/>
    <n v="46.62"/>
    <x v="48"/>
    <x v="8"/>
    <x v="146"/>
    <x v="494"/>
    <x v="448"/>
    <x v="1"/>
    <x v="3"/>
  </r>
  <r>
    <n v="8132887999"/>
    <n v="433521"/>
    <x v="2"/>
    <n v="321.33"/>
    <n v="642.66"/>
    <x v="27"/>
    <x v="10"/>
    <x v="155"/>
    <x v="495"/>
    <x v="449"/>
    <x v="3"/>
    <x v="1"/>
  </r>
  <r>
    <n v="7178789018"/>
    <n v="112390"/>
    <x v="1"/>
    <n v="877.98"/>
    <n v="877.98"/>
    <x v="18"/>
    <x v="5"/>
    <x v="27"/>
    <x v="496"/>
    <x v="438"/>
    <x v="3"/>
    <x v="1"/>
  </r>
  <r>
    <n v="2295700159"/>
    <n v="760828"/>
    <x v="0"/>
    <n v="563.45000000000005"/>
    <n v="1690.3500000000001"/>
    <x v="0"/>
    <x v="0"/>
    <x v="9"/>
    <x v="497"/>
    <x v="450"/>
    <x v="2"/>
    <x v="0"/>
  </r>
  <r>
    <n v="9277089038"/>
    <n v="837480"/>
    <x v="2"/>
    <n v="217.4"/>
    <n v="434.8"/>
    <x v="13"/>
    <x v="4"/>
    <x v="205"/>
    <x v="498"/>
    <x v="451"/>
    <x v="3"/>
    <x v="3"/>
  </r>
  <r>
    <n v="145057465"/>
    <n v="26060"/>
    <x v="0"/>
    <n v="342.94"/>
    <n v="1028.82"/>
    <x v="5"/>
    <x v="4"/>
    <x v="165"/>
    <x v="499"/>
    <x v="452"/>
    <x v="0"/>
    <x v="2"/>
  </r>
  <r>
    <n v="9452353274"/>
    <n v="34186"/>
    <x v="1"/>
    <n v="925.65"/>
    <n v="925.65"/>
    <x v="31"/>
    <x v="9"/>
    <x v="51"/>
    <x v="500"/>
    <x v="453"/>
    <x v="0"/>
    <x v="2"/>
  </r>
  <r>
    <n v="5434328922"/>
    <n v="837480"/>
    <x v="2"/>
    <n v="217.4"/>
    <n v="434.8"/>
    <x v="13"/>
    <x v="4"/>
    <x v="205"/>
    <x v="501"/>
    <x v="454"/>
    <x v="2"/>
    <x v="3"/>
  </r>
  <r>
    <n v="3327051807"/>
    <n v="516376"/>
    <x v="0"/>
    <n v="877.43"/>
    <n v="2632.29"/>
    <x v="36"/>
    <x v="9"/>
    <x v="62"/>
    <x v="502"/>
    <x v="455"/>
    <x v="2"/>
    <x v="2"/>
  </r>
  <r>
    <n v="1461604569"/>
    <n v="812607"/>
    <x v="1"/>
    <n v="416.65"/>
    <n v="416.65"/>
    <x v="14"/>
    <x v="9"/>
    <x v="21"/>
    <x v="503"/>
    <x v="456"/>
    <x v="1"/>
    <x v="1"/>
  </r>
  <r>
    <n v="606518084"/>
    <n v="60619"/>
    <x v="1"/>
    <n v="726.41"/>
    <n v="726.41"/>
    <x v="20"/>
    <x v="1"/>
    <x v="29"/>
    <x v="504"/>
    <x v="457"/>
    <x v="0"/>
    <x v="0"/>
  </r>
  <r>
    <n v="7637625389"/>
    <n v="585299"/>
    <x v="1"/>
    <n v="799.46"/>
    <n v="799.46"/>
    <x v="0"/>
    <x v="0"/>
    <x v="107"/>
    <x v="505"/>
    <x v="458"/>
    <x v="2"/>
    <x v="0"/>
  </r>
  <r>
    <n v="7311621328"/>
    <n v="317242"/>
    <x v="0"/>
    <n v="198.15"/>
    <n v="594.45000000000005"/>
    <x v="21"/>
    <x v="6"/>
    <x v="66"/>
    <x v="506"/>
    <x v="459"/>
    <x v="3"/>
    <x v="1"/>
  </r>
  <r>
    <n v="8790217194"/>
    <n v="589812"/>
    <x v="2"/>
    <n v="163.03"/>
    <n v="326.06"/>
    <x v="11"/>
    <x v="7"/>
    <x v="119"/>
    <x v="507"/>
    <x v="460"/>
    <x v="3"/>
    <x v="2"/>
  </r>
  <r>
    <n v="1772445313"/>
    <n v="557908"/>
    <x v="0"/>
    <n v="942.37"/>
    <n v="2827.11"/>
    <x v="5"/>
    <x v="4"/>
    <x v="95"/>
    <x v="508"/>
    <x v="461"/>
    <x v="2"/>
    <x v="0"/>
  </r>
  <r>
    <n v="159394992"/>
    <n v="473929"/>
    <x v="1"/>
    <n v="440.19"/>
    <n v="440.19"/>
    <x v="41"/>
    <x v="9"/>
    <x v="195"/>
    <x v="509"/>
    <x v="462"/>
    <x v="2"/>
    <x v="2"/>
  </r>
  <r>
    <n v="7992910755"/>
    <n v="243235"/>
    <x v="1"/>
    <n v="109.03"/>
    <n v="109.03"/>
    <x v="43"/>
    <x v="0"/>
    <x v="162"/>
    <x v="510"/>
    <x v="167"/>
    <x v="3"/>
    <x v="2"/>
  </r>
  <r>
    <n v="1786931285"/>
    <n v="679321"/>
    <x v="1"/>
    <n v="738.46"/>
    <n v="738.46"/>
    <x v="39"/>
    <x v="1"/>
    <x v="221"/>
    <x v="511"/>
    <x v="463"/>
    <x v="3"/>
    <x v="1"/>
  </r>
  <r>
    <n v="2225520858"/>
    <n v="448752"/>
    <x v="0"/>
    <n v="160.07"/>
    <n v="480.21"/>
    <x v="22"/>
    <x v="7"/>
    <x v="222"/>
    <x v="512"/>
    <x v="464"/>
    <x v="0"/>
    <x v="0"/>
  </r>
  <r>
    <n v="5635738740"/>
    <n v="319388"/>
    <x v="2"/>
    <n v="657.8"/>
    <n v="1315.6"/>
    <x v="1"/>
    <x v="1"/>
    <x v="169"/>
    <x v="513"/>
    <x v="465"/>
    <x v="1"/>
    <x v="2"/>
  </r>
  <r>
    <n v="2230824358"/>
    <n v="679284"/>
    <x v="1"/>
    <n v="877.89"/>
    <n v="877.89"/>
    <x v="13"/>
    <x v="4"/>
    <x v="18"/>
    <x v="514"/>
    <x v="466"/>
    <x v="0"/>
    <x v="3"/>
  </r>
  <r>
    <n v="9217211301"/>
    <n v="681063"/>
    <x v="2"/>
    <n v="321.27999999999997"/>
    <n v="642.55999999999995"/>
    <x v="4"/>
    <x v="1"/>
    <x v="5"/>
    <x v="515"/>
    <x v="467"/>
    <x v="0"/>
    <x v="1"/>
  </r>
  <r>
    <n v="4501870609"/>
    <n v="839170"/>
    <x v="2"/>
    <n v="481.63"/>
    <n v="963.26"/>
    <x v="19"/>
    <x v="2"/>
    <x v="203"/>
    <x v="516"/>
    <x v="326"/>
    <x v="0"/>
    <x v="0"/>
  </r>
  <r>
    <n v="838401679"/>
    <n v="832348"/>
    <x v="0"/>
    <n v="831.43"/>
    <n v="2494.29"/>
    <x v="29"/>
    <x v="3"/>
    <x v="125"/>
    <x v="517"/>
    <x v="468"/>
    <x v="3"/>
    <x v="2"/>
  </r>
  <r>
    <n v="9587315528"/>
    <n v="623234"/>
    <x v="0"/>
    <n v="329.79"/>
    <n v="989.37000000000012"/>
    <x v="40"/>
    <x v="8"/>
    <x v="223"/>
    <x v="518"/>
    <x v="469"/>
    <x v="3"/>
    <x v="3"/>
  </r>
  <r>
    <n v="3122936945"/>
    <n v="880510"/>
    <x v="1"/>
    <n v="951.43"/>
    <n v="951.43"/>
    <x v="6"/>
    <x v="2"/>
    <x v="112"/>
    <x v="519"/>
    <x v="470"/>
    <x v="0"/>
    <x v="0"/>
  </r>
  <r>
    <n v="6093390755"/>
    <n v="337168"/>
    <x v="1"/>
    <n v="545.49"/>
    <n v="545.49"/>
    <x v="2"/>
    <x v="2"/>
    <x v="220"/>
    <x v="520"/>
    <x v="471"/>
    <x v="2"/>
    <x v="0"/>
  </r>
  <r>
    <n v="2032956677"/>
    <n v="993331"/>
    <x v="1"/>
    <n v="102.44"/>
    <n v="102.44"/>
    <x v="21"/>
    <x v="6"/>
    <x v="30"/>
    <x v="521"/>
    <x v="472"/>
    <x v="3"/>
    <x v="3"/>
  </r>
  <r>
    <n v="1488430001"/>
    <n v="807452"/>
    <x v="0"/>
    <n v="144.19"/>
    <n v="432.57"/>
    <x v="21"/>
    <x v="6"/>
    <x v="224"/>
    <x v="522"/>
    <x v="33"/>
    <x v="2"/>
    <x v="3"/>
  </r>
  <r>
    <n v="615391848"/>
    <n v="284460"/>
    <x v="1"/>
    <n v="505.95"/>
    <n v="505.95"/>
    <x v="14"/>
    <x v="9"/>
    <x v="113"/>
    <x v="523"/>
    <x v="473"/>
    <x v="0"/>
    <x v="2"/>
  </r>
  <r>
    <n v="8686093533"/>
    <n v="492958"/>
    <x v="2"/>
    <n v="84.2"/>
    <n v="168.4"/>
    <x v="7"/>
    <x v="5"/>
    <x v="105"/>
    <x v="524"/>
    <x v="474"/>
    <x v="0"/>
    <x v="3"/>
  </r>
  <r>
    <n v="7038758506"/>
    <n v="51036"/>
    <x v="2"/>
    <n v="931.61"/>
    <n v="1863.22"/>
    <x v="24"/>
    <x v="10"/>
    <x v="148"/>
    <x v="525"/>
    <x v="475"/>
    <x v="3"/>
    <x v="1"/>
  </r>
  <r>
    <n v="2385966456"/>
    <n v="451933"/>
    <x v="0"/>
    <n v="568.94000000000005"/>
    <n v="1706.8200000000002"/>
    <x v="17"/>
    <x v="6"/>
    <x v="82"/>
    <x v="526"/>
    <x v="476"/>
    <x v="1"/>
    <x v="2"/>
  </r>
  <r>
    <n v="259622674"/>
    <n v="154179"/>
    <x v="2"/>
    <n v="582.87"/>
    <n v="1165.74"/>
    <x v="25"/>
    <x v="4"/>
    <x v="104"/>
    <x v="527"/>
    <x v="477"/>
    <x v="2"/>
    <x v="0"/>
  </r>
  <r>
    <n v="2580381935"/>
    <n v="137909"/>
    <x v="2"/>
    <n v="864.3"/>
    <n v="1728.6"/>
    <x v="13"/>
    <x v="4"/>
    <x v="88"/>
    <x v="528"/>
    <x v="478"/>
    <x v="0"/>
    <x v="1"/>
  </r>
  <r>
    <n v="5035471587"/>
    <n v="927651"/>
    <x v="2"/>
    <n v="426.72"/>
    <n v="853.44"/>
    <x v="26"/>
    <x v="10"/>
    <x v="181"/>
    <x v="529"/>
    <x v="479"/>
    <x v="2"/>
    <x v="0"/>
  </r>
  <r>
    <n v="9421270813"/>
    <n v="154179"/>
    <x v="1"/>
    <n v="582.87"/>
    <n v="582.87"/>
    <x v="25"/>
    <x v="4"/>
    <x v="104"/>
    <x v="530"/>
    <x v="480"/>
    <x v="3"/>
    <x v="3"/>
  </r>
  <r>
    <n v="1831516625"/>
    <n v="264803"/>
    <x v="0"/>
    <n v="995.98"/>
    <n v="2987.94"/>
    <x v="5"/>
    <x v="4"/>
    <x v="69"/>
    <x v="531"/>
    <x v="305"/>
    <x v="2"/>
    <x v="3"/>
  </r>
  <r>
    <n v="1918841793"/>
    <n v="256051"/>
    <x v="1"/>
    <n v="400.92"/>
    <n v="400.92"/>
    <x v="7"/>
    <x v="5"/>
    <x v="225"/>
    <x v="532"/>
    <x v="481"/>
    <x v="3"/>
    <x v="2"/>
  </r>
  <r>
    <n v="1757159071"/>
    <n v="589812"/>
    <x v="2"/>
    <n v="163.03"/>
    <n v="326.06"/>
    <x v="11"/>
    <x v="7"/>
    <x v="119"/>
    <x v="533"/>
    <x v="482"/>
    <x v="0"/>
    <x v="0"/>
  </r>
  <r>
    <n v="7589464630"/>
    <n v="961614"/>
    <x v="1"/>
    <n v="227.22"/>
    <n v="227.22"/>
    <x v="49"/>
    <x v="3"/>
    <x v="226"/>
    <x v="534"/>
    <x v="194"/>
    <x v="1"/>
    <x v="3"/>
  </r>
  <r>
    <n v="1577085460"/>
    <n v="723678"/>
    <x v="0"/>
    <n v="675.46"/>
    <n v="2026.38"/>
    <x v="44"/>
    <x v="0"/>
    <x v="94"/>
    <x v="535"/>
    <x v="483"/>
    <x v="3"/>
    <x v="0"/>
  </r>
  <r>
    <n v="2279018877"/>
    <n v="993331"/>
    <x v="2"/>
    <n v="102.44"/>
    <n v="204.88"/>
    <x v="21"/>
    <x v="6"/>
    <x v="30"/>
    <x v="536"/>
    <x v="484"/>
    <x v="3"/>
    <x v="0"/>
  </r>
  <r>
    <n v="7431412128"/>
    <n v="136533"/>
    <x v="2"/>
    <n v="826.21"/>
    <n v="1652.42"/>
    <x v="2"/>
    <x v="2"/>
    <x v="227"/>
    <x v="537"/>
    <x v="485"/>
    <x v="1"/>
    <x v="0"/>
  </r>
  <r>
    <n v="8781520615"/>
    <n v="689769"/>
    <x v="2"/>
    <n v="46.62"/>
    <n v="93.24"/>
    <x v="48"/>
    <x v="8"/>
    <x v="146"/>
    <x v="538"/>
    <x v="57"/>
    <x v="3"/>
    <x v="1"/>
  </r>
  <r>
    <n v="1276192882"/>
    <n v="853932"/>
    <x v="1"/>
    <n v="941.19"/>
    <n v="941.19"/>
    <x v="26"/>
    <x v="10"/>
    <x v="108"/>
    <x v="539"/>
    <x v="486"/>
    <x v="1"/>
    <x v="0"/>
  </r>
  <r>
    <n v="4065794921"/>
    <n v="120385"/>
    <x v="0"/>
    <n v="597.91"/>
    <n v="1793.73"/>
    <x v="0"/>
    <x v="0"/>
    <x v="228"/>
    <x v="540"/>
    <x v="487"/>
    <x v="0"/>
    <x v="3"/>
  </r>
  <r>
    <n v="1690800946"/>
    <n v="589812"/>
    <x v="1"/>
    <n v="163.03"/>
    <n v="163.03"/>
    <x v="11"/>
    <x v="7"/>
    <x v="119"/>
    <x v="541"/>
    <x v="488"/>
    <x v="1"/>
    <x v="1"/>
  </r>
  <r>
    <n v="877883470"/>
    <n v="4452"/>
    <x v="2"/>
    <n v="169.88"/>
    <n v="339.76"/>
    <x v="26"/>
    <x v="10"/>
    <x v="161"/>
    <x v="542"/>
    <x v="489"/>
    <x v="1"/>
    <x v="0"/>
  </r>
  <r>
    <n v="7322044533"/>
    <n v="382511"/>
    <x v="0"/>
    <n v="702.54"/>
    <n v="2107.62"/>
    <x v="16"/>
    <x v="2"/>
    <x v="187"/>
    <x v="543"/>
    <x v="490"/>
    <x v="3"/>
    <x v="1"/>
  </r>
  <r>
    <n v="5243163885"/>
    <n v="833557"/>
    <x v="1"/>
    <n v="422.87"/>
    <n v="422.87"/>
    <x v="34"/>
    <x v="2"/>
    <x v="139"/>
    <x v="544"/>
    <x v="491"/>
    <x v="3"/>
    <x v="1"/>
  </r>
  <r>
    <n v="4360255357"/>
    <n v="91670"/>
    <x v="0"/>
    <n v="439.24"/>
    <n v="1317.72"/>
    <x v="23"/>
    <x v="7"/>
    <x v="154"/>
    <x v="545"/>
    <x v="492"/>
    <x v="0"/>
    <x v="3"/>
  </r>
  <r>
    <n v="9623306038"/>
    <n v="365133"/>
    <x v="2"/>
    <n v="915.45"/>
    <n v="1830.9"/>
    <x v="23"/>
    <x v="7"/>
    <x v="199"/>
    <x v="546"/>
    <x v="493"/>
    <x v="3"/>
    <x v="2"/>
  </r>
  <r>
    <n v="6282385286"/>
    <n v="807452"/>
    <x v="2"/>
    <n v="144.19"/>
    <n v="288.38"/>
    <x v="21"/>
    <x v="6"/>
    <x v="224"/>
    <x v="547"/>
    <x v="494"/>
    <x v="0"/>
    <x v="1"/>
  </r>
  <r>
    <n v="1001900652"/>
    <n v="217710"/>
    <x v="2"/>
    <n v="58.59"/>
    <n v="117.18"/>
    <x v="2"/>
    <x v="2"/>
    <x v="190"/>
    <x v="548"/>
    <x v="495"/>
    <x v="2"/>
    <x v="0"/>
  </r>
  <r>
    <n v="5161988291"/>
    <n v="82484"/>
    <x v="2"/>
    <n v="914.88"/>
    <n v="1829.76"/>
    <x v="24"/>
    <x v="10"/>
    <x v="173"/>
    <x v="549"/>
    <x v="496"/>
    <x v="1"/>
    <x v="2"/>
  </r>
  <r>
    <n v="3597752998"/>
    <n v="376447"/>
    <x v="1"/>
    <n v="724.84"/>
    <n v="724.84"/>
    <x v="16"/>
    <x v="2"/>
    <x v="114"/>
    <x v="550"/>
    <x v="497"/>
    <x v="2"/>
    <x v="3"/>
  </r>
  <r>
    <n v="9074325310"/>
    <n v="11422"/>
    <x v="2"/>
    <n v="127.16"/>
    <n v="254.32"/>
    <x v="14"/>
    <x v="9"/>
    <x v="229"/>
    <x v="551"/>
    <x v="498"/>
    <x v="0"/>
    <x v="3"/>
  </r>
  <r>
    <n v="8875965392"/>
    <n v="361361"/>
    <x v="0"/>
    <n v="826.21"/>
    <n v="2478.63"/>
    <x v="29"/>
    <x v="3"/>
    <x v="230"/>
    <x v="552"/>
    <x v="499"/>
    <x v="0"/>
    <x v="0"/>
  </r>
  <r>
    <n v="971081962"/>
    <n v="673058"/>
    <x v="0"/>
    <n v="765.76"/>
    <n v="2297.2799999999997"/>
    <x v="13"/>
    <x v="4"/>
    <x v="184"/>
    <x v="553"/>
    <x v="500"/>
    <x v="1"/>
    <x v="2"/>
  </r>
  <r>
    <n v="1948332638"/>
    <n v="18035"/>
    <x v="2"/>
    <n v="968.94"/>
    <n v="1937.88"/>
    <x v="23"/>
    <x v="7"/>
    <x v="132"/>
    <x v="554"/>
    <x v="501"/>
    <x v="2"/>
    <x v="1"/>
  </r>
  <r>
    <n v="1785558780"/>
    <n v="689769"/>
    <x v="1"/>
    <n v="46.62"/>
    <n v="46.62"/>
    <x v="48"/>
    <x v="8"/>
    <x v="146"/>
    <x v="555"/>
    <x v="502"/>
    <x v="3"/>
    <x v="3"/>
  </r>
  <r>
    <n v="7590462053"/>
    <n v="228286"/>
    <x v="0"/>
    <n v="179.08"/>
    <n v="537.24"/>
    <x v="39"/>
    <x v="1"/>
    <x v="136"/>
    <x v="556"/>
    <x v="503"/>
    <x v="3"/>
    <x v="2"/>
  </r>
  <r>
    <n v="2135743860"/>
    <n v="647462"/>
    <x v="1"/>
    <n v="326.42"/>
    <n v="326.42"/>
    <x v="7"/>
    <x v="5"/>
    <x v="106"/>
    <x v="557"/>
    <x v="504"/>
    <x v="1"/>
    <x v="1"/>
  </r>
  <r>
    <n v="9851365751"/>
    <n v="222892"/>
    <x v="0"/>
    <n v="869.22"/>
    <n v="2607.66"/>
    <x v="30"/>
    <x v="9"/>
    <x v="50"/>
    <x v="558"/>
    <x v="240"/>
    <x v="0"/>
    <x v="2"/>
  </r>
  <r>
    <n v="9243090480"/>
    <n v="385113"/>
    <x v="0"/>
    <n v="816.38"/>
    <n v="2449.14"/>
    <x v="7"/>
    <x v="5"/>
    <x v="130"/>
    <x v="559"/>
    <x v="505"/>
    <x v="1"/>
    <x v="3"/>
  </r>
  <r>
    <n v="7168596454"/>
    <n v="563740"/>
    <x v="2"/>
    <n v="96.33"/>
    <n v="192.66"/>
    <x v="47"/>
    <x v="3"/>
    <x v="141"/>
    <x v="560"/>
    <x v="506"/>
    <x v="1"/>
    <x v="2"/>
  </r>
  <r>
    <n v="2483565595"/>
    <n v="52729"/>
    <x v="1"/>
    <n v="316.02"/>
    <n v="316.02"/>
    <x v="43"/>
    <x v="0"/>
    <x v="231"/>
    <x v="561"/>
    <x v="507"/>
    <x v="0"/>
    <x v="1"/>
  </r>
  <r>
    <n v="2484470052"/>
    <n v="721521"/>
    <x v="2"/>
    <n v="417.39"/>
    <n v="834.78"/>
    <x v="10"/>
    <x v="6"/>
    <x v="232"/>
    <x v="562"/>
    <x v="17"/>
    <x v="0"/>
    <x v="0"/>
  </r>
  <r>
    <n v="7702588270"/>
    <n v="305754"/>
    <x v="2"/>
    <n v="979.99"/>
    <n v="1959.98"/>
    <x v="48"/>
    <x v="8"/>
    <x v="182"/>
    <x v="563"/>
    <x v="508"/>
    <x v="2"/>
    <x v="3"/>
  </r>
  <r>
    <n v="5992338333"/>
    <n v="63769"/>
    <x v="2"/>
    <n v="878.07"/>
    <n v="1756.14"/>
    <x v="7"/>
    <x v="5"/>
    <x v="212"/>
    <x v="564"/>
    <x v="150"/>
    <x v="0"/>
    <x v="2"/>
  </r>
  <r>
    <n v="9196796718"/>
    <n v="965755"/>
    <x v="1"/>
    <n v="532.57000000000005"/>
    <n v="532.57000000000005"/>
    <x v="38"/>
    <x v="9"/>
    <x v="67"/>
    <x v="565"/>
    <x v="509"/>
    <x v="3"/>
    <x v="1"/>
  </r>
  <r>
    <n v="3291765954"/>
    <n v="171602"/>
    <x v="2"/>
    <n v="883.44"/>
    <n v="1766.88"/>
    <x v="39"/>
    <x v="1"/>
    <x v="233"/>
    <x v="566"/>
    <x v="510"/>
    <x v="1"/>
    <x v="1"/>
  </r>
  <r>
    <n v="652616858"/>
    <n v="589812"/>
    <x v="0"/>
    <n v="163.03"/>
    <n v="489.09000000000003"/>
    <x v="11"/>
    <x v="7"/>
    <x v="119"/>
    <x v="567"/>
    <x v="511"/>
    <x v="2"/>
    <x v="0"/>
  </r>
  <r>
    <n v="2613508245"/>
    <n v="123983"/>
    <x v="0"/>
    <n v="785.67"/>
    <n v="2357.0099999999998"/>
    <x v="13"/>
    <x v="4"/>
    <x v="75"/>
    <x v="568"/>
    <x v="512"/>
    <x v="1"/>
    <x v="0"/>
  </r>
  <r>
    <n v="8169361928"/>
    <n v="818990"/>
    <x v="2"/>
    <n v="163.55000000000001"/>
    <n v="327.10000000000002"/>
    <x v="30"/>
    <x v="9"/>
    <x v="213"/>
    <x v="569"/>
    <x v="513"/>
    <x v="0"/>
    <x v="2"/>
  </r>
  <r>
    <n v="9395982132"/>
    <n v="891833"/>
    <x v="2"/>
    <n v="493.19"/>
    <n v="986.38"/>
    <x v="19"/>
    <x v="2"/>
    <x v="28"/>
    <x v="570"/>
    <x v="514"/>
    <x v="2"/>
    <x v="3"/>
  </r>
  <r>
    <n v="1914701538"/>
    <n v="962591"/>
    <x v="1"/>
    <n v="130.01"/>
    <n v="130.01"/>
    <x v="1"/>
    <x v="1"/>
    <x v="234"/>
    <x v="571"/>
    <x v="515"/>
    <x v="1"/>
    <x v="1"/>
  </r>
  <r>
    <n v="6236279358"/>
    <n v="77308"/>
    <x v="1"/>
    <n v="223.27"/>
    <n v="223.27"/>
    <x v="36"/>
    <x v="9"/>
    <x v="198"/>
    <x v="572"/>
    <x v="516"/>
    <x v="2"/>
    <x v="0"/>
  </r>
  <r>
    <n v="2288561509"/>
    <n v="968887"/>
    <x v="0"/>
    <n v="40.700000000000003"/>
    <n v="122.10000000000001"/>
    <x v="23"/>
    <x v="7"/>
    <x v="235"/>
    <x v="573"/>
    <x v="517"/>
    <x v="0"/>
    <x v="0"/>
  </r>
  <r>
    <n v="2010415757"/>
    <n v="820973"/>
    <x v="0"/>
    <n v="114.52"/>
    <n v="343.56"/>
    <x v="26"/>
    <x v="10"/>
    <x v="58"/>
    <x v="574"/>
    <x v="518"/>
    <x v="1"/>
    <x v="0"/>
  </r>
  <r>
    <n v="7164827734"/>
    <n v="9436"/>
    <x v="2"/>
    <n v="88.43"/>
    <n v="176.86"/>
    <x v="18"/>
    <x v="5"/>
    <x v="160"/>
    <x v="575"/>
    <x v="519"/>
    <x v="1"/>
    <x v="1"/>
  </r>
  <r>
    <n v="7971819985"/>
    <n v="764014"/>
    <x v="0"/>
    <n v="612.04"/>
    <n v="1836.12"/>
    <x v="32"/>
    <x v="6"/>
    <x v="210"/>
    <x v="576"/>
    <x v="520"/>
    <x v="3"/>
    <x v="2"/>
  </r>
  <r>
    <n v="8234021674"/>
    <n v="123983"/>
    <x v="0"/>
    <n v="785.67"/>
    <n v="2357.0099999999998"/>
    <x v="13"/>
    <x v="4"/>
    <x v="75"/>
    <x v="577"/>
    <x v="521"/>
    <x v="0"/>
    <x v="3"/>
  </r>
  <r>
    <n v="4274404843"/>
    <n v="803607"/>
    <x v="1"/>
    <n v="949.73"/>
    <n v="949.73"/>
    <x v="28"/>
    <x v="5"/>
    <x v="100"/>
    <x v="578"/>
    <x v="522"/>
    <x v="2"/>
    <x v="3"/>
  </r>
  <r>
    <n v="7353519273"/>
    <n v="927651"/>
    <x v="1"/>
    <n v="426.72"/>
    <n v="426.72"/>
    <x v="26"/>
    <x v="10"/>
    <x v="181"/>
    <x v="579"/>
    <x v="523"/>
    <x v="0"/>
    <x v="2"/>
  </r>
  <r>
    <n v="8539612501"/>
    <n v="707935"/>
    <x v="1"/>
    <n v="820.9"/>
    <n v="820.9"/>
    <x v="43"/>
    <x v="0"/>
    <x v="189"/>
    <x v="580"/>
    <x v="524"/>
    <x v="3"/>
    <x v="2"/>
  </r>
  <r>
    <n v="5894327065"/>
    <n v="953175"/>
    <x v="0"/>
    <n v="225.21"/>
    <n v="675.63"/>
    <x v="24"/>
    <x v="10"/>
    <x v="168"/>
    <x v="581"/>
    <x v="525"/>
    <x v="2"/>
    <x v="0"/>
  </r>
  <r>
    <n v="77053363"/>
    <n v="883013"/>
    <x v="0"/>
    <n v="989.88"/>
    <n v="2969.64"/>
    <x v="2"/>
    <x v="2"/>
    <x v="236"/>
    <x v="582"/>
    <x v="526"/>
    <x v="1"/>
    <x v="2"/>
  </r>
  <r>
    <n v="4467084478"/>
    <n v="833557"/>
    <x v="2"/>
    <n v="422.87"/>
    <n v="845.74"/>
    <x v="34"/>
    <x v="2"/>
    <x v="139"/>
    <x v="583"/>
    <x v="428"/>
    <x v="2"/>
    <x v="3"/>
  </r>
  <r>
    <n v="3514036230"/>
    <n v="107548"/>
    <x v="2"/>
    <n v="891.6"/>
    <n v="1783.2"/>
    <x v="39"/>
    <x v="1"/>
    <x v="159"/>
    <x v="584"/>
    <x v="527"/>
    <x v="0"/>
    <x v="3"/>
  </r>
  <r>
    <n v="4720421794"/>
    <n v="532965"/>
    <x v="2"/>
    <n v="307.23"/>
    <n v="614.46"/>
    <x v="12"/>
    <x v="8"/>
    <x v="52"/>
    <x v="585"/>
    <x v="528"/>
    <x v="3"/>
    <x v="0"/>
  </r>
  <r>
    <n v="3202903413"/>
    <n v="140489"/>
    <x v="0"/>
    <n v="650.20000000000005"/>
    <n v="1950.6000000000001"/>
    <x v="28"/>
    <x v="5"/>
    <x v="120"/>
    <x v="586"/>
    <x v="529"/>
    <x v="0"/>
    <x v="0"/>
  </r>
  <r>
    <n v="6938082428"/>
    <n v="764014"/>
    <x v="2"/>
    <n v="612.04"/>
    <n v="1224.08"/>
    <x v="32"/>
    <x v="6"/>
    <x v="210"/>
    <x v="587"/>
    <x v="530"/>
    <x v="0"/>
    <x v="0"/>
  </r>
  <r>
    <n v="9202941711"/>
    <n v="144124"/>
    <x v="2"/>
    <n v="162.66999999999999"/>
    <n v="325.33999999999997"/>
    <x v="11"/>
    <x v="7"/>
    <x v="42"/>
    <x v="588"/>
    <x v="531"/>
    <x v="3"/>
    <x v="2"/>
  </r>
  <r>
    <n v="8963522960"/>
    <n v="264803"/>
    <x v="2"/>
    <n v="995.98"/>
    <n v="1991.96"/>
    <x v="5"/>
    <x v="4"/>
    <x v="69"/>
    <x v="589"/>
    <x v="532"/>
    <x v="0"/>
    <x v="0"/>
  </r>
  <r>
    <n v="9266835891"/>
    <n v="243235"/>
    <x v="2"/>
    <n v="109.03"/>
    <n v="218.06"/>
    <x v="43"/>
    <x v="0"/>
    <x v="162"/>
    <x v="590"/>
    <x v="533"/>
    <x v="3"/>
    <x v="0"/>
  </r>
  <r>
    <n v="5265722064"/>
    <n v="672059"/>
    <x v="0"/>
    <n v="672.73"/>
    <n v="2018.19"/>
    <x v="18"/>
    <x v="5"/>
    <x v="197"/>
    <x v="591"/>
    <x v="534"/>
    <x v="0"/>
    <x v="3"/>
  </r>
  <r>
    <n v="5514326011"/>
    <n v="677542"/>
    <x v="1"/>
    <n v="212.61"/>
    <n v="212.61"/>
    <x v="22"/>
    <x v="7"/>
    <x v="35"/>
    <x v="592"/>
    <x v="535"/>
    <x v="3"/>
    <x v="3"/>
  </r>
  <r>
    <n v="9578652103"/>
    <n v="15314"/>
    <x v="1"/>
    <n v="578.85"/>
    <n v="578.85"/>
    <x v="15"/>
    <x v="2"/>
    <x v="91"/>
    <x v="593"/>
    <x v="536"/>
    <x v="1"/>
    <x v="0"/>
  </r>
  <r>
    <n v="3559061334"/>
    <n v="706112"/>
    <x v="0"/>
    <n v="478.79"/>
    <n v="1436.3700000000001"/>
    <x v="5"/>
    <x v="4"/>
    <x v="20"/>
    <x v="594"/>
    <x v="107"/>
    <x v="1"/>
    <x v="1"/>
  </r>
  <r>
    <n v="637944734"/>
    <n v="4452"/>
    <x v="0"/>
    <n v="169.88"/>
    <n v="509.64"/>
    <x v="26"/>
    <x v="10"/>
    <x v="161"/>
    <x v="595"/>
    <x v="537"/>
    <x v="2"/>
    <x v="1"/>
  </r>
  <r>
    <n v="7454643275"/>
    <n v="365132"/>
    <x v="0"/>
    <n v="229.38"/>
    <n v="688.14"/>
    <x v="46"/>
    <x v="8"/>
    <x v="237"/>
    <x v="596"/>
    <x v="538"/>
    <x v="0"/>
    <x v="2"/>
  </r>
  <r>
    <n v="4319342350"/>
    <n v="951463"/>
    <x v="2"/>
    <n v="787.4"/>
    <n v="1574.8"/>
    <x v="0"/>
    <x v="0"/>
    <x v="101"/>
    <x v="597"/>
    <x v="539"/>
    <x v="2"/>
    <x v="2"/>
  </r>
  <r>
    <n v="7568450733"/>
    <n v="871592"/>
    <x v="2"/>
    <n v="870.29"/>
    <n v="1740.58"/>
    <x v="41"/>
    <x v="9"/>
    <x v="216"/>
    <x v="598"/>
    <x v="540"/>
    <x v="3"/>
    <x v="1"/>
  </r>
  <r>
    <n v="734744305"/>
    <n v="77308"/>
    <x v="0"/>
    <n v="223.27"/>
    <n v="669.81000000000006"/>
    <x v="36"/>
    <x v="9"/>
    <x v="198"/>
    <x v="599"/>
    <x v="537"/>
    <x v="3"/>
    <x v="1"/>
  </r>
  <r>
    <n v="5233331050"/>
    <n v="171602"/>
    <x v="0"/>
    <n v="883.44"/>
    <n v="2650.32"/>
    <x v="39"/>
    <x v="1"/>
    <x v="233"/>
    <x v="600"/>
    <x v="389"/>
    <x v="1"/>
    <x v="0"/>
  </r>
  <r>
    <n v="8326867788"/>
    <n v="798639"/>
    <x v="0"/>
    <n v="211.25"/>
    <n v="633.75"/>
    <x v="2"/>
    <x v="2"/>
    <x v="16"/>
    <x v="601"/>
    <x v="541"/>
    <x v="2"/>
    <x v="2"/>
  </r>
  <r>
    <n v="8368819094"/>
    <n v="968887"/>
    <x v="0"/>
    <n v="40.700000000000003"/>
    <n v="122.10000000000001"/>
    <x v="23"/>
    <x v="7"/>
    <x v="235"/>
    <x v="602"/>
    <x v="414"/>
    <x v="3"/>
    <x v="3"/>
  </r>
  <r>
    <n v="8700151605"/>
    <n v="820541"/>
    <x v="2"/>
    <n v="576.22"/>
    <n v="1152.44"/>
    <x v="22"/>
    <x v="7"/>
    <x v="83"/>
    <x v="603"/>
    <x v="491"/>
    <x v="3"/>
    <x v="1"/>
  </r>
  <r>
    <n v="6269179048"/>
    <n v="700048"/>
    <x v="0"/>
    <n v="141.28"/>
    <n v="423.84000000000003"/>
    <x v="23"/>
    <x v="7"/>
    <x v="89"/>
    <x v="604"/>
    <x v="542"/>
    <x v="3"/>
    <x v="2"/>
  </r>
  <r>
    <n v="1265254177"/>
    <n v="435929"/>
    <x v="1"/>
    <n v="856.89"/>
    <n v="856.89"/>
    <x v="22"/>
    <x v="7"/>
    <x v="179"/>
    <x v="605"/>
    <x v="543"/>
    <x v="2"/>
    <x v="3"/>
  </r>
  <r>
    <n v="9858963919"/>
    <n v="140489"/>
    <x v="0"/>
    <n v="650.20000000000005"/>
    <n v="1950.6000000000001"/>
    <x v="28"/>
    <x v="5"/>
    <x v="120"/>
    <x v="606"/>
    <x v="544"/>
    <x v="3"/>
    <x v="0"/>
  </r>
  <r>
    <n v="7279564594"/>
    <n v="336847"/>
    <x v="2"/>
    <n v="936.98"/>
    <n v="1873.96"/>
    <x v="22"/>
    <x v="7"/>
    <x v="96"/>
    <x v="607"/>
    <x v="419"/>
    <x v="2"/>
    <x v="3"/>
  </r>
  <r>
    <n v="6983253839"/>
    <n v="913428"/>
    <x v="0"/>
    <n v="392.22"/>
    <n v="1176.6600000000001"/>
    <x v="0"/>
    <x v="0"/>
    <x v="61"/>
    <x v="608"/>
    <x v="154"/>
    <x v="3"/>
    <x v="3"/>
  </r>
  <r>
    <n v="9479808024"/>
    <n v="712307"/>
    <x v="2"/>
    <n v="264.89"/>
    <n v="529.78"/>
    <x v="1"/>
    <x v="1"/>
    <x v="126"/>
    <x v="609"/>
    <x v="545"/>
    <x v="2"/>
    <x v="0"/>
  </r>
  <r>
    <n v="3583522679"/>
    <n v="712003"/>
    <x v="1"/>
    <n v="671.68"/>
    <n v="671.68"/>
    <x v="39"/>
    <x v="1"/>
    <x v="144"/>
    <x v="610"/>
    <x v="546"/>
    <x v="3"/>
    <x v="2"/>
  </r>
  <r>
    <n v="1923226423"/>
    <n v="365133"/>
    <x v="2"/>
    <n v="915.45"/>
    <n v="1830.9"/>
    <x v="23"/>
    <x v="7"/>
    <x v="199"/>
    <x v="611"/>
    <x v="338"/>
    <x v="2"/>
    <x v="0"/>
  </r>
  <r>
    <n v="664198080"/>
    <n v="615545"/>
    <x v="1"/>
    <n v="448.16"/>
    <n v="448.16"/>
    <x v="28"/>
    <x v="5"/>
    <x v="48"/>
    <x v="612"/>
    <x v="547"/>
    <x v="0"/>
    <x v="2"/>
  </r>
  <r>
    <n v="4224700084"/>
    <n v="305754"/>
    <x v="1"/>
    <n v="979.99"/>
    <n v="979.99"/>
    <x v="48"/>
    <x v="8"/>
    <x v="182"/>
    <x v="613"/>
    <x v="340"/>
    <x v="3"/>
    <x v="2"/>
  </r>
  <r>
    <n v="969621016"/>
    <n v="540618"/>
    <x v="0"/>
    <n v="317.05"/>
    <n v="951.15000000000009"/>
    <x v="9"/>
    <x v="3"/>
    <x v="12"/>
    <x v="614"/>
    <x v="548"/>
    <x v="3"/>
    <x v="3"/>
  </r>
  <r>
    <n v="8178275820"/>
    <n v="136533"/>
    <x v="2"/>
    <n v="826.21"/>
    <n v="1652.42"/>
    <x v="2"/>
    <x v="2"/>
    <x v="227"/>
    <x v="615"/>
    <x v="549"/>
    <x v="0"/>
    <x v="1"/>
  </r>
  <r>
    <n v="4949766982"/>
    <n v="490602"/>
    <x v="2"/>
    <n v="549.47"/>
    <n v="1098.94"/>
    <x v="35"/>
    <x v="6"/>
    <x v="59"/>
    <x v="616"/>
    <x v="550"/>
    <x v="0"/>
    <x v="3"/>
  </r>
  <r>
    <n v="5258344385"/>
    <n v="712307"/>
    <x v="0"/>
    <n v="264.89"/>
    <n v="794.67"/>
    <x v="1"/>
    <x v="1"/>
    <x v="126"/>
    <x v="617"/>
    <x v="551"/>
    <x v="3"/>
    <x v="3"/>
  </r>
  <r>
    <n v="8101930640"/>
    <n v="833557"/>
    <x v="1"/>
    <n v="422.87"/>
    <n v="422.87"/>
    <x v="34"/>
    <x v="2"/>
    <x v="139"/>
    <x v="618"/>
    <x v="552"/>
    <x v="3"/>
    <x v="1"/>
  </r>
  <r>
    <n v="6703316563"/>
    <n v="365132"/>
    <x v="1"/>
    <n v="229.38"/>
    <n v="229.38"/>
    <x v="46"/>
    <x v="8"/>
    <x v="237"/>
    <x v="619"/>
    <x v="264"/>
    <x v="3"/>
    <x v="3"/>
  </r>
  <r>
    <n v="7680297690"/>
    <n v="970529"/>
    <x v="2"/>
    <n v="827.44"/>
    <n v="1654.88"/>
    <x v="27"/>
    <x v="10"/>
    <x v="46"/>
    <x v="620"/>
    <x v="553"/>
    <x v="3"/>
    <x v="3"/>
  </r>
  <r>
    <n v="7256340388"/>
    <n v="673058"/>
    <x v="0"/>
    <n v="765.76"/>
    <n v="2297.2799999999997"/>
    <x v="13"/>
    <x v="4"/>
    <x v="184"/>
    <x v="621"/>
    <x v="554"/>
    <x v="3"/>
    <x v="0"/>
  </r>
  <r>
    <n v="2538269668"/>
    <n v="557908"/>
    <x v="1"/>
    <n v="942.37"/>
    <n v="942.37"/>
    <x v="5"/>
    <x v="4"/>
    <x v="95"/>
    <x v="622"/>
    <x v="555"/>
    <x v="0"/>
    <x v="1"/>
  </r>
  <r>
    <n v="7506762237"/>
    <n v="700048"/>
    <x v="1"/>
    <n v="141.28"/>
    <n v="141.28"/>
    <x v="23"/>
    <x v="7"/>
    <x v="89"/>
    <x v="623"/>
    <x v="556"/>
    <x v="2"/>
    <x v="3"/>
  </r>
  <r>
    <n v="6585436114"/>
    <n v="652118"/>
    <x v="1"/>
    <n v="22.04"/>
    <n v="22.04"/>
    <x v="40"/>
    <x v="8"/>
    <x v="218"/>
    <x v="624"/>
    <x v="557"/>
    <x v="3"/>
    <x v="2"/>
  </r>
  <r>
    <n v="9852996866"/>
    <n v="107548"/>
    <x v="2"/>
    <n v="891.6"/>
    <n v="1783.2"/>
    <x v="39"/>
    <x v="1"/>
    <x v="159"/>
    <x v="625"/>
    <x v="558"/>
    <x v="3"/>
    <x v="2"/>
  </r>
  <r>
    <n v="1991135167"/>
    <n v="901144"/>
    <x v="0"/>
    <n v="340.36"/>
    <n v="1021.08"/>
    <x v="35"/>
    <x v="6"/>
    <x v="167"/>
    <x v="626"/>
    <x v="263"/>
    <x v="3"/>
    <x v="2"/>
  </r>
  <r>
    <n v="7765110772"/>
    <n v="563740"/>
    <x v="2"/>
    <n v="96.33"/>
    <n v="192.66"/>
    <x v="47"/>
    <x v="3"/>
    <x v="141"/>
    <x v="627"/>
    <x v="559"/>
    <x v="1"/>
    <x v="2"/>
  </r>
  <r>
    <n v="3520718052"/>
    <n v="51036"/>
    <x v="0"/>
    <n v="931.61"/>
    <n v="2794.83"/>
    <x v="24"/>
    <x v="10"/>
    <x v="148"/>
    <x v="628"/>
    <x v="560"/>
    <x v="0"/>
    <x v="1"/>
  </r>
  <r>
    <n v="5388573375"/>
    <n v="652118"/>
    <x v="0"/>
    <n v="22.04"/>
    <n v="66.12"/>
    <x v="40"/>
    <x v="8"/>
    <x v="218"/>
    <x v="629"/>
    <x v="182"/>
    <x v="0"/>
    <x v="0"/>
  </r>
  <r>
    <n v="8977771682"/>
    <n v="63769"/>
    <x v="2"/>
    <n v="878.07"/>
    <n v="1756.14"/>
    <x v="7"/>
    <x v="5"/>
    <x v="212"/>
    <x v="630"/>
    <x v="561"/>
    <x v="2"/>
    <x v="0"/>
  </r>
  <r>
    <n v="3596900942"/>
    <n v="537274"/>
    <x v="2"/>
    <n v="702.71"/>
    <n v="1405.42"/>
    <x v="0"/>
    <x v="0"/>
    <x v="138"/>
    <x v="631"/>
    <x v="562"/>
    <x v="3"/>
    <x v="0"/>
  </r>
  <r>
    <n v="155295996"/>
    <n v="365133"/>
    <x v="0"/>
    <n v="915.45"/>
    <n v="2746.3500000000004"/>
    <x v="23"/>
    <x v="7"/>
    <x v="199"/>
    <x v="632"/>
    <x v="563"/>
    <x v="0"/>
    <x v="3"/>
  </r>
  <r>
    <n v="1945536198"/>
    <n v="34200"/>
    <x v="0"/>
    <n v="319.8"/>
    <n v="959.40000000000009"/>
    <x v="7"/>
    <x v="5"/>
    <x v="238"/>
    <x v="633"/>
    <x v="564"/>
    <x v="0"/>
    <x v="2"/>
  </r>
  <r>
    <n v="2550246555"/>
    <n v="89084"/>
    <x v="0"/>
    <n v="598.83000000000004"/>
    <n v="1796.4900000000002"/>
    <x v="45"/>
    <x v="2"/>
    <x v="115"/>
    <x v="634"/>
    <x v="565"/>
    <x v="1"/>
    <x v="1"/>
  </r>
  <r>
    <n v="4287631655"/>
    <n v="969851"/>
    <x v="2"/>
    <n v="340.66"/>
    <n v="681.32"/>
    <x v="48"/>
    <x v="8"/>
    <x v="239"/>
    <x v="635"/>
    <x v="566"/>
    <x v="3"/>
    <x v="3"/>
  </r>
  <r>
    <n v="2033683703"/>
    <n v="954722"/>
    <x v="0"/>
    <n v="616.45000000000005"/>
    <n v="1849.3500000000001"/>
    <x v="33"/>
    <x v="8"/>
    <x v="56"/>
    <x v="636"/>
    <x v="567"/>
    <x v="1"/>
    <x v="1"/>
  </r>
  <r>
    <n v="9453583714"/>
    <n v="623234"/>
    <x v="0"/>
    <n v="329.79"/>
    <n v="989.37000000000012"/>
    <x v="40"/>
    <x v="8"/>
    <x v="223"/>
    <x v="637"/>
    <x v="568"/>
    <x v="1"/>
    <x v="2"/>
  </r>
  <r>
    <n v="852886125"/>
    <n v="679284"/>
    <x v="0"/>
    <n v="877.89"/>
    <n v="2633.67"/>
    <x v="13"/>
    <x v="4"/>
    <x v="18"/>
    <x v="638"/>
    <x v="569"/>
    <x v="1"/>
    <x v="2"/>
  </r>
  <r>
    <n v="5705899665"/>
    <n v="784673"/>
    <x v="1"/>
    <n v="491.39"/>
    <n v="491.39"/>
    <x v="44"/>
    <x v="0"/>
    <x v="240"/>
    <x v="639"/>
    <x v="570"/>
    <x v="3"/>
    <x v="3"/>
  </r>
  <r>
    <n v="5706043483"/>
    <n v="6405"/>
    <x v="0"/>
    <n v="236.51"/>
    <n v="709.53"/>
    <x v="24"/>
    <x v="10"/>
    <x v="241"/>
    <x v="640"/>
    <x v="571"/>
    <x v="1"/>
    <x v="2"/>
  </r>
  <r>
    <n v="5190422833"/>
    <n v="962591"/>
    <x v="0"/>
    <n v="130.01"/>
    <n v="390.03"/>
    <x v="1"/>
    <x v="1"/>
    <x v="234"/>
    <x v="641"/>
    <x v="572"/>
    <x v="0"/>
    <x v="0"/>
  </r>
  <r>
    <n v="7178188501"/>
    <n v="712307"/>
    <x v="2"/>
    <n v="264.89"/>
    <n v="529.78"/>
    <x v="1"/>
    <x v="1"/>
    <x v="126"/>
    <x v="642"/>
    <x v="573"/>
    <x v="0"/>
    <x v="1"/>
  </r>
  <r>
    <n v="2864819888"/>
    <n v="425341"/>
    <x v="0"/>
    <n v="486.28"/>
    <n v="1458.84"/>
    <x v="0"/>
    <x v="0"/>
    <x v="242"/>
    <x v="643"/>
    <x v="574"/>
    <x v="2"/>
    <x v="2"/>
  </r>
  <r>
    <n v="7107216633"/>
    <n v="600767"/>
    <x v="1"/>
    <n v="722.42"/>
    <n v="722.42"/>
    <x v="18"/>
    <x v="5"/>
    <x v="164"/>
    <x v="644"/>
    <x v="575"/>
    <x v="3"/>
    <x v="2"/>
  </r>
  <r>
    <n v="1685382357"/>
    <n v="329351"/>
    <x v="2"/>
    <n v="310.87"/>
    <n v="621.74"/>
    <x v="15"/>
    <x v="2"/>
    <x v="103"/>
    <x v="645"/>
    <x v="576"/>
    <x v="2"/>
    <x v="0"/>
  </r>
  <r>
    <n v="7562902958"/>
    <n v="927651"/>
    <x v="1"/>
    <n v="426.72"/>
    <n v="426.72"/>
    <x v="26"/>
    <x v="10"/>
    <x v="181"/>
    <x v="646"/>
    <x v="577"/>
    <x v="1"/>
    <x v="2"/>
  </r>
  <r>
    <n v="2819953077"/>
    <n v="762527"/>
    <x v="0"/>
    <n v="690.08"/>
    <n v="2070.2400000000002"/>
    <x v="29"/>
    <x v="3"/>
    <x v="206"/>
    <x v="647"/>
    <x v="578"/>
    <x v="0"/>
    <x v="3"/>
  </r>
  <r>
    <n v="8453462258"/>
    <n v="542300"/>
    <x v="0"/>
    <n v="255.35"/>
    <n v="766.05"/>
    <x v="9"/>
    <x v="3"/>
    <x v="131"/>
    <x v="648"/>
    <x v="579"/>
    <x v="3"/>
    <x v="3"/>
  </r>
  <r>
    <n v="4605056279"/>
    <n v="473929"/>
    <x v="1"/>
    <n v="440.19"/>
    <n v="440.19"/>
    <x v="41"/>
    <x v="9"/>
    <x v="195"/>
    <x v="649"/>
    <x v="580"/>
    <x v="0"/>
    <x v="1"/>
  </r>
  <r>
    <n v="5998035939"/>
    <n v="642612"/>
    <x v="1"/>
    <n v="517.03"/>
    <n v="517.03"/>
    <x v="0"/>
    <x v="0"/>
    <x v="0"/>
    <x v="650"/>
    <x v="46"/>
    <x v="2"/>
    <x v="0"/>
  </r>
  <r>
    <n v="2311501690"/>
    <n v="144124"/>
    <x v="2"/>
    <n v="162.66999999999999"/>
    <n v="325.33999999999997"/>
    <x v="11"/>
    <x v="7"/>
    <x v="42"/>
    <x v="651"/>
    <x v="244"/>
    <x v="3"/>
    <x v="3"/>
  </r>
  <r>
    <n v="356495722"/>
    <n v="807452"/>
    <x v="2"/>
    <n v="144.19"/>
    <n v="288.38"/>
    <x v="21"/>
    <x v="6"/>
    <x v="224"/>
    <x v="652"/>
    <x v="581"/>
    <x v="3"/>
    <x v="2"/>
  </r>
  <r>
    <n v="2695448838"/>
    <n v="962591"/>
    <x v="1"/>
    <n v="130.01"/>
    <n v="130.01"/>
    <x v="1"/>
    <x v="1"/>
    <x v="234"/>
    <x v="653"/>
    <x v="582"/>
    <x v="1"/>
    <x v="1"/>
  </r>
  <r>
    <n v="6986791144"/>
    <n v="500633"/>
    <x v="1"/>
    <n v="154.5"/>
    <n v="154.5"/>
    <x v="34"/>
    <x v="2"/>
    <x v="57"/>
    <x v="654"/>
    <x v="352"/>
    <x v="0"/>
    <x v="0"/>
  </r>
  <r>
    <n v="8619571588"/>
    <n v="820541"/>
    <x v="0"/>
    <n v="576.22"/>
    <n v="1728.66"/>
    <x v="22"/>
    <x v="7"/>
    <x v="83"/>
    <x v="655"/>
    <x v="384"/>
    <x v="1"/>
    <x v="3"/>
  </r>
  <r>
    <n v="4088553674"/>
    <n v="606256"/>
    <x v="2"/>
    <n v="369.28"/>
    <n v="738.56"/>
    <x v="40"/>
    <x v="8"/>
    <x v="111"/>
    <x v="656"/>
    <x v="583"/>
    <x v="3"/>
    <x v="2"/>
  </r>
  <r>
    <n v="8177907004"/>
    <n v="945635"/>
    <x v="2"/>
    <n v="778.9"/>
    <n v="1557.8"/>
    <x v="21"/>
    <x v="6"/>
    <x v="243"/>
    <x v="657"/>
    <x v="584"/>
    <x v="3"/>
    <x v="3"/>
  </r>
  <r>
    <n v="8533749006"/>
    <n v="490939"/>
    <x v="1"/>
    <n v="80.25"/>
    <n v="80.25"/>
    <x v="7"/>
    <x v="5"/>
    <x v="8"/>
    <x v="658"/>
    <x v="585"/>
    <x v="0"/>
    <x v="3"/>
  </r>
  <r>
    <n v="8694014791"/>
    <n v="478531"/>
    <x v="1"/>
    <n v="825.46"/>
    <n v="825.46"/>
    <x v="41"/>
    <x v="9"/>
    <x v="166"/>
    <x v="659"/>
    <x v="555"/>
    <x v="2"/>
    <x v="1"/>
  </r>
  <r>
    <n v="6311012195"/>
    <n v="222892"/>
    <x v="0"/>
    <n v="869.22"/>
    <n v="2607.66"/>
    <x v="30"/>
    <x v="9"/>
    <x v="50"/>
    <x v="660"/>
    <x v="575"/>
    <x v="1"/>
    <x v="2"/>
  </r>
  <r>
    <n v="1312767771"/>
    <n v="704868"/>
    <x v="2"/>
    <n v="193.46"/>
    <n v="386.92"/>
    <x v="11"/>
    <x v="7"/>
    <x v="81"/>
    <x v="661"/>
    <x v="586"/>
    <x v="3"/>
    <x v="0"/>
  </r>
  <r>
    <n v="214919848"/>
    <n v="328457"/>
    <x v="1"/>
    <n v="858.57"/>
    <n v="858.57"/>
    <x v="4"/>
    <x v="1"/>
    <x v="192"/>
    <x v="662"/>
    <x v="587"/>
    <x v="0"/>
    <x v="3"/>
  </r>
  <r>
    <n v="5521682945"/>
    <n v="888807"/>
    <x v="0"/>
    <n v="230.58"/>
    <n v="691.74"/>
    <x v="6"/>
    <x v="2"/>
    <x v="36"/>
    <x v="663"/>
    <x v="588"/>
    <x v="0"/>
    <x v="3"/>
  </r>
  <r>
    <n v="5305770811"/>
    <n v="264803"/>
    <x v="2"/>
    <n v="995.98"/>
    <n v="1991.96"/>
    <x v="5"/>
    <x v="4"/>
    <x v="69"/>
    <x v="664"/>
    <x v="351"/>
    <x v="0"/>
    <x v="0"/>
  </r>
  <r>
    <n v="5842420654"/>
    <n v="714999"/>
    <x v="2"/>
    <n v="882.51"/>
    <n v="1765.02"/>
    <x v="6"/>
    <x v="2"/>
    <x v="142"/>
    <x v="665"/>
    <x v="589"/>
    <x v="3"/>
    <x v="0"/>
  </r>
  <r>
    <n v="4566893863"/>
    <n v="228286"/>
    <x v="0"/>
    <n v="179.08"/>
    <n v="537.24"/>
    <x v="39"/>
    <x v="1"/>
    <x v="136"/>
    <x v="666"/>
    <x v="590"/>
    <x v="3"/>
    <x v="0"/>
  </r>
  <r>
    <n v="1523729855"/>
    <n v="647462"/>
    <x v="2"/>
    <n v="326.42"/>
    <n v="652.84"/>
    <x v="7"/>
    <x v="5"/>
    <x v="106"/>
    <x v="667"/>
    <x v="591"/>
    <x v="1"/>
    <x v="1"/>
  </r>
  <r>
    <n v="2899786983"/>
    <n v="336847"/>
    <x v="1"/>
    <n v="936.98"/>
    <n v="936.98"/>
    <x v="22"/>
    <x v="7"/>
    <x v="96"/>
    <x v="668"/>
    <x v="384"/>
    <x v="1"/>
    <x v="3"/>
  </r>
  <r>
    <n v="9202528884"/>
    <n v="18035"/>
    <x v="1"/>
    <n v="968.94"/>
    <n v="968.94"/>
    <x v="23"/>
    <x v="7"/>
    <x v="132"/>
    <x v="669"/>
    <x v="304"/>
    <x v="0"/>
    <x v="2"/>
  </r>
  <r>
    <n v="4338327693"/>
    <n v="228286"/>
    <x v="2"/>
    <n v="179.08"/>
    <n v="358.16"/>
    <x v="39"/>
    <x v="1"/>
    <x v="136"/>
    <x v="670"/>
    <x v="592"/>
    <x v="0"/>
    <x v="0"/>
  </r>
  <r>
    <n v="6295686357"/>
    <n v="942001"/>
    <x v="1"/>
    <n v="671.55"/>
    <n v="671.55"/>
    <x v="43"/>
    <x v="0"/>
    <x v="244"/>
    <x v="671"/>
    <x v="593"/>
    <x v="0"/>
    <x v="1"/>
  </r>
  <r>
    <n v="6396194687"/>
    <n v="89084"/>
    <x v="1"/>
    <n v="598.83000000000004"/>
    <n v="598.83000000000004"/>
    <x v="45"/>
    <x v="2"/>
    <x v="115"/>
    <x v="672"/>
    <x v="594"/>
    <x v="3"/>
    <x v="0"/>
  </r>
  <r>
    <n v="5662786245"/>
    <n v="563740"/>
    <x v="1"/>
    <n v="96.33"/>
    <n v="96.33"/>
    <x v="47"/>
    <x v="3"/>
    <x v="141"/>
    <x v="673"/>
    <x v="595"/>
    <x v="0"/>
    <x v="2"/>
  </r>
  <r>
    <n v="4868150114"/>
    <n v="564692"/>
    <x v="0"/>
    <n v="215.65"/>
    <n v="646.95000000000005"/>
    <x v="43"/>
    <x v="0"/>
    <x v="133"/>
    <x v="674"/>
    <x v="596"/>
    <x v="2"/>
    <x v="1"/>
  </r>
  <r>
    <n v="502764834"/>
    <n v="112390"/>
    <x v="2"/>
    <n v="877.98"/>
    <n v="1755.96"/>
    <x v="18"/>
    <x v="5"/>
    <x v="27"/>
    <x v="675"/>
    <x v="597"/>
    <x v="2"/>
    <x v="0"/>
  </r>
  <r>
    <n v="5056125341"/>
    <n v="378287"/>
    <x v="0"/>
    <n v="332.84"/>
    <n v="998.52"/>
    <x v="50"/>
    <x v="1"/>
    <x v="158"/>
    <x v="676"/>
    <x v="298"/>
    <x v="3"/>
    <x v="3"/>
  </r>
  <r>
    <n v="6388618916"/>
    <n v="41853"/>
    <x v="1"/>
    <n v="910.44"/>
    <n v="910.44"/>
    <x v="19"/>
    <x v="2"/>
    <x v="245"/>
    <x v="677"/>
    <x v="130"/>
    <x v="3"/>
    <x v="1"/>
  </r>
  <r>
    <n v="3508668494"/>
    <n v="366066"/>
    <x v="2"/>
    <n v="918.58"/>
    <n v="1837.16"/>
    <x v="28"/>
    <x v="5"/>
    <x v="87"/>
    <x v="678"/>
    <x v="598"/>
    <x v="2"/>
    <x v="2"/>
  </r>
  <r>
    <n v="5289436093"/>
    <n v="890623"/>
    <x v="1"/>
    <n v="354.52"/>
    <n v="354.52"/>
    <x v="36"/>
    <x v="9"/>
    <x v="246"/>
    <x v="679"/>
    <x v="599"/>
    <x v="3"/>
    <x v="0"/>
  </r>
  <r>
    <n v="7596333614"/>
    <n v="481843"/>
    <x v="2"/>
    <n v="297.68"/>
    <n v="595.36"/>
    <x v="49"/>
    <x v="3"/>
    <x v="247"/>
    <x v="680"/>
    <x v="600"/>
    <x v="2"/>
    <x v="1"/>
  </r>
  <r>
    <n v="6284076508"/>
    <n v="888807"/>
    <x v="1"/>
    <n v="230.58"/>
    <n v="230.58"/>
    <x v="6"/>
    <x v="2"/>
    <x v="36"/>
    <x v="681"/>
    <x v="68"/>
    <x v="1"/>
    <x v="2"/>
  </r>
  <r>
    <n v="340050407"/>
    <n v="880510"/>
    <x v="1"/>
    <n v="951.43"/>
    <n v="951.43"/>
    <x v="6"/>
    <x v="2"/>
    <x v="112"/>
    <x v="682"/>
    <x v="509"/>
    <x v="0"/>
    <x v="1"/>
  </r>
  <r>
    <n v="5927472701"/>
    <n v="747801"/>
    <x v="1"/>
    <n v="277.76"/>
    <n v="277.76"/>
    <x v="22"/>
    <x v="7"/>
    <x v="134"/>
    <x v="683"/>
    <x v="601"/>
    <x v="3"/>
    <x v="1"/>
  </r>
  <r>
    <n v="9216536492"/>
    <n v="219598"/>
    <x v="1"/>
    <n v="367.08"/>
    <n v="367.08"/>
    <x v="8"/>
    <x v="5"/>
    <x v="248"/>
    <x v="684"/>
    <x v="602"/>
    <x v="3"/>
    <x v="3"/>
  </r>
  <r>
    <n v="3742662928"/>
    <n v="397973"/>
    <x v="2"/>
    <n v="728.73"/>
    <n v="1457.46"/>
    <x v="38"/>
    <x v="9"/>
    <x v="249"/>
    <x v="685"/>
    <x v="603"/>
    <x v="3"/>
    <x v="0"/>
  </r>
  <r>
    <n v="4797768073"/>
    <n v="34200"/>
    <x v="1"/>
    <n v="319.8"/>
    <n v="319.8"/>
    <x v="7"/>
    <x v="5"/>
    <x v="238"/>
    <x v="686"/>
    <x v="604"/>
    <x v="0"/>
    <x v="1"/>
  </r>
  <r>
    <n v="6767935470"/>
    <n v="690565"/>
    <x v="1"/>
    <n v="951.27"/>
    <n v="951.27"/>
    <x v="37"/>
    <x v="3"/>
    <x v="65"/>
    <x v="687"/>
    <x v="74"/>
    <x v="0"/>
    <x v="1"/>
  </r>
  <r>
    <n v="1963703928"/>
    <n v="644847"/>
    <x v="1"/>
    <n v="622.80999999999995"/>
    <n v="622.80999999999995"/>
    <x v="32"/>
    <x v="6"/>
    <x v="55"/>
    <x v="688"/>
    <x v="605"/>
    <x v="3"/>
    <x v="3"/>
  </r>
  <r>
    <n v="552470423"/>
    <n v="762527"/>
    <x v="1"/>
    <n v="690.08"/>
    <n v="690.08"/>
    <x v="29"/>
    <x v="3"/>
    <x v="206"/>
    <x v="689"/>
    <x v="478"/>
    <x v="0"/>
    <x v="1"/>
  </r>
  <r>
    <n v="739434870"/>
    <n v="367391"/>
    <x v="0"/>
    <n v="939.55"/>
    <n v="2818.6499999999996"/>
    <x v="26"/>
    <x v="10"/>
    <x v="204"/>
    <x v="690"/>
    <x v="606"/>
    <x v="0"/>
    <x v="2"/>
  </r>
  <r>
    <n v="7930373606"/>
    <n v="901144"/>
    <x v="1"/>
    <n v="340.36"/>
    <n v="340.36"/>
    <x v="35"/>
    <x v="6"/>
    <x v="167"/>
    <x v="691"/>
    <x v="607"/>
    <x v="0"/>
    <x v="3"/>
  </r>
  <r>
    <n v="5374978054"/>
    <n v="146840"/>
    <x v="0"/>
    <n v="786.85"/>
    <n v="2360.5500000000002"/>
    <x v="6"/>
    <x v="2"/>
    <x v="250"/>
    <x v="692"/>
    <x v="608"/>
    <x v="0"/>
    <x v="3"/>
  </r>
  <r>
    <n v="4361797433"/>
    <n v="739534"/>
    <x v="2"/>
    <n v="994.56"/>
    <n v="1989.12"/>
    <x v="22"/>
    <x v="7"/>
    <x v="251"/>
    <x v="693"/>
    <x v="606"/>
    <x v="1"/>
    <x v="2"/>
  </r>
  <r>
    <n v="2002067527"/>
    <n v="317242"/>
    <x v="0"/>
    <n v="198.15"/>
    <n v="594.45000000000005"/>
    <x v="21"/>
    <x v="6"/>
    <x v="66"/>
    <x v="694"/>
    <x v="609"/>
    <x v="3"/>
    <x v="0"/>
  </r>
  <r>
    <n v="4228110436"/>
    <n v="366066"/>
    <x v="2"/>
    <n v="918.58"/>
    <n v="1837.16"/>
    <x v="28"/>
    <x v="5"/>
    <x v="87"/>
    <x v="695"/>
    <x v="610"/>
    <x v="3"/>
    <x v="2"/>
  </r>
  <r>
    <n v="1251118825"/>
    <n v="953175"/>
    <x v="0"/>
    <n v="225.21"/>
    <n v="675.63"/>
    <x v="24"/>
    <x v="10"/>
    <x v="168"/>
    <x v="696"/>
    <x v="348"/>
    <x v="0"/>
    <x v="0"/>
  </r>
  <r>
    <n v="7165265639"/>
    <n v="890232"/>
    <x v="0"/>
    <n v="432"/>
    <n v="1296"/>
    <x v="4"/>
    <x v="1"/>
    <x v="44"/>
    <x v="697"/>
    <x v="611"/>
    <x v="3"/>
    <x v="1"/>
  </r>
  <r>
    <n v="1255323701"/>
    <n v="847349"/>
    <x v="1"/>
    <n v="781.08"/>
    <n v="781.08"/>
    <x v="14"/>
    <x v="9"/>
    <x v="215"/>
    <x v="698"/>
    <x v="493"/>
    <x v="3"/>
    <x v="2"/>
  </r>
  <r>
    <n v="807934194"/>
    <n v="256783"/>
    <x v="1"/>
    <n v="906.54"/>
    <n v="906.54"/>
    <x v="0"/>
    <x v="0"/>
    <x v="60"/>
    <x v="699"/>
    <x v="43"/>
    <x v="0"/>
    <x v="2"/>
  </r>
  <r>
    <n v="7968718292"/>
    <n v="11422"/>
    <x v="0"/>
    <n v="127.16"/>
    <n v="381.48"/>
    <x v="14"/>
    <x v="9"/>
    <x v="229"/>
    <x v="700"/>
    <x v="591"/>
    <x v="2"/>
    <x v="1"/>
  </r>
  <r>
    <n v="2620531979"/>
    <n v="336847"/>
    <x v="2"/>
    <n v="936.98"/>
    <n v="1873.96"/>
    <x v="22"/>
    <x v="7"/>
    <x v="96"/>
    <x v="701"/>
    <x v="102"/>
    <x v="2"/>
    <x v="3"/>
  </r>
  <r>
    <n v="6943430459"/>
    <n v="871592"/>
    <x v="1"/>
    <n v="870.29"/>
    <n v="870.29"/>
    <x v="41"/>
    <x v="9"/>
    <x v="216"/>
    <x v="702"/>
    <x v="612"/>
    <x v="3"/>
    <x v="3"/>
  </r>
  <r>
    <n v="5607355353"/>
    <n v="707935"/>
    <x v="2"/>
    <n v="820.9"/>
    <n v="1641.8"/>
    <x v="43"/>
    <x v="0"/>
    <x v="189"/>
    <x v="703"/>
    <x v="613"/>
    <x v="1"/>
    <x v="1"/>
  </r>
  <r>
    <n v="6696352636"/>
    <n v="537274"/>
    <x v="0"/>
    <n v="702.71"/>
    <n v="2108.13"/>
    <x v="0"/>
    <x v="0"/>
    <x v="138"/>
    <x v="704"/>
    <x v="591"/>
    <x v="3"/>
    <x v="1"/>
  </r>
  <r>
    <n v="9325920156"/>
    <n v="784827"/>
    <x v="1"/>
    <n v="274.25"/>
    <n v="274.25"/>
    <x v="26"/>
    <x v="10"/>
    <x v="194"/>
    <x v="705"/>
    <x v="164"/>
    <x v="2"/>
    <x v="2"/>
  </r>
  <r>
    <n v="2286477025"/>
    <n v="949818"/>
    <x v="2"/>
    <n v="483.05"/>
    <n v="966.1"/>
    <x v="29"/>
    <x v="3"/>
    <x v="156"/>
    <x v="706"/>
    <x v="394"/>
    <x v="2"/>
    <x v="1"/>
  </r>
  <r>
    <n v="6704773223"/>
    <n v="723678"/>
    <x v="0"/>
    <n v="675.46"/>
    <n v="2026.38"/>
    <x v="44"/>
    <x v="0"/>
    <x v="94"/>
    <x v="707"/>
    <x v="238"/>
    <x v="3"/>
    <x v="2"/>
  </r>
  <r>
    <n v="1435353007"/>
    <n v="336847"/>
    <x v="1"/>
    <n v="936.98"/>
    <n v="936.98"/>
    <x v="22"/>
    <x v="7"/>
    <x v="96"/>
    <x v="708"/>
    <x v="614"/>
    <x v="2"/>
    <x v="1"/>
  </r>
  <r>
    <n v="8080970647"/>
    <n v="91670"/>
    <x v="1"/>
    <n v="439.24"/>
    <n v="439.24"/>
    <x v="23"/>
    <x v="7"/>
    <x v="154"/>
    <x v="709"/>
    <x v="350"/>
    <x v="2"/>
    <x v="2"/>
  </r>
  <r>
    <n v="5881633926"/>
    <n v="6405"/>
    <x v="1"/>
    <n v="236.51"/>
    <n v="236.51"/>
    <x v="24"/>
    <x v="10"/>
    <x v="241"/>
    <x v="710"/>
    <x v="75"/>
    <x v="2"/>
    <x v="2"/>
  </r>
  <r>
    <n v="4435459085"/>
    <n v="291238"/>
    <x v="1"/>
    <n v="746.03"/>
    <n v="746.03"/>
    <x v="49"/>
    <x v="3"/>
    <x v="150"/>
    <x v="711"/>
    <x v="615"/>
    <x v="0"/>
    <x v="1"/>
  </r>
  <r>
    <n v="6172529406"/>
    <n v="327290"/>
    <x v="2"/>
    <n v="862.28"/>
    <n v="1724.56"/>
    <x v="35"/>
    <x v="6"/>
    <x v="99"/>
    <x v="712"/>
    <x v="616"/>
    <x v="0"/>
    <x v="1"/>
  </r>
  <r>
    <n v="9127879048"/>
    <n v="890623"/>
    <x v="2"/>
    <n v="354.52"/>
    <n v="709.04"/>
    <x v="36"/>
    <x v="9"/>
    <x v="246"/>
    <x v="713"/>
    <x v="617"/>
    <x v="2"/>
    <x v="2"/>
  </r>
  <r>
    <n v="3806545110"/>
    <n v="760828"/>
    <x v="0"/>
    <n v="563.45000000000005"/>
    <n v="1690.3500000000001"/>
    <x v="0"/>
    <x v="0"/>
    <x v="9"/>
    <x v="714"/>
    <x v="489"/>
    <x v="2"/>
    <x v="0"/>
  </r>
  <r>
    <n v="6919395718"/>
    <n v="461804"/>
    <x v="1"/>
    <n v="310.69"/>
    <n v="310.69"/>
    <x v="35"/>
    <x v="6"/>
    <x v="116"/>
    <x v="715"/>
    <x v="618"/>
    <x v="1"/>
    <x v="1"/>
  </r>
  <r>
    <n v="5277462976"/>
    <n v="654297"/>
    <x v="0"/>
    <n v="13.25"/>
    <n v="39.75"/>
    <x v="14"/>
    <x v="9"/>
    <x v="85"/>
    <x v="716"/>
    <x v="84"/>
    <x v="2"/>
    <x v="0"/>
  </r>
  <r>
    <n v="3606274277"/>
    <n v="992178"/>
    <x v="2"/>
    <n v="632.42999999999995"/>
    <n v="1264.8599999999999"/>
    <x v="25"/>
    <x v="4"/>
    <x v="71"/>
    <x v="717"/>
    <x v="556"/>
    <x v="0"/>
    <x v="3"/>
  </r>
  <r>
    <n v="2065203676"/>
    <n v="228286"/>
    <x v="1"/>
    <n v="179.08"/>
    <n v="179.08"/>
    <x v="39"/>
    <x v="1"/>
    <x v="136"/>
    <x v="718"/>
    <x v="379"/>
    <x v="2"/>
    <x v="0"/>
  </r>
  <r>
    <n v="4042066387"/>
    <n v="961614"/>
    <x v="0"/>
    <n v="227.22"/>
    <n v="681.66"/>
    <x v="49"/>
    <x v="3"/>
    <x v="226"/>
    <x v="719"/>
    <x v="619"/>
    <x v="3"/>
    <x v="2"/>
  </r>
  <r>
    <n v="3604982656"/>
    <n v="968887"/>
    <x v="2"/>
    <n v="40.700000000000003"/>
    <n v="81.400000000000006"/>
    <x v="23"/>
    <x v="7"/>
    <x v="235"/>
    <x v="720"/>
    <x v="620"/>
    <x v="2"/>
    <x v="3"/>
  </r>
  <r>
    <n v="1149676745"/>
    <n v="94225"/>
    <x v="0"/>
    <n v="77.11"/>
    <n v="231.32999999999998"/>
    <x v="22"/>
    <x v="7"/>
    <x v="31"/>
    <x v="721"/>
    <x v="61"/>
    <x v="2"/>
    <x v="0"/>
  </r>
  <r>
    <n v="3895011687"/>
    <n v="349294"/>
    <x v="1"/>
    <n v="934.75"/>
    <n v="934.75"/>
    <x v="36"/>
    <x v="9"/>
    <x v="84"/>
    <x v="722"/>
    <x v="336"/>
    <x v="1"/>
    <x v="3"/>
  </r>
  <r>
    <n v="772505056"/>
    <n v="313754"/>
    <x v="2"/>
    <n v="136.6"/>
    <n v="273.2"/>
    <x v="29"/>
    <x v="3"/>
    <x v="117"/>
    <x v="723"/>
    <x v="621"/>
    <x v="0"/>
    <x v="1"/>
  </r>
  <r>
    <n v="5574765914"/>
    <n v="51036"/>
    <x v="0"/>
    <n v="931.61"/>
    <n v="2794.83"/>
    <x v="24"/>
    <x v="10"/>
    <x v="148"/>
    <x v="724"/>
    <x v="622"/>
    <x v="3"/>
    <x v="3"/>
  </r>
  <r>
    <n v="8812616740"/>
    <n v="673058"/>
    <x v="2"/>
    <n v="765.76"/>
    <n v="1531.52"/>
    <x v="13"/>
    <x v="4"/>
    <x v="184"/>
    <x v="725"/>
    <x v="623"/>
    <x v="2"/>
    <x v="2"/>
  </r>
  <r>
    <n v="1486655525"/>
    <n v="34186"/>
    <x v="1"/>
    <n v="925.65"/>
    <n v="925.65"/>
    <x v="31"/>
    <x v="9"/>
    <x v="51"/>
    <x v="726"/>
    <x v="624"/>
    <x v="3"/>
    <x v="2"/>
  </r>
  <r>
    <n v="8423025639"/>
    <n v="365132"/>
    <x v="0"/>
    <n v="229.38"/>
    <n v="688.14"/>
    <x v="46"/>
    <x v="8"/>
    <x v="237"/>
    <x v="727"/>
    <x v="135"/>
    <x v="1"/>
    <x v="3"/>
  </r>
  <r>
    <n v="9020705185"/>
    <n v="654623"/>
    <x v="2"/>
    <n v="422.14"/>
    <n v="844.28"/>
    <x v="47"/>
    <x v="3"/>
    <x v="135"/>
    <x v="728"/>
    <x v="625"/>
    <x v="0"/>
    <x v="3"/>
  </r>
  <r>
    <n v="7719808698"/>
    <n v="118820"/>
    <x v="0"/>
    <n v="12.32"/>
    <n v="36.96"/>
    <x v="20"/>
    <x v="1"/>
    <x v="98"/>
    <x v="729"/>
    <x v="626"/>
    <x v="2"/>
    <x v="0"/>
  </r>
  <r>
    <n v="3414036630"/>
    <n v="767398"/>
    <x v="2"/>
    <n v="22.14"/>
    <n v="44.28"/>
    <x v="23"/>
    <x v="7"/>
    <x v="252"/>
    <x v="730"/>
    <x v="422"/>
    <x v="0"/>
    <x v="3"/>
  </r>
  <r>
    <n v="4157869967"/>
    <n v="848226"/>
    <x v="0"/>
    <n v="209.59"/>
    <n v="628.77"/>
    <x v="30"/>
    <x v="9"/>
    <x v="253"/>
    <x v="731"/>
    <x v="627"/>
    <x v="2"/>
    <x v="1"/>
  </r>
  <r>
    <n v="4873887251"/>
    <n v="652118"/>
    <x v="1"/>
    <n v="22.04"/>
    <n v="22.04"/>
    <x v="40"/>
    <x v="8"/>
    <x v="218"/>
    <x v="732"/>
    <x v="628"/>
    <x v="3"/>
    <x v="3"/>
  </r>
  <r>
    <n v="8031946454"/>
    <n v="455083"/>
    <x v="1"/>
    <n v="959.01"/>
    <n v="959.01"/>
    <x v="16"/>
    <x v="2"/>
    <x v="196"/>
    <x v="733"/>
    <x v="629"/>
    <x v="2"/>
    <x v="1"/>
  </r>
  <r>
    <n v="8168056170"/>
    <n v="194682"/>
    <x v="0"/>
    <n v="912.29"/>
    <n v="2736.87"/>
    <x v="20"/>
    <x v="1"/>
    <x v="147"/>
    <x v="734"/>
    <x v="213"/>
    <x v="0"/>
    <x v="2"/>
  </r>
  <r>
    <n v="3108512811"/>
    <n v="993331"/>
    <x v="2"/>
    <n v="102.44"/>
    <n v="204.88"/>
    <x v="21"/>
    <x v="6"/>
    <x v="30"/>
    <x v="735"/>
    <x v="630"/>
    <x v="1"/>
    <x v="1"/>
  </r>
  <r>
    <n v="1680591951"/>
    <n v="131748"/>
    <x v="1"/>
    <n v="81.349999999999994"/>
    <n v="81.349999999999994"/>
    <x v="44"/>
    <x v="0"/>
    <x v="140"/>
    <x v="736"/>
    <x v="631"/>
    <x v="2"/>
    <x v="1"/>
  </r>
  <r>
    <n v="559245731"/>
    <n v="461804"/>
    <x v="1"/>
    <n v="310.69"/>
    <n v="310.69"/>
    <x v="35"/>
    <x v="6"/>
    <x v="116"/>
    <x v="737"/>
    <x v="509"/>
    <x v="3"/>
    <x v="1"/>
  </r>
  <r>
    <n v="8655600303"/>
    <n v="440875"/>
    <x v="2"/>
    <n v="275.02999999999997"/>
    <n v="550.05999999999995"/>
    <x v="26"/>
    <x v="10"/>
    <x v="128"/>
    <x v="738"/>
    <x v="551"/>
    <x v="0"/>
    <x v="3"/>
  </r>
  <r>
    <n v="8247327365"/>
    <n v="704868"/>
    <x v="0"/>
    <n v="193.46"/>
    <n v="580.38"/>
    <x v="11"/>
    <x v="7"/>
    <x v="81"/>
    <x v="739"/>
    <x v="0"/>
    <x v="2"/>
    <x v="0"/>
  </r>
  <r>
    <n v="9153347285"/>
    <n v="89084"/>
    <x v="2"/>
    <n v="598.83000000000004"/>
    <n v="1197.6600000000001"/>
    <x v="45"/>
    <x v="2"/>
    <x v="115"/>
    <x v="740"/>
    <x v="632"/>
    <x v="2"/>
    <x v="0"/>
  </r>
  <r>
    <n v="1977533409"/>
    <n v="137909"/>
    <x v="1"/>
    <n v="864.3"/>
    <n v="864.3"/>
    <x v="13"/>
    <x v="4"/>
    <x v="88"/>
    <x v="741"/>
    <x v="633"/>
    <x v="1"/>
    <x v="2"/>
  </r>
  <r>
    <n v="2433646621"/>
    <n v="94225"/>
    <x v="2"/>
    <n v="77.11"/>
    <n v="154.22"/>
    <x v="22"/>
    <x v="7"/>
    <x v="31"/>
    <x v="742"/>
    <x v="634"/>
    <x v="2"/>
    <x v="1"/>
  </r>
  <r>
    <n v="22830983"/>
    <n v="890232"/>
    <x v="0"/>
    <n v="432"/>
    <n v="1296"/>
    <x v="4"/>
    <x v="1"/>
    <x v="44"/>
    <x v="743"/>
    <x v="635"/>
    <x v="1"/>
    <x v="1"/>
  </r>
  <r>
    <n v="1143763031"/>
    <n v="961614"/>
    <x v="0"/>
    <n v="227.22"/>
    <n v="681.66"/>
    <x v="49"/>
    <x v="3"/>
    <x v="226"/>
    <x v="744"/>
    <x v="636"/>
    <x v="1"/>
    <x v="0"/>
  </r>
  <r>
    <n v="8524056436"/>
    <n v="540618"/>
    <x v="1"/>
    <n v="317.05"/>
    <n v="317.05"/>
    <x v="9"/>
    <x v="3"/>
    <x v="12"/>
    <x v="745"/>
    <x v="637"/>
    <x v="0"/>
    <x v="3"/>
  </r>
  <r>
    <n v="4262338791"/>
    <n v="557908"/>
    <x v="0"/>
    <n v="942.37"/>
    <n v="2827.11"/>
    <x v="5"/>
    <x v="4"/>
    <x v="95"/>
    <x v="746"/>
    <x v="528"/>
    <x v="3"/>
    <x v="0"/>
  </r>
  <r>
    <n v="187728451"/>
    <n v="880510"/>
    <x v="1"/>
    <n v="951.43"/>
    <n v="951.43"/>
    <x v="6"/>
    <x v="2"/>
    <x v="112"/>
    <x v="747"/>
    <x v="638"/>
    <x v="3"/>
    <x v="0"/>
  </r>
  <r>
    <n v="6754346312"/>
    <n v="930284"/>
    <x v="1"/>
    <n v="189.47"/>
    <n v="189.47"/>
    <x v="24"/>
    <x v="10"/>
    <x v="207"/>
    <x v="748"/>
    <x v="639"/>
    <x v="3"/>
    <x v="3"/>
  </r>
  <r>
    <n v="5790622967"/>
    <n v="137909"/>
    <x v="0"/>
    <n v="864.3"/>
    <n v="2592.8999999999996"/>
    <x v="13"/>
    <x v="4"/>
    <x v="88"/>
    <x v="749"/>
    <x v="640"/>
    <x v="0"/>
    <x v="0"/>
  </r>
  <r>
    <n v="4305348838"/>
    <n v="927651"/>
    <x v="1"/>
    <n v="426.72"/>
    <n v="426.72"/>
    <x v="26"/>
    <x v="10"/>
    <x v="181"/>
    <x v="750"/>
    <x v="641"/>
    <x v="0"/>
    <x v="3"/>
  </r>
  <r>
    <n v="2902411553"/>
    <n v="832348"/>
    <x v="1"/>
    <n v="831.43"/>
    <n v="831.43"/>
    <x v="29"/>
    <x v="3"/>
    <x v="125"/>
    <x v="751"/>
    <x v="203"/>
    <x v="0"/>
    <x v="0"/>
  </r>
  <r>
    <n v="3691199770"/>
    <n v="564692"/>
    <x v="1"/>
    <n v="215.65"/>
    <n v="215.65"/>
    <x v="43"/>
    <x v="0"/>
    <x v="133"/>
    <x v="752"/>
    <x v="642"/>
    <x v="3"/>
    <x v="1"/>
  </r>
  <r>
    <n v="775709102"/>
    <n v="818990"/>
    <x v="2"/>
    <n v="163.55000000000001"/>
    <n v="327.10000000000002"/>
    <x v="30"/>
    <x v="9"/>
    <x v="213"/>
    <x v="753"/>
    <x v="643"/>
    <x v="0"/>
    <x v="0"/>
  </r>
  <r>
    <n v="5262508570"/>
    <n v="689769"/>
    <x v="2"/>
    <n v="46.62"/>
    <n v="93.24"/>
    <x v="48"/>
    <x v="8"/>
    <x v="146"/>
    <x v="754"/>
    <x v="644"/>
    <x v="1"/>
    <x v="1"/>
  </r>
  <r>
    <n v="192109127"/>
    <n v="721521"/>
    <x v="2"/>
    <n v="417.39"/>
    <n v="834.78"/>
    <x v="10"/>
    <x v="6"/>
    <x v="232"/>
    <x v="755"/>
    <x v="568"/>
    <x v="2"/>
    <x v="2"/>
  </r>
  <r>
    <n v="1108215973"/>
    <n v="851978"/>
    <x v="0"/>
    <n v="715.72"/>
    <n v="2147.16"/>
    <x v="5"/>
    <x v="4"/>
    <x v="110"/>
    <x v="756"/>
    <x v="645"/>
    <x v="1"/>
    <x v="1"/>
  </r>
  <r>
    <n v="1719134546"/>
    <n v="473647"/>
    <x v="0"/>
    <n v="43.05"/>
    <n v="129.14999999999998"/>
    <x v="18"/>
    <x v="5"/>
    <x v="254"/>
    <x v="757"/>
    <x v="646"/>
    <x v="2"/>
    <x v="0"/>
  </r>
  <r>
    <n v="5280263316"/>
    <n v="847349"/>
    <x v="1"/>
    <n v="781.08"/>
    <n v="781.08"/>
    <x v="14"/>
    <x v="9"/>
    <x v="215"/>
    <x v="758"/>
    <x v="647"/>
    <x v="1"/>
    <x v="2"/>
  </r>
  <r>
    <n v="9448306266"/>
    <n v="487065"/>
    <x v="1"/>
    <n v="374.68"/>
    <n v="374.68"/>
    <x v="47"/>
    <x v="3"/>
    <x v="157"/>
    <x v="759"/>
    <x v="648"/>
    <x v="0"/>
    <x v="1"/>
  </r>
  <r>
    <n v="8023626961"/>
    <n v="673058"/>
    <x v="1"/>
    <n v="765.76"/>
    <n v="765.76"/>
    <x v="13"/>
    <x v="4"/>
    <x v="184"/>
    <x v="760"/>
    <x v="649"/>
    <x v="2"/>
    <x v="3"/>
  </r>
  <r>
    <n v="1118405605"/>
    <n v="287070"/>
    <x v="0"/>
    <n v="443.17"/>
    <n v="1329.51"/>
    <x v="17"/>
    <x v="6"/>
    <x v="40"/>
    <x v="761"/>
    <x v="650"/>
    <x v="2"/>
    <x v="0"/>
  </r>
  <r>
    <n v="8226034341"/>
    <n v="723678"/>
    <x v="2"/>
    <n v="675.46"/>
    <n v="1350.92"/>
    <x v="44"/>
    <x v="0"/>
    <x v="94"/>
    <x v="762"/>
    <x v="298"/>
    <x v="0"/>
    <x v="3"/>
  </r>
  <r>
    <n v="6976835753"/>
    <n v="563740"/>
    <x v="0"/>
    <n v="96.33"/>
    <n v="288.99"/>
    <x v="47"/>
    <x v="3"/>
    <x v="141"/>
    <x v="763"/>
    <x v="651"/>
    <x v="3"/>
    <x v="3"/>
  </r>
  <r>
    <n v="9171564499"/>
    <n v="807452"/>
    <x v="2"/>
    <n v="144.19"/>
    <n v="288.38"/>
    <x v="21"/>
    <x v="6"/>
    <x v="224"/>
    <x v="764"/>
    <x v="652"/>
    <x v="2"/>
    <x v="0"/>
  </r>
  <r>
    <n v="5393607402"/>
    <n v="965755"/>
    <x v="1"/>
    <n v="532.57000000000005"/>
    <n v="532.57000000000005"/>
    <x v="38"/>
    <x v="9"/>
    <x v="67"/>
    <x v="765"/>
    <x v="653"/>
    <x v="1"/>
    <x v="1"/>
  </r>
  <r>
    <n v="5670040592"/>
    <n v="700048"/>
    <x v="1"/>
    <n v="141.28"/>
    <n v="141.28"/>
    <x v="23"/>
    <x v="7"/>
    <x v="89"/>
    <x v="766"/>
    <x v="654"/>
    <x v="1"/>
    <x v="0"/>
  </r>
  <r>
    <n v="6736891890"/>
    <n v="942001"/>
    <x v="0"/>
    <n v="671.55"/>
    <n v="2014.6499999999999"/>
    <x v="43"/>
    <x v="0"/>
    <x v="244"/>
    <x v="767"/>
    <x v="655"/>
    <x v="3"/>
    <x v="0"/>
  </r>
  <r>
    <n v="1223255075"/>
    <n v="820541"/>
    <x v="1"/>
    <n v="576.22"/>
    <n v="576.22"/>
    <x v="22"/>
    <x v="7"/>
    <x v="83"/>
    <x v="768"/>
    <x v="656"/>
    <x v="2"/>
    <x v="0"/>
  </r>
  <r>
    <n v="8158413630"/>
    <n v="654623"/>
    <x v="0"/>
    <n v="422.14"/>
    <n v="1266.42"/>
    <x v="47"/>
    <x v="3"/>
    <x v="135"/>
    <x v="769"/>
    <x v="657"/>
    <x v="2"/>
    <x v="0"/>
  </r>
  <r>
    <n v="7867573412"/>
    <n v="741341"/>
    <x v="0"/>
    <n v="923.84"/>
    <n v="2771.52"/>
    <x v="2"/>
    <x v="2"/>
    <x v="2"/>
    <x v="770"/>
    <x v="658"/>
    <x v="2"/>
    <x v="0"/>
  </r>
  <r>
    <n v="1624690598"/>
    <n v="799688"/>
    <x v="0"/>
    <n v="309.62"/>
    <n v="928.86"/>
    <x v="7"/>
    <x v="5"/>
    <x v="255"/>
    <x v="771"/>
    <x v="659"/>
    <x v="1"/>
    <x v="2"/>
  </r>
  <r>
    <n v="8968945932"/>
    <n v="52729"/>
    <x v="0"/>
    <n v="316.02"/>
    <n v="948.06"/>
    <x v="43"/>
    <x v="0"/>
    <x v="231"/>
    <x v="772"/>
    <x v="52"/>
    <x v="3"/>
    <x v="0"/>
  </r>
  <r>
    <n v="1645212433"/>
    <n v="473929"/>
    <x v="2"/>
    <n v="440.19"/>
    <n v="880.38"/>
    <x v="41"/>
    <x v="9"/>
    <x v="195"/>
    <x v="773"/>
    <x v="660"/>
    <x v="1"/>
    <x v="2"/>
  </r>
  <r>
    <n v="9187046038"/>
    <n v="53833"/>
    <x v="2"/>
    <n v="134.69"/>
    <n v="269.38"/>
    <x v="10"/>
    <x v="6"/>
    <x v="13"/>
    <x v="774"/>
    <x v="426"/>
    <x v="0"/>
    <x v="3"/>
  </r>
  <r>
    <n v="9305357757"/>
    <n v="721521"/>
    <x v="2"/>
    <n v="417.39"/>
    <n v="834.78"/>
    <x v="10"/>
    <x v="6"/>
    <x v="232"/>
    <x v="775"/>
    <x v="124"/>
    <x v="3"/>
    <x v="3"/>
  </r>
  <r>
    <n v="8312320295"/>
    <n v="654623"/>
    <x v="0"/>
    <n v="422.14"/>
    <n v="1266.42"/>
    <x v="47"/>
    <x v="3"/>
    <x v="135"/>
    <x v="776"/>
    <x v="661"/>
    <x v="3"/>
    <x v="1"/>
  </r>
  <r>
    <n v="3256941332"/>
    <n v="952168"/>
    <x v="0"/>
    <n v="236.95"/>
    <n v="710.84999999999991"/>
    <x v="9"/>
    <x v="3"/>
    <x v="19"/>
    <x v="777"/>
    <x v="662"/>
    <x v="3"/>
    <x v="3"/>
  </r>
  <r>
    <n v="8980502814"/>
    <n v="256783"/>
    <x v="0"/>
    <n v="906.54"/>
    <n v="2719.62"/>
    <x v="0"/>
    <x v="0"/>
    <x v="60"/>
    <x v="778"/>
    <x v="663"/>
    <x v="2"/>
    <x v="0"/>
  </r>
  <r>
    <n v="9270396838"/>
    <n v="440875"/>
    <x v="1"/>
    <n v="275.02999999999997"/>
    <n v="275.02999999999997"/>
    <x v="26"/>
    <x v="10"/>
    <x v="128"/>
    <x v="779"/>
    <x v="664"/>
    <x v="3"/>
    <x v="2"/>
  </r>
  <r>
    <n v="2892588628"/>
    <n v="820973"/>
    <x v="0"/>
    <n v="114.52"/>
    <n v="343.56"/>
    <x v="26"/>
    <x v="10"/>
    <x v="58"/>
    <x v="780"/>
    <x v="665"/>
    <x v="3"/>
    <x v="3"/>
  </r>
  <r>
    <n v="8774158800"/>
    <n v="492958"/>
    <x v="2"/>
    <n v="84.2"/>
    <n v="168.4"/>
    <x v="7"/>
    <x v="5"/>
    <x v="105"/>
    <x v="781"/>
    <x v="666"/>
    <x v="0"/>
    <x v="3"/>
  </r>
  <r>
    <n v="2056131802"/>
    <n v="397973"/>
    <x v="0"/>
    <n v="728.73"/>
    <n v="2186.19"/>
    <x v="38"/>
    <x v="9"/>
    <x v="249"/>
    <x v="782"/>
    <x v="667"/>
    <x v="2"/>
    <x v="2"/>
  </r>
  <r>
    <n v="3528007192"/>
    <n v="243235"/>
    <x v="0"/>
    <n v="109.03"/>
    <n v="327.09000000000003"/>
    <x v="43"/>
    <x v="0"/>
    <x v="162"/>
    <x v="783"/>
    <x v="668"/>
    <x v="2"/>
    <x v="0"/>
  </r>
  <r>
    <n v="2845333894"/>
    <n v="313754"/>
    <x v="0"/>
    <n v="136.6"/>
    <n v="409.79999999999995"/>
    <x v="29"/>
    <x v="3"/>
    <x v="117"/>
    <x v="784"/>
    <x v="669"/>
    <x v="1"/>
    <x v="2"/>
  </r>
  <r>
    <n v="6602340187"/>
    <n v="894539"/>
    <x v="0"/>
    <n v="445.48"/>
    <n v="1336.44"/>
    <x v="23"/>
    <x v="7"/>
    <x v="129"/>
    <x v="785"/>
    <x v="254"/>
    <x v="2"/>
    <x v="3"/>
  </r>
  <r>
    <n v="721004875"/>
    <n v="677542"/>
    <x v="2"/>
    <n v="212.61"/>
    <n v="425.22"/>
    <x v="22"/>
    <x v="7"/>
    <x v="35"/>
    <x v="786"/>
    <x v="670"/>
    <x v="1"/>
    <x v="2"/>
  </r>
  <r>
    <n v="7435895360"/>
    <n v="820973"/>
    <x v="2"/>
    <n v="114.52"/>
    <n v="229.04"/>
    <x v="26"/>
    <x v="10"/>
    <x v="58"/>
    <x v="787"/>
    <x v="671"/>
    <x v="2"/>
    <x v="3"/>
  </r>
  <r>
    <n v="4217659083"/>
    <n v="692985"/>
    <x v="2"/>
    <n v="197.39"/>
    <n v="394.78"/>
    <x v="21"/>
    <x v="6"/>
    <x v="211"/>
    <x v="788"/>
    <x v="672"/>
    <x v="3"/>
    <x v="1"/>
  </r>
  <r>
    <n v="9710865146"/>
    <n v="451812"/>
    <x v="0"/>
    <n v="530.85"/>
    <n v="1592.5500000000002"/>
    <x v="25"/>
    <x v="4"/>
    <x v="39"/>
    <x v="789"/>
    <x v="673"/>
    <x v="1"/>
    <x v="0"/>
  </r>
  <r>
    <n v="5375295409"/>
    <n v="709916"/>
    <x v="0"/>
    <n v="33.76"/>
    <n v="101.28"/>
    <x v="11"/>
    <x v="7"/>
    <x v="23"/>
    <x v="790"/>
    <x v="674"/>
    <x v="3"/>
    <x v="1"/>
  </r>
  <r>
    <n v="6286044248"/>
    <n v="490939"/>
    <x v="1"/>
    <n v="80.25"/>
    <n v="80.25"/>
    <x v="7"/>
    <x v="5"/>
    <x v="8"/>
    <x v="791"/>
    <x v="300"/>
    <x v="0"/>
    <x v="1"/>
  </r>
  <r>
    <n v="1708282193"/>
    <n v="818522"/>
    <x v="0"/>
    <n v="96.09"/>
    <n v="288.27"/>
    <x v="15"/>
    <x v="2"/>
    <x v="201"/>
    <x v="792"/>
    <x v="381"/>
    <x v="1"/>
    <x v="0"/>
  </r>
  <r>
    <n v="5746303677"/>
    <n v="56589"/>
    <x v="0"/>
    <n v="517.77"/>
    <n v="1553.31"/>
    <x v="5"/>
    <x v="4"/>
    <x v="6"/>
    <x v="793"/>
    <x v="405"/>
    <x v="2"/>
    <x v="2"/>
  </r>
  <r>
    <n v="3271726381"/>
    <n v="319388"/>
    <x v="0"/>
    <n v="657.8"/>
    <n v="1973.3999999999999"/>
    <x v="1"/>
    <x v="1"/>
    <x v="169"/>
    <x v="794"/>
    <x v="675"/>
    <x v="2"/>
    <x v="1"/>
  </r>
  <r>
    <n v="9802569856"/>
    <n v="602241"/>
    <x v="0"/>
    <n v="976.55"/>
    <n v="2929.6499999999996"/>
    <x v="3"/>
    <x v="3"/>
    <x v="4"/>
    <x v="795"/>
    <x v="676"/>
    <x v="3"/>
    <x v="1"/>
  </r>
  <r>
    <n v="662460037"/>
    <n v="82484"/>
    <x v="2"/>
    <n v="914.88"/>
    <n v="1829.76"/>
    <x v="24"/>
    <x v="10"/>
    <x v="173"/>
    <x v="796"/>
    <x v="677"/>
    <x v="1"/>
    <x v="3"/>
  </r>
  <r>
    <n v="8664447334"/>
    <n v="57405"/>
    <x v="1"/>
    <n v="607.66999999999996"/>
    <n v="607.66999999999996"/>
    <x v="24"/>
    <x v="10"/>
    <x v="33"/>
    <x v="797"/>
    <x v="678"/>
    <x v="0"/>
    <x v="1"/>
  </r>
  <r>
    <n v="3886370975"/>
    <n v="440875"/>
    <x v="1"/>
    <n v="275.02999999999997"/>
    <n v="275.02999999999997"/>
    <x v="26"/>
    <x v="10"/>
    <x v="128"/>
    <x v="798"/>
    <x v="597"/>
    <x v="3"/>
    <x v="0"/>
  </r>
  <r>
    <n v="3547006553"/>
    <n v="969851"/>
    <x v="1"/>
    <n v="340.66"/>
    <n v="340.66"/>
    <x v="48"/>
    <x v="8"/>
    <x v="239"/>
    <x v="799"/>
    <x v="679"/>
    <x v="2"/>
    <x v="2"/>
  </r>
  <r>
    <n v="2575965518"/>
    <n v="952168"/>
    <x v="1"/>
    <n v="236.95"/>
    <n v="236.95"/>
    <x v="9"/>
    <x v="3"/>
    <x v="19"/>
    <x v="800"/>
    <x v="680"/>
    <x v="3"/>
    <x v="3"/>
  </r>
  <r>
    <n v="1529363954"/>
    <n v="853932"/>
    <x v="0"/>
    <n v="941.19"/>
    <n v="2823.57"/>
    <x v="26"/>
    <x v="10"/>
    <x v="108"/>
    <x v="801"/>
    <x v="681"/>
    <x v="1"/>
    <x v="3"/>
  </r>
  <r>
    <n v="8463856241"/>
    <n v="673058"/>
    <x v="2"/>
    <n v="765.76"/>
    <n v="1531.52"/>
    <x v="13"/>
    <x v="4"/>
    <x v="184"/>
    <x v="802"/>
    <x v="682"/>
    <x v="3"/>
    <x v="2"/>
  </r>
  <r>
    <n v="2485242479"/>
    <n v="34186"/>
    <x v="0"/>
    <n v="925.65"/>
    <n v="2776.95"/>
    <x v="31"/>
    <x v="9"/>
    <x v="51"/>
    <x v="803"/>
    <x v="683"/>
    <x v="0"/>
    <x v="0"/>
  </r>
  <r>
    <n v="9850673433"/>
    <n v="552883"/>
    <x v="0"/>
    <n v="888.16"/>
    <n v="2664.48"/>
    <x v="14"/>
    <x v="9"/>
    <x v="121"/>
    <x v="804"/>
    <x v="684"/>
    <x v="1"/>
    <x v="3"/>
  </r>
  <r>
    <n v="2558680592"/>
    <n v="771228"/>
    <x v="1"/>
    <n v="83.18"/>
    <n v="83.18"/>
    <x v="0"/>
    <x v="0"/>
    <x v="214"/>
    <x v="805"/>
    <x v="685"/>
    <x v="1"/>
    <x v="2"/>
  </r>
  <r>
    <n v="2859167116"/>
    <n v="60619"/>
    <x v="1"/>
    <n v="726.41"/>
    <n v="726.41"/>
    <x v="20"/>
    <x v="1"/>
    <x v="29"/>
    <x v="806"/>
    <x v="686"/>
    <x v="1"/>
    <x v="0"/>
  </r>
  <r>
    <n v="1222236371"/>
    <n v="491314"/>
    <x v="0"/>
    <n v="973.44"/>
    <n v="2920.32"/>
    <x v="33"/>
    <x v="8"/>
    <x v="172"/>
    <x v="807"/>
    <x v="252"/>
    <x v="2"/>
    <x v="3"/>
  </r>
  <r>
    <n v="344177904"/>
    <n v="970529"/>
    <x v="1"/>
    <n v="827.44"/>
    <n v="827.44"/>
    <x v="27"/>
    <x v="10"/>
    <x v="46"/>
    <x v="808"/>
    <x v="687"/>
    <x v="0"/>
    <x v="0"/>
  </r>
  <r>
    <n v="6126334783"/>
    <n v="425341"/>
    <x v="0"/>
    <n v="486.28"/>
    <n v="1458.84"/>
    <x v="0"/>
    <x v="0"/>
    <x v="242"/>
    <x v="809"/>
    <x v="494"/>
    <x v="2"/>
    <x v="1"/>
  </r>
  <r>
    <n v="3742575364"/>
    <n v="240179"/>
    <x v="0"/>
    <n v="90.56"/>
    <n v="271.68"/>
    <x v="13"/>
    <x v="4"/>
    <x v="34"/>
    <x v="810"/>
    <x v="219"/>
    <x v="3"/>
    <x v="0"/>
  </r>
  <r>
    <n v="9272166174"/>
    <n v="367391"/>
    <x v="2"/>
    <n v="939.55"/>
    <n v="1879.1"/>
    <x v="26"/>
    <x v="10"/>
    <x v="204"/>
    <x v="811"/>
    <x v="688"/>
    <x v="3"/>
    <x v="2"/>
  </r>
  <r>
    <n v="9416522701"/>
    <n v="217710"/>
    <x v="1"/>
    <n v="58.59"/>
    <n v="58.59"/>
    <x v="2"/>
    <x v="2"/>
    <x v="190"/>
    <x v="812"/>
    <x v="689"/>
    <x v="3"/>
    <x v="1"/>
  </r>
  <r>
    <n v="7305871805"/>
    <n v="853932"/>
    <x v="0"/>
    <n v="941.19"/>
    <n v="2823.57"/>
    <x v="26"/>
    <x v="10"/>
    <x v="108"/>
    <x v="813"/>
    <x v="690"/>
    <x v="2"/>
    <x v="3"/>
  </r>
  <r>
    <n v="80296810"/>
    <n v="33955"/>
    <x v="2"/>
    <n v="186.08"/>
    <n v="372.16"/>
    <x v="12"/>
    <x v="8"/>
    <x v="54"/>
    <x v="814"/>
    <x v="691"/>
    <x v="0"/>
    <x v="1"/>
  </r>
  <r>
    <n v="2806868282"/>
    <n v="661577"/>
    <x v="0"/>
    <n v="720.95"/>
    <n v="2162.8500000000004"/>
    <x v="43"/>
    <x v="0"/>
    <x v="93"/>
    <x v="815"/>
    <x v="344"/>
    <x v="2"/>
    <x v="0"/>
  </r>
  <r>
    <n v="707033578"/>
    <n v="820973"/>
    <x v="1"/>
    <n v="114.52"/>
    <n v="114.52"/>
    <x v="26"/>
    <x v="10"/>
    <x v="58"/>
    <x v="816"/>
    <x v="692"/>
    <x v="1"/>
    <x v="0"/>
  </r>
  <r>
    <n v="9026783092"/>
    <n v="432617"/>
    <x v="2"/>
    <n v="863.18"/>
    <n v="1726.36"/>
    <x v="26"/>
    <x v="10"/>
    <x v="41"/>
    <x v="817"/>
    <x v="693"/>
    <x v="3"/>
    <x v="3"/>
  </r>
  <r>
    <n v="6229466619"/>
    <n v="449106"/>
    <x v="2"/>
    <n v="48.55"/>
    <n v="97.1"/>
    <x v="28"/>
    <x v="5"/>
    <x v="174"/>
    <x v="818"/>
    <x v="694"/>
    <x v="3"/>
    <x v="3"/>
  </r>
  <r>
    <n v="408720270"/>
    <n v="721521"/>
    <x v="0"/>
    <n v="417.39"/>
    <n v="1252.17"/>
    <x v="10"/>
    <x v="6"/>
    <x v="232"/>
    <x v="819"/>
    <x v="695"/>
    <x v="0"/>
    <x v="2"/>
  </r>
  <r>
    <n v="8870165072"/>
    <n v="186168"/>
    <x v="1"/>
    <n v="878.8"/>
    <n v="878.8"/>
    <x v="44"/>
    <x v="0"/>
    <x v="183"/>
    <x v="820"/>
    <x v="643"/>
    <x v="2"/>
    <x v="0"/>
  </r>
  <r>
    <n v="1979319490"/>
    <n v="243235"/>
    <x v="1"/>
    <n v="109.03"/>
    <n v="109.03"/>
    <x v="43"/>
    <x v="0"/>
    <x v="162"/>
    <x v="821"/>
    <x v="696"/>
    <x v="3"/>
    <x v="0"/>
  </r>
  <r>
    <n v="840761323"/>
    <n v="883013"/>
    <x v="0"/>
    <n v="989.88"/>
    <n v="2969.64"/>
    <x v="2"/>
    <x v="2"/>
    <x v="236"/>
    <x v="822"/>
    <x v="697"/>
    <x v="1"/>
    <x v="1"/>
  </r>
  <r>
    <n v="744721438"/>
    <n v="604184"/>
    <x v="2"/>
    <n v="397.55"/>
    <n v="795.1"/>
    <x v="22"/>
    <x v="7"/>
    <x v="47"/>
    <x v="823"/>
    <x v="33"/>
    <x v="2"/>
    <x v="3"/>
  </r>
  <r>
    <n v="7421707488"/>
    <n v="721521"/>
    <x v="2"/>
    <n v="417.39"/>
    <n v="834.78"/>
    <x v="10"/>
    <x v="6"/>
    <x v="232"/>
    <x v="824"/>
    <x v="698"/>
    <x v="1"/>
    <x v="1"/>
  </r>
  <r>
    <n v="1212718824"/>
    <n v="324809"/>
    <x v="2"/>
    <n v="608"/>
    <n v="1216"/>
    <x v="6"/>
    <x v="2"/>
    <x v="17"/>
    <x v="825"/>
    <x v="699"/>
    <x v="0"/>
    <x v="0"/>
  </r>
  <r>
    <n v="9603256001"/>
    <n v="832348"/>
    <x v="2"/>
    <n v="831.43"/>
    <n v="1662.86"/>
    <x v="29"/>
    <x v="3"/>
    <x v="125"/>
    <x v="826"/>
    <x v="73"/>
    <x v="2"/>
    <x v="0"/>
  </r>
  <r>
    <n v="5626888972"/>
    <n v="681063"/>
    <x v="1"/>
    <n v="321.27999999999997"/>
    <n v="321.27999999999997"/>
    <x v="4"/>
    <x v="1"/>
    <x v="5"/>
    <x v="827"/>
    <x v="700"/>
    <x v="2"/>
    <x v="2"/>
  </r>
  <r>
    <n v="2300753276"/>
    <n v="764014"/>
    <x v="1"/>
    <n v="612.04"/>
    <n v="612.04"/>
    <x v="32"/>
    <x v="6"/>
    <x v="210"/>
    <x v="828"/>
    <x v="552"/>
    <x v="0"/>
    <x v="1"/>
  </r>
  <r>
    <n v="869629562"/>
    <n v="237083"/>
    <x v="2"/>
    <n v="577.13"/>
    <n v="1154.26"/>
    <x v="13"/>
    <x v="4"/>
    <x v="152"/>
    <x v="829"/>
    <x v="701"/>
    <x v="3"/>
    <x v="2"/>
  </r>
  <r>
    <n v="3429137520"/>
    <n v="993331"/>
    <x v="1"/>
    <n v="102.44"/>
    <n v="102.44"/>
    <x v="21"/>
    <x v="6"/>
    <x v="30"/>
    <x v="830"/>
    <x v="702"/>
    <x v="1"/>
    <x v="3"/>
  </r>
  <r>
    <n v="9957927297"/>
    <n v="449106"/>
    <x v="0"/>
    <n v="48.55"/>
    <n v="145.64999999999998"/>
    <x v="28"/>
    <x v="5"/>
    <x v="174"/>
    <x v="831"/>
    <x v="703"/>
    <x v="0"/>
    <x v="3"/>
  </r>
  <r>
    <n v="202466684"/>
    <n v="642612"/>
    <x v="1"/>
    <n v="517.03"/>
    <n v="517.03"/>
    <x v="0"/>
    <x v="0"/>
    <x v="0"/>
    <x v="832"/>
    <x v="704"/>
    <x v="3"/>
    <x v="2"/>
  </r>
  <r>
    <n v="8465721207"/>
    <n v="33955"/>
    <x v="2"/>
    <n v="186.08"/>
    <n v="372.16"/>
    <x v="12"/>
    <x v="8"/>
    <x v="54"/>
    <x v="833"/>
    <x v="705"/>
    <x v="0"/>
    <x v="3"/>
  </r>
  <r>
    <n v="6194827199"/>
    <n v="555121"/>
    <x v="2"/>
    <n v="354.91"/>
    <n v="709.82"/>
    <x v="41"/>
    <x v="9"/>
    <x v="171"/>
    <x v="834"/>
    <x v="706"/>
    <x v="0"/>
    <x v="1"/>
  </r>
  <r>
    <n v="3942174431"/>
    <n v="764014"/>
    <x v="2"/>
    <n v="612.04"/>
    <n v="1224.08"/>
    <x v="32"/>
    <x v="6"/>
    <x v="210"/>
    <x v="835"/>
    <x v="707"/>
    <x v="2"/>
    <x v="1"/>
  </r>
  <r>
    <n v="3189863462"/>
    <n v="567671"/>
    <x v="2"/>
    <n v="418.48"/>
    <n v="836.96"/>
    <x v="29"/>
    <x v="3"/>
    <x v="49"/>
    <x v="836"/>
    <x v="257"/>
    <x v="0"/>
    <x v="3"/>
  </r>
  <r>
    <n v="5923573134"/>
    <n v="623234"/>
    <x v="2"/>
    <n v="329.79"/>
    <n v="659.58"/>
    <x v="40"/>
    <x v="8"/>
    <x v="223"/>
    <x v="837"/>
    <x v="708"/>
    <x v="3"/>
    <x v="1"/>
  </r>
  <r>
    <n v="6659747528"/>
    <n v="366066"/>
    <x v="0"/>
    <n v="918.58"/>
    <n v="2755.7400000000002"/>
    <x v="28"/>
    <x v="5"/>
    <x v="87"/>
    <x v="838"/>
    <x v="709"/>
    <x v="3"/>
    <x v="2"/>
  </r>
  <r>
    <n v="6037541687"/>
    <n v="306177"/>
    <x v="0"/>
    <n v="769.24"/>
    <n v="2307.7200000000003"/>
    <x v="40"/>
    <x v="8"/>
    <x v="217"/>
    <x v="839"/>
    <x v="306"/>
    <x v="3"/>
    <x v="2"/>
  </r>
  <r>
    <n v="2585438297"/>
    <n v="14145"/>
    <x v="0"/>
    <n v="630.84"/>
    <n v="1892.52"/>
    <x v="42"/>
    <x v="9"/>
    <x v="79"/>
    <x v="840"/>
    <x v="710"/>
    <x v="2"/>
    <x v="3"/>
  </r>
  <r>
    <n v="8065774615"/>
    <n v="954722"/>
    <x v="0"/>
    <n v="616.45000000000005"/>
    <n v="1849.3500000000001"/>
    <x v="33"/>
    <x v="8"/>
    <x v="56"/>
    <x v="841"/>
    <x v="711"/>
    <x v="3"/>
    <x v="0"/>
  </r>
  <r>
    <n v="1816814476"/>
    <n v="667163"/>
    <x v="2"/>
    <n v="441.2"/>
    <n v="882.4"/>
    <x v="1"/>
    <x v="1"/>
    <x v="153"/>
    <x v="842"/>
    <x v="280"/>
    <x v="0"/>
    <x v="3"/>
  </r>
  <r>
    <n v="5278014717"/>
    <n v="658389"/>
    <x v="1"/>
    <n v="152.55000000000001"/>
    <n v="152.55000000000001"/>
    <x v="9"/>
    <x v="3"/>
    <x v="180"/>
    <x v="843"/>
    <x v="712"/>
    <x v="0"/>
    <x v="1"/>
  </r>
  <r>
    <n v="4265447949"/>
    <n v="784827"/>
    <x v="0"/>
    <n v="274.25"/>
    <n v="822.75"/>
    <x v="26"/>
    <x v="10"/>
    <x v="194"/>
    <x v="844"/>
    <x v="494"/>
    <x v="2"/>
    <x v="1"/>
  </r>
  <r>
    <n v="6752221435"/>
    <n v="760684"/>
    <x v="1"/>
    <n v="71.599999999999994"/>
    <n v="71.599999999999994"/>
    <x v="10"/>
    <x v="6"/>
    <x v="208"/>
    <x v="845"/>
    <x v="293"/>
    <x v="1"/>
    <x v="0"/>
  </r>
  <r>
    <n v="8943989258"/>
    <n v="578097"/>
    <x v="1"/>
    <n v="267.61"/>
    <n v="267.61"/>
    <x v="3"/>
    <x v="3"/>
    <x v="44"/>
    <x v="846"/>
    <x v="713"/>
    <x v="3"/>
    <x v="2"/>
  </r>
  <r>
    <n v="4068367936"/>
    <n v="525531"/>
    <x v="2"/>
    <n v="831.1"/>
    <n v="1662.2"/>
    <x v="44"/>
    <x v="0"/>
    <x v="209"/>
    <x v="847"/>
    <x v="714"/>
    <x v="3"/>
    <x v="3"/>
  </r>
  <r>
    <n v="5735156904"/>
    <n v="552496"/>
    <x v="1"/>
    <n v="508"/>
    <n v="508"/>
    <x v="23"/>
    <x v="7"/>
    <x v="32"/>
    <x v="848"/>
    <x v="715"/>
    <x v="2"/>
    <x v="2"/>
  </r>
  <r>
    <n v="2405929115"/>
    <n v="937542"/>
    <x v="0"/>
    <n v="97.04"/>
    <n v="291.12"/>
    <x v="17"/>
    <x v="6"/>
    <x v="25"/>
    <x v="849"/>
    <x v="408"/>
    <x v="2"/>
    <x v="3"/>
  </r>
  <r>
    <n v="7913167260"/>
    <n v="123983"/>
    <x v="1"/>
    <n v="785.67"/>
    <n v="785.67"/>
    <x v="13"/>
    <x v="4"/>
    <x v="75"/>
    <x v="850"/>
    <x v="716"/>
    <x v="2"/>
    <x v="1"/>
  </r>
  <r>
    <n v="1989751369"/>
    <n v="837480"/>
    <x v="0"/>
    <n v="217.4"/>
    <n v="652.20000000000005"/>
    <x v="13"/>
    <x v="4"/>
    <x v="205"/>
    <x v="851"/>
    <x v="717"/>
    <x v="2"/>
    <x v="1"/>
  </r>
  <r>
    <n v="7338050095"/>
    <n v="257719"/>
    <x v="0"/>
    <n v="281.73"/>
    <n v="845.19"/>
    <x v="2"/>
    <x v="2"/>
    <x v="97"/>
    <x v="852"/>
    <x v="24"/>
    <x v="1"/>
    <x v="1"/>
  </r>
  <r>
    <n v="9950986048"/>
    <n v="753354"/>
    <x v="1"/>
    <n v="423.56"/>
    <n v="423.56"/>
    <x v="8"/>
    <x v="5"/>
    <x v="10"/>
    <x v="853"/>
    <x v="421"/>
    <x v="1"/>
    <x v="0"/>
  </r>
  <r>
    <n v="5098703807"/>
    <n v="726958"/>
    <x v="0"/>
    <n v="887.48"/>
    <n v="2662.44"/>
    <x v="43"/>
    <x v="0"/>
    <x v="256"/>
    <x v="854"/>
    <x v="505"/>
    <x v="2"/>
    <x v="3"/>
  </r>
  <r>
    <n v="6937485392"/>
    <n v="561860"/>
    <x v="1"/>
    <n v="874.78"/>
    <n v="874.78"/>
    <x v="1"/>
    <x v="1"/>
    <x v="3"/>
    <x v="855"/>
    <x v="718"/>
    <x v="2"/>
    <x v="3"/>
  </r>
  <r>
    <n v="1266440097"/>
    <n v="949818"/>
    <x v="2"/>
    <n v="483.05"/>
    <n v="966.1"/>
    <x v="29"/>
    <x v="3"/>
    <x v="156"/>
    <x v="856"/>
    <x v="590"/>
    <x v="0"/>
    <x v="0"/>
  </r>
  <r>
    <n v="7415490509"/>
    <n v="365133"/>
    <x v="0"/>
    <n v="915.45"/>
    <n v="2746.3500000000004"/>
    <x v="23"/>
    <x v="7"/>
    <x v="199"/>
    <x v="857"/>
    <x v="310"/>
    <x v="1"/>
    <x v="0"/>
  </r>
  <r>
    <n v="7284991749"/>
    <n v="961614"/>
    <x v="2"/>
    <n v="227.22"/>
    <n v="454.44"/>
    <x v="49"/>
    <x v="3"/>
    <x v="226"/>
    <x v="858"/>
    <x v="719"/>
    <x v="2"/>
    <x v="0"/>
  </r>
  <r>
    <n v="4645792703"/>
    <n v="734789"/>
    <x v="2"/>
    <n v="395.82"/>
    <n v="791.64"/>
    <x v="9"/>
    <x v="3"/>
    <x v="43"/>
    <x v="859"/>
    <x v="65"/>
    <x v="1"/>
    <x v="2"/>
  </r>
  <r>
    <n v="3174938939"/>
    <n v="365132"/>
    <x v="0"/>
    <n v="229.38"/>
    <n v="688.14"/>
    <x v="46"/>
    <x v="8"/>
    <x v="237"/>
    <x v="860"/>
    <x v="720"/>
    <x v="3"/>
    <x v="3"/>
  </r>
  <r>
    <n v="1752712049"/>
    <n v="440875"/>
    <x v="1"/>
    <n v="275.02999999999997"/>
    <n v="275.02999999999997"/>
    <x v="26"/>
    <x v="10"/>
    <x v="128"/>
    <x v="861"/>
    <x v="721"/>
    <x v="0"/>
    <x v="0"/>
  </r>
  <r>
    <n v="8187201830"/>
    <n v="925482"/>
    <x v="0"/>
    <n v="475.04"/>
    <n v="1425.1200000000001"/>
    <x v="40"/>
    <x v="8"/>
    <x v="74"/>
    <x v="862"/>
    <x v="159"/>
    <x v="1"/>
    <x v="2"/>
  </r>
  <r>
    <n v="6900896329"/>
    <n v="557908"/>
    <x v="2"/>
    <n v="942.37"/>
    <n v="1884.74"/>
    <x v="5"/>
    <x v="4"/>
    <x v="95"/>
    <x v="863"/>
    <x v="284"/>
    <x v="0"/>
    <x v="0"/>
  </r>
  <r>
    <n v="3793977529"/>
    <n v="256051"/>
    <x v="0"/>
    <n v="400.92"/>
    <n v="1202.76"/>
    <x v="7"/>
    <x v="5"/>
    <x v="225"/>
    <x v="864"/>
    <x v="722"/>
    <x v="1"/>
    <x v="1"/>
  </r>
  <r>
    <n v="194459698"/>
    <n v="760684"/>
    <x v="1"/>
    <n v="71.599999999999994"/>
    <n v="71.599999999999994"/>
    <x v="10"/>
    <x v="6"/>
    <x v="208"/>
    <x v="865"/>
    <x v="723"/>
    <x v="2"/>
    <x v="0"/>
  </r>
  <r>
    <n v="9330447952"/>
    <n v="376447"/>
    <x v="1"/>
    <n v="724.84"/>
    <n v="724.84"/>
    <x v="16"/>
    <x v="2"/>
    <x v="114"/>
    <x v="866"/>
    <x v="724"/>
    <x v="1"/>
    <x v="0"/>
  </r>
  <r>
    <n v="2097372277"/>
    <n v="757274"/>
    <x v="2"/>
    <n v="98.32"/>
    <n v="196.64"/>
    <x v="0"/>
    <x v="0"/>
    <x v="78"/>
    <x v="867"/>
    <x v="725"/>
    <x v="2"/>
    <x v="1"/>
  </r>
  <r>
    <n v="7060954153"/>
    <n v="903336"/>
    <x v="0"/>
    <n v="551.88"/>
    <n v="1655.6399999999999"/>
    <x v="21"/>
    <x v="6"/>
    <x v="257"/>
    <x v="868"/>
    <x v="726"/>
    <x v="0"/>
    <x v="2"/>
  </r>
  <r>
    <n v="2921310646"/>
    <n v="63769"/>
    <x v="1"/>
    <n v="878.07"/>
    <n v="878.07"/>
    <x v="7"/>
    <x v="5"/>
    <x v="212"/>
    <x v="869"/>
    <x v="727"/>
    <x v="3"/>
    <x v="1"/>
  </r>
  <r>
    <n v="3983082555"/>
    <n v="94225"/>
    <x v="0"/>
    <n v="77.11"/>
    <n v="231.32999999999998"/>
    <x v="22"/>
    <x v="7"/>
    <x v="31"/>
    <x v="870"/>
    <x v="320"/>
    <x v="2"/>
    <x v="2"/>
  </r>
  <r>
    <n v="4867298468"/>
    <n v="82484"/>
    <x v="0"/>
    <n v="914.88"/>
    <n v="2744.64"/>
    <x v="24"/>
    <x v="10"/>
    <x v="173"/>
    <x v="871"/>
    <x v="728"/>
    <x v="2"/>
    <x v="0"/>
  </r>
  <r>
    <n v="3402631472"/>
    <n v="91670"/>
    <x v="2"/>
    <n v="439.24"/>
    <n v="878.48"/>
    <x v="23"/>
    <x v="7"/>
    <x v="154"/>
    <x v="872"/>
    <x v="534"/>
    <x v="2"/>
    <x v="3"/>
  </r>
  <r>
    <n v="1648146562"/>
    <n v="398340"/>
    <x v="1"/>
    <n v="651.92999999999995"/>
    <n v="651.92999999999995"/>
    <x v="46"/>
    <x v="8"/>
    <x v="127"/>
    <x v="873"/>
    <x v="535"/>
    <x v="0"/>
    <x v="3"/>
  </r>
  <r>
    <n v="5907766010"/>
    <n v="114414"/>
    <x v="2"/>
    <n v="832.06"/>
    <n v="1664.12"/>
    <x v="5"/>
    <x v="4"/>
    <x v="200"/>
    <x v="874"/>
    <x v="729"/>
    <x v="3"/>
    <x v="0"/>
  </r>
  <r>
    <n v="9233577456"/>
    <n v="131136"/>
    <x v="2"/>
    <n v="37.799999999999997"/>
    <n v="75.599999999999994"/>
    <x v="32"/>
    <x v="6"/>
    <x v="90"/>
    <x v="875"/>
    <x v="730"/>
    <x v="2"/>
    <x v="3"/>
  </r>
  <r>
    <n v="4084808075"/>
    <n v="324809"/>
    <x v="0"/>
    <n v="608"/>
    <n v="1824"/>
    <x v="6"/>
    <x v="2"/>
    <x v="17"/>
    <x v="876"/>
    <x v="297"/>
    <x v="2"/>
    <x v="1"/>
  </r>
  <r>
    <n v="7217049550"/>
    <n v="552496"/>
    <x v="0"/>
    <n v="508"/>
    <n v="1524"/>
    <x v="23"/>
    <x v="7"/>
    <x v="32"/>
    <x v="877"/>
    <x v="731"/>
    <x v="1"/>
    <x v="1"/>
  </r>
  <r>
    <n v="1831943568"/>
    <n v="799459"/>
    <x v="0"/>
    <n v="852.02"/>
    <n v="2556.06"/>
    <x v="5"/>
    <x v="4"/>
    <x v="258"/>
    <x v="878"/>
    <x v="421"/>
    <x v="0"/>
    <x v="0"/>
  </r>
  <r>
    <n v="8707473624"/>
    <n v="990993"/>
    <x v="0"/>
    <n v="263.7"/>
    <n v="791.09999999999991"/>
    <x v="49"/>
    <x v="3"/>
    <x v="259"/>
    <x v="879"/>
    <x v="732"/>
    <x v="0"/>
    <x v="1"/>
  </r>
  <r>
    <n v="7075868285"/>
    <n v="336847"/>
    <x v="1"/>
    <n v="936.98"/>
    <n v="936.98"/>
    <x v="22"/>
    <x v="7"/>
    <x v="96"/>
    <x v="880"/>
    <x v="733"/>
    <x v="3"/>
    <x v="1"/>
  </r>
  <r>
    <n v="5164162918"/>
    <n v="784827"/>
    <x v="0"/>
    <n v="274.25"/>
    <n v="822.75"/>
    <x v="26"/>
    <x v="10"/>
    <x v="194"/>
    <x v="881"/>
    <x v="597"/>
    <x v="3"/>
    <x v="0"/>
  </r>
  <r>
    <n v="2175298644"/>
    <n v="970529"/>
    <x v="1"/>
    <n v="827.44"/>
    <n v="827.44"/>
    <x v="27"/>
    <x v="10"/>
    <x v="46"/>
    <x v="882"/>
    <x v="734"/>
    <x v="3"/>
    <x v="3"/>
  </r>
  <r>
    <n v="5882568464"/>
    <n v="623234"/>
    <x v="2"/>
    <n v="329.79"/>
    <n v="659.58"/>
    <x v="40"/>
    <x v="8"/>
    <x v="223"/>
    <x v="883"/>
    <x v="735"/>
    <x v="0"/>
    <x v="2"/>
  </r>
  <r>
    <n v="7847708619"/>
    <n v="837480"/>
    <x v="2"/>
    <n v="217.4"/>
    <n v="434.8"/>
    <x v="13"/>
    <x v="4"/>
    <x v="205"/>
    <x v="884"/>
    <x v="736"/>
    <x v="0"/>
    <x v="1"/>
  </r>
  <r>
    <n v="6366048116"/>
    <n v="679321"/>
    <x v="0"/>
    <n v="738.46"/>
    <n v="2215.38"/>
    <x v="39"/>
    <x v="1"/>
    <x v="221"/>
    <x v="885"/>
    <x v="737"/>
    <x v="0"/>
    <x v="1"/>
  </r>
  <r>
    <n v="4926287333"/>
    <n v="747801"/>
    <x v="1"/>
    <n v="277.76"/>
    <n v="277.76"/>
    <x v="22"/>
    <x v="7"/>
    <x v="134"/>
    <x v="886"/>
    <x v="738"/>
    <x v="0"/>
    <x v="0"/>
  </r>
  <r>
    <n v="5532838325"/>
    <n v="264803"/>
    <x v="0"/>
    <n v="995.98"/>
    <n v="2987.94"/>
    <x v="5"/>
    <x v="4"/>
    <x v="69"/>
    <x v="887"/>
    <x v="739"/>
    <x v="0"/>
    <x v="1"/>
  </r>
  <r>
    <n v="2567996236"/>
    <n v="714999"/>
    <x v="0"/>
    <n v="882.51"/>
    <n v="2647.5299999999997"/>
    <x v="6"/>
    <x v="2"/>
    <x v="142"/>
    <x v="888"/>
    <x v="740"/>
    <x v="0"/>
    <x v="2"/>
  </r>
  <r>
    <n v="2655613624"/>
    <n v="131748"/>
    <x v="2"/>
    <n v="81.349999999999994"/>
    <n v="162.69999999999999"/>
    <x v="44"/>
    <x v="0"/>
    <x v="140"/>
    <x v="889"/>
    <x v="149"/>
    <x v="1"/>
    <x v="1"/>
  </r>
  <r>
    <n v="7706089549"/>
    <n v="990993"/>
    <x v="1"/>
    <n v="263.7"/>
    <n v="263.7"/>
    <x v="49"/>
    <x v="3"/>
    <x v="259"/>
    <x v="890"/>
    <x v="569"/>
    <x v="0"/>
    <x v="2"/>
  </r>
  <r>
    <n v="8257370396"/>
    <n v="451933"/>
    <x v="1"/>
    <n v="568.94000000000005"/>
    <n v="568.94000000000005"/>
    <x v="17"/>
    <x v="6"/>
    <x v="82"/>
    <x v="891"/>
    <x v="741"/>
    <x v="2"/>
    <x v="0"/>
  </r>
  <r>
    <n v="8623808984"/>
    <n v="462526"/>
    <x v="2"/>
    <n v="449.97"/>
    <n v="899.94"/>
    <x v="19"/>
    <x v="2"/>
    <x v="177"/>
    <x v="892"/>
    <x v="742"/>
    <x v="2"/>
    <x v="0"/>
  </r>
  <r>
    <n v="7579506101"/>
    <n v="487065"/>
    <x v="2"/>
    <n v="374.68"/>
    <n v="749.36"/>
    <x v="47"/>
    <x v="3"/>
    <x v="157"/>
    <x v="893"/>
    <x v="743"/>
    <x v="1"/>
    <x v="2"/>
  </r>
  <r>
    <n v="8861024199"/>
    <n v="329351"/>
    <x v="2"/>
    <n v="310.87"/>
    <n v="621.74"/>
    <x v="15"/>
    <x v="2"/>
    <x v="103"/>
    <x v="894"/>
    <x v="744"/>
    <x v="0"/>
    <x v="2"/>
  </r>
  <r>
    <n v="7666131311"/>
    <n v="39154"/>
    <x v="1"/>
    <n v="946.86"/>
    <n v="946.86"/>
    <x v="31"/>
    <x v="9"/>
    <x v="92"/>
    <x v="895"/>
    <x v="449"/>
    <x v="1"/>
    <x v="1"/>
  </r>
  <r>
    <n v="103589925"/>
    <n v="542300"/>
    <x v="0"/>
    <n v="255.35"/>
    <n v="766.05"/>
    <x v="9"/>
    <x v="3"/>
    <x v="131"/>
    <x v="896"/>
    <x v="404"/>
    <x v="1"/>
    <x v="3"/>
  </r>
  <r>
    <n v="7346858138"/>
    <n v="552496"/>
    <x v="0"/>
    <n v="508"/>
    <n v="1524"/>
    <x v="23"/>
    <x v="7"/>
    <x v="32"/>
    <x v="897"/>
    <x v="261"/>
    <x v="1"/>
    <x v="0"/>
  </r>
  <r>
    <n v="4963962664"/>
    <n v="820541"/>
    <x v="1"/>
    <n v="576.22"/>
    <n v="576.22"/>
    <x v="22"/>
    <x v="7"/>
    <x v="83"/>
    <x v="898"/>
    <x v="745"/>
    <x v="0"/>
    <x v="0"/>
  </r>
  <r>
    <n v="9069936094"/>
    <n v="991434"/>
    <x v="0"/>
    <n v="237.62"/>
    <n v="712.86"/>
    <x v="37"/>
    <x v="3"/>
    <x v="202"/>
    <x v="899"/>
    <x v="746"/>
    <x v="0"/>
    <x v="0"/>
  </r>
  <r>
    <n v="4665363191"/>
    <n v="187399"/>
    <x v="0"/>
    <n v="53.49"/>
    <n v="160.47"/>
    <x v="12"/>
    <x v="8"/>
    <x v="170"/>
    <x v="900"/>
    <x v="747"/>
    <x v="3"/>
    <x v="3"/>
  </r>
  <r>
    <n v="888510905"/>
    <n v="256051"/>
    <x v="2"/>
    <n v="400.92"/>
    <n v="801.84"/>
    <x v="7"/>
    <x v="5"/>
    <x v="225"/>
    <x v="901"/>
    <x v="748"/>
    <x v="0"/>
    <x v="2"/>
  </r>
  <r>
    <n v="6876091286"/>
    <n v="903336"/>
    <x v="0"/>
    <n v="551.88"/>
    <n v="1655.6399999999999"/>
    <x v="21"/>
    <x v="6"/>
    <x v="257"/>
    <x v="902"/>
    <x v="749"/>
    <x v="1"/>
    <x v="2"/>
  </r>
  <r>
    <n v="2592923105"/>
    <n v="925482"/>
    <x v="0"/>
    <n v="475.04"/>
    <n v="1425.1200000000001"/>
    <x v="40"/>
    <x v="8"/>
    <x v="74"/>
    <x v="903"/>
    <x v="750"/>
    <x v="2"/>
    <x v="3"/>
  </r>
  <r>
    <n v="2468550508"/>
    <n v="473647"/>
    <x v="2"/>
    <n v="43.05"/>
    <n v="86.1"/>
    <x v="18"/>
    <x v="5"/>
    <x v="254"/>
    <x v="904"/>
    <x v="391"/>
    <x v="1"/>
    <x v="3"/>
  </r>
  <r>
    <n v="5302956276"/>
    <n v="56589"/>
    <x v="0"/>
    <n v="517.77"/>
    <n v="1553.31"/>
    <x v="5"/>
    <x v="4"/>
    <x v="6"/>
    <x v="905"/>
    <x v="31"/>
    <x v="1"/>
    <x v="2"/>
  </r>
  <r>
    <n v="9409714182"/>
    <n v="658389"/>
    <x v="1"/>
    <n v="152.55000000000001"/>
    <n v="152.55000000000001"/>
    <x v="9"/>
    <x v="3"/>
    <x v="180"/>
    <x v="906"/>
    <x v="164"/>
    <x v="2"/>
    <x v="2"/>
  </r>
  <r>
    <n v="1446221570"/>
    <n v="952168"/>
    <x v="2"/>
    <n v="236.95"/>
    <n v="473.9"/>
    <x v="9"/>
    <x v="3"/>
    <x v="19"/>
    <x v="907"/>
    <x v="66"/>
    <x v="3"/>
    <x v="0"/>
  </r>
  <r>
    <n v="8250036360"/>
    <n v="256051"/>
    <x v="0"/>
    <n v="400.92"/>
    <n v="1202.76"/>
    <x v="7"/>
    <x v="5"/>
    <x v="225"/>
    <x v="908"/>
    <x v="207"/>
    <x v="3"/>
    <x v="1"/>
  </r>
  <r>
    <n v="447464341"/>
    <n v="378230"/>
    <x v="2"/>
    <n v="166.42"/>
    <n v="332.84"/>
    <x v="3"/>
    <x v="3"/>
    <x v="191"/>
    <x v="583"/>
    <x v="264"/>
    <x v="3"/>
    <x v="3"/>
  </r>
  <r>
    <n v="15642223"/>
    <n v="937542"/>
    <x v="0"/>
    <n v="97.04"/>
    <n v="291.12"/>
    <x v="17"/>
    <x v="6"/>
    <x v="25"/>
    <x v="909"/>
    <x v="751"/>
    <x v="0"/>
    <x v="3"/>
  </r>
  <r>
    <n v="3285378238"/>
    <n v="291238"/>
    <x v="2"/>
    <n v="746.03"/>
    <n v="1492.06"/>
    <x v="49"/>
    <x v="3"/>
    <x v="150"/>
    <x v="910"/>
    <x v="752"/>
    <x v="3"/>
    <x v="3"/>
  </r>
  <r>
    <n v="2356483296"/>
    <n v="382511"/>
    <x v="1"/>
    <n v="702.54"/>
    <n v="702.54"/>
    <x v="16"/>
    <x v="2"/>
    <x v="187"/>
    <x v="911"/>
    <x v="753"/>
    <x v="1"/>
    <x v="0"/>
  </r>
  <r>
    <n v="3382911339"/>
    <n v="697683"/>
    <x v="1"/>
    <n v="123.74"/>
    <n v="123.74"/>
    <x v="22"/>
    <x v="7"/>
    <x v="70"/>
    <x v="912"/>
    <x v="754"/>
    <x v="2"/>
    <x v="1"/>
  </r>
  <r>
    <n v="3690872026"/>
    <n v="951463"/>
    <x v="0"/>
    <n v="787.4"/>
    <n v="2362.1999999999998"/>
    <x v="0"/>
    <x v="0"/>
    <x v="101"/>
    <x v="913"/>
    <x v="755"/>
    <x v="0"/>
    <x v="2"/>
  </r>
  <r>
    <n v="6755367585"/>
    <n v="561860"/>
    <x v="1"/>
    <n v="874.78"/>
    <n v="874.78"/>
    <x v="1"/>
    <x v="1"/>
    <x v="3"/>
    <x v="914"/>
    <x v="756"/>
    <x v="1"/>
    <x v="1"/>
  </r>
  <r>
    <n v="6835850079"/>
    <n v="880510"/>
    <x v="0"/>
    <n v="951.43"/>
    <n v="2854.29"/>
    <x v="6"/>
    <x v="2"/>
    <x v="112"/>
    <x v="915"/>
    <x v="757"/>
    <x v="1"/>
    <x v="3"/>
  </r>
  <r>
    <n v="9345418784"/>
    <n v="771228"/>
    <x v="0"/>
    <n v="83.18"/>
    <n v="249.54000000000002"/>
    <x v="0"/>
    <x v="0"/>
    <x v="214"/>
    <x v="916"/>
    <x v="758"/>
    <x v="0"/>
    <x v="1"/>
  </r>
  <r>
    <n v="7185243614"/>
    <n v="552883"/>
    <x v="0"/>
    <n v="888.16"/>
    <n v="2664.48"/>
    <x v="14"/>
    <x v="9"/>
    <x v="121"/>
    <x v="917"/>
    <x v="759"/>
    <x v="1"/>
    <x v="0"/>
  </r>
  <r>
    <n v="2319044818"/>
    <n v="615545"/>
    <x v="1"/>
    <n v="448.16"/>
    <n v="448.16"/>
    <x v="28"/>
    <x v="5"/>
    <x v="48"/>
    <x v="918"/>
    <x v="216"/>
    <x v="3"/>
    <x v="0"/>
  </r>
  <r>
    <n v="931834374"/>
    <n v="41853"/>
    <x v="0"/>
    <n v="910.44"/>
    <n v="2731.32"/>
    <x v="19"/>
    <x v="2"/>
    <x v="245"/>
    <x v="919"/>
    <x v="760"/>
    <x v="3"/>
    <x v="3"/>
  </r>
  <r>
    <n v="8485398781"/>
    <n v="33955"/>
    <x v="2"/>
    <n v="186.08"/>
    <n v="372.16"/>
    <x v="12"/>
    <x v="8"/>
    <x v="54"/>
    <x v="920"/>
    <x v="761"/>
    <x v="3"/>
    <x v="3"/>
  </r>
  <r>
    <n v="9806464912"/>
    <n v="133542"/>
    <x v="0"/>
    <n v="68.489999999999995"/>
    <n v="205.46999999999997"/>
    <x v="11"/>
    <x v="7"/>
    <x v="260"/>
    <x v="921"/>
    <x v="762"/>
    <x v="2"/>
    <x v="0"/>
  </r>
  <r>
    <n v="8214365128"/>
    <n v="542300"/>
    <x v="2"/>
    <n v="255.35"/>
    <n v="510.7"/>
    <x v="9"/>
    <x v="3"/>
    <x v="131"/>
    <x v="922"/>
    <x v="763"/>
    <x v="3"/>
    <x v="0"/>
  </r>
  <r>
    <n v="137089318"/>
    <n v="39154"/>
    <x v="2"/>
    <n v="946.86"/>
    <n v="1893.72"/>
    <x v="31"/>
    <x v="9"/>
    <x v="92"/>
    <x v="923"/>
    <x v="764"/>
    <x v="3"/>
    <x v="2"/>
  </r>
  <r>
    <n v="7615602420"/>
    <n v="714999"/>
    <x v="0"/>
    <n v="882.51"/>
    <n v="2647.5299999999997"/>
    <x v="6"/>
    <x v="2"/>
    <x v="142"/>
    <x v="924"/>
    <x v="765"/>
    <x v="0"/>
    <x v="1"/>
  </r>
  <r>
    <n v="3995348964"/>
    <n v="697683"/>
    <x v="0"/>
    <n v="123.74"/>
    <n v="371.21999999999997"/>
    <x v="22"/>
    <x v="7"/>
    <x v="70"/>
    <x v="925"/>
    <x v="766"/>
    <x v="0"/>
    <x v="1"/>
  </r>
  <r>
    <n v="3816542830"/>
    <n v="942001"/>
    <x v="0"/>
    <n v="671.55"/>
    <n v="2014.6499999999999"/>
    <x v="43"/>
    <x v="0"/>
    <x v="244"/>
    <x v="926"/>
    <x v="171"/>
    <x v="1"/>
    <x v="0"/>
  </r>
  <r>
    <n v="9665004924"/>
    <n v="349294"/>
    <x v="0"/>
    <n v="934.75"/>
    <n v="2804.25"/>
    <x v="36"/>
    <x v="9"/>
    <x v="84"/>
    <x v="927"/>
    <x v="378"/>
    <x v="3"/>
    <x v="2"/>
  </r>
  <r>
    <n v="1728547597"/>
    <n v="798639"/>
    <x v="2"/>
    <n v="211.25"/>
    <n v="422.5"/>
    <x v="2"/>
    <x v="2"/>
    <x v="16"/>
    <x v="928"/>
    <x v="243"/>
    <x v="2"/>
    <x v="0"/>
  </r>
  <r>
    <n v="5311190131"/>
    <n v="965755"/>
    <x v="2"/>
    <n v="532.57000000000005"/>
    <n v="1065.1400000000001"/>
    <x v="38"/>
    <x v="9"/>
    <x v="67"/>
    <x v="929"/>
    <x v="218"/>
    <x v="2"/>
    <x v="0"/>
  </r>
  <r>
    <n v="9581592141"/>
    <n v="4452"/>
    <x v="0"/>
    <n v="169.88"/>
    <n v="509.64"/>
    <x v="26"/>
    <x v="10"/>
    <x v="161"/>
    <x v="930"/>
    <x v="767"/>
    <x v="1"/>
    <x v="2"/>
  </r>
  <r>
    <n v="4848863693"/>
    <n v="876139"/>
    <x v="1"/>
    <n v="415.75"/>
    <n v="415.75"/>
    <x v="21"/>
    <x v="6"/>
    <x v="37"/>
    <x v="931"/>
    <x v="768"/>
    <x v="1"/>
    <x v="2"/>
  </r>
  <r>
    <n v="6374883107"/>
    <n v="473929"/>
    <x v="1"/>
    <n v="440.19"/>
    <n v="440.19"/>
    <x v="41"/>
    <x v="9"/>
    <x v="195"/>
    <x v="932"/>
    <x v="769"/>
    <x v="1"/>
    <x v="3"/>
  </r>
  <r>
    <n v="3270131216"/>
    <n v="820973"/>
    <x v="0"/>
    <n v="114.52"/>
    <n v="343.56"/>
    <x v="26"/>
    <x v="10"/>
    <x v="58"/>
    <x v="933"/>
    <x v="770"/>
    <x v="1"/>
    <x v="0"/>
  </r>
  <r>
    <n v="2643382562"/>
    <n v="563740"/>
    <x v="0"/>
    <n v="96.33"/>
    <n v="288.99"/>
    <x v="47"/>
    <x v="3"/>
    <x v="141"/>
    <x v="934"/>
    <x v="415"/>
    <x v="1"/>
    <x v="3"/>
  </r>
  <r>
    <n v="5212524996"/>
    <n v="784827"/>
    <x v="1"/>
    <n v="274.25"/>
    <n v="274.25"/>
    <x v="26"/>
    <x v="10"/>
    <x v="194"/>
    <x v="935"/>
    <x v="771"/>
    <x v="0"/>
    <x v="2"/>
  </r>
  <r>
    <n v="9594095277"/>
    <n v="925482"/>
    <x v="1"/>
    <n v="475.04"/>
    <n v="475.04"/>
    <x v="40"/>
    <x v="8"/>
    <x v="74"/>
    <x v="936"/>
    <x v="772"/>
    <x v="2"/>
    <x v="1"/>
  </r>
  <r>
    <n v="8375863419"/>
    <n v="962591"/>
    <x v="1"/>
    <n v="130.01"/>
    <n v="130.01"/>
    <x v="1"/>
    <x v="1"/>
    <x v="234"/>
    <x v="937"/>
    <x v="773"/>
    <x v="2"/>
    <x v="2"/>
  </r>
  <r>
    <n v="7523880783"/>
    <n v="880510"/>
    <x v="0"/>
    <n v="951.43"/>
    <n v="2854.29"/>
    <x v="6"/>
    <x v="2"/>
    <x v="112"/>
    <x v="938"/>
    <x v="774"/>
    <x v="3"/>
    <x v="1"/>
  </r>
  <r>
    <n v="9670158103"/>
    <n v="647462"/>
    <x v="2"/>
    <n v="326.42"/>
    <n v="652.84"/>
    <x v="7"/>
    <x v="5"/>
    <x v="106"/>
    <x v="939"/>
    <x v="638"/>
    <x v="1"/>
    <x v="0"/>
  </r>
  <r>
    <n v="4344108631"/>
    <n v="880510"/>
    <x v="0"/>
    <n v="951.43"/>
    <n v="2854.29"/>
    <x v="6"/>
    <x v="2"/>
    <x v="112"/>
    <x v="940"/>
    <x v="775"/>
    <x v="0"/>
    <x v="2"/>
  </r>
  <r>
    <n v="2237858"/>
    <n v="585299"/>
    <x v="1"/>
    <n v="799.46"/>
    <n v="799.46"/>
    <x v="0"/>
    <x v="0"/>
    <x v="107"/>
    <x v="941"/>
    <x v="614"/>
    <x v="3"/>
    <x v="1"/>
  </r>
  <r>
    <n v="3217791988"/>
    <n v="890623"/>
    <x v="1"/>
    <n v="354.52"/>
    <n v="354.52"/>
    <x v="36"/>
    <x v="9"/>
    <x v="246"/>
    <x v="942"/>
    <x v="351"/>
    <x v="3"/>
    <x v="0"/>
  </r>
  <r>
    <n v="3355718103"/>
    <n v="478531"/>
    <x v="2"/>
    <n v="825.46"/>
    <n v="1650.92"/>
    <x v="41"/>
    <x v="9"/>
    <x v="166"/>
    <x v="943"/>
    <x v="194"/>
    <x v="2"/>
    <x v="3"/>
  </r>
  <r>
    <n v="9590518103"/>
    <n v="140154"/>
    <x v="2"/>
    <n v="171.2"/>
    <n v="342.4"/>
    <x v="8"/>
    <x v="5"/>
    <x v="175"/>
    <x v="944"/>
    <x v="501"/>
    <x v="1"/>
    <x v="1"/>
  </r>
  <r>
    <n v="6610120274"/>
    <n v="552496"/>
    <x v="2"/>
    <n v="508"/>
    <n v="1016"/>
    <x v="23"/>
    <x v="7"/>
    <x v="32"/>
    <x v="945"/>
    <x v="54"/>
    <x v="1"/>
    <x v="1"/>
  </r>
  <r>
    <n v="1180899898"/>
    <n v="274207"/>
    <x v="1"/>
    <n v="328.51"/>
    <n v="328.51"/>
    <x v="13"/>
    <x v="4"/>
    <x v="102"/>
    <x v="946"/>
    <x v="334"/>
    <x v="3"/>
    <x v="1"/>
  </r>
  <r>
    <n v="8758992688"/>
    <n v="891833"/>
    <x v="1"/>
    <n v="493.19"/>
    <n v="493.19"/>
    <x v="19"/>
    <x v="2"/>
    <x v="28"/>
    <x v="947"/>
    <x v="776"/>
    <x v="3"/>
    <x v="3"/>
  </r>
  <r>
    <n v="6965716176"/>
    <n v="970529"/>
    <x v="0"/>
    <n v="827.44"/>
    <n v="2482.3200000000002"/>
    <x v="27"/>
    <x v="10"/>
    <x v="46"/>
    <x v="948"/>
    <x v="777"/>
    <x v="2"/>
    <x v="2"/>
  </r>
  <r>
    <n v="5527742274"/>
    <n v="712003"/>
    <x v="2"/>
    <n v="671.68"/>
    <n v="1343.36"/>
    <x v="39"/>
    <x v="1"/>
    <x v="144"/>
    <x v="949"/>
    <x v="778"/>
    <x v="2"/>
    <x v="2"/>
  </r>
  <r>
    <n v="826610039"/>
    <n v="589812"/>
    <x v="0"/>
    <n v="163.03"/>
    <n v="489.09000000000003"/>
    <x v="11"/>
    <x v="7"/>
    <x v="119"/>
    <x v="950"/>
    <x v="779"/>
    <x v="1"/>
    <x v="3"/>
  </r>
  <r>
    <n v="3303891913"/>
    <n v="313754"/>
    <x v="2"/>
    <n v="136.6"/>
    <n v="273.2"/>
    <x v="29"/>
    <x v="3"/>
    <x v="117"/>
    <x v="951"/>
    <x v="147"/>
    <x v="2"/>
    <x v="0"/>
  </r>
  <r>
    <n v="2489292878"/>
    <n v="969851"/>
    <x v="2"/>
    <n v="340.66"/>
    <n v="681.32"/>
    <x v="48"/>
    <x v="8"/>
    <x v="239"/>
    <x v="952"/>
    <x v="531"/>
    <x v="2"/>
    <x v="2"/>
  </r>
  <r>
    <n v="8589851630"/>
    <n v="687218"/>
    <x v="2"/>
    <n v="317.82"/>
    <n v="635.64"/>
    <x v="4"/>
    <x v="1"/>
    <x v="45"/>
    <x v="953"/>
    <x v="780"/>
    <x v="2"/>
    <x v="2"/>
  </r>
  <r>
    <n v="4598897781"/>
    <n v="709916"/>
    <x v="0"/>
    <n v="33.76"/>
    <n v="101.28"/>
    <x v="11"/>
    <x v="7"/>
    <x v="23"/>
    <x v="954"/>
    <x v="781"/>
    <x v="1"/>
    <x v="1"/>
  </r>
  <r>
    <n v="6932356214"/>
    <n v="131748"/>
    <x v="2"/>
    <n v="81.349999999999994"/>
    <n v="162.69999999999999"/>
    <x v="44"/>
    <x v="0"/>
    <x v="140"/>
    <x v="955"/>
    <x v="105"/>
    <x v="3"/>
    <x v="0"/>
  </r>
  <r>
    <n v="3499004322"/>
    <n v="34200"/>
    <x v="1"/>
    <n v="319.8"/>
    <n v="319.8"/>
    <x v="7"/>
    <x v="5"/>
    <x v="238"/>
    <x v="956"/>
    <x v="390"/>
    <x v="3"/>
    <x v="1"/>
  </r>
  <r>
    <n v="7517620171"/>
    <n v="687218"/>
    <x v="2"/>
    <n v="317.82"/>
    <n v="635.64"/>
    <x v="4"/>
    <x v="1"/>
    <x v="45"/>
    <x v="957"/>
    <x v="578"/>
    <x v="0"/>
    <x v="3"/>
  </r>
  <r>
    <n v="172987148"/>
    <n v="901144"/>
    <x v="0"/>
    <n v="340.36"/>
    <n v="1021.08"/>
    <x v="35"/>
    <x v="6"/>
    <x v="167"/>
    <x v="958"/>
    <x v="782"/>
    <x v="0"/>
    <x v="2"/>
  </r>
  <r>
    <n v="8347207794"/>
    <n v="890623"/>
    <x v="1"/>
    <n v="354.52"/>
    <n v="354.52"/>
    <x v="36"/>
    <x v="9"/>
    <x v="246"/>
    <x v="959"/>
    <x v="214"/>
    <x v="2"/>
    <x v="3"/>
  </r>
  <r>
    <n v="9472355181"/>
    <n v="962054"/>
    <x v="1"/>
    <n v="16.86"/>
    <n v="16.86"/>
    <x v="1"/>
    <x v="1"/>
    <x v="53"/>
    <x v="960"/>
    <x v="783"/>
    <x v="1"/>
    <x v="0"/>
  </r>
  <r>
    <n v="1315064289"/>
    <n v="883013"/>
    <x v="2"/>
    <n v="989.88"/>
    <n v="1979.76"/>
    <x v="2"/>
    <x v="2"/>
    <x v="236"/>
    <x v="961"/>
    <x v="784"/>
    <x v="1"/>
    <x v="2"/>
  </r>
  <r>
    <n v="9371869941"/>
    <n v="712307"/>
    <x v="2"/>
    <n v="264.89"/>
    <n v="529.78"/>
    <x v="1"/>
    <x v="1"/>
    <x v="126"/>
    <x v="962"/>
    <x v="785"/>
    <x v="2"/>
    <x v="2"/>
  </r>
  <r>
    <n v="5184568404"/>
    <n v="704868"/>
    <x v="2"/>
    <n v="193.46"/>
    <n v="386.92"/>
    <x v="11"/>
    <x v="7"/>
    <x v="81"/>
    <x v="963"/>
    <x v="786"/>
    <x v="0"/>
    <x v="3"/>
  </r>
  <r>
    <n v="5891002534"/>
    <n v="361361"/>
    <x v="2"/>
    <n v="826.21"/>
    <n v="1652.42"/>
    <x v="29"/>
    <x v="3"/>
    <x v="230"/>
    <x v="964"/>
    <x v="787"/>
    <x v="2"/>
    <x v="2"/>
  </r>
  <r>
    <n v="1479730711"/>
    <n v="123983"/>
    <x v="0"/>
    <n v="785.67"/>
    <n v="2357.0099999999998"/>
    <x v="13"/>
    <x v="4"/>
    <x v="75"/>
    <x v="965"/>
    <x v="788"/>
    <x v="3"/>
    <x v="1"/>
  </r>
  <r>
    <n v="7651037338"/>
    <n v="274207"/>
    <x v="2"/>
    <n v="328.51"/>
    <n v="657.02"/>
    <x v="13"/>
    <x v="4"/>
    <x v="102"/>
    <x v="966"/>
    <x v="789"/>
    <x v="0"/>
    <x v="1"/>
  </r>
  <r>
    <n v="8763754537"/>
    <n v="723678"/>
    <x v="0"/>
    <n v="675.46"/>
    <n v="2026.38"/>
    <x v="44"/>
    <x v="0"/>
    <x v="94"/>
    <x v="967"/>
    <x v="790"/>
    <x v="1"/>
    <x v="0"/>
  </r>
  <r>
    <n v="7683813608"/>
    <n v="658389"/>
    <x v="2"/>
    <n v="152.55000000000001"/>
    <n v="305.10000000000002"/>
    <x v="9"/>
    <x v="3"/>
    <x v="180"/>
    <x v="968"/>
    <x v="455"/>
    <x v="2"/>
    <x v="2"/>
  </r>
  <r>
    <n v="6722955128"/>
    <n v="949818"/>
    <x v="1"/>
    <n v="483.05"/>
    <n v="483.05"/>
    <x v="29"/>
    <x v="3"/>
    <x v="156"/>
    <x v="969"/>
    <x v="791"/>
    <x v="3"/>
    <x v="0"/>
  </r>
  <r>
    <n v="8259274680"/>
    <n v="256783"/>
    <x v="0"/>
    <n v="906.54"/>
    <n v="2719.62"/>
    <x v="0"/>
    <x v="0"/>
    <x v="60"/>
    <x v="970"/>
    <x v="792"/>
    <x v="0"/>
    <x v="1"/>
  </r>
  <r>
    <n v="4620484274"/>
    <n v="9436"/>
    <x v="2"/>
    <n v="88.43"/>
    <n v="176.86"/>
    <x v="18"/>
    <x v="5"/>
    <x v="160"/>
    <x v="971"/>
    <x v="793"/>
    <x v="2"/>
    <x v="0"/>
  </r>
  <r>
    <n v="8260569466"/>
    <n v="144124"/>
    <x v="0"/>
    <n v="162.66999999999999"/>
    <n v="488.01"/>
    <x v="11"/>
    <x v="7"/>
    <x v="42"/>
    <x v="972"/>
    <x v="794"/>
    <x v="2"/>
    <x v="2"/>
  </r>
  <r>
    <n v="8498916204"/>
    <n v="537274"/>
    <x v="0"/>
    <n v="702.71"/>
    <n v="2108.13"/>
    <x v="0"/>
    <x v="0"/>
    <x v="138"/>
    <x v="973"/>
    <x v="613"/>
    <x v="2"/>
    <x v="1"/>
  </r>
  <r>
    <n v="3209538967"/>
    <n v="82484"/>
    <x v="1"/>
    <n v="914.88"/>
    <n v="914.88"/>
    <x v="24"/>
    <x v="10"/>
    <x v="173"/>
    <x v="974"/>
    <x v="795"/>
    <x v="0"/>
    <x v="0"/>
  </r>
  <r>
    <n v="2570640420"/>
    <n v="542300"/>
    <x v="1"/>
    <n v="255.35"/>
    <n v="255.35"/>
    <x v="9"/>
    <x v="3"/>
    <x v="131"/>
    <x v="975"/>
    <x v="796"/>
    <x v="0"/>
    <x v="1"/>
  </r>
  <r>
    <n v="2066843639"/>
    <n v="764014"/>
    <x v="0"/>
    <n v="612.04"/>
    <n v="1836.12"/>
    <x v="32"/>
    <x v="6"/>
    <x v="210"/>
    <x v="976"/>
    <x v="797"/>
    <x v="1"/>
    <x v="0"/>
  </r>
  <r>
    <n v="7402125753"/>
    <n v="319388"/>
    <x v="2"/>
    <n v="657.8"/>
    <n v="1315.6"/>
    <x v="1"/>
    <x v="1"/>
    <x v="169"/>
    <x v="977"/>
    <x v="798"/>
    <x v="0"/>
    <x v="3"/>
  </r>
  <r>
    <n v="9171089443"/>
    <n v="274207"/>
    <x v="0"/>
    <n v="328.51"/>
    <n v="985.53"/>
    <x v="13"/>
    <x v="4"/>
    <x v="102"/>
    <x v="978"/>
    <x v="799"/>
    <x v="0"/>
    <x v="3"/>
  </r>
  <r>
    <n v="3272079644"/>
    <n v="741341"/>
    <x v="1"/>
    <n v="923.84"/>
    <n v="923.84"/>
    <x v="2"/>
    <x v="2"/>
    <x v="2"/>
    <x v="979"/>
    <x v="800"/>
    <x v="2"/>
    <x v="1"/>
  </r>
  <r>
    <n v="438111050"/>
    <n v="171602"/>
    <x v="1"/>
    <n v="883.44"/>
    <n v="883.44"/>
    <x v="39"/>
    <x v="1"/>
    <x v="233"/>
    <x v="980"/>
    <x v="801"/>
    <x v="2"/>
    <x v="0"/>
  </r>
  <r>
    <n v="7416160835"/>
    <n v="222892"/>
    <x v="1"/>
    <n v="869.22"/>
    <n v="869.22"/>
    <x v="30"/>
    <x v="9"/>
    <x v="50"/>
    <x v="981"/>
    <x v="802"/>
    <x v="1"/>
    <x v="3"/>
  </r>
  <r>
    <n v="4075074492"/>
    <n v="140154"/>
    <x v="1"/>
    <n v="171.2"/>
    <n v="171.2"/>
    <x v="8"/>
    <x v="5"/>
    <x v="175"/>
    <x v="982"/>
    <x v="803"/>
    <x v="1"/>
    <x v="1"/>
  </r>
  <r>
    <n v="5536024334"/>
    <n v="600767"/>
    <x v="0"/>
    <n v="722.42"/>
    <n v="2167.2599999999998"/>
    <x v="18"/>
    <x v="5"/>
    <x v="164"/>
    <x v="983"/>
    <x v="804"/>
    <x v="2"/>
    <x v="0"/>
  </r>
  <r>
    <n v="2013140214"/>
    <n v="962054"/>
    <x v="0"/>
    <n v="16.86"/>
    <n v="50.58"/>
    <x v="1"/>
    <x v="1"/>
    <x v="53"/>
    <x v="984"/>
    <x v="805"/>
    <x v="2"/>
    <x v="1"/>
  </r>
  <r>
    <n v="1113582397"/>
    <n v="757274"/>
    <x v="2"/>
    <n v="98.32"/>
    <n v="196.64"/>
    <x v="0"/>
    <x v="0"/>
    <x v="78"/>
    <x v="985"/>
    <x v="688"/>
    <x v="2"/>
    <x v="2"/>
  </r>
  <r>
    <n v="1083928258"/>
    <n v="264803"/>
    <x v="1"/>
    <n v="995.98"/>
    <n v="995.98"/>
    <x v="5"/>
    <x v="4"/>
    <x v="69"/>
    <x v="986"/>
    <x v="806"/>
    <x v="2"/>
    <x v="3"/>
  </r>
  <r>
    <n v="4906957374"/>
    <n v="818990"/>
    <x v="0"/>
    <n v="163.55000000000001"/>
    <n v="490.65000000000003"/>
    <x v="30"/>
    <x v="9"/>
    <x v="213"/>
    <x v="987"/>
    <x v="807"/>
    <x v="2"/>
    <x v="1"/>
  </r>
  <r>
    <n v="1876614122"/>
    <n v="366066"/>
    <x v="2"/>
    <n v="918.58"/>
    <n v="1837.16"/>
    <x v="28"/>
    <x v="5"/>
    <x v="87"/>
    <x v="988"/>
    <x v="486"/>
    <x v="0"/>
    <x v="0"/>
  </r>
  <r>
    <n v="6556180328"/>
    <n v="839170"/>
    <x v="1"/>
    <n v="481.63"/>
    <n v="481.63"/>
    <x v="19"/>
    <x v="2"/>
    <x v="203"/>
    <x v="989"/>
    <x v="808"/>
    <x v="1"/>
    <x v="3"/>
  </r>
  <r>
    <n v="7960553477"/>
    <n v="585299"/>
    <x v="0"/>
    <n v="799.46"/>
    <n v="2398.38"/>
    <x v="0"/>
    <x v="0"/>
    <x v="107"/>
    <x v="990"/>
    <x v="809"/>
    <x v="1"/>
    <x v="1"/>
  </r>
  <r>
    <n v="6335972517"/>
    <n v="949818"/>
    <x v="2"/>
    <n v="483.05"/>
    <n v="966.1"/>
    <x v="29"/>
    <x v="3"/>
    <x v="156"/>
    <x v="991"/>
    <x v="810"/>
    <x v="1"/>
    <x v="1"/>
  </r>
  <r>
    <n v="6254948159"/>
    <n v="726958"/>
    <x v="0"/>
    <n v="887.48"/>
    <n v="2662.44"/>
    <x v="43"/>
    <x v="0"/>
    <x v="256"/>
    <x v="992"/>
    <x v="811"/>
    <x v="2"/>
    <x v="2"/>
  </r>
  <r>
    <n v="7527936057"/>
    <n v="107548"/>
    <x v="0"/>
    <n v="891.6"/>
    <n v="2674.8"/>
    <x v="39"/>
    <x v="1"/>
    <x v="159"/>
    <x v="993"/>
    <x v="603"/>
    <x v="0"/>
    <x v="0"/>
  </r>
  <r>
    <n v="6257851675"/>
    <n v="677169"/>
    <x v="2"/>
    <n v="261.02999999999997"/>
    <n v="522.05999999999995"/>
    <x v="13"/>
    <x v="4"/>
    <x v="137"/>
    <x v="994"/>
    <x v="812"/>
    <x v="1"/>
    <x v="1"/>
  </r>
  <r>
    <n v="6832610950"/>
    <n v="9436"/>
    <x v="0"/>
    <n v="88.43"/>
    <n v="265.29000000000002"/>
    <x v="18"/>
    <x v="5"/>
    <x v="160"/>
    <x v="995"/>
    <x v="813"/>
    <x v="1"/>
    <x v="3"/>
  </r>
  <r>
    <n v="5085005195"/>
    <n v="697683"/>
    <x v="0"/>
    <n v="123.74"/>
    <n v="371.21999999999997"/>
    <x v="22"/>
    <x v="7"/>
    <x v="70"/>
    <x v="996"/>
    <x v="205"/>
    <x v="0"/>
    <x v="3"/>
  </r>
  <r>
    <n v="2177207547"/>
    <n v="448752"/>
    <x v="1"/>
    <n v="160.07"/>
    <n v="160.07"/>
    <x v="22"/>
    <x v="7"/>
    <x v="222"/>
    <x v="997"/>
    <x v="343"/>
    <x v="3"/>
    <x v="3"/>
  </r>
  <r>
    <n v="3043364543"/>
    <n v="186168"/>
    <x v="1"/>
    <n v="878.8"/>
    <n v="878.8"/>
    <x v="44"/>
    <x v="0"/>
    <x v="183"/>
    <x v="998"/>
    <x v="814"/>
    <x v="1"/>
    <x v="2"/>
  </r>
  <r>
    <n v="2823404098"/>
    <n v="891833"/>
    <x v="0"/>
    <n v="493.19"/>
    <n v="1479.57"/>
    <x v="19"/>
    <x v="2"/>
    <x v="28"/>
    <x v="999"/>
    <x v="815"/>
    <x v="3"/>
    <x v="2"/>
  </r>
  <r>
    <n v="646676955"/>
    <n v="77308"/>
    <x v="2"/>
    <n v="223.27"/>
    <n v="446.54"/>
    <x v="36"/>
    <x v="9"/>
    <x v="198"/>
    <x v="1000"/>
    <x v="816"/>
    <x v="0"/>
    <x v="1"/>
  </r>
  <r>
    <n v="5756607486"/>
    <n v="613942"/>
    <x v="0"/>
    <n v="545"/>
    <n v="1635"/>
    <x v="0"/>
    <x v="0"/>
    <x v="86"/>
    <x v="1001"/>
    <x v="817"/>
    <x v="2"/>
    <x v="0"/>
  </r>
  <r>
    <n v="9373691795"/>
    <n v="880510"/>
    <x v="1"/>
    <n v="951.43"/>
    <n v="951.43"/>
    <x v="6"/>
    <x v="2"/>
    <x v="112"/>
    <x v="1002"/>
    <x v="682"/>
    <x v="0"/>
    <x v="2"/>
  </r>
  <r>
    <n v="2611601543"/>
    <n v="661577"/>
    <x v="1"/>
    <n v="720.95"/>
    <n v="720.95"/>
    <x v="43"/>
    <x v="0"/>
    <x v="93"/>
    <x v="1003"/>
    <x v="818"/>
    <x v="3"/>
    <x v="1"/>
  </r>
  <r>
    <n v="1491360686"/>
    <n v="621677"/>
    <x v="2"/>
    <n v="317.8"/>
    <n v="635.6"/>
    <x v="40"/>
    <x v="8"/>
    <x v="151"/>
    <x v="1004"/>
    <x v="819"/>
    <x v="1"/>
    <x v="1"/>
  </r>
  <r>
    <n v="1824533423"/>
    <n v="949818"/>
    <x v="2"/>
    <n v="483.05"/>
    <n v="966.1"/>
    <x v="29"/>
    <x v="3"/>
    <x v="156"/>
    <x v="1005"/>
    <x v="820"/>
    <x v="3"/>
    <x v="1"/>
  </r>
  <r>
    <n v="2913841018"/>
    <n v="799688"/>
    <x v="1"/>
    <n v="309.62"/>
    <n v="309.62"/>
    <x v="7"/>
    <x v="5"/>
    <x v="255"/>
    <x v="1006"/>
    <x v="821"/>
    <x v="2"/>
    <x v="1"/>
  </r>
  <r>
    <n v="3141803761"/>
    <n v="4452"/>
    <x v="0"/>
    <n v="169.88"/>
    <n v="509.64"/>
    <x v="26"/>
    <x v="10"/>
    <x v="161"/>
    <x v="1007"/>
    <x v="822"/>
    <x v="1"/>
    <x v="3"/>
  </r>
  <r>
    <n v="6184484468"/>
    <n v="240179"/>
    <x v="2"/>
    <n v="90.56"/>
    <n v="181.12"/>
    <x v="13"/>
    <x v="4"/>
    <x v="34"/>
    <x v="1008"/>
    <x v="823"/>
    <x v="0"/>
    <x v="2"/>
  </r>
  <r>
    <n v="4599327740"/>
    <n v="613942"/>
    <x v="0"/>
    <n v="545"/>
    <n v="1635"/>
    <x v="0"/>
    <x v="0"/>
    <x v="86"/>
    <x v="1009"/>
    <x v="87"/>
    <x v="0"/>
    <x v="1"/>
  </r>
  <r>
    <n v="7479207574"/>
    <n v="60619"/>
    <x v="0"/>
    <n v="726.41"/>
    <n v="2179.23"/>
    <x v="20"/>
    <x v="1"/>
    <x v="29"/>
    <x v="1010"/>
    <x v="824"/>
    <x v="0"/>
    <x v="2"/>
  </r>
  <r>
    <n v="2996133401"/>
    <n v="903336"/>
    <x v="2"/>
    <n v="551.88"/>
    <n v="1103.76"/>
    <x v="21"/>
    <x v="6"/>
    <x v="257"/>
    <x v="1011"/>
    <x v="825"/>
    <x v="1"/>
    <x v="0"/>
  </r>
  <r>
    <n v="5972410040"/>
    <n v="968887"/>
    <x v="0"/>
    <n v="40.700000000000003"/>
    <n v="122.10000000000001"/>
    <x v="23"/>
    <x v="7"/>
    <x v="235"/>
    <x v="1012"/>
    <x v="826"/>
    <x v="3"/>
    <x v="3"/>
  </r>
  <r>
    <n v="4007593324"/>
    <n v="305754"/>
    <x v="0"/>
    <n v="979.99"/>
    <n v="2939.9700000000003"/>
    <x v="48"/>
    <x v="8"/>
    <x v="182"/>
    <x v="1013"/>
    <x v="827"/>
    <x v="3"/>
    <x v="2"/>
  </r>
  <r>
    <n v="3428454405"/>
    <n v="432617"/>
    <x v="2"/>
    <n v="863.18"/>
    <n v="1726.36"/>
    <x v="26"/>
    <x v="10"/>
    <x v="41"/>
    <x v="1014"/>
    <x v="816"/>
    <x v="0"/>
    <x v="1"/>
  </r>
  <r>
    <n v="1160646195"/>
    <n v="876139"/>
    <x v="1"/>
    <n v="415.75"/>
    <n v="415.75"/>
    <x v="21"/>
    <x v="6"/>
    <x v="37"/>
    <x v="1015"/>
    <x v="828"/>
    <x v="2"/>
    <x v="0"/>
  </r>
  <r>
    <n v="4376524554"/>
    <n v="812607"/>
    <x v="2"/>
    <n v="416.65"/>
    <n v="833.3"/>
    <x v="14"/>
    <x v="9"/>
    <x v="21"/>
    <x v="1016"/>
    <x v="829"/>
    <x v="2"/>
    <x v="0"/>
  </r>
  <r>
    <n v="1519072771"/>
    <n v="925482"/>
    <x v="2"/>
    <n v="475.04"/>
    <n v="950.08"/>
    <x v="40"/>
    <x v="8"/>
    <x v="74"/>
    <x v="1017"/>
    <x v="830"/>
    <x v="1"/>
    <x v="2"/>
  </r>
  <r>
    <n v="8203685394"/>
    <n v="615545"/>
    <x v="0"/>
    <n v="448.16"/>
    <n v="1344.48"/>
    <x v="28"/>
    <x v="5"/>
    <x v="48"/>
    <x v="1018"/>
    <x v="831"/>
    <x v="2"/>
    <x v="1"/>
  </r>
  <r>
    <n v="7906789850"/>
    <n v="491521"/>
    <x v="2"/>
    <n v="556.35"/>
    <n v="1112.7"/>
    <x v="3"/>
    <x v="3"/>
    <x v="185"/>
    <x v="1019"/>
    <x v="832"/>
    <x v="1"/>
    <x v="0"/>
  </r>
  <r>
    <n v="8073770046"/>
    <n v="661577"/>
    <x v="1"/>
    <n v="720.95"/>
    <n v="720.95"/>
    <x v="43"/>
    <x v="0"/>
    <x v="93"/>
    <x v="1020"/>
    <x v="833"/>
    <x v="1"/>
    <x v="2"/>
  </r>
  <r>
    <n v="5190202949"/>
    <n v="992178"/>
    <x v="1"/>
    <n v="632.42999999999995"/>
    <n v="632.42999999999995"/>
    <x v="25"/>
    <x v="4"/>
    <x v="71"/>
    <x v="1021"/>
    <x v="834"/>
    <x v="3"/>
    <x v="1"/>
  </r>
  <r>
    <n v="8542325207"/>
    <n v="373536"/>
    <x v="2"/>
    <n v="494.17"/>
    <n v="988.34"/>
    <x v="44"/>
    <x v="0"/>
    <x v="186"/>
    <x v="1022"/>
    <x v="1"/>
    <x v="3"/>
    <x v="1"/>
  </r>
  <r>
    <n v="7566730050"/>
    <n v="552496"/>
    <x v="0"/>
    <n v="508"/>
    <n v="1524"/>
    <x v="23"/>
    <x v="7"/>
    <x v="32"/>
    <x v="1023"/>
    <x v="835"/>
    <x v="2"/>
    <x v="3"/>
  </r>
  <r>
    <n v="176509722"/>
    <n v="883013"/>
    <x v="1"/>
    <n v="989.88"/>
    <n v="989.88"/>
    <x v="2"/>
    <x v="2"/>
    <x v="236"/>
    <x v="1024"/>
    <x v="836"/>
    <x v="1"/>
    <x v="1"/>
  </r>
  <r>
    <n v="1894603222"/>
    <n v="839170"/>
    <x v="1"/>
    <n v="481.63"/>
    <n v="481.63"/>
    <x v="19"/>
    <x v="2"/>
    <x v="203"/>
    <x v="1025"/>
    <x v="837"/>
    <x v="3"/>
    <x v="1"/>
  </r>
  <r>
    <n v="2694800415"/>
    <n v="891833"/>
    <x v="2"/>
    <n v="493.19"/>
    <n v="986.38"/>
    <x v="19"/>
    <x v="2"/>
    <x v="28"/>
    <x v="1026"/>
    <x v="713"/>
    <x v="0"/>
    <x v="2"/>
  </r>
  <r>
    <n v="5879390688"/>
    <n v="687218"/>
    <x v="1"/>
    <n v="317.82"/>
    <n v="317.82"/>
    <x v="4"/>
    <x v="1"/>
    <x v="45"/>
    <x v="1027"/>
    <x v="838"/>
    <x v="3"/>
    <x v="3"/>
  </r>
  <r>
    <n v="1197715978"/>
    <n v="945635"/>
    <x v="0"/>
    <n v="778.9"/>
    <n v="2336.6999999999998"/>
    <x v="21"/>
    <x v="6"/>
    <x v="243"/>
    <x v="1028"/>
    <x v="839"/>
    <x v="2"/>
    <x v="3"/>
  </r>
  <r>
    <n v="7790696031"/>
    <n v="602241"/>
    <x v="1"/>
    <n v="976.55"/>
    <n v="976.55"/>
    <x v="3"/>
    <x v="3"/>
    <x v="4"/>
    <x v="1029"/>
    <x v="840"/>
    <x v="3"/>
    <x v="3"/>
  </r>
  <r>
    <n v="2189360099"/>
    <n v="6405"/>
    <x v="1"/>
    <n v="236.51"/>
    <n v="236.51"/>
    <x v="24"/>
    <x v="10"/>
    <x v="241"/>
    <x v="1030"/>
    <x v="475"/>
    <x v="3"/>
    <x v="1"/>
  </r>
  <r>
    <n v="3542041943"/>
    <n v="313754"/>
    <x v="1"/>
    <n v="136.6"/>
    <n v="136.6"/>
    <x v="29"/>
    <x v="3"/>
    <x v="117"/>
    <x v="1031"/>
    <x v="841"/>
    <x v="3"/>
    <x v="1"/>
  </r>
  <r>
    <n v="9202469009"/>
    <n v="563740"/>
    <x v="1"/>
    <n v="96.33"/>
    <n v="96.33"/>
    <x v="47"/>
    <x v="3"/>
    <x v="141"/>
    <x v="1032"/>
    <x v="724"/>
    <x v="1"/>
    <x v="0"/>
  </r>
  <r>
    <n v="3985829990"/>
    <n v="578097"/>
    <x v="1"/>
    <n v="267.61"/>
    <n v="267.61"/>
    <x v="3"/>
    <x v="3"/>
    <x v="44"/>
    <x v="1033"/>
    <x v="577"/>
    <x v="3"/>
    <x v="2"/>
  </r>
  <r>
    <n v="4341872315"/>
    <n v="930284"/>
    <x v="0"/>
    <n v="189.47"/>
    <n v="568.41"/>
    <x v="24"/>
    <x v="10"/>
    <x v="207"/>
    <x v="1034"/>
    <x v="842"/>
    <x v="3"/>
    <x v="0"/>
  </r>
  <r>
    <n v="4748123248"/>
    <n v="673058"/>
    <x v="0"/>
    <n v="765.76"/>
    <n v="2297.2799999999997"/>
    <x v="13"/>
    <x v="4"/>
    <x v="184"/>
    <x v="1035"/>
    <x v="843"/>
    <x v="1"/>
    <x v="0"/>
  </r>
  <r>
    <n v="99905061"/>
    <n v="492958"/>
    <x v="1"/>
    <n v="84.2"/>
    <n v="84.2"/>
    <x v="7"/>
    <x v="5"/>
    <x v="105"/>
    <x v="1036"/>
    <x v="844"/>
    <x v="2"/>
    <x v="1"/>
  </r>
  <r>
    <n v="9118004489"/>
    <n v="473647"/>
    <x v="1"/>
    <n v="43.05"/>
    <n v="43.05"/>
    <x v="18"/>
    <x v="5"/>
    <x v="254"/>
    <x v="1037"/>
    <x v="845"/>
    <x v="0"/>
    <x v="1"/>
  </r>
  <r>
    <n v="1696936610"/>
    <n v="490939"/>
    <x v="1"/>
    <n v="80.25"/>
    <n v="80.25"/>
    <x v="7"/>
    <x v="5"/>
    <x v="8"/>
    <x v="1038"/>
    <x v="846"/>
    <x v="3"/>
    <x v="0"/>
  </r>
  <r>
    <n v="155669553"/>
    <n v="714999"/>
    <x v="1"/>
    <n v="882.51"/>
    <n v="882.51"/>
    <x v="6"/>
    <x v="2"/>
    <x v="142"/>
    <x v="1039"/>
    <x v="847"/>
    <x v="1"/>
    <x v="0"/>
  </r>
  <r>
    <n v="2885541999"/>
    <n v="337168"/>
    <x v="0"/>
    <n v="545.49"/>
    <n v="1636.47"/>
    <x v="2"/>
    <x v="2"/>
    <x v="220"/>
    <x v="1040"/>
    <x v="823"/>
    <x v="0"/>
    <x v="2"/>
  </r>
  <r>
    <n v="2846340681"/>
    <n v="287070"/>
    <x v="2"/>
    <n v="443.17"/>
    <n v="886.34"/>
    <x v="17"/>
    <x v="6"/>
    <x v="40"/>
    <x v="1041"/>
    <x v="848"/>
    <x v="0"/>
    <x v="0"/>
  </r>
  <r>
    <n v="963715332"/>
    <n v="771228"/>
    <x v="1"/>
    <n v="83.18"/>
    <n v="83.18"/>
    <x v="0"/>
    <x v="0"/>
    <x v="214"/>
    <x v="1042"/>
    <x v="849"/>
    <x v="1"/>
    <x v="1"/>
  </r>
  <r>
    <n v="2807634451"/>
    <n v="481843"/>
    <x v="0"/>
    <n v="297.68"/>
    <n v="893.04"/>
    <x v="49"/>
    <x v="3"/>
    <x v="247"/>
    <x v="1043"/>
    <x v="850"/>
    <x v="3"/>
    <x v="0"/>
  </r>
  <r>
    <n v="3046341241"/>
    <n v="690565"/>
    <x v="1"/>
    <n v="951.27"/>
    <n v="951.27"/>
    <x v="37"/>
    <x v="3"/>
    <x v="65"/>
    <x v="1044"/>
    <x v="851"/>
    <x v="3"/>
    <x v="3"/>
  </r>
  <r>
    <n v="485687952"/>
    <n v="992178"/>
    <x v="0"/>
    <n v="632.42999999999995"/>
    <n v="1897.29"/>
    <x v="25"/>
    <x v="4"/>
    <x v="71"/>
    <x v="1045"/>
    <x v="852"/>
    <x v="3"/>
    <x v="2"/>
  </r>
  <r>
    <n v="7660904370"/>
    <n v="478531"/>
    <x v="1"/>
    <n v="825.46"/>
    <n v="825.46"/>
    <x v="41"/>
    <x v="9"/>
    <x v="166"/>
    <x v="1046"/>
    <x v="853"/>
    <x v="0"/>
    <x v="1"/>
  </r>
  <r>
    <n v="9753033954"/>
    <n v="667163"/>
    <x v="1"/>
    <n v="441.2"/>
    <n v="441.2"/>
    <x v="1"/>
    <x v="1"/>
    <x v="153"/>
    <x v="1047"/>
    <x v="191"/>
    <x v="2"/>
    <x v="1"/>
  </r>
  <r>
    <n v="9509887699"/>
    <n v="700048"/>
    <x v="2"/>
    <n v="141.28"/>
    <n v="282.56"/>
    <x v="23"/>
    <x v="7"/>
    <x v="89"/>
    <x v="1048"/>
    <x v="854"/>
    <x v="1"/>
    <x v="3"/>
  </r>
  <r>
    <n v="1054122071"/>
    <n v="473929"/>
    <x v="1"/>
    <n v="440.19"/>
    <n v="440.19"/>
    <x v="41"/>
    <x v="9"/>
    <x v="195"/>
    <x v="1049"/>
    <x v="855"/>
    <x v="2"/>
    <x v="0"/>
  </r>
  <r>
    <n v="9135272808"/>
    <n v="952124"/>
    <x v="2"/>
    <n v="127.08"/>
    <n v="254.16"/>
    <x v="36"/>
    <x v="9"/>
    <x v="73"/>
    <x v="1050"/>
    <x v="507"/>
    <x v="1"/>
    <x v="1"/>
  </r>
  <r>
    <n v="597447215"/>
    <n v="848226"/>
    <x v="1"/>
    <n v="209.59"/>
    <n v="209.59"/>
    <x v="30"/>
    <x v="9"/>
    <x v="253"/>
    <x v="1051"/>
    <x v="856"/>
    <x v="1"/>
    <x v="2"/>
  </r>
  <r>
    <n v="5562099656"/>
    <n v="440875"/>
    <x v="2"/>
    <n v="275.02999999999997"/>
    <n v="550.05999999999995"/>
    <x v="26"/>
    <x v="10"/>
    <x v="128"/>
    <x v="1052"/>
    <x v="857"/>
    <x v="2"/>
    <x v="3"/>
  </r>
  <r>
    <n v="4122736828"/>
    <n v="500633"/>
    <x v="1"/>
    <n v="154.5"/>
    <n v="154.5"/>
    <x v="34"/>
    <x v="2"/>
    <x v="57"/>
    <x v="1053"/>
    <x v="844"/>
    <x v="1"/>
    <x v="1"/>
  </r>
  <r>
    <n v="7238138072"/>
    <n v="679284"/>
    <x v="0"/>
    <n v="877.89"/>
    <n v="2633.67"/>
    <x v="13"/>
    <x v="4"/>
    <x v="18"/>
    <x v="1054"/>
    <x v="858"/>
    <x v="3"/>
    <x v="0"/>
  </r>
  <r>
    <n v="6244736404"/>
    <n v="613942"/>
    <x v="1"/>
    <n v="545"/>
    <n v="545"/>
    <x v="0"/>
    <x v="0"/>
    <x v="86"/>
    <x v="1055"/>
    <x v="73"/>
    <x v="1"/>
    <x v="0"/>
  </r>
  <r>
    <n v="1297341963"/>
    <n v="564692"/>
    <x v="1"/>
    <n v="215.65"/>
    <n v="215.65"/>
    <x v="43"/>
    <x v="0"/>
    <x v="133"/>
    <x v="1056"/>
    <x v="859"/>
    <x v="0"/>
    <x v="1"/>
  </r>
  <r>
    <n v="3842442278"/>
    <n v="567671"/>
    <x v="1"/>
    <n v="418.48"/>
    <n v="418.48"/>
    <x v="29"/>
    <x v="3"/>
    <x v="49"/>
    <x v="1057"/>
    <x v="860"/>
    <x v="2"/>
    <x v="2"/>
  </r>
  <r>
    <n v="9576684860"/>
    <n v="587645"/>
    <x v="2"/>
    <n v="801.81"/>
    <n v="1603.62"/>
    <x v="5"/>
    <x v="4"/>
    <x v="193"/>
    <x v="1058"/>
    <x v="861"/>
    <x v="2"/>
    <x v="3"/>
  </r>
  <r>
    <n v="1592757566"/>
    <n v="124290"/>
    <x v="2"/>
    <n v="39.65"/>
    <n v="79.3"/>
    <x v="7"/>
    <x v="5"/>
    <x v="149"/>
    <x v="1059"/>
    <x v="862"/>
    <x v="3"/>
    <x v="0"/>
  </r>
  <r>
    <n v="5060677329"/>
    <n v="264803"/>
    <x v="0"/>
    <n v="995.98"/>
    <n v="2987.94"/>
    <x v="5"/>
    <x v="4"/>
    <x v="69"/>
    <x v="1060"/>
    <x v="863"/>
    <x v="1"/>
    <x v="0"/>
  </r>
  <r>
    <n v="2241930006"/>
    <n v="26060"/>
    <x v="0"/>
    <n v="342.94"/>
    <n v="1028.82"/>
    <x v="5"/>
    <x v="4"/>
    <x v="165"/>
    <x v="1061"/>
    <x v="752"/>
    <x v="1"/>
    <x v="3"/>
  </r>
  <r>
    <n v="3246505078"/>
    <n v="677169"/>
    <x v="1"/>
    <n v="261.02999999999997"/>
    <n v="261.02999999999997"/>
    <x v="13"/>
    <x v="4"/>
    <x v="137"/>
    <x v="1062"/>
    <x v="864"/>
    <x v="3"/>
    <x v="3"/>
  </r>
  <r>
    <n v="5870152806"/>
    <n v="659290"/>
    <x v="1"/>
    <n v="319.33999999999997"/>
    <n v="319.33999999999997"/>
    <x v="15"/>
    <x v="2"/>
    <x v="124"/>
    <x v="771"/>
    <x v="865"/>
    <x v="0"/>
    <x v="0"/>
  </r>
  <r>
    <n v="8919999754"/>
    <n v="564692"/>
    <x v="0"/>
    <n v="215.65"/>
    <n v="646.95000000000005"/>
    <x v="43"/>
    <x v="0"/>
    <x v="133"/>
    <x v="1063"/>
    <x v="866"/>
    <x v="1"/>
    <x v="2"/>
  </r>
  <r>
    <n v="1080338783"/>
    <n v="433521"/>
    <x v="2"/>
    <n v="321.33"/>
    <n v="642.66"/>
    <x v="27"/>
    <x v="10"/>
    <x v="155"/>
    <x v="1064"/>
    <x v="867"/>
    <x v="0"/>
    <x v="2"/>
  </r>
  <r>
    <n v="4641905606"/>
    <n v="112390"/>
    <x v="0"/>
    <n v="877.98"/>
    <n v="2633.94"/>
    <x v="18"/>
    <x v="5"/>
    <x v="27"/>
    <x v="1065"/>
    <x v="868"/>
    <x v="0"/>
    <x v="1"/>
  </r>
  <r>
    <n v="9456413999"/>
    <n v="839170"/>
    <x v="2"/>
    <n v="481.63"/>
    <n v="963.26"/>
    <x v="19"/>
    <x v="2"/>
    <x v="203"/>
    <x v="1066"/>
    <x v="869"/>
    <x v="2"/>
    <x v="3"/>
  </r>
  <r>
    <n v="4764056827"/>
    <n v="767398"/>
    <x v="2"/>
    <n v="22.14"/>
    <n v="44.28"/>
    <x v="23"/>
    <x v="7"/>
    <x v="252"/>
    <x v="1067"/>
    <x v="870"/>
    <x v="1"/>
    <x v="0"/>
  </r>
  <r>
    <n v="5168057633"/>
    <n v="272170"/>
    <x v="2"/>
    <n v="140.80000000000001"/>
    <n v="281.60000000000002"/>
    <x v="33"/>
    <x v="8"/>
    <x v="76"/>
    <x v="1068"/>
    <x v="2"/>
    <x v="1"/>
    <x v="2"/>
  </r>
  <r>
    <n v="1442559656"/>
    <n v="240179"/>
    <x v="2"/>
    <n v="90.56"/>
    <n v="181.12"/>
    <x v="13"/>
    <x v="4"/>
    <x v="34"/>
    <x v="1069"/>
    <x v="871"/>
    <x v="0"/>
    <x v="0"/>
  </r>
  <r>
    <n v="6590257283"/>
    <n v="435929"/>
    <x v="0"/>
    <n v="856.89"/>
    <n v="2570.67"/>
    <x v="22"/>
    <x v="7"/>
    <x v="179"/>
    <x v="1070"/>
    <x v="447"/>
    <x v="0"/>
    <x v="2"/>
  </r>
  <r>
    <n v="3429671763"/>
    <n v="473929"/>
    <x v="1"/>
    <n v="440.19"/>
    <n v="440.19"/>
    <x v="41"/>
    <x v="9"/>
    <x v="195"/>
    <x v="1071"/>
    <x v="774"/>
    <x v="1"/>
    <x v="1"/>
  </r>
  <r>
    <n v="4750086089"/>
    <n v="563740"/>
    <x v="1"/>
    <n v="96.33"/>
    <n v="96.33"/>
    <x v="47"/>
    <x v="3"/>
    <x v="141"/>
    <x v="1072"/>
    <x v="23"/>
    <x v="2"/>
    <x v="3"/>
  </r>
  <r>
    <n v="3204128006"/>
    <n v="41853"/>
    <x v="0"/>
    <n v="910.44"/>
    <n v="2731.32"/>
    <x v="19"/>
    <x v="2"/>
    <x v="245"/>
    <x v="1073"/>
    <x v="501"/>
    <x v="3"/>
    <x v="1"/>
  </r>
  <r>
    <n v="3171917027"/>
    <n v="56589"/>
    <x v="0"/>
    <n v="517.77"/>
    <n v="1553.31"/>
    <x v="5"/>
    <x v="4"/>
    <x v="6"/>
    <x v="1074"/>
    <x v="872"/>
    <x v="1"/>
    <x v="1"/>
  </r>
  <r>
    <n v="8814047085"/>
    <n v="764014"/>
    <x v="2"/>
    <n v="612.04"/>
    <n v="1224.08"/>
    <x v="32"/>
    <x v="6"/>
    <x v="210"/>
    <x v="1075"/>
    <x v="685"/>
    <x v="1"/>
    <x v="2"/>
  </r>
  <r>
    <n v="1889723479"/>
    <n v="317242"/>
    <x v="1"/>
    <n v="198.15"/>
    <n v="198.15"/>
    <x v="21"/>
    <x v="6"/>
    <x v="66"/>
    <x v="1076"/>
    <x v="873"/>
    <x v="0"/>
    <x v="2"/>
  </r>
  <r>
    <n v="942025494"/>
    <n v="888807"/>
    <x v="0"/>
    <n v="230.58"/>
    <n v="691.74"/>
    <x v="6"/>
    <x v="2"/>
    <x v="36"/>
    <x v="1077"/>
    <x v="545"/>
    <x v="1"/>
    <x v="0"/>
  </r>
  <r>
    <n v="4104444500"/>
    <n v="807452"/>
    <x v="1"/>
    <n v="144.19"/>
    <n v="144.19"/>
    <x v="21"/>
    <x v="6"/>
    <x v="224"/>
    <x v="1078"/>
    <x v="874"/>
    <x v="2"/>
    <x v="3"/>
  </r>
  <r>
    <n v="7562260313"/>
    <n v="217710"/>
    <x v="2"/>
    <n v="58.59"/>
    <n v="117.18"/>
    <x v="2"/>
    <x v="2"/>
    <x v="190"/>
    <x v="1079"/>
    <x v="875"/>
    <x v="2"/>
    <x v="3"/>
  </r>
  <r>
    <n v="7140244766"/>
    <n v="942001"/>
    <x v="1"/>
    <n v="671.55"/>
    <n v="671.55"/>
    <x v="43"/>
    <x v="0"/>
    <x v="244"/>
    <x v="1080"/>
    <x v="306"/>
    <x v="1"/>
    <x v="2"/>
  </r>
  <r>
    <n v="7967974077"/>
    <n v="448752"/>
    <x v="0"/>
    <n v="160.07"/>
    <n v="480.21"/>
    <x v="22"/>
    <x v="7"/>
    <x v="222"/>
    <x v="1081"/>
    <x v="876"/>
    <x v="3"/>
    <x v="3"/>
  </r>
  <r>
    <n v="7456822422"/>
    <n v="962054"/>
    <x v="2"/>
    <n v="16.86"/>
    <n v="33.72"/>
    <x v="1"/>
    <x v="1"/>
    <x v="53"/>
    <x v="1082"/>
    <x v="171"/>
    <x v="0"/>
    <x v="0"/>
  </r>
  <r>
    <n v="4813468096"/>
    <n v="516376"/>
    <x v="0"/>
    <n v="877.43"/>
    <n v="2632.29"/>
    <x v="36"/>
    <x v="9"/>
    <x v="62"/>
    <x v="1083"/>
    <x v="877"/>
    <x v="2"/>
    <x v="2"/>
  </r>
  <r>
    <n v="8618576020"/>
    <n v="382511"/>
    <x v="1"/>
    <n v="702.54"/>
    <n v="702.54"/>
    <x v="16"/>
    <x v="2"/>
    <x v="187"/>
    <x v="1084"/>
    <x v="55"/>
    <x v="2"/>
    <x v="3"/>
  </r>
  <r>
    <n v="3727646442"/>
    <n v="913428"/>
    <x v="0"/>
    <n v="392.22"/>
    <n v="1176.6600000000001"/>
    <x v="0"/>
    <x v="0"/>
    <x v="61"/>
    <x v="1085"/>
    <x v="878"/>
    <x v="3"/>
    <x v="3"/>
  </r>
  <r>
    <n v="9208156337"/>
    <n v="319388"/>
    <x v="0"/>
    <n v="657.8"/>
    <n v="1973.3999999999999"/>
    <x v="1"/>
    <x v="1"/>
    <x v="169"/>
    <x v="1086"/>
    <x v="879"/>
    <x v="1"/>
    <x v="3"/>
  </r>
  <r>
    <n v="8328118787"/>
    <n v="500633"/>
    <x v="0"/>
    <n v="154.5"/>
    <n v="463.5"/>
    <x v="34"/>
    <x v="2"/>
    <x v="57"/>
    <x v="1087"/>
    <x v="692"/>
    <x v="2"/>
    <x v="0"/>
  </r>
  <r>
    <n v="580528836"/>
    <n v="11422"/>
    <x v="0"/>
    <n v="127.16"/>
    <n v="381.48"/>
    <x v="14"/>
    <x v="9"/>
    <x v="229"/>
    <x v="1088"/>
    <x v="618"/>
    <x v="1"/>
    <x v="1"/>
  </r>
  <r>
    <n v="3350662630"/>
    <n v="927651"/>
    <x v="1"/>
    <n v="426.72"/>
    <n v="426.72"/>
    <x v="26"/>
    <x v="10"/>
    <x v="181"/>
    <x v="1089"/>
    <x v="880"/>
    <x v="2"/>
    <x v="0"/>
  </r>
  <r>
    <n v="6716381725"/>
    <n v="328457"/>
    <x v="1"/>
    <n v="858.57"/>
    <n v="858.57"/>
    <x v="4"/>
    <x v="1"/>
    <x v="192"/>
    <x v="1090"/>
    <x v="881"/>
    <x v="2"/>
    <x v="2"/>
  </r>
  <r>
    <n v="2249567137"/>
    <n v="897083"/>
    <x v="0"/>
    <n v="972.69"/>
    <n v="2918.07"/>
    <x v="11"/>
    <x v="7"/>
    <x v="64"/>
    <x v="1091"/>
    <x v="161"/>
    <x v="2"/>
    <x v="1"/>
  </r>
  <r>
    <n v="7484465509"/>
    <n v="706112"/>
    <x v="0"/>
    <n v="478.79"/>
    <n v="1436.3700000000001"/>
    <x v="5"/>
    <x v="4"/>
    <x v="20"/>
    <x v="1092"/>
    <x v="699"/>
    <x v="2"/>
    <x v="0"/>
  </r>
  <r>
    <n v="2577208156"/>
    <n v="615545"/>
    <x v="1"/>
    <n v="448.16"/>
    <n v="448.16"/>
    <x v="28"/>
    <x v="5"/>
    <x v="48"/>
    <x v="1093"/>
    <x v="882"/>
    <x v="1"/>
    <x v="1"/>
  </r>
  <r>
    <n v="3321905621"/>
    <n v="820541"/>
    <x v="0"/>
    <n v="576.22"/>
    <n v="1728.66"/>
    <x v="22"/>
    <x v="7"/>
    <x v="83"/>
    <x v="1094"/>
    <x v="497"/>
    <x v="3"/>
    <x v="3"/>
  </r>
  <r>
    <n v="6686839282"/>
    <n v="726958"/>
    <x v="2"/>
    <n v="887.48"/>
    <n v="1774.96"/>
    <x v="43"/>
    <x v="0"/>
    <x v="256"/>
    <x v="1095"/>
    <x v="883"/>
    <x v="1"/>
    <x v="3"/>
  </r>
  <r>
    <n v="5095558661"/>
    <n v="970529"/>
    <x v="0"/>
    <n v="827.44"/>
    <n v="2482.3200000000002"/>
    <x v="27"/>
    <x v="10"/>
    <x v="46"/>
    <x v="1096"/>
    <x v="884"/>
    <x v="0"/>
    <x v="3"/>
  </r>
  <r>
    <n v="112658009"/>
    <n v="604184"/>
    <x v="1"/>
    <n v="397.55"/>
    <n v="397.55"/>
    <x v="22"/>
    <x v="7"/>
    <x v="47"/>
    <x v="1097"/>
    <x v="885"/>
    <x v="0"/>
    <x v="3"/>
  </r>
  <r>
    <n v="1343610513"/>
    <n v="925482"/>
    <x v="2"/>
    <n v="475.04"/>
    <n v="950.08"/>
    <x v="40"/>
    <x v="8"/>
    <x v="74"/>
    <x v="1098"/>
    <x v="886"/>
    <x v="1"/>
    <x v="0"/>
  </r>
  <r>
    <n v="7190610535"/>
    <n v="990993"/>
    <x v="0"/>
    <n v="263.7"/>
    <n v="791.09999999999991"/>
    <x v="49"/>
    <x v="3"/>
    <x v="259"/>
    <x v="1099"/>
    <x v="482"/>
    <x v="1"/>
    <x v="0"/>
  </r>
  <r>
    <n v="5069426001"/>
    <n v="41853"/>
    <x v="1"/>
    <n v="910.44"/>
    <n v="910.44"/>
    <x v="19"/>
    <x v="2"/>
    <x v="245"/>
    <x v="1100"/>
    <x v="335"/>
    <x v="1"/>
    <x v="1"/>
  </r>
  <r>
    <n v="5655369002"/>
    <n v="6405"/>
    <x v="2"/>
    <n v="236.51"/>
    <n v="473.02"/>
    <x v="24"/>
    <x v="10"/>
    <x v="241"/>
    <x v="1101"/>
    <x v="887"/>
    <x v="0"/>
    <x v="0"/>
  </r>
  <r>
    <n v="5761530160"/>
    <n v="349294"/>
    <x v="1"/>
    <n v="934.75"/>
    <n v="934.75"/>
    <x v="36"/>
    <x v="9"/>
    <x v="84"/>
    <x v="1102"/>
    <x v="21"/>
    <x v="0"/>
    <x v="2"/>
  </r>
  <r>
    <n v="4772519706"/>
    <n v="257719"/>
    <x v="1"/>
    <n v="281.73"/>
    <n v="281.73"/>
    <x v="2"/>
    <x v="2"/>
    <x v="97"/>
    <x v="1103"/>
    <x v="888"/>
    <x v="0"/>
    <x v="2"/>
  </r>
  <r>
    <n v="8209051735"/>
    <n v="336847"/>
    <x v="0"/>
    <n v="936.98"/>
    <n v="2810.94"/>
    <x v="22"/>
    <x v="7"/>
    <x v="96"/>
    <x v="1104"/>
    <x v="889"/>
    <x v="2"/>
    <x v="0"/>
  </r>
  <r>
    <n v="4870391666"/>
    <n v="324809"/>
    <x v="1"/>
    <n v="608"/>
    <n v="608"/>
    <x v="6"/>
    <x v="2"/>
    <x v="17"/>
    <x v="1105"/>
    <x v="745"/>
    <x v="2"/>
    <x v="0"/>
  </r>
  <r>
    <n v="7777975083"/>
    <n v="684939"/>
    <x v="1"/>
    <n v="727.95"/>
    <n v="727.95"/>
    <x v="7"/>
    <x v="5"/>
    <x v="11"/>
    <x v="1106"/>
    <x v="890"/>
    <x v="1"/>
    <x v="1"/>
  </r>
  <r>
    <n v="8713948756"/>
    <n v="837480"/>
    <x v="2"/>
    <n v="217.4"/>
    <n v="434.8"/>
    <x v="13"/>
    <x v="4"/>
    <x v="205"/>
    <x v="1107"/>
    <x v="891"/>
    <x v="0"/>
    <x v="0"/>
  </r>
  <r>
    <n v="6191050157"/>
    <n v="365133"/>
    <x v="0"/>
    <n v="915.45"/>
    <n v="2746.3500000000004"/>
    <x v="23"/>
    <x v="7"/>
    <x v="199"/>
    <x v="1108"/>
    <x v="892"/>
    <x v="0"/>
    <x v="0"/>
  </r>
  <r>
    <n v="4060449266"/>
    <n v="953175"/>
    <x v="1"/>
    <n v="225.21"/>
    <n v="225.21"/>
    <x v="24"/>
    <x v="10"/>
    <x v="168"/>
    <x v="1109"/>
    <x v="893"/>
    <x v="2"/>
    <x v="1"/>
  </r>
  <r>
    <n v="5657605506"/>
    <n v="451933"/>
    <x v="0"/>
    <n v="568.94000000000005"/>
    <n v="1706.8200000000002"/>
    <x v="17"/>
    <x v="6"/>
    <x v="82"/>
    <x v="1110"/>
    <x v="765"/>
    <x v="3"/>
    <x v="1"/>
  </r>
  <r>
    <n v="8851743592"/>
    <n v="385113"/>
    <x v="1"/>
    <n v="816.38"/>
    <n v="816.38"/>
    <x v="7"/>
    <x v="5"/>
    <x v="130"/>
    <x v="1111"/>
    <x v="894"/>
    <x v="2"/>
    <x v="2"/>
  </r>
  <r>
    <n v="4689717606"/>
    <n v="473929"/>
    <x v="1"/>
    <n v="440.19"/>
    <n v="440.19"/>
    <x v="41"/>
    <x v="9"/>
    <x v="195"/>
    <x v="1112"/>
    <x v="895"/>
    <x v="2"/>
    <x v="0"/>
  </r>
  <r>
    <n v="2860246948"/>
    <n v="859361"/>
    <x v="1"/>
    <n v="432.39"/>
    <n v="432.39"/>
    <x v="8"/>
    <x v="5"/>
    <x v="122"/>
    <x v="1113"/>
    <x v="73"/>
    <x v="3"/>
    <x v="0"/>
  </r>
  <r>
    <n v="2875550803"/>
    <n v="366066"/>
    <x v="0"/>
    <n v="918.58"/>
    <n v="2755.7400000000002"/>
    <x v="28"/>
    <x v="5"/>
    <x v="87"/>
    <x v="1114"/>
    <x v="896"/>
    <x v="1"/>
    <x v="0"/>
  </r>
  <r>
    <n v="5340575011"/>
    <n v="6405"/>
    <x v="2"/>
    <n v="236.51"/>
    <n v="473.02"/>
    <x v="24"/>
    <x v="10"/>
    <x v="241"/>
    <x v="1115"/>
    <x v="897"/>
    <x v="3"/>
    <x v="0"/>
  </r>
  <r>
    <n v="7717156533"/>
    <n v="820973"/>
    <x v="1"/>
    <n v="114.52"/>
    <n v="114.52"/>
    <x v="26"/>
    <x v="10"/>
    <x v="58"/>
    <x v="1116"/>
    <x v="898"/>
    <x v="0"/>
    <x v="3"/>
  </r>
  <r>
    <n v="8297255359"/>
    <n v="354409"/>
    <x v="1"/>
    <n v="325.08"/>
    <n v="325.08"/>
    <x v="21"/>
    <x v="6"/>
    <x v="118"/>
    <x v="1117"/>
    <x v="899"/>
    <x v="2"/>
    <x v="0"/>
  </r>
  <r>
    <n v="7873234939"/>
    <n v="367391"/>
    <x v="1"/>
    <n v="939.55"/>
    <n v="939.55"/>
    <x v="26"/>
    <x v="10"/>
    <x v="204"/>
    <x v="1118"/>
    <x v="629"/>
    <x v="3"/>
    <x v="1"/>
  </r>
  <r>
    <n v="3668515922"/>
    <n v="328457"/>
    <x v="0"/>
    <n v="858.57"/>
    <n v="2575.71"/>
    <x v="4"/>
    <x v="1"/>
    <x v="192"/>
    <x v="1119"/>
    <x v="900"/>
    <x v="1"/>
    <x v="0"/>
  </r>
  <r>
    <n v="8356690330"/>
    <n v="566052"/>
    <x v="2"/>
    <n v="87.3"/>
    <n v="174.6"/>
    <x v="25"/>
    <x v="4"/>
    <x v="63"/>
    <x v="1120"/>
    <x v="46"/>
    <x v="2"/>
    <x v="0"/>
  </r>
  <r>
    <n v="3508620293"/>
    <n v="991434"/>
    <x v="1"/>
    <n v="237.62"/>
    <n v="237.62"/>
    <x v="37"/>
    <x v="3"/>
    <x v="202"/>
    <x v="1121"/>
    <x v="445"/>
    <x v="0"/>
    <x v="1"/>
  </r>
  <r>
    <n v="9998297778"/>
    <n v="709916"/>
    <x v="0"/>
    <n v="33.76"/>
    <n v="101.28"/>
    <x v="11"/>
    <x v="7"/>
    <x v="23"/>
    <x v="1122"/>
    <x v="901"/>
    <x v="2"/>
    <x v="2"/>
  </r>
  <r>
    <n v="3898421710"/>
    <n v="187399"/>
    <x v="2"/>
    <n v="53.49"/>
    <n v="106.98"/>
    <x v="12"/>
    <x v="8"/>
    <x v="170"/>
    <x v="1123"/>
    <x v="902"/>
    <x v="0"/>
    <x v="2"/>
  </r>
  <r>
    <n v="3960980694"/>
    <n v="927651"/>
    <x v="1"/>
    <n v="426.72"/>
    <n v="426.72"/>
    <x v="26"/>
    <x v="10"/>
    <x v="181"/>
    <x v="1124"/>
    <x v="363"/>
    <x v="0"/>
    <x v="1"/>
  </r>
  <r>
    <n v="5008395294"/>
    <n v="131136"/>
    <x v="0"/>
    <n v="37.799999999999997"/>
    <n v="113.39999999999999"/>
    <x v="32"/>
    <x v="6"/>
    <x v="90"/>
    <x v="1125"/>
    <x v="903"/>
    <x v="0"/>
    <x v="3"/>
  </r>
  <r>
    <n v="3722869004"/>
    <n v="337168"/>
    <x v="0"/>
    <n v="545.49"/>
    <n v="1636.47"/>
    <x v="2"/>
    <x v="2"/>
    <x v="220"/>
    <x v="1126"/>
    <x v="904"/>
    <x v="1"/>
    <x v="3"/>
  </r>
  <r>
    <n v="8391555591"/>
    <n v="644847"/>
    <x v="1"/>
    <n v="622.80999999999995"/>
    <n v="622.80999999999995"/>
    <x v="32"/>
    <x v="6"/>
    <x v="55"/>
    <x v="1127"/>
    <x v="905"/>
    <x v="0"/>
    <x v="2"/>
  </r>
  <r>
    <n v="8063730776"/>
    <n v="196719"/>
    <x v="0"/>
    <n v="217.5"/>
    <n v="652.5"/>
    <x v="38"/>
    <x v="9"/>
    <x v="261"/>
    <x v="1128"/>
    <x v="906"/>
    <x v="1"/>
    <x v="2"/>
  </r>
  <r>
    <n v="9052752169"/>
    <n v="114414"/>
    <x v="2"/>
    <n v="832.06"/>
    <n v="1664.12"/>
    <x v="5"/>
    <x v="4"/>
    <x v="200"/>
    <x v="1129"/>
    <x v="907"/>
    <x v="1"/>
    <x v="3"/>
  </r>
  <r>
    <n v="7471416647"/>
    <n v="927651"/>
    <x v="2"/>
    <n v="426.72"/>
    <n v="853.44"/>
    <x v="26"/>
    <x v="10"/>
    <x v="181"/>
    <x v="1130"/>
    <x v="908"/>
    <x v="3"/>
    <x v="0"/>
  </r>
  <r>
    <n v="848332407"/>
    <n v="555121"/>
    <x v="2"/>
    <n v="354.91"/>
    <n v="709.82"/>
    <x v="41"/>
    <x v="9"/>
    <x v="171"/>
    <x v="1131"/>
    <x v="865"/>
    <x v="2"/>
    <x v="0"/>
  </r>
  <r>
    <n v="4062701987"/>
    <n v="194682"/>
    <x v="1"/>
    <n v="912.29"/>
    <n v="912.29"/>
    <x v="20"/>
    <x v="1"/>
    <x v="147"/>
    <x v="1132"/>
    <x v="909"/>
    <x v="1"/>
    <x v="1"/>
  </r>
  <r>
    <n v="8723912832"/>
    <n v="455755"/>
    <x v="0"/>
    <n v="44.09"/>
    <n v="132.27000000000001"/>
    <x v="11"/>
    <x v="7"/>
    <x v="14"/>
    <x v="1133"/>
    <x v="910"/>
    <x v="0"/>
    <x v="2"/>
  </r>
  <r>
    <n v="9099298435"/>
    <n v="89084"/>
    <x v="0"/>
    <n v="598.83000000000004"/>
    <n v="1796.4900000000002"/>
    <x v="45"/>
    <x v="2"/>
    <x v="115"/>
    <x v="1134"/>
    <x v="820"/>
    <x v="1"/>
    <x v="1"/>
  </r>
  <r>
    <n v="5645691241"/>
    <n v="77308"/>
    <x v="2"/>
    <n v="223.27"/>
    <n v="446.54"/>
    <x v="36"/>
    <x v="9"/>
    <x v="198"/>
    <x v="1135"/>
    <x v="573"/>
    <x v="0"/>
    <x v="1"/>
  </r>
  <r>
    <n v="8258019846"/>
    <n v="734789"/>
    <x v="1"/>
    <n v="395.82"/>
    <n v="395.82"/>
    <x v="9"/>
    <x v="3"/>
    <x v="43"/>
    <x v="1136"/>
    <x v="911"/>
    <x v="1"/>
    <x v="1"/>
  </r>
  <r>
    <n v="2732162016"/>
    <n v="305754"/>
    <x v="0"/>
    <n v="979.99"/>
    <n v="2939.9700000000003"/>
    <x v="48"/>
    <x v="8"/>
    <x v="182"/>
    <x v="1137"/>
    <x v="79"/>
    <x v="3"/>
    <x v="1"/>
  </r>
  <r>
    <n v="1561902412"/>
    <n v="679321"/>
    <x v="1"/>
    <n v="738.46"/>
    <n v="738.46"/>
    <x v="39"/>
    <x v="1"/>
    <x v="221"/>
    <x v="1138"/>
    <x v="912"/>
    <x v="1"/>
    <x v="0"/>
  </r>
  <r>
    <n v="8979476889"/>
    <n v="256051"/>
    <x v="0"/>
    <n v="400.92"/>
    <n v="1202.76"/>
    <x v="7"/>
    <x v="5"/>
    <x v="225"/>
    <x v="1139"/>
    <x v="913"/>
    <x v="0"/>
    <x v="0"/>
  </r>
  <r>
    <n v="8373953053"/>
    <n v="679284"/>
    <x v="0"/>
    <n v="877.89"/>
    <n v="2633.67"/>
    <x v="13"/>
    <x v="4"/>
    <x v="18"/>
    <x v="1140"/>
    <x v="914"/>
    <x v="3"/>
    <x v="0"/>
  </r>
  <r>
    <n v="7021309133"/>
    <n v="992178"/>
    <x v="0"/>
    <n v="632.42999999999995"/>
    <n v="1897.29"/>
    <x v="25"/>
    <x v="4"/>
    <x v="71"/>
    <x v="1141"/>
    <x v="915"/>
    <x v="1"/>
    <x v="2"/>
  </r>
  <r>
    <n v="3447085029"/>
    <n v="337168"/>
    <x v="2"/>
    <n v="545.49"/>
    <n v="1090.98"/>
    <x v="2"/>
    <x v="2"/>
    <x v="220"/>
    <x v="1142"/>
    <x v="916"/>
    <x v="0"/>
    <x v="2"/>
  </r>
  <r>
    <n v="9284767341"/>
    <n v="470449"/>
    <x v="1"/>
    <n v="827.77"/>
    <n v="827.77"/>
    <x v="40"/>
    <x v="8"/>
    <x v="163"/>
    <x v="1143"/>
    <x v="917"/>
    <x v="3"/>
    <x v="1"/>
  </r>
  <r>
    <n v="9770431940"/>
    <n v="679321"/>
    <x v="2"/>
    <n v="738.46"/>
    <n v="1476.92"/>
    <x v="39"/>
    <x v="1"/>
    <x v="221"/>
    <x v="1144"/>
    <x v="918"/>
    <x v="2"/>
    <x v="2"/>
  </r>
  <r>
    <n v="9650124390"/>
    <n v="123983"/>
    <x v="2"/>
    <n v="785.67"/>
    <n v="1571.34"/>
    <x v="13"/>
    <x v="4"/>
    <x v="75"/>
    <x v="1145"/>
    <x v="919"/>
    <x v="2"/>
    <x v="1"/>
  </r>
  <r>
    <n v="9826894858"/>
    <n v="319388"/>
    <x v="2"/>
    <n v="657.8"/>
    <n v="1315.6"/>
    <x v="1"/>
    <x v="1"/>
    <x v="169"/>
    <x v="1146"/>
    <x v="52"/>
    <x v="1"/>
    <x v="0"/>
  </r>
  <r>
    <n v="4466839873"/>
    <n v="77308"/>
    <x v="1"/>
    <n v="223.27"/>
    <n v="223.27"/>
    <x v="36"/>
    <x v="9"/>
    <x v="198"/>
    <x v="1147"/>
    <x v="920"/>
    <x v="0"/>
    <x v="1"/>
  </r>
  <r>
    <n v="4331471900"/>
    <n v="762527"/>
    <x v="2"/>
    <n v="690.08"/>
    <n v="1380.16"/>
    <x v="29"/>
    <x v="3"/>
    <x v="206"/>
    <x v="1148"/>
    <x v="482"/>
    <x v="2"/>
    <x v="0"/>
  </r>
  <r>
    <n v="5777824005"/>
    <n v="945635"/>
    <x v="2"/>
    <n v="778.9"/>
    <n v="1557.8"/>
    <x v="21"/>
    <x v="6"/>
    <x v="243"/>
    <x v="1149"/>
    <x v="500"/>
    <x v="2"/>
    <x v="2"/>
  </r>
  <r>
    <n v="8795242622"/>
    <n v="33797"/>
    <x v="0"/>
    <n v="888.12"/>
    <n v="2664.36"/>
    <x v="25"/>
    <x v="4"/>
    <x v="262"/>
    <x v="1150"/>
    <x v="921"/>
    <x v="2"/>
    <x v="3"/>
  </r>
  <r>
    <n v="8561878376"/>
    <n v="555121"/>
    <x v="0"/>
    <n v="354.91"/>
    <n v="1064.73"/>
    <x v="41"/>
    <x v="9"/>
    <x v="171"/>
    <x v="1151"/>
    <x v="729"/>
    <x v="1"/>
    <x v="0"/>
  </r>
  <r>
    <n v="2113243643"/>
    <n v="644847"/>
    <x v="0"/>
    <n v="622.80999999999995"/>
    <n v="1868.4299999999998"/>
    <x v="32"/>
    <x v="6"/>
    <x v="55"/>
    <x v="1152"/>
    <x v="922"/>
    <x v="1"/>
    <x v="3"/>
  </r>
  <r>
    <n v="8497820340"/>
    <n v="327290"/>
    <x v="2"/>
    <n v="862.28"/>
    <n v="1724.56"/>
    <x v="35"/>
    <x v="6"/>
    <x v="99"/>
    <x v="1153"/>
    <x v="923"/>
    <x v="1"/>
    <x v="0"/>
  </r>
  <r>
    <n v="3167184563"/>
    <n v="798639"/>
    <x v="1"/>
    <n v="211.25"/>
    <n v="211.25"/>
    <x v="2"/>
    <x v="2"/>
    <x v="16"/>
    <x v="1154"/>
    <x v="924"/>
    <x v="1"/>
    <x v="0"/>
  </r>
  <r>
    <n v="9997121955"/>
    <n v="739534"/>
    <x v="2"/>
    <n v="994.56"/>
    <n v="1989.12"/>
    <x v="22"/>
    <x v="7"/>
    <x v="251"/>
    <x v="1155"/>
    <x v="149"/>
    <x v="1"/>
    <x v="1"/>
  </r>
  <r>
    <n v="2954397481"/>
    <n v="272170"/>
    <x v="1"/>
    <n v="140.80000000000001"/>
    <n v="140.80000000000001"/>
    <x v="33"/>
    <x v="8"/>
    <x v="76"/>
    <x v="1156"/>
    <x v="925"/>
    <x v="3"/>
    <x v="1"/>
  </r>
  <r>
    <n v="8125884987"/>
    <n v="764014"/>
    <x v="0"/>
    <n v="612.04"/>
    <n v="1836.12"/>
    <x v="32"/>
    <x v="6"/>
    <x v="210"/>
    <x v="1157"/>
    <x v="926"/>
    <x v="3"/>
    <x v="0"/>
  </r>
  <r>
    <n v="3765873352"/>
    <n v="365132"/>
    <x v="0"/>
    <n v="229.38"/>
    <n v="688.14"/>
    <x v="46"/>
    <x v="8"/>
    <x v="237"/>
    <x v="1158"/>
    <x v="522"/>
    <x v="1"/>
    <x v="3"/>
  </r>
  <r>
    <n v="7733310993"/>
    <n v="820541"/>
    <x v="1"/>
    <n v="576.22"/>
    <n v="576.22"/>
    <x v="22"/>
    <x v="7"/>
    <x v="83"/>
    <x v="1159"/>
    <x v="808"/>
    <x v="2"/>
    <x v="3"/>
  </r>
  <r>
    <n v="738093341"/>
    <n v="257719"/>
    <x v="2"/>
    <n v="281.73"/>
    <n v="563.46"/>
    <x v="2"/>
    <x v="2"/>
    <x v="97"/>
    <x v="1160"/>
    <x v="474"/>
    <x v="1"/>
    <x v="3"/>
  </r>
  <r>
    <n v="1837574319"/>
    <n v="851978"/>
    <x v="0"/>
    <n v="715.72"/>
    <n v="2147.16"/>
    <x v="5"/>
    <x v="4"/>
    <x v="110"/>
    <x v="1161"/>
    <x v="927"/>
    <x v="1"/>
    <x v="0"/>
  </r>
  <r>
    <n v="2468420564"/>
    <n v="365133"/>
    <x v="2"/>
    <n v="915.45"/>
    <n v="1830.9"/>
    <x v="23"/>
    <x v="7"/>
    <x v="199"/>
    <x v="1162"/>
    <x v="928"/>
    <x v="1"/>
    <x v="2"/>
  </r>
  <r>
    <n v="5368005763"/>
    <n v="237083"/>
    <x v="2"/>
    <n v="577.13"/>
    <n v="1154.26"/>
    <x v="13"/>
    <x v="4"/>
    <x v="152"/>
    <x v="1163"/>
    <x v="21"/>
    <x v="0"/>
    <x v="2"/>
  </r>
  <r>
    <n v="3823949592"/>
    <n v="39154"/>
    <x v="2"/>
    <n v="946.86"/>
    <n v="1893.72"/>
    <x v="31"/>
    <x v="9"/>
    <x v="92"/>
    <x v="1164"/>
    <x v="192"/>
    <x v="3"/>
    <x v="0"/>
  </r>
  <r>
    <n v="6298008063"/>
    <n v="585299"/>
    <x v="0"/>
    <n v="799.46"/>
    <n v="2398.38"/>
    <x v="0"/>
    <x v="0"/>
    <x v="107"/>
    <x v="1165"/>
    <x v="929"/>
    <x v="1"/>
    <x v="3"/>
  </r>
  <r>
    <n v="2499190829"/>
    <n v="679284"/>
    <x v="2"/>
    <n v="877.89"/>
    <n v="1755.78"/>
    <x v="13"/>
    <x v="4"/>
    <x v="18"/>
    <x v="1166"/>
    <x v="153"/>
    <x v="1"/>
    <x v="3"/>
  </r>
  <r>
    <n v="491116137"/>
    <n v="237083"/>
    <x v="2"/>
    <n v="577.13"/>
    <n v="1154.26"/>
    <x v="13"/>
    <x v="4"/>
    <x v="152"/>
    <x v="1167"/>
    <x v="883"/>
    <x v="0"/>
    <x v="3"/>
  </r>
  <r>
    <n v="2206269404"/>
    <n v="642612"/>
    <x v="1"/>
    <n v="517.03"/>
    <n v="517.03"/>
    <x v="0"/>
    <x v="0"/>
    <x v="0"/>
    <x v="1168"/>
    <x v="930"/>
    <x v="3"/>
    <x v="0"/>
  </r>
  <r>
    <n v="1330806043"/>
    <n v="760684"/>
    <x v="0"/>
    <n v="71.599999999999994"/>
    <n v="214.79999999999998"/>
    <x v="10"/>
    <x v="6"/>
    <x v="208"/>
    <x v="1169"/>
    <x v="931"/>
    <x v="3"/>
    <x v="0"/>
  </r>
  <r>
    <n v="6770858376"/>
    <n v="654297"/>
    <x v="2"/>
    <n v="13.25"/>
    <n v="26.5"/>
    <x v="14"/>
    <x v="9"/>
    <x v="85"/>
    <x v="1170"/>
    <x v="856"/>
    <x v="3"/>
    <x v="2"/>
  </r>
  <r>
    <n v="4466716432"/>
    <n v="799459"/>
    <x v="0"/>
    <n v="852.02"/>
    <n v="2556.06"/>
    <x v="5"/>
    <x v="4"/>
    <x v="258"/>
    <x v="1171"/>
    <x v="932"/>
    <x v="0"/>
    <x v="1"/>
  </r>
  <r>
    <n v="8292554686"/>
    <n v="478531"/>
    <x v="2"/>
    <n v="825.46"/>
    <n v="1650.92"/>
    <x v="41"/>
    <x v="9"/>
    <x v="166"/>
    <x v="1172"/>
    <x v="360"/>
    <x v="0"/>
    <x v="2"/>
  </r>
  <r>
    <n v="4204069161"/>
    <n v="34200"/>
    <x v="2"/>
    <n v="319.8"/>
    <n v="639.6"/>
    <x v="7"/>
    <x v="5"/>
    <x v="238"/>
    <x v="1173"/>
    <x v="789"/>
    <x v="3"/>
    <x v="1"/>
  </r>
  <r>
    <n v="2163079658"/>
    <n v="661577"/>
    <x v="0"/>
    <n v="720.95"/>
    <n v="2162.8500000000004"/>
    <x v="43"/>
    <x v="0"/>
    <x v="93"/>
    <x v="1174"/>
    <x v="933"/>
    <x v="3"/>
    <x v="0"/>
  </r>
  <r>
    <n v="6971561757"/>
    <n v="578097"/>
    <x v="0"/>
    <n v="267.61"/>
    <n v="802.83"/>
    <x v="3"/>
    <x v="3"/>
    <x v="44"/>
    <x v="1175"/>
    <x v="304"/>
    <x v="1"/>
    <x v="2"/>
  </r>
  <r>
    <n v="7965253060"/>
    <n v="739534"/>
    <x v="0"/>
    <n v="994.56"/>
    <n v="2983.68"/>
    <x v="22"/>
    <x v="7"/>
    <x v="251"/>
    <x v="1176"/>
    <x v="906"/>
    <x v="3"/>
    <x v="2"/>
  </r>
  <r>
    <n v="8939040193"/>
    <n v="36412"/>
    <x v="0"/>
    <n v="397.68"/>
    <n v="1193.04"/>
    <x v="23"/>
    <x v="7"/>
    <x v="263"/>
    <x v="1177"/>
    <x v="934"/>
    <x v="1"/>
    <x v="1"/>
  </r>
  <r>
    <n v="8322028211"/>
    <n v="451812"/>
    <x v="2"/>
    <n v="530.85"/>
    <n v="1061.7"/>
    <x v="25"/>
    <x v="4"/>
    <x v="39"/>
    <x v="1178"/>
    <x v="935"/>
    <x v="1"/>
    <x v="0"/>
  </r>
  <r>
    <n v="6865922682"/>
    <n v="914071"/>
    <x v="2"/>
    <n v="296.94"/>
    <n v="593.88"/>
    <x v="47"/>
    <x v="3"/>
    <x v="264"/>
    <x v="1179"/>
    <x v="936"/>
    <x v="2"/>
    <x v="2"/>
  </r>
  <r>
    <n v="5912729079"/>
    <n v="871592"/>
    <x v="1"/>
    <n v="870.29"/>
    <n v="870.29"/>
    <x v="41"/>
    <x v="9"/>
    <x v="216"/>
    <x v="1180"/>
    <x v="937"/>
    <x v="0"/>
    <x v="0"/>
  </r>
  <r>
    <n v="8764776130"/>
    <n v="82484"/>
    <x v="1"/>
    <n v="914.88"/>
    <n v="914.88"/>
    <x v="24"/>
    <x v="10"/>
    <x v="173"/>
    <x v="1181"/>
    <x v="471"/>
    <x v="3"/>
    <x v="0"/>
  </r>
  <r>
    <n v="7769965629"/>
    <n v="747801"/>
    <x v="2"/>
    <n v="277.76"/>
    <n v="555.52"/>
    <x v="22"/>
    <x v="7"/>
    <x v="134"/>
    <x v="1182"/>
    <x v="297"/>
    <x v="1"/>
    <x v="1"/>
  </r>
  <r>
    <n v="2166463032"/>
    <n v="851978"/>
    <x v="1"/>
    <n v="715.72"/>
    <n v="715.72"/>
    <x v="5"/>
    <x v="4"/>
    <x v="110"/>
    <x v="1183"/>
    <x v="938"/>
    <x v="2"/>
    <x v="0"/>
  </r>
  <r>
    <n v="7035343259"/>
    <n v="853932"/>
    <x v="1"/>
    <n v="941.19"/>
    <n v="941.19"/>
    <x v="26"/>
    <x v="10"/>
    <x v="108"/>
    <x v="1184"/>
    <x v="939"/>
    <x v="1"/>
    <x v="0"/>
  </r>
  <r>
    <n v="8914775994"/>
    <n v="91670"/>
    <x v="0"/>
    <n v="439.24"/>
    <n v="1317.72"/>
    <x v="23"/>
    <x v="7"/>
    <x v="154"/>
    <x v="1185"/>
    <x v="940"/>
    <x v="1"/>
    <x v="3"/>
  </r>
  <r>
    <n v="7565647347"/>
    <n v="726958"/>
    <x v="2"/>
    <n v="887.48"/>
    <n v="1774.96"/>
    <x v="43"/>
    <x v="0"/>
    <x v="256"/>
    <x v="1186"/>
    <x v="941"/>
    <x v="1"/>
    <x v="1"/>
  </r>
  <r>
    <n v="6172215120"/>
    <n v="714999"/>
    <x v="0"/>
    <n v="882.51"/>
    <n v="2647.5299999999997"/>
    <x v="6"/>
    <x v="2"/>
    <x v="142"/>
    <x v="1187"/>
    <x v="942"/>
    <x v="2"/>
    <x v="2"/>
  </r>
  <r>
    <n v="4043585691"/>
    <n v="760684"/>
    <x v="0"/>
    <n v="71.599999999999994"/>
    <n v="214.79999999999998"/>
    <x v="10"/>
    <x v="6"/>
    <x v="208"/>
    <x v="1188"/>
    <x v="943"/>
    <x v="1"/>
    <x v="1"/>
  </r>
  <r>
    <n v="3735186180"/>
    <n v="120532"/>
    <x v="1"/>
    <n v="697.53"/>
    <n v="697.53"/>
    <x v="17"/>
    <x v="6"/>
    <x v="109"/>
    <x v="1189"/>
    <x v="944"/>
    <x v="1"/>
    <x v="2"/>
  </r>
  <r>
    <n v="5281459433"/>
    <n v="194682"/>
    <x v="1"/>
    <n v="912.29"/>
    <n v="912.29"/>
    <x v="20"/>
    <x v="1"/>
    <x v="147"/>
    <x v="1190"/>
    <x v="57"/>
    <x v="2"/>
    <x v="1"/>
  </r>
  <r>
    <n v="424087401"/>
    <n v="51036"/>
    <x v="1"/>
    <n v="931.61"/>
    <n v="931.61"/>
    <x v="24"/>
    <x v="10"/>
    <x v="148"/>
    <x v="1191"/>
    <x v="945"/>
    <x v="0"/>
    <x v="0"/>
  </r>
  <r>
    <n v="884327245"/>
    <n v="679321"/>
    <x v="2"/>
    <n v="738.46"/>
    <n v="1476.92"/>
    <x v="39"/>
    <x v="1"/>
    <x v="221"/>
    <x v="1192"/>
    <x v="289"/>
    <x v="1"/>
    <x v="2"/>
  </r>
  <r>
    <n v="6318008970"/>
    <n v="952124"/>
    <x v="0"/>
    <n v="127.08"/>
    <n v="381.24"/>
    <x v="36"/>
    <x v="9"/>
    <x v="73"/>
    <x v="1193"/>
    <x v="946"/>
    <x v="1"/>
    <x v="3"/>
  </r>
  <r>
    <n v="3792751421"/>
    <n v="914071"/>
    <x v="2"/>
    <n v="296.94"/>
    <n v="593.88"/>
    <x v="47"/>
    <x v="3"/>
    <x v="264"/>
    <x v="1194"/>
    <x v="947"/>
    <x v="1"/>
    <x v="1"/>
  </r>
  <r>
    <n v="5471255539"/>
    <n v="578097"/>
    <x v="1"/>
    <n v="267.61"/>
    <n v="267.61"/>
    <x v="3"/>
    <x v="3"/>
    <x v="44"/>
    <x v="1195"/>
    <x v="948"/>
    <x v="3"/>
    <x v="2"/>
  </r>
  <r>
    <n v="9917290378"/>
    <n v="991434"/>
    <x v="2"/>
    <n v="237.62"/>
    <n v="475.24"/>
    <x v="37"/>
    <x v="3"/>
    <x v="202"/>
    <x v="1196"/>
    <x v="949"/>
    <x v="0"/>
    <x v="3"/>
  </r>
  <r>
    <n v="208989475"/>
    <n v="432617"/>
    <x v="2"/>
    <n v="863.18"/>
    <n v="1726.36"/>
    <x v="26"/>
    <x v="10"/>
    <x v="41"/>
    <x v="1197"/>
    <x v="950"/>
    <x v="0"/>
    <x v="3"/>
  </r>
  <r>
    <n v="7672827556"/>
    <n v="903336"/>
    <x v="1"/>
    <n v="551.88"/>
    <n v="551.88"/>
    <x v="21"/>
    <x v="6"/>
    <x v="257"/>
    <x v="1198"/>
    <x v="951"/>
    <x v="3"/>
    <x v="3"/>
  </r>
  <r>
    <n v="3792912325"/>
    <n v="36412"/>
    <x v="0"/>
    <n v="397.68"/>
    <n v="1193.04"/>
    <x v="23"/>
    <x v="7"/>
    <x v="263"/>
    <x v="1199"/>
    <x v="835"/>
    <x v="3"/>
    <x v="3"/>
  </r>
  <r>
    <n v="2478533601"/>
    <n v="349294"/>
    <x v="2"/>
    <n v="934.75"/>
    <n v="1869.5"/>
    <x v="36"/>
    <x v="9"/>
    <x v="84"/>
    <x v="1200"/>
    <x v="100"/>
    <x v="2"/>
    <x v="3"/>
  </r>
  <r>
    <n v="2255745327"/>
    <n v="764014"/>
    <x v="1"/>
    <n v="612.04"/>
    <n v="612.04"/>
    <x v="32"/>
    <x v="6"/>
    <x v="210"/>
    <x v="1201"/>
    <x v="952"/>
    <x v="0"/>
    <x v="1"/>
  </r>
  <r>
    <n v="8612261848"/>
    <n v="672059"/>
    <x v="1"/>
    <n v="672.73"/>
    <n v="672.73"/>
    <x v="18"/>
    <x v="5"/>
    <x v="197"/>
    <x v="1202"/>
    <x v="438"/>
    <x v="3"/>
    <x v="1"/>
  </r>
  <r>
    <n v="6949810049"/>
    <n v="63769"/>
    <x v="2"/>
    <n v="878.07"/>
    <n v="1756.14"/>
    <x v="7"/>
    <x v="5"/>
    <x v="212"/>
    <x v="1203"/>
    <x v="682"/>
    <x v="1"/>
    <x v="2"/>
  </r>
  <r>
    <n v="2399456941"/>
    <n v="812607"/>
    <x v="2"/>
    <n v="416.65"/>
    <n v="833.3"/>
    <x v="14"/>
    <x v="9"/>
    <x v="21"/>
    <x v="1204"/>
    <x v="613"/>
    <x v="2"/>
    <x v="1"/>
  </r>
  <r>
    <n v="6292969164"/>
    <n v="222892"/>
    <x v="0"/>
    <n v="869.22"/>
    <n v="2607.66"/>
    <x v="30"/>
    <x v="9"/>
    <x v="50"/>
    <x v="1205"/>
    <x v="2"/>
    <x v="3"/>
    <x v="2"/>
  </r>
  <r>
    <n v="2929485756"/>
    <n v="365132"/>
    <x v="1"/>
    <n v="229.38"/>
    <n v="229.38"/>
    <x v="46"/>
    <x v="8"/>
    <x v="237"/>
    <x v="1206"/>
    <x v="561"/>
    <x v="1"/>
    <x v="0"/>
  </r>
  <r>
    <n v="8757869416"/>
    <n v="435929"/>
    <x v="1"/>
    <n v="856.89"/>
    <n v="856.89"/>
    <x v="22"/>
    <x v="7"/>
    <x v="179"/>
    <x v="1207"/>
    <x v="487"/>
    <x v="0"/>
    <x v="3"/>
  </r>
  <r>
    <n v="2653966619"/>
    <n v="706112"/>
    <x v="2"/>
    <n v="478.79"/>
    <n v="957.58"/>
    <x v="5"/>
    <x v="4"/>
    <x v="20"/>
    <x v="1208"/>
    <x v="953"/>
    <x v="2"/>
    <x v="1"/>
  </r>
  <r>
    <n v="336103625"/>
    <n v="500633"/>
    <x v="0"/>
    <n v="154.5"/>
    <n v="463.5"/>
    <x v="34"/>
    <x v="2"/>
    <x v="57"/>
    <x v="1209"/>
    <x v="954"/>
    <x v="1"/>
    <x v="3"/>
  </r>
  <r>
    <n v="3727289407"/>
    <n v="564692"/>
    <x v="0"/>
    <n v="215.65"/>
    <n v="646.95000000000005"/>
    <x v="43"/>
    <x v="0"/>
    <x v="133"/>
    <x v="1210"/>
    <x v="30"/>
    <x v="3"/>
    <x v="2"/>
  </r>
  <r>
    <n v="701250513"/>
    <n v="243235"/>
    <x v="2"/>
    <n v="109.03"/>
    <n v="218.06"/>
    <x v="43"/>
    <x v="0"/>
    <x v="162"/>
    <x v="1211"/>
    <x v="955"/>
    <x v="3"/>
    <x v="0"/>
  </r>
  <r>
    <n v="101816977"/>
    <n v="677169"/>
    <x v="2"/>
    <n v="261.02999999999997"/>
    <n v="522.05999999999995"/>
    <x v="13"/>
    <x v="4"/>
    <x v="137"/>
    <x v="1212"/>
    <x v="956"/>
    <x v="3"/>
    <x v="0"/>
  </r>
  <r>
    <n v="7838223552"/>
    <n v="952124"/>
    <x v="1"/>
    <n v="127.08"/>
    <n v="127.08"/>
    <x v="36"/>
    <x v="9"/>
    <x v="73"/>
    <x v="1213"/>
    <x v="957"/>
    <x v="1"/>
    <x v="3"/>
  </r>
  <r>
    <n v="4123140013"/>
    <n v="807452"/>
    <x v="2"/>
    <n v="144.19"/>
    <n v="288.38"/>
    <x v="21"/>
    <x v="6"/>
    <x v="224"/>
    <x v="1214"/>
    <x v="958"/>
    <x v="1"/>
    <x v="3"/>
  </r>
  <r>
    <n v="9821008306"/>
    <n v="131748"/>
    <x v="0"/>
    <n v="81.349999999999994"/>
    <n v="244.04999999999998"/>
    <x v="44"/>
    <x v="0"/>
    <x v="140"/>
    <x v="1215"/>
    <x v="959"/>
    <x v="3"/>
    <x v="3"/>
  </r>
  <r>
    <n v="5414882934"/>
    <n v="990993"/>
    <x v="1"/>
    <n v="263.7"/>
    <n v="263.7"/>
    <x v="49"/>
    <x v="3"/>
    <x v="259"/>
    <x v="1216"/>
    <x v="960"/>
    <x v="3"/>
    <x v="0"/>
  </r>
  <r>
    <n v="9257313140"/>
    <n v="925482"/>
    <x v="0"/>
    <n v="475.04"/>
    <n v="1425.1200000000001"/>
    <x v="40"/>
    <x v="8"/>
    <x v="74"/>
    <x v="1217"/>
    <x v="289"/>
    <x v="3"/>
    <x v="2"/>
  </r>
  <r>
    <n v="3857021231"/>
    <n v="561860"/>
    <x v="2"/>
    <n v="874.78"/>
    <n v="1749.56"/>
    <x v="1"/>
    <x v="1"/>
    <x v="3"/>
    <x v="1218"/>
    <x v="961"/>
    <x v="3"/>
    <x v="3"/>
  </r>
  <r>
    <n v="1606381345"/>
    <n v="784673"/>
    <x v="1"/>
    <n v="491.39"/>
    <n v="491.39"/>
    <x v="44"/>
    <x v="0"/>
    <x v="240"/>
    <x v="1219"/>
    <x v="335"/>
    <x v="0"/>
    <x v="1"/>
  </r>
  <r>
    <n v="239830094"/>
    <n v="317242"/>
    <x v="0"/>
    <n v="198.15"/>
    <n v="594.45000000000005"/>
    <x v="21"/>
    <x v="6"/>
    <x v="66"/>
    <x v="1220"/>
    <x v="962"/>
    <x v="0"/>
    <x v="1"/>
  </r>
  <r>
    <n v="580582858"/>
    <n v="274207"/>
    <x v="1"/>
    <n v="328.51"/>
    <n v="328.51"/>
    <x v="13"/>
    <x v="4"/>
    <x v="102"/>
    <x v="1221"/>
    <x v="963"/>
    <x v="1"/>
    <x v="0"/>
  </r>
  <r>
    <n v="4191340899"/>
    <n v="642612"/>
    <x v="0"/>
    <n v="517.03"/>
    <n v="1551.09"/>
    <x v="0"/>
    <x v="0"/>
    <x v="0"/>
    <x v="1222"/>
    <x v="819"/>
    <x v="2"/>
    <x v="1"/>
  </r>
  <r>
    <n v="1013630716"/>
    <n v="9436"/>
    <x v="2"/>
    <n v="88.43"/>
    <n v="176.86"/>
    <x v="18"/>
    <x v="5"/>
    <x v="160"/>
    <x v="1223"/>
    <x v="964"/>
    <x v="0"/>
    <x v="3"/>
  </r>
  <r>
    <n v="8220017366"/>
    <n v="894539"/>
    <x v="0"/>
    <n v="445.48"/>
    <n v="1336.44"/>
    <x v="23"/>
    <x v="7"/>
    <x v="129"/>
    <x v="1224"/>
    <x v="618"/>
    <x v="0"/>
    <x v="1"/>
  </r>
  <r>
    <n v="4353485612"/>
    <n v="324809"/>
    <x v="1"/>
    <n v="608"/>
    <n v="608"/>
    <x v="6"/>
    <x v="2"/>
    <x v="17"/>
    <x v="1225"/>
    <x v="605"/>
    <x v="2"/>
    <x v="3"/>
  </r>
  <r>
    <n v="8682172393"/>
    <n v="891833"/>
    <x v="1"/>
    <n v="493.19"/>
    <n v="493.19"/>
    <x v="19"/>
    <x v="2"/>
    <x v="28"/>
    <x v="1226"/>
    <x v="516"/>
    <x v="1"/>
    <x v="0"/>
  </r>
  <r>
    <n v="4085089017"/>
    <n v="925482"/>
    <x v="1"/>
    <n v="475.04"/>
    <n v="475.04"/>
    <x v="40"/>
    <x v="8"/>
    <x v="74"/>
    <x v="1227"/>
    <x v="965"/>
    <x v="0"/>
    <x v="1"/>
  </r>
  <r>
    <n v="1287686307"/>
    <n v="563740"/>
    <x v="1"/>
    <n v="96.33"/>
    <n v="96.33"/>
    <x v="47"/>
    <x v="3"/>
    <x v="141"/>
    <x v="1228"/>
    <x v="966"/>
    <x v="0"/>
    <x v="3"/>
  </r>
  <r>
    <n v="4425450216"/>
    <n v="365132"/>
    <x v="2"/>
    <n v="229.38"/>
    <n v="458.76"/>
    <x v="46"/>
    <x v="8"/>
    <x v="237"/>
    <x v="1229"/>
    <x v="831"/>
    <x v="1"/>
    <x v="1"/>
  </r>
  <r>
    <n v="7799346570"/>
    <n v="540618"/>
    <x v="2"/>
    <n v="317.05"/>
    <n v="634.1"/>
    <x v="9"/>
    <x v="3"/>
    <x v="12"/>
    <x v="1230"/>
    <x v="967"/>
    <x v="0"/>
    <x v="0"/>
  </r>
  <r>
    <n v="5917975686"/>
    <n v="927651"/>
    <x v="1"/>
    <n v="426.72"/>
    <n v="426.72"/>
    <x v="26"/>
    <x v="10"/>
    <x v="181"/>
    <x v="1231"/>
    <x v="968"/>
    <x v="1"/>
    <x v="0"/>
  </r>
  <r>
    <n v="9588500388"/>
    <n v="712003"/>
    <x v="2"/>
    <n v="671.68"/>
    <n v="1343.36"/>
    <x v="39"/>
    <x v="1"/>
    <x v="144"/>
    <x v="1232"/>
    <x v="969"/>
    <x v="0"/>
    <x v="0"/>
  </r>
  <r>
    <n v="3963207709"/>
    <n v="274207"/>
    <x v="1"/>
    <n v="328.51"/>
    <n v="328.51"/>
    <x v="13"/>
    <x v="4"/>
    <x v="102"/>
    <x v="1233"/>
    <x v="970"/>
    <x v="0"/>
    <x v="1"/>
  </r>
  <r>
    <n v="2217466286"/>
    <n v="992178"/>
    <x v="1"/>
    <n v="632.42999999999995"/>
    <n v="632.42999999999995"/>
    <x v="25"/>
    <x v="4"/>
    <x v="71"/>
    <x v="1234"/>
    <x v="231"/>
    <x v="3"/>
    <x v="2"/>
  </r>
  <r>
    <n v="7130088913"/>
    <n v="712003"/>
    <x v="0"/>
    <n v="671.68"/>
    <n v="2015.04"/>
    <x v="39"/>
    <x v="1"/>
    <x v="144"/>
    <x v="1235"/>
    <x v="971"/>
    <x v="2"/>
    <x v="1"/>
  </r>
  <r>
    <n v="9064682961"/>
    <n v="799688"/>
    <x v="0"/>
    <n v="309.62"/>
    <n v="928.86"/>
    <x v="7"/>
    <x v="5"/>
    <x v="255"/>
    <x v="1236"/>
    <x v="972"/>
    <x v="0"/>
    <x v="2"/>
  </r>
  <r>
    <n v="6060156146"/>
    <n v="930284"/>
    <x v="1"/>
    <n v="189.47"/>
    <n v="189.47"/>
    <x v="24"/>
    <x v="10"/>
    <x v="207"/>
    <x v="1237"/>
    <x v="635"/>
    <x v="1"/>
    <x v="1"/>
  </r>
  <r>
    <n v="3106610673"/>
    <n v="444361"/>
    <x v="2"/>
    <n v="822.63"/>
    <n v="1645.26"/>
    <x v="25"/>
    <x v="4"/>
    <x v="38"/>
    <x v="1238"/>
    <x v="973"/>
    <x v="0"/>
    <x v="3"/>
  </r>
  <r>
    <n v="442408751"/>
    <n v="661577"/>
    <x v="1"/>
    <n v="720.95"/>
    <n v="720.95"/>
    <x v="43"/>
    <x v="0"/>
    <x v="93"/>
    <x v="1239"/>
    <x v="974"/>
    <x v="3"/>
    <x v="3"/>
  </r>
  <r>
    <n v="353571238"/>
    <n v="552496"/>
    <x v="0"/>
    <n v="508"/>
    <n v="1524"/>
    <x v="23"/>
    <x v="7"/>
    <x v="32"/>
    <x v="1240"/>
    <x v="975"/>
    <x v="3"/>
    <x v="0"/>
  </r>
  <r>
    <n v="4670530333"/>
    <n v="120385"/>
    <x v="1"/>
    <n v="597.91"/>
    <n v="597.91"/>
    <x v="0"/>
    <x v="0"/>
    <x v="228"/>
    <x v="1241"/>
    <x v="219"/>
    <x v="3"/>
    <x v="0"/>
  </r>
  <r>
    <n v="4961370923"/>
    <n v="832348"/>
    <x v="2"/>
    <n v="831.43"/>
    <n v="1662.86"/>
    <x v="29"/>
    <x v="3"/>
    <x v="125"/>
    <x v="1242"/>
    <x v="976"/>
    <x v="2"/>
    <x v="1"/>
  </r>
  <r>
    <n v="8946821991"/>
    <n v="462526"/>
    <x v="1"/>
    <n v="449.97"/>
    <n v="449.97"/>
    <x v="19"/>
    <x v="2"/>
    <x v="177"/>
    <x v="1243"/>
    <x v="977"/>
    <x v="0"/>
    <x v="1"/>
  </r>
  <r>
    <n v="5720622852"/>
    <n v="264803"/>
    <x v="2"/>
    <n v="995.98"/>
    <n v="1991.96"/>
    <x v="5"/>
    <x v="4"/>
    <x v="69"/>
    <x v="1244"/>
    <x v="978"/>
    <x v="0"/>
    <x v="1"/>
  </r>
  <r>
    <n v="7305353953"/>
    <n v="798639"/>
    <x v="0"/>
    <n v="211.25"/>
    <n v="633.75"/>
    <x v="2"/>
    <x v="2"/>
    <x v="16"/>
    <x v="1245"/>
    <x v="763"/>
    <x v="0"/>
    <x v="0"/>
  </r>
  <r>
    <n v="1402723627"/>
    <n v="60619"/>
    <x v="0"/>
    <n v="726.41"/>
    <n v="2179.23"/>
    <x v="20"/>
    <x v="1"/>
    <x v="29"/>
    <x v="1246"/>
    <x v="392"/>
    <x v="3"/>
    <x v="2"/>
  </r>
  <r>
    <n v="9820620357"/>
    <n v="240179"/>
    <x v="0"/>
    <n v="90.56"/>
    <n v="271.68"/>
    <x v="13"/>
    <x v="4"/>
    <x v="34"/>
    <x v="1247"/>
    <x v="412"/>
    <x v="2"/>
    <x v="1"/>
  </r>
  <r>
    <n v="1930286155"/>
    <n v="953175"/>
    <x v="2"/>
    <n v="225.21"/>
    <n v="450.42"/>
    <x v="24"/>
    <x v="10"/>
    <x v="168"/>
    <x v="1248"/>
    <x v="979"/>
    <x v="0"/>
    <x v="2"/>
  </r>
  <r>
    <n v="6759029950"/>
    <n v="712003"/>
    <x v="1"/>
    <n v="671.68"/>
    <n v="671.68"/>
    <x v="39"/>
    <x v="1"/>
    <x v="144"/>
    <x v="1249"/>
    <x v="191"/>
    <x v="1"/>
    <x v="1"/>
  </r>
  <r>
    <n v="9032188284"/>
    <n v="52729"/>
    <x v="0"/>
    <n v="316.02"/>
    <n v="948.06"/>
    <x v="43"/>
    <x v="0"/>
    <x v="231"/>
    <x v="1250"/>
    <x v="980"/>
    <x v="3"/>
    <x v="3"/>
  </r>
  <r>
    <n v="9490161602"/>
    <n v="679321"/>
    <x v="0"/>
    <n v="738.46"/>
    <n v="2215.38"/>
    <x v="39"/>
    <x v="1"/>
    <x v="221"/>
    <x v="1251"/>
    <x v="954"/>
    <x v="1"/>
    <x v="3"/>
  </r>
  <r>
    <n v="8565257085"/>
    <n v="762527"/>
    <x v="0"/>
    <n v="690.08"/>
    <n v="2070.2400000000002"/>
    <x v="29"/>
    <x v="3"/>
    <x v="206"/>
    <x v="1252"/>
    <x v="465"/>
    <x v="2"/>
    <x v="2"/>
  </r>
  <r>
    <n v="4884845960"/>
    <n v="34186"/>
    <x v="0"/>
    <n v="925.65"/>
    <n v="2776.95"/>
    <x v="31"/>
    <x v="9"/>
    <x v="51"/>
    <x v="1253"/>
    <x v="981"/>
    <x v="0"/>
    <x v="0"/>
  </r>
  <r>
    <n v="6181604084"/>
    <n v="15314"/>
    <x v="2"/>
    <n v="578.85"/>
    <n v="1157.7"/>
    <x v="15"/>
    <x v="2"/>
    <x v="91"/>
    <x v="1254"/>
    <x v="982"/>
    <x v="1"/>
    <x v="2"/>
  </r>
  <r>
    <n v="2718508408"/>
    <n v="91670"/>
    <x v="1"/>
    <n v="439.24"/>
    <n v="439.24"/>
    <x v="23"/>
    <x v="7"/>
    <x v="154"/>
    <x v="1255"/>
    <x v="983"/>
    <x v="1"/>
    <x v="1"/>
  </r>
  <r>
    <n v="8354866000"/>
    <n v="679865"/>
    <x v="1"/>
    <n v="347.91"/>
    <n v="347.91"/>
    <x v="17"/>
    <x v="6"/>
    <x v="145"/>
    <x v="1256"/>
    <x v="984"/>
    <x v="3"/>
    <x v="2"/>
  </r>
  <r>
    <n v="8025728977"/>
    <n v="952124"/>
    <x v="1"/>
    <n v="127.08"/>
    <n v="127.08"/>
    <x v="36"/>
    <x v="9"/>
    <x v="73"/>
    <x v="1257"/>
    <x v="985"/>
    <x v="2"/>
    <x v="1"/>
  </r>
  <r>
    <n v="6531356394"/>
    <n v="487931"/>
    <x v="0"/>
    <n v="709.08"/>
    <n v="2127.2400000000002"/>
    <x v="35"/>
    <x v="6"/>
    <x v="178"/>
    <x v="1258"/>
    <x v="389"/>
    <x v="2"/>
    <x v="0"/>
  </r>
  <r>
    <n v="5489184758"/>
    <n v="927651"/>
    <x v="1"/>
    <n v="426.72"/>
    <n v="426.72"/>
    <x v="26"/>
    <x v="10"/>
    <x v="181"/>
    <x v="1259"/>
    <x v="753"/>
    <x v="2"/>
    <x v="0"/>
  </r>
  <r>
    <n v="1377599881"/>
    <n v="492958"/>
    <x v="2"/>
    <n v="84.2"/>
    <n v="168.4"/>
    <x v="7"/>
    <x v="5"/>
    <x v="105"/>
    <x v="1260"/>
    <x v="986"/>
    <x v="2"/>
    <x v="0"/>
  </r>
  <r>
    <n v="227162938"/>
    <n v="991434"/>
    <x v="2"/>
    <n v="237.62"/>
    <n v="475.24"/>
    <x v="37"/>
    <x v="3"/>
    <x v="202"/>
    <x v="1261"/>
    <x v="987"/>
    <x v="0"/>
    <x v="3"/>
  </r>
  <r>
    <n v="3449083612"/>
    <n v="284460"/>
    <x v="2"/>
    <n v="505.95"/>
    <n v="1011.9"/>
    <x v="14"/>
    <x v="9"/>
    <x v="113"/>
    <x v="1262"/>
    <x v="988"/>
    <x v="2"/>
    <x v="0"/>
  </r>
  <r>
    <n v="5662514948"/>
    <n v="240179"/>
    <x v="1"/>
    <n v="90.56"/>
    <n v="90.56"/>
    <x v="13"/>
    <x v="4"/>
    <x v="34"/>
    <x v="1263"/>
    <x v="853"/>
    <x v="2"/>
    <x v="1"/>
  </r>
  <r>
    <n v="2034571482"/>
    <n v="327290"/>
    <x v="0"/>
    <n v="862.28"/>
    <n v="2586.84"/>
    <x v="35"/>
    <x v="6"/>
    <x v="99"/>
    <x v="1264"/>
    <x v="989"/>
    <x v="2"/>
    <x v="2"/>
  </r>
  <r>
    <n v="348782569"/>
    <n v="644847"/>
    <x v="1"/>
    <n v="622.80999999999995"/>
    <n v="622.80999999999995"/>
    <x v="32"/>
    <x v="6"/>
    <x v="55"/>
    <x v="1265"/>
    <x v="990"/>
    <x v="3"/>
    <x v="0"/>
  </r>
  <r>
    <n v="8697396531"/>
    <n v="658389"/>
    <x v="0"/>
    <n v="152.55000000000001"/>
    <n v="457.65000000000003"/>
    <x v="9"/>
    <x v="3"/>
    <x v="180"/>
    <x v="1266"/>
    <x v="673"/>
    <x v="3"/>
    <x v="0"/>
  </r>
  <r>
    <n v="3538455450"/>
    <n v="799688"/>
    <x v="0"/>
    <n v="309.62"/>
    <n v="928.86"/>
    <x v="7"/>
    <x v="5"/>
    <x v="255"/>
    <x v="1267"/>
    <x v="991"/>
    <x v="1"/>
    <x v="0"/>
  </r>
  <r>
    <n v="7513290139"/>
    <n v="954722"/>
    <x v="1"/>
    <n v="616.45000000000005"/>
    <n v="616.45000000000005"/>
    <x v="33"/>
    <x v="8"/>
    <x v="56"/>
    <x v="1268"/>
    <x v="439"/>
    <x v="0"/>
    <x v="1"/>
  </r>
  <r>
    <n v="8320461939"/>
    <n v="432617"/>
    <x v="2"/>
    <n v="863.18"/>
    <n v="1726.36"/>
    <x v="26"/>
    <x v="10"/>
    <x v="41"/>
    <x v="1269"/>
    <x v="4"/>
    <x v="2"/>
    <x v="3"/>
  </r>
  <r>
    <n v="8217899522"/>
    <n v="107548"/>
    <x v="0"/>
    <n v="891.6"/>
    <n v="2674.8"/>
    <x v="39"/>
    <x v="1"/>
    <x v="159"/>
    <x v="1270"/>
    <x v="992"/>
    <x v="3"/>
    <x v="1"/>
  </r>
  <r>
    <n v="4217056877"/>
    <n v="131748"/>
    <x v="0"/>
    <n v="81.349999999999994"/>
    <n v="244.04999999999998"/>
    <x v="44"/>
    <x v="0"/>
    <x v="140"/>
    <x v="1271"/>
    <x v="311"/>
    <x v="0"/>
    <x v="1"/>
  </r>
  <r>
    <n v="3684167813"/>
    <n v="354409"/>
    <x v="1"/>
    <n v="325.08"/>
    <n v="325.08"/>
    <x v="21"/>
    <x v="6"/>
    <x v="118"/>
    <x v="1272"/>
    <x v="993"/>
    <x v="0"/>
    <x v="3"/>
  </r>
  <r>
    <n v="5351904164"/>
    <n v="82484"/>
    <x v="1"/>
    <n v="914.88"/>
    <n v="914.88"/>
    <x v="24"/>
    <x v="10"/>
    <x v="173"/>
    <x v="1273"/>
    <x v="362"/>
    <x v="0"/>
    <x v="1"/>
  </r>
  <r>
    <n v="2731829604"/>
    <n v="672059"/>
    <x v="2"/>
    <n v="672.73"/>
    <n v="1345.46"/>
    <x v="18"/>
    <x v="5"/>
    <x v="197"/>
    <x v="1274"/>
    <x v="994"/>
    <x v="2"/>
    <x v="2"/>
  </r>
  <r>
    <n v="7162485958"/>
    <n v="120532"/>
    <x v="0"/>
    <n v="697.53"/>
    <n v="2092.59"/>
    <x v="17"/>
    <x v="6"/>
    <x v="109"/>
    <x v="1275"/>
    <x v="995"/>
    <x v="2"/>
    <x v="3"/>
  </r>
  <r>
    <n v="4830502113"/>
    <n v="848226"/>
    <x v="2"/>
    <n v="209.59"/>
    <n v="419.18"/>
    <x v="30"/>
    <x v="9"/>
    <x v="253"/>
    <x v="1276"/>
    <x v="996"/>
    <x v="0"/>
    <x v="3"/>
  </r>
  <r>
    <n v="9797013595"/>
    <n v="39154"/>
    <x v="2"/>
    <n v="946.86"/>
    <n v="1893.72"/>
    <x v="31"/>
    <x v="9"/>
    <x v="92"/>
    <x v="1277"/>
    <x v="654"/>
    <x v="3"/>
    <x v="0"/>
  </r>
  <r>
    <n v="9487843345"/>
    <n v="587420"/>
    <x v="2"/>
    <n v="357.42"/>
    <n v="714.84"/>
    <x v="37"/>
    <x v="3"/>
    <x v="265"/>
    <x v="1278"/>
    <x v="416"/>
    <x v="0"/>
    <x v="0"/>
  </r>
  <r>
    <n v="2148242015"/>
    <n v="219598"/>
    <x v="0"/>
    <n v="367.08"/>
    <n v="1101.24"/>
    <x v="8"/>
    <x v="5"/>
    <x v="248"/>
    <x v="1279"/>
    <x v="997"/>
    <x v="1"/>
    <x v="0"/>
  </r>
  <r>
    <n v="7465258008"/>
    <n v="615545"/>
    <x v="1"/>
    <n v="448.16"/>
    <n v="448.16"/>
    <x v="28"/>
    <x v="5"/>
    <x v="48"/>
    <x v="1280"/>
    <x v="998"/>
    <x v="1"/>
    <x v="1"/>
  </r>
  <r>
    <n v="8875274470"/>
    <n v="807452"/>
    <x v="0"/>
    <n v="144.19"/>
    <n v="432.57"/>
    <x v="21"/>
    <x v="6"/>
    <x v="224"/>
    <x v="1281"/>
    <x v="999"/>
    <x v="2"/>
    <x v="2"/>
  </r>
  <r>
    <n v="7049717910"/>
    <n v="82484"/>
    <x v="2"/>
    <n v="914.88"/>
    <n v="1829.76"/>
    <x v="24"/>
    <x v="10"/>
    <x v="173"/>
    <x v="1282"/>
    <x v="98"/>
    <x v="2"/>
    <x v="1"/>
  </r>
  <r>
    <n v="4829897426"/>
    <n v="697683"/>
    <x v="2"/>
    <n v="123.74"/>
    <n v="247.48"/>
    <x v="22"/>
    <x v="7"/>
    <x v="70"/>
    <x v="1283"/>
    <x v="1000"/>
    <x v="0"/>
    <x v="0"/>
  </r>
  <r>
    <n v="3532186218"/>
    <n v="481843"/>
    <x v="0"/>
    <n v="297.68"/>
    <n v="893.04"/>
    <x v="49"/>
    <x v="3"/>
    <x v="247"/>
    <x v="1284"/>
    <x v="1001"/>
    <x v="0"/>
    <x v="2"/>
  </r>
  <r>
    <n v="6897674900"/>
    <n v="237083"/>
    <x v="1"/>
    <n v="577.13"/>
    <n v="577.13"/>
    <x v="13"/>
    <x v="4"/>
    <x v="152"/>
    <x v="1285"/>
    <x v="348"/>
    <x v="1"/>
    <x v="0"/>
  </r>
  <r>
    <n v="163895717"/>
    <n v="654623"/>
    <x v="2"/>
    <n v="422.14"/>
    <n v="844.28"/>
    <x v="47"/>
    <x v="3"/>
    <x v="135"/>
    <x v="1286"/>
    <x v="623"/>
    <x v="1"/>
    <x v="2"/>
  </r>
  <r>
    <n v="9857592403"/>
    <n v="661577"/>
    <x v="1"/>
    <n v="720.95"/>
    <n v="720.95"/>
    <x v="43"/>
    <x v="0"/>
    <x v="93"/>
    <x v="1287"/>
    <x v="1002"/>
    <x v="3"/>
    <x v="3"/>
  </r>
  <r>
    <n v="2521197661"/>
    <n v="585299"/>
    <x v="1"/>
    <n v="799.46"/>
    <n v="799.46"/>
    <x v="0"/>
    <x v="0"/>
    <x v="107"/>
    <x v="1288"/>
    <x v="681"/>
    <x v="2"/>
    <x v="3"/>
  </r>
  <r>
    <n v="488314125"/>
    <n v="839170"/>
    <x v="2"/>
    <n v="481.63"/>
    <n v="963.26"/>
    <x v="19"/>
    <x v="2"/>
    <x v="203"/>
    <x v="1289"/>
    <x v="1003"/>
    <x v="1"/>
    <x v="2"/>
  </r>
  <r>
    <n v="5073549838"/>
    <n v="385113"/>
    <x v="0"/>
    <n v="816.38"/>
    <n v="2449.14"/>
    <x v="7"/>
    <x v="5"/>
    <x v="130"/>
    <x v="1290"/>
    <x v="1004"/>
    <x v="3"/>
    <x v="3"/>
  </r>
  <r>
    <n v="6399568661"/>
    <n v="965755"/>
    <x v="0"/>
    <n v="532.57000000000005"/>
    <n v="1597.71"/>
    <x v="38"/>
    <x v="9"/>
    <x v="67"/>
    <x v="1291"/>
    <x v="45"/>
    <x v="1"/>
    <x v="0"/>
  </r>
  <r>
    <n v="3672658084"/>
    <n v="194682"/>
    <x v="0"/>
    <n v="912.29"/>
    <n v="2736.87"/>
    <x v="20"/>
    <x v="1"/>
    <x v="147"/>
    <x v="1292"/>
    <x v="1005"/>
    <x v="1"/>
    <x v="2"/>
  </r>
  <r>
    <n v="8273236145"/>
    <n v="366066"/>
    <x v="0"/>
    <n v="918.58"/>
    <n v="2755.7400000000002"/>
    <x v="28"/>
    <x v="5"/>
    <x v="87"/>
    <x v="1293"/>
    <x v="964"/>
    <x v="2"/>
    <x v="3"/>
  </r>
  <r>
    <n v="3411233779"/>
    <n v="500633"/>
    <x v="1"/>
    <n v="154.5"/>
    <n v="154.5"/>
    <x v="34"/>
    <x v="2"/>
    <x v="57"/>
    <x v="1294"/>
    <x v="107"/>
    <x v="0"/>
    <x v="1"/>
  </r>
  <r>
    <n v="8024667539"/>
    <n v="354409"/>
    <x v="0"/>
    <n v="325.08"/>
    <n v="975.24"/>
    <x v="21"/>
    <x v="6"/>
    <x v="118"/>
    <x v="1295"/>
    <x v="1006"/>
    <x v="0"/>
    <x v="1"/>
  </r>
  <r>
    <n v="6112199794"/>
    <n v="397973"/>
    <x v="1"/>
    <n v="728.73"/>
    <n v="728.73"/>
    <x v="38"/>
    <x v="9"/>
    <x v="249"/>
    <x v="1296"/>
    <x v="1007"/>
    <x v="3"/>
    <x v="1"/>
  </r>
  <r>
    <n v="9484473160"/>
    <n v="137909"/>
    <x v="1"/>
    <n v="864.3"/>
    <n v="864.3"/>
    <x v="13"/>
    <x v="4"/>
    <x v="88"/>
    <x v="1297"/>
    <x v="1008"/>
    <x v="2"/>
    <x v="1"/>
  </r>
  <r>
    <n v="9729709418"/>
    <n v="784673"/>
    <x v="2"/>
    <n v="491.39"/>
    <n v="982.78"/>
    <x v="44"/>
    <x v="0"/>
    <x v="240"/>
    <x v="680"/>
    <x v="1009"/>
    <x v="0"/>
    <x v="1"/>
  </r>
  <r>
    <n v="7900224799"/>
    <n v="327290"/>
    <x v="2"/>
    <n v="862.28"/>
    <n v="1724.56"/>
    <x v="35"/>
    <x v="6"/>
    <x v="99"/>
    <x v="1298"/>
    <x v="1010"/>
    <x v="0"/>
    <x v="2"/>
  </r>
  <r>
    <n v="1821414490"/>
    <n v="124290"/>
    <x v="2"/>
    <n v="39.65"/>
    <n v="79.3"/>
    <x v="7"/>
    <x v="5"/>
    <x v="149"/>
    <x v="1299"/>
    <x v="1011"/>
    <x v="2"/>
    <x v="0"/>
  </r>
  <r>
    <n v="5813507399"/>
    <n v="500739"/>
    <x v="1"/>
    <n v="359.98"/>
    <n v="359.98"/>
    <x v="6"/>
    <x v="2"/>
    <x v="7"/>
    <x v="1300"/>
    <x v="1012"/>
    <x v="1"/>
    <x v="1"/>
  </r>
  <r>
    <n v="3928003125"/>
    <n v="274207"/>
    <x v="0"/>
    <n v="328.51"/>
    <n v="985.53"/>
    <x v="13"/>
    <x v="4"/>
    <x v="102"/>
    <x v="1213"/>
    <x v="612"/>
    <x v="3"/>
    <x v="3"/>
  </r>
  <r>
    <n v="5271866987"/>
    <n v="681063"/>
    <x v="0"/>
    <n v="321.27999999999997"/>
    <n v="963.83999999999992"/>
    <x v="4"/>
    <x v="1"/>
    <x v="5"/>
    <x v="1301"/>
    <x v="808"/>
    <x v="2"/>
    <x v="3"/>
  </r>
  <r>
    <n v="9794537731"/>
    <n v="114414"/>
    <x v="1"/>
    <n v="832.06"/>
    <n v="832.06"/>
    <x v="5"/>
    <x v="4"/>
    <x v="200"/>
    <x v="1302"/>
    <x v="1013"/>
    <x v="0"/>
    <x v="0"/>
  </r>
  <r>
    <n v="4852718488"/>
    <n v="131937"/>
    <x v="0"/>
    <n v="287.81"/>
    <n v="863.43000000000006"/>
    <x v="12"/>
    <x v="8"/>
    <x v="15"/>
    <x v="1303"/>
    <x v="250"/>
    <x v="1"/>
    <x v="0"/>
  </r>
  <r>
    <n v="8300546273"/>
    <n v="677169"/>
    <x v="0"/>
    <n v="261.02999999999997"/>
    <n v="783.08999999999992"/>
    <x v="13"/>
    <x v="4"/>
    <x v="137"/>
    <x v="1304"/>
    <x v="1014"/>
    <x v="3"/>
    <x v="0"/>
  </r>
  <r>
    <n v="976104194"/>
    <n v="557908"/>
    <x v="0"/>
    <n v="942.37"/>
    <n v="2827.11"/>
    <x v="5"/>
    <x v="4"/>
    <x v="95"/>
    <x v="1305"/>
    <x v="1015"/>
    <x v="2"/>
    <x v="0"/>
  </r>
  <r>
    <n v="5373961125"/>
    <n v="433521"/>
    <x v="0"/>
    <n v="321.33"/>
    <n v="963.99"/>
    <x v="27"/>
    <x v="10"/>
    <x v="155"/>
    <x v="1306"/>
    <x v="120"/>
    <x v="2"/>
    <x v="2"/>
  </r>
  <r>
    <n v="6056126973"/>
    <n v="256783"/>
    <x v="2"/>
    <n v="906.54"/>
    <n v="1813.08"/>
    <x v="0"/>
    <x v="0"/>
    <x v="60"/>
    <x v="1307"/>
    <x v="1016"/>
    <x v="1"/>
    <x v="2"/>
  </r>
  <r>
    <n v="6352881332"/>
    <n v="726958"/>
    <x v="0"/>
    <n v="887.48"/>
    <n v="2662.44"/>
    <x v="43"/>
    <x v="0"/>
    <x v="256"/>
    <x v="1308"/>
    <x v="643"/>
    <x v="0"/>
    <x v="0"/>
  </r>
  <r>
    <n v="1643234106"/>
    <n v="557908"/>
    <x v="0"/>
    <n v="942.37"/>
    <n v="2827.11"/>
    <x v="5"/>
    <x v="4"/>
    <x v="95"/>
    <x v="1309"/>
    <x v="1017"/>
    <x v="3"/>
    <x v="2"/>
  </r>
  <r>
    <n v="8697966993"/>
    <n v="60619"/>
    <x v="0"/>
    <n v="726.41"/>
    <n v="2179.23"/>
    <x v="20"/>
    <x v="1"/>
    <x v="29"/>
    <x v="1310"/>
    <x v="1013"/>
    <x v="2"/>
    <x v="0"/>
  </r>
  <r>
    <n v="2276061263"/>
    <n v="687218"/>
    <x v="1"/>
    <n v="317.82"/>
    <n v="317.82"/>
    <x v="4"/>
    <x v="1"/>
    <x v="45"/>
    <x v="1311"/>
    <x v="1018"/>
    <x v="1"/>
    <x v="3"/>
  </r>
  <r>
    <n v="4045613782"/>
    <n v="600767"/>
    <x v="0"/>
    <n v="722.42"/>
    <n v="2167.2599999999998"/>
    <x v="18"/>
    <x v="5"/>
    <x v="164"/>
    <x v="1312"/>
    <x v="1019"/>
    <x v="1"/>
    <x v="2"/>
  </r>
  <r>
    <n v="2959828441"/>
    <n v="34186"/>
    <x v="1"/>
    <n v="925.65"/>
    <n v="925.65"/>
    <x v="31"/>
    <x v="9"/>
    <x v="51"/>
    <x v="1313"/>
    <x v="181"/>
    <x v="2"/>
    <x v="0"/>
  </r>
  <r>
    <n v="3514589876"/>
    <n v="669378"/>
    <x v="0"/>
    <n v="212.14"/>
    <n v="636.41999999999996"/>
    <x v="14"/>
    <x v="9"/>
    <x v="26"/>
    <x v="1314"/>
    <x v="391"/>
    <x v="1"/>
    <x v="3"/>
  </r>
  <r>
    <n v="9444081952"/>
    <n v="532965"/>
    <x v="1"/>
    <n v="307.23"/>
    <n v="307.23"/>
    <x v="12"/>
    <x v="8"/>
    <x v="52"/>
    <x v="1315"/>
    <x v="829"/>
    <x v="2"/>
    <x v="0"/>
  </r>
  <r>
    <n v="8183959589"/>
    <n v="94225"/>
    <x v="0"/>
    <n v="77.11"/>
    <n v="231.32999999999998"/>
    <x v="22"/>
    <x v="7"/>
    <x v="31"/>
    <x v="1316"/>
    <x v="1020"/>
    <x v="3"/>
    <x v="2"/>
  </r>
  <r>
    <n v="1712832927"/>
    <n v="425341"/>
    <x v="0"/>
    <n v="486.28"/>
    <n v="1458.84"/>
    <x v="0"/>
    <x v="0"/>
    <x v="242"/>
    <x v="1317"/>
    <x v="1021"/>
    <x v="1"/>
    <x v="3"/>
  </r>
  <r>
    <n v="8162867215"/>
    <n v="112390"/>
    <x v="1"/>
    <n v="877.98"/>
    <n v="877.98"/>
    <x v="18"/>
    <x v="5"/>
    <x v="27"/>
    <x v="1318"/>
    <x v="456"/>
    <x v="1"/>
    <x v="1"/>
  </r>
  <r>
    <n v="4160230443"/>
    <n v="820973"/>
    <x v="1"/>
    <n v="114.52"/>
    <n v="114.52"/>
    <x v="26"/>
    <x v="10"/>
    <x v="58"/>
    <x v="1319"/>
    <x v="1022"/>
    <x v="2"/>
    <x v="0"/>
  </r>
  <r>
    <n v="9787535949"/>
    <n v="240179"/>
    <x v="1"/>
    <n v="90.56"/>
    <n v="90.56"/>
    <x v="13"/>
    <x v="4"/>
    <x v="34"/>
    <x v="1320"/>
    <x v="1023"/>
    <x v="1"/>
    <x v="0"/>
  </r>
  <r>
    <n v="3423995261"/>
    <n v="747801"/>
    <x v="2"/>
    <n v="277.76"/>
    <n v="555.52"/>
    <x v="22"/>
    <x v="7"/>
    <x v="134"/>
    <x v="1321"/>
    <x v="139"/>
    <x v="3"/>
    <x v="2"/>
  </r>
  <r>
    <n v="1523343168"/>
    <n v="298985"/>
    <x v="0"/>
    <n v="183.76"/>
    <n v="551.28"/>
    <x v="5"/>
    <x v="4"/>
    <x v="266"/>
    <x v="1322"/>
    <x v="434"/>
    <x v="1"/>
    <x v="3"/>
  </r>
  <r>
    <n v="1948066291"/>
    <n v="644847"/>
    <x v="1"/>
    <n v="622.80999999999995"/>
    <n v="622.80999999999995"/>
    <x v="32"/>
    <x v="6"/>
    <x v="55"/>
    <x v="1323"/>
    <x v="1024"/>
    <x v="0"/>
    <x v="0"/>
  </r>
  <r>
    <n v="2021361582"/>
    <n v="41853"/>
    <x v="0"/>
    <n v="910.44"/>
    <n v="2731.32"/>
    <x v="19"/>
    <x v="2"/>
    <x v="245"/>
    <x v="1324"/>
    <x v="1025"/>
    <x v="0"/>
    <x v="1"/>
  </r>
  <r>
    <n v="7491420331"/>
    <n v="470449"/>
    <x v="2"/>
    <n v="827.77"/>
    <n v="1655.54"/>
    <x v="40"/>
    <x v="8"/>
    <x v="163"/>
    <x v="1325"/>
    <x v="1026"/>
    <x v="3"/>
    <x v="1"/>
  </r>
  <r>
    <n v="994840771"/>
    <n v="112390"/>
    <x v="2"/>
    <n v="877.98"/>
    <n v="1755.96"/>
    <x v="18"/>
    <x v="5"/>
    <x v="27"/>
    <x v="1326"/>
    <x v="1027"/>
    <x v="3"/>
    <x v="2"/>
  </r>
  <r>
    <n v="6277344634"/>
    <n v="131136"/>
    <x v="2"/>
    <n v="37.799999999999997"/>
    <n v="75.599999999999994"/>
    <x v="32"/>
    <x v="6"/>
    <x v="90"/>
    <x v="1327"/>
    <x v="1028"/>
    <x v="1"/>
    <x v="3"/>
  </r>
  <r>
    <n v="4092653338"/>
    <n v="317242"/>
    <x v="0"/>
    <n v="198.15"/>
    <n v="594.45000000000005"/>
    <x v="21"/>
    <x v="6"/>
    <x v="66"/>
    <x v="1328"/>
    <x v="1029"/>
    <x v="1"/>
    <x v="3"/>
  </r>
  <r>
    <n v="7213712604"/>
    <n v="500633"/>
    <x v="1"/>
    <n v="154.5"/>
    <n v="154.5"/>
    <x v="34"/>
    <x v="2"/>
    <x v="57"/>
    <x v="1329"/>
    <x v="959"/>
    <x v="0"/>
    <x v="3"/>
  </r>
  <r>
    <n v="7326709115"/>
    <n v="883013"/>
    <x v="0"/>
    <n v="989.88"/>
    <n v="2969.64"/>
    <x v="2"/>
    <x v="2"/>
    <x v="236"/>
    <x v="1330"/>
    <x v="708"/>
    <x v="2"/>
    <x v="1"/>
  </r>
  <r>
    <n v="9419789569"/>
    <n v="171602"/>
    <x v="0"/>
    <n v="883.44"/>
    <n v="2650.32"/>
    <x v="39"/>
    <x v="1"/>
    <x v="233"/>
    <x v="1331"/>
    <x v="1030"/>
    <x v="3"/>
    <x v="3"/>
  </r>
  <r>
    <n v="5388191488"/>
    <n v="153019"/>
    <x v="0"/>
    <n v="947.95"/>
    <n v="2843.8500000000004"/>
    <x v="36"/>
    <x v="9"/>
    <x v="123"/>
    <x v="1332"/>
    <x v="784"/>
    <x v="2"/>
    <x v="2"/>
  </r>
  <r>
    <n v="9065873433"/>
    <n v="930284"/>
    <x v="0"/>
    <n v="189.47"/>
    <n v="568.41"/>
    <x v="24"/>
    <x v="10"/>
    <x v="207"/>
    <x v="1333"/>
    <x v="1031"/>
    <x v="0"/>
    <x v="0"/>
  </r>
  <r>
    <n v="4627342297"/>
    <n v="67197"/>
    <x v="0"/>
    <n v="552.20000000000005"/>
    <n v="1656.6000000000001"/>
    <x v="16"/>
    <x v="2"/>
    <x v="24"/>
    <x v="1334"/>
    <x v="1032"/>
    <x v="1"/>
    <x v="0"/>
  </r>
  <r>
    <n v="4286971111"/>
    <n v="114414"/>
    <x v="2"/>
    <n v="832.06"/>
    <n v="1664.12"/>
    <x v="5"/>
    <x v="4"/>
    <x v="200"/>
    <x v="1335"/>
    <x v="542"/>
    <x v="0"/>
    <x v="2"/>
  </r>
  <r>
    <n v="645282074"/>
    <n v="697683"/>
    <x v="2"/>
    <n v="123.74"/>
    <n v="247.48"/>
    <x v="22"/>
    <x v="7"/>
    <x v="70"/>
    <x v="1336"/>
    <x v="1033"/>
    <x v="3"/>
    <x v="3"/>
  </r>
  <r>
    <n v="7260939789"/>
    <n v="604184"/>
    <x v="2"/>
    <n v="397.55"/>
    <n v="795.1"/>
    <x v="22"/>
    <x v="7"/>
    <x v="47"/>
    <x v="1337"/>
    <x v="1034"/>
    <x v="1"/>
    <x v="1"/>
  </r>
  <r>
    <n v="1716322448"/>
    <n v="700048"/>
    <x v="2"/>
    <n v="141.28"/>
    <n v="282.56"/>
    <x v="23"/>
    <x v="7"/>
    <x v="89"/>
    <x v="1338"/>
    <x v="1035"/>
    <x v="0"/>
    <x v="2"/>
  </r>
  <r>
    <n v="4293959647"/>
    <n v="361361"/>
    <x v="0"/>
    <n v="826.21"/>
    <n v="2478.63"/>
    <x v="29"/>
    <x v="3"/>
    <x v="230"/>
    <x v="1339"/>
    <x v="1036"/>
    <x v="1"/>
    <x v="3"/>
  </r>
  <r>
    <n v="3331935300"/>
    <n v="435929"/>
    <x v="2"/>
    <n v="856.89"/>
    <n v="1713.78"/>
    <x v="22"/>
    <x v="7"/>
    <x v="179"/>
    <x v="1340"/>
    <x v="1037"/>
    <x v="3"/>
    <x v="2"/>
  </r>
  <r>
    <n v="1775389576"/>
    <n v="961614"/>
    <x v="0"/>
    <n v="227.22"/>
    <n v="681.66"/>
    <x v="49"/>
    <x v="3"/>
    <x v="226"/>
    <x v="1341"/>
    <x v="1038"/>
    <x v="3"/>
    <x v="1"/>
  </r>
  <r>
    <n v="8194774262"/>
    <n v="490602"/>
    <x v="0"/>
    <n v="549.47"/>
    <n v="1648.41"/>
    <x v="35"/>
    <x v="6"/>
    <x v="59"/>
    <x v="1342"/>
    <x v="85"/>
    <x v="0"/>
    <x v="3"/>
  </r>
  <r>
    <n v="3615279775"/>
    <n v="51036"/>
    <x v="1"/>
    <n v="931.61"/>
    <n v="931.61"/>
    <x v="24"/>
    <x v="10"/>
    <x v="148"/>
    <x v="1343"/>
    <x v="1039"/>
    <x v="3"/>
    <x v="2"/>
  </r>
  <r>
    <n v="11467999"/>
    <n v="747801"/>
    <x v="0"/>
    <n v="277.76"/>
    <n v="833.28"/>
    <x v="22"/>
    <x v="7"/>
    <x v="134"/>
    <x v="1344"/>
    <x v="1040"/>
    <x v="1"/>
    <x v="2"/>
  </r>
  <r>
    <n v="3971267196"/>
    <n v="171602"/>
    <x v="2"/>
    <n v="883.44"/>
    <n v="1766.88"/>
    <x v="39"/>
    <x v="1"/>
    <x v="233"/>
    <x v="1345"/>
    <x v="1041"/>
    <x v="2"/>
    <x v="0"/>
  </r>
  <r>
    <n v="1584863963"/>
    <n v="455755"/>
    <x v="0"/>
    <n v="44.09"/>
    <n v="132.27000000000001"/>
    <x v="11"/>
    <x v="7"/>
    <x v="14"/>
    <x v="1346"/>
    <x v="1042"/>
    <x v="1"/>
    <x v="3"/>
  </r>
  <r>
    <n v="1557893814"/>
    <n v="70969"/>
    <x v="1"/>
    <n v="631.70000000000005"/>
    <n v="631.70000000000005"/>
    <x v="41"/>
    <x v="9"/>
    <x v="77"/>
    <x v="1347"/>
    <x v="1043"/>
    <x v="3"/>
    <x v="2"/>
  </r>
  <r>
    <n v="8172695964"/>
    <n v="697683"/>
    <x v="1"/>
    <n v="123.74"/>
    <n v="123.74"/>
    <x v="22"/>
    <x v="7"/>
    <x v="70"/>
    <x v="1348"/>
    <x v="1009"/>
    <x v="2"/>
    <x v="1"/>
  </r>
  <r>
    <n v="7462800868"/>
    <n v="747801"/>
    <x v="2"/>
    <n v="277.76"/>
    <n v="555.52"/>
    <x v="22"/>
    <x v="7"/>
    <x v="134"/>
    <x v="1349"/>
    <x v="1044"/>
    <x v="3"/>
    <x v="2"/>
  </r>
  <r>
    <n v="5438961669"/>
    <n v="425341"/>
    <x v="2"/>
    <n v="486.28"/>
    <n v="972.56"/>
    <x v="0"/>
    <x v="0"/>
    <x v="242"/>
    <x v="1350"/>
    <x v="695"/>
    <x v="1"/>
    <x v="2"/>
  </r>
  <r>
    <n v="4904849001"/>
    <n v="913428"/>
    <x v="2"/>
    <n v="392.22"/>
    <n v="784.44"/>
    <x v="0"/>
    <x v="0"/>
    <x v="61"/>
    <x v="1351"/>
    <x v="601"/>
    <x v="3"/>
    <x v="1"/>
  </r>
  <r>
    <n v="4816980820"/>
    <n v="63769"/>
    <x v="0"/>
    <n v="878.07"/>
    <n v="2634.21"/>
    <x v="7"/>
    <x v="5"/>
    <x v="212"/>
    <x v="1352"/>
    <x v="1045"/>
    <x v="2"/>
    <x v="1"/>
  </r>
  <r>
    <n v="9004078716"/>
    <n v="760828"/>
    <x v="0"/>
    <n v="563.45000000000005"/>
    <n v="1690.3500000000001"/>
    <x v="0"/>
    <x v="0"/>
    <x v="9"/>
    <x v="1353"/>
    <x v="1046"/>
    <x v="2"/>
    <x v="0"/>
  </r>
  <r>
    <n v="8350353728"/>
    <n v="481843"/>
    <x v="2"/>
    <n v="297.68"/>
    <n v="595.36"/>
    <x v="49"/>
    <x v="3"/>
    <x v="247"/>
    <x v="1354"/>
    <x v="1047"/>
    <x v="0"/>
    <x v="2"/>
  </r>
  <r>
    <n v="1204084245"/>
    <n v="690565"/>
    <x v="2"/>
    <n v="951.27"/>
    <n v="1902.54"/>
    <x v="37"/>
    <x v="3"/>
    <x v="65"/>
    <x v="1355"/>
    <x v="1048"/>
    <x v="2"/>
    <x v="2"/>
  </r>
  <r>
    <n v="4142209897"/>
    <n v="440875"/>
    <x v="0"/>
    <n v="275.02999999999997"/>
    <n v="825.08999999999992"/>
    <x v="26"/>
    <x v="10"/>
    <x v="128"/>
    <x v="1356"/>
    <x v="564"/>
    <x v="2"/>
    <x v="2"/>
  </r>
  <r>
    <n v="125551624"/>
    <n v="669378"/>
    <x v="2"/>
    <n v="212.14"/>
    <n v="424.28"/>
    <x v="14"/>
    <x v="9"/>
    <x v="26"/>
    <x v="1357"/>
    <x v="725"/>
    <x v="2"/>
    <x v="1"/>
  </r>
  <r>
    <n v="9970545044"/>
    <n v="962591"/>
    <x v="0"/>
    <n v="130.01"/>
    <n v="390.03"/>
    <x v="1"/>
    <x v="1"/>
    <x v="234"/>
    <x v="1358"/>
    <x v="1049"/>
    <x v="0"/>
    <x v="1"/>
  </r>
  <r>
    <n v="7976032064"/>
    <n v="621677"/>
    <x v="0"/>
    <n v="317.8"/>
    <n v="953.40000000000009"/>
    <x v="40"/>
    <x v="8"/>
    <x v="151"/>
    <x v="1359"/>
    <x v="1050"/>
    <x v="3"/>
    <x v="3"/>
  </r>
  <r>
    <n v="8691567542"/>
    <n v="969851"/>
    <x v="0"/>
    <n v="340.66"/>
    <n v="1021.98"/>
    <x v="48"/>
    <x v="8"/>
    <x v="239"/>
    <x v="1360"/>
    <x v="1051"/>
    <x v="3"/>
    <x v="2"/>
  </r>
  <r>
    <n v="3592747590"/>
    <n v="34200"/>
    <x v="1"/>
    <n v="319.8"/>
    <n v="319.8"/>
    <x v="7"/>
    <x v="5"/>
    <x v="238"/>
    <x v="1361"/>
    <x v="315"/>
    <x v="1"/>
    <x v="0"/>
  </r>
  <r>
    <n v="7495753437"/>
    <n v="644847"/>
    <x v="1"/>
    <n v="622.80999999999995"/>
    <n v="622.80999999999995"/>
    <x v="32"/>
    <x v="6"/>
    <x v="55"/>
    <x v="1362"/>
    <x v="1052"/>
    <x v="2"/>
    <x v="1"/>
  </r>
  <r>
    <n v="3965847120"/>
    <n v="654623"/>
    <x v="2"/>
    <n v="422.14"/>
    <n v="844.28"/>
    <x v="47"/>
    <x v="3"/>
    <x v="135"/>
    <x v="1363"/>
    <x v="523"/>
    <x v="3"/>
    <x v="2"/>
  </r>
  <r>
    <n v="9365984533"/>
    <n v="470449"/>
    <x v="1"/>
    <n v="827.77"/>
    <n v="827.77"/>
    <x v="40"/>
    <x v="8"/>
    <x v="163"/>
    <x v="1364"/>
    <x v="1053"/>
    <x v="2"/>
    <x v="3"/>
  </r>
  <r>
    <n v="2948242102"/>
    <n v="587645"/>
    <x v="0"/>
    <n v="801.81"/>
    <n v="2405.4299999999998"/>
    <x v="5"/>
    <x v="4"/>
    <x v="193"/>
    <x v="1365"/>
    <x v="1054"/>
    <x v="3"/>
    <x v="2"/>
  </r>
  <r>
    <n v="6161193691"/>
    <n v="187399"/>
    <x v="2"/>
    <n v="53.49"/>
    <n v="106.98"/>
    <x v="12"/>
    <x v="8"/>
    <x v="170"/>
    <x v="1366"/>
    <x v="1055"/>
    <x v="0"/>
    <x v="3"/>
  </r>
  <r>
    <n v="5964122835"/>
    <n v="144124"/>
    <x v="0"/>
    <n v="162.66999999999999"/>
    <n v="488.01"/>
    <x v="11"/>
    <x v="7"/>
    <x v="42"/>
    <x v="1367"/>
    <x v="905"/>
    <x v="1"/>
    <x v="2"/>
  </r>
  <r>
    <n v="8879377902"/>
    <n v="883013"/>
    <x v="2"/>
    <n v="989.88"/>
    <n v="1979.76"/>
    <x v="2"/>
    <x v="2"/>
    <x v="236"/>
    <x v="1368"/>
    <x v="1024"/>
    <x v="2"/>
    <x v="0"/>
  </r>
  <r>
    <n v="8158068874"/>
    <n v="692985"/>
    <x v="1"/>
    <n v="197.39"/>
    <n v="197.39"/>
    <x v="21"/>
    <x v="6"/>
    <x v="211"/>
    <x v="1369"/>
    <x v="1056"/>
    <x v="3"/>
    <x v="1"/>
  </r>
  <r>
    <n v="7039570964"/>
    <n v="240179"/>
    <x v="0"/>
    <n v="90.56"/>
    <n v="271.68"/>
    <x v="13"/>
    <x v="4"/>
    <x v="34"/>
    <x v="1370"/>
    <x v="509"/>
    <x v="0"/>
    <x v="1"/>
  </r>
  <r>
    <n v="5482913265"/>
    <n v="880510"/>
    <x v="2"/>
    <n v="951.43"/>
    <n v="1902.86"/>
    <x v="6"/>
    <x v="2"/>
    <x v="112"/>
    <x v="1371"/>
    <x v="46"/>
    <x v="3"/>
    <x v="0"/>
  </r>
  <r>
    <n v="1018255782"/>
    <n v="264803"/>
    <x v="2"/>
    <n v="995.98"/>
    <n v="1991.96"/>
    <x v="5"/>
    <x v="4"/>
    <x v="69"/>
    <x v="1372"/>
    <x v="1057"/>
    <x v="2"/>
    <x v="0"/>
  </r>
  <r>
    <n v="8441505853"/>
    <n v="153019"/>
    <x v="0"/>
    <n v="947.95"/>
    <n v="2843.8500000000004"/>
    <x v="36"/>
    <x v="9"/>
    <x v="123"/>
    <x v="1373"/>
    <x v="616"/>
    <x v="1"/>
    <x v="1"/>
  </r>
  <r>
    <n v="3850018395"/>
    <n v="77308"/>
    <x v="2"/>
    <n v="223.27"/>
    <n v="446.54"/>
    <x v="36"/>
    <x v="9"/>
    <x v="198"/>
    <x v="1374"/>
    <x v="1058"/>
    <x v="3"/>
    <x v="0"/>
  </r>
  <r>
    <n v="4884197611"/>
    <n v="692985"/>
    <x v="1"/>
    <n v="197.39"/>
    <n v="197.39"/>
    <x v="21"/>
    <x v="6"/>
    <x v="211"/>
    <x v="1375"/>
    <x v="1059"/>
    <x v="3"/>
    <x v="2"/>
  </r>
  <r>
    <n v="5321849748"/>
    <n v="914071"/>
    <x v="0"/>
    <n v="296.94"/>
    <n v="890.81999999999994"/>
    <x v="47"/>
    <x v="3"/>
    <x v="264"/>
    <x v="1376"/>
    <x v="1060"/>
    <x v="0"/>
    <x v="3"/>
  </r>
  <r>
    <n v="9808738347"/>
    <n v="589812"/>
    <x v="1"/>
    <n v="163.03"/>
    <n v="163.03"/>
    <x v="11"/>
    <x v="7"/>
    <x v="119"/>
    <x v="1377"/>
    <x v="901"/>
    <x v="3"/>
    <x v="2"/>
  </r>
  <r>
    <n v="8727249149"/>
    <n v="555121"/>
    <x v="2"/>
    <n v="354.91"/>
    <n v="709.82"/>
    <x v="41"/>
    <x v="9"/>
    <x v="171"/>
    <x v="1378"/>
    <x v="1061"/>
    <x v="1"/>
    <x v="1"/>
  </r>
  <r>
    <n v="2772154780"/>
    <n v="962591"/>
    <x v="1"/>
    <n v="130.01"/>
    <n v="130.01"/>
    <x v="1"/>
    <x v="1"/>
    <x v="234"/>
    <x v="1379"/>
    <x v="965"/>
    <x v="2"/>
    <x v="1"/>
  </r>
  <r>
    <n v="9128056381"/>
    <n v="930284"/>
    <x v="0"/>
    <n v="189.47"/>
    <n v="568.41"/>
    <x v="24"/>
    <x v="10"/>
    <x v="207"/>
    <x v="1380"/>
    <x v="1062"/>
    <x v="3"/>
    <x v="0"/>
  </r>
  <r>
    <n v="4461463308"/>
    <n v="798639"/>
    <x v="0"/>
    <n v="211.25"/>
    <n v="633.75"/>
    <x v="2"/>
    <x v="2"/>
    <x v="16"/>
    <x v="1381"/>
    <x v="1063"/>
    <x v="2"/>
    <x v="0"/>
  </r>
  <r>
    <n v="5636483988"/>
    <n v="256783"/>
    <x v="2"/>
    <n v="906.54"/>
    <n v="1813.08"/>
    <x v="0"/>
    <x v="0"/>
    <x v="60"/>
    <x v="1382"/>
    <x v="245"/>
    <x v="1"/>
    <x v="3"/>
  </r>
  <r>
    <n v="1532065529"/>
    <n v="762527"/>
    <x v="1"/>
    <n v="690.08"/>
    <n v="690.08"/>
    <x v="29"/>
    <x v="3"/>
    <x v="206"/>
    <x v="1383"/>
    <x v="1064"/>
    <x v="1"/>
    <x v="2"/>
  </r>
  <r>
    <n v="9933994647"/>
    <n v="897083"/>
    <x v="1"/>
    <n v="972.69"/>
    <n v="972.69"/>
    <x v="11"/>
    <x v="7"/>
    <x v="64"/>
    <x v="1384"/>
    <x v="1065"/>
    <x v="0"/>
    <x v="1"/>
  </r>
  <r>
    <n v="4823026749"/>
    <n v="851978"/>
    <x v="1"/>
    <n v="715.72"/>
    <n v="715.72"/>
    <x v="5"/>
    <x v="4"/>
    <x v="110"/>
    <x v="1385"/>
    <x v="1066"/>
    <x v="2"/>
    <x v="3"/>
  </r>
  <r>
    <n v="7453442245"/>
    <n v="760828"/>
    <x v="1"/>
    <n v="563.45000000000005"/>
    <n v="563.45000000000005"/>
    <x v="0"/>
    <x v="0"/>
    <x v="9"/>
    <x v="1386"/>
    <x v="838"/>
    <x v="1"/>
    <x v="3"/>
  </r>
  <r>
    <n v="6519941559"/>
    <n v="697683"/>
    <x v="0"/>
    <n v="123.74"/>
    <n v="371.21999999999997"/>
    <x v="22"/>
    <x v="7"/>
    <x v="70"/>
    <x v="1387"/>
    <x v="744"/>
    <x v="0"/>
    <x v="2"/>
  </r>
  <r>
    <n v="3798769654"/>
    <n v="324809"/>
    <x v="1"/>
    <n v="608"/>
    <n v="608"/>
    <x v="6"/>
    <x v="2"/>
    <x v="17"/>
    <x v="1388"/>
    <x v="670"/>
    <x v="0"/>
    <x v="2"/>
  </r>
  <r>
    <n v="5034289521"/>
    <n v="187399"/>
    <x v="0"/>
    <n v="53.49"/>
    <n v="160.47"/>
    <x v="12"/>
    <x v="8"/>
    <x v="170"/>
    <x v="1389"/>
    <x v="1067"/>
    <x v="1"/>
    <x v="1"/>
  </r>
  <r>
    <n v="6971088688"/>
    <n v="700048"/>
    <x v="1"/>
    <n v="141.28"/>
    <n v="141.28"/>
    <x v="23"/>
    <x v="7"/>
    <x v="89"/>
    <x v="1390"/>
    <x v="1068"/>
    <x v="2"/>
    <x v="3"/>
  </r>
  <r>
    <n v="5650184107"/>
    <n v="894539"/>
    <x v="2"/>
    <n v="445.48"/>
    <n v="890.96"/>
    <x v="23"/>
    <x v="7"/>
    <x v="129"/>
    <x v="1391"/>
    <x v="1069"/>
    <x v="1"/>
    <x v="0"/>
  </r>
  <r>
    <n v="5770410311"/>
    <n v="764014"/>
    <x v="2"/>
    <n v="612.04"/>
    <n v="1224.08"/>
    <x v="32"/>
    <x v="6"/>
    <x v="210"/>
    <x v="1392"/>
    <x v="1070"/>
    <x v="0"/>
    <x v="3"/>
  </r>
  <r>
    <n v="274530126"/>
    <n v="851978"/>
    <x v="0"/>
    <n v="715.72"/>
    <n v="2147.16"/>
    <x v="5"/>
    <x v="4"/>
    <x v="110"/>
    <x v="1393"/>
    <x v="1071"/>
    <x v="0"/>
    <x v="3"/>
  </r>
  <r>
    <n v="4819831152"/>
    <n v="432617"/>
    <x v="0"/>
    <n v="863.18"/>
    <n v="2589.54"/>
    <x v="26"/>
    <x v="10"/>
    <x v="41"/>
    <x v="1394"/>
    <x v="374"/>
    <x v="0"/>
    <x v="2"/>
  </r>
  <r>
    <n v="6977688323"/>
    <n v="171602"/>
    <x v="0"/>
    <n v="883.44"/>
    <n v="2650.32"/>
    <x v="39"/>
    <x v="1"/>
    <x v="233"/>
    <x v="1395"/>
    <x v="974"/>
    <x v="2"/>
    <x v="3"/>
  </r>
  <r>
    <n v="2035952734"/>
    <n v="525531"/>
    <x v="2"/>
    <n v="831.1"/>
    <n v="1662.2"/>
    <x v="44"/>
    <x v="0"/>
    <x v="209"/>
    <x v="1396"/>
    <x v="571"/>
    <x v="1"/>
    <x v="2"/>
  </r>
  <r>
    <n v="3665334102"/>
    <n v="435929"/>
    <x v="0"/>
    <n v="856.89"/>
    <n v="2570.67"/>
    <x v="22"/>
    <x v="7"/>
    <x v="179"/>
    <x v="1397"/>
    <x v="1072"/>
    <x v="3"/>
    <x v="2"/>
  </r>
  <r>
    <n v="1862413314"/>
    <n v="490939"/>
    <x v="1"/>
    <n v="80.25"/>
    <n v="80.25"/>
    <x v="7"/>
    <x v="5"/>
    <x v="8"/>
    <x v="1398"/>
    <x v="1073"/>
    <x v="2"/>
    <x v="0"/>
  </r>
  <r>
    <n v="4466643926"/>
    <n v="9436"/>
    <x v="0"/>
    <n v="88.43"/>
    <n v="265.29000000000002"/>
    <x v="18"/>
    <x v="5"/>
    <x v="160"/>
    <x v="1399"/>
    <x v="318"/>
    <x v="0"/>
    <x v="2"/>
  </r>
  <r>
    <n v="4470717835"/>
    <n v="644847"/>
    <x v="2"/>
    <n v="622.80999999999995"/>
    <n v="1245.6199999999999"/>
    <x v="32"/>
    <x v="6"/>
    <x v="55"/>
    <x v="1400"/>
    <x v="1074"/>
    <x v="3"/>
    <x v="3"/>
  </r>
  <r>
    <n v="3018086191"/>
    <n v="217710"/>
    <x v="2"/>
    <n v="58.59"/>
    <n v="117.18"/>
    <x v="2"/>
    <x v="2"/>
    <x v="190"/>
    <x v="1401"/>
    <x v="1075"/>
    <x v="2"/>
    <x v="1"/>
  </r>
  <r>
    <n v="2447983559"/>
    <n v="451933"/>
    <x v="1"/>
    <n v="568.94000000000005"/>
    <n v="568.94000000000005"/>
    <x v="17"/>
    <x v="6"/>
    <x v="82"/>
    <x v="1402"/>
    <x v="1076"/>
    <x v="0"/>
    <x v="0"/>
  </r>
  <r>
    <n v="5116322704"/>
    <n v="991434"/>
    <x v="0"/>
    <n v="237.62"/>
    <n v="712.86"/>
    <x v="37"/>
    <x v="3"/>
    <x v="202"/>
    <x v="1403"/>
    <x v="571"/>
    <x v="1"/>
    <x v="2"/>
  </r>
  <r>
    <n v="8941550852"/>
    <n v="36412"/>
    <x v="0"/>
    <n v="397.68"/>
    <n v="1193.04"/>
    <x v="23"/>
    <x v="7"/>
    <x v="263"/>
    <x v="1404"/>
    <x v="1077"/>
    <x v="2"/>
    <x v="3"/>
  </r>
  <r>
    <n v="8026773850"/>
    <n v="812607"/>
    <x v="0"/>
    <n v="416.65"/>
    <n v="1249.9499999999998"/>
    <x v="14"/>
    <x v="9"/>
    <x v="21"/>
    <x v="1405"/>
    <x v="86"/>
    <x v="3"/>
    <x v="0"/>
  </r>
  <r>
    <n v="2102402075"/>
    <n v="965755"/>
    <x v="1"/>
    <n v="532.57000000000005"/>
    <n v="532.57000000000005"/>
    <x v="38"/>
    <x v="9"/>
    <x v="67"/>
    <x v="1406"/>
    <x v="1078"/>
    <x v="1"/>
    <x v="2"/>
  </r>
  <r>
    <n v="989844439"/>
    <n v="298985"/>
    <x v="0"/>
    <n v="183.76"/>
    <n v="551.28"/>
    <x v="5"/>
    <x v="4"/>
    <x v="266"/>
    <x v="1407"/>
    <x v="1079"/>
    <x v="0"/>
    <x v="0"/>
  </r>
  <r>
    <n v="8426805628"/>
    <n v="897083"/>
    <x v="0"/>
    <n v="972.69"/>
    <n v="2918.07"/>
    <x v="11"/>
    <x v="7"/>
    <x v="64"/>
    <x v="1408"/>
    <x v="1080"/>
    <x v="2"/>
    <x v="2"/>
  </r>
  <r>
    <n v="7662188403"/>
    <n v="240179"/>
    <x v="0"/>
    <n v="90.56"/>
    <n v="271.68"/>
    <x v="13"/>
    <x v="4"/>
    <x v="34"/>
    <x v="1409"/>
    <x v="1081"/>
    <x v="3"/>
    <x v="3"/>
  </r>
  <r>
    <n v="9141654140"/>
    <n v="532965"/>
    <x v="2"/>
    <n v="307.23"/>
    <n v="614.46"/>
    <x v="12"/>
    <x v="8"/>
    <x v="52"/>
    <x v="1410"/>
    <x v="813"/>
    <x v="3"/>
    <x v="3"/>
  </r>
  <r>
    <n v="5696947751"/>
    <n v="555121"/>
    <x v="2"/>
    <n v="354.91"/>
    <n v="709.82"/>
    <x v="41"/>
    <x v="9"/>
    <x v="171"/>
    <x v="1411"/>
    <x v="1082"/>
    <x v="1"/>
    <x v="2"/>
  </r>
  <r>
    <n v="8953871540"/>
    <n v="144124"/>
    <x v="2"/>
    <n v="162.66999999999999"/>
    <n v="325.33999999999997"/>
    <x v="11"/>
    <x v="7"/>
    <x v="42"/>
    <x v="1412"/>
    <x v="867"/>
    <x v="1"/>
    <x v="2"/>
  </r>
  <r>
    <n v="1767778760"/>
    <n v="516376"/>
    <x v="2"/>
    <n v="877.43"/>
    <n v="1754.86"/>
    <x v="36"/>
    <x v="9"/>
    <x v="62"/>
    <x v="1413"/>
    <x v="1083"/>
    <x v="0"/>
    <x v="1"/>
  </r>
  <r>
    <n v="5516201271"/>
    <n v="600767"/>
    <x v="1"/>
    <n v="722.42"/>
    <n v="722.42"/>
    <x v="18"/>
    <x v="5"/>
    <x v="164"/>
    <x v="1414"/>
    <x v="1084"/>
    <x v="0"/>
    <x v="2"/>
  </r>
  <r>
    <n v="9358248664"/>
    <n v="513199"/>
    <x v="0"/>
    <n v="422.23"/>
    <n v="1266.69"/>
    <x v="39"/>
    <x v="1"/>
    <x v="219"/>
    <x v="1415"/>
    <x v="1085"/>
    <x v="0"/>
    <x v="2"/>
  </r>
  <r>
    <n v="1530424665"/>
    <n v="760684"/>
    <x v="1"/>
    <n v="71.599999999999994"/>
    <n v="71.599999999999994"/>
    <x v="10"/>
    <x v="6"/>
    <x v="208"/>
    <x v="1416"/>
    <x v="1086"/>
    <x v="0"/>
    <x v="2"/>
  </r>
  <r>
    <n v="7816293360"/>
    <n v="673058"/>
    <x v="2"/>
    <n v="765.76"/>
    <n v="1531.52"/>
    <x v="13"/>
    <x v="4"/>
    <x v="184"/>
    <x v="1417"/>
    <x v="1087"/>
    <x v="1"/>
    <x v="2"/>
  </r>
  <r>
    <n v="1602396548"/>
    <n v="365132"/>
    <x v="2"/>
    <n v="229.38"/>
    <n v="458.76"/>
    <x v="46"/>
    <x v="8"/>
    <x v="237"/>
    <x v="1418"/>
    <x v="1088"/>
    <x v="2"/>
    <x v="1"/>
  </r>
  <r>
    <n v="7938126128"/>
    <n v="256783"/>
    <x v="1"/>
    <n v="906.54"/>
    <n v="906.54"/>
    <x v="0"/>
    <x v="0"/>
    <x v="60"/>
    <x v="1419"/>
    <x v="16"/>
    <x v="2"/>
    <x v="2"/>
  </r>
  <r>
    <n v="271744331"/>
    <n v="153019"/>
    <x v="0"/>
    <n v="947.95"/>
    <n v="2843.8500000000004"/>
    <x v="36"/>
    <x v="9"/>
    <x v="123"/>
    <x v="1420"/>
    <x v="582"/>
    <x v="1"/>
    <x v="1"/>
  </r>
  <r>
    <n v="387311360"/>
    <n v="903336"/>
    <x v="1"/>
    <n v="551.88"/>
    <n v="551.88"/>
    <x v="21"/>
    <x v="6"/>
    <x v="257"/>
    <x v="1421"/>
    <x v="1089"/>
    <x v="3"/>
    <x v="3"/>
  </r>
  <r>
    <n v="1286123100"/>
    <n v="647462"/>
    <x v="1"/>
    <n v="326.42"/>
    <n v="326.42"/>
    <x v="7"/>
    <x v="5"/>
    <x v="106"/>
    <x v="1422"/>
    <x v="1090"/>
    <x v="1"/>
    <x v="1"/>
  </r>
  <r>
    <n v="4832392771"/>
    <n v="432617"/>
    <x v="1"/>
    <n v="863.18"/>
    <n v="863.18"/>
    <x v="26"/>
    <x v="10"/>
    <x v="41"/>
    <x v="1423"/>
    <x v="1091"/>
    <x v="2"/>
    <x v="2"/>
  </r>
  <r>
    <n v="4800106448"/>
    <n v="707935"/>
    <x v="1"/>
    <n v="820.9"/>
    <n v="820.9"/>
    <x v="43"/>
    <x v="0"/>
    <x v="189"/>
    <x v="1424"/>
    <x v="913"/>
    <x v="2"/>
    <x v="0"/>
  </r>
  <r>
    <n v="5500008514"/>
    <n v="378287"/>
    <x v="2"/>
    <n v="332.84"/>
    <n v="665.68"/>
    <x v="50"/>
    <x v="1"/>
    <x v="158"/>
    <x v="1425"/>
    <x v="1092"/>
    <x v="0"/>
    <x v="0"/>
  </r>
  <r>
    <n v="7879575037"/>
    <n v="487931"/>
    <x v="0"/>
    <n v="709.08"/>
    <n v="2127.2400000000002"/>
    <x v="35"/>
    <x v="6"/>
    <x v="178"/>
    <x v="1426"/>
    <x v="1093"/>
    <x v="0"/>
    <x v="1"/>
  </r>
  <r>
    <n v="50845914"/>
    <n v="478531"/>
    <x v="0"/>
    <n v="825.46"/>
    <n v="2476.38"/>
    <x v="41"/>
    <x v="9"/>
    <x v="166"/>
    <x v="1427"/>
    <x v="1094"/>
    <x v="2"/>
    <x v="3"/>
  </r>
  <r>
    <n v="9766990467"/>
    <n v="361361"/>
    <x v="2"/>
    <n v="826.21"/>
    <n v="1652.42"/>
    <x v="29"/>
    <x v="3"/>
    <x v="230"/>
    <x v="1428"/>
    <x v="1095"/>
    <x v="2"/>
    <x v="3"/>
  </r>
  <r>
    <n v="4215602937"/>
    <n v="820973"/>
    <x v="0"/>
    <n v="114.52"/>
    <n v="343.56"/>
    <x v="26"/>
    <x v="10"/>
    <x v="58"/>
    <x v="1429"/>
    <x v="1096"/>
    <x v="3"/>
    <x v="0"/>
  </r>
  <r>
    <n v="238484255"/>
    <n v="354409"/>
    <x v="0"/>
    <n v="325.08"/>
    <n v="975.24"/>
    <x v="21"/>
    <x v="6"/>
    <x v="118"/>
    <x v="1430"/>
    <x v="1097"/>
    <x v="0"/>
    <x v="0"/>
  </r>
  <r>
    <n v="3293988248"/>
    <n v="272170"/>
    <x v="2"/>
    <n v="140.80000000000001"/>
    <n v="281.60000000000002"/>
    <x v="33"/>
    <x v="8"/>
    <x v="76"/>
    <x v="1431"/>
    <x v="1098"/>
    <x v="3"/>
    <x v="1"/>
  </r>
  <r>
    <n v="5296157775"/>
    <n v="760684"/>
    <x v="0"/>
    <n v="71.599999999999994"/>
    <n v="214.79999999999998"/>
    <x v="10"/>
    <x v="6"/>
    <x v="208"/>
    <x v="1432"/>
    <x v="1099"/>
    <x v="3"/>
    <x v="0"/>
  </r>
  <r>
    <n v="1143489067"/>
    <n v="4452"/>
    <x v="2"/>
    <n v="169.88"/>
    <n v="339.76"/>
    <x v="26"/>
    <x v="10"/>
    <x v="161"/>
    <x v="1433"/>
    <x v="1100"/>
    <x v="1"/>
    <x v="2"/>
  </r>
  <r>
    <n v="8524452029"/>
    <n v="487931"/>
    <x v="1"/>
    <n v="709.08"/>
    <n v="709.08"/>
    <x v="35"/>
    <x v="6"/>
    <x v="178"/>
    <x v="1434"/>
    <x v="1101"/>
    <x v="0"/>
    <x v="3"/>
  </r>
  <r>
    <n v="4256779885"/>
    <n v="440875"/>
    <x v="1"/>
    <n v="275.02999999999997"/>
    <n v="275.02999999999997"/>
    <x v="26"/>
    <x v="10"/>
    <x v="128"/>
    <x v="1435"/>
    <x v="1102"/>
    <x v="0"/>
    <x v="0"/>
  </r>
  <r>
    <n v="7744686996"/>
    <n v="585299"/>
    <x v="1"/>
    <n v="799.46"/>
    <n v="799.46"/>
    <x v="0"/>
    <x v="0"/>
    <x v="107"/>
    <x v="1436"/>
    <x v="1050"/>
    <x v="0"/>
    <x v="3"/>
  </r>
  <r>
    <n v="5427462399"/>
    <n v="257719"/>
    <x v="2"/>
    <n v="281.73"/>
    <n v="563.46"/>
    <x v="2"/>
    <x v="2"/>
    <x v="97"/>
    <x v="1437"/>
    <x v="1103"/>
    <x v="3"/>
    <x v="2"/>
  </r>
  <r>
    <n v="8596751747"/>
    <n v="863930"/>
    <x v="1"/>
    <n v="242.57"/>
    <n v="242.57"/>
    <x v="8"/>
    <x v="5"/>
    <x v="68"/>
    <x v="1438"/>
    <x v="1104"/>
    <x v="2"/>
    <x v="0"/>
  </r>
  <r>
    <n v="4746468643"/>
    <n v="679865"/>
    <x v="0"/>
    <n v="347.91"/>
    <n v="1043.73"/>
    <x v="17"/>
    <x v="6"/>
    <x v="145"/>
    <x v="1439"/>
    <x v="1105"/>
    <x v="1"/>
    <x v="1"/>
  </r>
  <r>
    <n v="3010047327"/>
    <n v="555121"/>
    <x v="0"/>
    <n v="354.91"/>
    <n v="1064.73"/>
    <x v="41"/>
    <x v="9"/>
    <x v="171"/>
    <x v="1440"/>
    <x v="1003"/>
    <x v="3"/>
    <x v="2"/>
  </r>
  <r>
    <n v="1236959246"/>
    <n v="440875"/>
    <x v="1"/>
    <n v="275.02999999999997"/>
    <n v="275.02999999999997"/>
    <x v="26"/>
    <x v="10"/>
    <x v="128"/>
    <x v="1441"/>
    <x v="125"/>
    <x v="0"/>
    <x v="0"/>
  </r>
  <r>
    <n v="6600422315"/>
    <n v="287070"/>
    <x v="0"/>
    <n v="443.17"/>
    <n v="1329.51"/>
    <x v="17"/>
    <x v="6"/>
    <x v="40"/>
    <x v="1442"/>
    <x v="1106"/>
    <x v="1"/>
    <x v="1"/>
  </r>
  <r>
    <n v="3227252410"/>
    <n v="291238"/>
    <x v="0"/>
    <n v="746.03"/>
    <n v="2238.09"/>
    <x v="49"/>
    <x v="3"/>
    <x v="150"/>
    <x v="1443"/>
    <x v="450"/>
    <x v="0"/>
    <x v="0"/>
  </r>
  <r>
    <n v="6972292408"/>
    <n v="747801"/>
    <x v="1"/>
    <n v="277.76"/>
    <n v="277.76"/>
    <x v="22"/>
    <x v="7"/>
    <x v="134"/>
    <x v="1444"/>
    <x v="881"/>
    <x v="0"/>
    <x v="2"/>
  </r>
  <r>
    <n v="7562754470"/>
    <n v="82484"/>
    <x v="2"/>
    <n v="914.88"/>
    <n v="1829.76"/>
    <x v="24"/>
    <x v="10"/>
    <x v="173"/>
    <x v="1445"/>
    <x v="1107"/>
    <x v="3"/>
    <x v="0"/>
  </r>
  <r>
    <n v="7361971676"/>
    <n v="397973"/>
    <x v="1"/>
    <n v="728.73"/>
    <n v="728.73"/>
    <x v="38"/>
    <x v="9"/>
    <x v="249"/>
    <x v="1446"/>
    <x v="1026"/>
    <x v="2"/>
    <x v="1"/>
  </r>
  <r>
    <n v="8875605037"/>
    <n v="876139"/>
    <x v="1"/>
    <n v="415.75"/>
    <n v="415.75"/>
    <x v="21"/>
    <x v="6"/>
    <x v="37"/>
    <x v="1447"/>
    <x v="1108"/>
    <x v="2"/>
    <x v="2"/>
  </r>
  <r>
    <n v="8508253527"/>
    <n v="440875"/>
    <x v="1"/>
    <n v="275.02999999999997"/>
    <n v="275.02999999999997"/>
    <x v="26"/>
    <x v="10"/>
    <x v="128"/>
    <x v="1448"/>
    <x v="738"/>
    <x v="1"/>
    <x v="0"/>
  </r>
  <r>
    <n v="6798775600"/>
    <n v="324809"/>
    <x v="2"/>
    <n v="608"/>
    <n v="1216"/>
    <x v="6"/>
    <x v="2"/>
    <x v="17"/>
    <x v="1449"/>
    <x v="1109"/>
    <x v="0"/>
    <x v="0"/>
  </r>
  <r>
    <n v="3624810422"/>
    <n v="818522"/>
    <x v="1"/>
    <n v="96.09"/>
    <n v="96.09"/>
    <x v="15"/>
    <x v="2"/>
    <x v="201"/>
    <x v="1450"/>
    <x v="247"/>
    <x v="0"/>
    <x v="2"/>
  </r>
  <r>
    <n v="4740213452"/>
    <n v="726958"/>
    <x v="2"/>
    <n v="887.48"/>
    <n v="1774.96"/>
    <x v="43"/>
    <x v="0"/>
    <x v="256"/>
    <x v="1451"/>
    <x v="1110"/>
    <x v="0"/>
    <x v="0"/>
  </r>
  <r>
    <n v="3825468344"/>
    <n v="425341"/>
    <x v="0"/>
    <n v="486.28"/>
    <n v="1458.84"/>
    <x v="0"/>
    <x v="0"/>
    <x v="242"/>
    <x v="1452"/>
    <x v="1111"/>
    <x v="1"/>
    <x v="0"/>
  </r>
  <r>
    <n v="902245665"/>
    <n v="298985"/>
    <x v="0"/>
    <n v="183.76"/>
    <n v="551.28"/>
    <x v="5"/>
    <x v="4"/>
    <x v="266"/>
    <x v="1453"/>
    <x v="766"/>
    <x v="0"/>
    <x v="1"/>
  </r>
  <r>
    <n v="6874299189"/>
    <n v="561860"/>
    <x v="2"/>
    <n v="874.78"/>
    <n v="1749.56"/>
    <x v="1"/>
    <x v="1"/>
    <x v="3"/>
    <x v="1454"/>
    <x v="1112"/>
    <x v="2"/>
    <x v="1"/>
  </r>
  <r>
    <n v="1127125313"/>
    <n v="140154"/>
    <x v="2"/>
    <n v="171.2"/>
    <n v="342.4"/>
    <x v="8"/>
    <x v="5"/>
    <x v="175"/>
    <x v="1455"/>
    <x v="581"/>
    <x v="2"/>
    <x v="2"/>
  </r>
  <r>
    <n v="3606548818"/>
    <n v="448752"/>
    <x v="0"/>
    <n v="160.07"/>
    <n v="480.21"/>
    <x v="22"/>
    <x v="7"/>
    <x v="222"/>
    <x v="1456"/>
    <x v="448"/>
    <x v="3"/>
    <x v="3"/>
  </r>
  <r>
    <n v="5750044154"/>
    <n v="930284"/>
    <x v="2"/>
    <n v="189.47"/>
    <n v="378.94"/>
    <x v="24"/>
    <x v="10"/>
    <x v="207"/>
    <x v="1457"/>
    <x v="1080"/>
    <x v="1"/>
    <x v="2"/>
  </r>
  <r>
    <n v="3872847781"/>
    <n v="652118"/>
    <x v="0"/>
    <n v="22.04"/>
    <n v="66.12"/>
    <x v="40"/>
    <x v="8"/>
    <x v="218"/>
    <x v="1458"/>
    <x v="1113"/>
    <x v="3"/>
    <x v="2"/>
  </r>
  <r>
    <n v="5939554684"/>
    <n v="606256"/>
    <x v="1"/>
    <n v="369.28"/>
    <n v="369.28"/>
    <x v="40"/>
    <x v="8"/>
    <x v="111"/>
    <x v="1459"/>
    <x v="1114"/>
    <x v="3"/>
    <x v="2"/>
  </r>
  <r>
    <n v="676412814"/>
    <n v="818990"/>
    <x v="1"/>
    <n v="163.55000000000001"/>
    <n v="163.55000000000001"/>
    <x v="30"/>
    <x v="9"/>
    <x v="213"/>
    <x v="1460"/>
    <x v="262"/>
    <x v="1"/>
    <x v="0"/>
  </r>
  <r>
    <n v="4248390724"/>
    <n v="721521"/>
    <x v="2"/>
    <n v="417.39"/>
    <n v="834.78"/>
    <x v="10"/>
    <x v="6"/>
    <x v="232"/>
    <x v="1461"/>
    <x v="1115"/>
    <x v="0"/>
    <x v="0"/>
  </r>
  <r>
    <n v="8938687150"/>
    <n v="319388"/>
    <x v="0"/>
    <n v="657.8"/>
    <n v="1973.3999999999999"/>
    <x v="1"/>
    <x v="1"/>
    <x v="169"/>
    <x v="1462"/>
    <x v="1116"/>
    <x v="0"/>
    <x v="3"/>
  </r>
  <r>
    <n v="7898867047"/>
    <n v="767398"/>
    <x v="0"/>
    <n v="22.14"/>
    <n v="66.42"/>
    <x v="23"/>
    <x v="7"/>
    <x v="252"/>
    <x v="1463"/>
    <x v="1117"/>
    <x v="3"/>
    <x v="3"/>
  </r>
  <r>
    <n v="2142065357"/>
    <n v="968887"/>
    <x v="1"/>
    <n v="40.700000000000003"/>
    <n v="40.700000000000003"/>
    <x v="23"/>
    <x v="7"/>
    <x v="235"/>
    <x v="1464"/>
    <x v="542"/>
    <x v="0"/>
    <x v="2"/>
  </r>
  <r>
    <n v="9024719693"/>
    <n v="659290"/>
    <x v="0"/>
    <n v="319.33999999999997"/>
    <n v="958.02"/>
    <x v="15"/>
    <x v="2"/>
    <x v="124"/>
    <x v="1465"/>
    <x v="814"/>
    <x v="2"/>
    <x v="2"/>
  </r>
  <r>
    <n v="8976616698"/>
    <n v="120385"/>
    <x v="2"/>
    <n v="597.91"/>
    <n v="1195.82"/>
    <x v="0"/>
    <x v="0"/>
    <x v="228"/>
    <x v="1466"/>
    <x v="123"/>
    <x v="1"/>
    <x v="1"/>
  </r>
  <r>
    <n v="8792586840"/>
    <n v="937542"/>
    <x v="0"/>
    <n v="97.04"/>
    <n v="291.12"/>
    <x v="17"/>
    <x v="6"/>
    <x v="25"/>
    <x v="1467"/>
    <x v="419"/>
    <x v="1"/>
    <x v="3"/>
  </r>
  <r>
    <n v="5375387413"/>
    <n v="378230"/>
    <x v="0"/>
    <n v="166.42"/>
    <n v="499.26"/>
    <x v="3"/>
    <x v="3"/>
    <x v="191"/>
    <x v="1468"/>
    <x v="1118"/>
    <x v="3"/>
    <x v="2"/>
  </r>
  <r>
    <n v="4252164097"/>
    <n v="952124"/>
    <x v="1"/>
    <n v="127.08"/>
    <n v="127.08"/>
    <x v="36"/>
    <x v="9"/>
    <x v="73"/>
    <x v="1469"/>
    <x v="743"/>
    <x v="2"/>
    <x v="2"/>
  </r>
  <r>
    <n v="8423273411"/>
    <n v="876139"/>
    <x v="0"/>
    <n v="415.75"/>
    <n v="1247.25"/>
    <x v="21"/>
    <x v="6"/>
    <x v="37"/>
    <x v="1470"/>
    <x v="1119"/>
    <x v="1"/>
    <x v="0"/>
  </r>
  <r>
    <n v="2551179741"/>
    <n v="707935"/>
    <x v="0"/>
    <n v="820.9"/>
    <n v="2462.6999999999998"/>
    <x v="43"/>
    <x v="0"/>
    <x v="189"/>
    <x v="1471"/>
    <x v="898"/>
    <x v="1"/>
    <x v="3"/>
  </r>
  <r>
    <n v="227511348"/>
    <n v="513199"/>
    <x v="1"/>
    <n v="422.23"/>
    <n v="422.23"/>
    <x v="39"/>
    <x v="1"/>
    <x v="219"/>
    <x v="1472"/>
    <x v="1120"/>
    <x v="2"/>
    <x v="0"/>
  </r>
  <r>
    <n v="4434464045"/>
    <n v="153019"/>
    <x v="1"/>
    <n v="947.95"/>
    <n v="947.95"/>
    <x v="36"/>
    <x v="9"/>
    <x v="123"/>
    <x v="1473"/>
    <x v="253"/>
    <x v="2"/>
    <x v="0"/>
  </r>
  <r>
    <n v="7041011843"/>
    <n v="883013"/>
    <x v="2"/>
    <n v="989.88"/>
    <n v="1979.76"/>
    <x v="2"/>
    <x v="2"/>
    <x v="236"/>
    <x v="1474"/>
    <x v="711"/>
    <x v="2"/>
    <x v="0"/>
  </r>
  <r>
    <n v="6510283268"/>
    <n v="136533"/>
    <x v="0"/>
    <n v="826.21"/>
    <n v="2478.63"/>
    <x v="2"/>
    <x v="2"/>
    <x v="227"/>
    <x v="1475"/>
    <x v="1121"/>
    <x v="3"/>
    <x v="3"/>
  </r>
  <r>
    <n v="6853654698"/>
    <n v="131748"/>
    <x v="1"/>
    <n v="81.349999999999994"/>
    <n v="81.349999999999994"/>
    <x v="44"/>
    <x v="0"/>
    <x v="140"/>
    <x v="1476"/>
    <x v="280"/>
    <x v="2"/>
    <x v="3"/>
  </r>
  <r>
    <n v="9338996795"/>
    <n v="34186"/>
    <x v="2"/>
    <n v="925.65"/>
    <n v="1851.3"/>
    <x v="31"/>
    <x v="9"/>
    <x v="51"/>
    <x v="1477"/>
    <x v="1057"/>
    <x v="2"/>
    <x v="0"/>
  </r>
  <r>
    <n v="7346145952"/>
    <n v="449106"/>
    <x v="1"/>
    <n v="48.55"/>
    <n v="48.55"/>
    <x v="28"/>
    <x v="5"/>
    <x v="174"/>
    <x v="1478"/>
    <x v="1122"/>
    <x v="0"/>
    <x v="2"/>
  </r>
  <r>
    <n v="6497069610"/>
    <n v="329351"/>
    <x v="0"/>
    <n v="310.87"/>
    <n v="932.61"/>
    <x v="15"/>
    <x v="2"/>
    <x v="103"/>
    <x v="1479"/>
    <x v="1123"/>
    <x v="2"/>
    <x v="0"/>
  </r>
  <r>
    <n v="1741402363"/>
    <n v="611575"/>
    <x v="1"/>
    <n v="482.06"/>
    <n v="482.06"/>
    <x v="12"/>
    <x v="8"/>
    <x v="80"/>
    <x v="1480"/>
    <x v="162"/>
    <x v="1"/>
    <x v="2"/>
  </r>
  <r>
    <n v="4825878367"/>
    <n v="26060"/>
    <x v="2"/>
    <n v="342.94"/>
    <n v="685.88"/>
    <x v="5"/>
    <x v="4"/>
    <x v="165"/>
    <x v="1481"/>
    <x v="919"/>
    <x v="2"/>
    <x v="1"/>
  </r>
  <r>
    <n v="7019011442"/>
    <n v="552496"/>
    <x v="2"/>
    <n v="508"/>
    <n v="1016"/>
    <x v="23"/>
    <x v="7"/>
    <x v="32"/>
    <x v="1482"/>
    <x v="1051"/>
    <x v="0"/>
    <x v="2"/>
  </r>
  <r>
    <n v="1674463798"/>
    <n v="67197"/>
    <x v="1"/>
    <n v="552.20000000000005"/>
    <n v="552.20000000000005"/>
    <x v="16"/>
    <x v="2"/>
    <x v="24"/>
    <x v="1483"/>
    <x v="467"/>
    <x v="1"/>
    <x v="1"/>
  </r>
  <r>
    <n v="305684588"/>
    <n v="709916"/>
    <x v="0"/>
    <n v="33.76"/>
    <n v="101.28"/>
    <x v="11"/>
    <x v="7"/>
    <x v="23"/>
    <x v="1484"/>
    <x v="126"/>
    <x v="1"/>
    <x v="3"/>
  </r>
  <r>
    <n v="5967495442"/>
    <n v="516376"/>
    <x v="2"/>
    <n v="877.43"/>
    <n v="1754.86"/>
    <x v="36"/>
    <x v="9"/>
    <x v="62"/>
    <x v="1485"/>
    <x v="1124"/>
    <x v="2"/>
    <x v="0"/>
  </r>
  <r>
    <n v="2571047526"/>
    <n v="760828"/>
    <x v="2"/>
    <n v="563.45000000000005"/>
    <n v="1126.9000000000001"/>
    <x v="0"/>
    <x v="0"/>
    <x v="9"/>
    <x v="1486"/>
    <x v="1125"/>
    <x v="1"/>
    <x v="2"/>
  </r>
  <r>
    <n v="7784811086"/>
    <n v="689769"/>
    <x v="2"/>
    <n v="46.62"/>
    <n v="93.24"/>
    <x v="48"/>
    <x v="8"/>
    <x v="146"/>
    <x v="1487"/>
    <x v="1126"/>
    <x v="1"/>
    <x v="1"/>
  </r>
  <r>
    <n v="7942005230"/>
    <n v="714999"/>
    <x v="2"/>
    <n v="882.51"/>
    <n v="1765.02"/>
    <x v="6"/>
    <x v="2"/>
    <x v="142"/>
    <x v="1488"/>
    <x v="113"/>
    <x v="3"/>
    <x v="1"/>
  </r>
  <r>
    <n v="6653543195"/>
    <n v="287070"/>
    <x v="0"/>
    <n v="443.17"/>
    <n v="1329.51"/>
    <x v="17"/>
    <x v="6"/>
    <x v="40"/>
    <x v="1489"/>
    <x v="481"/>
    <x v="3"/>
    <x v="2"/>
  </r>
  <r>
    <n v="397928918"/>
    <n v="991434"/>
    <x v="2"/>
    <n v="237.62"/>
    <n v="475.24"/>
    <x v="37"/>
    <x v="3"/>
    <x v="202"/>
    <x v="1490"/>
    <x v="250"/>
    <x v="2"/>
    <x v="0"/>
  </r>
  <r>
    <n v="776120140"/>
    <n v="131937"/>
    <x v="2"/>
    <n v="287.81"/>
    <n v="575.62"/>
    <x v="12"/>
    <x v="8"/>
    <x v="15"/>
    <x v="1491"/>
    <x v="578"/>
    <x v="2"/>
    <x v="3"/>
  </r>
  <r>
    <n v="8293188779"/>
    <n v="953175"/>
    <x v="1"/>
    <n v="225.21"/>
    <n v="225.21"/>
    <x v="24"/>
    <x v="10"/>
    <x v="168"/>
    <x v="1492"/>
    <x v="1127"/>
    <x v="1"/>
    <x v="1"/>
  </r>
  <r>
    <n v="178737268"/>
    <n v="942001"/>
    <x v="0"/>
    <n v="671.55"/>
    <n v="2014.6499999999999"/>
    <x v="43"/>
    <x v="0"/>
    <x v="244"/>
    <x v="1493"/>
    <x v="1128"/>
    <x v="1"/>
    <x v="2"/>
  </r>
  <r>
    <n v="5246598523"/>
    <n v="272170"/>
    <x v="2"/>
    <n v="140.80000000000001"/>
    <n v="281.60000000000002"/>
    <x v="33"/>
    <x v="8"/>
    <x v="76"/>
    <x v="1494"/>
    <x v="1125"/>
    <x v="0"/>
    <x v="2"/>
  </r>
  <r>
    <n v="1172544737"/>
    <n v="602241"/>
    <x v="2"/>
    <n v="976.55"/>
    <n v="1953.1"/>
    <x v="3"/>
    <x v="3"/>
    <x v="4"/>
    <x v="1495"/>
    <x v="1129"/>
    <x v="0"/>
    <x v="1"/>
  </r>
  <r>
    <n v="6419533291"/>
    <n v="124290"/>
    <x v="1"/>
    <n v="39.65"/>
    <n v="39.65"/>
    <x v="7"/>
    <x v="5"/>
    <x v="149"/>
    <x v="1496"/>
    <x v="635"/>
    <x v="3"/>
    <x v="1"/>
  </r>
  <r>
    <n v="882083749"/>
    <n v="398340"/>
    <x v="1"/>
    <n v="651.92999999999995"/>
    <n v="651.92999999999995"/>
    <x v="46"/>
    <x v="8"/>
    <x v="127"/>
    <x v="1497"/>
    <x v="1130"/>
    <x v="0"/>
    <x v="0"/>
  </r>
  <r>
    <n v="3185510401"/>
    <n v="136533"/>
    <x v="1"/>
    <n v="826.21"/>
    <n v="826.21"/>
    <x v="2"/>
    <x v="2"/>
    <x v="227"/>
    <x v="1498"/>
    <x v="1131"/>
    <x v="1"/>
    <x v="0"/>
  </r>
  <r>
    <n v="7760767006"/>
    <n v="667163"/>
    <x v="2"/>
    <n v="441.2"/>
    <n v="882.4"/>
    <x v="1"/>
    <x v="1"/>
    <x v="153"/>
    <x v="1499"/>
    <x v="816"/>
    <x v="1"/>
    <x v="1"/>
  </r>
  <r>
    <n v="3833878150"/>
    <n v="140154"/>
    <x v="1"/>
    <n v="171.2"/>
    <n v="171.2"/>
    <x v="8"/>
    <x v="5"/>
    <x v="175"/>
    <x v="1500"/>
    <x v="1132"/>
    <x v="0"/>
    <x v="3"/>
  </r>
  <r>
    <n v="369899578"/>
    <n v="525531"/>
    <x v="1"/>
    <n v="831.1"/>
    <n v="831.1"/>
    <x v="44"/>
    <x v="0"/>
    <x v="209"/>
    <x v="1501"/>
    <x v="1133"/>
    <x v="0"/>
    <x v="0"/>
  </r>
  <r>
    <n v="1944466212"/>
    <n v="990993"/>
    <x v="1"/>
    <n v="263.7"/>
    <n v="263.7"/>
    <x v="49"/>
    <x v="3"/>
    <x v="259"/>
    <x v="1502"/>
    <x v="1134"/>
    <x v="1"/>
    <x v="1"/>
  </r>
  <r>
    <n v="4064447117"/>
    <n v="284460"/>
    <x v="1"/>
    <n v="505.95"/>
    <n v="505.95"/>
    <x v="14"/>
    <x v="9"/>
    <x v="113"/>
    <x v="1503"/>
    <x v="1015"/>
    <x v="0"/>
    <x v="0"/>
  </r>
  <r>
    <n v="1553685597"/>
    <n v="647462"/>
    <x v="0"/>
    <n v="326.42"/>
    <n v="979.26"/>
    <x v="7"/>
    <x v="5"/>
    <x v="106"/>
    <x v="1504"/>
    <x v="1135"/>
    <x v="2"/>
    <x v="1"/>
  </r>
  <r>
    <n v="3682284811"/>
    <n v="848226"/>
    <x v="1"/>
    <n v="209.59"/>
    <n v="209.59"/>
    <x v="30"/>
    <x v="9"/>
    <x v="253"/>
    <x v="1505"/>
    <x v="930"/>
    <x v="1"/>
    <x v="0"/>
  </r>
  <r>
    <n v="291439357"/>
    <n v="615545"/>
    <x v="2"/>
    <n v="448.16"/>
    <n v="896.32"/>
    <x v="28"/>
    <x v="5"/>
    <x v="48"/>
    <x v="1506"/>
    <x v="545"/>
    <x v="1"/>
    <x v="0"/>
  </r>
  <r>
    <n v="8285784194"/>
    <n v="799952"/>
    <x v="1"/>
    <n v="922.64"/>
    <n v="922.64"/>
    <x v="15"/>
    <x v="2"/>
    <x v="22"/>
    <x v="1507"/>
    <x v="1136"/>
    <x v="1"/>
    <x v="0"/>
  </r>
  <r>
    <n v="5058742647"/>
    <n v="679865"/>
    <x v="2"/>
    <n v="347.91"/>
    <n v="695.82"/>
    <x v="17"/>
    <x v="6"/>
    <x v="145"/>
    <x v="1508"/>
    <x v="1137"/>
    <x v="1"/>
    <x v="2"/>
  </r>
  <r>
    <n v="6917020296"/>
    <n v="747801"/>
    <x v="1"/>
    <n v="277.76"/>
    <n v="277.76"/>
    <x v="22"/>
    <x v="7"/>
    <x v="134"/>
    <x v="1509"/>
    <x v="1138"/>
    <x v="2"/>
    <x v="2"/>
  </r>
  <r>
    <n v="6671181961"/>
    <n v="461804"/>
    <x v="0"/>
    <n v="310.69"/>
    <n v="932.06999999999994"/>
    <x v="35"/>
    <x v="6"/>
    <x v="116"/>
    <x v="1510"/>
    <x v="1139"/>
    <x v="3"/>
    <x v="2"/>
  </r>
  <r>
    <n v="5123439997"/>
    <n v="89084"/>
    <x v="2"/>
    <n v="598.83000000000004"/>
    <n v="1197.6600000000001"/>
    <x v="45"/>
    <x v="2"/>
    <x v="115"/>
    <x v="1511"/>
    <x v="1140"/>
    <x v="0"/>
    <x v="2"/>
  </r>
  <r>
    <n v="8510183245"/>
    <n v="587420"/>
    <x v="0"/>
    <n v="357.42"/>
    <n v="1072.26"/>
    <x v="37"/>
    <x v="3"/>
    <x v="265"/>
    <x v="1512"/>
    <x v="639"/>
    <x v="3"/>
    <x v="3"/>
  </r>
  <r>
    <n v="6081384585"/>
    <n v="942001"/>
    <x v="1"/>
    <n v="671.55"/>
    <n v="671.55"/>
    <x v="43"/>
    <x v="0"/>
    <x v="244"/>
    <x v="1513"/>
    <x v="90"/>
    <x v="0"/>
    <x v="1"/>
  </r>
  <r>
    <n v="4423613746"/>
    <n v="969851"/>
    <x v="0"/>
    <n v="340.66"/>
    <n v="1021.98"/>
    <x v="48"/>
    <x v="8"/>
    <x v="239"/>
    <x v="1514"/>
    <x v="1141"/>
    <x v="1"/>
    <x v="1"/>
  </r>
  <r>
    <n v="1530472691"/>
    <n v="611575"/>
    <x v="1"/>
    <n v="482.06"/>
    <n v="482.06"/>
    <x v="12"/>
    <x v="8"/>
    <x v="80"/>
    <x v="1515"/>
    <x v="1142"/>
    <x v="1"/>
    <x v="3"/>
  </r>
  <r>
    <n v="7009303199"/>
    <n v="600767"/>
    <x v="0"/>
    <n v="722.42"/>
    <n v="2167.2599999999998"/>
    <x v="18"/>
    <x v="5"/>
    <x v="164"/>
    <x v="1516"/>
    <x v="57"/>
    <x v="1"/>
    <x v="1"/>
  </r>
  <r>
    <n v="5386652055"/>
    <n v="329351"/>
    <x v="0"/>
    <n v="310.87"/>
    <n v="932.61"/>
    <x v="15"/>
    <x v="2"/>
    <x v="103"/>
    <x v="1517"/>
    <x v="1143"/>
    <x v="2"/>
    <x v="1"/>
  </r>
  <r>
    <n v="4413239746"/>
    <n v="131937"/>
    <x v="1"/>
    <n v="287.81"/>
    <n v="287.81"/>
    <x v="12"/>
    <x v="8"/>
    <x v="15"/>
    <x v="1518"/>
    <x v="1144"/>
    <x v="1"/>
    <x v="0"/>
  </r>
  <r>
    <n v="4988875078"/>
    <n v="53833"/>
    <x v="1"/>
    <n v="134.69"/>
    <n v="134.69"/>
    <x v="10"/>
    <x v="6"/>
    <x v="13"/>
    <x v="1519"/>
    <x v="891"/>
    <x v="1"/>
    <x v="0"/>
  </r>
  <r>
    <n v="1617565217"/>
    <n v="726958"/>
    <x v="1"/>
    <n v="887.48"/>
    <n v="887.48"/>
    <x v="43"/>
    <x v="0"/>
    <x v="256"/>
    <x v="1520"/>
    <x v="1145"/>
    <x v="1"/>
    <x v="0"/>
  </r>
  <r>
    <n v="392038758"/>
    <n v="863930"/>
    <x v="0"/>
    <n v="242.57"/>
    <n v="727.71"/>
    <x v="8"/>
    <x v="5"/>
    <x v="68"/>
    <x v="1521"/>
    <x v="843"/>
    <x v="2"/>
    <x v="0"/>
  </r>
  <r>
    <n v="1828727552"/>
    <n v="820973"/>
    <x v="0"/>
    <n v="114.52"/>
    <n v="343.56"/>
    <x v="26"/>
    <x v="10"/>
    <x v="58"/>
    <x v="1522"/>
    <x v="1146"/>
    <x v="0"/>
    <x v="2"/>
  </r>
  <r>
    <n v="7119397338"/>
    <n v="124290"/>
    <x v="2"/>
    <n v="39.65"/>
    <n v="79.3"/>
    <x v="7"/>
    <x v="5"/>
    <x v="149"/>
    <x v="1523"/>
    <x v="1147"/>
    <x v="0"/>
    <x v="2"/>
  </r>
  <r>
    <n v="2611271708"/>
    <n v="798639"/>
    <x v="0"/>
    <n v="211.25"/>
    <n v="633.75"/>
    <x v="2"/>
    <x v="2"/>
    <x v="16"/>
    <x v="1524"/>
    <x v="273"/>
    <x v="2"/>
    <x v="2"/>
  </r>
  <r>
    <n v="7162509481"/>
    <n v="606256"/>
    <x v="0"/>
    <n v="369.28"/>
    <n v="1107.8399999999999"/>
    <x v="40"/>
    <x v="8"/>
    <x v="111"/>
    <x v="1525"/>
    <x v="1148"/>
    <x v="3"/>
    <x v="3"/>
  </r>
  <r>
    <n v="131913576"/>
    <n v="871592"/>
    <x v="0"/>
    <n v="870.29"/>
    <n v="2610.87"/>
    <x v="41"/>
    <x v="9"/>
    <x v="216"/>
    <x v="1526"/>
    <x v="1005"/>
    <x v="3"/>
    <x v="2"/>
  </r>
  <r>
    <n v="6627201490"/>
    <n v="812607"/>
    <x v="1"/>
    <n v="416.65"/>
    <n v="416.65"/>
    <x v="14"/>
    <x v="9"/>
    <x v="21"/>
    <x v="1527"/>
    <x v="1127"/>
    <x v="0"/>
    <x v="1"/>
  </r>
  <r>
    <n v="4644950813"/>
    <n v="153019"/>
    <x v="0"/>
    <n v="947.95"/>
    <n v="2843.8500000000004"/>
    <x v="36"/>
    <x v="9"/>
    <x v="123"/>
    <x v="1528"/>
    <x v="1149"/>
    <x v="2"/>
    <x v="0"/>
  </r>
  <r>
    <n v="9434934993"/>
    <n v="397973"/>
    <x v="1"/>
    <n v="728.73"/>
    <n v="728.73"/>
    <x v="38"/>
    <x v="9"/>
    <x v="249"/>
    <x v="1529"/>
    <x v="928"/>
    <x v="0"/>
    <x v="2"/>
  </r>
  <r>
    <n v="2556317798"/>
    <n v="679284"/>
    <x v="0"/>
    <n v="877.89"/>
    <n v="2633.67"/>
    <x v="13"/>
    <x v="4"/>
    <x v="18"/>
    <x v="1530"/>
    <x v="29"/>
    <x v="0"/>
    <x v="1"/>
  </r>
  <r>
    <n v="2826150539"/>
    <n v="859361"/>
    <x v="0"/>
    <n v="432.39"/>
    <n v="1297.17"/>
    <x v="8"/>
    <x v="5"/>
    <x v="122"/>
    <x v="1531"/>
    <x v="1001"/>
    <x v="2"/>
    <x v="2"/>
  </r>
  <r>
    <n v="4283803308"/>
    <n v="942001"/>
    <x v="1"/>
    <n v="671.55"/>
    <n v="671.55"/>
    <x v="43"/>
    <x v="0"/>
    <x v="244"/>
    <x v="1532"/>
    <x v="1150"/>
    <x v="1"/>
    <x v="3"/>
  </r>
  <r>
    <n v="6873424093"/>
    <n v="34186"/>
    <x v="0"/>
    <n v="925.65"/>
    <n v="2776.95"/>
    <x v="31"/>
    <x v="9"/>
    <x v="51"/>
    <x v="1533"/>
    <x v="711"/>
    <x v="1"/>
    <x v="0"/>
  </r>
  <r>
    <n v="4741294126"/>
    <n v="604184"/>
    <x v="0"/>
    <n v="397.55"/>
    <n v="1192.6500000000001"/>
    <x v="22"/>
    <x v="7"/>
    <x v="47"/>
    <x v="1534"/>
    <x v="1151"/>
    <x v="0"/>
    <x v="3"/>
  </r>
  <r>
    <n v="4967241271"/>
    <n v="587645"/>
    <x v="2"/>
    <n v="801.81"/>
    <n v="1603.62"/>
    <x v="5"/>
    <x v="4"/>
    <x v="193"/>
    <x v="1535"/>
    <x v="663"/>
    <x v="3"/>
    <x v="0"/>
  </r>
  <r>
    <n v="9554079946"/>
    <n v="561860"/>
    <x v="1"/>
    <n v="874.78"/>
    <n v="874.78"/>
    <x v="1"/>
    <x v="1"/>
    <x v="3"/>
    <x v="1536"/>
    <x v="797"/>
    <x v="3"/>
    <x v="0"/>
  </r>
  <r>
    <n v="4601205399"/>
    <n v="673058"/>
    <x v="2"/>
    <n v="765.76"/>
    <n v="1531.52"/>
    <x v="13"/>
    <x v="4"/>
    <x v="184"/>
    <x v="1537"/>
    <x v="31"/>
    <x v="3"/>
    <x v="2"/>
  </r>
  <r>
    <n v="5633967304"/>
    <n v="704868"/>
    <x v="2"/>
    <n v="193.46"/>
    <n v="386.92"/>
    <x v="11"/>
    <x v="7"/>
    <x v="81"/>
    <x v="1538"/>
    <x v="275"/>
    <x v="0"/>
    <x v="2"/>
  </r>
  <r>
    <n v="4168163237"/>
    <n v="592784"/>
    <x v="1"/>
    <n v="280.35000000000002"/>
    <n v="280.35000000000002"/>
    <x v="29"/>
    <x v="3"/>
    <x v="176"/>
    <x v="1539"/>
    <x v="1152"/>
    <x v="3"/>
    <x v="2"/>
  </r>
  <r>
    <n v="5924297360"/>
    <n v="654623"/>
    <x v="0"/>
    <n v="422.14"/>
    <n v="1266.42"/>
    <x v="47"/>
    <x v="3"/>
    <x v="135"/>
    <x v="1540"/>
    <x v="1153"/>
    <x v="3"/>
    <x v="2"/>
  </r>
  <r>
    <n v="2120299901"/>
    <n v="767398"/>
    <x v="2"/>
    <n v="22.14"/>
    <n v="44.28"/>
    <x v="23"/>
    <x v="7"/>
    <x v="252"/>
    <x v="1541"/>
    <x v="1154"/>
    <x v="2"/>
    <x v="3"/>
  </r>
  <r>
    <n v="1070876534"/>
    <n v="712307"/>
    <x v="2"/>
    <n v="264.89"/>
    <n v="529.78"/>
    <x v="1"/>
    <x v="1"/>
    <x v="126"/>
    <x v="1542"/>
    <x v="64"/>
    <x v="0"/>
    <x v="0"/>
  </r>
  <r>
    <n v="7032280048"/>
    <n v="274207"/>
    <x v="2"/>
    <n v="328.51"/>
    <n v="657.02"/>
    <x v="13"/>
    <x v="4"/>
    <x v="102"/>
    <x v="1543"/>
    <x v="1155"/>
    <x v="1"/>
    <x v="0"/>
  </r>
  <r>
    <n v="156346853"/>
    <n v="490602"/>
    <x v="1"/>
    <n v="549.47"/>
    <n v="549.47"/>
    <x v="35"/>
    <x v="6"/>
    <x v="59"/>
    <x v="1544"/>
    <x v="234"/>
    <x v="2"/>
    <x v="0"/>
  </r>
  <r>
    <n v="6873267326"/>
    <n v="319388"/>
    <x v="1"/>
    <n v="657.8"/>
    <n v="657.8"/>
    <x v="1"/>
    <x v="1"/>
    <x v="169"/>
    <x v="1545"/>
    <x v="1156"/>
    <x v="0"/>
    <x v="3"/>
  </r>
  <r>
    <n v="1370661468"/>
    <n v="187399"/>
    <x v="0"/>
    <n v="53.49"/>
    <n v="160.47"/>
    <x v="12"/>
    <x v="8"/>
    <x v="170"/>
    <x v="1546"/>
    <x v="270"/>
    <x v="3"/>
    <x v="1"/>
  </r>
  <r>
    <n v="3612128358"/>
    <n v="4452"/>
    <x v="1"/>
    <n v="169.88"/>
    <n v="169.88"/>
    <x v="26"/>
    <x v="10"/>
    <x v="161"/>
    <x v="1547"/>
    <x v="327"/>
    <x v="1"/>
    <x v="1"/>
  </r>
  <r>
    <n v="1736953222"/>
    <n v="146840"/>
    <x v="2"/>
    <n v="786.85"/>
    <n v="1573.7"/>
    <x v="6"/>
    <x v="2"/>
    <x v="250"/>
    <x v="1548"/>
    <x v="1157"/>
    <x v="3"/>
    <x v="3"/>
  </r>
  <r>
    <n v="9107923488"/>
    <n v="4452"/>
    <x v="1"/>
    <n v="169.88"/>
    <n v="169.88"/>
    <x v="26"/>
    <x v="10"/>
    <x v="161"/>
    <x v="1549"/>
    <x v="448"/>
    <x v="3"/>
    <x v="3"/>
  </r>
  <r>
    <n v="4378877600"/>
    <n v="952168"/>
    <x v="2"/>
    <n v="236.95"/>
    <n v="473.9"/>
    <x v="9"/>
    <x v="3"/>
    <x v="19"/>
    <x v="1550"/>
    <x v="1158"/>
    <x v="3"/>
    <x v="0"/>
  </r>
  <r>
    <n v="3232762361"/>
    <n v="124290"/>
    <x v="0"/>
    <n v="39.65"/>
    <n v="118.94999999999999"/>
    <x v="7"/>
    <x v="5"/>
    <x v="149"/>
    <x v="1551"/>
    <x v="1159"/>
    <x v="3"/>
    <x v="3"/>
  </r>
  <r>
    <n v="1831641377"/>
    <n v="219598"/>
    <x v="0"/>
    <n v="367.08"/>
    <n v="1101.24"/>
    <x v="8"/>
    <x v="5"/>
    <x v="248"/>
    <x v="1552"/>
    <x v="773"/>
    <x v="0"/>
    <x v="2"/>
  </r>
  <r>
    <n v="562428866"/>
    <n v="432617"/>
    <x v="0"/>
    <n v="863.18"/>
    <n v="2589.54"/>
    <x v="26"/>
    <x v="10"/>
    <x v="41"/>
    <x v="1553"/>
    <x v="48"/>
    <x v="2"/>
    <x v="1"/>
  </r>
  <r>
    <n v="4607715908"/>
    <n v="555121"/>
    <x v="2"/>
    <n v="354.91"/>
    <n v="709.82"/>
    <x v="41"/>
    <x v="9"/>
    <x v="171"/>
    <x v="1554"/>
    <x v="1160"/>
    <x v="1"/>
    <x v="2"/>
  </r>
  <r>
    <n v="4804575203"/>
    <n v="587420"/>
    <x v="0"/>
    <n v="357.42"/>
    <n v="1072.26"/>
    <x v="37"/>
    <x v="3"/>
    <x v="265"/>
    <x v="1555"/>
    <x v="1161"/>
    <x v="3"/>
    <x v="1"/>
  </r>
  <r>
    <n v="8287234948"/>
    <n v="953175"/>
    <x v="1"/>
    <n v="225.21"/>
    <n v="225.21"/>
    <x v="24"/>
    <x v="10"/>
    <x v="168"/>
    <x v="1556"/>
    <x v="1162"/>
    <x v="1"/>
    <x v="0"/>
  </r>
  <r>
    <n v="6074452586"/>
    <n v="965755"/>
    <x v="1"/>
    <n v="532.57000000000005"/>
    <n v="532.57000000000005"/>
    <x v="38"/>
    <x v="9"/>
    <x v="67"/>
    <x v="1557"/>
    <x v="750"/>
    <x v="0"/>
    <x v="3"/>
  </r>
  <r>
    <n v="6821790656"/>
    <n v="487931"/>
    <x v="2"/>
    <n v="709.08"/>
    <n v="1418.16"/>
    <x v="35"/>
    <x v="6"/>
    <x v="178"/>
    <x v="1558"/>
    <x v="1163"/>
    <x v="3"/>
    <x v="2"/>
  </r>
  <r>
    <n v="7821942520"/>
    <n v="490939"/>
    <x v="1"/>
    <n v="80.25"/>
    <n v="80.25"/>
    <x v="7"/>
    <x v="5"/>
    <x v="8"/>
    <x v="1559"/>
    <x v="1060"/>
    <x v="3"/>
    <x v="3"/>
  </r>
  <r>
    <n v="3012496270"/>
    <n v="848226"/>
    <x v="2"/>
    <n v="209.59"/>
    <n v="419.18"/>
    <x v="30"/>
    <x v="9"/>
    <x v="253"/>
    <x v="1560"/>
    <x v="772"/>
    <x v="1"/>
    <x v="1"/>
  </r>
  <r>
    <n v="8980370750"/>
    <n v="56589"/>
    <x v="1"/>
    <n v="517.77"/>
    <n v="517.77"/>
    <x v="5"/>
    <x v="4"/>
    <x v="6"/>
    <x v="1561"/>
    <x v="773"/>
    <x v="2"/>
    <x v="2"/>
  </r>
  <r>
    <n v="6535672015"/>
    <n v="798639"/>
    <x v="0"/>
    <n v="211.25"/>
    <n v="633.75"/>
    <x v="2"/>
    <x v="2"/>
    <x v="16"/>
    <x v="1562"/>
    <x v="1052"/>
    <x v="1"/>
    <x v="1"/>
  </r>
  <r>
    <n v="6999060704"/>
    <n v="137909"/>
    <x v="2"/>
    <n v="864.3"/>
    <n v="1728.6"/>
    <x v="13"/>
    <x v="4"/>
    <x v="88"/>
    <x v="1563"/>
    <x v="1164"/>
    <x v="3"/>
    <x v="2"/>
  </r>
  <r>
    <n v="9403732731"/>
    <n v="131748"/>
    <x v="2"/>
    <n v="81.349999999999994"/>
    <n v="162.69999999999999"/>
    <x v="44"/>
    <x v="0"/>
    <x v="140"/>
    <x v="1564"/>
    <x v="699"/>
    <x v="0"/>
    <x v="0"/>
  </r>
  <r>
    <n v="5649255352"/>
    <n v="449106"/>
    <x v="0"/>
    <n v="48.55"/>
    <n v="145.64999999999998"/>
    <x v="28"/>
    <x v="5"/>
    <x v="174"/>
    <x v="1565"/>
    <x v="1165"/>
    <x v="0"/>
    <x v="2"/>
  </r>
  <r>
    <n v="5034409841"/>
    <n v="700048"/>
    <x v="1"/>
    <n v="141.28"/>
    <n v="141.28"/>
    <x v="23"/>
    <x v="7"/>
    <x v="89"/>
    <x v="1566"/>
    <x v="305"/>
    <x v="3"/>
    <x v="3"/>
  </r>
  <r>
    <n v="9072111617"/>
    <n v="112390"/>
    <x v="1"/>
    <n v="877.98"/>
    <n v="877.98"/>
    <x v="18"/>
    <x v="5"/>
    <x v="27"/>
    <x v="1567"/>
    <x v="1166"/>
    <x v="1"/>
    <x v="0"/>
  </r>
  <r>
    <n v="9556880451"/>
    <n v="621677"/>
    <x v="0"/>
    <n v="317.8"/>
    <n v="953.40000000000009"/>
    <x v="40"/>
    <x v="8"/>
    <x v="151"/>
    <x v="1568"/>
    <x v="555"/>
    <x v="2"/>
    <x v="1"/>
  </r>
  <r>
    <n v="4602796463"/>
    <n v="859361"/>
    <x v="0"/>
    <n v="432.39"/>
    <n v="1297.17"/>
    <x v="8"/>
    <x v="5"/>
    <x v="122"/>
    <x v="1569"/>
    <x v="1167"/>
    <x v="1"/>
    <x v="2"/>
  </r>
  <r>
    <n v="6061353924"/>
    <n v="291238"/>
    <x v="1"/>
    <n v="746.03"/>
    <n v="746.03"/>
    <x v="49"/>
    <x v="3"/>
    <x v="150"/>
    <x v="1570"/>
    <x v="58"/>
    <x v="3"/>
    <x v="2"/>
  </r>
  <r>
    <n v="4366519080"/>
    <n v="764014"/>
    <x v="2"/>
    <n v="612.04"/>
    <n v="1224.08"/>
    <x v="32"/>
    <x v="6"/>
    <x v="210"/>
    <x v="1571"/>
    <x v="1168"/>
    <x v="0"/>
    <x v="1"/>
  </r>
  <r>
    <n v="1324817141"/>
    <n v="739448"/>
    <x v="1"/>
    <n v="755.66"/>
    <n v="755.66"/>
    <x v="23"/>
    <x v="7"/>
    <x v="143"/>
    <x v="1572"/>
    <x v="1169"/>
    <x v="2"/>
    <x v="0"/>
  </r>
  <r>
    <n v="5419080144"/>
    <n v="89084"/>
    <x v="2"/>
    <n v="598.83000000000004"/>
    <n v="1197.6600000000001"/>
    <x v="45"/>
    <x v="2"/>
    <x v="115"/>
    <x v="1573"/>
    <x v="1170"/>
    <x v="0"/>
    <x v="3"/>
  </r>
  <r>
    <n v="8813470284"/>
    <n v="77308"/>
    <x v="1"/>
    <n v="223.27"/>
    <n v="223.27"/>
    <x v="36"/>
    <x v="9"/>
    <x v="198"/>
    <x v="1574"/>
    <x v="417"/>
    <x v="2"/>
    <x v="1"/>
  </r>
  <r>
    <n v="3182992799"/>
    <n v="449106"/>
    <x v="2"/>
    <n v="48.55"/>
    <n v="97.1"/>
    <x v="28"/>
    <x v="5"/>
    <x v="174"/>
    <x v="1575"/>
    <x v="201"/>
    <x v="0"/>
    <x v="1"/>
  </r>
  <r>
    <n v="7792996715"/>
    <n v="961614"/>
    <x v="0"/>
    <n v="227.22"/>
    <n v="681.66"/>
    <x v="49"/>
    <x v="3"/>
    <x v="226"/>
    <x v="1576"/>
    <x v="1171"/>
    <x v="2"/>
    <x v="1"/>
  </r>
  <r>
    <n v="6962624734"/>
    <n v="491314"/>
    <x v="0"/>
    <n v="973.44"/>
    <n v="2920.32"/>
    <x v="33"/>
    <x v="8"/>
    <x v="172"/>
    <x v="1577"/>
    <x v="7"/>
    <x v="3"/>
    <x v="3"/>
  </r>
  <r>
    <n v="5948662456"/>
    <n v="848226"/>
    <x v="1"/>
    <n v="209.59"/>
    <n v="209.59"/>
    <x v="30"/>
    <x v="9"/>
    <x v="253"/>
    <x v="1578"/>
    <x v="451"/>
    <x v="2"/>
    <x v="3"/>
  </r>
  <r>
    <n v="3395675979"/>
    <n v="300159"/>
    <x v="1"/>
    <n v="44.35"/>
    <n v="44.35"/>
    <x v="39"/>
    <x v="1"/>
    <x v="72"/>
    <x v="1579"/>
    <x v="1172"/>
    <x v="0"/>
    <x v="2"/>
  </r>
  <r>
    <n v="7550368787"/>
    <n v="237083"/>
    <x v="2"/>
    <n v="577.13"/>
    <n v="1154.26"/>
    <x v="13"/>
    <x v="4"/>
    <x v="152"/>
    <x v="1580"/>
    <x v="800"/>
    <x v="0"/>
    <x v="1"/>
  </r>
  <r>
    <n v="8357671697"/>
    <n v="677169"/>
    <x v="0"/>
    <n v="261.02999999999997"/>
    <n v="783.08999999999992"/>
    <x v="13"/>
    <x v="4"/>
    <x v="137"/>
    <x v="1581"/>
    <x v="1173"/>
    <x v="3"/>
    <x v="0"/>
  </r>
  <r>
    <n v="9600704922"/>
    <n v="833557"/>
    <x v="0"/>
    <n v="422.87"/>
    <n v="1268.6100000000001"/>
    <x v="34"/>
    <x v="2"/>
    <x v="139"/>
    <x v="1582"/>
    <x v="202"/>
    <x v="0"/>
    <x v="0"/>
  </r>
  <r>
    <n v="9915229426"/>
    <n v="112390"/>
    <x v="2"/>
    <n v="877.98"/>
    <n v="1755.96"/>
    <x v="18"/>
    <x v="5"/>
    <x v="27"/>
    <x v="1583"/>
    <x v="240"/>
    <x v="0"/>
    <x v="2"/>
  </r>
  <r>
    <n v="9927474026"/>
    <n v="567671"/>
    <x v="1"/>
    <n v="418.48"/>
    <n v="418.48"/>
    <x v="29"/>
    <x v="3"/>
    <x v="49"/>
    <x v="1584"/>
    <x v="1174"/>
    <x v="0"/>
    <x v="1"/>
  </r>
  <r>
    <n v="6310535397"/>
    <n v="968887"/>
    <x v="1"/>
    <n v="40.700000000000003"/>
    <n v="40.700000000000003"/>
    <x v="23"/>
    <x v="7"/>
    <x v="235"/>
    <x v="1585"/>
    <x v="1175"/>
    <x v="2"/>
    <x v="3"/>
  </r>
  <r>
    <n v="8045941430"/>
    <n v="723678"/>
    <x v="2"/>
    <n v="675.46"/>
    <n v="1350.92"/>
    <x v="44"/>
    <x v="0"/>
    <x v="94"/>
    <x v="1586"/>
    <x v="1176"/>
    <x v="3"/>
    <x v="1"/>
  </r>
  <r>
    <n v="4390394582"/>
    <n v="171602"/>
    <x v="2"/>
    <n v="883.44"/>
    <n v="1766.88"/>
    <x v="39"/>
    <x v="1"/>
    <x v="233"/>
    <x v="1587"/>
    <x v="158"/>
    <x v="0"/>
    <x v="3"/>
  </r>
  <r>
    <n v="5062545226"/>
    <n v="673058"/>
    <x v="2"/>
    <n v="765.76"/>
    <n v="1531.52"/>
    <x v="13"/>
    <x v="4"/>
    <x v="184"/>
    <x v="1588"/>
    <x v="1002"/>
    <x v="3"/>
    <x v="3"/>
  </r>
  <r>
    <n v="2836701831"/>
    <n v="837480"/>
    <x v="0"/>
    <n v="217.4"/>
    <n v="652.20000000000005"/>
    <x v="13"/>
    <x v="4"/>
    <x v="205"/>
    <x v="1589"/>
    <x v="501"/>
    <x v="2"/>
    <x v="1"/>
  </r>
  <r>
    <n v="4115492281"/>
    <n v="435929"/>
    <x v="1"/>
    <n v="856.89"/>
    <n v="856.89"/>
    <x v="22"/>
    <x v="7"/>
    <x v="179"/>
    <x v="1590"/>
    <x v="1177"/>
    <x v="3"/>
    <x v="1"/>
  </r>
  <r>
    <n v="3554645781"/>
    <n v="53833"/>
    <x v="0"/>
    <n v="134.69"/>
    <n v="404.07"/>
    <x v="10"/>
    <x v="6"/>
    <x v="13"/>
    <x v="1591"/>
    <x v="1178"/>
    <x v="2"/>
    <x v="0"/>
  </r>
  <r>
    <n v="3983605701"/>
    <n v="264803"/>
    <x v="0"/>
    <n v="995.98"/>
    <n v="2987.94"/>
    <x v="5"/>
    <x v="4"/>
    <x v="69"/>
    <x v="1592"/>
    <x v="1179"/>
    <x v="2"/>
    <x v="1"/>
  </r>
  <r>
    <n v="8581516385"/>
    <n v="500633"/>
    <x v="1"/>
    <n v="154.5"/>
    <n v="154.5"/>
    <x v="34"/>
    <x v="2"/>
    <x v="57"/>
    <x v="1593"/>
    <x v="513"/>
    <x v="2"/>
    <x v="2"/>
  </r>
  <r>
    <n v="8290229112"/>
    <n v="473647"/>
    <x v="1"/>
    <n v="43.05"/>
    <n v="43.05"/>
    <x v="18"/>
    <x v="5"/>
    <x v="254"/>
    <x v="1594"/>
    <x v="1180"/>
    <x v="3"/>
    <x v="3"/>
  </r>
  <r>
    <n v="1195560119"/>
    <n v="606256"/>
    <x v="1"/>
    <n v="369.28"/>
    <n v="369.28"/>
    <x v="40"/>
    <x v="8"/>
    <x v="111"/>
    <x v="1595"/>
    <x v="1181"/>
    <x v="0"/>
    <x v="3"/>
  </r>
  <r>
    <n v="5077327994"/>
    <n v="700048"/>
    <x v="1"/>
    <n v="141.28"/>
    <n v="141.28"/>
    <x v="23"/>
    <x v="7"/>
    <x v="89"/>
    <x v="1596"/>
    <x v="412"/>
    <x v="2"/>
    <x v="1"/>
  </r>
  <r>
    <n v="2945185661"/>
    <n v="903336"/>
    <x v="0"/>
    <n v="551.88"/>
    <n v="1655.6399999999999"/>
    <x v="21"/>
    <x v="6"/>
    <x v="257"/>
    <x v="1597"/>
    <x v="1182"/>
    <x v="2"/>
    <x v="3"/>
  </r>
  <r>
    <n v="3951005873"/>
    <n v="587420"/>
    <x v="0"/>
    <n v="357.42"/>
    <n v="1072.26"/>
    <x v="37"/>
    <x v="3"/>
    <x v="265"/>
    <x v="1598"/>
    <x v="467"/>
    <x v="3"/>
    <x v="1"/>
  </r>
  <r>
    <n v="3490816523"/>
    <n v="880510"/>
    <x v="0"/>
    <n v="951.43"/>
    <n v="2854.29"/>
    <x v="6"/>
    <x v="2"/>
    <x v="112"/>
    <x v="1599"/>
    <x v="578"/>
    <x v="2"/>
    <x v="3"/>
  </r>
  <r>
    <n v="6739114301"/>
    <n v="33955"/>
    <x v="1"/>
    <n v="186.08"/>
    <n v="186.08"/>
    <x v="12"/>
    <x v="8"/>
    <x v="54"/>
    <x v="1600"/>
    <x v="1183"/>
    <x v="1"/>
    <x v="1"/>
  </r>
  <r>
    <n v="5728818155"/>
    <n v="243235"/>
    <x v="0"/>
    <n v="109.03"/>
    <n v="327.09000000000003"/>
    <x v="43"/>
    <x v="0"/>
    <x v="162"/>
    <x v="1601"/>
    <x v="1184"/>
    <x v="0"/>
    <x v="3"/>
  </r>
  <r>
    <n v="7713651693"/>
    <n v="891833"/>
    <x v="1"/>
    <n v="493.19"/>
    <n v="493.19"/>
    <x v="19"/>
    <x v="2"/>
    <x v="28"/>
    <x v="1602"/>
    <x v="791"/>
    <x v="3"/>
    <x v="0"/>
  </r>
  <r>
    <n v="5452048621"/>
    <n v="706112"/>
    <x v="2"/>
    <n v="478.79"/>
    <n v="957.58"/>
    <x v="5"/>
    <x v="4"/>
    <x v="20"/>
    <x v="1603"/>
    <x v="1185"/>
    <x v="3"/>
    <x v="0"/>
  </r>
  <r>
    <n v="2297027645"/>
    <n v="897083"/>
    <x v="1"/>
    <n v="972.69"/>
    <n v="972.69"/>
    <x v="11"/>
    <x v="7"/>
    <x v="64"/>
    <x v="1604"/>
    <x v="1186"/>
    <x v="2"/>
    <x v="1"/>
  </r>
  <r>
    <n v="2438302298"/>
    <n v="954722"/>
    <x v="2"/>
    <n v="616.45000000000005"/>
    <n v="1232.9000000000001"/>
    <x v="33"/>
    <x v="8"/>
    <x v="56"/>
    <x v="1605"/>
    <x v="87"/>
    <x v="0"/>
    <x v="1"/>
  </r>
  <r>
    <n v="578811216"/>
    <n v="563740"/>
    <x v="1"/>
    <n v="96.33"/>
    <n v="96.33"/>
    <x v="47"/>
    <x v="3"/>
    <x v="141"/>
    <x v="1606"/>
    <x v="1187"/>
    <x v="3"/>
    <x v="3"/>
  </r>
  <r>
    <n v="8684710720"/>
    <n v="621677"/>
    <x v="0"/>
    <n v="317.8"/>
    <n v="953.40000000000009"/>
    <x v="40"/>
    <x v="8"/>
    <x v="151"/>
    <x v="1607"/>
    <x v="526"/>
    <x v="0"/>
    <x v="2"/>
  </r>
  <r>
    <n v="1249797614"/>
    <n v="327290"/>
    <x v="1"/>
    <n v="862.28"/>
    <n v="862.28"/>
    <x v="35"/>
    <x v="6"/>
    <x v="99"/>
    <x v="1608"/>
    <x v="665"/>
    <x v="2"/>
    <x v="3"/>
  </r>
  <r>
    <n v="8013026217"/>
    <n v="672059"/>
    <x v="1"/>
    <n v="672.73"/>
    <n v="672.73"/>
    <x v="18"/>
    <x v="5"/>
    <x v="197"/>
    <x v="1609"/>
    <x v="1188"/>
    <x v="0"/>
    <x v="1"/>
  </r>
  <r>
    <n v="5421697986"/>
    <n v="606256"/>
    <x v="2"/>
    <n v="369.28"/>
    <n v="738.56"/>
    <x v="40"/>
    <x v="8"/>
    <x v="111"/>
    <x v="1610"/>
    <x v="1189"/>
    <x v="3"/>
    <x v="1"/>
  </r>
  <r>
    <n v="8922741261"/>
    <n v="863930"/>
    <x v="0"/>
    <n v="242.57"/>
    <n v="727.71"/>
    <x v="8"/>
    <x v="5"/>
    <x v="68"/>
    <x v="1611"/>
    <x v="1190"/>
    <x v="0"/>
    <x v="2"/>
  </r>
  <r>
    <n v="3441102335"/>
    <n v="516376"/>
    <x v="0"/>
    <n v="877.43"/>
    <n v="2632.29"/>
    <x v="36"/>
    <x v="9"/>
    <x v="62"/>
    <x v="1612"/>
    <x v="878"/>
    <x v="3"/>
    <x v="3"/>
  </r>
  <r>
    <n v="6065607924"/>
    <n v="63769"/>
    <x v="2"/>
    <n v="878.07"/>
    <n v="1756.14"/>
    <x v="7"/>
    <x v="5"/>
    <x v="212"/>
    <x v="1613"/>
    <x v="1191"/>
    <x v="1"/>
    <x v="1"/>
  </r>
  <r>
    <n v="5153395650"/>
    <n v="478531"/>
    <x v="1"/>
    <n v="825.46"/>
    <n v="825.46"/>
    <x v="41"/>
    <x v="9"/>
    <x v="166"/>
    <x v="1614"/>
    <x v="125"/>
    <x v="2"/>
    <x v="0"/>
  </r>
  <r>
    <n v="2215235447"/>
    <n v="298985"/>
    <x v="1"/>
    <n v="183.76"/>
    <n v="183.76"/>
    <x v="5"/>
    <x v="4"/>
    <x v="266"/>
    <x v="1615"/>
    <x v="1192"/>
    <x v="2"/>
    <x v="1"/>
  </r>
  <r>
    <n v="5678676134"/>
    <n v="319388"/>
    <x v="1"/>
    <n v="657.8"/>
    <n v="657.8"/>
    <x v="1"/>
    <x v="1"/>
    <x v="169"/>
    <x v="1616"/>
    <x v="1193"/>
    <x v="2"/>
    <x v="3"/>
  </r>
  <r>
    <n v="5045588926"/>
    <n v="60619"/>
    <x v="1"/>
    <n v="726.41"/>
    <n v="726.41"/>
    <x v="20"/>
    <x v="1"/>
    <x v="29"/>
    <x v="1617"/>
    <x v="33"/>
    <x v="1"/>
    <x v="3"/>
  </r>
  <r>
    <n v="1677502866"/>
    <n v="969851"/>
    <x v="1"/>
    <n v="340.66"/>
    <n v="340.66"/>
    <x v="48"/>
    <x v="8"/>
    <x v="239"/>
    <x v="1618"/>
    <x v="1194"/>
    <x v="1"/>
    <x v="1"/>
  </r>
  <r>
    <n v="4777610024"/>
    <n v="433521"/>
    <x v="0"/>
    <n v="321.33"/>
    <n v="963.99"/>
    <x v="27"/>
    <x v="10"/>
    <x v="155"/>
    <x v="1619"/>
    <x v="577"/>
    <x v="0"/>
    <x v="2"/>
  </r>
  <r>
    <n v="477350788"/>
    <n v="762527"/>
    <x v="2"/>
    <n v="690.08"/>
    <n v="1380.16"/>
    <x v="29"/>
    <x v="3"/>
    <x v="206"/>
    <x v="1620"/>
    <x v="1195"/>
    <x v="1"/>
    <x v="3"/>
  </r>
  <r>
    <n v="4616699342"/>
    <n v="818990"/>
    <x v="2"/>
    <n v="163.55000000000001"/>
    <n v="327.10000000000002"/>
    <x v="30"/>
    <x v="9"/>
    <x v="213"/>
    <x v="1621"/>
    <x v="273"/>
    <x v="2"/>
    <x v="2"/>
  </r>
  <r>
    <n v="8849914077"/>
    <n v="154179"/>
    <x v="0"/>
    <n v="582.87"/>
    <n v="1748.6100000000001"/>
    <x v="25"/>
    <x v="4"/>
    <x v="104"/>
    <x v="1622"/>
    <x v="1196"/>
    <x v="3"/>
    <x v="0"/>
  </r>
  <r>
    <n v="9183435457"/>
    <n v="107548"/>
    <x v="1"/>
    <n v="891.6"/>
    <n v="891.6"/>
    <x v="39"/>
    <x v="1"/>
    <x v="159"/>
    <x v="1623"/>
    <x v="1197"/>
    <x v="2"/>
    <x v="0"/>
  </r>
  <r>
    <n v="6922646336"/>
    <n v="799952"/>
    <x v="0"/>
    <n v="922.64"/>
    <n v="2767.92"/>
    <x v="15"/>
    <x v="2"/>
    <x v="22"/>
    <x v="1624"/>
    <x v="1198"/>
    <x v="0"/>
    <x v="0"/>
  </r>
  <r>
    <n v="3228806806"/>
    <n v="679865"/>
    <x v="2"/>
    <n v="347.91"/>
    <n v="695.82"/>
    <x v="17"/>
    <x v="6"/>
    <x v="145"/>
    <x v="1625"/>
    <x v="1199"/>
    <x v="3"/>
    <x v="0"/>
  </r>
  <r>
    <n v="4893095476"/>
    <n v="444361"/>
    <x v="2"/>
    <n v="822.63"/>
    <n v="1645.26"/>
    <x v="25"/>
    <x v="4"/>
    <x v="38"/>
    <x v="1626"/>
    <x v="595"/>
    <x v="2"/>
    <x v="2"/>
  </r>
  <r>
    <n v="7773468233"/>
    <n v="462526"/>
    <x v="2"/>
    <n v="449.97"/>
    <n v="899.94"/>
    <x v="19"/>
    <x v="2"/>
    <x v="177"/>
    <x v="1627"/>
    <x v="1200"/>
    <x v="3"/>
    <x v="1"/>
  </r>
  <r>
    <n v="5928657526"/>
    <n v="473929"/>
    <x v="2"/>
    <n v="440.19"/>
    <n v="880.38"/>
    <x v="41"/>
    <x v="9"/>
    <x v="195"/>
    <x v="1628"/>
    <x v="1201"/>
    <x v="2"/>
    <x v="0"/>
  </r>
  <r>
    <n v="4435936422"/>
    <n v="837480"/>
    <x v="2"/>
    <n v="217.4"/>
    <n v="434.8"/>
    <x v="13"/>
    <x v="4"/>
    <x v="205"/>
    <x v="1629"/>
    <x v="260"/>
    <x v="3"/>
    <x v="3"/>
  </r>
  <r>
    <n v="6031122324"/>
    <n v="298985"/>
    <x v="1"/>
    <n v="183.76"/>
    <n v="183.76"/>
    <x v="5"/>
    <x v="4"/>
    <x v="266"/>
    <x v="1630"/>
    <x v="1202"/>
    <x v="1"/>
    <x v="1"/>
  </r>
  <r>
    <n v="7286969496"/>
    <n v="366066"/>
    <x v="0"/>
    <n v="918.58"/>
    <n v="2755.7400000000002"/>
    <x v="28"/>
    <x v="5"/>
    <x v="87"/>
    <x v="1631"/>
    <x v="670"/>
    <x v="2"/>
    <x v="2"/>
  </r>
  <r>
    <n v="4665508413"/>
    <n v="433521"/>
    <x v="2"/>
    <n v="321.33"/>
    <n v="642.66"/>
    <x v="27"/>
    <x v="10"/>
    <x v="155"/>
    <x v="1632"/>
    <x v="647"/>
    <x v="0"/>
    <x v="2"/>
  </r>
  <r>
    <n v="9224598372"/>
    <n v="962054"/>
    <x v="1"/>
    <n v="16.86"/>
    <n v="16.86"/>
    <x v="1"/>
    <x v="1"/>
    <x v="53"/>
    <x v="1633"/>
    <x v="1203"/>
    <x v="1"/>
    <x v="0"/>
  </r>
  <r>
    <n v="842020543"/>
    <n v="927651"/>
    <x v="1"/>
    <n v="426.72"/>
    <n v="426.72"/>
    <x v="26"/>
    <x v="10"/>
    <x v="181"/>
    <x v="1634"/>
    <x v="1099"/>
    <x v="1"/>
    <x v="0"/>
  </r>
  <r>
    <n v="7237143327"/>
    <n v="820973"/>
    <x v="1"/>
    <n v="114.52"/>
    <n v="114.52"/>
    <x v="26"/>
    <x v="10"/>
    <x v="58"/>
    <x v="1635"/>
    <x v="174"/>
    <x v="1"/>
    <x v="2"/>
  </r>
  <r>
    <n v="5095141954"/>
    <n v="133542"/>
    <x v="1"/>
    <n v="68.489999999999995"/>
    <n v="68.489999999999995"/>
    <x v="11"/>
    <x v="7"/>
    <x v="260"/>
    <x v="1636"/>
    <x v="1204"/>
    <x v="2"/>
    <x v="3"/>
  </r>
  <r>
    <n v="6229535077"/>
    <n v="739534"/>
    <x v="2"/>
    <n v="994.56"/>
    <n v="1989.12"/>
    <x v="22"/>
    <x v="7"/>
    <x v="251"/>
    <x v="1637"/>
    <x v="838"/>
    <x v="0"/>
    <x v="3"/>
  </r>
  <r>
    <n v="2984879441"/>
    <n v="557908"/>
    <x v="1"/>
    <n v="942.37"/>
    <n v="942.37"/>
    <x v="5"/>
    <x v="4"/>
    <x v="95"/>
    <x v="1638"/>
    <x v="88"/>
    <x v="0"/>
    <x v="2"/>
  </r>
  <r>
    <n v="785895477"/>
    <n v="771228"/>
    <x v="2"/>
    <n v="83.18"/>
    <n v="166.36"/>
    <x v="0"/>
    <x v="0"/>
    <x v="214"/>
    <x v="1639"/>
    <x v="1068"/>
    <x v="3"/>
    <x v="3"/>
  </r>
  <r>
    <n v="6220343481"/>
    <n v="525531"/>
    <x v="0"/>
    <n v="831.1"/>
    <n v="2493.3000000000002"/>
    <x v="44"/>
    <x v="0"/>
    <x v="209"/>
    <x v="1640"/>
    <x v="381"/>
    <x v="1"/>
    <x v="0"/>
  </r>
  <r>
    <n v="5897343054"/>
    <n v="991434"/>
    <x v="1"/>
    <n v="237.62"/>
    <n v="237.62"/>
    <x v="37"/>
    <x v="3"/>
    <x v="202"/>
    <x v="1641"/>
    <x v="1205"/>
    <x v="2"/>
    <x v="1"/>
  </r>
  <r>
    <n v="60465"/>
    <n v="361361"/>
    <x v="2"/>
    <n v="826.21"/>
    <n v="1652.42"/>
    <x v="29"/>
    <x v="3"/>
    <x v="230"/>
    <x v="1642"/>
    <x v="941"/>
    <x v="1"/>
    <x v="1"/>
  </r>
  <r>
    <n v="2245476104"/>
    <n v="327290"/>
    <x v="0"/>
    <n v="862.28"/>
    <n v="2586.84"/>
    <x v="35"/>
    <x v="6"/>
    <x v="99"/>
    <x v="1643"/>
    <x v="1206"/>
    <x v="3"/>
    <x v="1"/>
  </r>
  <r>
    <n v="6347292505"/>
    <n v="658389"/>
    <x v="1"/>
    <n v="152.55000000000001"/>
    <n v="152.55000000000001"/>
    <x v="9"/>
    <x v="3"/>
    <x v="180"/>
    <x v="1644"/>
    <x v="1207"/>
    <x v="0"/>
    <x v="3"/>
  </r>
  <r>
    <n v="8321900643"/>
    <n v="611575"/>
    <x v="2"/>
    <n v="482.06"/>
    <n v="964.12"/>
    <x v="12"/>
    <x v="8"/>
    <x v="80"/>
    <x v="1645"/>
    <x v="1208"/>
    <x v="2"/>
    <x v="0"/>
  </r>
  <r>
    <n v="9639033064"/>
    <n v="949818"/>
    <x v="1"/>
    <n v="483.05"/>
    <n v="483.05"/>
    <x v="29"/>
    <x v="3"/>
    <x v="156"/>
    <x v="1646"/>
    <x v="1209"/>
    <x v="2"/>
    <x v="2"/>
  </r>
  <r>
    <n v="2748368258"/>
    <n v="478531"/>
    <x v="0"/>
    <n v="825.46"/>
    <n v="2476.38"/>
    <x v="41"/>
    <x v="9"/>
    <x v="166"/>
    <x v="1647"/>
    <x v="635"/>
    <x v="2"/>
    <x v="1"/>
  </r>
  <r>
    <n v="1444371693"/>
    <n v="455083"/>
    <x v="0"/>
    <n v="959.01"/>
    <n v="2877.0299999999997"/>
    <x v="16"/>
    <x v="2"/>
    <x v="196"/>
    <x v="1648"/>
    <x v="155"/>
    <x v="2"/>
    <x v="0"/>
  </r>
  <r>
    <n v="7111342746"/>
    <n v="914071"/>
    <x v="1"/>
    <n v="296.94"/>
    <n v="296.94"/>
    <x v="47"/>
    <x v="3"/>
    <x v="264"/>
    <x v="1649"/>
    <x v="370"/>
    <x v="2"/>
    <x v="2"/>
  </r>
  <r>
    <n v="9457576236"/>
    <n v="52729"/>
    <x v="0"/>
    <n v="316.02"/>
    <n v="948.06"/>
    <x v="43"/>
    <x v="0"/>
    <x v="231"/>
    <x v="1650"/>
    <x v="1210"/>
    <x v="1"/>
    <x v="2"/>
  </r>
  <r>
    <n v="4167252733"/>
    <n v="991434"/>
    <x v="2"/>
    <n v="237.62"/>
    <n v="475.24"/>
    <x v="37"/>
    <x v="3"/>
    <x v="202"/>
    <x v="1651"/>
    <x v="951"/>
    <x v="0"/>
    <x v="3"/>
  </r>
  <r>
    <n v="4304875010"/>
    <n v="425341"/>
    <x v="1"/>
    <n v="486.28"/>
    <n v="486.28"/>
    <x v="0"/>
    <x v="0"/>
    <x v="242"/>
    <x v="1652"/>
    <x v="26"/>
    <x v="1"/>
    <x v="3"/>
  </r>
  <r>
    <n v="4870910859"/>
    <n v="516376"/>
    <x v="0"/>
    <n v="877.43"/>
    <n v="2632.29"/>
    <x v="36"/>
    <x v="9"/>
    <x v="62"/>
    <x v="1653"/>
    <x v="1211"/>
    <x v="2"/>
    <x v="1"/>
  </r>
  <r>
    <n v="3674118222"/>
    <n v="839170"/>
    <x v="2"/>
    <n v="481.63"/>
    <n v="963.26"/>
    <x v="19"/>
    <x v="2"/>
    <x v="203"/>
    <x v="1654"/>
    <x v="1212"/>
    <x v="1"/>
    <x v="1"/>
  </r>
  <r>
    <n v="38408517"/>
    <n v="378287"/>
    <x v="2"/>
    <n v="332.84"/>
    <n v="665.68"/>
    <x v="50"/>
    <x v="1"/>
    <x v="158"/>
    <x v="1655"/>
    <x v="805"/>
    <x v="0"/>
    <x v="1"/>
  </r>
  <r>
    <n v="3081609596"/>
    <n v="712003"/>
    <x v="0"/>
    <n v="671.68"/>
    <n v="2015.04"/>
    <x v="39"/>
    <x v="1"/>
    <x v="144"/>
    <x v="1656"/>
    <x v="1213"/>
    <x v="2"/>
    <x v="0"/>
  </r>
  <r>
    <n v="1390229631"/>
    <n v="654623"/>
    <x v="1"/>
    <n v="422.14"/>
    <n v="422.14"/>
    <x v="47"/>
    <x v="3"/>
    <x v="135"/>
    <x v="1657"/>
    <x v="344"/>
    <x v="1"/>
    <x v="0"/>
  </r>
  <r>
    <n v="7498092418"/>
    <n v="799688"/>
    <x v="1"/>
    <n v="309.62"/>
    <n v="309.62"/>
    <x v="7"/>
    <x v="5"/>
    <x v="255"/>
    <x v="1658"/>
    <x v="1139"/>
    <x v="0"/>
    <x v="2"/>
  </r>
  <r>
    <n v="3334055527"/>
    <n v="784673"/>
    <x v="2"/>
    <n v="491.39"/>
    <n v="982.78"/>
    <x v="44"/>
    <x v="0"/>
    <x v="240"/>
    <x v="1659"/>
    <x v="1214"/>
    <x v="0"/>
    <x v="0"/>
  </r>
  <r>
    <n v="8729426842"/>
    <n v="942001"/>
    <x v="2"/>
    <n v="671.55"/>
    <n v="1343.1"/>
    <x v="43"/>
    <x v="0"/>
    <x v="244"/>
    <x v="1660"/>
    <x v="1215"/>
    <x v="3"/>
    <x v="3"/>
  </r>
  <r>
    <n v="1722808791"/>
    <n v="432617"/>
    <x v="1"/>
    <n v="863.18"/>
    <n v="863.18"/>
    <x v="26"/>
    <x v="10"/>
    <x v="41"/>
    <x v="1661"/>
    <x v="1216"/>
    <x v="0"/>
    <x v="0"/>
  </r>
  <r>
    <n v="9775070757"/>
    <n v="264803"/>
    <x v="1"/>
    <n v="995.98"/>
    <n v="995.98"/>
    <x v="5"/>
    <x v="4"/>
    <x v="69"/>
    <x v="1662"/>
    <x v="1217"/>
    <x v="1"/>
    <x v="0"/>
  </r>
  <r>
    <n v="4737779056"/>
    <n v="491521"/>
    <x v="0"/>
    <n v="556.35"/>
    <n v="1669.0500000000002"/>
    <x v="3"/>
    <x v="3"/>
    <x v="185"/>
    <x v="1663"/>
    <x v="1218"/>
    <x v="3"/>
    <x v="1"/>
  </r>
  <r>
    <n v="2047483376"/>
    <n v="51036"/>
    <x v="2"/>
    <n v="931.61"/>
    <n v="1863.22"/>
    <x v="24"/>
    <x v="10"/>
    <x v="148"/>
    <x v="1664"/>
    <x v="1219"/>
    <x v="2"/>
    <x v="0"/>
  </r>
  <r>
    <n v="4758632331"/>
    <n v="753354"/>
    <x v="2"/>
    <n v="423.56"/>
    <n v="847.12"/>
    <x v="8"/>
    <x v="5"/>
    <x v="10"/>
    <x v="1665"/>
    <x v="214"/>
    <x v="1"/>
    <x v="3"/>
  </r>
  <r>
    <n v="4741574337"/>
    <n v="851978"/>
    <x v="2"/>
    <n v="715.72"/>
    <n v="1431.44"/>
    <x v="5"/>
    <x v="4"/>
    <x v="110"/>
    <x v="1666"/>
    <x v="1220"/>
    <x v="0"/>
    <x v="1"/>
  </r>
  <r>
    <n v="5805120939"/>
    <n v="747801"/>
    <x v="1"/>
    <n v="277.76"/>
    <n v="277.76"/>
    <x v="22"/>
    <x v="7"/>
    <x v="134"/>
    <x v="1667"/>
    <x v="1221"/>
    <x v="3"/>
    <x v="0"/>
  </r>
  <r>
    <n v="7550508"/>
    <n v="140154"/>
    <x v="2"/>
    <n v="171.2"/>
    <n v="342.4"/>
    <x v="8"/>
    <x v="5"/>
    <x v="175"/>
    <x v="1668"/>
    <x v="1044"/>
    <x v="2"/>
    <x v="2"/>
  </r>
  <r>
    <n v="1966056265"/>
    <n v="305754"/>
    <x v="1"/>
    <n v="979.99"/>
    <n v="979.99"/>
    <x v="48"/>
    <x v="8"/>
    <x v="182"/>
    <x v="1669"/>
    <x v="1222"/>
    <x v="2"/>
    <x v="0"/>
  </r>
  <r>
    <n v="6363072906"/>
    <n v="26060"/>
    <x v="2"/>
    <n v="342.94"/>
    <n v="685.88"/>
    <x v="5"/>
    <x v="4"/>
    <x v="165"/>
    <x v="1670"/>
    <x v="1037"/>
    <x v="2"/>
    <x v="2"/>
  </r>
  <r>
    <n v="7389054351"/>
    <n v="563740"/>
    <x v="0"/>
    <n v="96.33"/>
    <n v="288.99"/>
    <x v="47"/>
    <x v="3"/>
    <x v="141"/>
    <x v="1671"/>
    <x v="1047"/>
    <x v="0"/>
    <x v="2"/>
  </r>
  <r>
    <n v="7146572423"/>
    <n v="557908"/>
    <x v="2"/>
    <n v="942.37"/>
    <n v="1884.74"/>
    <x v="5"/>
    <x v="4"/>
    <x v="95"/>
    <x v="1672"/>
    <x v="1223"/>
    <x v="1"/>
    <x v="1"/>
  </r>
  <r>
    <n v="4590810848"/>
    <n v="516376"/>
    <x v="0"/>
    <n v="877.43"/>
    <n v="2632.29"/>
    <x v="36"/>
    <x v="9"/>
    <x v="62"/>
    <x v="1673"/>
    <x v="161"/>
    <x v="0"/>
    <x v="1"/>
  </r>
  <r>
    <n v="9226364404"/>
    <n v="876139"/>
    <x v="0"/>
    <n v="415.75"/>
    <n v="1247.25"/>
    <x v="21"/>
    <x v="6"/>
    <x v="37"/>
    <x v="1674"/>
    <x v="1224"/>
    <x v="3"/>
    <x v="2"/>
  </r>
  <r>
    <n v="6687792641"/>
    <n v="914071"/>
    <x v="2"/>
    <n v="296.94"/>
    <n v="593.88"/>
    <x v="47"/>
    <x v="3"/>
    <x v="264"/>
    <x v="1675"/>
    <x v="1225"/>
    <x v="3"/>
    <x v="3"/>
  </r>
  <r>
    <n v="5183577434"/>
    <n v="376447"/>
    <x v="1"/>
    <n v="724.84"/>
    <n v="724.84"/>
    <x v="16"/>
    <x v="2"/>
    <x v="114"/>
    <x v="1676"/>
    <x v="1226"/>
    <x v="2"/>
    <x v="1"/>
  </r>
  <r>
    <n v="7440785414"/>
    <n v="397973"/>
    <x v="1"/>
    <n v="728.73"/>
    <n v="728.73"/>
    <x v="38"/>
    <x v="9"/>
    <x v="249"/>
    <x v="1677"/>
    <x v="734"/>
    <x v="1"/>
    <x v="3"/>
  </r>
  <r>
    <n v="7932057095"/>
    <n v="26060"/>
    <x v="2"/>
    <n v="342.94"/>
    <n v="685.88"/>
    <x v="5"/>
    <x v="4"/>
    <x v="165"/>
    <x v="1678"/>
    <x v="1227"/>
    <x v="1"/>
    <x v="3"/>
  </r>
  <r>
    <n v="6126906924"/>
    <n v="602241"/>
    <x v="1"/>
    <n v="976.55"/>
    <n v="976.55"/>
    <x v="3"/>
    <x v="3"/>
    <x v="4"/>
    <x v="1679"/>
    <x v="278"/>
    <x v="2"/>
    <x v="2"/>
  </r>
  <r>
    <n v="8997788831"/>
    <n v="146840"/>
    <x v="2"/>
    <n v="786.85"/>
    <n v="1573.7"/>
    <x v="6"/>
    <x v="2"/>
    <x v="250"/>
    <x v="1680"/>
    <x v="1228"/>
    <x v="2"/>
    <x v="1"/>
  </r>
  <r>
    <n v="3480516243"/>
    <n v="34186"/>
    <x v="0"/>
    <n v="925.65"/>
    <n v="2776.95"/>
    <x v="31"/>
    <x v="9"/>
    <x v="51"/>
    <x v="1681"/>
    <x v="1229"/>
    <x v="1"/>
    <x v="1"/>
  </r>
  <r>
    <n v="1234692850"/>
    <n v="354409"/>
    <x v="0"/>
    <n v="325.08"/>
    <n v="975.24"/>
    <x v="21"/>
    <x v="6"/>
    <x v="118"/>
    <x v="1682"/>
    <x v="773"/>
    <x v="1"/>
    <x v="2"/>
  </r>
  <r>
    <n v="4954911880"/>
    <n v="136533"/>
    <x v="2"/>
    <n v="826.21"/>
    <n v="1652.42"/>
    <x v="2"/>
    <x v="2"/>
    <x v="227"/>
    <x v="1683"/>
    <x v="1230"/>
    <x v="3"/>
    <x v="3"/>
  </r>
  <r>
    <n v="504060154"/>
    <n v="839170"/>
    <x v="2"/>
    <n v="481.63"/>
    <n v="963.26"/>
    <x v="19"/>
    <x v="2"/>
    <x v="203"/>
    <x v="1684"/>
    <x v="549"/>
    <x v="2"/>
    <x v="1"/>
  </r>
  <r>
    <n v="8723752267"/>
    <n v="137909"/>
    <x v="2"/>
    <n v="864.3"/>
    <n v="1728.6"/>
    <x v="13"/>
    <x v="4"/>
    <x v="88"/>
    <x v="1685"/>
    <x v="607"/>
    <x v="2"/>
    <x v="3"/>
  </r>
  <r>
    <n v="5724116944"/>
    <n v="366066"/>
    <x v="1"/>
    <n v="918.58"/>
    <n v="918.58"/>
    <x v="28"/>
    <x v="5"/>
    <x v="87"/>
    <x v="1686"/>
    <x v="626"/>
    <x v="0"/>
    <x v="0"/>
  </r>
  <r>
    <n v="8161349145"/>
    <n v="144124"/>
    <x v="0"/>
    <n v="162.66999999999999"/>
    <n v="488.01"/>
    <x v="11"/>
    <x v="7"/>
    <x v="42"/>
    <x v="1687"/>
    <x v="1231"/>
    <x v="0"/>
    <x v="0"/>
  </r>
  <r>
    <n v="2985254380"/>
    <n v="449106"/>
    <x v="2"/>
    <n v="48.55"/>
    <n v="97.1"/>
    <x v="28"/>
    <x v="5"/>
    <x v="174"/>
    <x v="1688"/>
    <x v="1232"/>
    <x v="0"/>
    <x v="0"/>
  </r>
  <r>
    <n v="9837170359"/>
    <n v="739534"/>
    <x v="0"/>
    <n v="994.56"/>
    <n v="2983.68"/>
    <x v="22"/>
    <x v="7"/>
    <x v="251"/>
    <x v="1689"/>
    <x v="219"/>
    <x v="2"/>
    <x v="0"/>
  </r>
  <r>
    <n v="3915323515"/>
    <n v="681063"/>
    <x v="0"/>
    <n v="321.27999999999997"/>
    <n v="963.83999999999992"/>
    <x v="4"/>
    <x v="1"/>
    <x v="5"/>
    <x v="1690"/>
    <x v="242"/>
    <x v="2"/>
    <x v="3"/>
  </r>
  <r>
    <n v="8829163586"/>
    <n v="615545"/>
    <x v="0"/>
    <n v="448.16"/>
    <n v="1344.48"/>
    <x v="28"/>
    <x v="5"/>
    <x v="48"/>
    <x v="1691"/>
    <x v="1233"/>
    <x v="2"/>
    <x v="3"/>
  </r>
  <r>
    <n v="961526405"/>
    <n v="516376"/>
    <x v="1"/>
    <n v="877.43"/>
    <n v="877.43"/>
    <x v="36"/>
    <x v="9"/>
    <x v="62"/>
    <x v="1692"/>
    <x v="1234"/>
    <x v="0"/>
    <x v="0"/>
  </r>
  <r>
    <n v="5792721465"/>
    <n v="615545"/>
    <x v="0"/>
    <n v="448.16"/>
    <n v="1344.48"/>
    <x v="28"/>
    <x v="5"/>
    <x v="48"/>
    <x v="1693"/>
    <x v="627"/>
    <x v="2"/>
    <x v="1"/>
  </r>
  <r>
    <n v="8094117960"/>
    <n v="317242"/>
    <x v="2"/>
    <n v="198.15"/>
    <n v="396.3"/>
    <x v="21"/>
    <x v="6"/>
    <x v="66"/>
    <x v="1694"/>
    <x v="1235"/>
    <x v="0"/>
    <x v="2"/>
  </r>
  <r>
    <n v="9318325652"/>
    <n v="606256"/>
    <x v="2"/>
    <n v="369.28"/>
    <n v="738.56"/>
    <x v="40"/>
    <x v="8"/>
    <x v="111"/>
    <x v="1695"/>
    <x v="1098"/>
    <x v="1"/>
    <x v="1"/>
  </r>
  <r>
    <n v="852676412"/>
    <n v="679284"/>
    <x v="1"/>
    <n v="877.89"/>
    <n v="877.89"/>
    <x v="13"/>
    <x v="4"/>
    <x v="18"/>
    <x v="1696"/>
    <x v="473"/>
    <x v="3"/>
    <x v="2"/>
  </r>
  <r>
    <n v="6487883093"/>
    <n v="990993"/>
    <x v="2"/>
    <n v="263.7"/>
    <n v="527.4"/>
    <x v="49"/>
    <x v="3"/>
    <x v="259"/>
    <x v="1697"/>
    <x v="358"/>
    <x v="2"/>
    <x v="3"/>
  </r>
  <r>
    <n v="5398965602"/>
    <n v="661577"/>
    <x v="0"/>
    <n v="720.95"/>
    <n v="2162.8500000000004"/>
    <x v="43"/>
    <x v="0"/>
    <x v="93"/>
    <x v="1698"/>
    <x v="1236"/>
    <x v="2"/>
    <x v="1"/>
  </r>
  <r>
    <n v="6149664144"/>
    <n v="681063"/>
    <x v="2"/>
    <n v="321.27999999999997"/>
    <n v="642.55999999999995"/>
    <x v="4"/>
    <x v="1"/>
    <x v="5"/>
    <x v="1699"/>
    <x v="1237"/>
    <x v="2"/>
    <x v="1"/>
  </r>
  <r>
    <n v="6231586256"/>
    <n v="329351"/>
    <x v="2"/>
    <n v="310.87"/>
    <n v="621.74"/>
    <x v="15"/>
    <x v="2"/>
    <x v="103"/>
    <x v="1700"/>
    <x v="315"/>
    <x v="1"/>
    <x v="0"/>
  </r>
  <r>
    <n v="4598622116"/>
    <n v="462526"/>
    <x v="1"/>
    <n v="449.97"/>
    <n v="449.97"/>
    <x v="19"/>
    <x v="2"/>
    <x v="177"/>
    <x v="1701"/>
    <x v="487"/>
    <x v="0"/>
    <x v="3"/>
  </r>
  <r>
    <n v="8971796779"/>
    <n v="952168"/>
    <x v="0"/>
    <n v="236.95"/>
    <n v="710.84999999999991"/>
    <x v="9"/>
    <x v="3"/>
    <x v="19"/>
    <x v="1702"/>
    <x v="1238"/>
    <x v="3"/>
    <x v="0"/>
  </r>
  <r>
    <n v="2148246883"/>
    <n v="131136"/>
    <x v="0"/>
    <n v="37.799999999999997"/>
    <n v="113.39999999999999"/>
    <x v="32"/>
    <x v="6"/>
    <x v="90"/>
    <x v="1703"/>
    <x v="601"/>
    <x v="2"/>
    <x v="1"/>
  </r>
  <r>
    <n v="4357632507"/>
    <n v="298985"/>
    <x v="0"/>
    <n v="183.76"/>
    <n v="551.28"/>
    <x v="5"/>
    <x v="4"/>
    <x v="266"/>
    <x v="1704"/>
    <x v="494"/>
    <x v="0"/>
    <x v="1"/>
  </r>
  <r>
    <n v="3323576462"/>
    <n v="114414"/>
    <x v="1"/>
    <n v="832.06"/>
    <n v="832.06"/>
    <x v="5"/>
    <x v="4"/>
    <x v="200"/>
    <x v="1705"/>
    <x v="1239"/>
    <x v="1"/>
    <x v="0"/>
  </r>
  <r>
    <n v="4220834107"/>
    <n v="876139"/>
    <x v="0"/>
    <n v="415.75"/>
    <n v="1247.25"/>
    <x v="21"/>
    <x v="6"/>
    <x v="37"/>
    <x v="1706"/>
    <x v="483"/>
    <x v="1"/>
    <x v="0"/>
  </r>
  <r>
    <n v="4409513224"/>
    <n v="721521"/>
    <x v="0"/>
    <n v="417.39"/>
    <n v="1252.17"/>
    <x v="10"/>
    <x v="6"/>
    <x v="232"/>
    <x v="1707"/>
    <x v="1240"/>
    <x v="2"/>
    <x v="0"/>
  </r>
  <r>
    <n v="5610159677"/>
    <n v="760684"/>
    <x v="0"/>
    <n v="71.599999999999994"/>
    <n v="214.79999999999998"/>
    <x v="10"/>
    <x v="6"/>
    <x v="208"/>
    <x v="1708"/>
    <x v="378"/>
    <x v="3"/>
    <x v="2"/>
  </r>
  <r>
    <n v="6259219127"/>
    <n v="714999"/>
    <x v="1"/>
    <n v="882.51"/>
    <n v="882.51"/>
    <x v="6"/>
    <x v="2"/>
    <x v="142"/>
    <x v="1709"/>
    <x v="1241"/>
    <x v="2"/>
    <x v="1"/>
  </r>
  <r>
    <n v="5628497118"/>
    <n v="51036"/>
    <x v="1"/>
    <n v="931.61"/>
    <n v="931.61"/>
    <x v="24"/>
    <x v="10"/>
    <x v="148"/>
    <x v="1710"/>
    <x v="1242"/>
    <x v="2"/>
    <x v="0"/>
  </r>
  <r>
    <n v="1508576390"/>
    <n v="602241"/>
    <x v="2"/>
    <n v="976.55"/>
    <n v="1953.1"/>
    <x v="3"/>
    <x v="3"/>
    <x v="4"/>
    <x v="1711"/>
    <x v="1243"/>
    <x v="1"/>
    <x v="0"/>
  </r>
  <r>
    <n v="5922953060"/>
    <n v="34186"/>
    <x v="1"/>
    <n v="925.65"/>
    <n v="925.65"/>
    <x v="31"/>
    <x v="9"/>
    <x v="51"/>
    <x v="1712"/>
    <x v="1244"/>
    <x v="2"/>
    <x v="3"/>
  </r>
  <r>
    <n v="5130838561"/>
    <n v="771228"/>
    <x v="1"/>
    <n v="83.18"/>
    <n v="83.18"/>
    <x v="0"/>
    <x v="0"/>
    <x v="214"/>
    <x v="1713"/>
    <x v="41"/>
    <x v="3"/>
    <x v="0"/>
  </r>
  <r>
    <n v="3217749279"/>
    <n v="327290"/>
    <x v="0"/>
    <n v="862.28"/>
    <n v="2586.84"/>
    <x v="35"/>
    <x v="6"/>
    <x v="99"/>
    <x v="1714"/>
    <x v="1245"/>
    <x v="0"/>
    <x v="0"/>
  </r>
  <r>
    <n v="9279422297"/>
    <n v="954722"/>
    <x v="0"/>
    <n v="616.45000000000005"/>
    <n v="1849.3500000000001"/>
    <x v="33"/>
    <x v="8"/>
    <x v="56"/>
    <x v="1715"/>
    <x v="1246"/>
    <x v="2"/>
    <x v="2"/>
  </r>
  <r>
    <n v="222955546"/>
    <n v="566052"/>
    <x v="1"/>
    <n v="87.3"/>
    <n v="87.3"/>
    <x v="25"/>
    <x v="4"/>
    <x v="63"/>
    <x v="1716"/>
    <x v="1247"/>
    <x v="3"/>
    <x v="1"/>
  </r>
  <r>
    <n v="8290493339"/>
    <n v="602241"/>
    <x v="0"/>
    <n v="976.55"/>
    <n v="2929.6499999999996"/>
    <x v="3"/>
    <x v="3"/>
    <x v="4"/>
    <x v="1717"/>
    <x v="1248"/>
    <x v="2"/>
    <x v="3"/>
  </r>
  <r>
    <n v="6418952352"/>
    <n v="667163"/>
    <x v="0"/>
    <n v="441.2"/>
    <n v="1323.6"/>
    <x v="1"/>
    <x v="1"/>
    <x v="153"/>
    <x v="1718"/>
    <x v="1249"/>
    <x v="2"/>
    <x v="2"/>
  </r>
  <r>
    <n v="8978231928"/>
    <n v="243235"/>
    <x v="0"/>
    <n v="109.03"/>
    <n v="327.09000000000003"/>
    <x v="43"/>
    <x v="0"/>
    <x v="162"/>
    <x v="1719"/>
    <x v="1250"/>
    <x v="3"/>
    <x v="1"/>
  </r>
  <r>
    <n v="3746306403"/>
    <n v="890623"/>
    <x v="1"/>
    <n v="354.52"/>
    <n v="354.52"/>
    <x v="36"/>
    <x v="9"/>
    <x v="246"/>
    <x v="1720"/>
    <x v="613"/>
    <x v="3"/>
    <x v="1"/>
  </r>
  <r>
    <n v="3157198428"/>
    <n v="927651"/>
    <x v="1"/>
    <n v="426.72"/>
    <n v="426.72"/>
    <x v="26"/>
    <x v="10"/>
    <x v="181"/>
    <x v="1721"/>
    <x v="818"/>
    <x v="0"/>
    <x v="1"/>
  </r>
  <r>
    <n v="981939883"/>
    <n v="461804"/>
    <x v="1"/>
    <n v="310.69"/>
    <n v="310.69"/>
    <x v="35"/>
    <x v="6"/>
    <x v="116"/>
    <x v="1722"/>
    <x v="1251"/>
    <x v="0"/>
    <x v="0"/>
  </r>
  <r>
    <n v="6569836274"/>
    <n v="913428"/>
    <x v="2"/>
    <n v="392.22"/>
    <n v="784.44"/>
    <x v="0"/>
    <x v="0"/>
    <x v="61"/>
    <x v="1723"/>
    <x v="1021"/>
    <x v="0"/>
    <x v="3"/>
  </r>
  <r>
    <n v="5695124358"/>
    <n v="317242"/>
    <x v="0"/>
    <n v="198.15"/>
    <n v="594.45000000000005"/>
    <x v="21"/>
    <x v="6"/>
    <x v="66"/>
    <x v="1724"/>
    <x v="1252"/>
    <x v="0"/>
    <x v="0"/>
  </r>
  <r>
    <n v="773335066"/>
    <n v="833557"/>
    <x v="1"/>
    <n v="422.87"/>
    <n v="422.87"/>
    <x v="34"/>
    <x v="2"/>
    <x v="139"/>
    <x v="1725"/>
    <x v="1253"/>
    <x v="2"/>
    <x v="3"/>
  </r>
  <r>
    <n v="3618712852"/>
    <n v="970529"/>
    <x v="0"/>
    <n v="827.44"/>
    <n v="2482.3200000000002"/>
    <x v="27"/>
    <x v="10"/>
    <x v="46"/>
    <x v="1726"/>
    <x v="1254"/>
    <x v="3"/>
    <x v="3"/>
  </r>
  <r>
    <n v="6009732867"/>
    <n v="94225"/>
    <x v="1"/>
    <n v="77.11"/>
    <n v="77.11"/>
    <x v="22"/>
    <x v="7"/>
    <x v="31"/>
    <x v="1727"/>
    <x v="739"/>
    <x v="0"/>
    <x v="1"/>
  </r>
  <r>
    <n v="7269785858"/>
    <n v="274207"/>
    <x v="1"/>
    <n v="328.51"/>
    <n v="328.51"/>
    <x v="13"/>
    <x v="4"/>
    <x v="102"/>
    <x v="1728"/>
    <x v="1162"/>
    <x v="0"/>
    <x v="0"/>
  </r>
  <r>
    <n v="5798831066"/>
    <n v="33955"/>
    <x v="2"/>
    <n v="186.08"/>
    <n v="372.16"/>
    <x v="12"/>
    <x v="8"/>
    <x v="54"/>
    <x v="1729"/>
    <x v="1255"/>
    <x v="1"/>
    <x v="1"/>
  </r>
  <r>
    <n v="5330654120"/>
    <n v="969851"/>
    <x v="1"/>
    <n v="340.66"/>
    <n v="340.66"/>
    <x v="48"/>
    <x v="8"/>
    <x v="239"/>
    <x v="1730"/>
    <x v="1256"/>
    <x v="3"/>
    <x v="0"/>
  </r>
  <r>
    <n v="462189338"/>
    <n v="839170"/>
    <x v="1"/>
    <n v="481.63"/>
    <n v="481.63"/>
    <x v="19"/>
    <x v="2"/>
    <x v="203"/>
    <x v="1731"/>
    <x v="1257"/>
    <x v="2"/>
    <x v="1"/>
  </r>
  <r>
    <n v="7536187765"/>
    <n v="927651"/>
    <x v="2"/>
    <n v="426.72"/>
    <n v="853.44"/>
    <x v="26"/>
    <x v="10"/>
    <x v="181"/>
    <x v="1732"/>
    <x v="887"/>
    <x v="0"/>
    <x v="0"/>
  </r>
  <r>
    <n v="9938820107"/>
    <n v="51036"/>
    <x v="0"/>
    <n v="931.61"/>
    <n v="2794.83"/>
    <x v="24"/>
    <x v="10"/>
    <x v="148"/>
    <x v="1733"/>
    <x v="1258"/>
    <x v="0"/>
    <x v="0"/>
  </r>
  <r>
    <n v="9410751894"/>
    <n v="652118"/>
    <x v="1"/>
    <n v="22.04"/>
    <n v="22.04"/>
    <x v="40"/>
    <x v="8"/>
    <x v="218"/>
    <x v="1734"/>
    <x v="1259"/>
    <x v="0"/>
    <x v="1"/>
  </r>
  <r>
    <n v="9172888683"/>
    <n v="14145"/>
    <x v="0"/>
    <n v="630.84"/>
    <n v="1892.52"/>
    <x v="42"/>
    <x v="9"/>
    <x v="79"/>
    <x v="1735"/>
    <x v="1260"/>
    <x v="1"/>
    <x v="1"/>
  </r>
  <r>
    <n v="8018695018"/>
    <n v="124290"/>
    <x v="0"/>
    <n v="39.65"/>
    <n v="118.94999999999999"/>
    <x v="7"/>
    <x v="5"/>
    <x v="149"/>
    <x v="1736"/>
    <x v="1261"/>
    <x v="1"/>
    <x v="2"/>
  </r>
  <r>
    <n v="7456610316"/>
    <n v="901144"/>
    <x v="2"/>
    <n v="340.36"/>
    <n v="680.72"/>
    <x v="35"/>
    <x v="6"/>
    <x v="167"/>
    <x v="1737"/>
    <x v="1262"/>
    <x v="3"/>
    <x v="3"/>
  </r>
  <r>
    <n v="5627902734"/>
    <n v="927651"/>
    <x v="0"/>
    <n v="426.72"/>
    <n v="1280.1600000000001"/>
    <x v="26"/>
    <x v="10"/>
    <x v="181"/>
    <x v="1738"/>
    <x v="1263"/>
    <x v="1"/>
    <x v="1"/>
  </r>
  <r>
    <n v="5189768940"/>
    <n v="327290"/>
    <x v="2"/>
    <n v="862.28"/>
    <n v="1724.56"/>
    <x v="35"/>
    <x v="6"/>
    <x v="99"/>
    <x v="1739"/>
    <x v="1264"/>
    <x v="0"/>
    <x v="0"/>
  </r>
  <r>
    <n v="173709007"/>
    <n v="306177"/>
    <x v="0"/>
    <n v="769.24"/>
    <n v="2307.7200000000003"/>
    <x v="40"/>
    <x v="8"/>
    <x v="217"/>
    <x v="1740"/>
    <x v="709"/>
    <x v="1"/>
    <x v="2"/>
  </r>
  <r>
    <n v="1485229334"/>
    <n v="667163"/>
    <x v="1"/>
    <n v="441.2"/>
    <n v="441.2"/>
    <x v="1"/>
    <x v="1"/>
    <x v="153"/>
    <x v="1741"/>
    <x v="1265"/>
    <x v="2"/>
    <x v="0"/>
  </r>
  <r>
    <n v="9334479603"/>
    <n v="34200"/>
    <x v="2"/>
    <n v="319.8"/>
    <n v="639.6"/>
    <x v="7"/>
    <x v="5"/>
    <x v="238"/>
    <x v="1742"/>
    <x v="1266"/>
    <x v="2"/>
    <x v="2"/>
  </r>
  <r>
    <n v="8674211510"/>
    <n v="654297"/>
    <x v="1"/>
    <n v="13.25"/>
    <n v="13.25"/>
    <x v="14"/>
    <x v="9"/>
    <x v="85"/>
    <x v="1743"/>
    <x v="808"/>
    <x v="3"/>
    <x v="3"/>
  </r>
  <r>
    <n v="390257855"/>
    <n v="937542"/>
    <x v="1"/>
    <n v="97.04"/>
    <n v="97.04"/>
    <x v="17"/>
    <x v="6"/>
    <x v="25"/>
    <x v="1744"/>
    <x v="1021"/>
    <x v="1"/>
    <x v="3"/>
  </r>
  <r>
    <n v="6642374542"/>
    <n v="462526"/>
    <x v="2"/>
    <n v="449.97"/>
    <n v="899.94"/>
    <x v="19"/>
    <x v="2"/>
    <x v="177"/>
    <x v="1745"/>
    <x v="869"/>
    <x v="0"/>
    <x v="3"/>
  </r>
  <r>
    <n v="6585999443"/>
    <n v="444361"/>
    <x v="1"/>
    <n v="822.63"/>
    <n v="822.63"/>
    <x v="25"/>
    <x v="4"/>
    <x v="38"/>
    <x v="1746"/>
    <x v="393"/>
    <x v="1"/>
    <x v="3"/>
  </r>
  <r>
    <n v="622705569"/>
    <n v="337168"/>
    <x v="2"/>
    <n v="545.49"/>
    <n v="1090.98"/>
    <x v="2"/>
    <x v="2"/>
    <x v="220"/>
    <x v="1747"/>
    <x v="1267"/>
    <x v="2"/>
    <x v="3"/>
  </r>
  <r>
    <n v="1635083835"/>
    <n v="681063"/>
    <x v="2"/>
    <n v="321.27999999999997"/>
    <n v="642.55999999999995"/>
    <x v="4"/>
    <x v="1"/>
    <x v="5"/>
    <x v="1748"/>
    <x v="1268"/>
    <x v="2"/>
    <x v="2"/>
  </r>
  <r>
    <n v="7359512417"/>
    <n v="606256"/>
    <x v="0"/>
    <n v="369.28"/>
    <n v="1107.8399999999999"/>
    <x v="40"/>
    <x v="8"/>
    <x v="111"/>
    <x v="1749"/>
    <x v="130"/>
    <x v="2"/>
    <x v="1"/>
  </r>
  <r>
    <n v="9237698013"/>
    <n v="382511"/>
    <x v="0"/>
    <n v="702.54"/>
    <n v="2107.62"/>
    <x v="16"/>
    <x v="2"/>
    <x v="187"/>
    <x v="1750"/>
    <x v="381"/>
    <x v="1"/>
    <x v="0"/>
  </r>
  <r>
    <n v="3492935177"/>
    <n v="757274"/>
    <x v="1"/>
    <n v="98.32"/>
    <n v="98.32"/>
    <x v="0"/>
    <x v="0"/>
    <x v="78"/>
    <x v="1751"/>
    <x v="1269"/>
    <x v="3"/>
    <x v="0"/>
  </r>
  <r>
    <n v="4324086468"/>
    <n v="734789"/>
    <x v="1"/>
    <n v="395.82"/>
    <n v="395.82"/>
    <x v="9"/>
    <x v="3"/>
    <x v="43"/>
    <x v="1752"/>
    <x v="1270"/>
    <x v="2"/>
    <x v="2"/>
  </r>
  <r>
    <n v="9171218505"/>
    <n v="378230"/>
    <x v="1"/>
    <n v="166.42"/>
    <n v="166.42"/>
    <x v="3"/>
    <x v="3"/>
    <x v="191"/>
    <x v="1753"/>
    <x v="1271"/>
    <x v="0"/>
    <x v="0"/>
  </r>
  <r>
    <n v="5068157547"/>
    <n v="186168"/>
    <x v="0"/>
    <n v="878.8"/>
    <n v="2636.3999999999996"/>
    <x v="44"/>
    <x v="0"/>
    <x v="183"/>
    <x v="1754"/>
    <x v="1272"/>
    <x v="1"/>
    <x v="3"/>
  </r>
  <r>
    <n v="8558710948"/>
    <n v="880510"/>
    <x v="1"/>
    <n v="951.43"/>
    <n v="951.43"/>
    <x v="6"/>
    <x v="2"/>
    <x v="112"/>
    <x v="1755"/>
    <x v="1273"/>
    <x v="3"/>
    <x v="3"/>
  </r>
  <r>
    <n v="3184669775"/>
    <n v="34200"/>
    <x v="0"/>
    <n v="319.8"/>
    <n v="959.40000000000009"/>
    <x v="7"/>
    <x v="5"/>
    <x v="238"/>
    <x v="1756"/>
    <x v="1274"/>
    <x v="0"/>
    <x v="2"/>
  </r>
  <r>
    <n v="7079324691"/>
    <n v="398340"/>
    <x v="0"/>
    <n v="651.92999999999995"/>
    <n v="1955.79"/>
    <x v="46"/>
    <x v="8"/>
    <x v="127"/>
    <x v="1757"/>
    <x v="300"/>
    <x v="1"/>
    <x v="1"/>
  </r>
  <r>
    <n v="4210311922"/>
    <n v="120532"/>
    <x v="2"/>
    <n v="697.53"/>
    <n v="1395.06"/>
    <x v="17"/>
    <x v="6"/>
    <x v="109"/>
    <x v="1758"/>
    <x v="721"/>
    <x v="1"/>
    <x v="0"/>
  </r>
  <r>
    <n v="7660037070"/>
    <n v="784673"/>
    <x v="0"/>
    <n v="491.39"/>
    <n v="1474.17"/>
    <x v="44"/>
    <x v="0"/>
    <x v="240"/>
    <x v="1759"/>
    <x v="1275"/>
    <x v="3"/>
    <x v="0"/>
  </r>
  <r>
    <n v="9410025634"/>
    <n v="9436"/>
    <x v="0"/>
    <n v="88.43"/>
    <n v="265.29000000000002"/>
    <x v="18"/>
    <x v="5"/>
    <x v="160"/>
    <x v="1760"/>
    <x v="1276"/>
    <x v="2"/>
    <x v="2"/>
  </r>
  <r>
    <n v="6798589010"/>
    <n v="11422"/>
    <x v="1"/>
    <n v="127.16"/>
    <n v="127.16"/>
    <x v="14"/>
    <x v="9"/>
    <x v="229"/>
    <x v="1761"/>
    <x v="1277"/>
    <x v="1"/>
    <x v="3"/>
  </r>
  <r>
    <n v="5401466202"/>
    <n v="478531"/>
    <x v="0"/>
    <n v="825.46"/>
    <n v="2476.38"/>
    <x v="41"/>
    <x v="9"/>
    <x v="166"/>
    <x v="1762"/>
    <x v="1278"/>
    <x v="2"/>
    <x v="0"/>
  </r>
  <r>
    <n v="9102648124"/>
    <n v="859361"/>
    <x v="0"/>
    <n v="432.39"/>
    <n v="1297.17"/>
    <x v="8"/>
    <x v="5"/>
    <x v="122"/>
    <x v="1763"/>
    <x v="694"/>
    <x v="1"/>
    <x v="3"/>
  </r>
  <r>
    <n v="1969956670"/>
    <n v="848226"/>
    <x v="1"/>
    <n v="209.59"/>
    <n v="209.59"/>
    <x v="30"/>
    <x v="9"/>
    <x v="253"/>
    <x v="1764"/>
    <x v="163"/>
    <x v="3"/>
    <x v="3"/>
  </r>
  <r>
    <n v="1194228460"/>
    <n v="140489"/>
    <x v="0"/>
    <n v="650.20000000000005"/>
    <n v="1950.6000000000001"/>
    <x v="28"/>
    <x v="5"/>
    <x v="120"/>
    <x v="1765"/>
    <x v="1279"/>
    <x v="2"/>
    <x v="0"/>
  </r>
  <r>
    <n v="9628463148"/>
    <n v="566052"/>
    <x v="0"/>
    <n v="87.3"/>
    <n v="261.89999999999998"/>
    <x v="25"/>
    <x v="4"/>
    <x v="63"/>
    <x v="1766"/>
    <x v="1240"/>
    <x v="1"/>
    <x v="0"/>
  </r>
  <r>
    <n v="7745364283"/>
    <n v="654623"/>
    <x v="1"/>
    <n v="422.14"/>
    <n v="422.14"/>
    <x v="47"/>
    <x v="3"/>
    <x v="135"/>
    <x v="1767"/>
    <x v="1047"/>
    <x v="3"/>
    <x v="2"/>
  </r>
  <r>
    <n v="9892343037"/>
    <n v="131748"/>
    <x v="0"/>
    <n v="81.349999999999994"/>
    <n v="244.04999999999998"/>
    <x v="44"/>
    <x v="0"/>
    <x v="140"/>
    <x v="1768"/>
    <x v="1280"/>
    <x v="0"/>
    <x v="1"/>
  </r>
  <r>
    <n v="1588828749"/>
    <n v="53833"/>
    <x v="0"/>
    <n v="134.69"/>
    <n v="404.07"/>
    <x v="10"/>
    <x v="6"/>
    <x v="13"/>
    <x v="1769"/>
    <x v="1281"/>
    <x v="1"/>
    <x v="1"/>
  </r>
  <r>
    <n v="4037647778"/>
    <n v="144124"/>
    <x v="2"/>
    <n v="162.66999999999999"/>
    <n v="325.33999999999997"/>
    <x v="11"/>
    <x v="7"/>
    <x v="42"/>
    <x v="1770"/>
    <x v="1222"/>
    <x v="3"/>
    <x v="0"/>
  </r>
  <r>
    <n v="6664301655"/>
    <n v="367391"/>
    <x v="1"/>
    <n v="939.55"/>
    <n v="939.55"/>
    <x v="26"/>
    <x v="10"/>
    <x v="204"/>
    <x v="1771"/>
    <x v="1282"/>
    <x v="3"/>
    <x v="0"/>
  </r>
  <r>
    <n v="7096225581"/>
    <n v="6405"/>
    <x v="1"/>
    <n v="236.51"/>
    <n v="236.51"/>
    <x v="24"/>
    <x v="10"/>
    <x v="241"/>
    <x v="1772"/>
    <x v="1283"/>
    <x v="3"/>
    <x v="0"/>
  </r>
  <r>
    <n v="79029185"/>
    <n v="820973"/>
    <x v="0"/>
    <n v="114.52"/>
    <n v="343.56"/>
    <x v="26"/>
    <x v="10"/>
    <x v="58"/>
    <x v="1773"/>
    <x v="1284"/>
    <x v="0"/>
    <x v="0"/>
  </r>
  <r>
    <n v="7831967187"/>
    <n v="993331"/>
    <x v="0"/>
    <n v="102.44"/>
    <n v="307.32"/>
    <x v="21"/>
    <x v="6"/>
    <x v="30"/>
    <x v="1774"/>
    <x v="385"/>
    <x v="2"/>
    <x v="3"/>
  </r>
  <r>
    <n v="482214790"/>
    <n v="51036"/>
    <x v="0"/>
    <n v="931.61"/>
    <n v="2794.83"/>
    <x v="24"/>
    <x v="10"/>
    <x v="148"/>
    <x v="1775"/>
    <x v="291"/>
    <x v="3"/>
    <x v="2"/>
  </r>
  <r>
    <n v="5931307224"/>
    <n v="891833"/>
    <x v="1"/>
    <n v="493.19"/>
    <n v="493.19"/>
    <x v="19"/>
    <x v="2"/>
    <x v="28"/>
    <x v="1776"/>
    <x v="1285"/>
    <x v="0"/>
    <x v="1"/>
  </r>
  <r>
    <n v="6410432854"/>
    <n v="894539"/>
    <x v="0"/>
    <n v="445.48"/>
    <n v="1336.44"/>
    <x v="23"/>
    <x v="7"/>
    <x v="129"/>
    <x v="1777"/>
    <x v="1286"/>
    <x v="3"/>
    <x v="2"/>
  </r>
  <r>
    <n v="6124624375"/>
    <n v="644847"/>
    <x v="2"/>
    <n v="622.80999999999995"/>
    <n v="1245.6199999999999"/>
    <x v="32"/>
    <x v="6"/>
    <x v="55"/>
    <x v="1778"/>
    <x v="480"/>
    <x v="3"/>
    <x v="3"/>
  </r>
  <r>
    <n v="8992870838"/>
    <n v="757274"/>
    <x v="2"/>
    <n v="98.32"/>
    <n v="196.64"/>
    <x v="0"/>
    <x v="0"/>
    <x v="78"/>
    <x v="1779"/>
    <x v="186"/>
    <x v="0"/>
    <x v="0"/>
  </r>
  <r>
    <n v="8377146126"/>
    <n v="291238"/>
    <x v="0"/>
    <n v="746.03"/>
    <n v="2238.09"/>
    <x v="49"/>
    <x v="3"/>
    <x v="150"/>
    <x v="1780"/>
    <x v="1287"/>
    <x v="3"/>
    <x v="2"/>
  </r>
  <r>
    <n v="7852428533"/>
    <n v="602241"/>
    <x v="0"/>
    <n v="976.55"/>
    <n v="2929.6499999999996"/>
    <x v="3"/>
    <x v="3"/>
    <x v="4"/>
    <x v="1781"/>
    <x v="1288"/>
    <x v="3"/>
    <x v="1"/>
  </r>
  <r>
    <n v="9258876870"/>
    <n v="131748"/>
    <x v="1"/>
    <n v="81.349999999999994"/>
    <n v="81.349999999999994"/>
    <x v="44"/>
    <x v="0"/>
    <x v="140"/>
    <x v="1782"/>
    <x v="588"/>
    <x v="3"/>
    <x v="3"/>
  </r>
  <r>
    <n v="6810940082"/>
    <n v="606256"/>
    <x v="0"/>
    <n v="369.28"/>
    <n v="1107.8399999999999"/>
    <x v="40"/>
    <x v="8"/>
    <x v="111"/>
    <x v="1783"/>
    <x v="1289"/>
    <x v="0"/>
    <x v="2"/>
  </r>
  <r>
    <n v="3330538479"/>
    <n v="771228"/>
    <x v="2"/>
    <n v="83.18"/>
    <n v="166.36"/>
    <x v="0"/>
    <x v="0"/>
    <x v="214"/>
    <x v="1784"/>
    <x v="425"/>
    <x v="2"/>
    <x v="3"/>
  </r>
  <r>
    <n v="7270469981"/>
    <n v="131748"/>
    <x v="1"/>
    <n v="81.349999999999994"/>
    <n v="81.349999999999994"/>
    <x v="44"/>
    <x v="0"/>
    <x v="140"/>
    <x v="1785"/>
    <x v="1200"/>
    <x v="1"/>
    <x v="1"/>
  </r>
  <r>
    <n v="5636241570"/>
    <n v="306177"/>
    <x v="1"/>
    <n v="769.24"/>
    <n v="769.24"/>
    <x v="40"/>
    <x v="8"/>
    <x v="217"/>
    <x v="1786"/>
    <x v="1290"/>
    <x v="1"/>
    <x v="0"/>
  </r>
  <r>
    <n v="4467471002"/>
    <n v="51036"/>
    <x v="1"/>
    <n v="931.61"/>
    <n v="931.61"/>
    <x v="24"/>
    <x v="10"/>
    <x v="148"/>
    <x v="1787"/>
    <x v="68"/>
    <x v="3"/>
    <x v="2"/>
  </r>
  <r>
    <n v="6201821502"/>
    <n v="555121"/>
    <x v="0"/>
    <n v="354.91"/>
    <n v="1064.73"/>
    <x v="41"/>
    <x v="9"/>
    <x v="171"/>
    <x v="1788"/>
    <x v="609"/>
    <x v="1"/>
    <x v="0"/>
  </r>
  <r>
    <n v="6144140039"/>
    <n v="324809"/>
    <x v="1"/>
    <n v="608"/>
    <n v="608"/>
    <x v="6"/>
    <x v="2"/>
    <x v="17"/>
    <x v="1789"/>
    <x v="1291"/>
    <x v="0"/>
    <x v="2"/>
  </r>
  <r>
    <n v="3310749597"/>
    <n v="611575"/>
    <x v="0"/>
    <n v="482.06"/>
    <n v="1446.18"/>
    <x v="12"/>
    <x v="8"/>
    <x v="80"/>
    <x v="1790"/>
    <x v="464"/>
    <x v="0"/>
    <x v="0"/>
  </r>
  <r>
    <n v="5085488484"/>
    <n v="56589"/>
    <x v="1"/>
    <n v="517.77"/>
    <n v="517.77"/>
    <x v="5"/>
    <x v="4"/>
    <x v="6"/>
    <x v="1791"/>
    <x v="196"/>
    <x v="0"/>
    <x v="1"/>
  </r>
  <r>
    <n v="587498345"/>
    <n v="970529"/>
    <x v="2"/>
    <n v="827.44"/>
    <n v="1654.88"/>
    <x v="27"/>
    <x v="10"/>
    <x v="46"/>
    <x v="1792"/>
    <x v="421"/>
    <x v="0"/>
    <x v="0"/>
  </r>
  <r>
    <n v="5136205193"/>
    <n v="473929"/>
    <x v="1"/>
    <n v="440.19"/>
    <n v="440.19"/>
    <x v="41"/>
    <x v="9"/>
    <x v="195"/>
    <x v="1793"/>
    <x v="1292"/>
    <x v="2"/>
    <x v="1"/>
  </r>
  <r>
    <n v="9321319130"/>
    <n v="807452"/>
    <x v="1"/>
    <n v="144.19"/>
    <n v="144.19"/>
    <x v="21"/>
    <x v="6"/>
    <x v="224"/>
    <x v="1794"/>
    <x v="1293"/>
    <x v="2"/>
    <x v="3"/>
  </r>
  <r>
    <n v="9113393578"/>
    <n v="832348"/>
    <x v="1"/>
    <n v="831.43"/>
    <n v="831.43"/>
    <x v="29"/>
    <x v="3"/>
    <x v="125"/>
    <x v="1795"/>
    <x v="1230"/>
    <x v="0"/>
    <x v="3"/>
  </r>
  <r>
    <n v="3860678807"/>
    <n v="378287"/>
    <x v="0"/>
    <n v="332.84"/>
    <n v="998.52"/>
    <x v="50"/>
    <x v="1"/>
    <x v="158"/>
    <x v="1796"/>
    <x v="812"/>
    <x v="2"/>
    <x v="1"/>
  </r>
  <r>
    <n v="3603683788"/>
    <n v="478531"/>
    <x v="1"/>
    <n v="825.46"/>
    <n v="825.46"/>
    <x v="41"/>
    <x v="9"/>
    <x v="166"/>
    <x v="1797"/>
    <x v="1294"/>
    <x v="1"/>
    <x v="1"/>
  </r>
  <r>
    <n v="4472082279"/>
    <n v="753354"/>
    <x v="2"/>
    <n v="423.56"/>
    <n v="847.12"/>
    <x v="8"/>
    <x v="5"/>
    <x v="10"/>
    <x v="1798"/>
    <x v="1295"/>
    <x v="1"/>
    <x v="1"/>
  </r>
  <r>
    <n v="4104732514"/>
    <n v="927651"/>
    <x v="1"/>
    <n v="426.72"/>
    <n v="426.72"/>
    <x v="26"/>
    <x v="10"/>
    <x v="181"/>
    <x v="1799"/>
    <x v="39"/>
    <x v="0"/>
    <x v="3"/>
  </r>
  <r>
    <n v="9050314096"/>
    <n v="196719"/>
    <x v="2"/>
    <n v="217.5"/>
    <n v="435"/>
    <x v="38"/>
    <x v="9"/>
    <x v="261"/>
    <x v="1800"/>
    <x v="134"/>
    <x v="3"/>
    <x v="1"/>
  </r>
  <r>
    <n v="9296105870"/>
    <n v="692985"/>
    <x v="2"/>
    <n v="197.39"/>
    <n v="394.78"/>
    <x v="21"/>
    <x v="6"/>
    <x v="211"/>
    <x v="1801"/>
    <x v="1296"/>
    <x v="3"/>
    <x v="2"/>
  </r>
  <r>
    <n v="4678456188"/>
    <n v="306177"/>
    <x v="0"/>
    <n v="769.24"/>
    <n v="2307.7200000000003"/>
    <x v="40"/>
    <x v="8"/>
    <x v="217"/>
    <x v="1802"/>
    <x v="507"/>
    <x v="2"/>
    <x v="1"/>
  </r>
  <r>
    <n v="812386333"/>
    <n v="567671"/>
    <x v="2"/>
    <n v="418.48"/>
    <n v="836.96"/>
    <x v="29"/>
    <x v="3"/>
    <x v="49"/>
    <x v="1803"/>
    <x v="275"/>
    <x v="1"/>
    <x v="2"/>
  </r>
  <r>
    <n v="8100314462"/>
    <n v="760828"/>
    <x v="1"/>
    <n v="563.45000000000005"/>
    <n v="563.45000000000005"/>
    <x v="0"/>
    <x v="0"/>
    <x v="9"/>
    <x v="1804"/>
    <x v="1297"/>
    <x v="2"/>
    <x v="3"/>
  </r>
  <r>
    <n v="781509952"/>
    <n v="131748"/>
    <x v="2"/>
    <n v="81.349999999999994"/>
    <n v="162.69999999999999"/>
    <x v="44"/>
    <x v="0"/>
    <x v="140"/>
    <x v="1805"/>
    <x v="466"/>
    <x v="2"/>
    <x v="3"/>
  </r>
  <r>
    <n v="1918416669"/>
    <n v="77308"/>
    <x v="1"/>
    <n v="223.27"/>
    <n v="223.27"/>
    <x v="36"/>
    <x v="9"/>
    <x v="198"/>
    <x v="1806"/>
    <x v="1025"/>
    <x v="1"/>
    <x v="1"/>
  </r>
  <r>
    <n v="1152165724"/>
    <n v="687218"/>
    <x v="0"/>
    <n v="317.82"/>
    <n v="953.46"/>
    <x v="4"/>
    <x v="1"/>
    <x v="45"/>
    <x v="1807"/>
    <x v="1298"/>
    <x v="3"/>
    <x v="2"/>
  </r>
  <r>
    <n v="9664390656"/>
    <n v="968887"/>
    <x v="1"/>
    <n v="40.700000000000003"/>
    <n v="40.700000000000003"/>
    <x v="23"/>
    <x v="7"/>
    <x v="235"/>
    <x v="1808"/>
    <x v="334"/>
    <x v="1"/>
    <x v="1"/>
  </r>
  <r>
    <n v="2686950796"/>
    <n v="961614"/>
    <x v="2"/>
    <n v="227.22"/>
    <n v="454.44"/>
    <x v="49"/>
    <x v="3"/>
    <x v="226"/>
    <x v="1809"/>
    <x v="1171"/>
    <x v="0"/>
    <x v="1"/>
  </r>
  <r>
    <n v="7332801173"/>
    <n v="118820"/>
    <x v="1"/>
    <n v="12.32"/>
    <n v="12.32"/>
    <x v="20"/>
    <x v="1"/>
    <x v="98"/>
    <x v="1810"/>
    <x v="1299"/>
    <x v="0"/>
    <x v="2"/>
  </r>
  <r>
    <n v="3503438244"/>
    <n v="123983"/>
    <x v="2"/>
    <n v="785.67"/>
    <n v="1571.34"/>
    <x v="13"/>
    <x v="4"/>
    <x v="75"/>
    <x v="1811"/>
    <x v="1300"/>
    <x v="3"/>
    <x v="3"/>
  </r>
  <r>
    <n v="4044591373"/>
    <n v="578097"/>
    <x v="0"/>
    <n v="267.61"/>
    <n v="802.83"/>
    <x v="3"/>
    <x v="3"/>
    <x v="44"/>
    <x v="1812"/>
    <x v="1301"/>
    <x v="0"/>
    <x v="1"/>
  </r>
  <r>
    <n v="7817195618"/>
    <n v="945635"/>
    <x v="0"/>
    <n v="778.9"/>
    <n v="2336.6999999999998"/>
    <x v="21"/>
    <x v="6"/>
    <x v="243"/>
    <x v="1813"/>
    <x v="1302"/>
    <x v="2"/>
    <x v="0"/>
  </r>
  <r>
    <n v="8974710941"/>
    <n v="962591"/>
    <x v="1"/>
    <n v="130.01"/>
    <n v="130.01"/>
    <x v="1"/>
    <x v="1"/>
    <x v="234"/>
    <x v="1814"/>
    <x v="369"/>
    <x v="2"/>
    <x v="2"/>
  </r>
  <r>
    <n v="2811268404"/>
    <n v="433521"/>
    <x v="2"/>
    <n v="321.33"/>
    <n v="642.66"/>
    <x v="27"/>
    <x v="10"/>
    <x v="155"/>
    <x v="1815"/>
    <x v="1062"/>
    <x v="1"/>
    <x v="0"/>
  </r>
  <r>
    <n v="7251548462"/>
    <n v="114414"/>
    <x v="0"/>
    <n v="832.06"/>
    <n v="2496.1799999999998"/>
    <x v="5"/>
    <x v="4"/>
    <x v="200"/>
    <x v="1816"/>
    <x v="122"/>
    <x v="1"/>
    <x v="0"/>
  </r>
  <r>
    <n v="352037003"/>
    <n v="992178"/>
    <x v="0"/>
    <n v="632.42999999999995"/>
    <n v="1897.29"/>
    <x v="25"/>
    <x v="4"/>
    <x v="71"/>
    <x v="1817"/>
    <x v="342"/>
    <x v="2"/>
    <x v="2"/>
  </r>
  <r>
    <n v="8510312737"/>
    <n v="313754"/>
    <x v="1"/>
    <n v="136.6"/>
    <n v="136.6"/>
    <x v="29"/>
    <x v="3"/>
    <x v="117"/>
    <x v="1818"/>
    <x v="1303"/>
    <x v="3"/>
    <x v="0"/>
  </r>
  <r>
    <n v="3242700095"/>
    <n v="490939"/>
    <x v="1"/>
    <n v="80.25"/>
    <n v="80.25"/>
    <x v="7"/>
    <x v="5"/>
    <x v="8"/>
    <x v="1819"/>
    <x v="1060"/>
    <x v="0"/>
    <x v="3"/>
  </r>
  <r>
    <n v="5833898647"/>
    <n v="851978"/>
    <x v="2"/>
    <n v="715.72"/>
    <n v="1431.44"/>
    <x v="5"/>
    <x v="4"/>
    <x v="110"/>
    <x v="1820"/>
    <x v="810"/>
    <x v="3"/>
    <x v="1"/>
  </r>
  <r>
    <n v="7212771842"/>
    <n v="60619"/>
    <x v="0"/>
    <n v="726.41"/>
    <n v="2179.23"/>
    <x v="20"/>
    <x v="1"/>
    <x v="29"/>
    <x v="1821"/>
    <x v="698"/>
    <x v="0"/>
    <x v="1"/>
  </r>
  <r>
    <n v="7799757050"/>
    <n v="91670"/>
    <x v="1"/>
    <n v="439.24"/>
    <n v="439.24"/>
    <x v="23"/>
    <x v="7"/>
    <x v="154"/>
    <x v="1822"/>
    <x v="1304"/>
    <x v="0"/>
    <x v="3"/>
  </r>
  <r>
    <n v="9593303695"/>
    <n v="951463"/>
    <x v="2"/>
    <n v="787.4"/>
    <n v="1574.8"/>
    <x v="0"/>
    <x v="0"/>
    <x v="101"/>
    <x v="1823"/>
    <x v="1305"/>
    <x v="0"/>
    <x v="2"/>
  </r>
  <r>
    <n v="7709693536"/>
    <n v="89084"/>
    <x v="2"/>
    <n v="598.83000000000004"/>
    <n v="1197.6600000000001"/>
    <x v="45"/>
    <x v="2"/>
    <x v="115"/>
    <x v="1824"/>
    <x v="915"/>
    <x v="2"/>
    <x v="2"/>
  </r>
  <r>
    <n v="5092922964"/>
    <n v="114414"/>
    <x v="0"/>
    <n v="832.06"/>
    <n v="2496.1799999999998"/>
    <x v="5"/>
    <x v="4"/>
    <x v="200"/>
    <x v="1825"/>
    <x v="1306"/>
    <x v="1"/>
    <x v="0"/>
  </r>
  <r>
    <n v="8318806722"/>
    <n v="196719"/>
    <x v="2"/>
    <n v="217.5"/>
    <n v="435"/>
    <x v="38"/>
    <x v="9"/>
    <x v="261"/>
    <x v="1826"/>
    <x v="1307"/>
    <x v="1"/>
    <x v="0"/>
  </r>
  <r>
    <n v="4352870279"/>
    <n v="153019"/>
    <x v="2"/>
    <n v="947.95"/>
    <n v="1895.9"/>
    <x v="36"/>
    <x v="9"/>
    <x v="123"/>
    <x v="1827"/>
    <x v="880"/>
    <x v="1"/>
    <x v="0"/>
  </r>
  <r>
    <n v="6722040962"/>
    <n v="945635"/>
    <x v="1"/>
    <n v="778.9"/>
    <n v="778.9"/>
    <x v="21"/>
    <x v="6"/>
    <x v="243"/>
    <x v="1828"/>
    <x v="1308"/>
    <x v="2"/>
    <x v="2"/>
  </r>
  <r>
    <n v="1690831615"/>
    <n v="566052"/>
    <x v="2"/>
    <n v="87.3"/>
    <n v="174.6"/>
    <x v="25"/>
    <x v="4"/>
    <x v="63"/>
    <x v="1829"/>
    <x v="1309"/>
    <x v="0"/>
    <x v="3"/>
  </r>
  <r>
    <n v="6475689021"/>
    <n v="397973"/>
    <x v="1"/>
    <n v="728.73"/>
    <n v="728.73"/>
    <x v="38"/>
    <x v="9"/>
    <x v="249"/>
    <x v="1830"/>
    <x v="1310"/>
    <x v="0"/>
    <x v="1"/>
  </r>
  <r>
    <n v="8361280131"/>
    <n v="954722"/>
    <x v="2"/>
    <n v="616.45000000000005"/>
    <n v="1232.9000000000001"/>
    <x v="33"/>
    <x v="8"/>
    <x v="56"/>
    <x v="1831"/>
    <x v="1311"/>
    <x v="3"/>
    <x v="3"/>
  </r>
  <r>
    <n v="2664549359"/>
    <n v="440875"/>
    <x v="1"/>
    <n v="275.02999999999997"/>
    <n v="275.02999999999997"/>
    <x v="26"/>
    <x v="10"/>
    <x v="128"/>
    <x v="1832"/>
    <x v="1312"/>
    <x v="3"/>
    <x v="1"/>
  </r>
  <r>
    <n v="9510912773"/>
    <n v="555121"/>
    <x v="1"/>
    <n v="354.91"/>
    <n v="354.91"/>
    <x v="41"/>
    <x v="9"/>
    <x v="171"/>
    <x v="1833"/>
    <x v="155"/>
    <x v="1"/>
    <x v="0"/>
  </r>
  <r>
    <n v="3654462337"/>
    <n v="659290"/>
    <x v="2"/>
    <n v="319.33999999999997"/>
    <n v="638.67999999999995"/>
    <x v="15"/>
    <x v="2"/>
    <x v="124"/>
    <x v="1834"/>
    <x v="1061"/>
    <x v="2"/>
    <x v="1"/>
  </r>
  <r>
    <n v="2308652017"/>
    <n v="566052"/>
    <x v="0"/>
    <n v="87.3"/>
    <n v="261.89999999999998"/>
    <x v="25"/>
    <x v="4"/>
    <x v="63"/>
    <x v="1835"/>
    <x v="1313"/>
    <x v="2"/>
    <x v="2"/>
  </r>
  <r>
    <n v="8300200841"/>
    <n v="587420"/>
    <x v="2"/>
    <n v="357.42"/>
    <n v="714.84"/>
    <x v="37"/>
    <x v="3"/>
    <x v="265"/>
    <x v="1836"/>
    <x v="1314"/>
    <x v="2"/>
    <x v="0"/>
  </r>
  <r>
    <n v="5027243163"/>
    <n v="540618"/>
    <x v="0"/>
    <n v="317.05"/>
    <n v="951.15000000000009"/>
    <x v="9"/>
    <x v="3"/>
    <x v="12"/>
    <x v="1837"/>
    <x v="1315"/>
    <x v="2"/>
    <x v="1"/>
  </r>
  <r>
    <n v="713290065"/>
    <n v="799459"/>
    <x v="0"/>
    <n v="852.02"/>
    <n v="2556.06"/>
    <x v="5"/>
    <x v="4"/>
    <x v="258"/>
    <x v="1838"/>
    <x v="1316"/>
    <x v="1"/>
    <x v="0"/>
  </r>
  <r>
    <n v="2006434350"/>
    <n v="136533"/>
    <x v="1"/>
    <n v="826.21"/>
    <n v="826.21"/>
    <x v="2"/>
    <x v="2"/>
    <x v="227"/>
    <x v="1839"/>
    <x v="1070"/>
    <x v="3"/>
    <x v="3"/>
  </r>
  <r>
    <n v="6587221270"/>
    <n v="120385"/>
    <x v="1"/>
    <n v="597.91"/>
    <n v="597.91"/>
    <x v="0"/>
    <x v="0"/>
    <x v="228"/>
    <x v="1840"/>
    <x v="1317"/>
    <x v="3"/>
    <x v="1"/>
  </r>
  <r>
    <n v="969705468"/>
    <n v="256051"/>
    <x v="0"/>
    <n v="400.92"/>
    <n v="1202.76"/>
    <x v="7"/>
    <x v="5"/>
    <x v="225"/>
    <x v="1841"/>
    <x v="1318"/>
    <x v="1"/>
    <x v="0"/>
  </r>
  <r>
    <n v="4492000627"/>
    <n v="798639"/>
    <x v="1"/>
    <n v="211.25"/>
    <n v="211.25"/>
    <x v="2"/>
    <x v="2"/>
    <x v="16"/>
    <x v="1842"/>
    <x v="638"/>
    <x v="1"/>
    <x v="0"/>
  </r>
  <r>
    <n v="977290328"/>
    <n v="942001"/>
    <x v="2"/>
    <n v="671.55"/>
    <n v="1343.1"/>
    <x v="43"/>
    <x v="0"/>
    <x v="244"/>
    <x v="1843"/>
    <x v="94"/>
    <x v="0"/>
    <x v="3"/>
  </r>
  <r>
    <n v="8735245723"/>
    <n v="672059"/>
    <x v="0"/>
    <n v="672.73"/>
    <n v="2018.19"/>
    <x v="18"/>
    <x v="5"/>
    <x v="197"/>
    <x v="1844"/>
    <x v="1287"/>
    <x v="3"/>
    <x v="2"/>
  </r>
  <r>
    <n v="6299539090"/>
    <n v="784673"/>
    <x v="0"/>
    <n v="491.39"/>
    <n v="1474.17"/>
    <x v="44"/>
    <x v="0"/>
    <x v="240"/>
    <x v="1845"/>
    <x v="321"/>
    <x v="0"/>
    <x v="3"/>
  </r>
  <r>
    <n v="2177211652"/>
    <n v="784827"/>
    <x v="1"/>
    <n v="274.25"/>
    <n v="274.25"/>
    <x v="26"/>
    <x v="10"/>
    <x v="194"/>
    <x v="1846"/>
    <x v="941"/>
    <x v="1"/>
    <x v="1"/>
  </r>
  <r>
    <n v="8972569491"/>
    <n v="51036"/>
    <x v="0"/>
    <n v="931.61"/>
    <n v="2794.83"/>
    <x v="24"/>
    <x v="10"/>
    <x v="148"/>
    <x v="1847"/>
    <x v="743"/>
    <x v="0"/>
    <x v="2"/>
  </r>
  <r>
    <n v="7658414712"/>
    <n v="349294"/>
    <x v="0"/>
    <n v="934.75"/>
    <n v="2804.25"/>
    <x v="36"/>
    <x v="9"/>
    <x v="84"/>
    <x v="1848"/>
    <x v="1319"/>
    <x v="3"/>
    <x v="1"/>
  </r>
  <r>
    <n v="2069355540"/>
    <n v="183929"/>
    <x v="1"/>
    <n v="738.74"/>
    <n v="738.74"/>
    <x v="6"/>
    <x v="2"/>
    <x v="188"/>
    <x v="1849"/>
    <x v="1320"/>
    <x v="0"/>
    <x v="0"/>
  </r>
  <r>
    <n v="4084790776"/>
    <n v="812607"/>
    <x v="0"/>
    <n v="416.65"/>
    <n v="1249.9499999999998"/>
    <x v="14"/>
    <x v="9"/>
    <x v="21"/>
    <x v="1850"/>
    <x v="1321"/>
    <x v="1"/>
    <x v="1"/>
  </r>
  <r>
    <n v="8716008121"/>
    <n v="658389"/>
    <x v="0"/>
    <n v="152.55000000000001"/>
    <n v="457.65000000000003"/>
    <x v="9"/>
    <x v="3"/>
    <x v="180"/>
    <x v="1851"/>
    <x v="1322"/>
    <x v="2"/>
    <x v="0"/>
  </r>
  <r>
    <n v="9781965606"/>
    <n v="784827"/>
    <x v="2"/>
    <n v="274.25"/>
    <n v="548.5"/>
    <x v="26"/>
    <x v="10"/>
    <x v="194"/>
    <x v="1852"/>
    <x v="265"/>
    <x v="0"/>
    <x v="3"/>
  </r>
  <r>
    <n v="8380133046"/>
    <n v="681063"/>
    <x v="0"/>
    <n v="321.27999999999997"/>
    <n v="963.83999999999992"/>
    <x v="4"/>
    <x v="1"/>
    <x v="5"/>
    <x v="1853"/>
    <x v="188"/>
    <x v="1"/>
    <x v="3"/>
  </r>
  <r>
    <n v="691827543"/>
    <n v="621677"/>
    <x v="1"/>
    <n v="317.8"/>
    <n v="317.8"/>
    <x v="40"/>
    <x v="8"/>
    <x v="151"/>
    <x v="1854"/>
    <x v="764"/>
    <x v="1"/>
    <x v="2"/>
  </r>
  <r>
    <n v="5750245858"/>
    <n v="217710"/>
    <x v="0"/>
    <n v="58.59"/>
    <n v="175.77"/>
    <x v="2"/>
    <x v="2"/>
    <x v="190"/>
    <x v="1855"/>
    <x v="1323"/>
    <x v="0"/>
    <x v="0"/>
  </r>
  <r>
    <n v="1578150657"/>
    <n v="382511"/>
    <x v="2"/>
    <n v="702.54"/>
    <n v="1405.08"/>
    <x v="16"/>
    <x v="2"/>
    <x v="187"/>
    <x v="1856"/>
    <x v="471"/>
    <x v="3"/>
    <x v="0"/>
  </r>
  <r>
    <n v="9069556587"/>
    <n v="747801"/>
    <x v="1"/>
    <n v="277.76"/>
    <n v="277.76"/>
    <x v="22"/>
    <x v="7"/>
    <x v="134"/>
    <x v="1857"/>
    <x v="1324"/>
    <x v="2"/>
    <x v="0"/>
  </r>
  <r>
    <n v="8396347551"/>
    <n v="913428"/>
    <x v="1"/>
    <n v="392.22"/>
    <n v="392.22"/>
    <x v="0"/>
    <x v="0"/>
    <x v="61"/>
    <x v="1858"/>
    <x v="1325"/>
    <x v="0"/>
    <x v="2"/>
  </r>
  <r>
    <n v="6083487488"/>
    <n v="820973"/>
    <x v="0"/>
    <n v="114.52"/>
    <n v="343.56"/>
    <x v="26"/>
    <x v="10"/>
    <x v="58"/>
    <x v="1859"/>
    <x v="532"/>
    <x v="0"/>
    <x v="0"/>
  </r>
  <r>
    <n v="3191281184"/>
    <n v="853932"/>
    <x v="0"/>
    <n v="941.19"/>
    <n v="2823.57"/>
    <x v="26"/>
    <x v="10"/>
    <x v="108"/>
    <x v="1860"/>
    <x v="1326"/>
    <x v="2"/>
    <x v="3"/>
  </r>
  <r>
    <n v="6397409024"/>
    <n v="762527"/>
    <x v="2"/>
    <n v="690.08"/>
    <n v="1380.16"/>
    <x v="29"/>
    <x v="3"/>
    <x v="206"/>
    <x v="1861"/>
    <x v="15"/>
    <x v="0"/>
    <x v="0"/>
  </r>
  <r>
    <n v="9021529086"/>
    <n v="107548"/>
    <x v="0"/>
    <n v="891.6"/>
    <n v="2674.8"/>
    <x v="39"/>
    <x v="1"/>
    <x v="159"/>
    <x v="1862"/>
    <x v="729"/>
    <x v="2"/>
    <x v="0"/>
  </r>
  <r>
    <n v="8214544415"/>
    <n v="537274"/>
    <x v="0"/>
    <n v="702.71"/>
    <n v="2108.13"/>
    <x v="0"/>
    <x v="0"/>
    <x v="138"/>
    <x v="1863"/>
    <x v="974"/>
    <x v="2"/>
    <x v="3"/>
  </r>
  <r>
    <n v="8569302709"/>
    <n v="131937"/>
    <x v="0"/>
    <n v="287.81"/>
    <n v="863.43000000000006"/>
    <x v="12"/>
    <x v="8"/>
    <x v="15"/>
    <x v="1864"/>
    <x v="1327"/>
    <x v="2"/>
    <x v="1"/>
  </r>
  <r>
    <n v="2219192870"/>
    <n v="799952"/>
    <x v="0"/>
    <n v="922.64"/>
    <n v="2767.92"/>
    <x v="15"/>
    <x v="2"/>
    <x v="22"/>
    <x v="1865"/>
    <x v="433"/>
    <x v="1"/>
    <x v="2"/>
  </r>
  <r>
    <n v="8537081061"/>
    <n v="894539"/>
    <x v="2"/>
    <n v="445.48"/>
    <n v="890.96"/>
    <x v="23"/>
    <x v="7"/>
    <x v="129"/>
    <x v="1866"/>
    <x v="778"/>
    <x v="3"/>
    <x v="2"/>
  </r>
  <r>
    <n v="9284683425"/>
    <n v="91670"/>
    <x v="0"/>
    <n v="439.24"/>
    <n v="1317.72"/>
    <x v="23"/>
    <x v="7"/>
    <x v="154"/>
    <x v="1867"/>
    <x v="1328"/>
    <x v="2"/>
    <x v="2"/>
  </r>
  <r>
    <n v="9774193601"/>
    <n v="451933"/>
    <x v="1"/>
    <n v="568.94000000000005"/>
    <n v="568.94000000000005"/>
    <x v="17"/>
    <x v="6"/>
    <x v="82"/>
    <x v="1868"/>
    <x v="1329"/>
    <x v="2"/>
    <x v="1"/>
  </r>
  <r>
    <n v="7496826261"/>
    <n v="219598"/>
    <x v="0"/>
    <n v="367.08"/>
    <n v="1101.24"/>
    <x v="8"/>
    <x v="5"/>
    <x v="248"/>
    <x v="1869"/>
    <x v="1330"/>
    <x v="3"/>
    <x v="0"/>
  </r>
  <r>
    <n v="1058749075"/>
    <n v="677169"/>
    <x v="1"/>
    <n v="261.02999999999997"/>
    <n v="261.02999999999997"/>
    <x v="13"/>
    <x v="4"/>
    <x v="137"/>
    <x v="1870"/>
    <x v="800"/>
    <x v="0"/>
    <x v="1"/>
  </r>
  <r>
    <n v="7128038799"/>
    <n v="961614"/>
    <x v="1"/>
    <n v="227.22"/>
    <n v="227.22"/>
    <x v="49"/>
    <x v="3"/>
    <x v="226"/>
    <x v="1871"/>
    <x v="1331"/>
    <x v="2"/>
    <x v="1"/>
  </r>
  <r>
    <n v="3596318350"/>
    <n v="700048"/>
    <x v="2"/>
    <n v="141.28"/>
    <n v="282.56"/>
    <x v="23"/>
    <x v="7"/>
    <x v="89"/>
    <x v="1872"/>
    <x v="963"/>
    <x v="0"/>
    <x v="0"/>
  </r>
  <r>
    <n v="3187042843"/>
    <n v="378230"/>
    <x v="2"/>
    <n v="166.42"/>
    <n v="332.84"/>
    <x v="3"/>
    <x v="3"/>
    <x v="191"/>
    <x v="1873"/>
    <x v="102"/>
    <x v="1"/>
    <x v="3"/>
  </r>
  <r>
    <n v="4673500573"/>
    <n v="70969"/>
    <x v="1"/>
    <n v="631.70000000000005"/>
    <n v="631.70000000000005"/>
    <x v="41"/>
    <x v="9"/>
    <x v="77"/>
    <x v="1874"/>
    <x v="391"/>
    <x v="0"/>
    <x v="3"/>
  </r>
  <r>
    <n v="881900445"/>
    <n v="328457"/>
    <x v="0"/>
    <n v="858.57"/>
    <n v="2575.71"/>
    <x v="4"/>
    <x v="1"/>
    <x v="192"/>
    <x v="1875"/>
    <x v="108"/>
    <x v="2"/>
    <x v="2"/>
  </r>
  <r>
    <n v="9874112459"/>
    <n v="739448"/>
    <x v="2"/>
    <n v="755.66"/>
    <n v="1511.32"/>
    <x v="23"/>
    <x v="7"/>
    <x v="143"/>
    <x v="1876"/>
    <x v="1332"/>
    <x v="0"/>
    <x v="2"/>
  </r>
  <r>
    <n v="4531430634"/>
    <n v="952168"/>
    <x v="1"/>
    <n v="236.95"/>
    <n v="236.95"/>
    <x v="9"/>
    <x v="3"/>
    <x v="19"/>
    <x v="1877"/>
    <x v="1333"/>
    <x v="1"/>
    <x v="3"/>
  </r>
  <r>
    <n v="6715699166"/>
    <n v="107548"/>
    <x v="2"/>
    <n v="891.6"/>
    <n v="1783.2"/>
    <x v="39"/>
    <x v="1"/>
    <x v="159"/>
    <x v="1878"/>
    <x v="95"/>
    <x v="0"/>
    <x v="2"/>
  </r>
  <r>
    <n v="4171748538"/>
    <n v="652118"/>
    <x v="0"/>
    <n v="22.04"/>
    <n v="66.12"/>
    <x v="40"/>
    <x v="8"/>
    <x v="218"/>
    <x v="1879"/>
    <x v="1234"/>
    <x v="1"/>
    <x v="0"/>
  </r>
  <r>
    <n v="4093115982"/>
    <n v="444361"/>
    <x v="0"/>
    <n v="822.63"/>
    <n v="2467.89"/>
    <x v="25"/>
    <x v="4"/>
    <x v="38"/>
    <x v="1880"/>
    <x v="1334"/>
    <x v="1"/>
    <x v="3"/>
  </r>
  <r>
    <n v="2515279840"/>
    <n v="461804"/>
    <x v="1"/>
    <n v="310.69"/>
    <n v="310.69"/>
    <x v="35"/>
    <x v="6"/>
    <x v="116"/>
    <x v="1881"/>
    <x v="232"/>
    <x v="0"/>
    <x v="3"/>
  </r>
  <r>
    <n v="4981424948"/>
    <n v="679865"/>
    <x v="1"/>
    <n v="347.91"/>
    <n v="347.91"/>
    <x v="17"/>
    <x v="6"/>
    <x v="145"/>
    <x v="1882"/>
    <x v="1335"/>
    <x v="1"/>
    <x v="3"/>
  </r>
  <r>
    <n v="1911064507"/>
    <n v="500633"/>
    <x v="2"/>
    <n v="154.5"/>
    <n v="309"/>
    <x v="34"/>
    <x v="2"/>
    <x v="57"/>
    <x v="1883"/>
    <x v="1336"/>
    <x v="1"/>
    <x v="2"/>
  </r>
  <r>
    <n v="6438392384"/>
    <n v="654623"/>
    <x v="1"/>
    <n v="422.14"/>
    <n v="422.14"/>
    <x v="47"/>
    <x v="3"/>
    <x v="135"/>
    <x v="1884"/>
    <x v="29"/>
    <x v="2"/>
    <x v="1"/>
  </r>
  <r>
    <n v="5859840400"/>
    <n v="552883"/>
    <x v="0"/>
    <n v="888.16"/>
    <n v="2664.48"/>
    <x v="14"/>
    <x v="9"/>
    <x v="121"/>
    <x v="1885"/>
    <x v="873"/>
    <x v="1"/>
    <x v="2"/>
  </r>
  <r>
    <n v="7640576778"/>
    <n v="305754"/>
    <x v="0"/>
    <n v="979.99"/>
    <n v="2939.9700000000003"/>
    <x v="48"/>
    <x v="8"/>
    <x v="182"/>
    <x v="1886"/>
    <x v="1337"/>
    <x v="2"/>
    <x v="1"/>
  </r>
  <r>
    <n v="5453475937"/>
    <n v="131748"/>
    <x v="1"/>
    <n v="81.349999999999994"/>
    <n v="81.349999999999994"/>
    <x v="44"/>
    <x v="0"/>
    <x v="140"/>
    <x v="1887"/>
    <x v="463"/>
    <x v="0"/>
    <x v="1"/>
  </r>
  <r>
    <n v="653610300"/>
    <n v="684939"/>
    <x v="1"/>
    <n v="727.95"/>
    <n v="727.95"/>
    <x v="7"/>
    <x v="5"/>
    <x v="11"/>
    <x v="1888"/>
    <x v="1338"/>
    <x v="3"/>
    <x v="2"/>
  </r>
  <r>
    <n v="730299055"/>
    <n v="679321"/>
    <x v="1"/>
    <n v="738.46"/>
    <n v="738.46"/>
    <x v="39"/>
    <x v="1"/>
    <x v="221"/>
    <x v="1889"/>
    <x v="1339"/>
    <x v="3"/>
    <x v="3"/>
  </r>
  <r>
    <n v="8396250231"/>
    <n v="721521"/>
    <x v="2"/>
    <n v="417.39"/>
    <n v="834.78"/>
    <x v="10"/>
    <x v="6"/>
    <x v="232"/>
    <x v="1890"/>
    <x v="1340"/>
    <x v="3"/>
    <x v="1"/>
  </r>
  <r>
    <n v="8556969682"/>
    <n v="532965"/>
    <x v="1"/>
    <n v="307.23"/>
    <n v="307.23"/>
    <x v="12"/>
    <x v="8"/>
    <x v="52"/>
    <x v="1891"/>
    <x v="1005"/>
    <x v="1"/>
    <x v="2"/>
  </r>
  <r>
    <n v="7159670875"/>
    <n v="684939"/>
    <x v="0"/>
    <n v="727.95"/>
    <n v="2183.8500000000004"/>
    <x v="7"/>
    <x v="5"/>
    <x v="11"/>
    <x v="1892"/>
    <x v="1017"/>
    <x v="2"/>
    <x v="2"/>
  </r>
  <r>
    <n v="4922278509"/>
    <n v="644847"/>
    <x v="2"/>
    <n v="622.80999999999995"/>
    <n v="1245.6199999999999"/>
    <x v="32"/>
    <x v="6"/>
    <x v="55"/>
    <x v="1893"/>
    <x v="593"/>
    <x v="3"/>
    <x v="1"/>
  </r>
  <r>
    <n v="8151274002"/>
    <n v="34186"/>
    <x v="2"/>
    <n v="925.65"/>
    <n v="1851.3"/>
    <x v="31"/>
    <x v="9"/>
    <x v="51"/>
    <x v="1894"/>
    <x v="618"/>
    <x v="0"/>
    <x v="1"/>
  </r>
  <r>
    <n v="5373978100"/>
    <n v="433521"/>
    <x v="0"/>
    <n v="321.33"/>
    <n v="963.99"/>
    <x v="27"/>
    <x v="10"/>
    <x v="155"/>
    <x v="1895"/>
    <x v="1341"/>
    <x v="3"/>
    <x v="1"/>
  </r>
  <r>
    <n v="6210207010"/>
    <n v="859361"/>
    <x v="1"/>
    <n v="432.39"/>
    <n v="432.39"/>
    <x v="8"/>
    <x v="5"/>
    <x v="122"/>
    <x v="1896"/>
    <x v="867"/>
    <x v="1"/>
    <x v="2"/>
  </r>
  <r>
    <n v="1837403174"/>
    <n v="14145"/>
    <x v="0"/>
    <n v="630.84"/>
    <n v="1892.52"/>
    <x v="42"/>
    <x v="9"/>
    <x v="79"/>
    <x v="1897"/>
    <x v="1342"/>
    <x v="2"/>
    <x v="0"/>
  </r>
  <r>
    <n v="1148265823"/>
    <n v="542300"/>
    <x v="0"/>
    <n v="255.35"/>
    <n v="766.05"/>
    <x v="9"/>
    <x v="3"/>
    <x v="131"/>
    <x v="1898"/>
    <x v="1343"/>
    <x v="1"/>
    <x v="2"/>
  </r>
  <r>
    <n v="8472487149"/>
    <n v="837480"/>
    <x v="2"/>
    <n v="217.4"/>
    <n v="434.8"/>
    <x v="13"/>
    <x v="4"/>
    <x v="205"/>
    <x v="1899"/>
    <x v="413"/>
    <x v="0"/>
    <x v="3"/>
  </r>
  <r>
    <n v="9111535172"/>
    <n v="784673"/>
    <x v="1"/>
    <n v="491.39"/>
    <n v="491.39"/>
    <x v="44"/>
    <x v="0"/>
    <x v="240"/>
    <x v="1900"/>
    <x v="155"/>
    <x v="3"/>
    <x v="0"/>
  </r>
  <r>
    <n v="6558001978"/>
    <n v="478531"/>
    <x v="0"/>
    <n v="825.46"/>
    <n v="2476.38"/>
    <x v="41"/>
    <x v="9"/>
    <x v="166"/>
    <x v="1901"/>
    <x v="27"/>
    <x v="0"/>
    <x v="3"/>
  </r>
  <r>
    <n v="2762095386"/>
    <n v="623234"/>
    <x v="2"/>
    <n v="329.79"/>
    <n v="659.58"/>
    <x v="40"/>
    <x v="8"/>
    <x v="223"/>
    <x v="1902"/>
    <x v="1110"/>
    <x v="1"/>
    <x v="0"/>
  </r>
  <r>
    <n v="2406325099"/>
    <n v="734789"/>
    <x v="0"/>
    <n v="395.82"/>
    <n v="1187.46"/>
    <x v="9"/>
    <x v="3"/>
    <x v="43"/>
    <x v="1903"/>
    <x v="926"/>
    <x v="2"/>
    <x v="0"/>
  </r>
  <r>
    <n v="4274182127"/>
    <n v="798639"/>
    <x v="2"/>
    <n v="211.25"/>
    <n v="422.5"/>
    <x v="2"/>
    <x v="2"/>
    <x v="16"/>
    <x v="1904"/>
    <x v="1344"/>
    <x v="3"/>
    <x v="0"/>
  </r>
  <r>
    <n v="7271609994"/>
    <n v="425341"/>
    <x v="0"/>
    <n v="486.28"/>
    <n v="1458.84"/>
    <x v="0"/>
    <x v="0"/>
    <x v="242"/>
    <x v="1905"/>
    <x v="776"/>
    <x v="1"/>
    <x v="3"/>
  </r>
  <r>
    <n v="9182539734"/>
    <n v="557908"/>
    <x v="0"/>
    <n v="942.37"/>
    <n v="2827.11"/>
    <x v="5"/>
    <x v="4"/>
    <x v="95"/>
    <x v="1906"/>
    <x v="1104"/>
    <x v="0"/>
    <x v="0"/>
  </r>
  <r>
    <n v="7891517071"/>
    <n v="56589"/>
    <x v="1"/>
    <n v="517.77"/>
    <n v="517.77"/>
    <x v="5"/>
    <x v="4"/>
    <x v="6"/>
    <x v="1907"/>
    <x v="328"/>
    <x v="0"/>
    <x v="1"/>
  </r>
  <r>
    <n v="3666182849"/>
    <n v="51036"/>
    <x v="1"/>
    <n v="931.61"/>
    <n v="931.61"/>
    <x v="24"/>
    <x v="10"/>
    <x v="148"/>
    <x v="1908"/>
    <x v="1345"/>
    <x v="1"/>
    <x v="0"/>
  </r>
  <r>
    <n v="8724590445"/>
    <n v="741341"/>
    <x v="1"/>
    <n v="923.84"/>
    <n v="923.84"/>
    <x v="2"/>
    <x v="2"/>
    <x v="2"/>
    <x v="1909"/>
    <x v="1346"/>
    <x v="1"/>
    <x v="1"/>
  </r>
  <r>
    <n v="7919863938"/>
    <n v="945635"/>
    <x v="0"/>
    <n v="778.9"/>
    <n v="2336.6999999999998"/>
    <x v="21"/>
    <x v="6"/>
    <x v="243"/>
    <x v="1910"/>
    <x v="570"/>
    <x v="2"/>
    <x v="3"/>
  </r>
  <r>
    <n v="3545539999"/>
    <n v="287070"/>
    <x v="1"/>
    <n v="443.17"/>
    <n v="443.17"/>
    <x v="17"/>
    <x v="6"/>
    <x v="40"/>
    <x v="1911"/>
    <x v="1347"/>
    <x v="0"/>
    <x v="2"/>
  </r>
  <r>
    <n v="7463392603"/>
    <n v="812607"/>
    <x v="0"/>
    <n v="416.65"/>
    <n v="1249.9499999999998"/>
    <x v="14"/>
    <x v="9"/>
    <x v="21"/>
    <x v="1912"/>
    <x v="1348"/>
    <x v="1"/>
    <x v="3"/>
  </r>
  <r>
    <n v="7296733293"/>
    <n v="615545"/>
    <x v="0"/>
    <n v="448.16"/>
    <n v="1344.48"/>
    <x v="28"/>
    <x v="5"/>
    <x v="48"/>
    <x v="1913"/>
    <x v="918"/>
    <x v="2"/>
    <x v="2"/>
  </r>
  <r>
    <n v="7118924734"/>
    <n v="552496"/>
    <x v="2"/>
    <n v="508"/>
    <n v="1016"/>
    <x v="23"/>
    <x v="7"/>
    <x v="32"/>
    <x v="1914"/>
    <x v="359"/>
    <x v="2"/>
    <x v="2"/>
  </r>
  <r>
    <n v="2529809156"/>
    <n v="513199"/>
    <x v="1"/>
    <n v="422.23"/>
    <n v="422.23"/>
    <x v="39"/>
    <x v="1"/>
    <x v="219"/>
    <x v="1915"/>
    <x v="1349"/>
    <x v="1"/>
    <x v="3"/>
  </r>
  <r>
    <n v="2216699744"/>
    <n v="807452"/>
    <x v="2"/>
    <n v="144.19"/>
    <n v="288.38"/>
    <x v="21"/>
    <x v="6"/>
    <x v="224"/>
    <x v="1916"/>
    <x v="1350"/>
    <x v="3"/>
    <x v="0"/>
  </r>
  <r>
    <n v="8257221712"/>
    <n v="677542"/>
    <x v="2"/>
    <n v="212.61"/>
    <n v="425.22"/>
    <x v="22"/>
    <x v="7"/>
    <x v="35"/>
    <x v="1917"/>
    <x v="97"/>
    <x v="0"/>
    <x v="3"/>
  </r>
  <r>
    <n v="1357352531"/>
    <n v="799952"/>
    <x v="2"/>
    <n v="922.64"/>
    <n v="1845.28"/>
    <x v="15"/>
    <x v="2"/>
    <x v="22"/>
    <x v="1918"/>
    <x v="1288"/>
    <x v="2"/>
    <x v="1"/>
  </r>
  <r>
    <n v="2108138590"/>
    <n v="602241"/>
    <x v="2"/>
    <n v="976.55"/>
    <n v="1953.1"/>
    <x v="3"/>
    <x v="3"/>
    <x v="4"/>
    <x v="1919"/>
    <x v="660"/>
    <x v="1"/>
    <x v="2"/>
  </r>
  <r>
    <n v="5648212121"/>
    <n v="41853"/>
    <x v="1"/>
    <n v="910.44"/>
    <n v="910.44"/>
    <x v="19"/>
    <x v="2"/>
    <x v="245"/>
    <x v="1920"/>
    <x v="1351"/>
    <x v="3"/>
    <x v="3"/>
  </r>
  <r>
    <n v="3951878528"/>
    <n v="949818"/>
    <x v="1"/>
    <n v="483.05"/>
    <n v="483.05"/>
    <x v="29"/>
    <x v="3"/>
    <x v="156"/>
    <x v="1921"/>
    <x v="1352"/>
    <x v="2"/>
    <x v="1"/>
  </r>
  <r>
    <n v="8310385249"/>
    <n v="39154"/>
    <x v="1"/>
    <n v="946.86"/>
    <n v="946.86"/>
    <x v="31"/>
    <x v="9"/>
    <x v="92"/>
    <x v="1922"/>
    <x v="1353"/>
    <x v="0"/>
    <x v="1"/>
  </r>
  <r>
    <n v="7513562596"/>
    <n v="144124"/>
    <x v="1"/>
    <n v="162.66999999999999"/>
    <n v="162.66999999999999"/>
    <x v="11"/>
    <x v="7"/>
    <x v="42"/>
    <x v="1923"/>
    <x v="1354"/>
    <x v="0"/>
    <x v="1"/>
  </r>
  <r>
    <n v="6304586678"/>
    <n v="679321"/>
    <x v="0"/>
    <n v="738.46"/>
    <n v="2215.38"/>
    <x v="39"/>
    <x v="1"/>
    <x v="221"/>
    <x v="1924"/>
    <x v="680"/>
    <x v="1"/>
    <x v="3"/>
  </r>
  <r>
    <n v="5222812863"/>
    <n v="451812"/>
    <x v="1"/>
    <n v="530.85"/>
    <n v="530.85"/>
    <x v="25"/>
    <x v="4"/>
    <x v="39"/>
    <x v="1925"/>
    <x v="1355"/>
    <x v="1"/>
    <x v="1"/>
  </r>
  <r>
    <n v="5393039591"/>
    <n v="378230"/>
    <x v="1"/>
    <n v="166.42"/>
    <n v="166.42"/>
    <x v="3"/>
    <x v="3"/>
    <x v="191"/>
    <x v="1926"/>
    <x v="1356"/>
    <x v="1"/>
    <x v="2"/>
  </r>
  <r>
    <n v="6708586922"/>
    <n v="799952"/>
    <x v="0"/>
    <n v="922.64"/>
    <n v="2767.92"/>
    <x v="15"/>
    <x v="2"/>
    <x v="22"/>
    <x v="1927"/>
    <x v="1357"/>
    <x v="1"/>
    <x v="3"/>
  </r>
  <r>
    <n v="3177552965"/>
    <n v="328457"/>
    <x v="2"/>
    <n v="858.57"/>
    <n v="1717.14"/>
    <x v="4"/>
    <x v="1"/>
    <x v="192"/>
    <x v="1928"/>
    <x v="1099"/>
    <x v="3"/>
    <x v="0"/>
  </r>
  <r>
    <n v="607125614"/>
    <n v="661577"/>
    <x v="0"/>
    <n v="720.95"/>
    <n v="2162.8500000000004"/>
    <x v="43"/>
    <x v="0"/>
    <x v="93"/>
    <x v="1929"/>
    <x v="1358"/>
    <x v="0"/>
    <x v="2"/>
  </r>
  <r>
    <n v="139417019"/>
    <n v="992178"/>
    <x v="1"/>
    <n v="632.42999999999995"/>
    <n v="632.42999999999995"/>
    <x v="25"/>
    <x v="4"/>
    <x v="71"/>
    <x v="1930"/>
    <x v="908"/>
    <x v="1"/>
    <x v="0"/>
  </r>
  <r>
    <n v="1893231742"/>
    <n v="913428"/>
    <x v="2"/>
    <n v="392.22"/>
    <n v="784.44"/>
    <x v="0"/>
    <x v="0"/>
    <x v="61"/>
    <x v="1931"/>
    <x v="1247"/>
    <x v="0"/>
    <x v="1"/>
  </r>
  <r>
    <n v="3580010065"/>
    <n v="89084"/>
    <x v="0"/>
    <n v="598.83000000000004"/>
    <n v="1796.4900000000002"/>
    <x v="45"/>
    <x v="2"/>
    <x v="115"/>
    <x v="1932"/>
    <x v="1359"/>
    <x v="1"/>
    <x v="2"/>
  </r>
  <r>
    <n v="962319394"/>
    <n v="876139"/>
    <x v="1"/>
    <n v="415.75"/>
    <n v="415.75"/>
    <x v="21"/>
    <x v="6"/>
    <x v="37"/>
    <x v="1933"/>
    <x v="1360"/>
    <x v="0"/>
    <x v="0"/>
  </r>
  <r>
    <n v="8321726382"/>
    <n v="970529"/>
    <x v="2"/>
    <n v="827.44"/>
    <n v="1654.88"/>
    <x v="27"/>
    <x v="10"/>
    <x v="46"/>
    <x v="1934"/>
    <x v="1361"/>
    <x v="1"/>
    <x v="0"/>
  </r>
  <r>
    <n v="1485682761"/>
    <n v="70969"/>
    <x v="0"/>
    <n v="631.70000000000005"/>
    <n v="1895.1000000000001"/>
    <x v="41"/>
    <x v="9"/>
    <x v="77"/>
    <x v="1935"/>
    <x v="390"/>
    <x v="2"/>
    <x v="1"/>
  </r>
  <r>
    <n v="5008756947"/>
    <n v="36412"/>
    <x v="1"/>
    <n v="397.68"/>
    <n v="397.68"/>
    <x v="23"/>
    <x v="7"/>
    <x v="263"/>
    <x v="1936"/>
    <x v="1084"/>
    <x v="1"/>
    <x v="2"/>
  </r>
  <r>
    <n v="1334996274"/>
    <n v="771228"/>
    <x v="0"/>
    <n v="83.18"/>
    <n v="249.54000000000002"/>
    <x v="0"/>
    <x v="0"/>
    <x v="214"/>
    <x v="1937"/>
    <x v="1219"/>
    <x v="3"/>
    <x v="0"/>
  </r>
  <r>
    <n v="2914506024"/>
    <n v="274207"/>
    <x v="1"/>
    <n v="328.51"/>
    <n v="328.51"/>
    <x v="13"/>
    <x v="4"/>
    <x v="102"/>
    <x v="1938"/>
    <x v="335"/>
    <x v="1"/>
    <x v="1"/>
  </r>
  <r>
    <n v="8811831663"/>
    <n v="136533"/>
    <x v="0"/>
    <n v="826.21"/>
    <n v="2478.63"/>
    <x v="2"/>
    <x v="2"/>
    <x v="227"/>
    <x v="1939"/>
    <x v="483"/>
    <x v="3"/>
    <x v="0"/>
  </r>
  <r>
    <n v="875427533"/>
    <n v="669378"/>
    <x v="0"/>
    <n v="212.14"/>
    <n v="636.41999999999996"/>
    <x v="14"/>
    <x v="9"/>
    <x v="26"/>
    <x v="1940"/>
    <x v="1362"/>
    <x v="2"/>
    <x v="1"/>
  </r>
  <r>
    <n v="5865390748"/>
    <n v="700048"/>
    <x v="0"/>
    <n v="141.28"/>
    <n v="423.84000000000003"/>
    <x v="23"/>
    <x v="7"/>
    <x v="89"/>
    <x v="1941"/>
    <x v="554"/>
    <x v="1"/>
    <x v="0"/>
  </r>
  <r>
    <n v="4054828941"/>
    <n v="77308"/>
    <x v="1"/>
    <n v="223.27"/>
    <n v="223.27"/>
    <x v="36"/>
    <x v="9"/>
    <x v="198"/>
    <x v="1942"/>
    <x v="970"/>
    <x v="1"/>
    <x v="1"/>
  </r>
  <r>
    <n v="1257568604"/>
    <n v="839170"/>
    <x v="1"/>
    <n v="481.63"/>
    <n v="481.63"/>
    <x v="19"/>
    <x v="2"/>
    <x v="203"/>
    <x v="1943"/>
    <x v="1363"/>
    <x v="0"/>
    <x v="3"/>
  </r>
  <r>
    <n v="2738862626"/>
    <n v="34200"/>
    <x v="1"/>
    <n v="319.8"/>
    <n v="319.8"/>
    <x v="7"/>
    <x v="5"/>
    <x v="238"/>
    <x v="1944"/>
    <x v="679"/>
    <x v="3"/>
    <x v="2"/>
  </r>
  <r>
    <n v="7352532839"/>
    <n v="313754"/>
    <x v="0"/>
    <n v="136.6"/>
    <n v="409.79999999999995"/>
    <x v="29"/>
    <x v="3"/>
    <x v="117"/>
    <x v="1945"/>
    <x v="150"/>
    <x v="2"/>
    <x v="2"/>
  </r>
  <r>
    <n v="520221662"/>
    <n v="57405"/>
    <x v="1"/>
    <n v="607.66999999999996"/>
    <n v="607.66999999999996"/>
    <x v="24"/>
    <x v="10"/>
    <x v="33"/>
    <x v="1946"/>
    <x v="1364"/>
    <x v="3"/>
    <x v="3"/>
  </r>
  <r>
    <n v="7818925535"/>
    <n v="848226"/>
    <x v="1"/>
    <n v="209.59"/>
    <n v="209.59"/>
    <x v="30"/>
    <x v="9"/>
    <x v="253"/>
    <x v="1947"/>
    <x v="2"/>
    <x v="3"/>
    <x v="2"/>
  </r>
  <r>
    <n v="3476023750"/>
    <n v="925482"/>
    <x v="1"/>
    <n v="475.04"/>
    <n v="475.04"/>
    <x v="40"/>
    <x v="8"/>
    <x v="74"/>
    <x v="1948"/>
    <x v="1131"/>
    <x v="3"/>
    <x v="0"/>
  </r>
  <r>
    <n v="8945838922"/>
    <n v="114414"/>
    <x v="0"/>
    <n v="832.06"/>
    <n v="2496.1799999999998"/>
    <x v="5"/>
    <x v="4"/>
    <x v="200"/>
    <x v="1949"/>
    <x v="1365"/>
    <x v="0"/>
    <x v="2"/>
  </r>
  <r>
    <n v="2233053313"/>
    <n v="222892"/>
    <x v="2"/>
    <n v="869.22"/>
    <n v="1738.44"/>
    <x v="30"/>
    <x v="9"/>
    <x v="50"/>
    <x v="1950"/>
    <x v="1038"/>
    <x v="0"/>
    <x v="1"/>
  </r>
  <r>
    <n v="1844073851"/>
    <n v="799688"/>
    <x v="2"/>
    <n v="309.62"/>
    <n v="619.24"/>
    <x v="7"/>
    <x v="5"/>
    <x v="255"/>
    <x v="1951"/>
    <x v="1366"/>
    <x v="2"/>
    <x v="3"/>
  </r>
  <r>
    <n v="8348125769"/>
    <n v="707935"/>
    <x v="0"/>
    <n v="820.9"/>
    <n v="2462.6999999999998"/>
    <x v="43"/>
    <x v="0"/>
    <x v="189"/>
    <x v="1952"/>
    <x v="1367"/>
    <x v="1"/>
    <x v="3"/>
  </r>
  <r>
    <n v="8475818223"/>
    <n v="721521"/>
    <x v="2"/>
    <n v="417.39"/>
    <n v="834.78"/>
    <x v="10"/>
    <x v="6"/>
    <x v="232"/>
    <x v="1953"/>
    <x v="240"/>
    <x v="2"/>
    <x v="2"/>
  </r>
  <r>
    <n v="4270941188"/>
    <n v="34200"/>
    <x v="1"/>
    <n v="319.8"/>
    <n v="319.8"/>
    <x v="7"/>
    <x v="5"/>
    <x v="238"/>
    <x v="1954"/>
    <x v="582"/>
    <x v="3"/>
    <x v="1"/>
  </r>
  <r>
    <n v="2611200126"/>
    <n v="679865"/>
    <x v="1"/>
    <n v="347.91"/>
    <n v="347.91"/>
    <x v="17"/>
    <x v="6"/>
    <x v="145"/>
    <x v="1955"/>
    <x v="912"/>
    <x v="3"/>
    <x v="0"/>
  </r>
  <r>
    <n v="8573833987"/>
    <n v="654297"/>
    <x v="0"/>
    <n v="13.25"/>
    <n v="39.75"/>
    <x v="14"/>
    <x v="9"/>
    <x v="85"/>
    <x v="1956"/>
    <x v="1368"/>
    <x v="1"/>
    <x v="1"/>
  </r>
  <r>
    <n v="2979246068"/>
    <n v="361361"/>
    <x v="0"/>
    <n v="826.21"/>
    <n v="2478.63"/>
    <x v="29"/>
    <x v="3"/>
    <x v="230"/>
    <x v="1957"/>
    <x v="1019"/>
    <x v="3"/>
    <x v="2"/>
  </r>
  <r>
    <n v="6779895105"/>
    <n v="112390"/>
    <x v="0"/>
    <n v="877.98"/>
    <n v="2633.94"/>
    <x v="18"/>
    <x v="5"/>
    <x v="27"/>
    <x v="1958"/>
    <x v="1369"/>
    <x v="0"/>
    <x v="2"/>
  </r>
  <r>
    <n v="1731478314"/>
    <n v="6405"/>
    <x v="2"/>
    <n v="236.51"/>
    <n v="473.02"/>
    <x v="24"/>
    <x v="10"/>
    <x v="241"/>
    <x v="1959"/>
    <x v="196"/>
    <x v="2"/>
    <x v="1"/>
  </r>
  <r>
    <n v="3692405872"/>
    <n v="661577"/>
    <x v="0"/>
    <n v="720.95"/>
    <n v="2162.8500000000004"/>
    <x v="43"/>
    <x v="0"/>
    <x v="93"/>
    <x v="1960"/>
    <x v="466"/>
    <x v="3"/>
    <x v="3"/>
  </r>
  <r>
    <n v="8853713324"/>
    <n v="799688"/>
    <x v="2"/>
    <n v="309.62"/>
    <n v="619.24"/>
    <x v="7"/>
    <x v="5"/>
    <x v="255"/>
    <x v="1602"/>
    <x v="199"/>
    <x v="2"/>
    <x v="1"/>
  </r>
  <r>
    <n v="979766779"/>
    <n v="784673"/>
    <x v="0"/>
    <n v="491.39"/>
    <n v="1474.17"/>
    <x v="44"/>
    <x v="0"/>
    <x v="240"/>
    <x v="1961"/>
    <x v="120"/>
    <x v="2"/>
    <x v="2"/>
  </r>
  <r>
    <n v="5709672475"/>
    <n v="91670"/>
    <x v="2"/>
    <n v="439.24"/>
    <n v="878.48"/>
    <x v="23"/>
    <x v="7"/>
    <x v="154"/>
    <x v="1962"/>
    <x v="1370"/>
    <x v="1"/>
    <x v="3"/>
  </r>
  <r>
    <n v="3855709201"/>
    <n v="820973"/>
    <x v="0"/>
    <n v="114.52"/>
    <n v="343.56"/>
    <x v="26"/>
    <x v="10"/>
    <x v="58"/>
    <x v="1963"/>
    <x v="1371"/>
    <x v="1"/>
    <x v="2"/>
  </r>
  <r>
    <n v="6861065282"/>
    <n v="832348"/>
    <x v="0"/>
    <n v="831.43"/>
    <n v="2494.29"/>
    <x v="29"/>
    <x v="3"/>
    <x v="125"/>
    <x v="1964"/>
    <x v="510"/>
    <x v="1"/>
    <x v="1"/>
  </r>
  <r>
    <n v="7919724613"/>
    <n v="112390"/>
    <x v="1"/>
    <n v="877.98"/>
    <n v="877.98"/>
    <x v="18"/>
    <x v="5"/>
    <x v="27"/>
    <x v="1965"/>
    <x v="1372"/>
    <x v="0"/>
    <x v="0"/>
  </r>
  <r>
    <n v="7882742057"/>
    <n v="365133"/>
    <x v="1"/>
    <n v="915.45"/>
    <n v="915.45"/>
    <x v="23"/>
    <x v="7"/>
    <x v="199"/>
    <x v="1966"/>
    <x v="75"/>
    <x v="2"/>
    <x v="2"/>
  </r>
  <r>
    <n v="1929002406"/>
    <n v="516376"/>
    <x v="0"/>
    <n v="877.43"/>
    <n v="2632.29"/>
    <x v="36"/>
    <x v="9"/>
    <x v="62"/>
    <x v="1967"/>
    <x v="1326"/>
    <x v="0"/>
    <x v="3"/>
  </r>
  <r>
    <n v="2458349464"/>
    <n v="187399"/>
    <x v="2"/>
    <n v="53.49"/>
    <n v="106.98"/>
    <x v="12"/>
    <x v="8"/>
    <x v="170"/>
    <x v="1968"/>
    <x v="1373"/>
    <x v="3"/>
    <x v="1"/>
  </r>
  <r>
    <n v="6608328221"/>
    <n v="313754"/>
    <x v="1"/>
    <n v="136.6"/>
    <n v="136.6"/>
    <x v="29"/>
    <x v="3"/>
    <x v="117"/>
    <x v="1969"/>
    <x v="1374"/>
    <x v="0"/>
    <x v="0"/>
  </r>
  <r>
    <n v="7736615348"/>
    <n v="397973"/>
    <x v="0"/>
    <n v="728.73"/>
    <n v="2186.19"/>
    <x v="38"/>
    <x v="9"/>
    <x v="249"/>
    <x v="1970"/>
    <x v="1375"/>
    <x v="3"/>
    <x v="3"/>
  </r>
  <r>
    <n v="2591738507"/>
    <n v="171602"/>
    <x v="2"/>
    <n v="883.44"/>
    <n v="1766.88"/>
    <x v="39"/>
    <x v="1"/>
    <x v="233"/>
    <x v="1971"/>
    <x v="806"/>
    <x v="2"/>
    <x v="3"/>
  </r>
  <r>
    <n v="6751537971"/>
    <n v="903336"/>
    <x v="0"/>
    <n v="551.88"/>
    <n v="1655.6399999999999"/>
    <x v="21"/>
    <x v="6"/>
    <x v="257"/>
    <x v="1972"/>
    <x v="243"/>
    <x v="2"/>
    <x v="0"/>
  </r>
  <r>
    <n v="9768154003"/>
    <n v="11422"/>
    <x v="2"/>
    <n v="127.16"/>
    <n v="254.32"/>
    <x v="14"/>
    <x v="9"/>
    <x v="229"/>
    <x v="1973"/>
    <x v="1376"/>
    <x v="1"/>
    <x v="3"/>
  </r>
  <r>
    <n v="5887288860"/>
    <n v="146840"/>
    <x v="0"/>
    <n v="786.85"/>
    <n v="2360.5500000000002"/>
    <x v="6"/>
    <x v="2"/>
    <x v="250"/>
    <x v="1974"/>
    <x v="226"/>
    <x v="0"/>
    <x v="2"/>
  </r>
  <r>
    <n v="3559865135"/>
    <n v="365132"/>
    <x v="0"/>
    <n v="229.38"/>
    <n v="688.14"/>
    <x v="46"/>
    <x v="8"/>
    <x v="237"/>
    <x v="1975"/>
    <x v="359"/>
    <x v="3"/>
    <x v="2"/>
  </r>
  <r>
    <n v="209044447"/>
    <n v="757274"/>
    <x v="2"/>
    <n v="98.32"/>
    <n v="196.64"/>
    <x v="0"/>
    <x v="0"/>
    <x v="78"/>
    <x v="1976"/>
    <x v="447"/>
    <x v="0"/>
    <x v="2"/>
  </r>
  <r>
    <n v="9643668734"/>
    <n v="747801"/>
    <x v="2"/>
    <n v="277.76"/>
    <n v="555.52"/>
    <x v="22"/>
    <x v="7"/>
    <x v="134"/>
    <x v="1977"/>
    <x v="1066"/>
    <x v="3"/>
    <x v="3"/>
  </r>
  <r>
    <n v="6115465612"/>
    <n v="767398"/>
    <x v="0"/>
    <n v="22.14"/>
    <n v="66.42"/>
    <x v="23"/>
    <x v="7"/>
    <x v="252"/>
    <x v="1978"/>
    <x v="1377"/>
    <x v="3"/>
    <x v="1"/>
  </r>
  <r>
    <n v="8493723088"/>
    <n v="803607"/>
    <x v="1"/>
    <n v="949.73"/>
    <n v="949.73"/>
    <x v="28"/>
    <x v="5"/>
    <x v="100"/>
    <x v="1979"/>
    <x v="1378"/>
    <x v="0"/>
    <x v="3"/>
  </r>
  <r>
    <n v="6392024503"/>
    <n v="451812"/>
    <x v="2"/>
    <n v="530.85"/>
    <n v="1061.7"/>
    <x v="25"/>
    <x v="4"/>
    <x v="39"/>
    <x v="1980"/>
    <x v="271"/>
    <x v="3"/>
    <x v="3"/>
  </r>
  <r>
    <n v="9863468109"/>
    <n v="256051"/>
    <x v="0"/>
    <n v="400.92"/>
    <n v="1202.76"/>
    <x v="7"/>
    <x v="5"/>
    <x v="225"/>
    <x v="1981"/>
    <x v="1227"/>
    <x v="1"/>
    <x v="3"/>
  </r>
  <r>
    <n v="5448628635"/>
    <n v="837480"/>
    <x v="0"/>
    <n v="217.4"/>
    <n v="652.20000000000005"/>
    <x v="13"/>
    <x v="4"/>
    <x v="205"/>
    <x v="1982"/>
    <x v="1330"/>
    <x v="3"/>
    <x v="0"/>
  </r>
  <r>
    <n v="3329455953"/>
    <n v="34200"/>
    <x v="2"/>
    <n v="319.8"/>
    <n v="639.6"/>
    <x v="7"/>
    <x v="5"/>
    <x v="238"/>
    <x v="1983"/>
    <x v="1092"/>
    <x v="2"/>
    <x v="0"/>
  </r>
  <r>
    <n v="3584190892"/>
    <n v="26060"/>
    <x v="0"/>
    <n v="342.94"/>
    <n v="1028.82"/>
    <x v="5"/>
    <x v="4"/>
    <x v="165"/>
    <x v="1984"/>
    <x v="1379"/>
    <x v="1"/>
    <x v="3"/>
  </r>
  <r>
    <n v="9097056321"/>
    <n v="540618"/>
    <x v="1"/>
    <n v="317.05"/>
    <n v="317.05"/>
    <x v="9"/>
    <x v="3"/>
    <x v="12"/>
    <x v="1985"/>
    <x v="1380"/>
    <x v="2"/>
    <x v="3"/>
  </r>
  <r>
    <n v="525741957"/>
    <n v="784673"/>
    <x v="2"/>
    <n v="491.39"/>
    <n v="982.78"/>
    <x v="44"/>
    <x v="0"/>
    <x v="240"/>
    <x v="1986"/>
    <x v="7"/>
    <x v="1"/>
    <x v="3"/>
  </r>
  <r>
    <n v="5387395051"/>
    <n v="925482"/>
    <x v="2"/>
    <n v="475.04"/>
    <n v="950.08"/>
    <x v="40"/>
    <x v="8"/>
    <x v="74"/>
    <x v="1987"/>
    <x v="1381"/>
    <x v="0"/>
    <x v="2"/>
  </r>
  <r>
    <n v="6799246060"/>
    <n v="803607"/>
    <x v="0"/>
    <n v="949.73"/>
    <n v="2849.19"/>
    <x v="28"/>
    <x v="5"/>
    <x v="100"/>
    <x v="1988"/>
    <x v="949"/>
    <x v="3"/>
    <x v="3"/>
  </r>
  <r>
    <n v="8986314607"/>
    <n v="700048"/>
    <x v="1"/>
    <n v="141.28"/>
    <n v="141.28"/>
    <x v="23"/>
    <x v="7"/>
    <x v="89"/>
    <x v="1989"/>
    <x v="517"/>
    <x v="0"/>
    <x v="0"/>
  </r>
  <r>
    <n v="1085912198"/>
    <n v="697683"/>
    <x v="1"/>
    <n v="123.74"/>
    <n v="123.74"/>
    <x v="22"/>
    <x v="7"/>
    <x v="70"/>
    <x v="1990"/>
    <x v="160"/>
    <x v="0"/>
    <x v="2"/>
  </r>
  <r>
    <n v="3423328091"/>
    <n v="679321"/>
    <x v="2"/>
    <n v="738.46"/>
    <n v="1476.92"/>
    <x v="39"/>
    <x v="1"/>
    <x v="221"/>
    <x v="1991"/>
    <x v="1382"/>
    <x v="1"/>
    <x v="1"/>
  </r>
  <r>
    <n v="9848366909"/>
    <n v="365132"/>
    <x v="2"/>
    <n v="229.38"/>
    <n v="458.76"/>
    <x v="46"/>
    <x v="8"/>
    <x v="237"/>
    <x v="1992"/>
    <x v="177"/>
    <x v="2"/>
    <x v="3"/>
  </r>
  <r>
    <n v="936021770"/>
    <n v="107548"/>
    <x v="0"/>
    <n v="891.6"/>
    <n v="2674.8"/>
    <x v="39"/>
    <x v="1"/>
    <x v="159"/>
    <x v="1993"/>
    <x v="1383"/>
    <x v="1"/>
    <x v="1"/>
  </r>
  <r>
    <n v="8916215165"/>
    <n v="925482"/>
    <x v="0"/>
    <n v="475.04"/>
    <n v="1425.1200000000001"/>
    <x v="40"/>
    <x v="8"/>
    <x v="74"/>
    <x v="1994"/>
    <x v="1384"/>
    <x v="3"/>
    <x v="0"/>
  </r>
  <r>
    <n v="389558867"/>
    <n v="555121"/>
    <x v="0"/>
    <n v="354.91"/>
    <n v="1064.73"/>
    <x v="41"/>
    <x v="9"/>
    <x v="171"/>
    <x v="1995"/>
    <x v="1385"/>
    <x v="0"/>
    <x v="3"/>
  </r>
  <r>
    <n v="7616883530"/>
    <n v="306177"/>
    <x v="0"/>
    <n v="769.24"/>
    <n v="2307.7200000000003"/>
    <x v="40"/>
    <x v="8"/>
    <x v="217"/>
    <x v="1996"/>
    <x v="1386"/>
    <x v="2"/>
    <x v="3"/>
  </r>
  <r>
    <n v="3851744248"/>
    <n v="734789"/>
    <x v="1"/>
    <n v="395.82"/>
    <n v="395.82"/>
    <x v="9"/>
    <x v="3"/>
    <x v="43"/>
    <x v="1997"/>
    <x v="1019"/>
    <x v="3"/>
    <x v="2"/>
  </r>
  <r>
    <n v="4953665655"/>
    <n v="444361"/>
    <x v="2"/>
    <n v="822.63"/>
    <n v="1645.26"/>
    <x v="25"/>
    <x v="4"/>
    <x v="38"/>
    <x v="1998"/>
    <x v="94"/>
    <x v="0"/>
    <x v="3"/>
  </r>
  <r>
    <n v="962864152"/>
    <n v="455083"/>
    <x v="0"/>
    <n v="959.01"/>
    <n v="2877.0299999999997"/>
    <x v="16"/>
    <x v="2"/>
    <x v="196"/>
    <x v="1999"/>
    <x v="1387"/>
    <x v="2"/>
    <x v="2"/>
  </r>
  <r>
    <n v="923668833"/>
    <n v="771228"/>
    <x v="0"/>
    <n v="83.18"/>
    <n v="249.54000000000002"/>
    <x v="0"/>
    <x v="0"/>
    <x v="214"/>
    <x v="2000"/>
    <x v="587"/>
    <x v="2"/>
    <x v="3"/>
  </r>
  <r>
    <n v="4022122330"/>
    <n v="26060"/>
    <x v="0"/>
    <n v="342.94"/>
    <n v="1028.82"/>
    <x v="5"/>
    <x v="4"/>
    <x v="165"/>
    <x v="2001"/>
    <x v="559"/>
    <x v="1"/>
    <x v="2"/>
  </r>
  <r>
    <n v="4564846800"/>
    <n v="500739"/>
    <x v="2"/>
    <n v="359.98"/>
    <n v="719.96"/>
    <x v="6"/>
    <x v="2"/>
    <x v="7"/>
    <x v="2002"/>
    <x v="488"/>
    <x v="1"/>
    <x v="1"/>
  </r>
  <r>
    <n v="690652905"/>
    <n v="451812"/>
    <x v="2"/>
    <n v="530.85"/>
    <n v="1061.7"/>
    <x v="25"/>
    <x v="4"/>
    <x v="39"/>
    <x v="2003"/>
    <x v="1388"/>
    <x v="0"/>
    <x v="2"/>
  </r>
  <r>
    <n v="716741661"/>
    <n v="799688"/>
    <x v="2"/>
    <n v="309.62"/>
    <n v="619.24"/>
    <x v="7"/>
    <x v="5"/>
    <x v="255"/>
    <x v="2004"/>
    <x v="222"/>
    <x v="1"/>
    <x v="3"/>
  </r>
  <r>
    <n v="6575532281"/>
    <n v="34200"/>
    <x v="1"/>
    <n v="319.8"/>
    <n v="319.8"/>
    <x v="7"/>
    <x v="5"/>
    <x v="238"/>
    <x v="2005"/>
    <x v="1389"/>
    <x v="3"/>
    <x v="1"/>
  </r>
  <r>
    <n v="7486807731"/>
    <n v="803607"/>
    <x v="0"/>
    <n v="949.73"/>
    <n v="2849.19"/>
    <x v="28"/>
    <x v="5"/>
    <x v="100"/>
    <x v="2006"/>
    <x v="1390"/>
    <x v="1"/>
    <x v="2"/>
  </r>
  <r>
    <n v="9721870982"/>
    <n v="272170"/>
    <x v="1"/>
    <n v="140.80000000000001"/>
    <n v="140.80000000000001"/>
    <x v="33"/>
    <x v="8"/>
    <x v="76"/>
    <x v="2007"/>
    <x v="1391"/>
    <x v="0"/>
    <x v="3"/>
  </r>
  <r>
    <n v="8105823343"/>
    <n v="56589"/>
    <x v="1"/>
    <n v="517.77"/>
    <n v="517.77"/>
    <x v="5"/>
    <x v="4"/>
    <x v="6"/>
    <x v="2008"/>
    <x v="1339"/>
    <x v="2"/>
    <x v="3"/>
  </r>
  <r>
    <n v="7113554979"/>
    <n v="53833"/>
    <x v="1"/>
    <n v="134.69"/>
    <n v="134.69"/>
    <x v="10"/>
    <x v="6"/>
    <x v="13"/>
    <x v="2009"/>
    <x v="1392"/>
    <x v="2"/>
    <x v="2"/>
  </r>
  <r>
    <n v="507373134"/>
    <n v="847349"/>
    <x v="2"/>
    <n v="781.08"/>
    <n v="1562.16"/>
    <x v="14"/>
    <x v="9"/>
    <x v="215"/>
    <x v="2010"/>
    <x v="1393"/>
    <x v="1"/>
    <x v="0"/>
  </r>
  <r>
    <n v="4674132573"/>
    <n v="537274"/>
    <x v="0"/>
    <n v="702.71"/>
    <n v="2108.13"/>
    <x v="0"/>
    <x v="0"/>
    <x v="138"/>
    <x v="2011"/>
    <x v="243"/>
    <x v="1"/>
    <x v="0"/>
  </r>
  <r>
    <n v="487395969"/>
    <n v="561860"/>
    <x v="1"/>
    <n v="874.78"/>
    <n v="874.78"/>
    <x v="1"/>
    <x v="1"/>
    <x v="3"/>
    <x v="2012"/>
    <x v="1225"/>
    <x v="2"/>
    <x v="3"/>
  </r>
  <r>
    <n v="3962007460"/>
    <n v="378676"/>
    <x v="0"/>
    <n v="881.42"/>
    <n v="2644.2599999999998"/>
    <x v="1"/>
    <x v="1"/>
    <x v="1"/>
    <x v="2013"/>
    <x v="1394"/>
    <x v="1"/>
    <x v="2"/>
  </r>
  <r>
    <n v="2272882287"/>
    <n v="487931"/>
    <x v="2"/>
    <n v="709.08"/>
    <n v="1418.16"/>
    <x v="35"/>
    <x v="6"/>
    <x v="178"/>
    <x v="2014"/>
    <x v="1395"/>
    <x v="2"/>
    <x v="3"/>
  </r>
  <r>
    <n v="4426246696"/>
    <n v="382511"/>
    <x v="2"/>
    <n v="702.54"/>
    <n v="1405.08"/>
    <x v="16"/>
    <x v="2"/>
    <x v="187"/>
    <x v="2015"/>
    <x v="1180"/>
    <x v="3"/>
    <x v="3"/>
  </r>
  <r>
    <n v="1714709914"/>
    <n v="256783"/>
    <x v="2"/>
    <n v="906.54"/>
    <n v="1813.08"/>
    <x v="0"/>
    <x v="0"/>
    <x v="60"/>
    <x v="2016"/>
    <x v="306"/>
    <x v="1"/>
    <x v="2"/>
  </r>
  <r>
    <n v="3159133564"/>
    <n v="237083"/>
    <x v="2"/>
    <n v="577.13"/>
    <n v="1154.26"/>
    <x v="13"/>
    <x v="4"/>
    <x v="152"/>
    <x v="2017"/>
    <x v="1243"/>
    <x v="0"/>
    <x v="0"/>
  </r>
  <r>
    <n v="4531739740"/>
    <n v="552496"/>
    <x v="1"/>
    <n v="508"/>
    <n v="508"/>
    <x v="23"/>
    <x v="7"/>
    <x v="32"/>
    <x v="2018"/>
    <x v="1141"/>
    <x v="2"/>
    <x v="1"/>
  </r>
  <r>
    <n v="3158981349"/>
    <n v="859361"/>
    <x v="1"/>
    <n v="432.39"/>
    <n v="432.39"/>
    <x v="8"/>
    <x v="5"/>
    <x v="122"/>
    <x v="2019"/>
    <x v="1396"/>
    <x v="1"/>
    <x v="3"/>
  </r>
  <r>
    <n v="1789010378"/>
    <n v="500633"/>
    <x v="0"/>
    <n v="154.5"/>
    <n v="463.5"/>
    <x v="34"/>
    <x v="2"/>
    <x v="57"/>
    <x v="2020"/>
    <x v="694"/>
    <x v="1"/>
    <x v="3"/>
  </r>
  <r>
    <n v="705203916"/>
    <n v="89084"/>
    <x v="1"/>
    <n v="598.83000000000004"/>
    <n v="598.83000000000004"/>
    <x v="45"/>
    <x v="2"/>
    <x v="115"/>
    <x v="2021"/>
    <x v="1397"/>
    <x v="3"/>
    <x v="0"/>
  </r>
  <r>
    <n v="7255510932"/>
    <n v="94225"/>
    <x v="1"/>
    <n v="77.11"/>
    <n v="77.11"/>
    <x v="22"/>
    <x v="7"/>
    <x v="31"/>
    <x v="2022"/>
    <x v="1398"/>
    <x v="1"/>
    <x v="2"/>
  </r>
  <r>
    <n v="1991167685"/>
    <n v="237083"/>
    <x v="2"/>
    <n v="577.13"/>
    <n v="1154.26"/>
    <x v="13"/>
    <x v="4"/>
    <x v="152"/>
    <x v="2023"/>
    <x v="358"/>
    <x v="2"/>
    <x v="3"/>
  </r>
  <r>
    <n v="5103721089"/>
    <n v="34186"/>
    <x v="0"/>
    <n v="925.65"/>
    <n v="2776.95"/>
    <x v="31"/>
    <x v="9"/>
    <x v="51"/>
    <x v="2024"/>
    <x v="1399"/>
    <x v="1"/>
    <x v="3"/>
  </r>
  <r>
    <n v="9674006557"/>
    <n v="317242"/>
    <x v="0"/>
    <n v="198.15"/>
    <n v="594.45000000000005"/>
    <x v="21"/>
    <x v="6"/>
    <x v="66"/>
    <x v="2025"/>
    <x v="975"/>
    <x v="0"/>
    <x v="0"/>
  </r>
  <r>
    <n v="1073466441"/>
    <n v="681063"/>
    <x v="0"/>
    <n v="321.27999999999997"/>
    <n v="963.83999999999992"/>
    <x v="4"/>
    <x v="1"/>
    <x v="5"/>
    <x v="2026"/>
    <x v="1400"/>
    <x v="1"/>
    <x v="0"/>
  </r>
  <r>
    <n v="5407006470"/>
    <n v="70969"/>
    <x v="2"/>
    <n v="631.70000000000005"/>
    <n v="1263.4000000000001"/>
    <x v="41"/>
    <x v="9"/>
    <x v="77"/>
    <x v="2027"/>
    <x v="535"/>
    <x v="2"/>
    <x v="3"/>
  </r>
  <r>
    <n v="747347782"/>
    <n v="15314"/>
    <x v="0"/>
    <n v="578.85"/>
    <n v="1736.5500000000002"/>
    <x v="15"/>
    <x v="2"/>
    <x v="91"/>
    <x v="2028"/>
    <x v="1401"/>
    <x v="2"/>
    <x v="2"/>
  </r>
  <r>
    <n v="8554063149"/>
    <n v="684939"/>
    <x v="0"/>
    <n v="727.95"/>
    <n v="2183.8500000000004"/>
    <x v="7"/>
    <x v="5"/>
    <x v="11"/>
    <x v="2029"/>
    <x v="277"/>
    <x v="0"/>
    <x v="2"/>
  </r>
  <r>
    <n v="4855215470"/>
    <n v="487065"/>
    <x v="0"/>
    <n v="374.68"/>
    <n v="1124.04"/>
    <x v="47"/>
    <x v="3"/>
    <x v="157"/>
    <x v="2030"/>
    <x v="232"/>
    <x v="3"/>
    <x v="3"/>
  </r>
  <r>
    <n v="5008998072"/>
    <n v="993331"/>
    <x v="1"/>
    <n v="102.44"/>
    <n v="102.44"/>
    <x v="21"/>
    <x v="6"/>
    <x v="30"/>
    <x v="2031"/>
    <x v="1402"/>
    <x v="3"/>
    <x v="2"/>
  </r>
  <r>
    <n v="9696466906"/>
    <n v="118820"/>
    <x v="2"/>
    <n v="12.32"/>
    <n v="24.64"/>
    <x v="20"/>
    <x v="1"/>
    <x v="98"/>
    <x v="2032"/>
    <x v="1403"/>
    <x v="3"/>
    <x v="2"/>
  </r>
  <r>
    <n v="7189534591"/>
    <n v="951463"/>
    <x v="1"/>
    <n v="787.4"/>
    <n v="787.4"/>
    <x v="0"/>
    <x v="0"/>
    <x v="101"/>
    <x v="2033"/>
    <x v="299"/>
    <x v="0"/>
    <x v="2"/>
  </r>
  <r>
    <n v="9965941354"/>
    <n v="707935"/>
    <x v="1"/>
    <n v="820.9"/>
    <n v="820.9"/>
    <x v="43"/>
    <x v="0"/>
    <x v="189"/>
    <x v="2034"/>
    <x v="851"/>
    <x v="2"/>
    <x v="3"/>
  </r>
  <r>
    <n v="1275232752"/>
    <n v="747801"/>
    <x v="1"/>
    <n v="277.76"/>
    <n v="277.76"/>
    <x v="22"/>
    <x v="7"/>
    <x v="134"/>
    <x v="2035"/>
    <x v="1065"/>
    <x v="1"/>
    <x v="1"/>
  </r>
  <r>
    <n v="343479370"/>
    <n v="566052"/>
    <x v="1"/>
    <n v="87.3"/>
    <n v="87.3"/>
    <x v="25"/>
    <x v="4"/>
    <x v="63"/>
    <x v="2036"/>
    <x v="1404"/>
    <x v="0"/>
    <x v="0"/>
  </r>
  <r>
    <n v="2485933387"/>
    <n v="890232"/>
    <x v="1"/>
    <n v="432"/>
    <n v="432"/>
    <x v="4"/>
    <x v="1"/>
    <x v="44"/>
    <x v="2037"/>
    <x v="232"/>
    <x v="1"/>
    <x v="3"/>
  </r>
  <r>
    <n v="6735843326"/>
    <n v="992178"/>
    <x v="1"/>
    <n v="632.42999999999995"/>
    <n v="632.42999999999995"/>
    <x v="25"/>
    <x v="4"/>
    <x v="71"/>
    <x v="2038"/>
    <x v="467"/>
    <x v="1"/>
    <x v="1"/>
  </r>
  <r>
    <n v="6384313098"/>
    <n v="644847"/>
    <x v="1"/>
    <n v="622.80999999999995"/>
    <n v="622.80999999999995"/>
    <x v="32"/>
    <x v="6"/>
    <x v="55"/>
    <x v="2039"/>
    <x v="1405"/>
    <x v="2"/>
    <x v="1"/>
  </r>
  <r>
    <n v="1022032613"/>
    <n v="903336"/>
    <x v="1"/>
    <n v="551.88"/>
    <n v="551.88"/>
    <x v="21"/>
    <x v="6"/>
    <x v="257"/>
    <x v="2040"/>
    <x v="394"/>
    <x v="2"/>
    <x v="1"/>
  </r>
  <r>
    <n v="8026892264"/>
    <n v="487931"/>
    <x v="0"/>
    <n v="709.08"/>
    <n v="2127.2400000000002"/>
    <x v="35"/>
    <x v="6"/>
    <x v="178"/>
    <x v="2041"/>
    <x v="303"/>
    <x v="0"/>
    <x v="2"/>
  </r>
  <r>
    <n v="7158825499"/>
    <n v="952124"/>
    <x v="2"/>
    <n v="127.08"/>
    <n v="254.16"/>
    <x v="36"/>
    <x v="9"/>
    <x v="73"/>
    <x v="2042"/>
    <x v="307"/>
    <x v="3"/>
    <x v="3"/>
  </r>
  <r>
    <n v="5327013494"/>
    <n v="901144"/>
    <x v="2"/>
    <n v="340.36"/>
    <n v="680.72"/>
    <x v="35"/>
    <x v="6"/>
    <x v="167"/>
    <x v="2043"/>
    <x v="1406"/>
    <x v="3"/>
    <x v="0"/>
  </r>
  <r>
    <n v="1002526452"/>
    <n v="444361"/>
    <x v="2"/>
    <n v="822.63"/>
    <n v="1645.26"/>
    <x v="25"/>
    <x v="4"/>
    <x v="38"/>
    <x v="2044"/>
    <x v="1407"/>
    <x v="0"/>
    <x v="3"/>
  </r>
  <r>
    <n v="4650525854"/>
    <n v="317242"/>
    <x v="2"/>
    <n v="198.15"/>
    <n v="396.3"/>
    <x v="21"/>
    <x v="6"/>
    <x v="66"/>
    <x v="2045"/>
    <x v="1169"/>
    <x v="0"/>
    <x v="0"/>
  </r>
  <r>
    <n v="6260291784"/>
    <n v="697683"/>
    <x v="1"/>
    <n v="123.74"/>
    <n v="123.74"/>
    <x v="22"/>
    <x v="7"/>
    <x v="70"/>
    <x v="2046"/>
    <x v="1408"/>
    <x v="0"/>
    <x v="1"/>
  </r>
  <r>
    <n v="1884314278"/>
    <n v="264803"/>
    <x v="2"/>
    <n v="995.98"/>
    <n v="1991.96"/>
    <x v="5"/>
    <x v="4"/>
    <x v="69"/>
    <x v="2047"/>
    <x v="1164"/>
    <x v="2"/>
    <x v="2"/>
  </r>
  <r>
    <n v="7074219396"/>
    <n v="760828"/>
    <x v="0"/>
    <n v="563.45000000000005"/>
    <n v="1690.3500000000001"/>
    <x v="0"/>
    <x v="0"/>
    <x v="9"/>
    <x v="2048"/>
    <x v="1325"/>
    <x v="1"/>
    <x v="2"/>
  </r>
  <r>
    <n v="807183459"/>
    <n v="684939"/>
    <x v="0"/>
    <n v="727.95"/>
    <n v="2183.8500000000004"/>
    <x v="7"/>
    <x v="5"/>
    <x v="11"/>
    <x v="2049"/>
    <x v="124"/>
    <x v="3"/>
    <x v="3"/>
  </r>
  <r>
    <n v="598539940"/>
    <n v="876139"/>
    <x v="1"/>
    <n v="415.75"/>
    <n v="415.75"/>
    <x v="21"/>
    <x v="6"/>
    <x v="37"/>
    <x v="2050"/>
    <x v="1409"/>
    <x v="3"/>
    <x v="0"/>
  </r>
  <r>
    <n v="427702490"/>
    <n v="120385"/>
    <x v="1"/>
    <n v="597.91"/>
    <n v="597.91"/>
    <x v="0"/>
    <x v="0"/>
    <x v="228"/>
    <x v="2051"/>
    <x v="782"/>
    <x v="3"/>
    <x v="2"/>
  </r>
  <r>
    <n v="955844536"/>
    <n v="784673"/>
    <x v="0"/>
    <n v="491.39"/>
    <n v="1474.17"/>
    <x v="44"/>
    <x v="0"/>
    <x v="240"/>
    <x v="2052"/>
    <x v="329"/>
    <x v="1"/>
    <x v="2"/>
  </r>
  <r>
    <n v="5397640599"/>
    <n v="89084"/>
    <x v="1"/>
    <n v="598.83000000000004"/>
    <n v="598.83000000000004"/>
    <x v="45"/>
    <x v="2"/>
    <x v="115"/>
    <x v="2053"/>
    <x v="205"/>
    <x v="2"/>
    <x v="3"/>
  </r>
  <r>
    <n v="3451246886"/>
    <n v="451812"/>
    <x v="2"/>
    <n v="530.85"/>
    <n v="1061.7"/>
    <x v="25"/>
    <x v="4"/>
    <x v="39"/>
    <x v="2054"/>
    <x v="1410"/>
    <x v="1"/>
    <x v="0"/>
  </r>
  <r>
    <n v="8487733248"/>
    <n v="378287"/>
    <x v="0"/>
    <n v="332.84"/>
    <n v="998.52"/>
    <x v="50"/>
    <x v="1"/>
    <x v="158"/>
    <x v="2055"/>
    <x v="798"/>
    <x v="3"/>
    <x v="3"/>
  </r>
  <r>
    <n v="2921621434"/>
    <n v="532965"/>
    <x v="0"/>
    <n v="307.23"/>
    <n v="921.69"/>
    <x v="12"/>
    <x v="8"/>
    <x v="52"/>
    <x v="2056"/>
    <x v="1411"/>
    <x v="1"/>
    <x v="0"/>
  </r>
  <r>
    <n v="4757133884"/>
    <n v="812607"/>
    <x v="0"/>
    <n v="416.65"/>
    <n v="1249.9499999999998"/>
    <x v="14"/>
    <x v="9"/>
    <x v="21"/>
    <x v="2057"/>
    <x v="1138"/>
    <x v="1"/>
    <x v="2"/>
  </r>
  <r>
    <n v="1793847102"/>
    <n v="131748"/>
    <x v="0"/>
    <n v="81.349999999999994"/>
    <n v="244.04999999999998"/>
    <x v="44"/>
    <x v="0"/>
    <x v="140"/>
    <x v="2058"/>
    <x v="601"/>
    <x v="0"/>
    <x v="1"/>
  </r>
  <r>
    <n v="6197760573"/>
    <n v="799952"/>
    <x v="0"/>
    <n v="922.64"/>
    <n v="2767.92"/>
    <x v="15"/>
    <x v="2"/>
    <x v="22"/>
    <x v="2059"/>
    <x v="220"/>
    <x v="2"/>
    <x v="0"/>
  </r>
  <r>
    <n v="6818660907"/>
    <n v="298985"/>
    <x v="2"/>
    <n v="183.76"/>
    <n v="367.52"/>
    <x v="5"/>
    <x v="4"/>
    <x v="266"/>
    <x v="2060"/>
    <x v="1412"/>
    <x v="2"/>
    <x v="1"/>
  </r>
  <r>
    <n v="7807587130"/>
    <n v="962591"/>
    <x v="2"/>
    <n v="130.01"/>
    <n v="260.02"/>
    <x v="1"/>
    <x v="1"/>
    <x v="234"/>
    <x v="2061"/>
    <x v="801"/>
    <x v="2"/>
    <x v="0"/>
  </r>
  <r>
    <n v="4540563647"/>
    <n v="222892"/>
    <x v="2"/>
    <n v="869.22"/>
    <n v="1738.44"/>
    <x v="30"/>
    <x v="9"/>
    <x v="50"/>
    <x v="2062"/>
    <x v="1413"/>
    <x v="2"/>
    <x v="1"/>
  </r>
  <r>
    <n v="2480913332"/>
    <n v="876139"/>
    <x v="1"/>
    <n v="415.75"/>
    <n v="415.75"/>
    <x v="21"/>
    <x v="6"/>
    <x v="37"/>
    <x v="2063"/>
    <x v="906"/>
    <x v="0"/>
    <x v="2"/>
  </r>
  <r>
    <n v="5735481292"/>
    <n v="945635"/>
    <x v="0"/>
    <n v="778.9"/>
    <n v="2336.6999999999998"/>
    <x v="21"/>
    <x v="6"/>
    <x v="243"/>
    <x v="2064"/>
    <x v="1414"/>
    <x v="1"/>
    <x v="2"/>
  </r>
  <r>
    <n v="7112326373"/>
    <n v="690565"/>
    <x v="0"/>
    <n v="951.27"/>
    <n v="2853.81"/>
    <x v="37"/>
    <x v="3"/>
    <x v="65"/>
    <x v="2065"/>
    <x v="1415"/>
    <x v="0"/>
    <x v="3"/>
  </r>
  <r>
    <n v="614274161"/>
    <n v="604184"/>
    <x v="0"/>
    <n v="397.55"/>
    <n v="1192.6500000000001"/>
    <x v="22"/>
    <x v="7"/>
    <x v="47"/>
    <x v="2066"/>
    <x v="955"/>
    <x v="0"/>
    <x v="0"/>
  </r>
  <r>
    <n v="5512258335"/>
    <n v="687218"/>
    <x v="2"/>
    <n v="317.82"/>
    <n v="635.64"/>
    <x v="4"/>
    <x v="1"/>
    <x v="45"/>
    <x v="2067"/>
    <x v="1204"/>
    <x v="0"/>
    <x v="3"/>
  </r>
  <r>
    <n v="1214757247"/>
    <n v="53833"/>
    <x v="0"/>
    <n v="134.69"/>
    <n v="404.07"/>
    <x v="10"/>
    <x v="6"/>
    <x v="13"/>
    <x v="2068"/>
    <x v="821"/>
    <x v="2"/>
    <x v="1"/>
  </r>
  <r>
    <n v="4211686231"/>
    <n v="94225"/>
    <x v="2"/>
    <n v="77.11"/>
    <n v="154.22"/>
    <x v="22"/>
    <x v="7"/>
    <x v="31"/>
    <x v="2069"/>
    <x v="1151"/>
    <x v="0"/>
    <x v="3"/>
  </r>
  <r>
    <n v="5288088590"/>
    <n v="951463"/>
    <x v="2"/>
    <n v="787.4"/>
    <n v="1574.8"/>
    <x v="0"/>
    <x v="0"/>
    <x v="101"/>
    <x v="2070"/>
    <x v="1416"/>
    <x v="3"/>
    <x v="2"/>
  </r>
  <r>
    <n v="1193525681"/>
    <n v="186168"/>
    <x v="1"/>
    <n v="878.8"/>
    <n v="878.8"/>
    <x v="44"/>
    <x v="0"/>
    <x v="183"/>
    <x v="2071"/>
    <x v="1417"/>
    <x v="3"/>
    <x v="3"/>
  </r>
  <r>
    <n v="5132095929"/>
    <n v="487931"/>
    <x v="2"/>
    <n v="709.08"/>
    <n v="1418.16"/>
    <x v="35"/>
    <x v="6"/>
    <x v="178"/>
    <x v="2072"/>
    <x v="1418"/>
    <x v="2"/>
    <x v="0"/>
  </r>
  <r>
    <n v="7703144556"/>
    <n v="196719"/>
    <x v="2"/>
    <n v="217.5"/>
    <n v="435"/>
    <x v="38"/>
    <x v="9"/>
    <x v="261"/>
    <x v="2073"/>
    <x v="1419"/>
    <x v="0"/>
    <x v="3"/>
  </r>
  <r>
    <n v="6786199145"/>
    <n v="589812"/>
    <x v="0"/>
    <n v="163.03"/>
    <n v="489.09000000000003"/>
    <x v="11"/>
    <x v="7"/>
    <x v="119"/>
    <x v="2074"/>
    <x v="507"/>
    <x v="0"/>
    <x v="1"/>
  </r>
  <r>
    <n v="2463627380"/>
    <n v="623234"/>
    <x v="0"/>
    <n v="329.79"/>
    <n v="989.37000000000012"/>
    <x v="40"/>
    <x v="8"/>
    <x v="223"/>
    <x v="2075"/>
    <x v="1194"/>
    <x v="1"/>
    <x v="1"/>
  </r>
  <r>
    <n v="6331115638"/>
    <n v="298985"/>
    <x v="1"/>
    <n v="183.76"/>
    <n v="183.76"/>
    <x v="5"/>
    <x v="4"/>
    <x v="266"/>
    <x v="2076"/>
    <x v="333"/>
    <x v="0"/>
    <x v="1"/>
  </r>
  <r>
    <n v="9212312136"/>
    <n v="952124"/>
    <x v="0"/>
    <n v="127.08"/>
    <n v="381.24"/>
    <x v="36"/>
    <x v="9"/>
    <x v="73"/>
    <x v="2077"/>
    <x v="1420"/>
    <x v="1"/>
    <x v="3"/>
  </r>
  <r>
    <n v="6788500162"/>
    <n v="677169"/>
    <x v="1"/>
    <n v="261.02999999999997"/>
    <n v="261.02999999999997"/>
    <x v="13"/>
    <x v="4"/>
    <x v="137"/>
    <x v="2078"/>
    <x v="1421"/>
    <x v="3"/>
    <x v="3"/>
  </r>
  <r>
    <n v="2166421384"/>
    <n v="41853"/>
    <x v="1"/>
    <n v="910.44"/>
    <n v="910.44"/>
    <x v="19"/>
    <x v="2"/>
    <x v="245"/>
    <x v="2079"/>
    <x v="1422"/>
    <x v="0"/>
    <x v="1"/>
  </r>
  <r>
    <n v="2744509800"/>
    <n v="378676"/>
    <x v="2"/>
    <n v="881.42"/>
    <n v="1762.84"/>
    <x v="1"/>
    <x v="1"/>
    <x v="1"/>
    <x v="2080"/>
    <x v="1423"/>
    <x v="0"/>
    <x v="2"/>
  </r>
  <r>
    <n v="8806260669"/>
    <n v="611575"/>
    <x v="1"/>
    <n v="482.06"/>
    <n v="482.06"/>
    <x v="12"/>
    <x v="8"/>
    <x v="80"/>
    <x v="2081"/>
    <x v="224"/>
    <x v="1"/>
    <x v="2"/>
  </r>
  <r>
    <n v="7773287963"/>
    <n v="942001"/>
    <x v="1"/>
    <n v="671.55"/>
    <n v="671.55"/>
    <x v="43"/>
    <x v="0"/>
    <x v="244"/>
    <x v="2082"/>
    <x v="601"/>
    <x v="3"/>
    <x v="1"/>
  </r>
  <r>
    <n v="8153845667"/>
    <n v="449106"/>
    <x v="2"/>
    <n v="48.55"/>
    <n v="97.1"/>
    <x v="28"/>
    <x v="5"/>
    <x v="174"/>
    <x v="2083"/>
    <x v="705"/>
    <x v="3"/>
    <x v="3"/>
  </r>
  <r>
    <n v="8345887091"/>
    <n v="667163"/>
    <x v="2"/>
    <n v="441.2"/>
    <n v="882.4"/>
    <x v="1"/>
    <x v="1"/>
    <x v="153"/>
    <x v="2084"/>
    <x v="1077"/>
    <x v="3"/>
    <x v="3"/>
  </r>
  <r>
    <n v="6638429050"/>
    <n v="799688"/>
    <x v="2"/>
    <n v="309.62"/>
    <n v="619.24"/>
    <x v="7"/>
    <x v="5"/>
    <x v="255"/>
    <x v="2085"/>
    <x v="1187"/>
    <x v="0"/>
    <x v="3"/>
  </r>
  <r>
    <n v="4132900691"/>
    <n v="837480"/>
    <x v="2"/>
    <n v="217.4"/>
    <n v="434.8"/>
    <x v="13"/>
    <x v="4"/>
    <x v="205"/>
    <x v="2086"/>
    <x v="96"/>
    <x v="2"/>
    <x v="0"/>
  </r>
  <r>
    <n v="2119346062"/>
    <n v="222892"/>
    <x v="1"/>
    <n v="869.22"/>
    <n v="869.22"/>
    <x v="30"/>
    <x v="9"/>
    <x v="50"/>
    <x v="2087"/>
    <x v="1424"/>
    <x v="0"/>
    <x v="0"/>
  </r>
  <r>
    <n v="689310626"/>
    <n v="952124"/>
    <x v="2"/>
    <n v="127.08"/>
    <n v="254.16"/>
    <x v="36"/>
    <x v="9"/>
    <x v="73"/>
    <x v="2088"/>
    <x v="889"/>
    <x v="0"/>
    <x v="0"/>
  </r>
  <r>
    <n v="9246993674"/>
    <n v="490602"/>
    <x v="2"/>
    <n v="549.47"/>
    <n v="1098.94"/>
    <x v="35"/>
    <x v="6"/>
    <x v="59"/>
    <x v="2089"/>
    <x v="507"/>
    <x v="2"/>
    <x v="1"/>
  </r>
  <r>
    <n v="2282234185"/>
    <n v="734789"/>
    <x v="1"/>
    <n v="395.82"/>
    <n v="395.82"/>
    <x v="9"/>
    <x v="3"/>
    <x v="43"/>
    <x v="2090"/>
    <x v="1425"/>
    <x v="3"/>
    <x v="0"/>
  </r>
  <r>
    <n v="9697170386"/>
    <n v="992178"/>
    <x v="2"/>
    <n v="632.42999999999995"/>
    <n v="1264.8599999999999"/>
    <x v="25"/>
    <x v="4"/>
    <x v="71"/>
    <x v="2091"/>
    <x v="256"/>
    <x v="3"/>
    <x v="3"/>
  </r>
  <r>
    <n v="6376147802"/>
    <n v="799952"/>
    <x v="1"/>
    <n v="922.64"/>
    <n v="922.64"/>
    <x v="15"/>
    <x v="2"/>
    <x v="22"/>
    <x v="2092"/>
    <x v="1426"/>
    <x v="0"/>
    <x v="1"/>
  </r>
  <r>
    <n v="7415158732"/>
    <n v="433521"/>
    <x v="1"/>
    <n v="321.33"/>
    <n v="321.33"/>
    <x v="27"/>
    <x v="10"/>
    <x v="155"/>
    <x v="2093"/>
    <x v="705"/>
    <x v="2"/>
    <x v="3"/>
  </r>
  <r>
    <n v="343300311"/>
    <n v="962591"/>
    <x v="2"/>
    <n v="130.01"/>
    <n v="260.02"/>
    <x v="1"/>
    <x v="1"/>
    <x v="234"/>
    <x v="2094"/>
    <x v="1381"/>
    <x v="3"/>
    <x v="2"/>
  </r>
  <r>
    <n v="3922539531"/>
    <n v="647462"/>
    <x v="1"/>
    <n v="326.42"/>
    <n v="326.42"/>
    <x v="7"/>
    <x v="5"/>
    <x v="106"/>
    <x v="2095"/>
    <x v="1427"/>
    <x v="1"/>
    <x v="1"/>
  </r>
  <r>
    <n v="7634516705"/>
    <n v="154179"/>
    <x v="1"/>
    <n v="582.87"/>
    <n v="582.87"/>
    <x v="25"/>
    <x v="4"/>
    <x v="104"/>
    <x v="2096"/>
    <x v="447"/>
    <x v="1"/>
    <x v="2"/>
  </r>
  <r>
    <n v="8731122718"/>
    <n v="847349"/>
    <x v="0"/>
    <n v="781.08"/>
    <n v="2343.2400000000002"/>
    <x v="14"/>
    <x v="9"/>
    <x v="215"/>
    <x v="2097"/>
    <x v="1428"/>
    <x v="2"/>
    <x v="0"/>
  </r>
  <r>
    <n v="9471236505"/>
    <n v="669378"/>
    <x v="0"/>
    <n v="212.14"/>
    <n v="636.41999999999996"/>
    <x v="14"/>
    <x v="9"/>
    <x v="26"/>
    <x v="2098"/>
    <x v="1350"/>
    <x v="0"/>
    <x v="0"/>
  </r>
  <r>
    <n v="9497014025"/>
    <n v="492958"/>
    <x v="0"/>
    <n v="84.2"/>
    <n v="252.60000000000002"/>
    <x v="7"/>
    <x v="5"/>
    <x v="105"/>
    <x v="2099"/>
    <x v="488"/>
    <x v="3"/>
    <x v="1"/>
  </r>
  <r>
    <n v="592358946"/>
    <n v="378676"/>
    <x v="0"/>
    <n v="881.42"/>
    <n v="2644.2599999999998"/>
    <x v="1"/>
    <x v="1"/>
    <x v="1"/>
    <x v="2100"/>
    <x v="935"/>
    <x v="2"/>
    <x v="0"/>
  </r>
  <r>
    <n v="9680783354"/>
    <n v="41853"/>
    <x v="0"/>
    <n v="910.44"/>
    <n v="2731.32"/>
    <x v="19"/>
    <x v="2"/>
    <x v="245"/>
    <x v="2101"/>
    <x v="1429"/>
    <x v="0"/>
    <x v="3"/>
  </r>
  <r>
    <n v="6109792602"/>
    <n v="723678"/>
    <x v="0"/>
    <n v="675.46"/>
    <n v="2026.38"/>
    <x v="44"/>
    <x v="0"/>
    <x v="94"/>
    <x v="2102"/>
    <x v="405"/>
    <x v="1"/>
    <x v="2"/>
  </r>
  <r>
    <n v="2734817654"/>
    <n v="365132"/>
    <x v="0"/>
    <n v="229.38"/>
    <n v="688.14"/>
    <x v="46"/>
    <x v="8"/>
    <x v="237"/>
    <x v="2103"/>
    <x v="1430"/>
    <x v="3"/>
    <x v="0"/>
  </r>
  <r>
    <n v="6380542008"/>
    <n v="961614"/>
    <x v="2"/>
    <n v="227.22"/>
    <n v="454.44"/>
    <x v="49"/>
    <x v="3"/>
    <x v="226"/>
    <x v="2104"/>
    <x v="1193"/>
    <x v="1"/>
    <x v="3"/>
  </r>
  <r>
    <n v="4784760589"/>
    <n v="820973"/>
    <x v="0"/>
    <n v="114.52"/>
    <n v="343.56"/>
    <x v="26"/>
    <x v="10"/>
    <x v="58"/>
    <x v="2105"/>
    <x v="31"/>
    <x v="3"/>
    <x v="2"/>
  </r>
  <r>
    <n v="1577703194"/>
    <n v="647462"/>
    <x v="1"/>
    <n v="326.42"/>
    <n v="326.42"/>
    <x v="7"/>
    <x v="5"/>
    <x v="106"/>
    <x v="2106"/>
    <x v="1395"/>
    <x v="2"/>
    <x v="3"/>
  </r>
  <r>
    <n v="6758737749"/>
    <n v="186168"/>
    <x v="2"/>
    <n v="878.8"/>
    <n v="1757.6"/>
    <x v="44"/>
    <x v="0"/>
    <x v="183"/>
    <x v="2107"/>
    <x v="390"/>
    <x v="1"/>
    <x v="1"/>
  </r>
  <r>
    <n v="4081640450"/>
    <n v="136533"/>
    <x v="2"/>
    <n v="826.21"/>
    <n v="1652.42"/>
    <x v="2"/>
    <x v="2"/>
    <x v="227"/>
    <x v="2108"/>
    <x v="855"/>
    <x v="1"/>
    <x v="0"/>
  </r>
  <r>
    <n v="9258266990"/>
    <n v="492958"/>
    <x v="1"/>
    <n v="84.2"/>
    <n v="84.2"/>
    <x v="7"/>
    <x v="5"/>
    <x v="105"/>
    <x v="2030"/>
    <x v="13"/>
    <x v="3"/>
    <x v="1"/>
  </r>
  <r>
    <n v="2109410707"/>
    <n v="91670"/>
    <x v="0"/>
    <n v="439.24"/>
    <n v="1317.72"/>
    <x v="23"/>
    <x v="7"/>
    <x v="154"/>
    <x v="2109"/>
    <x v="530"/>
    <x v="3"/>
    <x v="0"/>
  </r>
  <r>
    <n v="576022547"/>
    <n v="243235"/>
    <x v="2"/>
    <n v="109.03"/>
    <n v="218.06"/>
    <x v="43"/>
    <x v="0"/>
    <x v="162"/>
    <x v="2110"/>
    <x v="1431"/>
    <x v="2"/>
    <x v="0"/>
  </r>
  <r>
    <n v="2106943908"/>
    <n v="133542"/>
    <x v="1"/>
    <n v="68.489999999999995"/>
    <n v="68.489999999999995"/>
    <x v="11"/>
    <x v="7"/>
    <x v="260"/>
    <x v="2111"/>
    <x v="772"/>
    <x v="0"/>
    <x v="1"/>
  </r>
  <r>
    <n v="6541281594"/>
    <n v="26060"/>
    <x v="1"/>
    <n v="342.94"/>
    <n v="342.94"/>
    <x v="5"/>
    <x v="4"/>
    <x v="165"/>
    <x v="2112"/>
    <x v="1432"/>
    <x v="3"/>
    <x v="0"/>
  </r>
  <r>
    <n v="2664220988"/>
    <n v="183929"/>
    <x v="0"/>
    <n v="738.74"/>
    <n v="2216.2200000000003"/>
    <x v="6"/>
    <x v="2"/>
    <x v="188"/>
    <x v="2113"/>
    <x v="1433"/>
    <x v="2"/>
    <x v="0"/>
  </r>
  <r>
    <n v="493514666"/>
    <n v="542300"/>
    <x v="2"/>
    <n v="255.35"/>
    <n v="510.7"/>
    <x v="9"/>
    <x v="3"/>
    <x v="131"/>
    <x v="2114"/>
    <x v="1434"/>
    <x v="3"/>
    <x v="2"/>
  </r>
  <r>
    <n v="9658669384"/>
    <n v="658389"/>
    <x v="2"/>
    <n v="152.55000000000001"/>
    <n v="305.10000000000002"/>
    <x v="9"/>
    <x v="3"/>
    <x v="180"/>
    <x v="2115"/>
    <x v="1435"/>
    <x v="1"/>
    <x v="0"/>
  </r>
  <r>
    <n v="8765283513"/>
    <n v="449106"/>
    <x v="0"/>
    <n v="48.55"/>
    <n v="145.64999999999998"/>
    <x v="28"/>
    <x v="5"/>
    <x v="174"/>
    <x v="2116"/>
    <x v="1175"/>
    <x v="0"/>
    <x v="3"/>
  </r>
  <r>
    <n v="6421427812"/>
    <n v="51036"/>
    <x v="2"/>
    <n v="931.61"/>
    <n v="1863.22"/>
    <x v="24"/>
    <x v="10"/>
    <x v="148"/>
    <x v="2117"/>
    <x v="849"/>
    <x v="1"/>
    <x v="1"/>
  </r>
  <r>
    <n v="4467093205"/>
    <n v="739448"/>
    <x v="0"/>
    <n v="755.66"/>
    <n v="2266.98"/>
    <x v="23"/>
    <x v="7"/>
    <x v="143"/>
    <x v="2118"/>
    <x v="870"/>
    <x v="1"/>
    <x v="0"/>
  </r>
  <r>
    <n v="7560862152"/>
    <n v="328457"/>
    <x v="0"/>
    <n v="858.57"/>
    <n v="2575.71"/>
    <x v="4"/>
    <x v="1"/>
    <x v="192"/>
    <x v="2119"/>
    <x v="1257"/>
    <x v="1"/>
    <x v="1"/>
  </r>
  <r>
    <n v="8218080678"/>
    <n v="365133"/>
    <x v="1"/>
    <n v="915.45"/>
    <n v="915.45"/>
    <x v="23"/>
    <x v="7"/>
    <x v="199"/>
    <x v="2120"/>
    <x v="142"/>
    <x v="0"/>
    <x v="3"/>
  </r>
  <r>
    <n v="8196173573"/>
    <n v="481843"/>
    <x v="0"/>
    <n v="297.68"/>
    <n v="893.04"/>
    <x v="49"/>
    <x v="3"/>
    <x v="247"/>
    <x v="2121"/>
    <x v="164"/>
    <x v="3"/>
    <x v="2"/>
  </r>
  <r>
    <n v="1174856327"/>
    <n v="654623"/>
    <x v="2"/>
    <n v="422.14"/>
    <n v="844.28"/>
    <x v="47"/>
    <x v="3"/>
    <x v="135"/>
    <x v="2122"/>
    <x v="1436"/>
    <x v="1"/>
    <x v="3"/>
  </r>
  <r>
    <n v="9754365788"/>
    <n v="949818"/>
    <x v="0"/>
    <n v="483.05"/>
    <n v="1449.15"/>
    <x v="29"/>
    <x v="3"/>
    <x v="156"/>
    <x v="2123"/>
    <x v="99"/>
    <x v="0"/>
    <x v="1"/>
  </r>
  <r>
    <n v="8398774908"/>
    <n v="256051"/>
    <x v="1"/>
    <n v="400.92"/>
    <n v="400.92"/>
    <x v="7"/>
    <x v="5"/>
    <x v="225"/>
    <x v="2124"/>
    <x v="1298"/>
    <x v="3"/>
    <x v="2"/>
  </r>
  <r>
    <n v="626433439"/>
    <n v="913428"/>
    <x v="1"/>
    <n v="392.22"/>
    <n v="392.22"/>
    <x v="0"/>
    <x v="0"/>
    <x v="61"/>
    <x v="2125"/>
    <x v="1051"/>
    <x v="1"/>
    <x v="2"/>
  </r>
  <r>
    <n v="3097299525"/>
    <n v="257719"/>
    <x v="0"/>
    <n v="281.73"/>
    <n v="845.19"/>
    <x v="2"/>
    <x v="2"/>
    <x v="97"/>
    <x v="2126"/>
    <x v="434"/>
    <x v="3"/>
    <x v="3"/>
  </r>
  <r>
    <n v="5367488413"/>
    <n v="592784"/>
    <x v="0"/>
    <n v="280.35000000000002"/>
    <n v="841.05000000000007"/>
    <x v="29"/>
    <x v="3"/>
    <x v="176"/>
    <x v="2127"/>
    <x v="886"/>
    <x v="1"/>
    <x v="0"/>
  </r>
  <r>
    <n v="3700795655"/>
    <n v="153019"/>
    <x v="0"/>
    <n v="947.95"/>
    <n v="2843.8500000000004"/>
    <x v="36"/>
    <x v="9"/>
    <x v="123"/>
    <x v="2128"/>
    <x v="1437"/>
    <x v="2"/>
    <x v="1"/>
  </r>
  <r>
    <n v="3161904185"/>
    <n v="654623"/>
    <x v="2"/>
    <n v="422.14"/>
    <n v="844.28"/>
    <x v="47"/>
    <x v="3"/>
    <x v="135"/>
    <x v="2129"/>
    <x v="1438"/>
    <x v="3"/>
    <x v="1"/>
  </r>
  <r>
    <n v="8149944548"/>
    <n v="968887"/>
    <x v="2"/>
    <n v="40.700000000000003"/>
    <n v="81.400000000000006"/>
    <x v="23"/>
    <x v="7"/>
    <x v="235"/>
    <x v="2130"/>
    <x v="1439"/>
    <x v="0"/>
    <x v="1"/>
  </r>
  <r>
    <n v="4961830447"/>
    <n v="144124"/>
    <x v="0"/>
    <n v="162.66999999999999"/>
    <n v="488.01"/>
    <x v="11"/>
    <x v="7"/>
    <x v="42"/>
    <x v="2131"/>
    <x v="1440"/>
    <x v="1"/>
    <x v="3"/>
  </r>
  <r>
    <n v="613578154"/>
    <n v="287070"/>
    <x v="0"/>
    <n v="443.17"/>
    <n v="1329.51"/>
    <x v="17"/>
    <x v="6"/>
    <x v="40"/>
    <x v="2132"/>
    <x v="1161"/>
    <x v="0"/>
    <x v="1"/>
  </r>
  <r>
    <n v="2582466700"/>
    <n v="444361"/>
    <x v="2"/>
    <n v="822.63"/>
    <n v="1645.26"/>
    <x v="25"/>
    <x v="4"/>
    <x v="38"/>
    <x v="2133"/>
    <x v="1441"/>
    <x v="3"/>
    <x v="3"/>
  </r>
  <r>
    <n v="3840910839"/>
    <n v="592784"/>
    <x v="1"/>
    <n v="280.35000000000002"/>
    <n v="280.35000000000002"/>
    <x v="29"/>
    <x v="3"/>
    <x v="176"/>
    <x v="2134"/>
    <x v="838"/>
    <x v="3"/>
    <x v="3"/>
  </r>
  <r>
    <n v="399559401"/>
    <n v="658389"/>
    <x v="2"/>
    <n v="152.55000000000001"/>
    <n v="305.10000000000002"/>
    <x v="9"/>
    <x v="3"/>
    <x v="180"/>
    <x v="2135"/>
    <x v="449"/>
    <x v="1"/>
    <x v="1"/>
  </r>
  <r>
    <n v="4037817241"/>
    <n v="561860"/>
    <x v="0"/>
    <n v="874.78"/>
    <n v="2624.34"/>
    <x v="1"/>
    <x v="1"/>
    <x v="3"/>
    <x v="2136"/>
    <x v="1442"/>
    <x v="3"/>
    <x v="3"/>
  </r>
  <r>
    <n v="582598096"/>
    <n v="689769"/>
    <x v="2"/>
    <n v="46.62"/>
    <n v="93.24"/>
    <x v="48"/>
    <x v="8"/>
    <x v="146"/>
    <x v="2137"/>
    <x v="1085"/>
    <x v="1"/>
    <x v="2"/>
  </r>
  <r>
    <n v="9218060399"/>
    <n v="949818"/>
    <x v="0"/>
    <n v="483.05"/>
    <n v="1449.15"/>
    <x v="29"/>
    <x v="3"/>
    <x v="156"/>
    <x v="2138"/>
    <x v="1443"/>
    <x v="2"/>
    <x v="0"/>
  </r>
  <r>
    <n v="6650174202"/>
    <n v="833557"/>
    <x v="2"/>
    <n v="422.87"/>
    <n v="845.74"/>
    <x v="34"/>
    <x v="2"/>
    <x v="139"/>
    <x v="2139"/>
    <x v="936"/>
    <x v="1"/>
    <x v="2"/>
  </r>
  <r>
    <n v="2715902884"/>
    <n v="672059"/>
    <x v="0"/>
    <n v="672.73"/>
    <n v="2018.19"/>
    <x v="18"/>
    <x v="5"/>
    <x v="197"/>
    <x v="2140"/>
    <x v="1444"/>
    <x v="1"/>
    <x v="3"/>
  </r>
  <r>
    <n v="7957986242"/>
    <n v="41853"/>
    <x v="2"/>
    <n v="910.44"/>
    <n v="1820.88"/>
    <x v="19"/>
    <x v="2"/>
    <x v="245"/>
    <x v="2141"/>
    <x v="596"/>
    <x v="2"/>
    <x v="1"/>
  </r>
  <r>
    <n v="7148568995"/>
    <n v="397973"/>
    <x v="0"/>
    <n v="728.73"/>
    <n v="2186.19"/>
    <x v="38"/>
    <x v="9"/>
    <x v="249"/>
    <x v="2142"/>
    <x v="428"/>
    <x v="1"/>
    <x v="3"/>
  </r>
  <r>
    <n v="670358911"/>
    <n v="124290"/>
    <x v="2"/>
    <n v="39.65"/>
    <n v="79.3"/>
    <x v="7"/>
    <x v="5"/>
    <x v="149"/>
    <x v="2143"/>
    <x v="1445"/>
    <x v="2"/>
    <x v="2"/>
  </r>
  <r>
    <n v="6098277214"/>
    <n v="11422"/>
    <x v="2"/>
    <n v="127.16"/>
    <n v="254.32"/>
    <x v="14"/>
    <x v="9"/>
    <x v="229"/>
    <x v="2144"/>
    <x v="126"/>
    <x v="3"/>
    <x v="3"/>
  </r>
  <r>
    <n v="4621664126"/>
    <n v="491314"/>
    <x v="0"/>
    <n v="973.44"/>
    <n v="2920.32"/>
    <x v="33"/>
    <x v="8"/>
    <x v="172"/>
    <x v="2145"/>
    <x v="780"/>
    <x v="3"/>
    <x v="2"/>
  </r>
  <r>
    <n v="6336460663"/>
    <n v="820541"/>
    <x v="0"/>
    <n v="576.22"/>
    <n v="1728.66"/>
    <x v="22"/>
    <x v="7"/>
    <x v="83"/>
    <x v="2146"/>
    <x v="1235"/>
    <x v="1"/>
    <x v="2"/>
  </r>
  <r>
    <n v="909027635"/>
    <n v="444361"/>
    <x v="0"/>
    <n v="822.63"/>
    <n v="2467.89"/>
    <x v="25"/>
    <x v="4"/>
    <x v="38"/>
    <x v="2147"/>
    <x v="1446"/>
    <x v="0"/>
    <x v="1"/>
  </r>
  <r>
    <n v="2854202683"/>
    <n v="51036"/>
    <x v="0"/>
    <n v="931.61"/>
    <n v="2794.83"/>
    <x v="24"/>
    <x v="10"/>
    <x v="148"/>
    <x v="2148"/>
    <x v="1447"/>
    <x v="2"/>
    <x v="1"/>
  </r>
  <r>
    <n v="7936387697"/>
    <n v="992178"/>
    <x v="0"/>
    <n v="632.42999999999995"/>
    <n v="1897.29"/>
    <x v="25"/>
    <x v="4"/>
    <x v="71"/>
    <x v="2149"/>
    <x v="1448"/>
    <x v="2"/>
    <x v="2"/>
  </r>
  <r>
    <n v="8337736091"/>
    <n v="613942"/>
    <x v="1"/>
    <n v="545"/>
    <n v="545"/>
    <x v="0"/>
    <x v="0"/>
    <x v="86"/>
    <x v="2150"/>
    <x v="1118"/>
    <x v="0"/>
    <x v="2"/>
  </r>
  <r>
    <n v="4404350734"/>
    <n v="298985"/>
    <x v="2"/>
    <n v="183.76"/>
    <n v="367.52"/>
    <x v="5"/>
    <x v="4"/>
    <x v="266"/>
    <x v="2151"/>
    <x v="251"/>
    <x v="2"/>
    <x v="3"/>
  </r>
  <r>
    <n v="6565246127"/>
    <n v="803607"/>
    <x v="2"/>
    <n v="949.73"/>
    <n v="1899.46"/>
    <x v="28"/>
    <x v="5"/>
    <x v="100"/>
    <x v="2152"/>
    <x v="1146"/>
    <x v="1"/>
    <x v="2"/>
  </r>
  <r>
    <n v="3494650073"/>
    <n v="642612"/>
    <x v="2"/>
    <n v="517.03"/>
    <n v="1034.06"/>
    <x v="0"/>
    <x v="0"/>
    <x v="0"/>
    <x v="2153"/>
    <x v="1384"/>
    <x v="2"/>
    <x v="0"/>
  </r>
  <r>
    <n v="1920923798"/>
    <n v="451812"/>
    <x v="0"/>
    <n v="530.85"/>
    <n v="1592.5500000000002"/>
    <x v="25"/>
    <x v="4"/>
    <x v="39"/>
    <x v="2154"/>
    <x v="1390"/>
    <x v="1"/>
    <x v="2"/>
  </r>
  <r>
    <n v="5069524975"/>
    <n v="913428"/>
    <x v="0"/>
    <n v="392.22"/>
    <n v="1176.6600000000001"/>
    <x v="0"/>
    <x v="0"/>
    <x v="61"/>
    <x v="2155"/>
    <x v="921"/>
    <x v="0"/>
    <x v="3"/>
  </r>
  <r>
    <n v="3873368520"/>
    <n v="812607"/>
    <x v="2"/>
    <n v="416.65"/>
    <n v="833.3"/>
    <x v="14"/>
    <x v="9"/>
    <x v="21"/>
    <x v="2156"/>
    <x v="1449"/>
    <x v="1"/>
    <x v="0"/>
  </r>
  <r>
    <n v="3111414152"/>
    <n v="587645"/>
    <x v="1"/>
    <n v="801.81"/>
    <n v="801.81"/>
    <x v="5"/>
    <x v="4"/>
    <x v="193"/>
    <x v="2157"/>
    <x v="721"/>
    <x v="2"/>
    <x v="0"/>
  </r>
  <r>
    <n v="7104489974"/>
    <n v="53833"/>
    <x v="1"/>
    <n v="134.69"/>
    <n v="134.69"/>
    <x v="10"/>
    <x v="6"/>
    <x v="13"/>
    <x v="2158"/>
    <x v="1450"/>
    <x v="0"/>
    <x v="2"/>
  </r>
  <r>
    <n v="3211566084"/>
    <n v="621677"/>
    <x v="1"/>
    <n v="317.8"/>
    <n v="317.8"/>
    <x v="40"/>
    <x v="8"/>
    <x v="151"/>
    <x v="2159"/>
    <x v="1451"/>
    <x v="2"/>
    <x v="1"/>
  </r>
  <r>
    <n v="2416717644"/>
    <n v="183929"/>
    <x v="0"/>
    <n v="738.74"/>
    <n v="2216.2200000000003"/>
    <x v="6"/>
    <x v="2"/>
    <x v="188"/>
    <x v="2160"/>
    <x v="1452"/>
    <x v="3"/>
    <x v="0"/>
  </r>
  <r>
    <n v="4535670244"/>
    <n v="890232"/>
    <x v="2"/>
    <n v="432"/>
    <n v="864"/>
    <x v="4"/>
    <x v="1"/>
    <x v="44"/>
    <x v="2161"/>
    <x v="1200"/>
    <x v="3"/>
    <x v="1"/>
  </r>
  <r>
    <n v="7309958460"/>
    <n v="961614"/>
    <x v="1"/>
    <n v="227.22"/>
    <n v="227.22"/>
    <x v="49"/>
    <x v="3"/>
    <x v="226"/>
    <x v="2162"/>
    <x v="1453"/>
    <x v="3"/>
    <x v="3"/>
  </r>
  <r>
    <n v="9996182478"/>
    <n v="592784"/>
    <x v="0"/>
    <n v="280.35000000000002"/>
    <n v="841.05000000000007"/>
    <x v="29"/>
    <x v="3"/>
    <x v="176"/>
    <x v="2163"/>
    <x v="1454"/>
    <x v="1"/>
    <x v="0"/>
  </r>
  <r>
    <n v="2231942521"/>
    <n v="659290"/>
    <x v="2"/>
    <n v="319.33999999999997"/>
    <n v="638.67999999999995"/>
    <x v="15"/>
    <x v="2"/>
    <x v="124"/>
    <x v="2164"/>
    <x v="76"/>
    <x v="3"/>
    <x v="2"/>
  </r>
  <r>
    <n v="554028972"/>
    <n v="734789"/>
    <x v="2"/>
    <n v="395.82"/>
    <n v="791.64"/>
    <x v="9"/>
    <x v="3"/>
    <x v="43"/>
    <x v="2165"/>
    <x v="1455"/>
    <x v="3"/>
    <x v="3"/>
  </r>
  <r>
    <n v="8756001290"/>
    <n v="726958"/>
    <x v="1"/>
    <n v="887.48"/>
    <n v="887.48"/>
    <x v="43"/>
    <x v="0"/>
    <x v="256"/>
    <x v="2166"/>
    <x v="1456"/>
    <x v="1"/>
    <x v="3"/>
  </r>
  <r>
    <n v="8047899303"/>
    <n v="684939"/>
    <x v="2"/>
    <n v="727.95"/>
    <n v="1455.9"/>
    <x v="7"/>
    <x v="5"/>
    <x v="11"/>
    <x v="2167"/>
    <x v="1457"/>
    <x v="1"/>
    <x v="2"/>
  </r>
  <r>
    <n v="9720683332"/>
    <n v="542300"/>
    <x v="0"/>
    <n v="255.35"/>
    <n v="766.05"/>
    <x v="9"/>
    <x v="3"/>
    <x v="131"/>
    <x v="2168"/>
    <x v="1458"/>
    <x v="2"/>
    <x v="0"/>
  </r>
  <r>
    <n v="218670241"/>
    <n v="131748"/>
    <x v="1"/>
    <n v="81.349999999999994"/>
    <n v="81.349999999999994"/>
    <x v="44"/>
    <x v="0"/>
    <x v="140"/>
    <x v="2169"/>
    <x v="884"/>
    <x v="1"/>
    <x v="3"/>
  </r>
  <r>
    <n v="1382880255"/>
    <n v="820541"/>
    <x v="2"/>
    <n v="576.22"/>
    <n v="1152.44"/>
    <x v="22"/>
    <x v="7"/>
    <x v="83"/>
    <x v="2170"/>
    <x v="1459"/>
    <x v="2"/>
    <x v="3"/>
  </r>
  <r>
    <n v="332975964"/>
    <n v="490602"/>
    <x v="1"/>
    <n v="549.47"/>
    <n v="549.47"/>
    <x v="35"/>
    <x v="6"/>
    <x v="59"/>
    <x v="2171"/>
    <x v="1460"/>
    <x v="0"/>
    <x v="2"/>
  </r>
  <r>
    <n v="2638683222"/>
    <n v="652118"/>
    <x v="2"/>
    <n v="22.04"/>
    <n v="44.08"/>
    <x v="40"/>
    <x v="8"/>
    <x v="218"/>
    <x v="2172"/>
    <x v="63"/>
    <x v="2"/>
    <x v="3"/>
  </r>
  <r>
    <n v="9150146711"/>
    <n v="734789"/>
    <x v="2"/>
    <n v="395.82"/>
    <n v="791.64"/>
    <x v="9"/>
    <x v="3"/>
    <x v="43"/>
    <x v="2173"/>
    <x v="452"/>
    <x v="3"/>
    <x v="2"/>
  </r>
  <r>
    <n v="1553626879"/>
    <n v="602241"/>
    <x v="0"/>
    <n v="976.55"/>
    <n v="2929.6499999999996"/>
    <x v="3"/>
    <x v="3"/>
    <x v="4"/>
    <x v="2174"/>
    <x v="576"/>
    <x v="1"/>
    <x v="0"/>
  </r>
  <r>
    <n v="9271384187"/>
    <n v="186168"/>
    <x v="2"/>
    <n v="878.8"/>
    <n v="1757.6"/>
    <x v="44"/>
    <x v="0"/>
    <x v="183"/>
    <x v="2175"/>
    <x v="1461"/>
    <x v="2"/>
    <x v="2"/>
  </r>
  <r>
    <n v="1409544327"/>
    <n v="677542"/>
    <x v="0"/>
    <n v="212.61"/>
    <n v="637.83000000000004"/>
    <x v="22"/>
    <x v="7"/>
    <x v="35"/>
    <x v="2176"/>
    <x v="971"/>
    <x v="3"/>
    <x v="1"/>
  </r>
  <r>
    <n v="637100019"/>
    <n v="677169"/>
    <x v="1"/>
    <n v="261.02999999999997"/>
    <n v="261.02999999999997"/>
    <x v="13"/>
    <x v="4"/>
    <x v="137"/>
    <x v="2177"/>
    <x v="1462"/>
    <x v="3"/>
    <x v="1"/>
  </r>
  <r>
    <n v="186083059"/>
    <n v="337168"/>
    <x v="0"/>
    <n v="545.49"/>
    <n v="1636.47"/>
    <x v="2"/>
    <x v="2"/>
    <x v="220"/>
    <x v="2178"/>
    <x v="1176"/>
    <x v="3"/>
    <x v="1"/>
  </r>
  <r>
    <n v="1804073530"/>
    <n v="661577"/>
    <x v="1"/>
    <n v="720.95"/>
    <n v="720.95"/>
    <x v="43"/>
    <x v="0"/>
    <x v="93"/>
    <x v="2179"/>
    <x v="1427"/>
    <x v="1"/>
    <x v="1"/>
  </r>
  <r>
    <n v="5291430311"/>
    <n v="894539"/>
    <x v="2"/>
    <n v="445.48"/>
    <n v="890.96"/>
    <x v="23"/>
    <x v="7"/>
    <x v="129"/>
    <x v="2180"/>
    <x v="995"/>
    <x v="0"/>
    <x v="3"/>
  </r>
  <r>
    <n v="6947225582"/>
    <n v="34200"/>
    <x v="0"/>
    <n v="319.8"/>
    <n v="959.40000000000009"/>
    <x v="7"/>
    <x v="5"/>
    <x v="238"/>
    <x v="2181"/>
    <x v="1463"/>
    <x v="0"/>
    <x v="3"/>
  </r>
  <r>
    <n v="5710643134"/>
    <n v="712307"/>
    <x v="0"/>
    <n v="264.89"/>
    <n v="794.67"/>
    <x v="1"/>
    <x v="1"/>
    <x v="126"/>
    <x v="2182"/>
    <x v="1412"/>
    <x v="2"/>
    <x v="1"/>
  </r>
  <r>
    <n v="8329733630"/>
    <n v="36412"/>
    <x v="2"/>
    <n v="397.68"/>
    <n v="795.36"/>
    <x v="23"/>
    <x v="7"/>
    <x v="263"/>
    <x v="2183"/>
    <x v="919"/>
    <x v="0"/>
    <x v="1"/>
  </r>
  <r>
    <n v="6772651293"/>
    <n v="818522"/>
    <x v="2"/>
    <n v="96.09"/>
    <n v="192.18"/>
    <x v="15"/>
    <x v="2"/>
    <x v="201"/>
    <x v="2184"/>
    <x v="1254"/>
    <x v="1"/>
    <x v="3"/>
  </r>
  <r>
    <n v="581212790"/>
    <n v="219598"/>
    <x v="2"/>
    <n v="367.08"/>
    <n v="734.16"/>
    <x v="8"/>
    <x v="5"/>
    <x v="248"/>
    <x v="2185"/>
    <x v="1175"/>
    <x v="3"/>
    <x v="3"/>
  </r>
  <r>
    <n v="4766571706"/>
    <n v="131748"/>
    <x v="0"/>
    <n v="81.349999999999994"/>
    <n v="244.04999999999998"/>
    <x v="44"/>
    <x v="0"/>
    <x v="140"/>
    <x v="2186"/>
    <x v="1464"/>
    <x v="2"/>
    <x v="0"/>
  </r>
  <r>
    <n v="9961298199"/>
    <n v="336847"/>
    <x v="1"/>
    <n v="936.98"/>
    <n v="936.98"/>
    <x v="22"/>
    <x v="7"/>
    <x v="96"/>
    <x v="2187"/>
    <x v="1465"/>
    <x v="3"/>
    <x v="1"/>
  </r>
  <r>
    <n v="8102675591"/>
    <n v="679865"/>
    <x v="1"/>
    <n v="347.91"/>
    <n v="347.91"/>
    <x v="17"/>
    <x v="6"/>
    <x v="145"/>
    <x v="2188"/>
    <x v="1251"/>
    <x v="1"/>
    <x v="0"/>
  </r>
  <r>
    <n v="604050223"/>
    <n v="818990"/>
    <x v="1"/>
    <n v="163.55000000000001"/>
    <n v="163.55000000000001"/>
    <x v="30"/>
    <x v="9"/>
    <x v="213"/>
    <x v="2189"/>
    <x v="932"/>
    <x v="2"/>
    <x v="1"/>
  </r>
  <r>
    <n v="782327552"/>
    <n v="52729"/>
    <x v="2"/>
    <n v="316.02"/>
    <n v="632.04"/>
    <x v="43"/>
    <x v="0"/>
    <x v="231"/>
    <x v="2190"/>
    <x v="1466"/>
    <x v="0"/>
    <x v="0"/>
  </r>
  <r>
    <n v="6156638188"/>
    <n v="525531"/>
    <x v="1"/>
    <n v="831.1"/>
    <n v="831.1"/>
    <x v="44"/>
    <x v="0"/>
    <x v="209"/>
    <x v="2191"/>
    <x v="951"/>
    <x v="2"/>
    <x v="3"/>
  </r>
  <r>
    <n v="6475299855"/>
    <n v="567671"/>
    <x v="1"/>
    <n v="418.48"/>
    <n v="418.48"/>
    <x v="29"/>
    <x v="3"/>
    <x v="49"/>
    <x v="2192"/>
    <x v="696"/>
    <x v="0"/>
    <x v="0"/>
  </r>
  <r>
    <n v="689110145"/>
    <n v="378676"/>
    <x v="0"/>
    <n v="881.42"/>
    <n v="2644.2599999999998"/>
    <x v="1"/>
    <x v="1"/>
    <x v="1"/>
    <x v="2193"/>
    <x v="1375"/>
    <x v="1"/>
    <x v="3"/>
  </r>
  <r>
    <n v="2785467351"/>
    <n v="587645"/>
    <x v="0"/>
    <n v="801.81"/>
    <n v="2405.4299999999998"/>
    <x v="5"/>
    <x v="4"/>
    <x v="193"/>
    <x v="2194"/>
    <x v="1467"/>
    <x v="3"/>
    <x v="1"/>
  </r>
  <r>
    <n v="7188270379"/>
    <n v="704868"/>
    <x v="2"/>
    <n v="193.46"/>
    <n v="386.92"/>
    <x v="11"/>
    <x v="7"/>
    <x v="81"/>
    <x v="2195"/>
    <x v="1468"/>
    <x v="1"/>
    <x v="3"/>
  </r>
  <r>
    <n v="9209192342"/>
    <n v="799952"/>
    <x v="0"/>
    <n v="922.64"/>
    <n v="2767.92"/>
    <x v="15"/>
    <x v="2"/>
    <x v="22"/>
    <x v="2196"/>
    <x v="1316"/>
    <x v="1"/>
    <x v="0"/>
  </r>
  <r>
    <n v="3193016310"/>
    <n v="990993"/>
    <x v="0"/>
    <n v="263.7"/>
    <n v="791.09999999999991"/>
    <x v="49"/>
    <x v="3"/>
    <x v="259"/>
    <x v="2197"/>
    <x v="1469"/>
    <x v="0"/>
    <x v="0"/>
  </r>
  <r>
    <n v="9743228131"/>
    <n v="131748"/>
    <x v="0"/>
    <n v="81.349999999999994"/>
    <n v="244.04999999999998"/>
    <x v="44"/>
    <x v="0"/>
    <x v="140"/>
    <x v="2198"/>
    <x v="536"/>
    <x v="1"/>
    <x v="0"/>
  </r>
  <r>
    <n v="4417542973"/>
    <n v="131937"/>
    <x v="2"/>
    <n v="287.81"/>
    <n v="575.62"/>
    <x v="12"/>
    <x v="8"/>
    <x v="15"/>
    <x v="2199"/>
    <x v="527"/>
    <x v="2"/>
    <x v="3"/>
  </r>
  <r>
    <n v="3065857200"/>
    <n v="222892"/>
    <x v="1"/>
    <n v="869.22"/>
    <n v="869.22"/>
    <x v="30"/>
    <x v="9"/>
    <x v="50"/>
    <x v="2200"/>
    <x v="1230"/>
    <x v="0"/>
    <x v="3"/>
  </r>
  <r>
    <n v="6994732191"/>
    <n v="94225"/>
    <x v="2"/>
    <n v="77.11"/>
    <n v="154.22"/>
    <x v="22"/>
    <x v="7"/>
    <x v="31"/>
    <x v="2201"/>
    <x v="1071"/>
    <x v="2"/>
    <x v="3"/>
  </r>
  <r>
    <n v="7663189769"/>
    <n v="937542"/>
    <x v="2"/>
    <n v="97.04"/>
    <n v="194.08"/>
    <x v="17"/>
    <x v="6"/>
    <x v="25"/>
    <x v="2202"/>
    <x v="392"/>
    <x v="2"/>
    <x v="2"/>
  </r>
  <r>
    <n v="5012619147"/>
    <n v="287070"/>
    <x v="1"/>
    <n v="443.17"/>
    <n v="443.17"/>
    <x v="17"/>
    <x v="6"/>
    <x v="40"/>
    <x v="2203"/>
    <x v="978"/>
    <x v="2"/>
    <x v="1"/>
  </r>
  <r>
    <n v="7456088789"/>
    <n v="799952"/>
    <x v="1"/>
    <n v="922.64"/>
    <n v="922.64"/>
    <x v="15"/>
    <x v="2"/>
    <x v="22"/>
    <x v="2204"/>
    <x v="1325"/>
    <x v="3"/>
    <x v="2"/>
  </r>
  <r>
    <n v="3270559373"/>
    <n v="382511"/>
    <x v="1"/>
    <n v="702.54"/>
    <n v="702.54"/>
    <x v="16"/>
    <x v="2"/>
    <x v="187"/>
    <x v="2205"/>
    <x v="1029"/>
    <x v="0"/>
    <x v="3"/>
  </r>
  <r>
    <n v="4703798183"/>
    <n v="557908"/>
    <x v="0"/>
    <n v="942.37"/>
    <n v="2827.11"/>
    <x v="5"/>
    <x v="4"/>
    <x v="95"/>
    <x v="2206"/>
    <x v="814"/>
    <x v="0"/>
    <x v="2"/>
  </r>
  <r>
    <n v="3968840556"/>
    <n v="818522"/>
    <x v="0"/>
    <n v="96.09"/>
    <n v="288.27"/>
    <x v="15"/>
    <x v="2"/>
    <x v="201"/>
    <x v="2207"/>
    <x v="1267"/>
    <x v="1"/>
    <x v="3"/>
  </r>
  <r>
    <n v="2331647373"/>
    <n v="832348"/>
    <x v="1"/>
    <n v="831.43"/>
    <n v="831.43"/>
    <x v="29"/>
    <x v="3"/>
    <x v="125"/>
    <x v="2208"/>
    <x v="17"/>
    <x v="0"/>
    <x v="0"/>
  </r>
  <r>
    <n v="6683347454"/>
    <n v="847349"/>
    <x v="2"/>
    <n v="781.08"/>
    <n v="1562.16"/>
    <x v="14"/>
    <x v="9"/>
    <x v="215"/>
    <x v="2209"/>
    <x v="1470"/>
    <x v="3"/>
    <x v="0"/>
  </r>
  <r>
    <n v="5710259220"/>
    <n v="222892"/>
    <x v="1"/>
    <n v="869.22"/>
    <n v="869.22"/>
    <x v="30"/>
    <x v="9"/>
    <x v="50"/>
    <x v="2210"/>
    <x v="1471"/>
    <x v="3"/>
    <x v="3"/>
  </r>
  <r>
    <n v="9871546057"/>
    <n v="894539"/>
    <x v="1"/>
    <n v="445.48"/>
    <n v="445.48"/>
    <x v="23"/>
    <x v="7"/>
    <x v="129"/>
    <x v="2211"/>
    <x v="1472"/>
    <x v="1"/>
    <x v="2"/>
  </r>
  <r>
    <n v="5459704311"/>
    <n v="77308"/>
    <x v="1"/>
    <n v="223.27"/>
    <n v="223.27"/>
    <x v="36"/>
    <x v="9"/>
    <x v="198"/>
    <x v="2212"/>
    <x v="1405"/>
    <x v="1"/>
    <x v="1"/>
  </r>
  <r>
    <n v="3426702134"/>
    <n v="542300"/>
    <x v="0"/>
    <n v="255.35"/>
    <n v="766.05"/>
    <x v="9"/>
    <x v="3"/>
    <x v="131"/>
    <x v="2213"/>
    <x v="1242"/>
    <x v="2"/>
    <x v="0"/>
  </r>
  <r>
    <n v="7671357353"/>
    <n v="256051"/>
    <x v="1"/>
    <n v="400.92"/>
    <n v="400.92"/>
    <x v="7"/>
    <x v="5"/>
    <x v="225"/>
    <x v="2214"/>
    <x v="334"/>
    <x v="3"/>
    <x v="1"/>
  </r>
  <r>
    <n v="9656230693"/>
    <n v="604184"/>
    <x v="0"/>
    <n v="397.55"/>
    <n v="1192.6500000000001"/>
    <x v="22"/>
    <x v="7"/>
    <x v="47"/>
    <x v="2215"/>
    <x v="484"/>
    <x v="0"/>
    <x v="0"/>
  </r>
  <r>
    <n v="3315369956"/>
    <n v="33955"/>
    <x v="0"/>
    <n v="186.08"/>
    <n v="558.24"/>
    <x v="12"/>
    <x v="8"/>
    <x v="54"/>
    <x v="2216"/>
    <x v="1473"/>
    <x v="2"/>
    <x v="0"/>
  </r>
  <r>
    <n v="1762287720"/>
    <n v="851978"/>
    <x v="0"/>
    <n v="715.72"/>
    <n v="2147.16"/>
    <x v="5"/>
    <x v="4"/>
    <x v="110"/>
    <x v="2217"/>
    <x v="1474"/>
    <x v="2"/>
    <x v="2"/>
  </r>
  <r>
    <n v="4816206081"/>
    <n v="667163"/>
    <x v="2"/>
    <n v="441.2"/>
    <n v="882.4"/>
    <x v="1"/>
    <x v="1"/>
    <x v="153"/>
    <x v="2218"/>
    <x v="1475"/>
    <x v="2"/>
    <x v="3"/>
  </r>
  <r>
    <n v="2808133351"/>
    <n v="94225"/>
    <x v="1"/>
    <n v="77.11"/>
    <n v="77.11"/>
    <x v="22"/>
    <x v="7"/>
    <x v="31"/>
    <x v="2219"/>
    <x v="1476"/>
    <x v="0"/>
    <x v="2"/>
  </r>
  <r>
    <n v="3444569396"/>
    <n v="237083"/>
    <x v="0"/>
    <n v="577.13"/>
    <n v="1731.3899999999999"/>
    <x v="13"/>
    <x v="4"/>
    <x v="152"/>
    <x v="2220"/>
    <x v="1477"/>
    <x v="1"/>
    <x v="3"/>
  </r>
  <r>
    <n v="9704671447"/>
    <n v="306177"/>
    <x v="2"/>
    <n v="769.24"/>
    <n v="1538.48"/>
    <x v="40"/>
    <x v="8"/>
    <x v="217"/>
    <x v="2221"/>
    <x v="1478"/>
    <x v="0"/>
    <x v="2"/>
  </r>
  <r>
    <n v="6454001692"/>
    <n v="319388"/>
    <x v="1"/>
    <n v="657.8"/>
    <n v="657.8"/>
    <x v="1"/>
    <x v="1"/>
    <x v="169"/>
    <x v="2222"/>
    <x v="1479"/>
    <x v="1"/>
    <x v="1"/>
  </r>
  <r>
    <n v="2624508626"/>
    <n v="70969"/>
    <x v="0"/>
    <n v="631.70000000000005"/>
    <n v="1895.1000000000001"/>
    <x v="41"/>
    <x v="9"/>
    <x v="77"/>
    <x v="2223"/>
    <x v="638"/>
    <x v="3"/>
    <x v="0"/>
  </r>
  <r>
    <n v="932273820"/>
    <n v="513199"/>
    <x v="0"/>
    <n v="422.23"/>
    <n v="1266.69"/>
    <x v="39"/>
    <x v="1"/>
    <x v="219"/>
    <x v="2224"/>
    <x v="1471"/>
    <x v="0"/>
    <x v="3"/>
  </r>
  <r>
    <n v="7908614088"/>
    <n v="600767"/>
    <x v="0"/>
    <n v="722.42"/>
    <n v="2167.2599999999998"/>
    <x v="18"/>
    <x v="5"/>
    <x v="164"/>
    <x v="2225"/>
    <x v="1480"/>
    <x v="2"/>
    <x v="2"/>
  </r>
  <r>
    <n v="9730765358"/>
    <n v="654623"/>
    <x v="2"/>
    <n v="422.14"/>
    <n v="844.28"/>
    <x v="47"/>
    <x v="3"/>
    <x v="135"/>
    <x v="2226"/>
    <x v="1481"/>
    <x v="1"/>
    <x v="3"/>
  </r>
  <r>
    <n v="4748284156"/>
    <n v="118820"/>
    <x v="1"/>
    <n v="12.32"/>
    <n v="12.32"/>
    <x v="20"/>
    <x v="1"/>
    <x v="98"/>
    <x v="2227"/>
    <x v="409"/>
    <x v="2"/>
    <x v="1"/>
  </r>
  <r>
    <n v="1829286278"/>
    <n v="6405"/>
    <x v="2"/>
    <n v="236.51"/>
    <n v="473.02"/>
    <x v="24"/>
    <x v="10"/>
    <x v="241"/>
    <x v="2228"/>
    <x v="386"/>
    <x v="2"/>
    <x v="1"/>
  </r>
  <r>
    <n v="3180415318"/>
    <n v="697683"/>
    <x v="1"/>
    <n v="123.74"/>
    <n v="123.74"/>
    <x v="22"/>
    <x v="7"/>
    <x v="70"/>
    <x v="2229"/>
    <x v="1201"/>
    <x v="2"/>
    <x v="0"/>
  </r>
  <r>
    <n v="1008158736"/>
    <n v="721521"/>
    <x v="1"/>
    <n v="417.39"/>
    <n v="417.39"/>
    <x v="10"/>
    <x v="6"/>
    <x v="232"/>
    <x v="2230"/>
    <x v="1482"/>
    <x v="2"/>
    <x v="2"/>
  </r>
  <r>
    <n v="5092816701"/>
    <n v="337168"/>
    <x v="0"/>
    <n v="545.49"/>
    <n v="1636.47"/>
    <x v="2"/>
    <x v="2"/>
    <x v="220"/>
    <x v="2231"/>
    <x v="1483"/>
    <x v="0"/>
    <x v="0"/>
  </r>
  <r>
    <n v="4339850858"/>
    <n v="914071"/>
    <x v="1"/>
    <n v="296.94"/>
    <n v="296.94"/>
    <x v="47"/>
    <x v="3"/>
    <x v="264"/>
    <x v="2232"/>
    <x v="1484"/>
    <x v="1"/>
    <x v="0"/>
  </r>
  <r>
    <n v="1564040362"/>
    <n v="217710"/>
    <x v="1"/>
    <n v="58.59"/>
    <n v="58.59"/>
    <x v="2"/>
    <x v="2"/>
    <x v="190"/>
    <x v="2233"/>
    <x v="1225"/>
    <x v="1"/>
    <x v="3"/>
  </r>
  <r>
    <n v="4856827800"/>
    <n v="398340"/>
    <x v="1"/>
    <n v="651.92999999999995"/>
    <n v="651.92999999999995"/>
    <x v="46"/>
    <x v="8"/>
    <x v="127"/>
    <x v="2234"/>
    <x v="1485"/>
    <x v="2"/>
    <x v="2"/>
  </r>
  <r>
    <n v="2465711187"/>
    <n v="513199"/>
    <x v="2"/>
    <n v="422.23"/>
    <n v="844.46"/>
    <x v="39"/>
    <x v="1"/>
    <x v="219"/>
    <x v="2235"/>
    <x v="520"/>
    <x v="3"/>
    <x v="2"/>
  </r>
  <r>
    <n v="7741314063"/>
    <n v="26060"/>
    <x v="2"/>
    <n v="342.94"/>
    <n v="685.88"/>
    <x v="5"/>
    <x v="4"/>
    <x v="165"/>
    <x v="2236"/>
    <x v="471"/>
    <x v="1"/>
    <x v="0"/>
  </r>
  <r>
    <n v="6973696848"/>
    <n v="965755"/>
    <x v="0"/>
    <n v="532.57000000000005"/>
    <n v="1597.71"/>
    <x v="38"/>
    <x v="9"/>
    <x v="67"/>
    <x v="2237"/>
    <x v="1486"/>
    <x v="1"/>
    <x v="1"/>
  </r>
  <r>
    <n v="443178123"/>
    <n v="587645"/>
    <x v="1"/>
    <n v="801.81"/>
    <n v="801.81"/>
    <x v="5"/>
    <x v="4"/>
    <x v="193"/>
    <x v="2238"/>
    <x v="1487"/>
    <x v="1"/>
    <x v="3"/>
  </r>
  <r>
    <n v="2155491764"/>
    <n v="194682"/>
    <x v="2"/>
    <n v="912.29"/>
    <n v="1824.58"/>
    <x v="20"/>
    <x v="1"/>
    <x v="147"/>
    <x v="2239"/>
    <x v="838"/>
    <x v="2"/>
    <x v="3"/>
  </r>
  <r>
    <n v="282887897"/>
    <n v="491521"/>
    <x v="0"/>
    <n v="556.35"/>
    <n v="1669.0500000000002"/>
    <x v="3"/>
    <x v="3"/>
    <x v="185"/>
    <x v="2240"/>
    <x v="1488"/>
    <x v="3"/>
    <x v="2"/>
  </r>
  <r>
    <n v="1014190951"/>
    <n v="913428"/>
    <x v="2"/>
    <n v="392.22"/>
    <n v="784.44"/>
    <x v="0"/>
    <x v="0"/>
    <x v="61"/>
    <x v="2241"/>
    <x v="1134"/>
    <x v="0"/>
    <x v="1"/>
  </r>
  <r>
    <n v="4632027192"/>
    <n v="298985"/>
    <x v="2"/>
    <n v="183.76"/>
    <n v="367.52"/>
    <x v="5"/>
    <x v="4"/>
    <x v="266"/>
    <x v="2242"/>
    <x v="1489"/>
    <x v="0"/>
    <x v="3"/>
  </r>
  <r>
    <n v="9196809062"/>
    <n v="222892"/>
    <x v="2"/>
    <n v="869.22"/>
    <n v="1738.44"/>
    <x v="30"/>
    <x v="9"/>
    <x v="50"/>
    <x v="2243"/>
    <x v="602"/>
    <x v="0"/>
    <x v="3"/>
  </r>
  <r>
    <n v="3802671506"/>
    <n v="876139"/>
    <x v="2"/>
    <n v="415.75"/>
    <n v="831.5"/>
    <x v="21"/>
    <x v="6"/>
    <x v="37"/>
    <x v="2244"/>
    <x v="69"/>
    <x v="3"/>
    <x v="1"/>
  </r>
  <r>
    <n v="931138604"/>
    <n v="378676"/>
    <x v="2"/>
    <n v="881.42"/>
    <n v="1762.84"/>
    <x v="1"/>
    <x v="1"/>
    <x v="1"/>
    <x v="2245"/>
    <x v="1490"/>
    <x v="1"/>
    <x v="3"/>
  </r>
  <r>
    <n v="6507222211"/>
    <n v="131136"/>
    <x v="2"/>
    <n v="37.799999999999997"/>
    <n v="75.599999999999994"/>
    <x v="32"/>
    <x v="6"/>
    <x v="90"/>
    <x v="2246"/>
    <x v="149"/>
    <x v="3"/>
    <x v="1"/>
  </r>
  <r>
    <n v="9091185978"/>
    <n v="552883"/>
    <x v="2"/>
    <n v="888.16"/>
    <n v="1776.32"/>
    <x v="14"/>
    <x v="9"/>
    <x v="121"/>
    <x v="2247"/>
    <x v="1491"/>
    <x v="3"/>
    <x v="3"/>
  </r>
  <r>
    <n v="6314310505"/>
    <n v="615545"/>
    <x v="2"/>
    <n v="448.16"/>
    <n v="896.32"/>
    <x v="28"/>
    <x v="5"/>
    <x v="48"/>
    <x v="2248"/>
    <x v="1492"/>
    <x v="3"/>
    <x v="1"/>
  </r>
  <r>
    <n v="2711467206"/>
    <n v="124290"/>
    <x v="1"/>
    <n v="39.65"/>
    <n v="39.65"/>
    <x v="7"/>
    <x v="5"/>
    <x v="149"/>
    <x v="2249"/>
    <x v="1330"/>
    <x v="0"/>
    <x v="0"/>
  </r>
  <r>
    <n v="1359318731"/>
    <n v="120532"/>
    <x v="1"/>
    <n v="697.53"/>
    <n v="697.53"/>
    <x v="17"/>
    <x v="6"/>
    <x v="109"/>
    <x v="2250"/>
    <x v="1493"/>
    <x v="3"/>
    <x v="3"/>
  </r>
  <r>
    <n v="4521042050"/>
    <n v="57405"/>
    <x v="2"/>
    <n v="607.66999999999996"/>
    <n v="1215.3399999999999"/>
    <x v="24"/>
    <x v="10"/>
    <x v="33"/>
    <x v="2251"/>
    <x v="550"/>
    <x v="3"/>
    <x v="3"/>
  </r>
  <r>
    <n v="1317016672"/>
    <n v="818522"/>
    <x v="0"/>
    <n v="96.09"/>
    <n v="288.27"/>
    <x v="15"/>
    <x v="2"/>
    <x v="201"/>
    <x v="2252"/>
    <x v="1494"/>
    <x v="3"/>
    <x v="0"/>
  </r>
  <r>
    <n v="7624598493"/>
    <n v="661577"/>
    <x v="1"/>
    <n v="720.95"/>
    <n v="720.95"/>
    <x v="43"/>
    <x v="0"/>
    <x v="93"/>
    <x v="2253"/>
    <x v="797"/>
    <x v="3"/>
    <x v="0"/>
  </r>
  <r>
    <n v="1753431230"/>
    <n v="222892"/>
    <x v="2"/>
    <n v="869.22"/>
    <n v="1738.44"/>
    <x v="30"/>
    <x v="9"/>
    <x v="50"/>
    <x v="2254"/>
    <x v="1495"/>
    <x v="3"/>
    <x v="2"/>
  </r>
  <r>
    <n v="8650539199"/>
    <n v="194682"/>
    <x v="1"/>
    <n v="912.29"/>
    <n v="912.29"/>
    <x v="20"/>
    <x v="1"/>
    <x v="147"/>
    <x v="2255"/>
    <x v="1051"/>
    <x v="2"/>
    <x v="2"/>
  </r>
  <r>
    <n v="3276478503"/>
    <n v="329351"/>
    <x v="0"/>
    <n v="310.87"/>
    <n v="932.61"/>
    <x v="15"/>
    <x v="2"/>
    <x v="103"/>
    <x v="2256"/>
    <x v="1427"/>
    <x v="0"/>
    <x v="1"/>
  </r>
  <r>
    <n v="5080943123"/>
    <n v="15314"/>
    <x v="1"/>
    <n v="578.85"/>
    <n v="578.85"/>
    <x v="15"/>
    <x v="2"/>
    <x v="91"/>
    <x v="2257"/>
    <x v="1128"/>
    <x v="3"/>
    <x v="2"/>
  </r>
  <r>
    <n v="6158083683"/>
    <n v="832348"/>
    <x v="0"/>
    <n v="831.43"/>
    <n v="2494.29"/>
    <x v="29"/>
    <x v="3"/>
    <x v="125"/>
    <x v="2258"/>
    <x v="1496"/>
    <x v="0"/>
    <x v="3"/>
  </r>
  <r>
    <n v="9228072842"/>
    <n v="883013"/>
    <x v="1"/>
    <n v="989.88"/>
    <n v="989.88"/>
    <x v="2"/>
    <x v="2"/>
    <x v="236"/>
    <x v="2259"/>
    <x v="1497"/>
    <x v="1"/>
    <x v="1"/>
  </r>
  <r>
    <n v="4028432722"/>
    <n v="951463"/>
    <x v="0"/>
    <n v="787.4"/>
    <n v="2362.1999999999998"/>
    <x v="0"/>
    <x v="0"/>
    <x v="101"/>
    <x v="2260"/>
    <x v="1498"/>
    <x v="2"/>
    <x v="1"/>
  </r>
  <r>
    <n v="3679730192"/>
    <n v="707935"/>
    <x v="1"/>
    <n v="820.9"/>
    <n v="820.9"/>
    <x v="43"/>
    <x v="0"/>
    <x v="189"/>
    <x v="2261"/>
    <x v="324"/>
    <x v="0"/>
    <x v="1"/>
  </r>
  <r>
    <n v="71793937"/>
    <n v="94225"/>
    <x v="1"/>
    <n v="77.11"/>
    <n v="77.11"/>
    <x v="22"/>
    <x v="7"/>
    <x v="31"/>
    <x v="2262"/>
    <x v="1054"/>
    <x v="0"/>
    <x v="2"/>
  </r>
  <r>
    <n v="47467466"/>
    <n v="120385"/>
    <x v="1"/>
    <n v="597.91"/>
    <n v="597.91"/>
    <x v="0"/>
    <x v="0"/>
    <x v="228"/>
    <x v="2263"/>
    <x v="1055"/>
    <x v="3"/>
    <x v="3"/>
  </r>
  <r>
    <n v="4538136436"/>
    <n v="726958"/>
    <x v="2"/>
    <n v="887.48"/>
    <n v="1774.96"/>
    <x v="43"/>
    <x v="0"/>
    <x v="256"/>
    <x v="2264"/>
    <x v="1499"/>
    <x v="2"/>
    <x v="0"/>
  </r>
  <r>
    <n v="8750169461"/>
    <n v="373536"/>
    <x v="2"/>
    <n v="494.17"/>
    <n v="988.34"/>
    <x v="44"/>
    <x v="0"/>
    <x v="186"/>
    <x v="2265"/>
    <x v="485"/>
    <x v="1"/>
    <x v="0"/>
  </r>
  <r>
    <n v="9371021811"/>
    <n v="753354"/>
    <x v="0"/>
    <n v="423.56"/>
    <n v="1270.68"/>
    <x v="8"/>
    <x v="5"/>
    <x v="10"/>
    <x v="2266"/>
    <x v="1500"/>
    <x v="2"/>
    <x v="2"/>
  </r>
  <r>
    <n v="679274212"/>
    <n v="721521"/>
    <x v="2"/>
    <n v="417.39"/>
    <n v="834.78"/>
    <x v="10"/>
    <x v="6"/>
    <x v="232"/>
    <x v="2267"/>
    <x v="233"/>
    <x v="2"/>
    <x v="2"/>
  </r>
  <r>
    <n v="6601671674"/>
    <n v="500739"/>
    <x v="2"/>
    <n v="359.98"/>
    <n v="719.96"/>
    <x v="6"/>
    <x v="2"/>
    <x v="7"/>
    <x v="2268"/>
    <x v="749"/>
    <x v="0"/>
    <x v="2"/>
  </r>
  <r>
    <n v="2708441500"/>
    <n v="14145"/>
    <x v="1"/>
    <n v="630.84"/>
    <n v="630.84"/>
    <x v="42"/>
    <x v="9"/>
    <x v="79"/>
    <x v="2269"/>
    <x v="388"/>
    <x v="2"/>
    <x v="3"/>
  </r>
  <r>
    <n v="9548480220"/>
    <n v="799688"/>
    <x v="1"/>
    <n v="309.62"/>
    <n v="309.62"/>
    <x v="7"/>
    <x v="5"/>
    <x v="255"/>
    <x v="2270"/>
    <x v="45"/>
    <x v="3"/>
    <x v="0"/>
  </r>
  <r>
    <n v="5440864021"/>
    <n v="324809"/>
    <x v="0"/>
    <n v="608"/>
    <n v="1824"/>
    <x v="6"/>
    <x v="2"/>
    <x v="17"/>
    <x v="2271"/>
    <x v="211"/>
    <x v="2"/>
    <x v="1"/>
  </r>
  <r>
    <n v="5705224767"/>
    <n v="604184"/>
    <x v="2"/>
    <n v="397.55"/>
    <n v="795.1"/>
    <x v="22"/>
    <x v="7"/>
    <x v="47"/>
    <x v="2272"/>
    <x v="639"/>
    <x v="2"/>
    <x v="3"/>
  </r>
  <r>
    <n v="9945458771"/>
    <n v="63769"/>
    <x v="0"/>
    <n v="878.07"/>
    <n v="2634.21"/>
    <x v="7"/>
    <x v="5"/>
    <x v="212"/>
    <x v="2273"/>
    <x v="1030"/>
    <x v="0"/>
    <x v="3"/>
  </r>
  <r>
    <n v="336832815"/>
    <n v="647462"/>
    <x v="0"/>
    <n v="326.42"/>
    <n v="979.26"/>
    <x v="7"/>
    <x v="5"/>
    <x v="106"/>
    <x v="2274"/>
    <x v="56"/>
    <x v="1"/>
    <x v="0"/>
  </r>
  <r>
    <n v="9543126726"/>
    <n v="600767"/>
    <x v="0"/>
    <n v="722.42"/>
    <n v="2167.2599999999998"/>
    <x v="18"/>
    <x v="5"/>
    <x v="164"/>
    <x v="2275"/>
    <x v="399"/>
    <x v="0"/>
    <x v="0"/>
  </r>
  <r>
    <n v="5134666123"/>
    <n v="942001"/>
    <x v="1"/>
    <n v="671.55"/>
    <n v="671.55"/>
    <x v="43"/>
    <x v="0"/>
    <x v="244"/>
    <x v="2276"/>
    <x v="1322"/>
    <x v="1"/>
    <x v="0"/>
  </r>
  <r>
    <n v="5663657880"/>
    <n v="859361"/>
    <x v="1"/>
    <n v="432.39"/>
    <n v="432.39"/>
    <x v="8"/>
    <x v="5"/>
    <x v="122"/>
    <x v="2277"/>
    <x v="106"/>
    <x v="1"/>
    <x v="3"/>
  </r>
  <r>
    <n v="5352647396"/>
    <n v="606256"/>
    <x v="0"/>
    <n v="369.28"/>
    <n v="1107.8399999999999"/>
    <x v="40"/>
    <x v="8"/>
    <x v="111"/>
    <x v="2278"/>
    <x v="1501"/>
    <x v="0"/>
    <x v="2"/>
  </r>
  <r>
    <n v="7995172779"/>
    <n v="913428"/>
    <x v="2"/>
    <n v="392.22"/>
    <n v="784.44"/>
    <x v="0"/>
    <x v="0"/>
    <x v="61"/>
    <x v="2279"/>
    <x v="1302"/>
    <x v="0"/>
    <x v="0"/>
  </r>
  <r>
    <n v="605779703"/>
    <n v="888807"/>
    <x v="1"/>
    <n v="230.58"/>
    <n v="230.58"/>
    <x v="6"/>
    <x v="2"/>
    <x v="36"/>
    <x v="2280"/>
    <x v="1502"/>
    <x v="1"/>
    <x v="0"/>
  </r>
  <r>
    <n v="685688121"/>
    <n v="337168"/>
    <x v="0"/>
    <n v="545.49"/>
    <n v="1636.47"/>
    <x v="2"/>
    <x v="2"/>
    <x v="220"/>
    <x v="2281"/>
    <x v="1503"/>
    <x v="3"/>
    <x v="2"/>
  </r>
  <r>
    <n v="5966726971"/>
    <n v="26060"/>
    <x v="2"/>
    <n v="342.94"/>
    <n v="685.88"/>
    <x v="5"/>
    <x v="4"/>
    <x v="165"/>
    <x v="2282"/>
    <x v="48"/>
    <x v="3"/>
    <x v="1"/>
  </r>
  <r>
    <n v="6763510083"/>
    <n v="11422"/>
    <x v="1"/>
    <n v="127.16"/>
    <n v="127.16"/>
    <x v="14"/>
    <x v="9"/>
    <x v="229"/>
    <x v="2283"/>
    <x v="1504"/>
    <x v="0"/>
    <x v="0"/>
  </r>
  <r>
    <n v="6735813139"/>
    <n v="171602"/>
    <x v="0"/>
    <n v="883.44"/>
    <n v="2650.32"/>
    <x v="39"/>
    <x v="1"/>
    <x v="233"/>
    <x v="2284"/>
    <x v="1298"/>
    <x v="0"/>
    <x v="2"/>
  </r>
  <r>
    <n v="8361205778"/>
    <n v="820973"/>
    <x v="2"/>
    <n v="114.52"/>
    <n v="229.04"/>
    <x v="26"/>
    <x v="10"/>
    <x v="58"/>
    <x v="2285"/>
    <x v="582"/>
    <x v="3"/>
    <x v="1"/>
  </r>
  <r>
    <n v="3640952655"/>
    <n v="954722"/>
    <x v="2"/>
    <n v="616.45000000000005"/>
    <n v="1232.9000000000001"/>
    <x v="33"/>
    <x v="8"/>
    <x v="56"/>
    <x v="2286"/>
    <x v="1505"/>
    <x v="0"/>
    <x v="3"/>
  </r>
  <r>
    <n v="6395279829"/>
    <n v="833557"/>
    <x v="2"/>
    <n v="422.87"/>
    <n v="845.74"/>
    <x v="34"/>
    <x v="2"/>
    <x v="139"/>
    <x v="2287"/>
    <x v="169"/>
    <x v="0"/>
    <x v="1"/>
  </r>
  <r>
    <n v="339410846"/>
    <n v="760684"/>
    <x v="1"/>
    <n v="71.599999999999994"/>
    <n v="71.599999999999994"/>
    <x v="10"/>
    <x v="6"/>
    <x v="208"/>
    <x v="2288"/>
    <x v="1039"/>
    <x v="2"/>
    <x v="2"/>
  </r>
  <r>
    <n v="8924056486"/>
    <n v="820973"/>
    <x v="2"/>
    <n v="114.52"/>
    <n v="229.04"/>
    <x v="26"/>
    <x v="10"/>
    <x v="58"/>
    <x v="2289"/>
    <x v="526"/>
    <x v="1"/>
    <x v="2"/>
  </r>
  <r>
    <n v="6616322616"/>
    <n v="927651"/>
    <x v="1"/>
    <n v="426.72"/>
    <n v="426.72"/>
    <x v="26"/>
    <x v="10"/>
    <x v="181"/>
    <x v="2290"/>
    <x v="1019"/>
    <x v="3"/>
    <x v="2"/>
  </r>
  <r>
    <n v="4178578583"/>
    <n v="291238"/>
    <x v="1"/>
    <n v="746.03"/>
    <n v="746.03"/>
    <x v="49"/>
    <x v="3"/>
    <x v="150"/>
    <x v="2291"/>
    <x v="1248"/>
    <x v="1"/>
    <x v="3"/>
  </r>
  <r>
    <n v="7558107764"/>
    <n v="692985"/>
    <x v="0"/>
    <n v="197.39"/>
    <n v="592.16999999999996"/>
    <x v="21"/>
    <x v="6"/>
    <x v="211"/>
    <x v="2292"/>
    <x v="1139"/>
    <x v="0"/>
    <x v="2"/>
  </r>
  <r>
    <n v="7894708851"/>
    <n v="455755"/>
    <x v="0"/>
    <n v="44.09"/>
    <n v="132.27000000000001"/>
    <x v="11"/>
    <x v="7"/>
    <x v="14"/>
    <x v="2293"/>
    <x v="714"/>
    <x v="3"/>
    <x v="3"/>
  </r>
  <r>
    <n v="1916638346"/>
    <n v="9436"/>
    <x v="2"/>
    <n v="88.43"/>
    <n v="176.86"/>
    <x v="18"/>
    <x v="5"/>
    <x v="160"/>
    <x v="2294"/>
    <x v="1239"/>
    <x v="0"/>
    <x v="0"/>
  </r>
  <r>
    <n v="4973943462"/>
    <n v="704868"/>
    <x v="0"/>
    <n v="193.46"/>
    <n v="580.38"/>
    <x v="11"/>
    <x v="7"/>
    <x v="81"/>
    <x v="2295"/>
    <x v="1506"/>
    <x v="2"/>
    <x v="3"/>
  </r>
  <r>
    <n v="6567129123"/>
    <n v="891833"/>
    <x v="1"/>
    <n v="493.19"/>
    <n v="493.19"/>
    <x v="19"/>
    <x v="2"/>
    <x v="28"/>
    <x v="2296"/>
    <x v="1507"/>
    <x v="0"/>
    <x v="1"/>
  </r>
  <r>
    <n v="8702642032"/>
    <n v="107548"/>
    <x v="1"/>
    <n v="891.6"/>
    <n v="891.6"/>
    <x v="39"/>
    <x v="1"/>
    <x v="159"/>
    <x v="2297"/>
    <x v="1508"/>
    <x v="2"/>
    <x v="3"/>
  </r>
  <r>
    <n v="7857954356"/>
    <n v="903336"/>
    <x v="0"/>
    <n v="551.88"/>
    <n v="1655.6399999999999"/>
    <x v="21"/>
    <x v="6"/>
    <x v="257"/>
    <x v="2298"/>
    <x v="1509"/>
    <x v="3"/>
    <x v="0"/>
  </r>
  <r>
    <n v="5376218500"/>
    <n v="644847"/>
    <x v="2"/>
    <n v="622.80999999999995"/>
    <n v="1245.6199999999999"/>
    <x v="32"/>
    <x v="6"/>
    <x v="55"/>
    <x v="2299"/>
    <x v="1194"/>
    <x v="2"/>
    <x v="1"/>
  </r>
  <r>
    <n v="3452449295"/>
    <n v="555121"/>
    <x v="2"/>
    <n v="354.91"/>
    <n v="709.82"/>
    <x v="41"/>
    <x v="9"/>
    <x v="171"/>
    <x v="2300"/>
    <x v="1143"/>
    <x v="1"/>
    <x v="1"/>
  </r>
  <r>
    <n v="1694826296"/>
    <n v="709916"/>
    <x v="1"/>
    <n v="33.76"/>
    <n v="33.76"/>
    <x v="11"/>
    <x v="7"/>
    <x v="23"/>
    <x v="2301"/>
    <x v="1221"/>
    <x v="2"/>
    <x v="0"/>
  </r>
  <r>
    <n v="9449954611"/>
    <n v="63769"/>
    <x v="1"/>
    <n v="878.07"/>
    <n v="878.07"/>
    <x v="7"/>
    <x v="5"/>
    <x v="212"/>
    <x v="2302"/>
    <x v="1510"/>
    <x v="0"/>
    <x v="0"/>
  </r>
  <r>
    <n v="7722059222"/>
    <n v="888807"/>
    <x v="1"/>
    <n v="230.58"/>
    <n v="230.58"/>
    <x v="6"/>
    <x v="2"/>
    <x v="36"/>
    <x v="2303"/>
    <x v="641"/>
    <x v="0"/>
    <x v="3"/>
  </r>
  <r>
    <n v="2871448124"/>
    <n v="798639"/>
    <x v="2"/>
    <n v="211.25"/>
    <n v="422.5"/>
    <x v="2"/>
    <x v="2"/>
    <x v="16"/>
    <x v="2304"/>
    <x v="640"/>
    <x v="0"/>
    <x v="0"/>
  </r>
  <r>
    <n v="4158839033"/>
    <n v="4452"/>
    <x v="1"/>
    <n v="169.88"/>
    <n v="169.88"/>
    <x v="26"/>
    <x v="10"/>
    <x v="161"/>
    <x v="2305"/>
    <x v="409"/>
    <x v="0"/>
    <x v="1"/>
  </r>
  <r>
    <n v="9936118648"/>
    <n v="961614"/>
    <x v="1"/>
    <n v="227.22"/>
    <n v="227.22"/>
    <x v="49"/>
    <x v="3"/>
    <x v="226"/>
    <x v="2306"/>
    <x v="1511"/>
    <x v="3"/>
    <x v="3"/>
  </r>
  <r>
    <n v="6804747901"/>
    <n v="848226"/>
    <x v="2"/>
    <n v="209.59"/>
    <n v="419.18"/>
    <x v="30"/>
    <x v="9"/>
    <x v="253"/>
    <x v="2307"/>
    <x v="622"/>
    <x v="3"/>
    <x v="3"/>
  </r>
  <r>
    <n v="7579444448"/>
    <n v="500633"/>
    <x v="0"/>
    <n v="154.5"/>
    <n v="463.5"/>
    <x v="34"/>
    <x v="2"/>
    <x v="57"/>
    <x v="2308"/>
    <x v="1512"/>
    <x v="3"/>
    <x v="1"/>
  </r>
  <r>
    <n v="4379043082"/>
    <n v="587420"/>
    <x v="2"/>
    <n v="357.42"/>
    <n v="714.84"/>
    <x v="37"/>
    <x v="3"/>
    <x v="265"/>
    <x v="2309"/>
    <x v="1513"/>
    <x v="0"/>
    <x v="1"/>
  </r>
  <r>
    <n v="4212894712"/>
    <n v="883013"/>
    <x v="1"/>
    <n v="989.88"/>
    <n v="989.88"/>
    <x v="2"/>
    <x v="2"/>
    <x v="236"/>
    <x v="2310"/>
    <x v="1514"/>
    <x v="0"/>
    <x v="0"/>
  </r>
  <r>
    <n v="7962511808"/>
    <n v="687218"/>
    <x v="1"/>
    <n v="317.82"/>
    <n v="317.82"/>
    <x v="4"/>
    <x v="1"/>
    <x v="45"/>
    <x v="2311"/>
    <x v="1503"/>
    <x v="1"/>
    <x v="2"/>
  </r>
  <r>
    <n v="6478815087"/>
    <n v="67197"/>
    <x v="0"/>
    <n v="552.20000000000005"/>
    <n v="1656.6000000000001"/>
    <x v="16"/>
    <x v="2"/>
    <x v="24"/>
    <x v="2312"/>
    <x v="1515"/>
    <x v="0"/>
    <x v="1"/>
  </r>
  <r>
    <n v="6239166986"/>
    <n v="679865"/>
    <x v="0"/>
    <n v="347.91"/>
    <n v="1043.73"/>
    <x v="17"/>
    <x v="6"/>
    <x v="145"/>
    <x v="2313"/>
    <x v="1331"/>
    <x v="0"/>
    <x v="1"/>
  </r>
  <r>
    <n v="9894863460"/>
    <n v="945635"/>
    <x v="1"/>
    <n v="778.9"/>
    <n v="778.9"/>
    <x v="21"/>
    <x v="6"/>
    <x v="243"/>
    <x v="2314"/>
    <x v="1061"/>
    <x v="3"/>
    <x v="1"/>
  </r>
  <r>
    <n v="2982638677"/>
    <n v="706112"/>
    <x v="2"/>
    <n v="478.79"/>
    <n v="957.58"/>
    <x v="5"/>
    <x v="4"/>
    <x v="20"/>
    <x v="2315"/>
    <x v="1516"/>
    <x v="3"/>
    <x v="0"/>
  </r>
  <r>
    <n v="3284797515"/>
    <n v="925482"/>
    <x v="0"/>
    <n v="475.04"/>
    <n v="1425.1200000000001"/>
    <x v="40"/>
    <x v="8"/>
    <x v="74"/>
    <x v="2316"/>
    <x v="1517"/>
    <x v="1"/>
    <x v="3"/>
  </r>
  <r>
    <n v="8895501673"/>
    <n v="82484"/>
    <x v="1"/>
    <n v="914.88"/>
    <n v="914.88"/>
    <x v="24"/>
    <x v="10"/>
    <x v="173"/>
    <x v="2317"/>
    <x v="657"/>
    <x v="3"/>
    <x v="0"/>
  </r>
  <r>
    <n v="914992221"/>
    <n v="194682"/>
    <x v="0"/>
    <n v="912.29"/>
    <n v="2736.87"/>
    <x v="20"/>
    <x v="1"/>
    <x v="147"/>
    <x v="2318"/>
    <x v="1518"/>
    <x v="0"/>
    <x v="3"/>
  </r>
  <r>
    <n v="2067729457"/>
    <n v="679321"/>
    <x v="0"/>
    <n v="738.46"/>
    <n v="2215.38"/>
    <x v="39"/>
    <x v="1"/>
    <x v="221"/>
    <x v="2319"/>
    <x v="1519"/>
    <x v="0"/>
    <x v="1"/>
  </r>
  <r>
    <n v="5389250154"/>
    <n v="481843"/>
    <x v="2"/>
    <n v="297.68"/>
    <n v="595.36"/>
    <x v="49"/>
    <x v="3"/>
    <x v="247"/>
    <x v="2320"/>
    <x v="1520"/>
    <x v="1"/>
    <x v="1"/>
  </r>
  <r>
    <n v="4352973016"/>
    <n v="883013"/>
    <x v="0"/>
    <n v="989.88"/>
    <n v="2969.64"/>
    <x v="2"/>
    <x v="2"/>
    <x v="236"/>
    <x v="2321"/>
    <x v="267"/>
    <x v="0"/>
    <x v="0"/>
  </r>
  <r>
    <n v="7667555396"/>
    <n v="365133"/>
    <x v="1"/>
    <n v="915.45"/>
    <n v="915.45"/>
    <x v="23"/>
    <x v="7"/>
    <x v="199"/>
    <x v="2322"/>
    <x v="1014"/>
    <x v="3"/>
    <x v="0"/>
  </r>
  <r>
    <n v="168804744"/>
    <n v="925482"/>
    <x v="1"/>
    <n v="475.04"/>
    <n v="475.04"/>
    <x v="40"/>
    <x v="8"/>
    <x v="74"/>
    <x v="2323"/>
    <x v="578"/>
    <x v="2"/>
    <x v="3"/>
  </r>
  <r>
    <n v="854218304"/>
    <n v="863930"/>
    <x v="2"/>
    <n v="242.57"/>
    <n v="485.14"/>
    <x v="8"/>
    <x v="5"/>
    <x v="68"/>
    <x v="2324"/>
    <x v="1521"/>
    <x v="0"/>
    <x v="2"/>
  </r>
  <r>
    <n v="2616618240"/>
    <n v="171602"/>
    <x v="0"/>
    <n v="883.44"/>
    <n v="2650.32"/>
    <x v="39"/>
    <x v="1"/>
    <x v="233"/>
    <x v="2325"/>
    <x v="49"/>
    <x v="3"/>
    <x v="1"/>
  </r>
  <r>
    <n v="8891144024"/>
    <n v="492958"/>
    <x v="1"/>
    <n v="84.2"/>
    <n v="84.2"/>
    <x v="7"/>
    <x v="5"/>
    <x v="105"/>
    <x v="2326"/>
    <x v="844"/>
    <x v="0"/>
    <x v="1"/>
  </r>
  <r>
    <n v="4606856320"/>
    <n v="217710"/>
    <x v="2"/>
    <n v="58.59"/>
    <n v="117.18"/>
    <x v="2"/>
    <x v="2"/>
    <x v="190"/>
    <x v="2327"/>
    <x v="999"/>
    <x v="3"/>
    <x v="2"/>
  </r>
  <r>
    <n v="1876194333"/>
    <n v="540618"/>
    <x v="2"/>
    <n v="317.05"/>
    <n v="634.1"/>
    <x v="9"/>
    <x v="3"/>
    <x v="12"/>
    <x v="2328"/>
    <x v="1522"/>
    <x v="0"/>
    <x v="3"/>
  </r>
  <r>
    <n v="1471186096"/>
    <n v="455083"/>
    <x v="2"/>
    <n v="959.01"/>
    <n v="1918.02"/>
    <x v="16"/>
    <x v="2"/>
    <x v="196"/>
    <x v="2329"/>
    <x v="998"/>
    <x v="1"/>
    <x v="1"/>
  </r>
  <r>
    <n v="4763556417"/>
    <n v="18035"/>
    <x v="0"/>
    <n v="968.94"/>
    <n v="2906.82"/>
    <x v="23"/>
    <x v="7"/>
    <x v="132"/>
    <x v="2330"/>
    <x v="1523"/>
    <x v="1"/>
    <x v="2"/>
  </r>
  <r>
    <n v="5961097387"/>
    <n v="992178"/>
    <x v="2"/>
    <n v="632.42999999999995"/>
    <n v="1264.8599999999999"/>
    <x v="25"/>
    <x v="4"/>
    <x v="71"/>
    <x v="2331"/>
    <x v="1524"/>
    <x v="3"/>
    <x v="0"/>
  </r>
  <r>
    <n v="1509646137"/>
    <n v="481843"/>
    <x v="0"/>
    <n v="297.68"/>
    <n v="893.04"/>
    <x v="49"/>
    <x v="3"/>
    <x v="247"/>
    <x v="2332"/>
    <x v="384"/>
    <x v="2"/>
    <x v="3"/>
  </r>
  <r>
    <n v="7533431274"/>
    <n v="63769"/>
    <x v="0"/>
    <n v="878.07"/>
    <n v="2634.21"/>
    <x v="7"/>
    <x v="5"/>
    <x v="212"/>
    <x v="2333"/>
    <x v="1525"/>
    <x v="1"/>
    <x v="0"/>
  </r>
  <r>
    <n v="3598818329"/>
    <n v="196719"/>
    <x v="2"/>
    <n v="217.5"/>
    <n v="435"/>
    <x v="38"/>
    <x v="9"/>
    <x v="261"/>
    <x v="2334"/>
    <x v="1515"/>
    <x v="1"/>
    <x v="1"/>
  </r>
  <r>
    <n v="2561337790"/>
    <n v="853932"/>
    <x v="0"/>
    <n v="941.19"/>
    <n v="2823.57"/>
    <x v="26"/>
    <x v="10"/>
    <x v="108"/>
    <x v="2335"/>
    <x v="474"/>
    <x v="0"/>
    <x v="3"/>
  </r>
  <r>
    <n v="2359692348"/>
    <n v="284460"/>
    <x v="0"/>
    <n v="505.95"/>
    <n v="1517.85"/>
    <x v="14"/>
    <x v="9"/>
    <x v="113"/>
    <x v="2336"/>
    <x v="1119"/>
    <x v="2"/>
    <x v="0"/>
  </r>
  <r>
    <n v="3146098826"/>
    <n v="513199"/>
    <x v="0"/>
    <n v="422.23"/>
    <n v="1266.69"/>
    <x v="39"/>
    <x v="1"/>
    <x v="219"/>
    <x v="2337"/>
    <x v="1332"/>
    <x v="1"/>
    <x v="2"/>
  </r>
  <r>
    <n v="8638050442"/>
    <n v="689769"/>
    <x v="0"/>
    <n v="46.62"/>
    <n v="139.85999999999999"/>
    <x v="48"/>
    <x v="8"/>
    <x v="146"/>
    <x v="2338"/>
    <x v="1526"/>
    <x v="2"/>
    <x v="1"/>
  </r>
  <r>
    <n v="1833854180"/>
    <n v="992178"/>
    <x v="2"/>
    <n v="632.42999999999995"/>
    <n v="1264.8599999999999"/>
    <x v="25"/>
    <x v="4"/>
    <x v="71"/>
    <x v="2339"/>
    <x v="1527"/>
    <x v="0"/>
    <x v="1"/>
  </r>
  <r>
    <n v="5687148136"/>
    <n v="859361"/>
    <x v="2"/>
    <n v="432.39"/>
    <n v="864.78"/>
    <x v="8"/>
    <x v="5"/>
    <x v="122"/>
    <x v="2340"/>
    <x v="1196"/>
    <x v="0"/>
    <x v="0"/>
  </r>
  <r>
    <n v="7133253616"/>
    <n v="654297"/>
    <x v="1"/>
    <n v="13.25"/>
    <n v="13.25"/>
    <x v="14"/>
    <x v="9"/>
    <x v="85"/>
    <x v="2341"/>
    <x v="408"/>
    <x v="3"/>
    <x v="3"/>
  </r>
  <r>
    <n v="7899569162"/>
    <n v="500633"/>
    <x v="1"/>
    <n v="154.5"/>
    <n v="154.5"/>
    <x v="34"/>
    <x v="2"/>
    <x v="57"/>
    <x v="2342"/>
    <x v="1082"/>
    <x v="1"/>
    <x v="2"/>
  </r>
  <r>
    <n v="6119637917"/>
    <n v="903336"/>
    <x v="0"/>
    <n v="551.88"/>
    <n v="1655.6399999999999"/>
    <x v="21"/>
    <x v="6"/>
    <x v="257"/>
    <x v="2343"/>
    <x v="361"/>
    <x v="1"/>
    <x v="3"/>
  </r>
  <r>
    <n v="4924477011"/>
    <n v="500633"/>
    <x v="0"/>
    <n v="154.5"/>
    <n v="463.5"/>
    <x v="34"/>
    <x v="2"/>
    <x v="57"/>
    <x v="2344"/>
    <x v="717"/>
    <x v="0"/>
    <x v="1"/>
  </r>
  <r>
    <n v="577458306"/>
    <n v="863930"/>
    <x v="1"/>
    <n v="242.57"/>
    <n v="242.57"/>
    <x v="8"/>
    <x v="5"/>
    <x v="68"/>
    <x v="2345"/>
    <x v="1528"/>
    <x v="3"/>
    <x v="2"/>
  </r>
  <r>
    <n v="1605287230"/>
    <n v="871592"/>
    <x v="2"/>
    <n v="870.29"/>
    <n v="1740.58"/>
    <x v="41"/>
    <x v="9"/>
    <x v="216"/>
    <x v="2346"/>
    <x v="1213"/>
    <x v="1"/>
    <x v="0"/>
  </r>
  <r>
    <n v="5743074720"/>
    <n v="589812"/>
    <x v="2"/>
    <n v="163.03"/>
    <n v="326.06"/>
    <x v="11"/>
    <x v="7"/>
    <x v="119"/>
    <x v="2347"/>
    <x v="766"/>
    <x v="1"/>
    <x v="1"/>
  </r>
  <r>
    <n v="1645477578"/>
    <n v="473929"/>
    <x v="0"/>
    <n v="440.19"/>
    <n v="1320.57"/>
    <x v="41"/>
    <x v="9"/>
    <x v="195"/>
    <x v="2348"/>
    <x v="613"/>
    <x v="0"/>
    <x v="1"/>
  </r>
  <r>
    <n v="6231311270"/>
    <n v="965755"/>
    <x v="1"/>
    <n v="532.57000000000005"/>
    <n v="532.57000000000005"/>
    <x v="38"/>
    <x v="9"/>
    <x v="67"/>
    <x v="2349"/>
    <x v="1529"/>
    <x v="1"/>
    <x v="0"/>
  </r>
  <r>
    <n v="4629648516"/>
    <n v="689769"/>
    <x v="2"/>
    <n v="46.62"/>
    <n v="93.24"/>
    <x v="48"/>
    <x v="8"/>
    <x v="146"/>
    <x v="2350"/>
    <x v="786"/>
    <x v="3"/>
    <x v="3"/>
  </r>
  <r>
    <n v="2706229594"/>
    <n v="36412"/>
    <x v="0"/>
    <n v="397.68"/>
    <n v="1193.04"/>
    <x v="23"/>
    <x v="7"/>
    <x v="263"/>
    <x v="2351"/>
    <x v="1111"/>
    <x v="0"/>
    <x v="0"/>
  </r>
  <r>
    <n v="6814009039"/>
    <n v="291238"/>
    <x v="2"/>
    <n v="746.03"/>
    <n v="1492.06"/>
    <x v="49"/>
    <x v="3"/>
    <x v="150"/>
    <x v="2352"/>
    <x v="1530"/>
    <x v="2"/>
    <x v="2"/>
  </r>
  <r>
    <n v="5604135912"/>
    <n v="757274"/>
    <x v="2"/>
    <n v="98.32"/>
    <n v="196.64"/>
    <x v="0"/>
    <x v="0"/>
    <x v="78"/>
    <x v="2353"/>
    <x v="340"/>
    <x v="0"/>
    <x v="2"/>
  </r>
  <r>
    <n v="766789724"/>
    <n v="709916"/>
    <x v="1"/>
    <n v="33.76"/>
    <n v="33.76"/>
    <x v="11"/>
    <x v="7"/>
    <x v="23"/>
    <x v="2354"/>
    <x v="1531"/>
    <x v="0"/>
    <x v="0"/>
  </r>
  <r>
    <n v="2727595593"/>
    <n v="739534"/>
    <x v="1"/>
    <n v="994.56"/>
    <n v="994.56"/>
    <x v="22"/>
    <x v="7"/>
    <x v="251"/>
    <x v="2355"/>
    <x v="1532"/>
    <x v="1"/>
    <x v="2"/>
  </r>
  <r>
    <n v="9887978407"/>
    <n v="968887"/>
    <x v="2"/>
    <n v="40.700000000000003"/>
    <n v="81.400000000000006"/>
    <x v="23"/>
    <x v="7"/>
    <x v="235"/>
    <x v="2356"/>
    <x v="1533"/>
    <x v="3"/>
    <x v="2"/>
  </r>
  <r>
    <n v="6825742544"/>
    <n v="365132"/>
    <x v="2"/>
    <n v="229.38"/>
    <n v="458.76"/>
    <x v="46"/>
    <x v="8"/>
    <x v="237"/>
    <x v="2357"/>
    <x v="932"/>
    <x v="3"/>
    <x v="1"/>
  </r>
  <r>
    <n v="7081192087"/>
    <n v="847349"/>
    <x v="2"/>
    <n v="781.08"/>
    <n v="1562.16"/>
    <x v="14"/>
    <x v="9"/>
    <x v="215"/>
    <x v="2358"/>
    <x v="492"/>
    <x v="2"/>
    <x v="3"/>
  </r>
  <r>
    <n v="3185620074"/>
    <n v="305754"/>
    <x v="1"/>
    <n v="979.99"/>
    <n v="979.99"/>
    <x v="48"/>
    <x v="8"/>
    <x v="182"/>
    <x v="2359"/>
    <x v="874"/>
    <x v="3"/>
    <x v="3"/>
  </r>
  <r>
    <n v="7162086351"/>
    <n v="962591"/>
    <x v="1"/>
    <n v="130.01"/>
    <n v="130.01"/>
    <x v="1"/>
    <x v="1"/>
    <x v="234"/>
    <x v="2360"/>
    <x v="1262"/>
    <x v="0"/>
    <x v="3"/>
  </r>
  <r>
    <n v="5504768409"/>
    <n v="39154"/>
    <x v="0"/>
    <n v="946.86"/>
    <n v="2840.58"/>
    <x v="31"/>
    <x v="9"/>
    <x v="92"/>
    <x v="2361"/>
    <x v="1534"/>
    <x v="2"/>
    <x v="2"/>
  </r>
  <r>
    <n v="6721093047"/>
    <n v="473929"/>
    <x v="0"/>
    <n v="440.19"/>
    <n v="1320.57"/>
    <x v="41"/>
    <x v="9"/>
    <x v="195"/>
    <x v="2362"/>
    <x v="1305"/>
    <x v="3"/>
    <x v="2"/>
  </r>
  <r>
    <n v="1134990529"/>
    <n v="704868"/>
    <x v="2"/>
    <n v="193.46"/>
    <n v="386.92"/>
    <x v="11"/>
    <x v="7"/>
    <x v="81"/>
    <x v="2363"/>
    <x v="603"/>
    <x v="0"/>
    <x v="0"/>
  </r>
  <r>
    <n v="4632975114"/>
    <n v="287070"/>
    <x v="2"/>
    <n v="443.17"/>
    <n v="886.34"/>
    <x v="17"/>
    <x v="6"/>
    <x v="40"/>
    <x v="2364"/>
    <x v="1535"/>
    <x v="2"/>
    <x v="0"/>
  </r>
  <r>
    <n v="1471897083"/>
    <n v="228286"/>
    <x v="2"/>
    <n v="179.08"/>
    <n v="358.16"/>
    <x v="39"/>
    <x v="1"/>
    <x v="136"/>
    <x v="2365"/>
    <x v="1536"/>
    <x v="3"/>
    <x v="0"/>
  </r>
  <r>
    <n v="6081974624"/>
    <n v="621677"/>
    <x v="1"/>
    <n v="317.8"/>
    <n v="317.8"/>
    <x v="40"/>
    <x v="8"/>
    <x v="151"/>
    <x v="2366"/>
    <x v="488"/>
    <x v="2"/>
    <x v="1"/>
  </r>
  <r>
    <n v="806680874"/>
    <n v="739534"/>
    <x v="2"/>
    <n v="994.56"/>
    <n v="1989.12"/>
    <x v="22"/>
    <x v="7"/>
    <x v="251"/>
    <x v="2367"/>
    <x v="430"/>
    <x v="2"/>
    <x v="0"/>
  </r>
  <r>
    <n v="8213018419"/>
    <n v="689769"/>
    <x v="0"/>
    <n v="46.62"/>
    <n v="139.85999999999999"/>
    <x v="48"/>
    <x v="8"/>
    <x v="146"/>
    <x v="2368"/>
    <x v="1537"/>
    <x v="3"/>
    <x v="0"/>
  </r>
  <r>
    <n v="4610876894"/>
    <n v="654297"/>
    <x v="1"/>
    <n v="13.25"/>
    <n v="13.25"/>
    <x v="14"/>
    <x v="9"/>
    <x v="85"/>
    <x v="2369"/>
    <x v="1538"/>
    <x v="3"/>
    <x v="1"/>
  </r>
  <r>
    <n v="9116180240"/>
    <n v="890623"/>
    <x v="1"/>
    <n v="354.52"/>
    <n v="354.52"/>
    <x v="36"/>
    <x v="9"/>
    <x v="246"/>
    <x v="2370"/>
    <x v="1539"/>
    <x v="2"/>
    <x v="1"/>
  </r>
  <r>
    <n v="8916648395"/>
    <n v="952168"/>
    <x v="0"/>
    <n v="236.95"/>
    <n v="710.84999999999991"/>
    <x v="9"/>
    <x v="3"/>
    <x v="19"/>
    <x v="2371"/>
    <x v="1540"/>
    <x v="1"/>
    <x v="3"/>
  </r>
  <r>
    <n v="3626990751"/>
    <n v="171602"/>
    <x v="2"/>
    <n v="883.44"/>
    <n v="1766.88"/>
    <x v="39"/>
    <x v="1"/>
    <x v="233"/>
    <x v="2372"/>
    <x v="1541"/>
    <x v="2"/>
    <x v="3"/>
  </r>
  <r>
    <n v="2544173358"/>
    <n v="487931"/>
    <x v="0"/>
    <n v="709.08"/>
    <n v="2127.2400000000002"/>
    <x v="35"/>
    <x v="6"/>
    <x v="178"/>
    <x v="2373"/>
    <x v="518"/>
    <x v="1"/>
    <x v="0"/>
  </r>
  <r>
    <n v="3654075570"/>
    <n v="94225"/>
    <x v="1"/>
    <n v="77.11"/>
    <n v="77.11"/>
    <x v="22"/>
    <x v="7"/>
    <x v="31"/>
    <x v="2374"/>
    <x v="201"/>
    <x v="2"/>
    <x v="1"/>
  </r>
  <r>
    <n v="9846277624"/>
    <n v="677169"/>
    <x v="2"/>
    <n v="261.02999999999997"/>
    <n v="522.05999999999995"/>
    <x v="13"/>
    <x v="4"/>
    <x v="137"/>
    <x v="1177"/>
    <x v="737"/>
    <x v="2"/>
    <x v="1"/>
  </r>
  <r>
    <n v="8600159148"/>
    <n v="799459"/>
    <x v="0"/>
    <n v="852.02"/>
    <n v="2556.06"/>
    <x v="5"/>
    <x v="4"/>
    <x v="258"/>
    <x v="2375"/>
    <x v="1542"/>
    <x v="3"/>
    <x v="2"/>
  </r>
  <r>
    <n v="9184012674"/>
    <n v="171602"/>
    <x v="0"/>
    <n v="883.44"/>
    <n v="2650.32"/>
    <x v="39"/>
    <x v="1"/>
    <x v="233"/>
    <x v="2376"/>
    <x v="1543"/>
    <x v="3"/>
    <x v="2"/>
  </r>
  <r>
    <n v="5842678913"/>
    <n v="962054"/>
    <x v="1"/>
    <n v="16.86"/>
    <n v="16.86"/>
    <x v="1"/>
    <x v="1"/>
    <x v="53"/>
    <x v="2377"/>
    <x v="257"/>
    <x v="3"/>
    <x v="3"/>
  </r>
  <r>
    <n v="6284066457"/>
    <n v="51036"/>
    <x v="0"/>
    <n v="931.61"/>
    <n v="2794.83"/>
    <x v="24"/>
    <x v="10"/>
    <x v="148"/>
    <x v="2378"/>
    <x v="1506"/>
    <x v="2"/>
    <x v="3"/>
  </r>
  <r>
    <n v="957188879"/>
    <n v="561860"/>
    <x v="1"/>
    <n v="874.78"/>
    <n v="874.78"/>
    <x v="1"/>
    <x v="1"/>
    <x v="3"/>
    <x v="2379"/>
    <x v="3"/>
    <x v="1"/>
    <x v="3"/>
  </r>
  <r>
    <n v="2027766693"/>
    <n v="969851"/>
    <x v="1"/>
    <n v="340.66"/>
    <n v="340.66"/>
    <x v="48"/>
    <x v="8"/>
    <x v="239"/>
    <x v="2380"/>
    <x v="1544"/>
    <x v="2"/>
    <x v="2"/>
  </r>
  <r>
    <n v="5201172375"/>
    <n v="621677"/>
    <x v="2"/>
    <n v="317.8"/>
    <n v="635.6"/>
    <x v="40"/>
    <x v="8"/>
    <x v="151"/>
    <x v="2381"/>
    <x v="383"/>
    <x v="3"/>
    <x v="2"/>
  </r>
  <r>
    <n v="5211206337"/>
    <n v="679865"/>
    <x v="2"/>
    <n v="347.91"/>
    <n v="695.82"/>
    <x v="17"/>
    <x v="6"/>
    <x v="145"/>
    <x v="2382"/>
    <x v="21"/>
    <x v="3"/>
    <x v="2"/>
  </r>
  <r>
    <n v="519985157"/>
    <n v="91670"/>
    <x v="1"/>
    <n v="439.24"/>
    <n v="439.24"/>
    <x v="23"/>
    <x v="7"/>
    <x v="154"/>
    <x v="2383"/>
    <x v="1545"/>
    <x v="2"/>
    <x v="1"/>
  </r>
  <r>
    <n v="2599819074"/>
    <n v="378230"/>
    <x v="0"/>
    <n v="166.42"/>
    <n v="499.26"/>
    <x v="3"/>
    <x v="3"/>
    <x v="191"/>
    <x v="2384"/>
    <x v="359"/>
    <x v="2"/>
    <x v="2"/>
  </r>
  <r>
    <n v="6564176767"/>
    <n v="146840"/>
    <x v="0"/>
    <n v="786.85"/>
    <n v="2360.5500000000002"/>
    <x v="6"/>
    <x v="2"/>
    <x v="250"/>
    <x v="2385"/>
    <x v="1546"/>
    <x v="0"/>
    <x v="0"/>
  </r>
  <r>
    <n v="5969684091"/>
    <n v="771228"/>
    <x v="2"/>
    <n v="83.18"/>
    <n v="166.36"/>
    <x v="0"/>
    <x v="0"/>
    <x v="214"/>
    <x v="2386"/>
    <x v="1029"/>
    <x v="0"/>
    <x v="3"/>
  </r>
  <r>
    <n v="8152246475"/>
    <n v="478531"/>
    <x v="1"/>
    <n v="825.46"/>
    <n v="825.46"/>
    <x v="41"/>
    <x v="9"/>
    <x v="166"/>
    <x v="2387"/>
    <x v="1158"/>
    <x v="1"/>
    <x v="0"/>
  </r>
  <r>
    <n v="1954493018"/>
    <n v="820973"/>
    <x v="0"/>
    <n v="114.52"/>
    <n v="343.56"/>
    <x v="26"/>
    <x v="10"/>
    <x v="58"/>
    <x v="2388"/>
    <x v="1547"/>
    <x v="3"/>
    <x v="0"/>
  </r>
  <r>
    <n v="3695589383"/>
    <n v="41853"/>
    <x v="2"/>
    <n v="910.44"/>
    <n v="1820.88"/>
    <x v="19"/>
    <x v="2"/>
    <x v="245"/>
    <x v="2389"/>
    <x v="1191"/>
    <x v="1"/>
    <x v="1"/>
  </r>
  <r>
    <n v="6340807810"/>
    <n v="673058"/>
    <x v="0"/>
    <n v="765.76"/>
    <n v="2297.2799999999997"/>
    <x v="13"/>
    <x v="4"/>
    <x v="184"/>
    <x v="2390"/>
    <x v="417"/>
    <x v="0"/>
    <x v="1"/>
  </r>
  <r>
    <n v="8029845822"/>
    <n v="435929"/>
    <x v="0"/>
    <n v="856.89"/>
    <n v="2570.67"/>
    <x v="22"/>
    <x v="7"/>
    <x v="179"/>
    <x v="2391"/>
    <x v="1548"/>
    <x v="2"/>
    <x v="3"/>
  </r>
  <r>
    <n v="8208755570"/>
    <n v="487931"/>
    <x v="0"/>
    <n v="709.08"/>
    <n v="2127.2400000000002"/>
    <x v="35"/>
    <x v="6"/>
    <x v="178"/>
    <x v="2392"/>
    <x v="1549"/>
    <x v="3"/>
    <x v="2"/>
  </r>
  <r>
    <n v="9622488249"/>
    <n v="837480"/>
    <x v="1"/>
    <n v="217.4"/>
    <n v="217.4"/>
    <x v="13"/>
    <x v="4"/>
    <x v="205"/>
    <x v="2393"/>
    <x v="1122"/>
    <x v="2"/>
    <x v="2"/>
  </r>
  <r>
    <n v="5410788959"/>
    <n v="853932"/>
    <x v="0"/>
    <n v="941.19"/>
    <n v="2823.57"/>
    <x v="26"/>
    <x v="10"/>
    <x v="108"/>
    <x v="2394"/>
    <x v="1336"/>
    <x v="3"/>
    <x v="2"/>
  </r>
  <r>
    <n v="7087374685"/>
    <n v="677542"/>
    <x v="0"/>
    <n v="212.61"/>
    <n v="637.83000000000004"/>
    <x v="22"/>
    <x v="7"/>
    <x v="35"/>
    <x v="2395"/>
    <x v="1550"/>
    <x v="0"/>
    <x v="2"/>
  </r>
  <r>
    <n v="1469556300"/>
    <n v="951463"/>
    <x v="0"/>
    <n v="787.4"/>
    <n v="2362.1999999999998"/>
    <x v="0"/>
    <x v="0"/>
    <x v="101"/>
    <x v="2396"/>
    <x v="891"/>
    <x v="2"/>
    <x v="0"/>
  </r>
  <r>
    <n v="864290652"/>
    <n v="473647"/>
    <x v="0"/>
    <n v="43.05"/>
    <n v="129.14999999999998"/>
    <x v="18"/>
    <x v="5"/>
    <x v="254"/>
    <x v="2397"/>
    <x v="1551"/>
    <x v="3"/>
    <x v="0"/>
  </r>
  <r>
    <n v="3052167498"/>
    <n v="659290"/>
    <x v="2"/>
    <n v="319.33999999999997"/>
    <n v="638.67999999999995"/>
    <x v="15"/>
    <x v="2"/>
    <x v="124"/>
    <x v="2398"/>
    <x v="371"/>
    <x v="1"/>
    <x v="2"/>
  </r>
  <r>
    <n v="8370088792"/>
    <n v="491521"/>
    <x v="1"/>
    <n v="556.35"/>
    <n v="556.35"/>
    <x v="3"/>
    <x v="3"/>
    <x v="185"/>
    <x v="2399"/>
    <x v="1552"/>
    <x v="3"/>
    <x v="2"/>
  </r>
  <r>
    <n v="8955500595"/>
    <n v="925482"/>
    <x v="1"/>
    <n v="475.04"/>
    <n v="475.04"/>
    <x v="40"/>
    <x v="8"/>
    <x v="74"/>
    <x v="2400"/>
    <x v="1553"/>
    <x v="0"/>
    <x v="1"/>
  </r>
  <r>
    <n v="6946637946"/>
    <n v="540618"/>
    <x v="2"/>
    <n v="317.05"/>
    <n v="634.1"/>
    <x v="9"/>
    <x v="3"/>
    <x v="12"/>
    <x v="2401"/>
    <x v="74"/>
    <x v="0"/>
    <x v="1"/>
  </r>
  <r>
    <n v="5461546808"/>
    <n v="673058"/>
    <x v="1"/>
    <n v="765.76"/>
    <n v="765.76"/>
    <x v="13"/>
    <x v="4"/>
    <x v="184"/>
    <x v="2402"/>
    <x v="849"/>
    <x v="2"/>
    <x v="1"/>
  </r>
  <r>
    <n v="9921425481"/>
    <n v="700048"/>
    <x v="0"/>
    <n v="141.28"/>
    <n v="423.84000000000003"/>
    <x v="23"/>
    <x v="7"/>
    <x v="89"/>
    <x v="2403"/>
    <x v="1554"/>
    <x v="2"/>
    <x v="1"/>
  </r>
  <r>
    <n v="3583323379"/>
    <n v="690565"/>
    <x v="1"/>
    <n v="951.27"/>
    <n v="951.27"/>
    <x v="37"/>
    <x v="3"/>
    <x v="65"/>
    <x v="2404"/>
    <x v="796"/>
    <x v="0"/>
    <x v="1"/>
  </r>
  <r>
    <n v="3427534518"/>
    <n v="77308"/>
    <x v="1"/>
    <n v="223.27"/>
    <n v="223.27"/>
    <x v="36"/>
    <x v="9"/>
    <x v="198"/>
    <x v="2405"/>
    <x v="1555"/>
    <x v="3"/>
    <x v="2"/>
  </r>
  <r>
    <n v="9997994965"/>
    <n v="461804"/>
    <x v="2"/>
    <n v="310.69"/>
    <n v="621.38"/>
    <x v="35"/>
    <x v="6"/>
    <x v="116"/>
    <x v="2406"/>
    <x v="1014"/>
    <x v="2"/>
    <x v="0"/>
  </r>
  <r>
    <n v="5015358514"/>
    <n v="891833"/>
    <x v="1"/>
    <n v="493.19"/>
    <n v="493.19"/>
    <x v="19"/>
    <x v="2"/>
    <x v="28"/>
    <x v="2407"/>
    <x v="1556"/>
    <x v="3"/>
    <x v="2"/>
  </r>
  <r>
    <n v="5769065545"/>
    <n v="376447"/>
    <x v="0"/>
    <n v="724.84"/>
    <n v="2174.52"/>
    <x v="16"/>
    <x v="2"/>
    <x v="114"/>
    <x v="2408"/>
    <x v="903"/>
    <x v="2"/>
    <x v="3"/>
  </r>
  <r>
    <n v="4062815570"/>
    <n v="492958"/>
    <x v="1"/>
    <n v="84.2"/>
    <n v="84.2"/>
    <x v="7"/>
    <x v="5"/>
    <x v="105"/>
    <x v="2409"/>
    <x v="1557"/>
    <x v="3"/>
    <x v="0"/>
  </r>
  <r>
    <n v="39405769"/>
    <n v="880510"/>
    <x v="2"/>
    <n v="951.43"/>
    <n v="1902.86"/>
    <x v="6"/>
    <x v="2"/>
    <x v="112"/>
    <x v="2410"/>
    <x v="1558"/>
    <x v="2"/>
    <x v="3"/>
  </r>
  <r>
    <n v="9553518696"/>
    <n v="336847"/>
    <x v="0"/>
    <n v="936.98"/>
    <n v="2810.94"/>
    <x v="22"/>
    <x v="7"/>
    <x v="96"/>
    <x v="2411"/>
    <x v="1559"/>
    <x v="1"/>
    <x v="3"/>
  </r>
  <r>
    <n v="8023712979"/>
    <n v="328457"/>
    <x v="2"/>
    <n v="858.57"/>
    <n v="1717.14"/>
    <x v="4"/>
    <x v="1"/>
    <x v="192"/>
    <x v="2412"/>
    <x v="1018"/>
    <x v="3"/>
    <x v="3"/>
  </r>
  <r>
    <n v="1111747100"/>
    <n v="677169"/>
    <x v="1"/>
    <n v="261.02999999999997"/>
    <n v="261.02999999999997"/>
    <x v="13"/>
    <x v="4"/>
    <x v="137"/>
    <x v="2413"/>
    <x v="1337"/>
    <x v="1"/>
    <x v="1"/>
  </r>
  <r>
    <n v="3598180305"/>
    <n v="492958"/>
    <x v="1"/>
    <n v="84.2"/>
    <n v="84.2"/>
    <x v="7"/>
    <x v="5"/>
    <x v="105"/>
    <x v="2414"/>
    <x v="598"/>
    <x v="3"/>
    <x v="2"/>
  </r>
  <r>
    <n v="8171660349"/>
    <n v="118820"/>
    <x v="0"/>
    <n v="12.32"/>
    <n v="36.96"/>
    <x v="20"/>
    <x v="1"/>
    <x v="98"/>
    <x v="2415"/>
    <x v="1335"/>
    <x v="3"/>
    <x v="3"/>
  </r>
  <r>
    <n v="3644704128"/>
    <n v="186168"/>
    <x v="1"/>
    <n v="878.8"/>
    <n v="878.8"/>
    <x v="44"/>
    <x v="0"/>
    <x v="183"/>
    <x v="2416"/>
    <x v="1560"/>
    <x v="3"/>
    <x v="1"/>
  </r>
  <r>
    <n v="1254907139"/>
    <n v="183929"/>
    <x v="1"/>
    <n v="738.74"/>
    <n v="738.74"/>
    <x v="6"/>
    <x v="2"/>
    <x v="188"/>
    <x v="2417"/>
    <x v="1561"/>
    <x v="2"/>
    <x v="2"/>
  </r>
  <r>
    <n v="9810593187"/>
    <n v="942001"/>
    <x v="0"/>
    <n v="671.55"/>
    <n v="2014.6499999999999"/>
    <x v="43"/>
    <x v="0"/>
    <x v="244"/>
    <x v="2418"/>
    <x v="1562"/>
    <x v="0"/>
    <x v="3"/>
  </r>
  <r>
    <n v="3205629870"/>
    <n v="552883"/>
    <x v="1"/>
    <n v="888.16"/>
    <n v="888.16"/>
    <x v="14"/>
    <x v="9"/>
    <x v="121"/>
    <x v="2419"/>
    <x v="470"/>
    <x v="1"/>
    <x v="0"/>
  </r>
  <r>
    <n v="8608459871"/>
    <n v="39154"/>
    <x v="0"/>
    <n v="946.86"/>
    <n v="2840.58"/>
    <x v="31"/>
    <x v="9"/>
    <x v="92"/>
    <x v="2420"/>
    <x v="1563"/>
    <x v="2"/>
    <x v="0"/>
  </r>
  <r>
    <n v="2730458449"/>
    <n v="425341"/>
    <x v="1"/>
    <n v="486.28"/>
    <n v="486.28"/>
    <x v="0"/>
    <x v="0"/>
    <x v="242"/>
    <x v="2421"/>
    <x v="1564"/>
    <x v="0"/>
    <x v="0"/>
  </r>
  <r>
    <n v="2807397566"/>
    <n v="669378"/>
    <x v="2"/>
    <n v="212.14"/>
    <n v="424.28"/>
    <x v="14"/>
    <x v="9"/>
    <x v="26"/>
    <x v="2422"/>
    <x v="954"/>
    <x v="0"/>
    <x v="3"/>
  </r>
  <r>
    <n v="7217535512"/>
    <n v="954722"/>
    <x v="0"/>
    <n v="616.45000000000005"/>
    <n v="1849.3500000000001"/>
    <x v="33"/>
    <x v="8"/>
    <x v="56"/>
    <x v="2423"/>
    <x v="1243"/>
    <x v="0"/>
    <x v="0"/>
  </r>
  <r>
    <n v="3321951407"/>
    <n v="901144"/>
    <x v="2"/>
    <n v="340.36"/>
    <n v="680.72"/>
    <x v="35"/>
    <x v="6"/>
    <x v="167"/>
    <x v="2424"/>
    <x v="484"/>
    <x v="0"/>
    <x v="0"/>
  </r>
  <r>
    <n v="7189146676"/>
    <n v="18035"/>
    <x v="2"/>
    <n v="968.94"/>
    <n v="1937.88"/>
    <x v="23"/>
    <x v="7"/>
    <x v="132"/>
    <x v="2425"/>
    <x v="1565"/>
    <x v="1"/>
    <x v="0"/>
  </r>
  <r>
    <n v="5601251774"/>
    <n v="602241"/>
    <x v="2"/>
    <n v="976.55"/>
    <n v="1953.1"/>
    <x v="3"/>
    <x v="3"/>
    <x v="4"/>
    <x v="2426"/>
    <x v="1122"/>
    <x v="2"/>
    <x v="2"/>
  </r>
  <r>
    <n v="8884350133"/>
    <n v="851978"/>
    <x v="1"/>
    <n v="715.72"/>
    <n v="715.72"/>
    <x v="5"/>
    <x v="4"/>
    <x v="110"/>
    <x v="2427"/>
    <x v="1358"/>
    <x v="2"/>
    <x v="2"/>
  </r>
  <r>
    <n v="8168306307"/>
    <n v="557908"/>
    <x v="2"/>
    <n v="942.37"/>
    <n v="1884.74"/>
    <x v="5"/>
    <x v="4"/>
    <x v="95"/>
    <x v="1291"/>
    <x v="1557"/>
    <x v="0"/>
    <x v="0"/>
  </r>
  <r>
    <n v="7689275881"/>
    <n v="564692"/>
    <x v="1"/>
    <n v="215.65"/>
    <n v="215.65"/>
    <x v="43"/>
    <x v="0"/>
    <x v="133"/>
    <x v="2428"/>
    <x v="118"/>
    <x v="2"/>
    <x v="0"/>
  </r>
  <r>
    <n v="6593510732"/>
    <n v="741341"/>
    <x v="1"/>
    <n v="923.84"/>
    <n v="923.84"/>
    <x v="2"/>
    <x v="2"/>
    <x v="2"/>
    <x v="2429"/>
    <x v="1566"/>
    <x v="3"/>
    <x v="1"/>
  </r>
  <r>
    <n v="3066405445"/>
    <n v="883013"/>
    <x v="0"/>
    <n v="989.88"/>
    <n v="2969.64"/>
    <x v="2"/>
    <x v="2"/>
    <x v="236"/>
    <x v="2430"/>
    <x v="1512"/>
    <x v="3"/>
    <x v="1"/>
  </r>
  <r>
    <n v="5319633841"/>
    <n v="137909"/>
    <x v="2"/>
    <n v="864.3"/>
    <n v="1728.6"/>
    <x v="13"/>
    <x v="4"/>
    <x v="88"/>
    <x v="2431"/>
    <x v="535"/>
    <x v="0"/>
    <x v="3"/>
  </r>
  <r>
    <n v="1113665104"/>
    <n v="82484"/>
    <x v="0"/>
    <n v="914.88"/>
    <n v="2744.64"/>
    <x v="24"/>
    <x v="10"/>
    <x v="173"/>
    <x v="2432"/>
    <x v="1567"/>
    <x v="2"/>
    <x v="1"/>
  </r>
  <r>
    <n v="8436983782"/>
    <n v="376447"/>
    <x v="0"/>
    <n v="724.84"/>
    <n v="2174.52"/>
    <x v="16"/>
    <x v="2"/>
    <x v="114"/>
    <x v="2433"/>
    <x v="1568"/>
    <x v="0"/>
    <x v="0"/>
  </r>
  <r>
    <n v="1958942711"/>
    <n v="669378"/>
    <x v="2"/>
    <n v="212.14"/>
    <n v="424.28"/>
    <x v="14"/>
    <x v="9"/>
    <x v="26"/>
    <x v="2434"/>
    <x v="1569"/>
    <x v="0"/>
    <x v="2"/>
  </r>
  <r>
    <n v="6485627928"/>
    <n v="257719"/>
    <x v="2"/>
    <n v="281.73"/>
    <n v="563.46"/>
    <x v="2"/>
    <x v="2"/>
    <x v="97"/>
    <x v="2435"/>
    <x v="1570"/>
    <x v="3"/>
    <x v="1"/>
  </r>
  <r>
    <n v="8147959428"/>
    <n v="712307"/>
    <x v="2"/>
    <n v="264.89"/>
    <n v="529.78"/>
    <x v="1"/>
    <x v="1"/>
    <x v="126"/>
    <x v="2436"/>
    <x v="1184"/>
    <x v="3"/>
    <x v="3"/>
  </r>
  <r>
    <n v="3697060283"/>
    <n v="949818"/>
    <x v="2"/>
    <n v="483.05"/>
    <n v="966.1"/>
    <x v="29"/>
    <x v="3"/>
    <x v="156"/>
    <x v="2437"/>
    <x v="1571"/>
    <x v="1"/>
    <x v="3"/>
  </r>
  <r>
    <n v="2039437258"/>
    <n v="992178"/>
    <x v="2"/>
    <n v="632.42999999999995"/>
    <n v="1264.8599999999999"/>
    <x v="25"/>
    <x v="4"/>
    <x v="71"/>
    <x v="2438"/>
    <x v="161"/>
    <x v="2"/>
    <x v="1"/>
  </r>
  <r>
    <n v="7655293952"/>
    <n v="337168"/>
    <x v="1"/>
    <n v="545.49"/>
    <n v="545.49"/>
    <x v="2"/>
    <x v="2"/>
    <x v="220"/>
    <x v="2439"/>
    <x v="59"/>
    <x v="1"/>
    <x v="2"/>
  </r>
  <r>
    <n v="39791095"/>
    <n v="700048"/>
    <x v="0"/>
    <n v="141.28"/>
    <n v="423.84000000000003"/>
    <x v="23"/>
    <x v="7"/>
    <x v="89"/>
    <x v="2440"/>
    <x v="839"/>
    <x v="2"/>
    <x v="3"/>
  </r>
  <r>
    <n v="8071046067"/>
    <n v="26060"/>
    <x v="2"/>
    <n v="342.94"/>
    <n v="685.88"/>
    <x v="5"/>
    <x v="4"/>
    <x v="165"/>
    <x v="2441"/>
    <x v="1572"/>
    <x v="2"/>
    <x v="1"/>
  </r>
  <r>
    <n v="2656326203"/>
    <n v="613942"/>
    <x v="1"/>
    <n v="545"/>
    <n v="545"/>
    <x v="0"/>
    <x v="0"/>
    <x v="86"/>
    <x v="2442"/>
    <x v="1573"/>
    <x v="3"/>
    <x v="2"/>
  </r>
  <r>
    <n v="2366866840"/>
    <n v="52729"/>
    <x v="1"/>
    <n v="316.02"/>
    <n v="316.02"/>
    <x v="43"/>
    <x v="0"/>
    <x v="231"/>
    <x v="2443"/>
    <x v="1076"/>
    <x v="3"/>
    <x v="0"/>
  </r>
  <r>
    <n v="8227348656"/>
    <n v="487931"/>
    <x v="1"/>
    <n v="709.08"/>
    <n v="709.08"/>
    <x v="35"/>
    <x v="6"/>
    <x v="178"/>
    <x v="2444"/>
    <x v="1478"/>
    <x v="1"/>
    <x v="2"/>
  </r>
  <r>
    <n v="3917024194"/>
    <n v="927651"/>
    <x v="1"/>
    <n v="426.72"/>
    <n v="426.72"/>
    <x v="26"/>
    <x v="10"/>
    <x v="181"/>
    <x v="2445"/>
    <x v="1574"/>
    <x v="2"/>
    <x v="3"/>
  </r>
  <r>
    <n v="3101265"/>
    <n v="300159"/>
    <x v="1"/>
    <n v="44.35"/>
    <n v="44.35"/>
    <x v="39"/>
    <x v="1"/>
    <x v="72"/>
    <x v="2446"/>
    <x v="1575"/>
    <x v="1"/>
    <x v="1"/>
  </r>
  <r>
    <n v="9907835880"/>
    <n v="432617"/>
    <x v="0"/>
    <n v="863.18"/>
    <n v="2589.54"/>
    <x v="26"/>
    <x v="10"/>
    <x v="41"/>
    <x v="2447"/>
    <x v="454"/>
    <x v="2"/>
    <x v="3"/>
  </r>
  <r>
    <n v="3396210655"/>
    <n v="700048"/>
    <x v="0"/>
    <n v="141.28"/>
    <n v="423.84000000000003"/>
    <x v="23"/>
    <x v="7"/>
    <x v="89"/>
    <x v="2448"/>
    <x v="636"/>
    <x v="1"/>
    <x v="0"/>
  </r>
  <r>
    <n v="3000018472"/>
    <n v="70969"/>
    <x v="2"/>
    <n v="631.70000000000005"/>
    <n v="1263.4000000000001"/>
    <x v="41"/>
    <x v="9"/>
    <x v="77"/>
    <x v="2449"/>
    <x v="929"/>
    <x v="2"/>
    <x v="3"/>
  </r>
  <r>
    <n v="7166339556"/>
    <n v="667163"/>
    <x v="1"/>
    <n v="441.2"/>
    <n v="441.2"/>
    <x v="1"/>
    <x v="1"/>
    <x v="153"/>
    <x v="2450"/>
    <x v="1283"/>
    <x v="0"/>
    <x v="0"/>
  </r>
  <r>
    <n v="2194351161"/>
    <n v="561860"/>
    <x v="0"/>
    <n v="874.78"/>
    <n v="2624.34"/>
    <x v="1"/>
    <x v="1"/>
    <x v="3"/>
    <x v="2451"/>
    <x v="708"/>
    <x v="0"/>
    <x v="1"/>
  </r>
  <r>
    <n v="3224986973"/>
    <n v="876139"/>
    <x v="0"/>
    <n v="415.75"/>
    <n v="1247.25"/>
    <x v="21"/>
    <x v="6"/>
    <x v="37"/>
    <x v="2452"/>
    <x v="1576"/>
    <x v="3"/>
    <x v="0"/>
  </r>
  <r>
    <n v="6882280967"/>
    <n v="305754"/>
    <x v="2"/>
    <n v="979.99"/>
    <n v="1959.98"/>
    <x v="48"/>
    <x v="8"/>
    <x v="182"/>
    <x v="2453"/>
    <x v="1563"/>
    <x v="2"/>
    <x v="0"/>
  </r>
  <r>
    <n v="8556188247"/>
    <n v="721521"/>
    <x v="0"/>
    <n v="417.39"/>
    <n v="1252.17"/>
    <x v="10"/>
    <x v="6"/>
    <x v="232"/>
    <x v="2454"/>
    <x v="149"/>
    <x v="2"/>
    <x v="1"/>
  </r>
  <r>
    <n v="5236345617"/>
    <n v="613942"/>
    <x v="1"/>
    <n v="545"/>
    <n v="545"/>
    <x v="0"/>
    <x v="0"/>
    <x v="86"/>
    <x v="2455"/>
    <x v="1577"/>
    <x v="0"/>
    <x v="0"/>
  </r>
  <r>
    <n v="5153146875"/>
    <n v="677169"/>
    <x v="1"/>
    <n v="261.02999999999997"/>
    <n v="261.02999999999997"/>
    <x v="13"/>
    <x v="4"/>
    <x v="137"/>
    <x v="2456"/>
    <x v="291"/>
    <x v="3"/>
    <x v="2"/>
  </r>
  <r>
    <n v="2011151353"/>
    <n v="525531"/>
    <x v="0"/>
    <n v="831.1"/>
    <n v="2493.3000000000002"/>
    <x v="44"/>
    <x v="0"/>
    <x v="209"/>
    <x v="2457"/>
    <x v="1578"/>
    <x v="1"/>
    <x v="1"/>
  </r>
  <r>
    <n v="9880145668"/>
    <n v="433521"/>
    <x v="0"/>
    <n v="321.33"/>
    <n v="963.99"/>
    <x v="27"/>
    <x v="10"/>
    <x v="155"/>
    <x v="2458"/>
    <x v="1579"/>
    <x v="1"/>
    <x v="1"/>
  </r>
  <r>
    <n v="2724264210"/>
    <n v="990993"/>
    <x v="0"/>
    <n v="263.7"/>
    <n v="791.09999999999991"/>
    <x v="49"/>
    <x v="3"/>
    <x v="259"/>
    <x v="2459"/>
    <x v="228"/>
    <x v="3"/>
    <x v="3"/>
  </r>
  <r>
    <n v="871734663"/>
    <n v="4452"/>
    <x v="1"/>
    <n v="169.88"/>
    <n v="169.88"/>
    <x v="26"/>
    <x v="10"/>
    <x v="161"/>
    <x v="2460"/>
    <x v="1580"/>
    <x v="3"/>
    <x v="2"/>
  </r>
  <r>
    <n v="3883638432"/>
    <n v="89084"/>
    <x v="1"/>
    <n v="598.83000000000004"/>
    <n v="598.83000000000004"/>
    <x v="45"/>
    <x v="2"/>
    <x v="115"/>
    <x v="2461"/>
    <x v="949"/>
    <x v="1"/>
    <x v="3"/>
  </r>
  <r>
    <n v="1282422181"/>
    <n v="478531"/>
    <x v="1"/>
    <n v="825.46"/>
    <n v="825.46"/>
    <x v="41"/>
    <x v="9"/>
    <x v="166"/>
    <x v="2462"/>
    <x v="916"/>
    <x v="1"/>
    <x v="2"/>
  </r>
  <r>
    <n v="4500802008"/>
    <n v="228286"/>
    <x v="0"/>
    <n v="179.08"/>
    <n v="537.24"/>
    <x v="39"/>
    <x v="1"/>
    <x v="136"/>
    <x v="2463"/>
    <x v="1581"/>
    <x v="0"/>
    <x v="3"/>
  </r>
  <r>
    <n v="8209715885"/>
    <n v="807452"/>
    <x v="2"/>
    <n v="144.19"/>
    <n v="288.38"/>
    <x v="21"/>
    <x v="6"/>
    <x v="224"/>
    <x v="2464"/>
    <x v="972"/>
    <x v="2"/>
    <x v="2"/>
  </r>
  <r>
    <n v="9391482926"/>
    <n v="490602"/>
    <x v="0"/>
    <n v="549.47"/>
    <n v="1648.41"/>
    <x v="35"/>
    <x v="6"/>
    <x v="59"/>
    <x v="2465"/>
    <x v="1582"/>
    <x v="0"/>
    <x v="0"/>
  </r>
  <r>
    <n v="7217765772"/>
    <n v="672059"/>
    <x v="1"/>
    <n v="672.73"/>
    <n v="672.73"/>
    <x v="18"/>
    <x v="5"/>
    <x v="197"/>
    <x v="2466"/>
    <x v="696"/>
    <x v="3"/>
    <x v="0"/>
  </r>
  <r>
    <n v="7848556658"/>
    <n v="36412"/>
    <x v="0"/>
    <n v="397.68"/>
    <n v="1193.04"/>
    <x v="23"/>
    <x v="7"/>
    <x v="263"/>
    <x v="2467"/>
    <x v="1583"/>
    <x v="1"/>
    <x v="3"/>
  </r>
  <r>
    <n v="9000851345"/>
    <n v="623234"/>
    <x v="0"/>
    <n v="329.79"/>
    <n v="989.37000000000012"/>
    <x v="40"/>
    <x v="8"/>
    <x v="223"/>
    <x v="2468"/>
    <x v="621"/>
    <x v="0"/>
    <x v="1"/>
  </r>
  <r>
    <n v="3019634875"/>
    <n v="118820"/>
    <x v="1"/>
    <n v="12.32"/>
    <n v="12.32"/>
    <x v="20"/>
    <x v="1"/>
    <x v="98"/>
    <x v="2469"/>
    <x v="514"/>
    <x v="1"/>
    <x v="3"/>
  </r>
  <r>
    <n v="7013612817"/>
    <n v="237083"/>
    <x v="2"/>
    <n v="577.13"/>
    <n v="1154.26"/>
    <x v="13"/>
    <x v="4"/>
    <x v="152"/>
    <x v="2470"/>
    <x v="1584"/>
    <x v="0"/>
    <x v="1"/>
  </r>
  <r>
    <n v="59461109"/>
    <n v="991434"/>
    <x v="0"/>
    <n v="237.62"/>
    <n v="712.86"/>
    <x v="37"/>
    <x v="3"/>
    <x v="202"/>
    <x v="2471"/>
    <x v="236"/>
    <x v="1"/>
    <x v="2"/>
  </r>
  <r>
    <n v="740245864"/>
    <n v="901144"/>
    <x v="2"/>
    <n v="340.36"/>
    <n v="680.72"/>
    <x v="35"/>
    <x v="6"/>
    <x v="167"/>
    <x v="2472"/>
    <x v="1090"/>
    <x v="2"/>
    <x v="1"/>
  </r>
  <r>
    <n v="8432648823"/>
    <n v="26060"/>
    <x v="2"/>
    <n v="342.94"/>
    <n v="685.88"/>
    <x v="5"/>
    <x v="4"/>
    <x v="165"/>
    <x v="2473"/>
    <x v="1585"/>
    <x v="2"/>
    <x v="0"/>
  </r>
  <r>
    <n v="5863164527"/>
    <n v="433521"/>
    <x v="1"/>
    <n v="321.33"/>
    <n v="321.33"/>
    <x v="27"/>
    <x v="10"/>
    <x v="155"/>
    <x v="2474"/>
    <x v="565"/>
    <x v="3"/>
    <x v="1"/>
  </r>
  <r>
    <n v="8615999186"/>
    <n v="6405"/>
    <x v="2"/>
    <n v="236.51"/>
    <n v="473.02"/>
    <x v="24"/>
    <x v="10"/>
    <x v="241"/>
    <x v="2475"/>
    <x v="1586"/>
    <x v="0"/>
    <x v="2"/>
  </r>
  <r>
    <n v="1743268828"/>
    <n v="9436"/>
    <x v="1"/>
    <n v="88.43"/>
    <n v="88.43"/>
    <x v="18"/>
    <x v="5"/>
    <x v="160"/>
    <x v="2476"/>
    <x v="1126"/>
    <x v="3"/>
    <x v="1"/>
  </r>
  <r>
    <n v="5475369740"/>
    <n v="133542"/>
    <x v="2"/>
    <n v="68.489999999999995"/>
    <n v="136.97999999999999"/>
    <x v="11"/>
    <x v="7"/>
    <x v="260"/>
    <x v="2477"/>
    <x v="959"/>
    <x v="3"/>
    <x v="3"/>
  </r>
  <r>
    <n v="6520584496"/>
    <n v="820973"/>
    <x v="0"/>
    <n v="114.52"/>
    <n v="343.56"/>
    <x v="26"/>
    <x v="10"/>
    <x v="58"/>
    <x v="2478"/>
    <x v="196"/>
    <x v="2"/>
    <x v="1"/>
  </r>
  <r>
    <n v="3854394048"/>
    <n v="300159"/>
    <x v="2"/>
    <n v="44.35"/>
    <n v="88.7"/>
    <x v="39"/>
    <x v="1"/>
    <x v="72"/>
    <x v="2479"/>
    <x v="1483"/>
    <x v="3"/>
    <x v="0"/>
  </r>
  <r>
    <n v="4105779656"/>
    <n v="243235"/>
    <x v="0"/>
    <n v="109.03"/>
    <n v="327.09000000000003"/>
    <x v="43"/>
    <x v="0"/>
    <x v="162"/>
    <x v="2480"/>
    <x v="758"/>
    <x v="2"/>
    <x v="1"/>
  </r>
  <r>
    <n v="5960266785"/>
    <n v="760684"/>
    <x v="0"/>
    <n v="71.599999999999994"/>
    <n v="214.79999999999998"/>
    <x v="10"/>
    <x v="6"/>
    <x v="208"/>
    <x v="2481"/>
    <x v="1587"/>
    <x v="3"/>
    <x v="2"/>
  </r>
  <r>
    <n v="7380998329"/>
    <n v="621677"/>
    <x v="0"/>
    <n v="317.8"/>
    <n v="953.40000000000009"/>
    <x v="40"/>
    <x v="8"/>
    <x v="151"/>
    <x v="2482"/>
    <x v="485"/>
    <x v="3"/>
    <x v="0"/>
  </r>
  <r>
    <n v="460625201"/>
    <n v="131748"/>
    <x v="1"/>
    <n v="81.349999999999994"/>
    <n v="81.349999999999994"/>
    <x v="44"/>
    <x v="0"/>
    <x v="140"/>
    <x v="2483"/>
    <x v="1588"/>
    <x v="1"/>
    <x v="3"/>
  </r>
  <r>
    <n v="5442705208"/>
    <n v="739534"/>
    <x v="2"/>
    <n v="994.56"/>
    <n v="1989.12"/>
    <x v="22"/>
    <x v="7"/>
    <x v="251"/>
    <x v="2484"/>
    <x v="1412"/>
    <x v="0"/>
    <x v="1"/>
  </r>
  <r>
    <n v="643302284"/>
    <n v="726958"/>
    <x v="0"/>
    <n v="887.48"/>
    <n v="2662.44"/>
    <x v="43"/>
    <x v="0"/>
    <x v="256"/>
    <x v="2485"/>
    <x v="1589"/>
    <x v="1"/>
    <x v="3"/>
  </r>
  <r>
    <n v="6141016209"/>
    <n v="451812"/>
    <x v="2"/>
    <n v="530.85"/>
    <n v="1061.7"/>
    <x v="25"/>
    <x v="4"/>
    <x v="39"/>
    <x v="2486"/>
    <x v="1590"/>
    <x v="0"/>
    <x v="0"/>
  </r>
  <r>
    <n v="4058658914"/>
    <n v="937542"/>
    <x v="0"/>
    <n v="97.04"/>
    <n v="291.12"/>
    <x v="17"/>
    <x v="6"/>
    <x v="25"/>
    <x v="2487"/>
    <x v="1586"/>
    <x v="0"/>
    <x v="2"/>
  </r>
  <r>
    <n v="4731454539"/>
    <n v="140154"/>
    <x v="0"/>
    <n v="171.2"/>
    <n v="513.59999999999991"/>
    <x v="8"/>
    <x v="5"/>
    <x v="175"/>
    <x v="2488"/>
    <x v="1591"/>
    <x v="2"/>
    <x v="3"/>
  </r>
  <r>
    <n v="148408710"/>
    <n v="448752"/>
    <x v="2"/>
    <n v="160.07"/>
    <n v="320.14"/>
    <x v="22"/>
    <x v="7"/>
    <x v="222"/>
    <x v="2489"/>
    <x v="1592"/>
    <x v="3"/>
    <x v="1"/>
  </r>
  <r>
    <n v="3263142674"/>
    <n v="969851"/>
    <x v="1"/>
    <n v="340.66"/>
    <n v="340.66"/>
    <x v="48"/>
    <x v="8"/>
    <x v="239"/>
    <x v="2490"/>
    <x v="1146"/>
    <x v="2"/>
    <x v="2"/>
  </r>
  <r>
    <n v="9591201821"/>
    <n v="146840"/>
    <x v="0"/>
    <n v="786.85"/>
    <n v="2360.5500000000002"/>
    <x v="6"/>
    <x v="2"/>
    <x v="250"/>
    <x v="2491"/>
    <x v="364"/>
    <x v="2"/>
    <x v="3"/>
  </r>
  <r>
    <n v="2227944524"/>
    <n v="914071"/>
    <x v="1"/>
    <n v="296.94"/>
    <n v="296.94"/>
    <x v="47"/>
    <x v="3"/>
    <x v="264"/>
    <x v="2492"/>
    <x v="626"/>
    <x v="2"/>
    <x v="0"/>
  </r>
  <r>
    <n v="2307375554"/>
    <n v="328457"/>
    <x v="1"/>
    <n v="858.57"/>
    <n v="858.57"/>
    <x v="4"/>
    <x v="1"/>
    <x v="192"/>
    <x v="2493"/>
    <x v="301"/>
    <x v="1"/>
    <x v="2"/>
  </r>
  <r>
    <n v="8521887524"/>
    <n v="131937"/>
    <x v="0"/>
    <n v="287.81"/>
    <n v="863.43000000000006"/>
    <x v="12"/>
    <x v="8"/>
    <x v="15"/>
    <x v="2494"/>
    <x v="1593"/>
    <x v="3"/>
    <x v="3"/>
  </r>
  <r>
    <n v="3298709387"/>
    <n v="604184"/>
    <x v="1"/>
    <n v="397.55"/>
    <n v="397.55"/>
    <x v="22"/>
    <x v="7"/>
    <x v="47"/>
    <x v="2495"/>
    <x v="900"/>
    <x v="2"/>
    <x v="0"/>
  </r>
  <r>
    <n v="8608686211"/>
    <n v="336847"/>
    <x v="0"/>
    <n v="936.98"/>
    <n v="2810.94"/>
    <x v="22"/>
    <x v="7"/>
    <x v="96"/>
    <x v="2496"/>
    <x v="932"/>
    <x v="0"/>
    <x v="1"/>
  </r>
  <r>
    <n v="5125482761"/>
    <n v="118820"/>
    <x v="0"/>
    <n v="12.32"/>
    <n v="36.96"/>
    <x v="20"/>
    <x v="1"/>
    <x v="98"/>
    <x v="2497"/>
    <x v="1483"/>
    <x v="1"/>
    <x v="0"/>
  </r>
  <r>
    <n v="7388146343"/>
    <n v="721521"/>
    <x v="2"/>
    <n v="417.39"/>
    <n v="834.78"/>
    <x v="10"/>
    <x v="6"/>
    <x v="232"/>
    <x v="2498"/>
    <x v="750"/>
    <x v="3"/>
    <x v="3"/>
  </r>
  <r>
    <n v="7064723322"/>
    <n v="257719"/>
    <x v="0"/>
    <n v="281.73"/>
    <n v="845.19"/>
    <x v="2"/>
    <x v="2"/>
    <x v="97"/>
    <x v="2499"/>
    <x v="395"/>
    <x v="0"/>
    <x v="2"/>
  </r>
  <r>
    <n v="1766291529"/>
    <n v="799459"/>
    <x v="0"/>
    <n v="852.02"/>
    <n v="2556.06"/>
    <x v="5"/>
    <x v="4"/>
    <x v="258"/>
    <x v="2500"/>
    <x v="483"/>
    <x v="1"/>
    <x v="0"/>
  </r>
  <r>
    <n v="8183491568"/>
    <n v="684939"/>
    <x v="1"/>
    <n v="727.95"/>
    <n v="727.95"/>
    <x v="7"/>
    <x v="5"/>
    <x v="11"/>
    <x v="2501"/>
    <x v="871"/>
    <x v="1"/>
    <x v="0"/>
  </r>
  <r>
    <n v="6419111681"/>
    <n v="784673"/>
    <x v="1"/>
    <n v="491.39"/>
    <n v="491.39"/>
    <x v="44"/>
    <x v="0"/>
    <x v="240"/>
    <x v="2502"/>
    <x v="666"/>
    <x v="3"/>
    <x v="3"/>
  </r>
  <r>
    <n v="9193945481"/>
    <n v="991434"/>
    <x v="0"/>
    <n v="237.62"/>
    <n v="712.86"/>
    <x v="37"/>
    <x v="3"/>
    <x v="202"/>
    <x v="2503"/>
    <x v="1594"/>
    <x v="2"/>
    <x v="2"/>
  </r>
  <r>
    <n v="3937750618"/>
    <n v="41853"/>
    <x v="0"/>
    <n v="910.44"/>
    <n v="2731.32"/>
    <x v="19"/>
    <x v="2"/>
    <x v="245"/>
    <x v="2504"/>
    <x v="186"/>
    <x v="0"/>
    <x v="0"/>
  </r>
  <r>
    <n v="2056682923"/>
    <n v="654297"/>
    <x v="1"/>
    <n v="13.25"/>
    <n v="13.25"/>
    <x v="14"/>
    <x v="9"/>
    <x v="85"/>
    <x v="2505"/>
    <x v="1595"/>
    <x v="0"/>
    <x v="1"/>
  </r>
  <r>
    <n v="7229998672"/>
    <n v="970529"/>
    <x v="0"/>
    <n v="827.44"/>
    <n v="2482.3200000000002"/>
    <x v="27"/>
    <x v="10"/>
    <x v="46"/>
    <x v="2506"/>
    <x v="1411"/>
    <x v="2"/>
    <x v="0"/>
  </r>
  <r>
    <n v="7028582657"/>
    <n v="487931"/>
    <x v="1"/>
    <n v="709.08"/>
    <n v="709.08"/>
    <x v="35"/>
    <x v="6"/>
    <x v="178"/>
    <x v="2507"/>
    <x v="1186"/>
    <x v="3"/>
    <x v="1"/>
  </r>
  <r>
    <n v="1732091066"/>
    <n v="851978"/>
    <x v="1"/>
    <n v="715.72"/>
    <n v="715.72"/>
    <x v="5"/>
    <x v="4"/>
    <x v="110"/>
    <x v="2508"/>
    <x v="816"/>
    <x v="3"/>
    <x v="1"/>
  </r>
  <r>
    <n v="9389363975"/>
    <n v="679865"/>
    <x v="2"/>
    <n v="347.91"/>
    <n v="695.82"/>
    <x v="17"/>
    <x v="6"/>
    <x v="145"/>
    <x v="2509"/>
    <x v="1596"/>
    <x v="2"/>
    <x v="1"/>
  </r>
  <r>
    <n v="9477050930"/>
    <n v="187399"/>
    <x v="1"/>
    <n v="53.49"/>
    <n v="53.49"/>
    <x v="12"/>
    <x v="8"/>
    <x v="170"/>
    <x v="2510"/>
    <x v="1597"/>
    <x v="2"/>
    <x v="1"/>
  </r>
  <r>
    <n v="6808771388"/>
    <n v="264803"/>
    <x v="0"/>
    <n v="995.98"/>
    <n v="2987.94"/>
    <x v="5"/>
    <x v="4"/>
    <x v="69"/>
    <x v="2511"/>
    <x v="590"/>
    <x v="3"/>
    <x v="0"/>
  </r>
  <r>
    <n v="7616458551"/>
    <n v="67197"/>
    <x v="1"/>
    <n v="552.20000000000005"/>
    <n v="552.20000000000005"/>
    <x v="16"/>
    <x v="2"/>
    <x v="24"/>
    <x v="2512"/>
    <x v="1598"/>
    <x v="2"/>
    <x v="2"/>
  </r>
  <r>
    <n v="2784959025"/>
    <n v="962054"/>
    <x v="0"/>
    <n v="16.86"/>
    <n v="50.58"/>
    <x v="1"/>
    <x v="1"/>
    <x v="53"/>
    <x v="2513"/>
    <x v="620"/>
    <x v="2"/>
    <x v="3"/>
  </r>
  <r>
    <n v="2716611235"/>
    <n v="9436"/>
    <x v="1"/>
    <n v="88.43"/>
    <n v="88.43"/>
    <x v="18"/>
    <x v="5"/>
    <x v="160"/>
    <x v="2514"/>
    <x v="330"/>
    <x v="1"/>
    <x v="0"/>
  </r>
  <r>
    <n v="3797871396"/>
    <n v="140154"/>
    <x v="1"/>
    <n v="171.2"/>
    <n v="171.2"/>
    <x v="8"/>
    <x v="5"/>
    <x v="175"/>
    <x v="2515"/>
    <x v="1599"/>
    <x v="1"/>
    <x v="2"/>
  </r>
  <r>
    <n v="5895445193"/>
    <n v="897083"/>
    <x v="2"/>
    <n v="972.69"/>
    <n v="1945.38"/>
    <x v="11"/>
    <x v="7"/>
    <x v="64"/>
    <x v="2516"/>
    <x v="997"/>
    <x v="3"/>
    <x v="0"/>
  </r>
  <r>
    <n v="5281640953"/>
    <n v="611575"/>
    <x v="0"/>
    <n v="482.06"/>
    <n v="1446.18"/>
    <x v="12"/>
    <x v="8"/>
    <x v="80"/>
    <x v="2517"/>
    <x v="1600"/>
    <x v="3"/>
    <x v="2"/>
  </r>
  <r>
    <n v="9006387145"/>
    <n v="968887"/>
    <x v="0"/>
    <n v="40.700000000000003"/>
    <n v="122.10000000000001"/>
    <x v="23"/>
    <x v="7"/>
    <x v="235"/>
    <x v="2518"/>
    <x v="658"/>
    <x v="1"/>
    <x v="0"/>
  </r>
  <r>
    <n v="2015702046"/>
    <n v="219598"/>
    <x v="0"/>
    <n v="367.08"/>
    <n v="1101.24"/>
    <x v="8"/>
    <x v="5"/>
    <x v="248"/>
    <x v="2519"/>
    <x v="1601"/>
    <x v="1"/>
    <x v="3"/>
  </r>
  <r>
    <n v="9260334793"/>
    <n v="992178"/>
    <x v="0"/>
    <n v="632.42999999999995"/>
    <n v="1897.29"/>
    <x v="25"/>
    <x v="4"/>
    <x v="71"/>
    <x v="2520"/>
    <x v="1602"/>
    <x v="3"/>
    <x v="1"/>
  </r>
  <r>
    <n v="5912752928"/>
    <n v="833557"/>
    <x v="1"/>
    <n v="422.87"/>
    <n v="422.87"/>
    <x v="34"/>
    <x v="2"/>
    <x v="139"/>
    <x v="2521"/>
    <x v="1137"/>
    <x v="3"/>
    <x v="2"/>
  </r>
  <r>
    <n v="7691723645"/>
    <n v="455755"/>
    <x v="2"/>
    <n v="44.09"/>
    <n v="88.18"/>
    <x v="11"/>
    <x v="7"/>
    <x v="14"/>
    <x v="2522"/>
    <x v="235"/>
    <x v="0"/>
    <x v="0"/>
  </r>
  <r>
    <n v="9166904790"/>
    <n v="194682"/>
    <x v="0"/>
    <n v="912.29"/>
    <n v="2736.87"/>
    <x v="20"/>
    <x v="1"/>
    <x v="147"/>
    <x v="2523"/>
    <x v="1058"/>
    <x v="3"/>
    <x v="0"/>
  </r>
  <r>
    <n v="1668797251"/>
    <n v="133542"/>
    <x v="2"/>
    <n v="68.489999999999995"/>
    <n v="136.97999999999999"/>
    <x v="11"/>
    <x v="7"/>
    <x v="260"/>
    <x v="2524"/>
    <x v="244"/>
    <x v="2"/>
    <x v="3"/>
  </r>
  <r>
    <n v="3350348511"/>
    <n v="726958"/>
    <x v="2"/>
    <n v="887.48"/>
    <n v="1774.96"/>
    <x v="43"/>
    <x v="0"/>
    <x v="256"/>
    <x v="2525"/>
    <x v="1603"/>
    <x v="0"/>
    <x v="3"/>
  </r>
  <r>
    <n v="2475154947"/>
    <n v="317242"/>
    <x v="0"/>
    <n v="198.15"/>
    <n v="594.45000000000005"/>
    <x v="21"/>
    <x v="6"/>
    <x v="66"/>
    <x v="2526"/>
    <x v="505"/>
    <x v="0"/>
    <x v="3"/>
  </r>
  <r>
    <n v="1348544692"/>
    <n v="587420"/>
    <x v="0"/>
    <n v="357.42"/>
    <n v="1072.26"/>
    <x v="37"/>
    <x v="3"/>
    <x v="265"/>
    <x v="2527"/>
    <x v="323"/>
    <x v="0"/>
    <x v="2"/>
  </r>
  <r>
    <n v="6770208707"/>
    <n v="228286"/>
    <x v="1"/>
    <n v="179.08"/>
    <n v="179.08"/>
    <x v="39"/>
    <x v="1"/>
    <x v="136"/>
    <x v="2528"/>
    <x v="513"/>
    <x v="0"/>
    <x v="2"/>
  </r>
  <r>
    <n v="9500356395"/>
    <n v="284460"/>
    <x v="1"/>
    <n v="505.95"/>
    <n v="505.95"/>
    <x v="14"/>
    <x v="9"/>
    <x v="113"/>
    <x v="2529"/>
    <x v="333"/>
    <x v="3"/>
    <x v="1"/>
  </r>
  <r>
    <n v="6280233997"/>
    <n v="118820"/>
    <x v="2"/>
    <n v="12.32"/>
    <n v="24.64"/>
    <x v="20"/>
    <x v="1"/>
    <x v="98"/>
    <x v="2530"/>
    <x v="195"/>
    <x v="2"/>
    <x v="2"/>
  </r>
  <r>
    <n v="935645101"/>
    <n v="677169"/>
    <x v="1"/>
    <n v="261.02999999999997"/>
    <n v="261.02999999999997"/>
    <x v="13"/>
    <x v="4"/>
    <x v="137"/>
    <x v="2531"/>
    <x v="144"/>
    <x v="1"/>
    <x v="1"/>
  </r>
  <r>
    <n v="3492077995"/>
    <n v="863930"/>
    <x v="0"/>
    <n v="242.57"/>
    <n v="727.71"/>
    <x v="8"/>
    <x v="5"/>
    <x v="68"/>
    <x v="2532"/>
    <x v="1604"/>
    <x v="3"/>
    <x v="3"/>
  </r>
  <r>
    <n v="6971044672"/>
    <n v="120532"/>
    <x v="2"/>
    <n v="697.53"/>
    <n v="1395.06"/>
    <x v="17"/>
    <x v="6"/>
    <x v="109"/>
    <x v="2533"/>
    <x v="940"/>
    <x v="0"/>
    <x v="3"/>
  </r>
  <r>
    <n v="9417710958"/>
    <n v="70969"/>
    <x v="1"/>
    <n v="631.70000000000005"/>
    <n v="631.70000000000005"/>
    <x v="41"/>
    <x v="9"/>
    <x v="77"/>
    <x v="2534"/>
    <x v="272"/>
    <x v="3"/>
    <x v="1"/>
  </r>
  <r>
    <n v="114851727"/>
    <n v="11422"/>
    <x v="1"/>
    <n v="127.16"/>
    <n v="127.16"/>
    <x v="14"/>
    <x v="9"/>
    <x v="229"/>
    <x v="2535"/>
    <x v="290"/>
    <x v="3"/>
    <x v="0"/>
  </r>
  <r>
    <n v="7521503340"/>
    <n v="642612"/>
    <x v="2"/>
    <n v="517.03"/>
    <n v="1034.06"/>
    <x v="0"/>
    <x v="0"/>
    <x v="0"/>
    <x v="2536"/>
    <x v="331"/>
    <x v="3"/>
    <x v="0"/>
  </r>
  <r>
    <n v="7709878408"/>
    <n v="555121"/>
    <x v="1"/>
    <n v="354.91"/>
    <n v="354.91"/>
    <x v="41"/>
    <x v="9"/>
    <x v="171"/>
    <x v="2537"/>
    <x v="1082"/>
    <x v="0"/>
    <x v="2"/>
  </r>
  <r>
    <n v="7941755463"/>
    <n v="851978"/>
    <x v="1"/>
    <n v="715.72"/>
    <n v="715.72"/>
    <x v="5"/>
    <x v="4"/>
    <x v="110"/>
    <x v="2538"/>
    <x v="1605"/>
    <x v="3"/>
    <x v="3"/>
  </r>
  <r>
    <n v="4540271027"/>
    <n v="257719"/>
    <x v="1"/>
    <n v="281.73"/>
    <n v="281.73"/>
    <x v="2"/>
    <x v="2"/>
    <x v="97"/>
    <x v="2539"/>
    <x v="1606"/>
    <x v="0"/>
    <x v="2"/>
  </r>
  <r>
    <n v="8022168472"/>
    <n v="67197"/>
    <x v="1"/>
    <n v="552.20000000000005"/>
    <n v="552.20000000000005"/>
    <x v="16"/>
    <x v="2"/>
    <x v="24"/>
    <x v="2540"/>
    <x v="859"/>
    <x v="0"/>
    <x v="1"/>
  </r>
  <r>
    <n v="3808358945"/>
    <n v="257719"/>
    <x v="2"/>
    <n v="281.73"/>
    <n v="563.46"/>
    <x v="2"/>
    <x v="2"/>
    <x v="97"/>
    <x v="2541"/>
    <x v="1607"/>
    <x v="3"/>
    <x v="1"/>
  </r>
  <r>
    <n v="5112444865"/>
    <n v="747801"/>
    <x v="0"/>
    <n v="277.76"/>
    <n v="833.28"/>
    <x v="22"/>
    <x v="7"/>
    <x v="134"/>
    <x v="2542"/>
    <x v="35"/>
    <x v="2"/>
    <x v="3"/>
  </r>
  <r>
    <n v="9965551056"/>
    <n v="123983"/>
    <x v="2"/>
    <n v="785.67"/>
    <n v="1571.34"/>
    <x v="13"/>
    <x v="4"/>
    <x v="75"/>
    <x v="2543"/>
    <x v="1608"/>
    <x v="1"/>
    <x v="2"/>
  </r>
  <r>
    <n v="7695708103"/>
    <n v="487065"/>
    <x v="0"/>
    <n v="374.68"/>
    <n v="1124.04"/>
    <x v="47"/>
    <x v="3"/>
    <x v="157"/>
    <x v="2544"/>
    <x v="1251"/>
    <x v="0"/>
    <x v="0"/>
  </r>
  <r>
    <n v="7022728237"/>
    <n v="455083"/>
    <x v="1"/>
    <n v="959.01"/>
    <n v="959.01"/>
    <x v="16"/>
    <x v="2"/>
    <x v="196"/>
    <x v="2545"/>
    <x v="691"/>
    <x v="2"/>
    <x v="1"/>
  </r>
  <r>
    <n v="2062715135"/>
    <n v="661577"/>
    <x v="2"/>
    <n v="720.95"/>
    <n v="1441.9"/>
    <x v="43"/>
    <x v="0"/>
    <x v="93"/>
    <x v="2546"/>
    <x v="1609"/>
    <x v="2"/>
    <x v="3"/>
  </r>
  <r>
    <n v="3287815959"/>
    <n v="34186"/>
    <x v="1"/>
    <n v="925.65"/>
    <n v="925.65"/>
    <x v="31"/>
    <x v="9"/>
    <x v="51"/>
    <x v="2547"/>
    <x v="285"/>
    <x v="1"/>
    <x v="3"/>
  </r>
  <r>
    <n v="9015471552"/>
    <n v="679865"/>
    <x v="2"/>
    <n v="347.91"/>
    <n v="695.82"/>
    <x v="17"/>
    <x v="6"/>
    <x v="145"/>
    <x v="2548"/>
    <x v="1447"/>
    <x v="1"/>
    <x v="1"/>
  </r>
  <r>
    <n v="1595123446"/>
    <n v="137909"/>
    <x v="2"/>
    <n v="864.3"/>
    <n v="1728.6"/>
    <x v="13"/>
    <x v="4"/>
    <x v="88"/>
    <x v="2549"/>
    <x v="1129"/>
    <x v="0"/>
    <x v="1"/>
  </r>
  <r>
    <n v="4888577440"/>
    <n v="697683"/>
    <x v="2"/>
    <n v="123.74"/>
    <n v="247.48"/>
    <x v="22"/>
    <x v="7"/>
    <x v="70"/>
    <x v="2550"/>
    <x v="1610"/>
    <x v="2"/>
    <x v="3"/>
  </r>
  <r>
    <n v="9039053330"/>
    <n v="94225"/>
    <x v="0"/>
    <n v="77.11"/>
    <n v="231.32999999999998"/>
    <x v="22"/>
    <x v="7"/>
    <x v="31"/>
    <x v="2551"/>
    <x v="216"/>
    <x v="1"/>
    <x v="0"/>
  </r>
  <r>
    <n v="3091360904"/>
    <n v="799459"/>
    <x v="1"/>
    <n v="852.02"/>
    <n v="852.02"/>
    <x v="5"/>
    <x v="4"/>
    <x v="258"/>
    <x v="2552"/>
    <x v="1611"/>
    <x v="1"/>
    <x v="0"/>
  </r>
  <r>
    <n v="6821938492"/>
    <n v="256051"/>
    <x v="0"/>
    <n v="400.92"/>
    <n v="1202.76"/>
    <x v="7"/>
    <x v="5"/>
    <x v="225"/>
    <x v="2553"/>
    <x v="123"/>
    <x v="1"/>
    <x v="1"/>
  </r>
  <r>
    <n v="4553785640"/>
    <n v="818990"/>
    <x v="2"/>
    <n v="163.55000000000001"/>
    <n v="327.10000000000002"/>
    <x v="30"/>
    <x v="9"/>
    <x v="213"/>
    <x v="2554"/>
    <x v="1612"/>
    <x v="1"/>
    <x v="1"/>
  </r>
  <r>
    <n v="4005611015"/>
    <n v="613942"/>
    <x v="0"/>
    <n v="545"/>
    <n v="1635"/>
    <x v="0"/>
    <x v="0"/>
    <x v="86"/>
    <x v="2555"/>
    <x v="220"/>
    <x v="1"/>
    <x v="0"/>
  </r>
  <r>
    <n v="8480910658"/>
    <n v="871592"/>
    <x v="0"/>
    <n v="870.29"/>
    <n v="2610.87"/>
    <x v="41"/>
    <x v="9"/>
    <x v="216"/>
    <x v="2556"/>
    <x v="1250"/>
    <x v="2"/>
    <x v="1"/>
  </r>
  <r>
    <n v="1922667245"/>
    <n v="378287"/>
    <x v="0"/>
    <n v="332.84"/>
    <n v="998.52"/>
    <x v="50"/>
    <x v="1"/>
    <x v="158"/>
    <x v="2557"/>
    <x v="1613"/>
    <x v="1"/>
    <x v="3"/>
  </r>
  <r>
    <n v="379758677"/>
    <n v="171602"/>
    <x v="2"/>
    <n v="883.44"/>
    <n v="1766.88"/>
    <x v="39"/>
    <x v="1"/>
    <x v="233"/>
    <x v="2558"/>
    <x v="1543"/>
    <x v="2"/>
    <x v="2"/>
  </r>
  <r>
    <n v="4903380842"/>
    <n v="317242"/>
    <x v="0"/>
    <n v="198.15"/>
    <n v="594.45000000000005"/>
    <x v="21"/>
    <x v="6"/>
    <x v="66"/>
    <x v="2559"/>
    <x v="189"/>
    <x v="2"/>
    <x v="1"/>
  </r>
  <r>
    <n v="9244122658"/>
    <n v="26060"/>
    <x v="0"/>
    <n v="342.94"/>
    <n v="1028.82"/>
    <x v="5"/>
    <x v="4"/>
    <x v="165"/>
    <x v="2560"/>
    <x v="1614"/>
    <x v="1"/>
    <x v="1"/>
  </r>
  <r>
    <n v="5054410467"/>
    <n v="60619"/>
    <x v="2"/>
    <n v="726.41"/>
    <n v="1452.82"/>
    <x v="20"/>
    <x v="1"/>
    <x v="29"/>
    <x v="2561"/>
    <x v="1266"/>
    <x v="1"/>
    <x v="2"/>
  </r>
  <r>
    <n v="9877212995"/>
    <n v="739534"/>
    <x v="0"/>
    <n v="994.56"/>
    <n v="2983.68"/>
    <x v="22"/>
    <x v="7"/>
    <x v="251"/>
    <x v="2562"/>
    <x v="0"/>
    <x v="2"/>
    <x v="0"/>
  </r>
  <r>
    <n v="8375236356"/>
    <n v="890232"/>
    <x v="1"/>
    <n v="432"/>
    <n v="432"/>
    <x v="4"/>
    <x v="1"/>
    <x v="44"/>
    <x v="2563"/>
    <x v="1615"/>
    <x v="2"/>
    <x v="3"/>
  </r>
  <r>
    <n v="2652063230"/>
    <n v="604184"/>
    <x v="0"/>
    <n v="397.55"/>
    <n v="1192.6500000000001"/>
    <x v="22"/>
    <x v="7"/>
    <x v="47"/>
    <x v="2564"/>
    <x v="843"/>
    <x v="2"/>
    <x v="0"/>
  </r>
  <r>
    <n v="7258243894"/>
    <n v="473929"/>
    <x v="0"/>
    <n v="440.19"/>
    <n v="1320.57"/>
    <x v="41"/>
    <x v="9"/>
    <x v="195"/>
    <x v="2565"/>
    <x v="1616"/>
    <x v="2"/>
    <x v="0"/>
  </r>
  <r>
    <n v="5980648426"/>
    <n v="373536"/>
    <x v="2"/>
    <n v="494.17"/>
    <n v="988.34"/>
    <x v="44"/>
    <x v="0"/>
    <x v="186"/>
    <x v="2566"/>
    <x v="1617"/>
    <x v="1"/>
    <x v="1"/>
  </r>
  <r>
    <n v="365104159"/>
    <n v="771228"/>
    <x v="2"/>
    <n v="83.18"/>
    <n v="166.36"/>
    <x v="0"/>
    <x v="0"/>
    <x v="214"/>
    <x v="2567"/>
    <x v="1618"/>
    <x v="2"/>
    <x v="3"/>
  </r>
  <r>
    <n v="7038005775"/>
    <n v="284460"/>
    <x v="1"/>
    <n v="505.95"/>
    <n v="505.95"/>
    <x v="14"/>
    <x v="9"/>
    <x v="113"/>
    <x v="2568"/>
    <x v="1619"/>
    <x v="0"/>
    <x v="2"/>
  </r>
  <r>
    <n v="1456792223"/>
    <n v="33797"/>
    <x v="2"/>
    <n v="888.12"/>
    <n v="1776.24"/>
    <x v="25"/>
    <x v="4"/>
    <x v="262"/>
    <x v="2569"/>
    <x v="1532"/>
    <x v="1"/>
    <x v="2"/>
  </r>
  <r>
    <n v="6673964264"/>
    <n v="133542"/>
    <x v="1"/>
    <n v="68.489999999999995"/>
    <n v="68.489999999999995"/>
    <x v="11"/>
    <x v="7"/>
    <x v="260"/>
    <x v="2570"/>
    <x v="1620"/>
    <x v="3"/>
    <x v="0"/>
  </r>
  <r>
    <n v="5780280518"/>
    <n v="883013"/>
    <x v="1"/>
    <n v="989.88"/>
    <n v="989.88"/>
    <x v="2"/>
    <x v="2"/>
    <x v="236"/>
    <x v="2571"/>
    <x v="1621"/>
    <x v="2"/>
    <x v="0"/>
  </r>
  <r>
    <n v="6220137166"/>
    <n v="11422"/>
    <x v="1"/>
    <n v="127.16"/>
    <n v="127.16"/>
    <x v="14"/>
    <x v="9"/>
    <x v="229"/>
    <x v="2572"/>
    <x v="1622"/>
    <x v="0"/>
    <x v="3"/>
  </r>
  <r>
    <n v="2615887425"/>
    <n v="784827"/>
    <x v="0"/>
    <n v="274.25"/>
    <n v="822.75"/>
    <x v="26"/>
    <x v="10"/>
    <x v="194"/>
    <x v="2573"/>
    <x v="992"/>
    <x v="0"/>
    <x v="1"/>
  </r>
  <r>
    <n v="5610987488"/>
    <n v="611575"/>
    <x v="2"/>
    <n v="482.06"/>
    <n v="964.12"/>
    <x v="12"/>
    <x v="8"/>
    <x v="80"/>
    <x v="2574"/>
    <x v="330"/>
    <x v="2"/>
    <x v="0"/>
  </r>
  <r>
    <n v="6038240765"/>
    <n v="51036"/>
    <x v="2"/>
    <n v="931.61"/>
    <n v="1863.22"/>
    <x v="24"/>
    <x v="10"/>
    <x v="148"/>
    <x v="2575"/>
    <x v="1623"/>
    <x v="0"/>
    <x v="2"/>
  </r>
  <r>
    <n v="5004974422"/>
    <n v="567671"/>
    <x v="1"/>
    <n v="418.48"/>
    <n v="418.48"/>
    <x v="29"/>
    <x v="3"/>
    <x v="49"/>
    <x v="2576"/>
    <x v="1624"/>
    <x v="2"/>
    <x v="3"/>
  </r>
  <r>
    <n v="2349863203"/>
    <n v="726958"/>
    <x v="0"/>
    <n v="887.48"/>
    <n v="2662.44"/>
    <x v="43"/>
    <x v="0"/>
    <x v="256"/>
    <x v="2577"/>
    <x v="1514"/>
    <x v="0"/>
    <x v="0"/>
  </r>
  <r>
    <n v="9487956261"/>
    <n v="4452"/>
    <x v="1"/>
    <n v="169.88"/>
    <n v="169.88"/>
    <x v="26"/>
    <x v="10"/>
    <x v="161"/>
    <x v="2578"/>
    <x v="117"/>
    <x v="0"/>
    <x v="2"/>
  </r>
  <r>
    <n v="7169945062"/>
    <n v="376447"/>
    <x v="0"/>
    <n v="724.84"/>
    <n v="2174.52"/>
    <x v="16"/>
    <x v="2"/>
    <x v="114"/>
    <x v="2579"/>
    <x v="372"/>
    <x v="1"/>
    <x v="3"/>
  </r>
  <r>
    <n v="5393866026"/>
    <n v="256051"/>
    <x v="2"/>
    <n v="400.92"/>
    <n v="801.84"/>
    <x v="7"/>
    <x v="5"/>
    <x v="225"/>
    <x v="2580"/>
    <x v="1517"/>
    <x v="0"/>
    <x v="3"/>
  </r>
  <r>
    <n v="7266772806"/>
    <n v="137909"/>
    <x v="1"/>
    <n v="864.3"/>
    <n v="864.3"/>
    <x v="13"/>
    <x v="4"/>
    <x v="88"/>
    <x v="2581"/>
    <x v="1625"/>
    <x v="2"/>
    <x v="3"/>
  </r>
  <r>
    <n v="2411227007"/>
    <n v="337168"/>
    <x v="1"/>
    <n v="545.49"/>
    <n v="545.49"/>
    <x v="2"/>
    <x v="2"/>
    <x v="220"/>
    <x v="2582"/>
    <x v="290"/>
    <x v="3"/>
    <x v="0"/>
  </r>
  <r>
    <n v="960728650"/>
    <n v="187399"/>
    <x v="0"/>
    <n v="53.49"/>
    <n v="160.47"/>
    <x v="12"/>
    <x v="8"/>
    <x v="170"/>
    <x v="2583"/>
    <x v="1626"/>
    <x v="1"/>
    <x v="1"/>
  </r>
  <r>
    <n v="2326500581"/>
    <n v="123983"/>
    <x v="2"/>
    <n v="785.67"/>
    <n v="1571.34"/>
    <x v="13"/>
    <x v="4"/>
    <x v="75"/>
    <x v="2584"/>
    <x v="399"/>
    <x v="1"/>
    <x v="0"/>
  </r>
  <r>
    <n v="9489310879"/>
    <n v="891833"/>
    <x v="0"/>
    <n v="493.19"/>
    <n v="1479.57"/>
    <x v="19"/>
    <x v="2"/>
    <x v="28"/>
    <x v="2585"/>
    <x v="567"/>
    <x v="1"/>
    <x v="1"/>
  </r>
  <r>
    <n v="2341242955"/>
    <n v="171602"/>
    <x v="1"/>
    <n v="883.44"/>
    <n v="883.44"/>
    <x v="39"/>
    <x v="1"/>
    <x v="233"/>
    <x v="2586"/>
    <x v="852"/>
    <x v="1"/>
    <x v="2"/>
  </r>
  <r>
    <n v="1023485121"/>
    <n v="94225"/>
    <x v="0"/>
    <n v="77.11"/>
    <n v="231.32999999999998"/>
    <x v="22"/>
    <x v="7"/>
    <x v="31"/>
    <x v="2587"/>
    <x v="939"/>
    <x v="0"/>
    <x v="0"/>
  </r>
  <r>
    <n v="9742218709"/>
    <n v="891833"/>
    <x v="2"/>
    <n v="493.19"/>
    <n v="986.38"/>
    <x v="19"/>
    <x v="2"/>
    <x v="28"/>
    <x v="2588"/>
    <x v="1308"/>
    <x v="0"/>
    <x v="2"/>
  </r>
  <r>
    <n v="9039933820"/>
    <n v="317242"/>
    <x v="0"/>
    <n v="198.15"/>
    <n v="594.45000000000005"/>
    <x v="21"/>
    <x v="6"/>
    <x v="66"/>
    <x v="2589"/>
    <x v="1627"/>
    <x v="2"/>
    <x v="3"/>
  </r>
  <r>
    <n v="1391881327"/>
    <n v="123983"/>
    <x v="0"/>
    <n v="785.67"/>
    <n v="2357.0099999999998"/>
    <x v="13"/>
    <x v="4"/>
    <x v="75"/>
    <x v="2590"/>
    <x v="178"/>
    <x v="1"/>
    <x v="3"/>
  </r>
  <r>
    <n v="3360648053"/>
    <n v="131136"/>
    <x v="1"/>
    <n v="37.799999999999997"/>
    <n v="37.799999999999997"/>
    <x v="32"/>
    <x v="6"/>
    <x v="90"/>
    <x v="2591"/>
    <x v="1628"/>
    <x v="3"/>
    <x v="0"/>
  </r>
  <r>
    <n v="9758418980"/>
    <n v="949818"/>
    <x v="2"/>
    <n v="483.05"/>
    <n v="966.1"/>
    <x v="29"/>
    <x v="3"/>
    <x v="156"/>
    <x v="2592"/>
    <x v="1627"/>
    <x v="2"/>
    <x v="3"/>
  </r>
  <r>
    <n v="9859459525"/>
    <n v="667163"/>
    <x v="2"/>
    <n v="441.2"/>
    <n v="882.4"/>
    <x v="1"/>
    <x v="1"/>
    <x v="153"/>
    <x v="2593"/>
    <x v="344"/>
    <x v="2"/>
    <x v="0"/>
  </r>
  <r>
    <n v="6924226309"/>
    <n v="604184"/>
    <x v="2"/>
    <n v="397.55"/>
    <n v="795.1"/>
    <x v="22"/>
    <x v="7"/>
    <x v="47"/>
    <x v="2594"/>
    <x v="1629"/>
    <x v="0"/>
    <x v="3"/>
  </r>
  <r>
    <n v="7672052920"/>
    <n v="228286"/>
    <x v="0"/>
    <n v="179.08"/>
    <n v="537.24"/>
    <x v="39"/>
    <x v="1"/>
    <x v="136"/>
    <x v="2595"/>
    <x v="1378"/>
    <x v="3"/>
    <x v="3"/>
  </r>
  <r>
    <n v="4597359399"/>
    <n v="552496"/>
    <x v="0"/>
    <n v="508"/>
    <n v="1524"/>
    <x v="23"/>
    <x v="7"/>
    <x v="32"/>
    <x v="2596"/>
    <x v="1477"/>
    <x v="1"/>
    <x v="3"/>
  </r>
  <r>
    <n v="665402174"/>
    <n v="894539"/>
    <x v="2"/>
    <n v="445.48"/>
    <n v="890.96"/>
    <x v="23"/>
    <x v="7"/>
    <x v="129"/>
    <x v="2597"/>
    <x v="1630"/>
    <x v="0"/>
    <x v="1"/>
  </r>
  <r>
    <n v="3986082657"/>
    <n v="604184"/>
    <x v="1"/>
    <n v="397.55"/>
    <n v="397.55"/>
    <x v="22"/>
    <x v="7"/>
    <x v="47"/>
    <x v="2598"/>
    <x v="1631"/>
    <x v="3"/>
    <x v="3"/>
  </r>
  <r>
    <n v="4275746826"/>
    <n v="120532"/>
    <x v="0"/>
    <n v="697.53"/>
    <n v="2092.59"/>
    <x v="17"/>
    <x v="6"/>
    <x v="109"/>
    <x v="2599"/>
    <x v="98"/>
    <x v="1"/>
    <x v="1"/>
  </r>
  <r>
    <n v="525864604"/>
    <n v="6405"/>
    <x v="0"/>
    <n v="236.51"/>
    <n v="709.53"/>
    <x v="24"/>
    <x v="10"/>
    <x v="241"/>
    <x v="2600"/>
    <x v="1572"/>
    <x v="0"/>
    <x v="1"/>
  </r>
  <r>
    <n v="4473658819"/>
    <n v="432617"/>
    <x v="2"/>
    <n v="863.18"/>
    <n v="1726.36"/>
    <x v="26"/>
    <x v="10"/>
    <x v="41"/>
    <x v="2601"/>
    <x v="865"/>
    <x v="0"/>
    <x v="0"/>
  </r>
  <r>
    <n v="8824559505"/>
    <n v="578097"/>
    <x v="0"/>
    <n v="267.61"/>
    <n v="802.83"/>
    <x v="3"/>
    <x v="3"/>
    <x v="44"/>
    <x v="2602"/>
    <x v="723"/>
    <x v="1"/>
    <x v="0"/>
  </r>
  <r>
    <n v="1824646473"/>
    <n v="378287"/>
    <x v="0"/>
    <n v="332.84"/>
    <n v="998.52"/>
    <x v="50"/>
    <x v="1"/>
    <x v="158"/>
    <x v="2603"/>
    <x v="320"/>
    <x v="0"/>
    <x v="2"/>
  </r>
  <r>
    <n v="776389097"/>
    <n v="243235"/>
    <x v="1"/>
    <n v="109.03"/>
    <n v="109.03"/>
    <x v="43"/>
    <x v="0"/>
    <x v="162"/>
    <x v="2604"/>
    <x v="1632"/>
    <x v="0"/>
    <x v="1"/>
  </r>
  <r>
    <n v="4908634706"/>
    <n v="839170"/>
    <x v="0"/>
    <n v="481.63"/>
    <n v="1444.8899999999999"/>
    <x v="19"/>
    <x v="2"/>
    <x v="203"/>
    <x v="2605"/>
    <x v="1633"/>
    <x v="3"/>
    <x v="0"/>
  </r>
  <r>
    <n v="3516204561"/>
    <n v="677169"/>
    <x v="2"/>
    <n v="261.02999999999997"/>
    <n v="522.05999999999995"/>
    <x v="13"/>
    <x v="4"/>
    <x v="137"/>
    <x v="2606"/>
    <x v="767"/>
    <x v="2"/>
    <x v="2"/>
  </r>
  <r>
    <n v="9510792757"/>
    <n v="937542"/>
    <x v="1"/>
    <n v="97.04"/>
    <n v="97.04"/>
    <x v="17"/>
    <x v="6"/>
    <x v="25"/>
    <x v="2607"/>
    <x v="839"/>
    <x v="0"/>
    <x v="3"/>
  </r>
  <r>
    <n v="3504903228"/>
    <n v="256783"/>
    <x v="1"/>
    <n v="906.54"/>
    <n v="906.54"/>
    <x v="0"/>
    <x v="0"/>
    <x v="60"/>
    <x v="2608"/>
    <x v="712"/>
    <x v="2"/>
    <x v="1"/>
  </r>
  <r>
    <n v="3438202422"/>
    <n v="602241"/>
    <x v="2"/>
    <n v="976.55"/>
    <n v="1953.1"/>
    <x v="3"/>
    <x v="3"/>
    <x v="4"/>
    <x v="2609"/>
    <x v="924"/>
    <x v="1"/>
    <x v="0"/>
  </r>
  <r>
    <n v="3007616042"/>
    <n v="451933"/>
    <x v="2"/>
    <n v="568.94000000000005"/>
    <n v="1137.8800000000001"/>
    <x v="17"/>
    <x v="6"/>
    <x v="82"/>
    <x v="2610"/>
    <x v="838"/>
    <x v="1"/>
    <x v="3"/>
  </r>
  <r>
    <n v="4656199468"/>
    <n v="373536"/>
    <x v="0"/>
    <n v="494.17"/>
    <n v="1482.51"/>
    <x v="44"/>
    <x v="0"/>
    <x v="186"/>
    <x v="2611"/>
    <x v="423"/>
    <x v="1"/>
    <x v="1"/>
  </r>
  <r>
    <n v="6994560237"/>
    <n v="366066"/>
    <x v="2"/>
    <n v="918.58"/>
    <n v="1837.16"/>
    <x v="28"/>
    <x v="5"/>
    <x v="87"/>
    <x v="2612"/>
    <x v="369"/>
    <x v="1"/>
    <x v="2"/>
  </r>
  <r>
    <n v="8442552565"/>
    <n v="385113"/>
    <x v="1"/>
    <n v="816.38"/>
    <n v="816.38"/>
    <x v="7"/>
    <x v="5"/>
    <x v="130"/>
    <x v="2613"/>
    <x v="777"/>
    <x v="1"/>
    <x v="2"/>
  </r>
  <r>
    <n v="414299117"/>
    <n v="470449"/>
    <x v="0"/>
    <n v="827.77"/>
    <n v="2483.31"/>
    <x v="40"/>
    <x v="8"/>
    <x v="163"/>
    <x v="2614"/>
    <x v="67"/>
    <x v="0"/>
    <x v="1"/>
  </r>
  <r>
    <n v="8146956033"/>
    <n v="490602"/>
    <x v="2"/>
    <n v="549.47"/>
    <n v="1098.94"/>
    <x v="35"/>
    <x v="6"/>
    <x v="59"/>
    <x v="2615"/>
    <x v="190"/>
    <x v="2"/>
    <x v="2"/>
  </r>
  <r>
    <n v="7919748594"/>
    <n v="481843"/>
    <x v="1"/>
    <n v="297.68"/>
    <n v="297.68"/>
    <x v="49"/>
    <x v="3"/>
    <x v="247"/>
    <x v="2616"/>
    <x v="1085"/>
    <x v="3"/>
    <x v="2"/>
  </r>
  <r>
    <n v="7834171020"/>
    <n v="687218"/>
    <x v="2"/>
    <n v="317.82"/>
    <n v="635.64"/>
    <x v="4"/>
    <x v="1"/>
    <x v="45"/>
    <x v="2617"/>
    <x v="1634"/>
    <x v="2"/>
    <x v="2"/>
  </r>
  <r>
    <n v="3735968672"/>
    <n v="767398"/>
    <x v="0"/>
    <n v="22.14"/>
    <n v="66.42"/>
    <x v="23"/>
    <x v="7"/>
    <x v="252"/>
    <x v="2618"/>
    <x v="1635"/>
    <x v="1"/>
    <x v="0"/>
  </r>
  <r>
    <n v="3864051985"/>
    <n v="490939"/>
    <x v="1"/>
    <n v="80.25"/>
    <n v="80.25"/>
    <x v="7"/>
    <x v="5"/>
    <x v="8"/>
    <x v="2619"/>
    <x v="712"/>
    <x v="0"/>
    <x v="1"/>
  </r>
  <r>
    <n v="8299074079"/>
    <n v="600767"/>
    <x v="1"/>
    <n v="722.42"/>
    <n v="722.42"/>
    <x v="18"/>
    <x v="5"/>
    <x v="164"/>
    <x v="2620"/>
    <x v="1636"/>
    <x v="0"/>
    <x v="2"/>
  </r>
  <r>
    <n v="891333736"/>
    <n v="552496"/>
    <x v="1"/>
    <n v="508"/>
    <n v="508"/>
    <x v="23"/>
    <x v="7"/>
    <x v="32"/>
    <x v="2621"/>
    <x v="730"/>
    <x v="3"/>
    <x v="3"/>
  </r>
  <r>
    <n v="2874220576"/>
    <n v="146840"/>
    <x v="2"/>
    <n v="786.85"/>
    <n v="1573.7"/>
    <x v="6"/>
    <x v="2"/>
    <x v="250"/>
    <x v="2622"/>
    <x v="550"/>
    <x v="3"/>
    <x v="3"/>
  </r>
  <r>
    <n v="6375536946"/>
    <n v="937542"/>
    <x v="0"/>
    <n v="97.04"/>
    <n v="291.12"/>
    <x v="17"/>
    <x v="6"/>
    <x v="25"/>
    <x v="2623"/>
    <x v="1637"/>
    <x v="1"/>
    <x v="1"/>
  </r>
  <r>
    <n v="1966054573"/>
    <n v="552883"/>
    <x v="1"/>
    <n v="888.16"/>
    <n v="888.16"/>
    <x v="14"/>
    <x v="9"/>
    <x v="121"/>
    <x v="2624"/>
    <x v="1638"/>
    <x v="1"/>
    <x v="1"/>
  </r>
  <r>
    <n v="1565942558"/>
    <n v="272170"/>
    <x v="2"/>
    <n v="140.80000000000001"/>
    <n v="281.60000000000002"/>
    <x v="33"/>
    <x v="8"/>
    <x v="76"/>
    <x v="2625"/>
    <x v="544"/>
    <x v="1"/>
    <x v="0"/>
  </r>
  <r>
    <n v="4624281313"/>
    <n v="490939"/>
    <x v="2"/>
    <n v="80.25"/>
    <n v="160.5"/>
    <x v="7"/>
    <x v="5"/>
    <x v="8"/>
    <x v="2626"/>
    <x v="1219"/>
    <x v="2"/>
    <x v="0"/>
  </r>
  <r>
    <n v="6884010758"/>
    <n v="818990"/>
    <x v="2"/>
    <n v="163.55000000000001"/>
    <n v="327.10000000000002"/>
    <x v="30"/>
    <x v="9"/>
    <x v="213"/>
    <x v="2627"/>
    <x v="1200"/>
    <x v="3"/>
    <x v="1"/>
  </r>
  <r>
    <n v="4351744653"/>
    <n v="851978"/>
    <x v="1"/>
    <n v="715.72"/>
    <n v="715.72"/>
    <x v="5"/>
    <x v="4"/>
    <x v="110"/>
    <x v="2628"/>
    <x v="1639"/>
    <x v="1"/>
    <x v="2"/>
  </r>
  <r>
    <n v="8698000932"/>
    <n v="690565"/>
    <x v="2"/>
    <n v="951.27"/>
    <n v="1902.54"/>
    <x v="37"/>
    <x v="3"/>
    <x v="65"/>
    <x v="2629"/>
    <x v="1640"/>
    <x v="2"/>
    <x v="3"/>
  </r>
  <r>
    <n v="3844380421"/>
    <n v="131937"/>
    <x v="0"/>
    <n v="287.81"/>
    <n v="863.43000000000006"/>
    <x v="12"/>
    <x v="8"/>
    <x v="15"/>
    <x v="2630"/>
    <x v="135"/>
    <x v="3"/>
    <x v="3"/>
  </r>
  <r>
    <n v="7105842598"/>
    <n v="897083"/>
    <x v="1"/>
    <n v="972.69"/>
    <n v="972.69"/>
    <x v="11"/>
    <x v="7"/>
    <x v="64"/>
    <x v="2631"/>
    <x v="455"/>
    <x v="1"/>
    <x v="2"/>
  </r>
  <r>
    <n v="8993722297"/>
    <n v="952124"/>
    <x v="2"/>
    <n v="127.08"/>
    <n v="254.16"/>
    <x v="36"/>
    <x v="9"/>
    <x v="73"/>
    <x v="2632"/>
    <x v="1641"/>
    <x v="0"/>
    <x v="1"/>
  </r>
  <r>
    <n v="2929439019"/>
    <n v="654623"/>
    <x v="1"/>
    <n v="422.14"/>
    <n v="422.14"/>
    <x v="47"/>
    <x v="3"/>
    <x v="135"/>
    <x v="2633"/>
    <x v="1642"/>
    <x v="3"/>
    <x v="3"/>
  </r>
  <r>
    <n v="1661854320"/>
    <n v="382511"/>
    <x v="2"/>
    <n v="702.54"/>
    <n v="1405.08"/>
    <x v="16"/>
    <x v="2"/>
    <x v="187"/>
    <x v="2634"/>
    <x v="89"/>
    <x v="1"/>
    <x v="1"/>
  </r>
  <r>
    <n v="3082165628"/>
    <n v="621677"/>
    <x v="0"/>
    <n v="317.8"/>
    <n v="953.40000000000009"/>
    <x v="40"/>
    <x v="8"/>
    <x v="151"/>
    <x v="2635"/>
    <x v="627"/>
    <x v="1"/>
    <x v="1"/>
  </r>
  <r>
    <n v="1745045814"/>
    <n v="677169"/>
    <x v="1"/>
    <n v="261.02999999999997"/>
    <n v="261.02999999999997"/>
    <x v="13"/>
    <x v="4"/>
    <x v="137"/>
    <x v="2636"/>
    <x v="1211"/>
    <x v="2"/>
    <x v="1"/>
  </r>
  <r>
    <n v="813387880"/>
    <n v="897083"/>
    <x v="1"/>
    <n v="972.69"/>
    <n v="972.69"/>
    <x v="11"/>
    <x v="7"/>
    <x v="64"/>
    <x v="2637"/>
    <x v="1643"/>
    <x v="3"/>
    <x v="2"/>
  </r>
  <r>
    <n v="8189879400"/>
    <n v="491521"/>
    <x v="1"/>
    <n v="556.35"/>
    <n v="556.35"/>
    <x v="3"/>
    <x v="3"/>
    <x v="185"/>
    <x v="2638"/>
    <x v="1644"/>
    <x v="0"/>
    <x v="3"/>
  </r>
  <r>
    <n v="8465045467"/>
    <n v="136533"/>
    <x v="0"/>
    <n v="826.21"/>
    <n v="2478.63"/>
    <x v="2"/>
    <x v="2"/>
    <x v="227"/>
    <x v="2639"/>
    <x v="1029"/>
    <x v="3"/>
    <x v="3"/>
  </r>
  <r>
    <n v="9232350528"/>
    <n v="67197"/>
    <x v="2"/>
    <n v="552.20000000000005"/>
    <n v="1104.4000000000001"/>
    <x v="16"/>
    <x v="2"/>
    <x v="24"/>
    <x v="2640"/>
    <x v="1504"/>
    <x v="0"/>
    <x v="0"/>
  </r>
  <r>
    <n v="1728666371"/>
    <n v="131748"/>
    <x v="1"/>
    <n v="81.349999999999994"/>
    <n v="81.349999999999994"/>
    <x v="44"/>
    <x v="0"/>
    <x v="140"/>
    <x v="2641"/>
    <x v="1606"/>
    <x v="0"/>
    <x v="2"/>
  </r>
  <r>
    <n v="6131815766"/>
    <n v="564692"/>
    <x v="2"/>
    <n v="215.65"/>
    <n v="431.3"/>
    <x v="43"/>
    <x v="0"/>
    <x v="133"/>
    <x v="2642"/>
    <x v="891"/>
    <x v="3"/>
    <x v="0"/>
  </r>
  <r>
    <n v="6438773635"/>
    <n v="965755"/>
    <x v="2"/>
    <n v="532.57000000000005"/>
    <n v="1065.1400000000001"/>
    <x v="38"/>
    <x v="9"/>
    <x v="67"/>
    <x v="2643"/>
    <x v="1645"/>
    <x v="1"/>
    <x v="0"/>
  </r>
  <r>
    <n v="6912676966"/>
    <n v="26060"/>
    <x v="1"/>
    <n v="342.94"/>
    <n v="342.94"/>
    <x v="5"/>
    <x v="4"/>
    <x v="165"/>
    <x v="2644"/>
    <x v="802"/>
    <x v="3"/>
    <x v="3"/>
  </r>
  <r>
    <n v="2840314717"/>
    <n v="679321"/>
    <x v="0"/>
    <n v="738.46"/>
    <n v="2215.38"/>
    <x v="39"/>
    <x v="1"/>
    <x v="221"/>
    <x v="2645"/>
    <x v="1646"/>
    <x v="3"/>
    <x v="1"/>
  </r>
  <r>
    <n v="9508359721"/>
    <n v="679865"/>
    <x v="2"/>
    <n v="347.91"/>
    <n v="695.82"/>
    <x v="17"/>
    <x v="6"/>
    <x v="145"/>
    <x v="2646"/>
    <x v="1647"/>
    <x v="1"/>
    <x v="2"/>
  </r>
  <r>
    <n v="2244679313"/>
    <n v="557908"/>
    <x v="0"/>
    <n v="942.37"/>
    <n v="2827.11"/>
    <x v="5"/>
    <x v="4"/>
    <x v="95"/>
    <x v="2647"/>
    <x v="1648"/>
    <x v="2"/>
    <x v="2"/>
  </r>
  <r>
    <n v="9407544177"/>
    <n v="34200"/>
    <x v="1"/>
    <n v="319.8"/>
    <n v="319.8"/>
    <x v="7"/>
    <x v="5"/>
    <x v="238"/>
    <x v="2648"/>
    <x v="359"/>
    <x v="2"/>
    <x v="2"/>
  </r>
  <r>
    <n v="2528398796"/>
    <n v="552496"/>
    <x v="0"/>
    <n v="508"/>
    <n v="1524"/>
    <x v="23"/>
    <x v="7"/>
    <x v="32"/>
    <x v="2649"/>
    <x v="1022"/>
    <x v="3"/>
    <x v="0"/>
  </r>
  <r>
    <n v="9464988762"/>
    <n v="33955"/>
    <x v="0"/>
    <n v="186.08"/>
    <n v="558.24"/>
    <x v="12"/>
    <x v="8"/>
    <x v="54"/>
    <x v="2650"/>
    <x v="1649"/>
    <x v="1"/>
    <x v="3"/>
  </r>
  <r>
    <n v="6373867899"/>
    <n v="36412"/>
    <x v="2"/>
    <n v="397.68"/>
    <n v="795.36"/>
    <x v="23"/>
    <x v="7"/>
    <x v="263"/>
    <x v="2651"/>
    <x v="309"/>
    <x v="2"/>
    <x v="1"/>
  </r>
  <r>
    <n v="4028185110"/>
    <n v="367391"/>
    <x v="1"/>
    <n v="939.55"/>
    <n v="939.55"/>
    <x v="26"/>
    <x v="10"/>
    <x v="204"/>
    <x v="2652"/>
    <x v="1650"/>
    <x v="0"/>
    <x v="0"/>
  </r>
  <r>
    <n v="9717018638"/>
    <n v="613942"/>
    <x v="0"/>
    <n v="545"/>
    <n v="1635"/>
    <x v="0"/>
    <x v="0"/>
    <x v="86"/>
    <x v="2653"/>
    <x v="1651"/>
    <x v="2"/>
    <x v="1"/>
  </r>
  <r>
    <n v="4898477588"/>
    <n v="287070"/>
    <x v="2"/>
    <n v="443.17"/>
    <n v="886.34"/>
    <x v="17"/>
    <x v="6"/>
    <x v="40"/>
    <x v="2654"/>
    <x v="1652"/>
    <x v="1"/>
    <x v="1"/>
  </r>
  <r>
    <n v="4723165081"/>
    <n v="461804"/>
    <x v="0"/>
    <n v="310.69"/>
    <n v="932.06999999999994"/>
    <x v="35"/>
    <x v="6"/>
    <x v="116"/>
    <x v="2655"/>
    <x v="1137"/>
    <x v="1"/>
    <x v="2"/>
  </r>
  <r>
    <n v="2845954128"/>
    <n v="237083"/>
    <x v="2"/>
    <n v="577.13"/>
    <n v="1154.26"/>
    <x v="13"/>
    <x v="4"/>
    <x v="152"/>
    <x v="2656"/>
    <x v="1653"/>
    <x v="0"/>
    <x v="1"/>
  </r>
  <r>
    <n v="23158044"/>
    <n v="669378"/>
    <x v="1"/>
    <n v="212.14"/>
    <n v="212.14"/>
    <x v="14"/>
    <x v="9"/>
    <x v="26"/>
    <x v="2657"/>
    <x v="1431"/>
    <x v="1"/>
    <x v="0"/>
  </r>
  <r>
    <n v="1486548042"/>
    <n v="222892"/>
    <x v="0"/>
    <n v="869.22"/>
    <n v="2607.66"/>
    <x v="30"/>
    <x v="9"/>
    <x v="50"/>
    <x v="2658"/>
    <x v="548"/>
    <x v="2"/>
    <x v="3"/>
  </r>
  <r>
    <n v="708351411"/>
    <n v="659290"/>
    <x v="2"/>
    <n v="319.33999999999997"/>
    <n v="638.67999999999995"/>
    <x v="15"/>
    <x v="2"/>
    <x v="124"/>
    <x v="2659"/>
    <x v="1654"/>
    <x v="0"/>
    <x v="1"/>
  </r>
  <r>
    <n v="5512110908"/>
    <n v="654623"/>
    <x v="2"/>
    <n v="422.14"/>
    <n v="844.28"/>
    <x v="47"/>
    <x v="3"/>
    <x v="135"/>
    <x v="2660"/>
    <x v="831"/>
    <x v="0"/>
    <x v="1"/>
  </r>
  <r>
    <n v="2295441899"/>
    <n v="820973"/>
    <x v="0"/>
    <n v="114.52"/>
    <n v="343.56"/>
    <x v="26"/>
    <x v="10"/>
    <x v="58"/>
    <x v="2661"/>
    <x v="758"/>
    <x v="0"/>
    <x v="1"/>
  </r>
  <r>
    <n v="4867173151"/>
    <n v="287070"/>
    <x v="2"/>
    <n v="443.17"/>
    <n v="886.34"/>
    <x v="17"/>
    <x v="6"/>
    <x v="40"/>
    <x v="2662"/>
    <x v="1655"/>
    <x v="2"/>
    <x v="2"/>
  </r>
  <r>
    <n v="4635037652"/>
    <n v="256783"/>
    <x v="0"/>
    <n v="906.54"/>
    <n v="2719.62"/>
    <x v="0"/>
    <x v="0"/>
    <x v="60"/>
    <x v="2663"/>
    <x v="43"/>
    <x v="3"/>
    <x v="2"/>
  </r>
  <r>
    <n v="2209259378"/>
    <n v="305754"/>
    <x v="1"/>
    <n v="979.99"/>
    <n v="979.99"/>
    <x v="48"/>
    <x v="8"/>
    <x v="182"/>
    <x v="2664"/>
    <x v="882"/>
    <x v="2"/>
    <x v="1"/>
  </r>
  <r>
    <n v="4079286483"/>
    <n v="487065"/>
    <x v="2"/>
    <n v="374.68"/>
    <n v="749.36"/>
    <x v="47"/>
    <x v="3"/>
    <x v="157"/>
    <x v="2665"/>
    <x v="1656"/>
    <x v="2"/>
    <x v="1"/>
  </r>
  <r>
    <n v="9506078962"/>
    <n v="114414"/>
    <x v="2"/>
    <n v="832.06"/>
    <n v="1664.12"/>
    <x v="5"/>
    <x v="4"/>
    <x v="200"/>
    <x v="2666"/>
    <x v="1657"/>
    <x v="2"/>
    <x v="1"/>
  </r>
  <r>
    <n v="6894691072"/>
    <n v="606256"/>
    <x v="2"/>
    <n v="369.28"/>
    <n v="738.56"/>
    <x v="40"/>
    <x v="8"/>
    <x v="111"/>
    <x v="2667"/>
    <x v="191"/>
    <x v="0"/>
    <x v="1"/>
  </r>
  <r>
    <n v="4481256065"/>
    <n v="937542"/>
    <x v="2"/>
    <n v="97.04"/>
    <n v="194.08"/>
    <x v="17"/>
    <x v="6"/>
    <x v="25"/>
    <x v="2668"/>
    <x v="1096"/>
    <x v="2"/>
    <x v="0"/>
  </r>
  <r>
    <n v="5050919809"/>
    <n v="760828"/>
    <x v="1"/>
    <n v="563.45000000000005"/>
    <n v="563.45000000000005"/>
    <x v="0"/>
    <x v="0"/>
    <x v="9"/>
    <x v="2669"/>
    <x v="1658"/>
    <x v="2"/>
    <x v="3"/>
  </r>
  <r>
    <n v="1328085383"/>
    <n v="131937"/>
    <x v="2"/>
    <n v="287.81"/>
    <n v="575.62"/>
    <x v="12"/>
    <x v="8"/>
    <x v="15"/>
    <x v="2670"/>
    <x v="1326"/>
    <x v="3"/>
    <x v="3"/>
  </r>
  <r>
    <n v="5382246981"/>
    <n v="897083"/>
    <x v="2"/>
    <n v="972.69"/>
    <n v="1945.38"/>
    <x v="11"/>
    <x v="7"/>
    <x v="64"/>
    <x v="2671"/>
    <x v="1659"/>
    <x v="2"/>
    <x v="0"/>
  </r>
  <r>
    <n v="5647827263"/>
    <n v="264803"/>
    <x v="2"/>
    <n v="995.98"/>
    <n v="1991.96"/>
    <x v="5"/>
    <x v="4"/>
    <x v="69"/>
    <x v="2672"/>
    <x v="1660"/>
    <x v="2"/>
    <x v="0"/>
  </r>
  <r>
    <n v="9244268951"/>
    <n v="712003"/>
    <x v="1"/>
    <n v="671.68"/>
    <n v="671.68"/>
    <x v="39"/>
    <x v="1"/>
    <x v="144"/>
    <x v="2673"/>
    <x v="1661"/>
    <x v="1"/>
    <x v="0"/>
  </r>
  <r>
    <n v="6217777735"/>
    <n v="305754"/>
    <x v="2"/>
    <n v="979.99"/>
    <n v="1959.98"/>
    <x v="48"/>
    <x v="8"/>
    <x v="182"/>
    <x v="2674"/>
    <x v="15"/>
    <x v="2"/>
    <x v="0"/>
  </r>
  <r>
    <n v="3682639473"/>
    <n v="654297"/>
    <x v="1"/>
    <n v="13.25"/>
    <n v="13.25"/>
    <x v="14"/>
    <x v="9"/>
    <x v="85"/>
    <x v="2675"/>
    <x v="308"/>
    <x v="3"/>
    <x v="2"/>
  </r>
  <r>
    <n v="3859331666"/>
    <n v="677542"/>
    <x v="1"/>
    <n v="212.61"/>
    <n v="212.61"/>
    <x v="22"/>
    <x v="7"/>
    <x v="35"/>
    <x v="2676"/>
    <x v="1508"/>
    <x v="3"/>
    <x v="3"/>
  </r>
  <r>
    <n v="7971689217"/>
    <n v="642612"/>
    <x v="0"/>
    <n v="517.03"/>
    <n v="1551.09"/>
    <x v="0"/>
    <x v="0"/>
    <x v="0"/>
    <x v="2677"/>
    <x v="608"/>
    <x v="3"/>
    <x v="3"/>
  </r>
  <r>
    <n v="6822492679"/>
    <n v="767398"/>
    <x v="0"/>
    <n v="22.14"/>
    <n v="66.42"/>
    <x v="23"/>
    <x v="7"/>
    <x v="252"/>
    <x v="2678"/>
    <x v="1320"/>
    <x v="0"/>
    <x v="0"/>
  </r>
  <r>
    <n v="7211194993"/>
    <n v="734789"/>
    <x v="2"/>
    <n v="395.82"/>
    <n v="791.64"/>
    <x v="9"/>
    <x v="3"/>
    <x v="43"/>
    <x v="2679"/>
    <x v="38"/>
    <x v="0"/>
    <x v="1"/>
  </r>
  <r>
    <n v="461485679"/>
    <n v="723678"/>
    <x v="1"/>
    <n v="675.46"/>
    <n v="675.46"/>
    <x v="44"/>
    <x v="0"/>
    <x v="94"/>
    <x v="2680"/>
    <x v="1662"/>
    <x v="3"/>
    <x v="2"/>
  </r>
  <r>
    <n v="3209732414"/>
    <n v="264803"/>
    <x v="1"/>
    <n v="995.98"/>
    <n v="995.98"/>
    <x v="5"/>
    <x v="4"/>
    <x v="69"/>
    <x v="2681"/>
    <x v="1663"/>
    <x v="2"/>
    <x v="3"/>
  </r>
  <r>
    <n v="6537694730"/>
    <n v="930284"/>
    <x v="0"/>
    <n v="189.47"/>
    <n v="568.41"/>
    <x v="24"/>
    <x v="10"/>
    <x v="207"/>
    <x v="2682"/>
    <x v="617"/>
    <x v="1"/>
    <x v="2"/>
  </r>
  <r>
    <n v="7653097776"/>
    <n v="487065"/>
    <x v="1"/>
    <n v="374.68"/>
    <n v="374.68"/>
    <x v="47"/>
    <x v="3"/>
    <x v="157"/>
    <x v="2683"/>
    <x v="1664"/>
    <x v="0"/>
    <x v="2"/>
  </r>
  <r>
    <n v="4928556641"/>
    <n v="589812"/>
    <x v="2"/>
    <n v="163.03"/>
    <n v="326.06"/>
    <x v="11"/>
    <x v="7"/>
    <x v="119"/>
    <x v="2684"/>
    <x v="1407"/>
    <x v="2"/>
    <x v="3"/>
  </r>
  <r>
    <n v="5905518100"/>
    <n v="604184"/>
    <x v="1"/>
    <n v="397.55"/>
    <n v="397.55"/>
    <x v="22"/>
    <x v="7"/>
    <x v="47"/>
    <x v="2685"/>
    <x v="882"/>
    <x v="3"/>
    <x v="1"/>
  </r>
  <r>
    <n v="8337948336"/>
    <n v="687218"/>
    <x v="2"/>
    <n v="317.82"/>
    <n v="635.64"/>
    <x v="4"/>
    <x v="1"/>
    <x v="45"/>
    <x v="2686"/>
    <x v="1665"/>
    <x v="0"/>
    <x v="3"/>
  </r>
  <r>
    <n v="8814435884"/>
    <n v="256783"/>
    <x v="1"/>
    <n v="906.54"/>
    <n v="906.54"/>
    <x v="0"/>
    <x v="0"/>
    <x v="60"/>
    <x v="2687"/>
    <x v="1666"/>
    <x v="2"/>
    <x v="1"/>
  </r>
  <r>
    <n v="6645415772"/>
    <n v="704868"/>
    <x v="2"/>
    <n v="193.46"/>
    <n v="386.92"/>
    <x v="11"/>
    <x v="7"/>
    <x v="81"/>
    <x v="2688"/>
    <x v="1667"/>
    <x v="1"/>
    <x v="2"/>
  </r>
  <r>
    <n v="5274039950"/>
    <n v="41853"/>
    <x v="1"/>
    <n v="910.44"/>
    <n v="910.44"/>
    <x v="19"/>
    <x v="2"/>
    <x v="245"/>
    <x v="2689"/>
    <x v="1668"/>
    <x v="2"/>
    <x v="0"/>
  </r>
  <r>
    <n v="7404052550"/>
    <n v="33955"/>
    <x v="0"/>
    <n v="186.08"/>
    <n v="558.24"/>
    <x v="12"/>
    <x v="8"/>
    <x v="54"/>
    <x v="2690"/>
    <x v="609"/>
    <x v="1"/>
    <x v="0"/>
  </r>
  <r>
    <n v="8179058864"/>
    <n v="222892"/>
    <x v="1"/>
    <n v="869.22"/>
    <n v="869.22"/>
    <x v="30"/>
    <x v="9"/>
    <x v="50"/>
    <x v="2691"/>
    <x v="1409"/>
    <x v="1"/>
    <x v="0"/>
  </r>
  <r>
    <n v="5195997912"/>
    <n v="951463"/>
    <x v="2"/>
    <n v="787.4"/>
    <n v="1574.8"/>
    <x v="0"/>
    <x v="0"/>
    <x v="101"/>
    <x v="2692"/>
    <x v="29"/>
    <x v="3"/>
    <x v="1"/>
  </r>
  <r>
    <n v="3320194259"/>
    <n v="734789"/>
    <x v="1"/>
    <n v="395.82"/>
    <n v="395.82"/>
    <x v="9"/>
    <x v="3"/>
    <x v="43"/>
    <x v="2693"/>
    <x v="863"/>
    <x v="1"/>
    <x v="0"/>
  </r>
  <r>
    <n v="8185684967"/>
    <n v="784673"/>
    <x v="2"/>
    <n v="491.39"/>
    <n v="982.78"/>
    <x v="44"/>
    <x v="0"/>
    <x v="240"/>
    <x v="2694"/>
    <x v="1669"/>
    <x v="2"/>
    <x v="3"/>
  </r>
  <r>
    <n v="2324568019"/>
    <n v="313754"/>
    <x v="2"/>
    <n v="136.6"/>
    <n v="273.2"/>
    <x v="29"/>
    <x v="3"/>
    <x v="117"/>
    <x v="2695"/>
    <x v="1670"/>
    <x v="1"/>
    <x v="2"/>
  </r>
  <r>
    <n v="3522645150"/>
    <n v="513199"/>
    <x v="2"/>
    <n v="422.23"/>
    <n v="844.46"/>
    <x v="39"/>
    <x v="1"/>
    <x v="219"/>
    <x v="2696"/>
    <x v="1185"/>
    <x v="1"/>
    <x v="0"/>
  </r>
  <r>
    <n v="4510488834"/>
    <n v="63769"/>
    <x v="1"/>
    <n v="878.07"/>
    <n v="878.07"/>
    <x v="7"/>
    <x v="5"/>
    <x v="212"/>
    <x v="2697"/>
    <x v="1312"/>
    <x v="2"/>
    <x v="1"/>
  </r>
  <r>
    <n v="9433427403"/>
    <n v="623234"/>
    <x v="2"/>
    <n v="329.79"/>
    <n v="659.58"/>
    <x v="40"/>
    <x v="8"/>
    <x v="223"/>
    <x v="2698"/>
    <x v="1415"/>
    <x v="3"/>
    <x v="3"/>
  </r>
  <r>
    <n v="8065436106"/>
    <n v="490602"/>
    <x v="1"/>
    <n v="549.47"/>
    <n v="549.47"/>
    <x v="35"/>
    <x v="6"/>
    <x v="59"/>
    <x v="2699"/>
    <x v="220"/>
    <x v="2"/>
    <x v="0"/>
  </r>
  <r>
    <n v="846586265"/>
    <n v="585299"/>
    <x v="1"/>
    <n v="799.46"/>
    <n v="799.46"/>
    <x v="0"/>
    <x v="0"/>
    <x v="107"/>
    <x v="2700"/>
    <x v="796"/>
    <x v="0"/>
    <x v="1"/>
  </r>
  <r>
    <n v="4337013612"/>
    <n v="739534"/>
    <x v="2"/>
    <n v="994.56"/>
    <n v="1989.12"/>
    <x v="22"/>
    <x v="7"/>
    <x v="251"/>
    <x v="2701"/>
    <x v="474"/>
    <x v="2"/>
    <x v="3"/>
  </r>
  <r>
    <n v="8916023990"/>
    <n v="34186"/>
    <x v="2"/>
    <n v="925.65"/>
    <n v="1851.3"/>
    <x v="31"/>
    <x v="9"/>
    <x v="51"/>
    <x v="2702"/>
    <x v="1671"/>
    <x v="1"/>
    <x v="3"/>
  </r>
  <r>
    <n v="6018805430"/>
    <n v="440875"/>
    <x v="1"/>
    <n v="275.02999999999997"/>
    <n v="275.02999999999997"/>
    <x v="26"/>
    <x v="10"/>
    <x v="128"/>
    <x v="2703"/>
    <x v="462"/>
    <x v="2"/>
    <x v="2"/>
  </r>
  <r>
    <n v="2676353168"/>
    <n v="327290"/>
    <x v="0"/>
    <n v="862.28"/>
    <n v="2586.84"/>
    <x v="35"/>
    <x v="6"/>
    <x v="99"/>
    <x v="2704"/>
    <x v="276"/>
    <x v="0"/>
    <x v="1"/>
  </r>
  <r>
    <n v="1069724600"/>
    <n v="890623"/>
    <x v="0"/>
    <n v="354.52"/>
    <n v="1063.56"/>
    <x v="36"/>
    <x v="9"/>
    <x v="246"/>
    <x v="2705"/>
    <x v="1672"/>
    <x v="0"/>
    <x v="1"/>
  </r>
  <r>
    <n v="5503476312"/>
    <n v="604184"/>
    <x v="0"/>
    <n v="397.55"/>
    <n v="1192.6500000000001"/>
    <x v="22"/>
    <x v="7"/>
    <x v="47"/>
    <x v="2706"/>
    <x v="1410"/>
    <x v="3"/>
    <x v="0"/>
  </r>
  <r>
    <n v="4439677910"/>
    <n v="961614"/>
    <x v="2"/>
    <n v="227.22"/>
    <n v="454.44"/>
    <x v="49"/>
    <x v="3"/>
    <x v="226"/>
    <x v="2707"/>
    <x v="895"/>
    <x v="3"/>
    <x v="0"/>
  </r>
  <r>
    <n v="8045361592"/>
    <n v="602241"/>
    <x v="1"/>
    <n v="976.55"/>
    <n v="976.55"/>
    <x v="3"/>
    <x v="3"/>
    <x v="4"/>
    <x v="2708"/>
    <x v="1370"/>
    <x v="3"/>
    <x v="3"/>
  </r>
  <r>
    <n v="1873731593"/>
    <n v="647462"/>
    <x v="2"/>
    <n v="326.42"/>
    <n v="652.84"/>
    <x v="7"/>
    <x v="5"/>
    <x v="106"/>
    <x v="2709"/>
    <x v="1673"/>
    <x v="3"/>
    <x v="0"/>
  </r>
  <r>
    <n v="1126011099"/>
    <n v="714999"/>
    <x v="2"/>
    <n v="882.51"/>
    <n v="1765.02"/>
    <x v="6"/>
    <x v="2"/>
    <x v="142"/>
    <x v="2710"/>
    <x v="1674"/>
    <x v="2"/>
    <x v="2"/>
  </r>
  <r>
    <n v="4100626744"/>
    <n v="760684"/>
    <x v="0"/>
    <n v="71.599999999999994"/>
    <n v="214.79999999999998"/>
    <x v="10"/>
    <x v="6"/>
    <x v="208"/>
    <x v="2711"/>
    <x v="55"/>
    <x v="1"/>
    <x v="3"/>
  </r>
  <r>
    <n v="8616880376"/>
    <n v="859361"/>
    <x v="2"/>
    <n v="432.39"/>
    <n v="864.78"/>
    <x v="8"/>
    <x v="5"/>
    <x v="122"/>
    <x v="2712"/>
    <x v="1675"/>
    <x v="3"/>
    <x v="0"/>
  </r>
  <r>
    <n v="1427911940"/>
    <n v="451933"/>
    <x v="0"/>
    <n v="568.94000000000005"/>
    <n v="1706.8200000000002"/>
    <x v="17"/>
    <x v="6"/>
    <x v="82"/>
    <x v="2713"/>
    <x v="1676"/>
    <x v="1"/>
    <x v="1"/>
  </r>
  <r>
    <n v="4416398885"/>
    <n v="863930"/>
    <x v="1"/>
    <n v="242.57"/>
    <n v="242.57"/>
    <x v="8"/>
    <x v="5"/>
    <x v="68"/>
    <x v="2714"/>
    <x v="1672"/>
    <x v="2"/>
    <x v="1"/>
  </r>
  <r>
    <n v="2584579895"/>
    <n v="953175"/>
    <x v="1"/>
    <n v="225.21"/>
    <n v="225.21"/>
    <x v="24"/>
    <x v="10"/>
    <x v="168"/>
    <x v="2715"/>
    <x v="950"/>
    <x v="2"/>
    <x v="3"/>
  </r>
  <r>
    <n v="7770651576"/>
    <n v="114414"/>
    <x v="0"/>
    <n v="832.06"/>
    <n v="2496.1799999999998"/>
    <x v="5"/>
    <x v="4"/>
    <x v="200"/>
    <x v="2716"/>
    <x v="1659"/>
    <x v="1"/>
    <x v="0"/>
  </r>
  <r>
    <n v="3705985582"/>
    <n v="473647"/>
    <x v="0"/>
    <n v="43.05"/>
    <n v="129.14999999999998"/>
    <x v="18"/>
    <x v="5"/>
    <x v="254"/>
    <x v="2717"/>
    <x v="1677"/>
    <x v="3"/>
    <x v="3"/>
  </r>
  <r>
    <n v="5160295213"/>
    <n v="186168"/>
    <x v="0"/>
    <n v="878.8"/>
    <n v="2636.3999999999996"/>
    <x v="44"/>
    <x v="0"/>
    <x v="183"/>
    <x v="2718"/>
    <x v="1190"/>
    <x v="0"/>
    <x v="2"/>
  </r>
  <r>
    <n v="4374285559"/>
    <n v="820541"/>
    <x v="0"/>
    <n v="576.22"/>
    <n v="1728.66"/>
    <x v="22"/>
    <x v="7"/>
    <x v="83"/>
    <x v="2719"/>
    <x v="1678"/>
    <x v="1"/>
    <x v="0"/>
  </r>
  <r>
    <n v="9096638812"/>
    <n v="240179"/>
    <x v="0"/>
    <n v="90.56"/>
    <n v="271.68"/>
    <x v="13"/>
    <x v="4"/>
    <x v="34"/>
    <x v="2720"/>
    <x v="1679"/>
    <x v="1"/>
    <x v="0"/>
  </r>
  <r>
    <n v="2888179397"/>
    <n v="818522"/>
    <x v="0"/>
    <n v="96.09"/>
    <n v="288.27"/>
    <x v="15"/>
    <x v="2"/>
    <x v="201"/>
    <x v="2721"/>
    <x v="1680"/>
    <x v="1"/>
    <x v="0"/>
  </r>
  <r>
    <n v="3387165389"/>
    <n v="146840"/>
    <x v="0"/>
    <n v="786.85"/>
    <n v="2360.5500000000002"/>
    <x v="6"/>
    <x v="2"/>
    <x v="250"/>
    <x v="2722"/>
    <x v="865"/>
    <x v="2"/>
    <x v="0"/>
  </r>
  <r>
    <n v="1925647539"/>
    <n v="397973"/>
    <x v="1"/>
    <n v="728.73"/>
    <n v="728.73"/>
    <x v="38"/>
    <x v="9"/>
    <x v="249"/>
    <x v="2359"/>
    <x v="1681"/>
    <x v="1"/>
    <x v="3"/>
  </r>
  <r>
    <n v="6160848562"/>
    <n v="397973"/>
    <x v="2"/>
    <n v="728.73"/>
    <n v="1457.46"/>
    <x v="38"/>
    <x v="9"/>
    <x v="249"/>
    <x v="2723"/>
    <x v="1570"/>
    <x v="2"/>
    <x v="1"/>
  </r>
  <r>
    <n v="2343495895"/>
    <n v="552496"/>
    <x v="0"/>
    <n v="508"/>
    <n v="1524"/>
    <x v="23"/>
    <x v="7"/>
    <x v="32"/>
    <x v="2724"/>
    <x v="1628"/>
    <x v="1"/>
    <x v="0"/>
  </r>
  <r>
    <n v="8812220964"/>
    <n v="659290"/>
    <x v="2"/>
    <n v="319.33999999999997"/>
    <n v="638.67999999999995"/>
    <x v="15"/>
    <x v="2"/>
    <x v="124"/>
    <x v="2725"/>
    <x v="22"/>
    <x v="3"/>
    <x v="1"/>
  </r>
  <r>
    <n v="8640364495"/>
    <n v="398340"/>
    <x v="0"/>
    <n v="651.92999999999995"/>
    <n v="1955.79"/>
    <x v="46"/>
    <x v="8"/>
    <x v="127"/>
    <x v="2726"/>
    <x v="320"/>
    <x v="2"/>
    <x v="2"/>
  </r>
  <r>
    <n v="4610687284"/>
    <n v="723678"/>
    <x v="1"/>
    <n v="675.46"/>
    <n v="675.46"/>
    <x v="44"/>
    <x v="0"/>
    <x v="94"/>
    <x v="2727"/>
    <x v="244"/>
    <x v="0"/>
    <x v="3"/>
  </r>
  <r>
    <n v="189431942"/>
    <n v="51036"/>
    <x v="0"/>
    <n v="931.61"/>
    <n v="2794.83"/>
    <x v="24"/>
    <x v="10"/>
    <x v="148"/>
    <x v="2728"/>
    <x v="1469"/>
    <x v="1"/>
    <x v="0"/>
  </r>
  <r>
    <n v="1746826454"/>
    <n v="798639"/>
    <x v="2"/>
    <n v="211.25"/>
    <n v="422.5"/>
    <x v="2"/>
    <x v="2"/>
    <x v="16"/>
    <x v="2729"/>
    <x v="1682"/>
    <x v="2"/>
    <x v="2"/>
  </r>
  <r>
    <n v="948345459"/>
    <n v="993331"/>
    <x v="1"/>
    <n v="102.44"/>
    <n v="102.44"/>
    <x v="21"/>
    <x v="6"/>
    <x v="30"/>
    <x v="2730"/>
    <x v="1683"/>
    <x v="1"/>
    <x v="0"/>
  </r>
  <r>
    <n v="9959881029"/>
    <n v="654623"/>
    <x v="2"/>
    <n v="422.14"/>
    <n v="844.28"/>
    <x v="47"/>
    <x v="3"/>
    <x v="135"/>
    <x v="2731"/>
    <x v="604"/>
    <x v="1"/>
    <x v="1"/>
  </r>
  <r>
    <n v="621213006"/>
    <n v="739448"/>
    <x v="0"/>
    <n v="755.66"/>
    <n v="2266.98"/>
    <x v="23"/>
    <x v="7"/>
    <x v="143"/>
    <x v="2732"/>
    <x v="1684"/>
    <x v="1"/>
    <x v="1"/>
  </r>
  <r>
    <n v="1772464528"/>
    <n v="954722"/>
    <x v="1"/>
    <n v="616.45000000000005"/>
    <n v="616.45000000000005"/>
    <x v="33"/>
    <x v="8"/>
    <x v="56"/>
    <x v="2733"/>
    <x v="309"/>
    <x v="0"/>
    <x v="1"/>
  </r>
  <r>
    <n v="7732863862"/>
    <n v="194682"/>
    <x v="2"/>
    <n v="912.29"/>
    <n v="1824.58"/>
    <x v="20"/>
    <x v="1"/>
    <x v="147"/>
    <x v="2734"/>
    <x v="341"/>
    <x v="0"/>
    <x v="2"/>
  </r>
  <r>
    <n v="3064828239"/>
    <n v="689769"/>
    <x v="1"/>
    <n v="46.62"/>
    <n v="46.62"/>
    <x v="48"/>
    <x v="8"/>
    <x v="146"/>
    <x v="2735"/>
    <x v="1685"/>
    <x v="1"/>
    <x v="1"/>
  </r>
  <r>
    <n v="6363526452"/>
    <n v="965755"/>
    <x v="0"/>
    <n v="532.57000000000005"/>
    <n v="1597.71"/>
    <x v="38"/>
    <x v="9"/>
    <x v="67"/>
    <x v="2736"/>
    <x v="688"/>
    <x v="3"/>
    <x v="2"/>
  </r>
  <r>
    <n v="6988011282"/>
    <n v="807452"/>
    <x v="1"/>
    <n v="144.19"/>
    <n v="144.19"/>
    <x v="21"/>
    <x v="6"/>
    <x v="224"/>
    <x v="2737"/>
    <x v="1686"/>
    <x v="3"/>
    <x v="3"/>
  </r>
  <r>
    <n v="8523250818"/>
    <n v="799459"/>
    <x v="2"/>
    <n v="852.02"/>
    <n v="1704.04"/>
    <x v="5"/>
    <x v="4"/>
    <x v="258"/>
    <x v="2738"/>
    <x v="1687"/>
    <x v="1"/>
    <x v="3"/>
  </r>
  <r>
    <n v="5595210484"/>
    <n v="60619"/>
    <x v="0"/>
    <n v="726.41"/>
    <n v="2179.23"/>
    <x v="20"/>
    <x v="1"/>
    <x v="29"/>
    <x v="2739"/>
    <x v="786"/>
    <x v="2"/>
    <x v="3"/>
  </r>
  <r>
    <n v="1461081366"/>
    <n v="33955"/>
    <x v="1"/>
    <n v="186.08"/>
    <n v="186.08"/>
    <x v="12"/>
    <x v="8"/>
    <x v="54"/>
    <x v="2740"/>
    <x v="1029"/>
    <x v="0"/>
    <x v="3"/>
  </r>
  <r>
    <n v="4922364507"/>
    <n v="313754"/>
    <x v="0"/>
    <n v="136.6"/>
    <n v="409.79999999999995"/>
    <x v="29"/>
    <x v="3"/>
    <x v="117"/>
    <x v="2741"/>
    <x v="1335"/>
    <x v="0"/>
    <x v="3"/>
  </r>
  <r>
    <n v="6597871211"/>
    <n v="478531"/>
    <x v="0"/>
    <n v="825.46"/>
    <n v="2476.38"/>
    <x v="41"/>
    <x v="9"/>
    <x v="166"/>
    <x v="2742"/>
    <x v="1688"/>
    <x v="1"/>
    <x v="0"/>
  </r>
  <r>
    <n v="2719816862"/>
    <n v="876139"/>
    <x v="0"/>
    <n v="415.75"/>
    <n v="1247.25"/>
    <x v="21"/>
    <x v="6"/>
    <x v="37"/>
    <x v="2743"/>
    <x v="871"/>
    <x v="3"/>
    <x v="0"/>
  </r>
  <r>
    <n v="9830788650"/>
    <n v="587645"/>
    <x v="1"/>
    <n v="801.81"/>
    <n v="801.81"/>
    <x v="5"/>
    <x v="4"/>
    <x v="193"/>
    <x v="2744"/>
    <x v="116"/>
    <x v="1"/>
    <x v="1"/>
  </r>
  <r>
    <n v="140980199"/>
    <n v="492958"/>
    <x v="2"/>
    <n v="84.2"/>
    <n v="168.4"/>
    <x v="7"/>
    <x v="5"/>
    <x v="105"/>
    <x v="2745"/>
    <x v="1026"/>
    <x v="1"/>
    <x v="1"/>
  </r>
  <r>
    <n v="7595842583"/>
    <n v="555121"/>
    <x v="1"/>
    <n v="354.91"/>
    <n v="354.91"/>
    <x v="41"/>
    <x v="9"/>
    <x v="171"/>
    <x v="2746"/>
    <x v="1689"/>
    <x v="0"/>
    <x v="2"/>
  </r>
  <r>
    <n v="2390228992"/>
    <n v="328457"/>
    <x v="2"/>
    <n v="858.57"/>
    <n v="1717.14"/>
    <x v="4"/>
    <x v="1"/>
    <x v="192"/>
    <x v="2747"/>
    <x v="263"/>
    <x v="2"/>
    <x v="2"/>
  </r>
  <r>
    <n v="8178738469"/>
    <n v="140154"/>
    <x v="0"/>
    <n v="171.2"/>
    <n v="513.59999999999991"/>
    <x v="8"/>
    <x v="5"/>
    <x v="175"/>
    <x v="2748"/>
    <x v="1035"/>
    <x v="2"/>
    <x v="2"/>
  </r>
  <r>
    <n v="9964671001"/>
    <n v="256051"/>
    <x v="1"/>
    <n v="400.92"/>
    <n v="400.92"/>
    <x v="7"/>
    <x v="5"/>
    <x v="225"/>
    <x v="2749"/>
    <x v="101"/>
    <x v="2"/>
    <x v="3"/>
  </r>
  <r>
    <n v="1258689954"/>
    <n v="623234"/>
    <x v="0"/>
    <n v="329.79"/>
    <n v="989.37000000000012"/>
    <x v="40"/>
    <x v="8"/>
    <x v="223"/>
    <x v="2750"/>
    <x v="1140"/>
    <x v="2"/>
    <x v="2"/>
  </r>
  <r>
    <n v="4647158015"/>
    <n v="990993"/>
    <x v="0"/>
    <n v="263.7"/>
    <n v="791.09999999999991"/>
    <x v="49"/>
    <x v="3"/>
    <x v="259"/>
    <x v="2751"/>
    <x v="1690"/>
    <x v="1"/>
    <x v="3"/>
  </r>
  <r>
    <n v="2382974038"/>
    <n v="461804"/>
    <x v="1"/>
    <n v="310.69"/>
    <n v="310.69"/>
    <x v="35"/>
    <x v="6"/>
    <x v="116"/>
    <x v="2752"/>
    <x v="1691"/>
    <x v="1"/>
    <x v="2"/>
  </r>
  <r>
    <n v="3663827875"/>
    <n v="604184"/>
    <x v="0"/>
    <n v="397.55"/>
    <n v="1192.6500000000001"/>
    <x v="22"/>
    <x v="7"/>
    <x v="47"/>
    <x v="2753"/>
    <x v="1154"/>
    <x v="1"/>
    <x v="3"/>
  </r>
  <r>
    <n v="6501113916"/>
    <n v="871592"/>
    <x v="0"/>
    <n v="870.29"/>
    <n v="2610.87"/>
    <x v="41"/>
    <x v="9"/>
    <x v="216"/>
    <x v="2754"/>
    <x v="1200"/>
    <x v="1"/>
    <x v="1"/>
  </r>
  <r>
    <n v="3300719369"/>
    <n v="739534"/>
    <x v="1"/>
    <n v="994.56"/>
    <n v="994.56"/>
    <x v="22"/>
    <x v="7"/>
    <x v="251"/>
    <x v="2755"/>
    <x v="372"/>
    <x v="3"/>
    <x v="3"/>
  </r>
  <r>
    <n v="3239722852"/>
    <n v="39154"/>
    <x v="0"/>
    <n v="946.86"/>
    <n v="2840.58"/>
    <x v="31"/>
    <x v="9"/>
    <x v="92"/>
    <x v="2756"/>
    <x v="1253"/>
    <x v="1"/>
    <x v="3"/>
  </r>
  <r>
    <n v="6694899030"/>
    <n v="361361"/>
    <x v="0"/>
    <n v="826.21"/>
    <n v="2478.63"/>
    <x v="29"/>
    <x v="3"/>
    <x v="230"/>
    <x v="2757"/>
    <x v="1475"/>
    <x v="2"/>
    <x v="3"/>
  </r>
  <r>
    <n v="992895707"/>
    <n v="324809"/>
    <x v="1"/>
    <n v="608"/>
    <n v="608"/>
    <x v="6"/>
    <x v="2"/>
    <x v="17"/>
    <x v="2758"/>
    <x v="1424"/>
    <x v="0"/>
    <x v="0"/>
  </r>
  <r>
    <n v="8432150432"/>
    <n v="621677"/>
    <x v="2"/>
    <n v="317.8"/>
    <n v="635.6"/>
    <x v="40"/>
    <x v="8"/>
    <x v="151"/>
    <x v="2759"/>
    <x v="104"/>
    <x v="3"/>
    <x v="1"/>
  </r>
  <r>
    <n v="6220520171"/>
    <n v="764014"/>
    <x v="2"/>
    <n v="612.04"/>
    <n v="1224.08"/>
    <x v="32"/>
    <x v="6"/>
    <x v="210"/>
    <x v="2760"/>
    <x v="247"/>
    <x v="1"/>
    <x v="2"/>
  </r>
  <r>
    <n v="735608722"/>
    <n v="784673"/>
    <x v="0"/>
    <n v="491.39"/>
    <n v="1474.17"/>
    <x v="44"/>
    <x v="0"/>
    <x v="240"/>
    <x v="2761"/>
    <x v="24"/>
    <x v="2"/>
    <x v="1"/>
  </r>
  <r>
    <n v="7303161073"/>
    <n v="94225"/>
    <x v="1"/>
    <n v="77.11"/>
    <n v="77.11"/>
    <x v="22"/>
    <x v="7"/>
    <x v="31"/>
    <x v="2762"/>
    <x v="243"/>
    <x v="0"/>
    <x v="0"/>
  </r>
  <r>
    <n v="9783380107"/>
    <n v="243235"/>
    <x v="0"/>
    <n v="109.03"/>
    <n v="327.09000000000003"/>
    <x v="43"/>
    <x v="0"/>
    <x v="162"/>
    <x v="2763"/>
    <x v="1692"/>
    <x v="2"/>
    <x v="1"/>
  </r>
  <r>
    <n v="3835886077"/>
    <n v="839170"/>
    <x v="2"/>
    <n v="481.63"/>
    <n v="963.26"/>
    <x v="19"/>
    <x v="2"/>
    <x v="203"/>
    <x v="2764"/>
    <x v="1693"/>
    <x v="2"/>
    <x v="3"/>
  </r>
  <r>
    <n v="8140652447"/>
    <n v="585299"/>
    <x v="1"/>
    <n v="799.46"/>
    <n v="799.46"/>
    <x v="0"/>
    <x v="0"/>
    <x v="107"/>
    <x v="2765"/>
    <x v="1694"/>
    <x v="2"/>
    <x v="1"/>
  </r>
  <r>
    <n v="6412390967"/>
    <n v="196719"/>
    <x v="2"/>
    <n v="217.5"/>
    <n v="435"/>
    <x v="38"/>
    <x v="9"/>
    <x v="261"/>
    <x v="2766"/>
    <x v="115"/>
    <x v="2"/>
    <x v="1"/>
  </r>
  <r>
    <n v="6688575911"/>
    <n v="848226"/>
    <x v="1"/>
    <n v="209.59"/>
    <n v="209.59"/>
    <x v="30"/>
    <x v="9"/>
    <x v="253"/>
    <x v="2767"/>
    <x v="1293"/>
    <x v="3"/>
    <x v="3"/>
  </r>
  <r>
    <n v="3890111511"/>
    <n v="305754"/>
    <x v="0"/>
    <n v="979.99"/>
    <n v="2939.9700000000003"/>
    <x v="48"/>
    <x v="8"/>
    <x v="182"/>
    <x v="2768"/>
    <x v="757"/>
    <x v="1"/>
    <x v="3"/>
  </r>
  <r>
    <n v="5145256852"/>
    <n v="888807"/>
    <x v="0"/>
    <n v="230.58"/>
    <n v="691.74"/>
    <x v="6"/>
    <x v="2"/>
    <x v="36"/>
    <x v="2769"/>
    <x v="259"/>
    <x v="0"/>
    <x v="0"/>
  </r>
  <r>
    <n v="7375057413"/>
    <n v="237083"/>
    <x v="1"/>
    <n v="577.13"/>
    <n v="577.13"/>
    <x v="13"/>
    <x v="4"/>
    <x v="152"/>
    <x v="2770"/>
    <x v="1332"/>
    <x v="2"/>
    <x v="2"/>
  </r>
  <r>
    <n v="3047491006"/>
    <n v="14145"/>
    <x v="1"/>
    <n v="630.84"/>
    <n v="630.84"/>
    <x v="42"/>
    <x v="9"/>
    <x v="79"/>
    <x v="2771"/>
    <x v="1695"/>
    <x v="0"/>
    <x v="0"/>
  </r>
  <r>
    <n v="7715738110"/>
    <n v="820973"/>
    <x v="1"/>
    <n v="114.52"/>
    <n v="114.52"/>
    <x v="26"/>
    <x v="10"/>
    <x v="58"/>
    <x v="2772"/>
    <x v="1696"/>
    <x v="2"/>
    <x v="0"/>
  </r>
  <r>
    <n v="6191554160"/>
    <n v="154179"/>
    <x v="0"/>
    <n v="582.87"/>
    <n v="1748.6100000000001"/>
    <x v="25"/>
    <x v="4"/>
    <x v="104"/>
    <x v="2773"/>
    <x v="838"/>
    <x v="0"/>
    <x v="3"/>
  </r>
  <r>
    <n v="896919031"/>
    <n v="378230"/>
    <x v="0"/>
    <n v="166.42"/>
    <n v="499.26"/>
    <x v="3"/>
    <x v="3"/>
    <x v="191"/>
    <x v="2774"/>
    <x v="247"/>
    <x v="3"/>
    <x v="2"/>
  </r>
  <r>
    <n v="1535818185"/>
    <n v="803607"/>
    <x v="1"/>
    <n v="949.73"/>
    <n v="949.73"/>
    <x v="28"/>
    <x v="5"/>
    <x v="100"/>
    <x v="2775"/>
    <x v="1076"/>
    <x v="2"/>
    <x v="0"/>
  </r>
  <r>
    <n v="4428830794"/>
    <n v="131748"/>
    <x v="1"/>
    <n v="81.349999999999994"/>
    <n v="81.349999999999994"/>
    <x v="44"/>
    <x v="0"/>
    <x v="140"/>
    <x v="2776"/>
    <x v="610"/>
    <x v="1"/>
    <x v="2"/>
  </r>
  <r>
    <n v="3610035622"/>
    <n v="561860"/>
    <x v="0"/>
    <n v="874.78"/>
    <n v="2624.34"/>
    <x v="1"/>
    <x v="1"/>
    <x v="3"/>
    <x v="2777"/>
    <x v="1070"/>
    <x v="2"/>
    <x v="3"/>
  </r>
  <r>
    <n v="8674445072"/>
    <n v="891833"/>
    <x v="0"/>
    <n v="493.19"/>
    <n v="1479.57"/>
    <x v="19"/>
    <x v="2"/>
    <x v="28"/>
    <x v="2778"/>
    <x v="1697"/>
    <x v="1"/>
    <x v="2"/>
  </r>
  <r>
    <n v="9623704312"/>
    <n v="425341"/>
    <x v="0"/>
    <n v="486.28"/>
    <n v="1458.84"/>
    <x v="0"/>
    <x v="0"/>
    <x v="242"/>
    <x v="2779"/>
    <x v="1698"/>
    <x v="2"/>
    <x v="1"/>
  </r>
  <r>
    <n v="7786002894"/>
    <n v="237083"/>
    <x v="1"/>
    <n v="577.13"/>
    <n v="577.13"/>
    <x v="13"/>
    <x v="4"/>
    <x v="152"/>
    <x v="2780"/>
    <x v="1699"/>
    <x v="0"/>
    <x v="0"/>
  </r>
  <r>
    <n v="3264409553"/>
    <n v="336847"/>
    <x v="2"/>
    <n v="936.98"/>
    <n v="1873.96"/>
    <x v="22"/>
    <x v="7"/>
    <x v="96"/>
    <x v="2781"/>
    <x v="1692"/>
    <x v="3"/>
    <x v="1"/>
  </r>
  <r>
    <n v="7736534043"/>
    <n v="14145"/>
    <x v="0"/>
    <n v="630.84"/>
    <n v="1892.52"/>
    <x v="42"/>
    <x v="9"/>
    <x v="79"/>
    <x v="2782"/>
    <x v="1144"/>
    <x v="2"/>
    <x v="0"/>
  </r>
  <r>
    <n v="5936596117"/>
    <n v="952124"/>
    <x v="1"/>
    <n v="127.08"/>
    <n v="127.08"/>
    <x v="36"/>
    <x v="9"/>
    <x v="73"/>
    <x v="2783"/>
    <x v="1083"/>
    <x v="2"/>
    <x v="1"/>
  </r>
  <r>
    <n v="1980087245"/>
    <n v="306177"/>
    <x v="0"/>
    <n v="769.24"/>
    <n v="2307.7200000000003"/>
    <x v="40"/>
    <x v="8"/>
    <x v="217"/>
    <x v="2784"/>
    <x v="254"/>
    <x v="2"/>
    <x v="3"/>
  </r>
  <r>
    <n v="8861557989"/>
    <n v="398340"/>
    <x v="0"/>
    <n v="651.92999999999995"/>
    <n v="1955.79"/>
    <x v="46"/>
    <x v="8"/>
    <x v="127"/>
    <x v="2785"/>
    <x v="583"/>
    <x v="0"/>
    <x v="2"/>
  </r>
  <r>
    <n v="6702391437"/>
    <n v="256051"/>
    <x v="2"/>
    <n v="400.92"/>
    <n v="801.84"/>
    <x v="7"/>
    <x v="5"/>
    <x v="225"/>
    <x v="2786"/>
    <x v="1700"/>
    <x v="2"/>
    <x v="2"/>
  </r>
  <r>
    <n v="6385452188"/>
    <n v="564692"/>
    <x v="0"/>
    <n v="215.65"/>
    <n v="646.95000000000005"/>
    <x v="43"/>
    <x v="0"/>
    <x v="133"/>
    <x v="2787"/>
    <x v="254"/>
    <x v="1"/>
    <x v="3"/>
  </r>
  <r>
    <n v="8813216380"/>
    <n v="876139"/>
    <x v="0"/>
    <n v="415.75"/>
    <n v="1247.25"/>
    <x v="21"/>
    <x v="6"/>
    <x v="37"/>
    <x v="2788"/>
    <x v="1701"/>
    <x v="0"/>
    <x v="0"/>
  </r>
  <r>
    <n v="5563712992"/>
    <n v="354409"/>
    <x v="2"/>
    <n v="325.08"/>
    <n v="650.16"/>
    <x v="21"/>
    <x v="6"/>
    <x v="118"/>
    <x v="2789"/>
    <x v="329"/>
    <x v="1"/>
    <x v="2"/>
  </r>
  <r>
    <n v="966468552"/>
    <n v="949818"/>
    <x v="2"/>
    <n v="483.05"/>
    <n v="966.1"/>
    <x v="29"/>
    <x v="3"/>
    <x v="156"/>
    <x v="2790"/>
    <x v="1273"/>
    <x v="2"/>
    <x v="3"/>
  </r>
  <r>
    <n v="4368529506"/>
    <n v="461804"/>
    <x v="2"/>
    <n v="310.69"/>
    <n v="621.38"/>
    <x v="35"/>
    <x v="6"/>
    <x v="116"/>
    <x v="2791"/>
    <x v="1702"/>
    <x v="1"/>
    <x v="2"/>
  </r>
  <r>
    <n v="3777009463"/>
    <n v="491314"/>
    <x v="1"/>
    <n v="973.44"/>
    <n v="973.44"/>
    <x v="33"/>
    <x v="8"/>
    <x v="172"/>
    <x v="2792"/>
    <x v="678"/>
    <x v="3"/>
    <x v="1"/>
  </r>
  <r>
    <n v="3560912801"/>
    <n v="894539"/>
    <x v="0"/>
    <n v="445.48"/>
    <n v="1336.44"/>
    <x v="23"/>
    <x v="7"/>
    <x v="129"/>
    <x v="2793"/>
    <x v="1239"/>
    <x v="3"/>
    <x v="0"/>
  </r>
  <r>
    <n v="1741224538"/>
    <n v="306177"/>
    <x v="2"/>
    <n v="769.24"/>
    <n v="1538.48"/>
    <x v="40"/>
    <x v="8"/>
    <x v="217"/>
    <x v="2794"/>
    <x v="1548"/>
    <x v="0"/>
    <x v="3"/>
  </r>
  <r>
    <n v="4579251445"/>
    <n v="131136"/>
    <x v="2"/>
    <n v="37.799999999999997"/>
    <n v="75.599999999999994"/>
    <x v="32"/>
    <x v="6"/>
    <x v="90"/>
    <x v="2795"/>
    <x v="195"/>
    <x v="2"/>
    <x v="2"/>
  </r>
  <r>
    <n v="3438127101"/>
    <n v="287070"/>
    <x v="1"/>
    <n v="443.17"/>
    <n v="443.17"/>
    <x v="17"/>
    <x v="6"/>
    <x v="40"/>
    <x v="2796"/>
    <x v="934"/>
    <x v="0"/>
    <x v="1"/>
  </r>
  <r>
    <n v="9741958794"/>
    <n v="903336"/>
    <x v="0"/>
    <n v="551.88"/>
    <n v="1655.6399999999999"/>
    <x v="21"/>
    <x v="6"/>
    <x v="257"/>
    <x v="2797"/>
    <x v="1517"/>
    <x v="2"/>
    <x v="3"/>
  </r>
  <r>
    <n v="882082341"/>
    <n v="470449"/>
    <x v="0"/>
    <n v="827.77"/>
    <n v="2483.31"/>
    <x v="40"/>
    <x v="8"/>
    <x v="163"/>
    <x v="2798"/>
    <x v="1703"/>
    <x v="3"/>
    <x v="1"/>
  </r>
  <r>
    <n v="3629321763"/>
    <n v="757274"/>
    <x v="0"/>
    <n v="98.32"/>
    <n v="294.95999999999998"/>
    <x v="0"/>
    <x v="0"/>
    <x v="78"/>
    <x v="2799"/>
    <x v="1704"/>
    <x v="0"/>
    <x v="3"/>
  </r>
  <r>
    <n v="888938572"/>
    <n v="240179"/>
    <x v="2"/>
    <n v="90.56"/>
    <n v="181.12"/>
    <x v="13"/>
    <x v="4"/>
    <x v="34"/>
    <x v="2800"/>
    <x v="1705"/>
    <x v="0"/>
    <x v="3"/>
  </r>
  <r>
    <n v="5263181887"/>
    <n v="264803"/>
    <x v="1"/>
    <n v="995.98"/>
    <n v="995.98"/>
    <x v="5"/>
    <x v="4"/>
    <x v="69"/>
    <x v="2801"/>
    <x v="1689"/>
    <x v="2"/>
    <x v="2"/>
  </r>
  <r>
    <n v="7071557807"/>
    <n v="667163"/>
    <x v="0"/>
    <n v="441.2"/>
    <n v="1323.6"/>
    <x v="1"/>
    <x v="1"/>
    <x v="153"/>
    <x v="2802"/>
    <x v="1706"/>
    <x v="0"/>
    <x v="0"/>
  </r>
  <r>
    <n v="6888804296"/>
    <n v="542300"/>
    <x v="2"/>
    <n v="255.35"/>
    <n v="510.7"/>
    <x v="9"/>
    <x v="3"/>
    <x v="131"/>
    <x v="2803"/>
    <x v="1603"/>
    <x v="0"/>
    <x v="3"/>
  </r>
  <r>
    <n v="814182718"/>
    <n v="930284"/>
    <x v="0"/>
    <n v="189.47"/>
    <n v="568.41"/>
    <x v="24"/>
    <x v="10"/>
    <x v="207"/>
    <x v="2804"/>
    <x v="411"/>
    <x v="2"/>
    <x v="3"/>
  </r>
  <r>
    <n v="3513524740"/>
    <n v="373536"/>
    <x v="1"/>
    <n v="494.17"/>
    <n v="494.17"/>
    <x v="44"/>
    <x v="0"/>
    <x v="186"/>
    <x v="2805"/>
    <x v="1707"/>
    <x v="2"/>
    <x v="2"/>
  </r>
  <r>
    <n v="1234169434"/>
    <n v="378230"/>
    <x v="1"/>
    <n v="166.42"/>
    <n v="166.42"/>
    <x v="3"/>
    <x v="3"/>
    <x v="191"/>
    <x v="2806"/>
    <x v="1708"/>
    <x v="2"/>
    <x v="0"/>
  </r>
  <r>
    <n v="2577990012"/>
    <n v="500633"/>
    <x v="2"/>
    <n v="154.5"/>
    <n v="309"/>
    <x v="34"/>
    <x v="2"/>
    <x v="57"/>
    <x v="2807"/>
    <x v="250"/>
    <x v="2"/>
    <x v="0"/>
  </r>
  <r>
    <n v="8446065263"/>
    <n v="153019"/>
    <x v="0"/>
    <n v="947.95"/>
    <n v="2843.8500000000004"/>
    <x v="36"/>
    <x v="9"/>
    <x v="123"/>
    <x v="2808"/>
    <x v="1709"/>
    <x v="2"/>
    <x v="0"/>
  </r>
  <r>
    <n v="4220970302"/>
    <n v="812607"/>
    <x v="2"/>
    <n v="416.65"/>
    <n v="833.3"/>
    <x v="14"/>
    <x v="9"/>
    <x v="21"/>
    <x v="2809"/>
    <x v="1548"/>
    <x v="1"/>
    <x v="3"/>
  </r>
  <r>
    <n v="5712516128"/>
    <n v="228286"/>
    <x v="0"/>
    <n v="179.08"/>
    <n v="537.24"/>
    <x v="39"/>
    <x v="1"/>
    <x v="136"/>
    <x v="2810"/>
    <x v="1710"/>
    <x v="2"/>
    <x v="0"/>
  </r>
  <r>
    <n v="807167715"/>
    <n v="14145"/>
    <x v="1"/>
    <n v="630.84"/>
    <n v="630.84"/>
    <x v="42"/>
    <x v="9"/>
    <x v="79"/>
    <x v="2811"/>
    <x v="1711"/>
    <x v="2"/>
    <x v="1"/>
  </r>
  <r>
    <n v="213972345"/>
    <n v="927651"/>
    <x v="0"/>
    <n v="426.72"/>
    <n v="1280.1600000000001"/>
    <x v="26"/>
    <x v="10"/>
    <x v="181"/>
    <x v="2812"/>
    <x v="1143"/>
    <x v="2"/>
    <x v="1"/>
  </r>
  <r>
    <n v="1013762407"/>
    <n v="552496"/>
    <x v="1"/>
    <n v="508"/>
    <n v="508"/>
    <x v="23"/>
    <x v="7"/>
    <x v="32"/>
    <x v="2813"/>
    <x v="241"/>
    <x v="1"/>
    <x v="2"/>
  </r>
  <r>
    <n v="5234194751"/>
    <n v="94225"/>
    <x v="1"/>
    <n v="77.11"/>
    <n v="77.11"/>
    <x v="22"/>
    <x v="7"/>
    <x v="31"/>
    <x v="2814"/>
    <x v="533"/>
    <x v="2"/>
    <x v="0"/>
  </r>
  <r>
    <n v="1389077693"/>
    <n v="319388"/>
    <x v="0"/>
    <n v="657.8"/>
    <n v="1973.3999999999999"/>
    <x v="1"/>
    <x v="1"/>
    <x v="169"/>
    <x v="2815"/>
    <x v="967"/>
    <x v="1"/>
    <x v="0"/>
  </r>
  <r>
    <n v="1895143216"/>
    <n v="621677"/>
    <x v="1"/>
    <n v="317.8"/>
    <n v="317.8"/>
    <x v="40"/>
    <x v="8"/>
    <x v="151"/>
    <x v="2816"/>
    <x v="518"/>
    <x v="2"/>
    <x v="0"/>
  </r>
  <r>
    <n v="3667250123"/>
    <n v="324809"/>
    <x v="0"/>
    <n v="608"/>
    <n v="1824"/>
    <x v="6"/>
    <x v="2"/>
    <x v="17"/>
    <x v="2817"/>
    <x v="901"/>
    <x v="0"/>
    <x v="2"/>
  </r>
  <r>
    <n v="6430529802"/>
    <n v="709916"/>
    <x v="2"/>
    <n v="33.76"/>
    <n v="67.52"/>
    <x v="11"/>
    <x v="7"/>
    <x v="23"/>
    <x v="2818"/>
    <x v="1712"/>
    <x v="3"/>
    <x v="3"/>
  </r>
  <r>
    <n v="4856277700"/>
    <n v="592784"/>
    <x v="2"/>
    <n v="280.35000000000002"/>
    <n v="560.70000000000005"/>
    <x v="29"/>
    <x v="3"/>
    <x v="176"/>
    <x v="2819"/>
    <x v="1083"/>
    <x v="1"/>
    <x v="1"/>
  </r>
  <r>
    <n v="1492403962"/>
    <n v="4452"/>
    <x v="1"/>
    <n v="169.88"/>
    <n v="169.88"/>
    <x v="26"/>
    <x v="10"/>
    <x v="161"/>
    <x v="2820"/>
    <x v="1068"/>
    <x v="3"/>
    <x v="3"/>
  </r>
  <r>
    <n v="4348167632"/>
    <n v="140154"/>
    <x v="2"/>
    <n v="171.2"/>
    <n v="342.4"/>
    <x v="8"/>
    <x v="5"/>
    <x v="175"/>
    <x v="894"/>
    <x v="235"/>
    <x v="1"/>
    <x v="0"/>
  </r>
  <r>
    <n v="3682471195"/>
    <n v="953175"/>
    <x v="2"/>
    <n v="225.21"/>
    <n v="450.42"/>
    <x v="24"/>
    <x v="10"/>
    <x v="168"/>
    <x v="2821"/>
    <x v="1713"/>
    <x v="1"/>
    <x v="0"/>
  </r>
  <r>
    <n v="6888837939"/>
    <n v="274207"/>
    <x v="0"/>
    <n v="328.51"/>
    <n v="985.53"/>
    <x v="13"/>
    <x v="4"/>
    <x v="102"/>
    <x v="2822"/>
    <x v="236"/>
    <x v="3"/>
    <x v="2"/>
  </r>
  <r>
    <n v="2278004109"/>
    <n v="954722"/>
    <x v="1"/>
    <n v="616.45000000000005"/>
    <n v="616.45000000000005"/>
    <x v="33"/>
    <x v="8"/>
    <x v="56"/>
    <x v="2823"/>
    <x v="308"/>
    <x v="2"/>
    <x v="2"/>
  </r>
  <r>
    <n v="7471013149"/>
    <n v="398340"/>
    <x v="2"/>
    <n v="651.92999999999995"/>
    <n v="1303.8599999999999"/>
    <x v="46"/>
    <x v="8"/>
    <x v="127"/>
    <x v="2824"/>
    <x v="799"/>
    <x v="1"/>
    <x v="3"/>
  </r>
  <r>
    <n v="755745232"/>
    <n v="871592"/>
    <x v="0"/>
    <n v="870.29"/>
    <n v="2610.87"/>
    <x v="41"/>
    <x v="9"/>
    <x v="216"/>
    <x v="2825"/>
    <x v="1714"/>
    <x v="0"/>
    <x v="2"/>
  </r>
  <r>
    <n v="2963187161"/>
    <n v="799688"/>
    <x v="2"/>
    <n v="309.62"/>
    <n v="619.24"/>
    <x v="7"/>
    <x v="5"/>
    <x v="255"/>
    <x v="2826"/>
    <x v="912"/>
    <x v="2"/>
    <x v="0"/>
  </r>
  <r>
    <n v="3980591844"/>
    <n v="566052"/>
    <x v="0"/>
    <n v="87.3"/>
    <n v="261.89999999999998"/>
    <x v="25"/>
    <x v="4"/>
    <x v="63"/>
    <x v="2827"/>
    <x v="597"/>
    <x v="3"/>
    <x v="0"/>
  </r>
  <r>
    <n v="9960808976"/>
    <n v="123983"/>
    <x v="2"/>
    <n v="785.67"/>
    <n v="1571.34"/>
    <x v="13"/>
    <x v="4"/>
    <x v="75"/>
    <x v="2828"/>
    <x v="1715"/>
    <x v="2"/>
    <x v="0"/>
  </r>
  <r>
    <n v="8740552000"/>
    <n v="876139"/>
    <x v="1"/>
    <n v="415.75"/>
    <n v="415.75"/>
    <x v="21"/>
    <x v="6"/>
    <x v="37"/>
    <x v="2829"/>
    <x v="245"/>
    <x v="3"/>
    <x v="3"/>
  </r>
  <r>
    <n v="9230099449"/>
    <n v="969851"/>
    <x v="2"/>
    <n v="340.66"/>
    <n v="681.32"/>
    <x v="48"/>
    <x v="8"/>
    <x v="239"/>
    <x v="2830"/>
    <x v="1716"/>
    <x v="2"/>
    <x v="3"/>
  </r>
  <r>
    <n v="4277432248"/>
    <n v="337168"/>
    <x v="2"/>
    <n v="545.49"/>
    <n v="1090.98"/>
    <x v="2"/>
    <x v="2"/>
    <x v="220"/>
    <x v="2831"/>
    <x v="1717"/>
    <x v="3"/>
    <x v="1"/>
  </r>
  <r>
    <n v="3624765984"/>
    <n v="689769"/>
    <x v="2"/>
    <n v="46.62"/>
    <n v="93.24"/>
    <x v="48"/>
    <x v="8"/>
    <x v="146"/>
    <x v="2832"/>
    <x v="1718"/>
    <x v="2"/>
    <x v="2"/>
  </r>
  <r>
    <n v="8533110341"/>
    <n v="880510"/>
    <x v="0"/>
    <n v="951.43"/>
    <n v="2854.29"/>
    <x v="6"/>
    <x v="2"/>
    <x v="112"/>
    <x v="2833"/>
    <x v="41"/>
    <x v="1"/>
    <x v="0"/>
  </r>
  <r>
    <n v="5036664068"/>
    <n v="952168"/>
    <x v="0"/>
    <n v="236.95"/>
    <n v="710.84999999999991"/>
    <x v="9"/>
    <x v="3"/>
    <x v="19"/>
    <x v="2834"/>
    <x v="1719"/>
    <x v="1"/>
    <x v="3"/>
  </r>
  <r>
    <n v="9989636336"/>
    <n v="762527"/>
    <x v="1"/>
    <n v="690.08"/>
    <n v="690.08"/>
    <x v="29"/>
    <x v="3"/>
    <x v="206"/>
    <x v="2835"/>
    <x v="1720"/>
    <x v="0"/>
    <x v="0"/>
  </r>
  <r>
    <n v="2843642858"/>
    <n v="615545"/>
    <x v="1"/>
    <n v="448.16"/>
    <n v="448.16"/>
    <x v="28"/>
    <x v="5"/>
    <x v="48"/>
    <x v="2836"/>
    <x v="438"/>
    <x v="0"/>
    <x v="1"/>
  </r>
  <r>
    <n v="7510849424"/>
    <n v="140154"/>
    <x v="2"/>
    <n v="171.2"/>
    <n v="342.4"/>
    <x v="8"/>
    <x v="5"/>
    <x v="175"/>
    <x v="2837"/>
    <x v="1275"/>
    <x v="3"/>
    <x v="0"/>
  </r>
  <r>
    <n v="8744806310"/>
    <n v="491521"/>
    <x v="0"/>
    <n v="556.35"/>
    <n v="1669.0500000000002"/>
    <x v="3"/>
    <x v="3"/>
    <x v="185"/>
    <x v="2838"/>
    <x v="1721"/>
    <x v="2"/>
    <x v="1"/>
  </r>
  <r>
    <n v="7605774154"/>
    <n v="33955"/>
    <x v="1"/>
    <n v="186.08"/>
    <n v="186.08"/>
    <x v="12"/>
    <x v="8"/>
    <x v="54"/>
    <x v="2839"/>
    <x v="494"/>
    <x v="0"/>
    <x v="1"/>
  </r>
  <r>
    <n v="6904233594"/>
    <n v="771228"/>
    <x v="2"/>
    <n v="83.18"/>
    <n v="166.36"/>
    <x v="0"/>
    <x v="0"/>
    <x v="214"/>
    <x v="2840"/>
    <x v="891"/>
    <x v="1"/>
    <x v="0"/>
  </r>
  <r>
    <n v="6371336060"/>
    <n v="820973"/>
    <x v="2"/>
    <n v="114.52"/>
    <n v="229.04"/>
    <x v="26"/>
    <x v="10"/>
    <x v="58"/>
    <x v="2841"/>
    <x v="513"/>
    <x v="3"/>
    <x v="2"/>
  </r>
  <r>
    <n v="8137624530"/>
    <n v="462526"/>
    <x v="2"/>
    <n v="449.97"/>
    <n v="899.94"/>
    <x v="19"/>
    <x v="2"/>
    <x v="177"/>
    <x v="2842"/>
    <x v="1200"/>
    <x v="1"/>
    <x v="1"/>
  </r>
  <r>
    <n v="9131474241"/>
    <n v="367391"/>
    <x v="1"/>
    <n v="939.55"/>
    <n v="939.55"/>
    <x v="26"/>
    <x v="10"/>
    <x v="204"/>
    <x v="2843"/>
    <x v="425"/>
    <x v="2"/>
    <x v="3"/>
  </r>
  <r>
    <n v="7413772322"/>
    <n v="14145"/>
    <x v="2"/>
    <n v="630.84"/>
    <n v="1261.68"/>
    <x v="42"/>
    <x v="9"/>
    <x v="79"/>
    <x v="2844"/>
    <x v="944"/>
    <x v="2"/>
    <x v="2"/>
  </r>
  <r>
    <n v="9400852015"/>
    <n v="952124"/>
    <x v="1"/>
    <n v="127.08"/>
    <n v="127.08"/>
    <x v="36"/>
    <x v="9"/>
    <x v="73"/>
    <x v="2845"/>
    <x v="1389"/>
    <x v="2"/>
    <x v="1"/>
  </r>
  <r>
    <n v="4867437863"/>
    <n v="677542"/>
    <x v="1"/>
    <n v="212.61"/>
    <n v="212.61"/>
    <x v="22"/>
    <x v="7"/>
    <x v="35"/>
    <x v="2846"/>
    <x v="1517"/>
    <x v="3"/>
    <x v="3"/>
  </r>
  <r>
    <n v="4219458877"/>
    <n v="812607"/>
    <x v="1"/>
    <n v="416.65"/>
    <n v="416.65"/>
    <x v="14"/>
    <x v="9"/>
    <x v="21"/>
    <x v="2847"/>
    <x v="1722"/>
    <x v="2"/>
    <x v="2"/>
  </r>
  <r>
    <n v="35135941"/>
    <n v="306177"/>
    <x v="1"/>
    <n v="769.24"/>
    <n v="769.24"/>
    <x v="40"/>
    <x v="8"/>
    <x v="217"/>
    <x v="2848"/>
    <x v="1723"/>
    <x v="1"/>
    <x v="2"/>
  </r>
  <r>
    <n v="4754258275"/>
    <n v="14145"/>
    <x v="1"/>
    <n v="630.84"/>
    <n v="630.84"/>
    <x v="42"/>
    <x v="9"/>
    <x v="79"/>
    <x v="2849"/>
    <x v="1724"/>
    <x v="2"/>
    <x v="1"/>
  </r>
  <r>
    <n v="9195687538"/>
    <n v="897083"/>
    <x v="2"/>
    <n v="972.69"/>
    <n v="1945.38"/>
    <x v="11"/>
    <x v="7"/>
    <x v="64"/>
    <x v="2850"/>
    <x v="1725"/>
    <x v="3"/>
    <x v="0"/>
  </r>
  <r>
    <n v="344554037"/>
    <n v="140154"/>
    <x v="0"/>
    <n v="171.2"/>
    <n v="513.59999999999991"/>
    <x v="8"/>
    <x v="5"/>
    <x v="175"/>
    <x v="2851"/>
    <x v="1726"/>
    <x v="2"/>
    <x v="2"/>
  </r>
  <r>
    <n v="7503255456"/>
    <n v="140489"/>
    <x v="0"/>
    <n v="650.20000000000005"/>
    <n v="1950.6000000000001"/>
    <x v="28"/>
    <x v="5"/>
    <x v="120"/>
    <x v="2852"/>
    <x v="1727"/>
    <x v="2"/>
    <x v="0"/>
  </r>
  <r>
    <n v="5903638531"/>
    <n v="613942"/>
    <x v="1"/>
    <n v="545"/>
    <n v="545"/>
    <x v="0"/>
    <x v="0"/>
    <x v="86"/>
    <x v="2853"/>
    <x v="1728"/>
    <x v="2"/>
    <x v="3"/>
  </r>
  <r>
    <n v="1670694517"/>
    <n v="704868"/>
    <x v="0"/>
    <n v="193.46"/>
    <n v="580.38"/>
    <x v="11"/>
    <x v="7"/>
    <x v="81"/>
    <x v="2854"/>
    <x v="1573"/>
    <x v="0"/>
    <x v="2"/>
  </r>
  <r>
    <n v="2369121788"/>
    <n v="444361"/>
    <x v="1"/>
    <n v="822.63"/>
    <n v="822.63"/>
    <x v="25"/>
    <x v="4"/>
    <x v="38"/>
    <x v="2855"/>
    <x v="1527"/>
    <x v="1"/>
    <x v="1"/>
  </r>
  <r>
    <n v="6012082951"/>
    <n v="34186"/>
    <x v="2"/>
    <n v="925.65"/>
    <n v="1851.3"/>
    <x v="31"/>
    <x v="9"/>
    <x v="51"/>
    <x v="2856"/>
    <x v="7"/>
    <x v="2"/>
    <x v="3"/>
  </r>
  <r>
    <n v="3675914158"/>
    <n v="329351"/>
    <x v="1"/>
    <n v="310.87"/>
    <n v="310.87"/>
    <x v="15"/>
    <x v="2"/>
    <x v="103"/>
    <x v="2857"/>
    <x v="1303"/>
    <x v="2"/>
    <x v="0"/>
  </r>
  <r>
    <n v="1396605672"/>
    <n v="451812"/>
    <x v="2"/>
    <n v="530.85"/>
    <n v="1061.7"/>
    <x v="25"/>
    <x v="4"/>
    <x v="39"/>
    <x v="2858"/>
    <x v="1070"/>
    <x v="2"/>
    <x v="3"/>
  </r>
  <r>
    <n v="4260996213"/>
    <n v="642612"/>
    <x v="2"/>
    <n v="517.03"/>
    <n v="1034.06"/>
    <x v="0"/>
    <x v="0"/>
    <x v="0"/>
    <x v="2859"/>
    <x v="647"/>
    <x v="3"/>
    <x v="2"/>
  </r>
  <r>
    <n v="4749534376"/>
    <n v="566052"/>
    <x v="1"/>
    <n v="87.3"/>
    <n v="87.3"/>
    <x v="25"/>
    <x v="4"/>
    <x v="63"/>
    <x v="2860"/>
    <x v="1729"/>
    <x v="2"/>
    <x v="2"/>
  </r>
  <r>
    <n v="6095091385"/>
    <n v="123983"/>
    <x v="2"/>
    <n v="785.67"/>
    <n v="1571.34"/>
    <x v="13"/>
    <x v="4"/>
    <x v="75"/>
    <x v="2861"/>
    <x v="536"/>
    <x v="0"/>
    <x v="0"/>
  </r>
  <r>
    <n v="1131338162"/>
    <n v="451933"/>
    <x v="2"/>
    <n v="568.94000000000005"/>
    <n v="1137.8800000000001"/>
    <x v="17"/>
    <x v="6"/>
    <x v="82"/>
    <x v="2862"/>
    <x v="1067"/>
    <x v="0"/>
    <x v="1"/>
  </r>
  <r>
    <n v="6100236720"/>
    <n v="274207"/>
    <x v="2"/>
    <n v="328.51"/>
    <n v="657.02"/>
    <x v="13"/>
    <x v="4"/>
    <x v="102"/>
    <x v="2863"/>
    <x v="1624"/>
    <x v="0"/>
    <x v="3"/>
  </r>
  <r>
    <n v="3363683548"/>
    <n v="679284"/>
    <x v="0"/>
    <n v="877.89"/>
    <n v="2633.67"/>
    <x v="13"/>
    <x v="4"/>
    <x v="18"/>
    <x v="2864"/>
    <x v="5"/>
    <x v="2"/>
    <x v="1"/>
  </r>
  <r>
    <n v="8721540965"/>
    <n v="328457"/>
    <x v="2"/>
    <n v="858.57"/>
    <n v="1717.14"/>
    <x v="4"/>
    <x v="1"/>
    <x v="192"/>
    <x v="2865"/>
    <x v="197"/>
    <x v="1"/>
    <x v="2"/>
  </r>
  <r>
    <n v="1712456261"/>
    <n v="669378"/>
    <x v="1"/>
    <n v="212.14"/>
    <n v="212.14"/>
    <x v="14"/>
    <x v="9"/>
    <x v="26"/>
    <x v="2866"/>
    <x v="1298"/>
    <x v="0"/>
    <x v="2"/>
  </r>
  <r>
    <n v="760930025"/>
    <n v="969851"/>
    <x v="1"/>
    <n v="340.66"/>
    <n v="340.66"/>
    <x v="48"/>
    <x v="8"/>
    <x v="239"/>
    <x v="2867"/>
    <x v="1501"/>
    <x v="2"/>
    <x v="2"/>
  </r>
  <r>
    <n v="5652465358"/>
    <n v="712307"/>
    <x v="1"/>
    <n v="264.89"/>
    <n v="264.89"/>
    <x v="1"/>
    <x v="1"/>
    <x v="126"/>
    <x v="2868"/>
    <x v="510"/>
    <x v="2"/>
    <x v="1"/>
  </r>
  <r>
    <n v="3580915899"/>
    <n v="51036"/>
    <x v="1"/>
    <n v="931.61"/>
    <n v="931.61"/>
    <x v="24"/>
    <x v="10"/>
    <x v="148"/>
    <x v="2869"/>
    <x v="1730"/>
    <x v="1"/>
    <x v="3"/>
  </r>
  <r>
    <n v="1174382816"/>
    <n v="284460"/>
    <x v="2"/>
    <n v="505.95"/>
    <n v="1011.9"/>
    <x v="14"/>
    <x v="9"/>
    <x v="113"/>
    <x v="2870"/>
    <x v="1731"/>
    <x v="2"/>
    <x v="1"/>
  </r>
  <r>
    <n v="3200474667"/>
    <n v="60619"/>
    <x v="0"/>
    <n v="726.41"/>
    <n v="2179.23"/>
    <x v="20"/>
    <x v="1"/>
    <x v="29"/>
    <x v="2871"/>
    <x v="224"/>
    <x v="3"/>
    <x v="2"/>
  </r>
  <r>
    <n v="7474651061"/>
    <n v="712003"/>
    <x v="1"/>
    <n v="671.68"/>
    <n v="671.68"/>
    <x v="39"/>
    <x v="1"/>
    <x v="144"/>
    <x v="2872"/>
    <x v="1732"/>
    <x v="0"/>
    <x v="0"/>
  </r>
  <r>
    <n v="1892282465"/>
    <n v="67197"/>
    <x v="0"/>
    <n v="552.20000000000005"/>
    <n v="1656.6000000000001"/>
    <x v="16"/>
    <x v="2"/>
    <x v="24"/>
    <x v="2873"/>
    <x v="643"/>
    <x v="3"/>
    <x v="0"/>
  </r>
  <r>
    <n v="3859828998"/>
    <n v="287070"/>
    <x v="1"/>
    <n v="443.17"/>
    <n v="443.17"/>
    <x v="17"/>
    <x v="6"/>
    <x v="40"/>
    <x v="2874"/>
    <x v="610"/>
    <x v="3"/>
    <x v="2"/>
  </r>
  <r>
    <n v="2554590672"/>
    <n v="306177"/>
    <x v="0"/>
    <n v="769.24"/>
    <n v="2307.7200000000003"/>
    <x v="40"/>
    <x v="8"/>
    <x v="217"/>
    <x v="2875"/>
    <x v="218"/>
    <x v="3"/>
    <x v="0"/>
  </r>
  <r>
    <n v="9667675052"/>
    <n v="77308"/>
    <x v="2"/>
    <n v="223.27"/>
    <n v="446.54"/>
    <x v="36"/>
    <x v="9"/>
    <x v="198"/>
    <x v="2876"/>
    <x v="1733"/>
    <x v="1"/>
    <x v="3"/>
  </r>
  <r>
    <n v="8382437838"/>
    <n v="848226"/>
    <x v="2"/>
    <n v="209.59"/>
    <n v="419.18"/>
    <x v="30"/>
    <x v="9"/>
    <x v="253"/>
    <x v="2877"/>
    <x v="799"/>
    <x v="3"/>
    <x v="3"/>
  </r>
  <r>
    <n v="6247090607"/>
    <n v="298985"/>
    <x v="2"/>
    <n v="183.76"/>
    <n v="367.52"/>
    <x v="5"/>
    <x v="4"/>
    <x v="266"/>
    <x v="2878"/>
    <x v="1734"/>
    <x v="3"/>
    <x v="0"/>
  </r>
  <r>
    <n v="5004073261"/>
    <n v="451933"/>
    <x v="1"/>
    <n v="568.94000000000005"/>
    <n v="568.94000000000005"/>
    <x v="17"/>
    <x v="6"/>
    <x v="82"/>
    <x v="2879"/>
    <x v="1735"/>
    <x v="0"/>
    <x v="3"/>
  </r>
  <r>
    <n v="6595898122"/>
    <n v="901144"/>
    <x v="1"/>
    <n v="340.36"/>
    <n v="340.36"/>
    <x v="35"/>
    <x v="6"/>
    <x v="167"/>
    <x v="2880"/>
    <x v="1736"/>
    <x v="1"/>
    <x v="1"/>
  </r>
  <r>
    <n v="9844371682"/>
    <n v="799688"/>
    <x v="1"/>
    <n v="309.62"/>
    <n v="309.62"/>
    <x v="7"/>
    <x v="5"/>
    <x v="255"/>
    <x v="2881"/>
    <x v="1737"/>
    <x v="3"/>
    <x v="2"/>
  </r>
  <r>
    <n v="7198169379"/>
    <n v="726958"/>
    <x v="1"/>
    <n v="887.48"/>
    <n v="887.48"/>
    <x v="43"/>
    <x v="0"/>
    <x v="256"/>
    <x v="2882"/>
    <x v="480"/>
    <x v="2"/>
    <x v="3"/>
  </r>
  <r>
    <n v="2815855636"/>
    <n v="883013"/>
    <x v="1"/>
    <n v="989.88"/>
    <n v="989.88"/>
    <x v="2"/>
    <x v="2"/>
    <x v="236"/>
    <x v="2883"/>
    <x v="1366"/>
    <x v="2"/>
    <x v="3"/>
  </r>
  <r>
    <n v="6033660622"/>
    <n v="658389"/>
    <x v="0"/>
    <n v="152.55000000000001"/>
    <n v="457.65000000000003"/>
    <x v="9"/>
    <x v="3"/>
    <x v="180"/>
    <x v="2884"/>
    <x v="496"/>
    <x v="3"/>
    <x v="2"/>
  </r>
  <r>
    <n v="7944056454"/>
    <n v="853932"/>
    <x v="1"/>
    <n v="941.19"/>
    <n v="941.19"/>
    <x v="26"/>
    <x v="10"/>
    <x v="108"/>
    <x v="2885"/>
    <x v="1346"/>
    <x v="3"/>
    <x v="1"/>
  </r>
  <r>
    <n v="4354264440"/>
    <n v="667163"/>
    <x v="2"/>
    <n v="441.2"/>
    <n v="882.4"/>
    <x v="1"/>
    <x v="1"/>
    <x v="153"/>
    <x v="982"/>
    <x v="1197"/>
    <x v="0"/>
    <x v="0"/>
  </r>
  <r>
    <n v="5623096090"/>
    <n v="237083"/>
    <x v="1"/>
    <n v="577.13"/>
    <n v="577.13"/>
    <x v="13"/>
    <x v="4"/>
    <x v="152"/>
    <x v="2886"/>
    <x v="827"/>
    <x v="3"/>
    <x v="2"/>
  </r>
  <r>
    <n v="701856661"/>
    <n v="681063"/>
    <x v="2"/>
    <n v="321.27999999999997"/>
    <n v="642.55999999999995"/>
    <x v="4"/>
    <x v="1"/>
    <x v="5"/>
    <x v="2887"/>
    <x v="532"/>
    <x v="2"/>
    <x v="0"/>
  </r>
  <r>
    <n v="1911276445"/>
    <n v="264803"/>
    <x v="1"/>
    <n v="995.98"/>
    <n v="995.98"/>
    <x v="5"/>
    <x v="4"/>
    <x v="69"/>
    <x v="2888"/>
    <x v="1250"/>
    <x v="3"/>
    <x v="1"/>
  </r>
  <r>
    <n v="9323909987"/>
    <n v="398340"/>
    <x v="1"/>
    <n v="651.92999999999995"/>
    <n v="651.92999999999995"/>
    <x v="46"/>
    <x v="8"/>
    <x v="127"/>
    <x v="2889"/>
    <x v="1738"/>
    <x v="1"/>
    <x v="1"/>
  </r>
  <r>
    <n v="1988898073"/>
    <n v="942001"/>
    <x v="1"/>
    <n v="671.55"/>
    <n v="671.55"/>
    <x v="43"/>
    <x v="0"/>
    <x v="244"/>
    <x v="2890"/>
    <x v="1739"/>
    <x v="1"/>
    <x v="0"/>
  </r>
  <r>
    <n v="6457671753"/>
    <n v="382511"/>
    <x v="1"/>
    <n v="702.54"/>
    <n v="702.54"/>
    <x v="16"/>
    <x v="2"/>
    <x v="187"/>
    <x v="2891"/>
    <x v="702"/>
    <x v="3"/>
    <x v="3"/>
  </r>
  <r>
    <n v="3556497272"/>
    <n v="880510"/>
    <x v="0"/>
    <n v="951.43"/>
    <n v="2854.29"/>
    <x v="6"/>
    <x v="2"/>
    <x v="112"/>
    <x v="2892"/>
    <x v="861"/>
    <x v="1"/>
    <x v="3"/>
  </r>
  <r>
    <n v="2182762247"/>
    <n v="291238"/>
    <x v="2"/>
    <n v="746.03"/>
    <n v="1492.06"/>
    <x v="49"/>
    <x v="3"/>
    <x v="150"/>
    <x v="2893"/>
    <x v="376"/>
    <x v="0"/>
    <x v="3"/>
  </r>
  <r>
    <n v="6026842782"/>
    <n v="397973"/>
    <x v="2"/>
    <n v="728.73"/>
    <n v="1457.46"/>
    <x v="38"/>
    <x v="9"/>
    <x v="249"/>
    <x v="2894"/>
    <x v="139"/>
    <x v="3"/>
    <x v="2"/>
  </r>
  <r>
    <n v="1227108607"/>
    <n v="525531"/>
    <x v="1"/>
    <n v="831.1"/>
    <n v="831.1"/>
    <x v="44"/>
    <x v="0"/>
    <x v="209"/>
    <x v="2895"/>
    <x v="1740"/>
    <x v="2"/>
    <x v="0"/>
  </r>
  <r>
    <n v="9362226645"/>
    <n v="131937"/>
    <x v="2"/>
    <n v="287.81"/>
    <n v="575.62"/>
    <x v="12"/>
    <x v="8"/>
    <x v="15"/>
    <x v="2896"/>
    <x v="183"/>
    <x v="3"/>
    <x v="2"/>
  </r>
  <r>
    <n v="6313785973"/>
    <n v="564692"/>
    <x v="0"/>
    <n v="215.65"/>
    <n v="646.95000000000005"/>
    <x v="43"/>
    <x v="0"/>
    <x v="133"/>
    <x v="2897"/>
    <x v="1202"/>
    <x v="1"/>
    <x v="1"/>
  </r>
  <r>
    <n v="1297253359"/>
    <n v="63769"/>
    <x v="1"/>
    <n v="878.07"/>
    <n v="878.07"/>
    <x v="7"/>
    <x v="5"/>
    <x v="212"/>
    <x v="2898"/>
    <x v="813"/>
    <x v="0"/>
    <x v="3"/>
  </r>
  <r>
    <n v="6138091203"/>
    <n v="376447"/>
    <x v="2"/>
    <n v="724.84"/>
    <n v="1449.68"/>
    <x v="16"/>
    <x v="2"/>
    <x v="114"/>
    <x v="2899"/>
    <x v="1741"/>
    <x v="2"/>
    <x v="2"/>
  </r>
  <r>
    <n v="4770739350"/>
    <n v="425341"/>
    <x v="0"/>
    <n v="486.28"/>
    <n v="1458.84"/>
    <x v="0"/>
    <x v="0"/>
    <x v="242"/>
    <x v="2900"/>
    <x v="818"/>
    <x v="2"/>
    <x v="1"/>
  </r>
  <r>
    <n v="6253838449"/>
    <n v="448752"/>
    <x v="1"/>
    <n v="160.07"/>
    <n v="160.07"/>
    <x v="22"/>
    <x v="7"/>
    <x v="222"/>
    <x v="2901"/>
    <x v="1742"/>
    <x v="2"/>
    <x v="0"/>
  </r>
  <r>
    <n v="1015708455"/>
    <n v="444361"/>
    <x v="0"/>
    <n v="822.63"/>
    <n v="2467.89"/>
    <x v="25"/>
    <x v="4"/>
    <x v="38"/>
    <x v="2902"/>
    <x v="1589"/>
    <x v="3"/>
    <x v="3"/>
  </r>
  <r>
    <n v="2201201842"/>
    <n v="137909"/>
    <x v="1"/>
    <n v="864.3"/>
    <n v="864.3"/>
    <x v="13"/>
    <x v="4"/>
    <x v="88"/>
    <x v="2903"/>
    <x v="1401"/>
    <x v="2"/>
    <x v="2"/>
  </r>
  <r>
    <n v="200000051"/>
    <n v="552496"/>
    <x v="1"/>
    <n v="508"/>
    <n v="508"/>
    <x v="23"/>
    <x v="7"/>
    <x v="32"/>
    <x v="2904"/>
    <x v="1743"/>
    <x v="1"/>
    <x v="0"/>
  </r>
  <r>
    <n v="409570377"/>
    <n v="712307"/>
    <x v="1"/>
    <n v="264.89"/>
    <n v="264.89"/>
    <x v="1"/>
    <x v="1"/>
    <x v="126"/>
    <x v="2905"/>
    <x v="1744"/>
    <x v="2"/>
    <x v="2"/>
  </r>
  <r>
    <n v="5944464513"/>
    <n v="913428"/>
    <x v="0"/>
    <n v="392.22"/>
    <n v="1176.6600000000001"/>
    <x v="0"/>
    <x v="0"/>
    <x v="61"/>
    <x v="2906"/>
    <x v="245"/>
    <x v="3"/>
    <x v="3"/>
  </r>
  <r>
    <n v="7064377287"/>
    <n v="564692"/>
    <x v="0"/>
    <n v="215.65"/>
    <n v="646.95000000000005"/>
    <x v="43"/>
    <x v="0"/>
    <x v="133"/>
    <x v="2907"/>
    <x v="1588"/>
    <x v="3"/>
    <x v="3"/>
  </r>
  <r>
    <n v="7763036477"/>
    <n v="953175"/>
    <x v="0"/>
    <n v="225.21"/>
    <n v="675.63"/>
    <x v="24"/>
    <x v="10"/>
    <x v="168"/>
    <x v="2908"/>
    <x v="439"/>
    <x v="0"/>
    <x v="1"/>
  </r>
  <r>
    <n v="7494002152"/>
    <n v="228286"/>
    <x v="0"/>
    <n v="179.08"/>
    <n v="537.24"/>
    <x v="39"/>
    <x v="1"/>
    <x v="136"/>
    <x v="2909"/>
    <x v="988"/>
    <x v="2"/>
    <x v="0"/>
  </r>
  <r>
    <n v="692127479"/>
    <n v="739534"/>
    <x v="2"/>
    <n v="994.56"/>
    <n v="1989.12"/>
    <x v="22"/>
    <x v="7"/>
    <x v="251"/>
    <x v="2910"/>
    <x v="1326"/>
    <x v="3"/>
    <x v="3"/>
  </r>
  <r>
    <n v="7544245121"/>
    <n v="689769"/>
    <x v="1"/>
    <n v="46.62"/>
    <n v="46.62"/>
    <x v="48"/>
    <x v="8"/>
    <x v="146"/>
    <x v="2911"/>
    <x v="116"/>
    <x v="1"/>
    <x v="1"/>
  </r>
  <r>
    <n v="4429641190"/>
    <n v="669378"/>
    <x v="2"/>
    <n v="212.14"/>
    <n v="424.28"/>
    <x v="14"/>
    <x v="9"/>
    <x v="26"/>
    <x v="2912"/>
    <x v="1745"/>
    <x v="0"/>
    <x v="0"/>
  </r>
  <r>
    <n v="8093366865"/>
    <n v="53833"/>
    <x v="1"/>
    <n v="134.69"/>
    <n v="134.69"/>
    <x v="10"/>
    <x v="6"/>
    <x v="13"/>
    <x v="2913"/>
    <x v="1746"/>
    <x v="0"/>
    <x v="1"/>
  </r>
  <r>
    <n v="6269075067"/>
    <n v="89084"/>
    <x v="0"/>
    <n v="598.83000000000004"/>
    <n v="1796.4900000000002"/>
    <x v="45"/>
    <x v="2"/>
    <x v="115"/>
    <x v="2914"/>
    <x v="1747"/>
    <x v="3"/>
    <x v="2"/>
  </r>
  <r>
    <n v="4056304110"/>
    <n v="516376"/>
    <x v="2"/>
    <n v="877.43"/>
    <n v="1754.86"/>
    <x v="36"/>
    <x v="9"/>
    <x v="62"/>
    <x v="2915"/>
    <x v="1635"/>
    <x v="1"/>
    <x v="0"/>
  </r>
  <r>
    <n v="4447978623"/>
    <n v="481843"/>
    <x v="1"/>
    <n v="297.68"/>
    <n v="297.68"/>
    <x v="49"/>
    <x v="3"/>
    <x v="247"/>
    <x v="2916"/>
    <x v="661"/>
    <x v="0"/>
    <x v="1"/>
  </r>
  <r>
    <n v="5875285677"/>
    <n v="953175"/>
    <x v="0"/>
    <n v="225.21"/>
    <n v="675.63"/>
    <x v="24"/>
    <x v="10"/>
    <x v="168"/>
    <x v="2917"/>
    <x v="907"/>
    <x v="3"/>
    <x v="3"/>
  </r>
  <r>
    <n v="4177774653"/>
    <n v="120385"/>
    <x v="1"/>
    <n v="597.91"/>
    <n v="597.91"/>
    <x v="0"/>
    <x v="0"/>
    <x v="228"/>
    <x v="2918"/>
    <x v="1748"/>
    <x v="3"/>
    <x v="0"/>
  </r>
  <r>
    <n v="502632296"/>
    <n v="525531"/>
    <x v="2"/>
    <n v="831.1"/>
    <n v="1662.2"/>
    <x v="44"/>
    <x v="0"/>
    <x v="209"/>
    <x v="2919"/>
    <x v="1749"/>
    <x v="2"/>
    <x v="0"/>
  </r>
  <r>
    <n v="5037688536"/>
    <n v="9436"/>
    <x v="0"/>
    <n v="88.43"/>
    <n v="265.29000000000002"/>
    <x v="18"/>
    <x v="5"/>
    <x v="160"/>
    <x v="2920"/>
    <x v="1501"/>
    <x v="2"/>
    <x v="2"/>
  </r>
  <r>
    <n v="6844277478"/>
    <n v="376447"/>
    <x v="1"/>
    <n v="724.84"/>
    <n v="724.84"/>
    <x v="16"/>
    <x v="2"/>
    <x v="114"/>
    <x v="2921"/>
    <x v="18"/>
    <x v="2"/>
    <x v="3"/>
  </r>
  <r>
    <n v="3368317718"/>
    <n v="39154"/>
    <x v="1"/>
    <n v="946.86"/>
    <n v="946.86"/>
    <x v="31"/>
    <x v="9"/>
    <x v="92"/>
    <x v="2922"/>
    <x v="1750"/>
    <x v="1"/>
    <x v="3"/>
  </r>
  <r>
    <n v="913881994"/>
    <n v="993331"/>
    <x v="2"/>
    <n v="102.44"/>
    <n v="204.88"/>
    <x v="21"/>
    <x v="6"/>
    <x v="30"/>
    <x v="2923"/>
    <x v="681"/>
    <x v="0"/>
    <x v="3"/>
  </r>
  <r>
    <n v="6445700839"/>
    <n v="951463"/>
    <x v="2"/>
    <n v="787.4"/>
    <n v="1574.8"/>
    <x v="0"/>
    <x v="0"/>
    <x v="101"/>
    <x v="2924"/>
    <x v="1751"/>
    <x v="1"/>
    <x v="0"/>
  </r>
  <r>
    <n v="101613683"/>
    <n v="784827"/>
    <x v="2"/>
    <n v="274.25"/>
    <n v="548.5"/>
    <x v="26"/>
    <x v="10"/>
    <x v="194"/>
    <x v="2925"/>
    <x v="1684"/>
    <x v="2"/>
    <x v="1"/>
  </r>
  <r>
    <n v="7094586913"/>
    <n v="564692"/>
    <x v="2"/>
    <n v="215.65"/>
    <n v="431.3"/>
    <x v="43"/>
    <x v="0"/>
    <x v="133"/>
    <x v="2926"/>
    <x v="1752"/>
    <x v="1"/>
    <x v="1"/>
  </r>
  <r>
    <n v="2478557609"/>
    <n v="968887"/>
    <x v="0"/>
    <n v="40.700000000000003"/>
    <n v="122.10000000000001"/>
    <x v="23"/>
    <x v="7"/>
    <x v="235"/>
    <x v="2927"/>
    <x v="514"/>
    <x v="3"/>
    <x v="3"/>
  </r>
  <r>
    <n v="9516720368"/>
    <n v="839170"/>
    <x v="1"/>
    <n v="481.63"/>
    <n v="481.63"/>
    <x v="19"/>
    <x v="2"/>
    <x v="203"/>
    <x v="2928"/>
    <x v="1604"/>
    <x v="2"/>
    <x v="3"/>
  </r>
  <r>
    <n v="3808010352"/>
    <n v="448752"/>
    <x v="2"/>
    <n v="160.07"/>
    <n v="320.14"/>
    <x v="22"/>
    <x v="7"/>
    <x v="222"/>
    <x v="2929"/>
    <x v="1606"/>
    <x v="3"/>
    <x v="2"/>
  </r>
  <r>
    <n v="7921886899"/>
    <n v="673058"/>
    <x v="1"/>
    <n v="765.76"/>
    <n v="765.76"/>
    <x v="13"/>
    <x v="4"/>
    <x v="184"/>
    <x v="2930"/>
    <x v="532"/>
    <x v="0"/>
    <x v="0"/>
  </r>
  <r>
    <n v="6818712547"/>
    <n v="367391"/>
    <x v="2"/>
    <n v="939.55"/>
    <n v="1879.1"/>
    <x v="26"/>
    <x v="10"/>
    <x v="204"/>
    <x v="2931"/>
    <x v="309"/>
    <x v="0"/>
    <x v="1"/>
  </r>
  <r>
    <n v="4538204462"/>
    <n v="490602"/>
    <x v="0"/>
    <n v="549.47"/>
    <n v="1648.41"/>
    <x v="35"/>
    <x v="6"/>
    <x v="59"/>
    <x v="2932"/>
    <x v="1753"/>
    <x v="2"/>
    <x v="0"/>
  </r>
  <r>
    <n v="2008331630"/>
    <n v="451933"/>
    <x v="2"/>
    <n v="568.94000000000005"/>
    <n v="1137.8800000000001"/>
    <x v="17"/>
    <x v="6"/>
    <x v="82"/>
    <x v="2933"/>
    <x v="1754"/>
    <x v="3"/>
    <x v="3"/>
  </r>
  <r>
    <n v="3901338038"/>
    <n v="89084"/>
    <x v="2"/>
    <n v="598.83000000000004"/>
    <n v="1197.6600000000001"/>
    <x v="45"/>
    <x v="2"/>
    <x v="115"/>
    <x v="2934"/>
    <x v="1732"/>
    <x v="0"/>
    <x v="0"/>
  </r>
  <r>
    <n v="1483786406"/>
    <n v="555121"/>
    <x v="2"/>
    <n v="354.91"/>
    <n v="709.82"/>
    <x v="41"/>
    <x v="9"/>
    <x v="171"/>
    <x v="2935"/>
    <x v="1755"/>
    <x v="2"/>
    <x v="3"/>
  </r>
  <r>
    <n v="5022936426"/>
    <n v="532965"/>
    <x v="1"/>
    <n v="307.23"/>
    <n v="307.23"/>
    <x v="12"/>
    <x v="8"/>
    <x v="52"/>
    <x v="2936"/>
    <x v="1232"/>
    <x v="3"/>
    <x v="0"/>
  </r>
  <r>
    <n v="5470875365"/>
    <n v="992178"/>
    <x v="2"/>
    <n v="632.42999999999995"/>
    <n v="1264.8599999999999"/>
    <x v="25"/>
    <x v="4"/>
    <x v="71"/>
    <x v="2937"/>
    <x v="1217"/>
    <x v="1"/>
    <x v="0"/>
  </r>
  <r>
    <n v="7144611408"/>
    <n v="490939"/>
    <x v="0"/>
    <n v="80.25"/>
    <n v="240.75"/>
    <x v="7"/>
    <x v="5"/>
    <x v="8"/>
    <x v="2938"/>
    <x v="1756"/>
    <x v="0"/>
    <x v="2"/>
  </r>
  <r>
    <n v="9411421675"/>
    <n v="56589"/>
    <x v="1"/>
    <n v="517.77"/>
    <n v="517.77"/>
    <x v="5"/>
    <x v="4"/>
    <x v="6"/>
    <x v="2939"/>
    <x v="658"/>
    <x v="0"/>
    <x v="0"/>
  </r>
  <r>
    <n v="7315949343"/>
    <n v="112390"/>
    <x v="1"/>
    <n v="877.98"/>
    <n v="877.98"/>
    <x v="18"/>
    <x v="5"/>
    <x v="27"/>
    <x v="2940"/>
    <x v="1757"/>
    <x v="3"/>
    <x v="3"/>
  </r>
  <r>
    <n v="9430475133"/>
    <n v="798639"/>
    <x v="2"/>
    <n v="211.25"/>
    <n v="422.5"/>
    <x v="2"/>
    <x v="2"/>
    <x v="16"/>
    <x v="2941"/>
    <x v="1558"/>
    <x v="0"/>
    <x v="3"/>
  </r>
  <r>
    <n v="3062145702"/>
    <n v="448752"/>
    <x v="2"/>
    <n v="160.07"/>
    <n v="320.14"/>
    <x v="22"/>
    <x v="7"/>
    <x v="222"/>
    <x v="2942"/>
    <x v="927"/>
    <x v="2"/>
    <x v="0"/>
  </r>
  <r>
    <n v="6500458984"/>
    <n v="859361"/>
    <x v="1"/>
    <n v="432.39"/>
    <n v="432.39"/>
    <x v="8"/>
    <x v="5"/>
    <x v="122"/>
    <x v="2943"/>
    <x v="267"/>
    <x v="2"/>
    <x v="0"/>
  </r>
  <r>
    <n v="7429306851"/>
    <n v="712003"/>
    <x v="0"/>
    <n v="671.68"/>
    <n v="2015.04"/>
    <x v="39"/>
    <x v="1"/>
    <x v="144"/>
    <x v="2944"/>
    <x v="1758"/>
    <x v="3"/>
    <x v="1"/>
  </r>
  <r>
    <n v="2687236003"/>
    <n v="4452"/>
    <x v="2"/>
    <n v="169.88"/>
    <n v="339.76"/>
    <x v="26"/>
    <x v="10"/>
    <x v="161"/>
    <x v="2945"/>
    <x v="1759"/>
    <x v="3"/>
    <x v="1"/>
  </r>
  <r>
    <n v="1885906938"/>
    <n v="672059"/>
    <x v="1"/>
    <n v="672.73"/>
    <n v="672.73"/>
    <x v="18"/>
    <x v="5"/>
    <x v="197"/>
    <x v="2946"/>
    <x v="200"/>
    <x v="0"/>
    <x v="2"/>
  </r>
  <r>
    <n v="9949334146"/>
    <n v="704868"/>
    <x v="1"/>
    <n v="193.46"/>
    <n v="193.46"/>
    <x v="11"/>
    <x v="7"/>
    <x v="81"/>
    <x v="2947"/>
    <x v="1227"/>
    <x v="3"/>
    <x v="3"/>
  </r>
  <r>
    <n v="2555454584"/>
    <n v="470449"/>
    <x v="0"/>
    <n v="827.77"/>
    <n v="2483.31"/>
    <x v="40"/>
    <x v="8"/>
    <x v="163"/>
    <x v="2948"/>
    <x v="1760"/>
    <x v="0"/>
    <x v="0"/>
  </r>
  <r>
    <n v="2503209946"/>
    <n v="661577"/>
    <x v="1"/>
    <n v="720.95"/>
    <n v="720.95"/>
    <x v="43"/>
    <x v="0"/>
    <x v="93"/>
    <x v="2949"/>
    <x v="480"/>
    <x v="0"/>
    <x v="3"/>
  </r>
  <r>
    <n v="2329563439"/>
    <n v="186168"/>
    <x v="0"/>
    <n v="878.8"/>
    <n v="2636.3999999999996"/>
    <x v="44"/>
    <x v="0"/>
    <x v="183"/>
    <x v="2950"/>
    <x v="1739"/>
    <x v="1"/>
    <x v="0"/>
  </r>
  <r>
    <n v="1041536174"/>
    <n v="89084"/>
    <x v="1"/>
    <n v="598.83000000000004"/>
    <n v="598.83000000000004"/>
    <x v="45"/>
    <x v="2"/>
    <x v="115"/>
    <x v="2951"/>
    <x v="816"/>
    <x v="2"/>
    <x v="1"/>
  </r>
  <r>
    <n v="6631188689"/>
    <n v="63769"/>
    <x v="2"/>
    <n v="878.07"/>
    <n v="1756.14"/>
    <x v="7"/>
    <x v="5"/>
    <x v="212"/>
    <x v="2952"/>
    <x v="920"/>
    <x v="0"/>
    <x v="1"/>
  </r>
  <r>
    <n v="9300178512"/>
    <n v="818522"/>
    <x v="2"/>
    <n v="96.09"/>
    <n v="192.18"/>
    <x v="15"/>
    <x v="2"/>
    <x v="201"/>
    <x v="2953"/>
    <x v="1761"/>
    <x v="0"/>
    <x v="0"/>
  </r>
  <r>
    <n v="1086881691"/>
    <n v="621677"/>
    <x v="0"/>
    <n v="317.8"/>
    <n v="953.40000000000009"/>
    <x v="40"/>
    <x v="8"/>
    <x v="151"/>
    <x v="2954"/>
    <x v="647"/>
    <x v="0"/>
    <x v="2"/>
  </r>
  <r>
    <n v="8008880980"/>
    <n v="589812"/>
    <x v="0"/>
    <n v="163.03"/>
    <n v="489.09000000000003"/>
    <x v="11"/>
    <x v="7"/>
    <x v="119"/>
    <x v="2955"/>
    <x v="1762"/>
    <x v="2"/>
    <x v="1"/>
  </r>
  <r>
    <n v="2417680703"/>
    <n v="687218"/>
    <x v="0"/>
    <n v="317.82"/>
    <n v="953.46"/>
    <x v="4"/>
    <x v="1"/>
    <x v="45"/>
    <x v="2956"/>
    <x v="474"/>
    <x v="2"/>
    <x v="3"/>
  </r>
  <r>
    <n v="1117730990"/>
    <n v="820973"/>
    <x v="1"/>
    <n v="114.52"/>
    <n v="114.52"/>
    <x v="26"/>
    <x v="10"/>
    <x v="58"/>
    <x v="2957"/>
    <x v="1763"/>
    <x v="0"/>
    <x v="1"/>
  </r>
  <r>
    <n v="1678557345"/>
    <n v="329351"/>
    <x v="1"/>
    <n v="310.87"/>
    <n v="310.87"/>
    <x v="15"/>
    <x v="2"/>
    <x v="103"/>
    <x v="2958"/>
    <x v="749"/>
    <x v="3"/>
    <x v="2"/>
  </r>
  <r>
    <n v="4505129824"/>
    <n v="382511"/>
    <x v="2"/>
    <n v="702.54"/>
    <n v="1405.08"/>
    <x v="16"/>
    <x v="2"/>
    <x v="187"/>
    <x v="2959"/>
    <x v="1764"/>
    <x v="0"/>
    <x v="3"/>
  </r>
  <r>
    <n v="8737295686"/>
    <n v="490602"/>
    <x v="0"/>
    <n v="549.47"/>
    <n v="1648.41"/>
    <x v="35"/>
    <x v="6"/>
    <x v="59"/>
    <x v="2960"/>
    <x v="1765"/>
    <x v="3"/>
    <x v="3"/>
  </r>
  <r>
    <n v="7997347191"/>
    <n v="803607"/>
    <x v="0"/>
    <n v="949.73"/>
    <n v="2849.19"/>
    <x v="28"/>
    <x v="5"/>
    <x v="100"/>
    <x v="2961"/>
    <x v="1766"/>
    <x v="3"/>
    <x v="0"/>
  </r>
  <r>
    <n v="1930645698"/>
    <n v="140489"/>
    <x v="0"/>
    <n v="650.20000000000005"/>
    <n v="1950.6000000000001"/>
    <x v="28"/>
    <x v="5"/>
    <x v="120"/>
    <x v="2962"/>
    <x v="1081"/>
    <x v="2"/>
    <x v="3"/>
  </r>
  <r>
    <n v="5393373590"/>
    <n v="112390"/>
    <x v="2"/>
    <n v="877.98"/>
    <n v="1755.96"/>
    <x v="18"/>
    <x v="5"/>
    <x v="27"/>
    <x v="2963"/>
    <x v="1599"/>
    <x v="2"/>
    <x v="2"/>
  </r>
  <r>
    <n v="5851854765"/>
    <n v="587645"/>
    <x v="2"/>
    <n v="801.81"/>
    <n v="1603.62"/>
    <x v="5"/>
    <x v="4"/>
    <x v="193"/>
    <x v="2964"/>
    <x v="1767"/>
    <x v="3"/>
    <x v="1"/>
  </r>
  <r>
    <n v="3765179520"/>
    <n v="373536"/>
    <x v="1"/>
    <n v="494.17"/>
    <n v="494.17"/>
    <x v="44"/>
    <x v="0"/>
    <x v="186"/>
    <x v="2965"/>
    <x v="1485"/>
    <x v="3"/>
    <x v="2"/>
  </r>
  <r>
    <n v="683969424"/>
    <n v="540618"/>
    <x v="0"/>
    <n v="317.05"/>
    <n v="951.15000000000009"/>
    <x v="9"/>
    <x v="3"/>
    <x v="12"/>
    <x v="2966"/>
    <x v="556"/>
    <x v="0"/>
    <x v="3"/>
  </r>
  <r>
    <n v="8459624382"/>
    <n v="602241"/>
    <x v="0"/>
    <n v="976.55"/>
    <n v="2929.6499999999996"/>
    <x v="3"/>
    <x v="3"/>
    <x v="4"/>
    <x v="2967"/>
    <x v="1768"/>
    <x v="3"/>
    <x v="3"/>
  </r>
  <r>
    <n v="7110044004"/>
    <n v="298985"/>
    <x v="1"/>
    <n v="183.76"/>
    <n v="183.76"/>
    <x v="5"/>
    <x v="4"/>
    <x v="266"/>
    <x v="2968"/>
    <x v="1769"/>
    <x v="1"/>
    <x v="3"/>
  </r>
  <r>
    <n v="4302375314"/>
    <n v="942001"/>
    <x v="2"/>
    <n v="671.55"/>
    <n v="1343.1"/>
    <x v="43"/>
    <x v="0"/>
    <x v="244"/>
    <x v="2969"/>
    <x v="174"/>
    <x v="2"/>
    <x v="2"/>
  </r>
  <r>
    <n v="1245307588"/>
    <n v="669378"/>
    <x v="2"/>
    <n v="212.14"/>
    <n v="424.28"/>
    <x v="14"/>
    <x v="9"/>
    <x v="26"/>
    <x v="2970"/>
    <x v="505"/>
    <x v="0"/>
    <x v="3"/>
  </r>
  <r>
    <n v="3876260101"/>
    <n v="451933"/>
    <x v="1"/>
    <n v="568.94000000000005"/>
    <n v="568.94000000000005"/>
    <x v="17"/>
    <x v="6"/>
    <x v="82"/>
    <x v="2971"/>
    <x v="1770"/>
    <x v="3"/>
    <x v="1"/>
  </r>
  <r>
    <n v="3162263618"/>
    <n v="94225"/>
    <x v="0"/>
    <n v="77.11"/>
    <n v="231.32999999999998"/>
    <x v="22"/>
    <x v="7"/>
    <x v="31"/>
    <x v="2972"/>
    <x v="1508"/>
    <x v="2"/>
    <x v="3"/>
  </r>
  <r>
    <n v="655792395"/>
    <n v="798639"/>
    <x v="1"/>
    <n v="211.25"/>
    <n v="211.25"/>
    <x v="2"/>
    <x v="2"/>
    <x v="16"/>
    <x v="2973"/>
    <x v="1457"/>
    <x v="3"/>
    <x v="2"/>
  </r>
  <r>
    <n v="7624743284"/>
    <n v="257719"/>
    <x v="0"/>
    <n v="281.73"/>
    <n v="845.19"/>
    <x v="2"/>
    <x v="2"/>
    <x v="97"/>
    <x v="2974"/>
    <x v="188"/>
    <x v="1"/>
    <x v="3"/>
  </r>
  <r>
    <n v="4783962671"/>
    <n v="272170"/>
    <x v="1"/>
    <n v="140.80000000000001"/>
    <n v="140.80000000000001"/>
    <x v="33"/>
    <x v="8"/>
    <x v="76"/>
    <x v="2975"/>
    <x v="1771"/>
    <x v="2"/>
    <x v="3"/>
  </r>
  <r>
    <n v="7166787473"/>
    <n v="425341"/>
    <x v="2"/>
    <n v="486.28"/>
    <n v="972.56"/>
    <x v="0"/>
    <x v="0"/>
    <x v="242"/>
    <x v="2976"/>
    <x v="1772"/>
    <x v="2"/>
    <x v="1"/>
  </r>
  <r>
    <n v="9395228070"/>
    <n v="52729"/>
    <x v="2"/>
    <n v="316.02"/>
    <n v="632.04"/>
    <x v="43"/>
    <x v="0"/>
    <x v="231"/>
    <x v="2977"/>
    <x v="823"/>
    <x v="0"/>
    <x v="2"/>
  </r>
  <r>
    <n v="902157975"/>
    <n v="440875"/>
    <x v="1"/>
    <n v="275.02999999999997"/>
    <n v="275.02999999999997"/>
    <x v="26"/>
    <x v="10"/>
    <x v="128"/>
    <x v="2978"/>
    <x v="82"/>
    <x v="0"/>
    <x v="1"/>
  </r>
  <r>
    <n v="6947741744"/>
    <n v="272170"/>
    <x v="2"/>
    <n v="140.80000000000001"/>
    <n v="281.60000000000002"/>
    <x v="33"/>
    <x v="8"/>
    <x v="76"/>
    <x v="2979"/>
    <x v="1619"/>
    <x v="1"/>
    <x v="2"/>
  </r>
  <r>
    <n v="4788498083"/>
    <n v="451812"/>
    <x v="2"/>
    <n v="530.85"/>
    <n v="1061.7"/>
    <x v="25"/>
    <x v="4"/>
    <x v="39"/>
    <x v="2980"/>
    <x v="334"/>
    <x v="3"/>
    <x v="1"/>
  </r>
  <r>
    <n v="8070127087"/>
    <n v="120532"/>
    <x v="2"/>
    <n v="697.53"/>
    <n v="1395.06"/>
    <x v="17"/>
    <x v="6"/>
    <x v="109"/>
    <x v="2981"/>
    <x v="817"/>
    <x v="2"/>
    <x v="0"/>
  </r>
  <r>
    <n v="5191429552"/>
    <n v="734789"/>
    <x v="0"/>
    <n v="395.82"/>
    <n v="1187.46"/>
    <x v="9"/>
    <x v="3"/>
    <x v="43"/>
    <x v="2982"/>
    <x v="51"/>
    <x v="1"/>
    <x v="3"/>
  </r>
  <r>
    <n v="5220651138"/>
    <n v="448752"/>
    <x v="2"/>
    <n v="160.07"/>
    <n v="320.14"/>
    <x v="22"/>
    <x v="7"/>
    <x v="222"/>
    <x v="2983"/>
    <x v="1773"/>
    <x v="0"/>
    <x v="0"/>
  </r>
  <r>
    <n v="2758734705"/>
    <n v="563740"/>
    <x v="0"/>
    <n v="96.33"/>
    <n v="288.99"/>
    <x v="47"/>
    <x v="3"/>
    <x v="141"/>
    <x v="2984"/>
    <x v="665"/>
    <x v="1"/>
    <x v="3"/>
  </r>
  <r>
    <n v="2907887532"/>
    <n v="937542"/>
    <x v="1"/>
    <n v="97.04"/>
    <n v="97.04"/>
    <x v="17"/>
    <x v="6"/>
    <x v="25"/>
    <x v="2985"/>
    <x v="1774"/>
    <x v="1"/>
    <x v="2"/>
  </r>
  <r>
    <n v="7388846009"/>
    <n v="561860"/>
    <x v="2"/>
    <n v="874.78"/>
    <n v="1749.56"/>
    <x v="1"/>
    <x v="1"/>
    <x v="3"/>
    <x v="2986"/>
    <x v="482"/>
    <x v="1"/>
    <x v="0"/>
  </r>
  <r>
    <n v="2606843929"/>
    <n v="354409"/>
    <x v="1"/>
    <n v="325.08"/>
    <n v="325.08"/>
    <x v="21"/>
    <x v="6"/>
    <x v="118"/>
    <x v="2987"/>
    <x v="931"/>
    <x v="0"/>
    <x v="0"/>
  </r>
  <r>
    <n v="5637567433"/>
    <n v="513199"/>
    <x v="2"/>
    <n v="422.23"/>
    <n v="844.46"/>
    <x v="39"/>
    <x v="1"/>
    <x v="219"/>
    <x v="2988"/>
    <x v="1775"/>
    <x v="3"/>
    <x v="0"/>
  </r>
  <r>
    <n v="8838095431"/>
    <n v="592784"/>
    <x v="1"/>
    <n v="280.35000000000002"/>
    <n v="280.35000000000002"/>
    <x v="29"/>
    <x v="3"/>
    <x v="176"/>
    <x v="2989"/>
    <x v="1411"/>
    <x v="1"/>
    <x v="0"/>
  </r>
  <r>
    <n v="1564649286"/>
    <n v="425341"/>
    <x v="0"/>
    <n v="486.28"/>
    <n v="1458.84"/>
    <x v="0"/>
    <x v="0"/>
    <x v="242"/>
    <x v="2990"/>
    <x v="838"/>
    <x v="2"/>
    <x v="3"/>
  </r>
  <r>
    <n v="4098166849"/>
    <n v="771228"/>
    <x v="2"/>
    <n v="83.18"/>
    <n v="166.36"/>
    <x v="0"/>
    <x v="0"/>
    <x v="214"/>
    <x v="2991"/>
    <x v="676"/>
    <x v="3"/>
    <x v="1"/>
  </r>
  <r>
    <n v="8091143423"/>
    <n v="611575"/>
    <x v="0"/>
    <n v="482.06"/>
    <n v="1446.18"/>
    <x v="12"/>
    <x v="8"/>
    <x v="80"/>
    <x v="2992"/>
    <x v="578"/>
    <x v="2"/>
    <x v="3"/>
  </r>
  <r>
    <n v="3024045336"/>
    <n v="600767"/>
    <x v="2"/>
    <n v="722.42"/>
    <n v="1444.84"/>
    <x v="18"/>
    <x v="5"/>
    <x v="164"/>
    <x v="2993"/>
    <x v="1313"/>
    <x v="0"/>
    <x v="2"/>
  </r>
  <r>
    <n v="6152984028"/>
    <n v="153019"/>
    <x v="2"/>
    <n v="947.95"/>
    <n v="1895.9"/>
    <x v="36"/>
    <x v="9"/>
    <x v="123"/>
    <x v="2994"/>
    <x v="1776"/>
    <x v="2"/>
    <x v="1"/>
  </r>
  <r>
    <n v="3450790653"/>
    <n v="803607"/>
    <x v="0"/>
    <n v="949.73"/>
    <n v="2849.19"/>
    <x v="28"/>
    <x v="5"/>
    <x v="100"/>
    <x v="2995"/>
    <x v="1566"/>
    <x v="2"/>
    <x v="1"/>
  </r>
  <r>
    <n v="8028917900"/>
    <n v="491521"/>
    <x v="1"/>
    <n v="556.35"/>
    <n v="556.35"/>
    <x v="3"/>
    <x v="3"/>
    <x v="185"/>
    <x v="2996"/>
    <x v="1023"/>
    <x v="2"/>
    <x v="0"/>
  </r>
  <r>
    <n v="7781884407"/>
    <n v="196719"/>
    <x v="0"/>
    <n v="217.5"/>
    <n v="652.5"/>
    <x v="38"/>
    <x v="9"/>
    <x v="261"/>
    <x v="2997"/>
    <x v="1777"/>
    <x v="3"/>
    <x v="2"/>
  </r>
  <r>
    <n v="3483689828"/>
    <n v="9436"/>
    <x v="2"/>
    <n v="88.43"/>
    <n v="176.86"/>
    <x v="18"/>
    <x v="5"/>
    <x v="160"/>
    <x v="2998"/>
    <x v="1778"/>
    <x v="1"/>
    <x v="2"/>
  </r>
  <r>
    <n v="8341286014"/>
    <n v="767398"/>
    <x v="0"/>
    <n v="22.14"/>
    <n v="66.42"/>
    <x v="23"/>
    <x v="7"/>
    <x v="252"/>
    <x v="2999"/>
    <x v="661"/>
    <x v="2"/>
    <x v="1"/>
  </r>
  <r>
    <n v="7936106887"/>
    <n v="367391"/>
    <x v="2"/>
    <n v="939.55"/>
    <n v="1879.1"/>
    <x v="26"/>
    <x v="10"/>
    <x v="204"/>
    <x v="3000"/>
    <x v="1779"/>
    <x v="1"/>
    <x v="1"/>
  </r>
  <r>
    <n v="2247354978"/>
    <n v="589812"/>
    <x v="2"/>
    <n v="163.03"/>
    <n v="326.06"/>
    <x v="11"/>
    <x v="7"/>
    <x v="119"/>
    <x v="3001"/>
    <x v="546"/>
    <x v="0"/>
    <x v="2"/>
  </r>
  <r>
    <n v="5347701114"/>
    <n v="337168"/>
    <x v="2"/>
    <n v="545.49"/>
    <n v="1090.98"/>
    <x v="2"/>
    <x v="2"/>
    <x v="220"/>
    <x v="3002"/>
    <x v="1584"/>
    <x v="2"/>
    <x v="1"/>
  </r>
  <r>
    <n v="7846068436"/>
    <n v="914071"/>
    <x v="0"/>
    <n v="296.94"/>
    <n v="890.81999999999994"/>
    <x v="47"/>
    <x v="3"/>
    <x v="264"/>
    <x v="3003"/>
    <x v="786"/>
    <x v="2"/>
    <x v="3"/>
  </r>
  <r>
    <n v="9893439302"/>
    <n v="14145"/>
    <x v="2"/>
    <n v="630.84"/>
    <n v="1261.68"/>
    <x v="42"/>
    <x v="9"/>
    <x v="79"/>
    <x v="3004"/>
    <x v="302"/>
    <x v="3"/>
    <x v="2"/>
  </r>
  <r>
    <n v="4160816433"/>
    <n v="34186"/>
    <x v="2"/>
    <n v="925.65"/>
    <n v="1851.3"/>
    <x v="31"/>
    <x v="9"/>
    <x v="51"/>
    <x v="3005"/>
    <x v="1057"/>
    <x v="1"/>
    <x v="0"/>
  </r>
  <r>
    <n v="6000890622"/>
    <n v="33955"/>
    <x v="0"/>
    <n v="186.08"/>
    <n v="558.24"/>
    <x v="12"/>
    <x v="8"/>
    <x v="54"/>
    <x v="3006"/>
    <x v="1780"/>
    <x v="1"/>
    <x v="2"/>
  </r>
  <r>
    <n v="7317676958"/>
    <n v="667163"/>
    <x v="1"/>
    <n v="441.2"/>
    <n v="441.2"/>
    <x v="1"/>
    <x v="1"/>
    <x v="153"/>
    <x v="3007"/>
    <x v="1573"/>
    <x v="2"/>
    <x v="2"/>
  </r>
  <r>
    <n v="8620144614"/>
    <n v="123983"/>
    <x v="2"/>
    <n v="785.67"/>
    <n v="1571.34"/>
    <x v="13"/>
    <x v="4"/>
    <x v="75"/>
    <x v="3008"/>
    <x v="1781"/>
    <x v="3"/>
    <x v="1"/>
  </r>
  <r>
    <n v="3940758882"/>
    <n v="136533"/>
    <x v="2"/>
    <n v="826.21"/>
    <n v="1652.42"/>
    <x v="2"/>
    <x v="2"/>
    <x v="227"/>
    <x v="3009"/>
    <x v="1782"/>
    <x v="2"/>
    <x v="1"/>
  </r>
  <r>
    <n v="5216555041"/>
    <n v="914071"/>
    <x v="1"/>
    <n v="296.94"/>
    <n v="296.94"/>
    <x v="47"/>
    <x v="3"/>
    <x v="264"/>
    <x v="3010"/>
    <x v="1129"/>
    <x v="3"/>
    <x v="1"/>
  </r>
  <r>
    <n v="5144793312"/>
    <n v="937542"/>
    <x v="1"/>
    <n v="97.04"/>
    <n v="97.04"/>
    <x v="17"/>
    <x v="6"/>
    <x v="25"/>
    <x v="3011"/>
    <x v="540"/>
    <x v="1"/>
    <x v="1"/>
  </r>
  <r>
    <n v="7241413847"/>
    <n v="684939"/>
    <x v="0"/>
    <n v="727.95"/>
    <n v="2183.8500000000004"/>
    <x v="7"/>
    <x v="5"/>
    <x v="11"/>
    <x v="3012"/>
    <x v="1427"/>
    <x v="3"/>
    <x v="1"/>
  </r>
  <r>
    <n v="3567610983"/>
    <n v="337168"/>
    <x v="2"/>
    <n v="545.49"/>
    <n v="1090.98"/>
    <x v="2"/>
    <x v="2"/>
    <x v="220"/>
    <x v="3013"/>
    <x v="1783"/>
    <x v="0"/>
    <x v="3"/>
  </r>
  <r>
    <n v="16878685"/>
    <n v="432617"/>
    <x v="2"/>
    <n v="863.18"/>
    <n v="1726.36"/>
    <x v="26"/>
    <x v="10"/>
    <x v="41"/>
    <x v="3014"/>
    <x v="14"/>
    <x v="0"/>
    <x v="2"/>
  </r>
  <r>
    <n v="951657166"/>
    <n v="679321"/>
    <x v="0"/>
    <n v="738.46"/>
    <n v="2215.38"/>
    <x v="39"/>
    <x v="1"/>
    <x v="221"/>
    <x v="3015"/>
    <x v="1784"/>
    <x v="1"/>
    <x v="2"/>
  </r>
  <r>
    <n v="4189022307"/>
    <n v="968887"/>
    <x v="1"/>
    <n v="40.700000000000003"/>
    <n v="40.700000000000003"/>
    <x v="23"/>
    <x v="7"/>
    <x v="235"/>
    <x v="3016"/>
    <x v="814"/>
    <x v="2"/>
    <x v="2"/>
  </r>
  <r>
    <n v="7378521428"/>
    <n v="833557"/>
    <x v="0"/>
    <n v="422.87"/>
    <n v="1268.6100000000001"/>
    <x v="34"/>
    <x v="2"/>
    <x v="139"/>
    <x v="3017"/>
    <x v="575"/>
    <x v="1"/>
    <x v="2"/>
  </r>
  <r>
    <n v="6266311709"/>
    <n v="644847"/>
    <x v="0"/>
    <n v="622.80999999999995"/>
    <n v="1868.4299999999998"/>
    <x v="32"/>
    <x v="6"/>
    <x v="55"/>
    <x v="3018"/>
    <x v="236"/>
    <x v="0"/>
    <x v="2"/>
  </r>
  <r>
    <n v="7985347262"/>
    <n v="15314"/>
    <x v="2"/>
    <n v="578.85"/>
    <n v="1157.7"/>
    <x v="15"/>
    <x v="2"/>
    <x v="91"/>
    <x v="3019"/>
    <x v="1185"/>
    <x v="3"/>
    <x v="0"/>
  </r>
  <r>
    <n v="992764262"/>
    <n v="324809"/>
    <x v="0"/>
    <n v="608"/>
    <n v="1824"/>
    <x v="6"/>
    <x v="2"/>
    <x v="17"/>
    <x v="3020"/>
    <x v="1785"/>
    <x v="0"/>
    <x v="0"/>
  </r>
  <r>
    <n v="3080291353"/>
    <n v="888807"/>
    <x v="2"/>
    <n v="230.58"/>
    <n v="461.16"/>
    <x v="6"/>
    <x v="2"/>
    <x v="36"/>
    <x v="3021"/>
    <x v="1786"/>
    <x v="3"/>
    <x v="1"/>
  </r>
  <r>
    <n v="5532188237"/>
    <n v="131136"/>
    <x v="1"/>
    <n v="37.799999999999997"/>
    <n v="37.799999999999997"/>
    <x v="32"/>
    <x v="6"/>
    <x v="90"/>
    <x v="3022"/>
    <x v="1635"/>
    <x v="1"/>
    <x v="0"/>
  </r>
  <r>
    <n v="6814658453"/>
    <n v="661577"/>
    <x v="2"/>
    <n v="720.95"/>
    <n v="1441.9"/>
    <x v="43"/>
    <x v="0"/>
    <x v="93"/>
    <x v="3023"/>
    <x v="1787"/>
    <x v="2"/>
    <x v="2"/>
  </r>
  <r>
    <n v="4861499558"/>
    <n v="615545"/>
    <x v="0"/>
    <n v="448.16"/>
    <n v="1344.48"/>
    <x v="28"/>
    <x v="5"/>
    <x v="48"/>
    <x v="3024"/>
    <x v="205"/>
    <x v="3"/>
    <x v="3"/>
  </r>
  <r>
    <n v="2521042570"/>
    <n v="516376"/>
    <x v="0"/>
    <n v="877.43"/>
    <n v="2632.29"/>
    <x v="36"/>
    <x v="9"/>
    <x v="62"/>
    <x v="3025"/>
    <x v="1788"/>
    <x v="0"/>
    <x v="0"/>
  </r>
  <r>
    <n v="5217781278"/>
    <n v="34200"/>
    <x v="0"/>
    <n v="319.8"/>
    <n v="959.40000000000009"/>
    <x v="7"/>
    <x v="5"/>
    <x v="238"/>
    <x v="3026"/>
    <x v="1789"/>
    <x v="1"/>
    <x v="1"/>
  </r>
  <r>
    <n v="8006034379"/>
    <n v="807452"/>
    <x v="1"/>
    <n v="144.19"/>
    <n v="144.19"/>
    <x v="21"/>
    <x v="6"/>
    <x v="224"/>
    <x v="3027"/>
    <x v="1485"/>
    <x v="2"/>
    <x v="2"/>
  </r>
  <r>
    <n v="7380913411"/>
    <n v="723678"/>
    <x v="2"/>
    <n v="675.46"/>
    <n v="1350.92"/>
    <x v="44"/>
    <x v="0"/>
    <x v="94"/>
    <x v="3028"/>
    <x v="1790"/>
    <x v="1"/>
    <x v="0"/>
  </r>
  <r>
    <n v="7706841114"/>
    <n v="461804"/>
    <x v="0"/>
    <n v="310.69"/>
    <n v="932.06999999999994"/>
    <x v="35"/>
    <x v="6"/>
    <x v="116"/>
    <x v="3029"/>
    <x v="283"/>
    <x v="2"/>
    <x v="0"/>
  </r>
  <r>
    <n v="1561779937"/>
    <n v="367391"/>
    <x v="1"/>
    <n v="939.55"/>
    <n v="939.55"/>
    <x v="26"/>
    <x v="10"/>
    <x v="204"/>
    <x v="3030"/>
    <x v="1075"/>
    <x v="0"/>
    <x v="1"/>
  </r>
  <r>
    <n v="7196559586"/>
    <n v="77308"/>
    <x v="2"/>
    <n v="223.27"/>
    <n v="446.54"/>
    <x v="36"/>
    <x v="9"/>
    <x v="198"/>
    <x v="3031"/>
    <x v="1789"/>
    <x v="0"/>
    <x v="1"/>
  </r>
  <r>
    <n v="2359961993"/>
    <n v="500633"/>
    <x v="2"/>
    <n v="154.5"/>
    <n v="309"/>
    <x v="34"/>
    <x v="2"/>
    <x v="57"/>
    <x v="3032"/>
    <x v="1286"/>
    <x v="0"/>
    <x v="2"/>
  </r>
  <r>
    <n v="243819964"/>
    <n v="880510"/>
    <x v="0"/>
    <n v="951.43"/>
    <n v="2854.29"/>
    <x v="6"/>
    <x v="2"/>
    <x v="112"/>
    <x v="3033"/>
    <x v="556"/>
    <x v="3"/>
    <x v="3"/>
  </r>
  <r>
    <n v="4806735178"/>
    <n v="677169"/>
    <x v="2"/>
    <n v="261.02999999999997"/>
    <n v="522.05999999999995"/>
    <x v="13"/>
    <x v="4"/>
    <x v="137"/>
    <x v="3034"/>
    <x v="102"/>
    <x v="2"/>
    <x v="3"/>
  </r>
  <r>
    <n v="9198762300"/>
    <n v="131937"/>
    <x v="2"/>
    <n v="287.81"/>
    <n v="575.62"/>
    <x v="12"/>
    <x v="8"/>
    <x v="15"/>
    <x v="3035"/>
    <x v="799"/>
    <x v="3"/>
    <x v="3"/>
  </r>
  <r>
    <n v="1105231941"/>
    <n v="585299"/>
    <x v="1"/>
    <n v="799.46"/>
    <n v="799.46"/>
    <x v="0"/>
    <x v="0"/>
    <x v="107"/>
    <x v="3036"/>
    <x v="1791"/>
    <x v="1"/>
    <x v="2"/>
  </r>
  <r>
    <n v="5533955218"/>
    <n v="552496"/>
    <x v="2"/>
    <n v="508"/>
    <n v="1016"/>
    <x v="23"/>
    <x v="7"/>
    <x v="32"/>
    <x v="3037"/>
    <x v="409"/>
    <x v="2"/>
    <x v="1"/>
  </r>
  <r>
    <n v="5130246751"/>
    <n v="33797"/>
    <x v="1"/>
    <n v="888.12"/>
    <n v="888.12"/>
    <x v="25"/>
    <x v="4"/>
    <x v="262"/>
    <x v="3038"/>
    <x v="1458"/>
    <x v="2"/>
    <x v="0"/>
  </r>
  <r>
    <n v="4528445001"/>
    <n v="689769"/>
    <x v="2"/>
    <n v="46.62"/>
    <n v="93.24"/>
    <x v="48"/>
    <x v="8"/>
    <x v="146"/>
    <x v="3039"/>
    <x v="1239"/>
    <x v="3"/>
    <x v="0"/>
  </r>
  <r>
    <n v="9503959018"/>
    <n v="473929"/>
    <x v="1"/>
    <n v="440.19"/>
    <n v="440.19"/>
    <x v="41"/>
    <x v="9"/>
    <x v="195"/>
    <x v="3040"/>
    <x v="1792"/>
    <x v="0"/>
    <x v="0"/>
  </r>
  <r>
    <n v="4107052604"/>
    <n v="306177"/>
    <x v="2"/>
    <n v="769.24"/>
    <n v="1538.48"/>
    <x v="40"/>
    <x v="8"/>
    <x v="217"/>
    <x v="3041"/>
    <x v="877"/>
    <x v="1"/>
    <x v="2"/>
  </r>
  <r>
    <n v="5578822558"/>
    <n v="298985"/>
    <x v="0"/>
    <n v="183.76"/>
    <n v="551.28"/>
    <x v="5"/>
    <x v="4"/>
    <x v="266"/>
    <x v="3042"/>
    <x v="1793"/>
    <x v="1"/>
    <x v="2"/>
  </r>
  <r>
    <n v="5506634472"/>
    <n v="894539"/>
    <x v="1"/>
    <n v="445.48"/>
    <n v="445.48"/>
    <x v="23"/>
    <x v="7"/>
    <x v="129"/>
    <x v="3043"/>
    <x v="576"/>
    <x v="3"/>
    <x v="0"/>
  </r>
  <r>
    <n v="4112426763"/>
    <n v="41853"/>
    <x v="1"/>
    <n v="910.44"/>
    <n v="910.44"/>
    <x v="19"/>
    <x v="2"/>
    <x v="245"/>
    <x v="3044"/>
    <x v="239"/>
    <x v="2"/>
    <x v="0"/>
  </r>
  <r>
    <n v="7157334145"/>
    <n v="18035"/>
    <x v="0"/>
    <n v="968.94"/>
    <n v="2906.82"/>
    <x v="23"/>
    <x v="7"/>
    <x v="132"/>
    <x v="3045"/>
    <x v="892"/>
    <x v="3"/>
    <x v="0"/>
  </r>
  <r>
    <n v="8423458672"/>
    <n v="491521"/>
    <x v="1"/>
    <n v="556.35"/>
    <n v="556.35"/>
    <x v="3"/>
    <x v="3"/>
    <x v="185"/>
    <x v="3046"/>
    <x v="537"/>
    <x v="2"/>
    <x v="1"/>
  </r>
  <r>
    <n v="3011683470"/>
    <n v="712307"/>
    <x v="1"/>
    <n v="264.89"/>
    <n v="264.89"/>
    <x v="1"/>
    <x v="1"/>
    <x v="126"/>
    <x v="3047"/>
    <x v="1794"/>
    <x v="0"/>
    <x v="1"/>
  </r>
  <r>
    <n v="1884947290"/>
    <n v="455083"/>
    <x v="2"/>
    <n v="959.01"/>
    <n v="1918.02"/>
    <x v="16"/>
    <x v="2"/>
    <x v="196"/>
    <x v="3048"/>
    <x v="1043"/>
    <x v="3"/>
    <x v="2"/>
  </r>
  <r>
    <n v="558163882"/>
    <n v="585299"/>
    <x v="2"/>
    <n v="799.46"/>
    <n v="1598.92"/>
    <x v="0"/>
    <x v="0"/>
    <x v="107"/>
    <x v="3049"/>
    <x v="1579"/>
    <x v="3"/>
    <x v="1"/>
  </r>
  <r>
    <n v="824869105"/>
    <n v="376447"/>
    <x v="2"/>
    <n v="724.84"/>
    <n v="1449.68"/>
    <x v="16"/>
    <x v="2"/>
    <x v="114"/>
    <x v="3050"/>
    <x v="752"/>
    <x v="1"/>
    <x v="3"/>
  </r>
  <r>
    <n v="4193492511"/>
    <n v="51036"/>
    <x v="2"/>
    <n v="931.61"/>
    <n v="1863.22"/>
    <x v="24"/>
    <x v="10"/>
    <x v="148"/>
    <x v="3051"/>
    <x v="274"/>
    <x v="3"/>
    <x v="0"/>
  </r>
  <r>
    <n v="120996684"/>
    <n v="690565"/>
    <x v="2"/>
    <n v="951.27"/>
    <n v="1902.54"/>
    <x v="37"/>
    <x v="3"/>
    <x v="65"/>
    <x v="3052"/>
    <x v="1643"/>
    <x v="2"/>
    <x v="2"/>
  </r>
  <r>
    <n v="2531932780"/>
    <n v="726958"/>
    <x v="0"/>
    <n v="887.48"/>
    <n v="2662.44"/>
    <x v="43"/>
    <x v="0"/>
    <x v="256"/>
    <x v="3053"/>
    <x v="396"/>
    <x v="3"/>
    <x v="3"/>
  </r>
  <r>
    <n v="8095547865"/>
    <n v="89084"/>
    <x v="2"/>
    <n v="598.83000000000004"/>
    <n v="1197.6600000000001"/>
    <x v="45"/>
    <x v="2"/>
    <x v="115"/>
    <x v="3054"/>
    <x v="353"/>
    <x v="3"/>
    <x v="0"/>
  </r>
  <r>
    <n v="6894204435"/>
    <n v="992178"/>
    <x v="0"/>
    <n v="632.42999999999995"/>
    <n v="1897.29"/>
    <x v="25"/>
    <x v="4"/>
    <x v="71"/>
    <x v="3055"/>
    <x v="1107"/>
    <x v="0"/>
    <x v="0"/>
  </r>
  <r>
    <n v="9514917126"/>
    <n v="425341"/>
    <x v="2"/>
    <n v="486.28"/>
    <n v="972.56"/>
    <x v="0"/>
    <x v="0"/>
    <x v="242"/>
    <x v="3056"/>
    <x v="662"/>
    <x v="1"/>
    <x v="3"/>
  </r>
  <r>
    <n v="9329665908"/>
    <n v="140154"/>
    <x v="2"/>
    <n v="171.2"/>
    <n v="342.4"/>
    <x v="8"/>
    <x v="5"/>
    <x v="175"/>
    <x v="3057"/>
    <x v="999"/>
    <x v="2"/>
    <x v="2"/>
  </r>
  <r>
    <n v="1435406360"/>
    <n v="723678"/>
    <x v="0"/>
    <n v="675.46"/>
    <n v="2026.38"/>
    <x v="44"/>
    <x v="0"/>
    <x v="94"/>
    <x v="3058"/>
    <x v="1148"/>
    <x v="3"/>
    <x v="3"/>
  </r>
  <r>
    <n v="3460843508"/>
    <n v="883013"/>
    <x v="0"/>
    <n v="989.88"/>
    <n v="2969.64"/>
    <x v="2"/>
    <x v="2"/>
    <x v="236"/>
    <x v="3059"/>
    <x v="1795"/>
    <x v="1"/>
    <x v="0"/>
  </r>
  <r>
    <n v="4762084133"/>
    <n v="433521"/>
    <x v="0"/>
    <n v="321.33"/>
    <n v="963.99"/>
    <x v="27"/>
    <x v="10"/>
    <x v="155"/>
    <x v="3060"/>
    <x v="1796"/>
    <x v="2"/>
    <x v="1"/>
  </r>
  <r>
    <n v="3884862300"/>
    <n v="712003"/>
    <x v="1"/>
    <n v="671.68"/>
    <n v="671.68"/>
    <x v="39"/>
    <x v="1"/>
    <x v="144"/>
    <x v="3061"/>
    <x v="1183"/>
    <x v="2"/>
    <x v="1"/>
  </r>
  <r>
    <n v="1990946411"/>
    <n v="237083"/>
    <x v="1"/>
    <n v="577.13"/>
    <n v="577.13"/>
    <x v="13"/>
    <x v="4"/>
    <x v="152"/>
    <x v="3062"/>
    <x v="851"/>
    <x v="0"/>
    <x v="3"/>
  </r>
  <r>
    <n v="5054937065"/>
    <n v="552496"/>
    <x v="2"/>
    <n v="508"/>
    <n v="1016"/>
    <x v="23"/>
    <x v="7"/>
    <x v="32"/>
    <x v="3063"/>
    <x v="155"/>
    <x v="1"/>
    <x v="0"/>
  </r>
  <r>
    <n v="9431652023"/>
    <n v="63769"/>
    <x v="1"/>
    <n v="878.07"/>
    <n v="878.07"/>
    <x v="7"/>
    <x v="5"/>
    <x v="212"/>
    <x v="3064"/>
    <x v="50"/>
    <x v="0"/>
    <x v="3"/>
  </r>
  <r>
    <n v="2268736598"/>
    <n v="243235"/>
    <x v="1"/>
    <n v="109.03"/>
    <n v="109.03"/>
    <x v="43"/>
    <x v="0"/>
    <x v="162"/>
    <x v="3065"/>
    <x v="395"/>
    <x v="0"/>
    <x v="2"/>
  </r>
  <r>
    <n v="2793638565"/>
    <n v="120532"/>
    <x v="2"/>
    <n v="697.53"/>
    <n v="1395.06"/>
    <x v="17"/>
    <x v="6"/>
    <x v="109"/>
    <x v="3066"/>
    <x v="480"/>
    <x v="1"/>
    <x v="3"/>
  </r>
  <r>
    <n v="4168839407"/>
    <n v="487065"/>
    <x v="2"/>
    <n v="374.68"/>
    <n v="749.36"/>
    <x v="47"/>
    <x v="3"/>
    <x v="157"/>
    <x v="3067"/>
    <x v="1797"/>
    <x v="0"/>
    <x v="3"/>
  </r>
  <r>
    <n v="7406514357"/>
    <n v="611575"/>
    <x v="2"/>
    <n v="482.06"/>
    <n v="964.12"/>
    <x v="12"/>
    <x v="8"/>
    <x v="80"/>
    <x v="3068"/>
    <x v="161"/>
    <x v="2"/>
    <x v="1"/>
  </r>
  <r>
    <n v="6087916798"/>
    <n v="557908"/>
    <x v="0"/>
    <n v="942.37"/>
    <n v="2827.11"/>
    <x v="5"/>
    <x v="4"/>
    <x v="95"/>
    <x v="3069"/>
    <x v="1271"/>
    <x v="1"/>
    <x v="0"/>
  </r>
  <r>
    <n v="4319962076"/>
    <n v="644847"/>
    <x v="2"/>
    <n v="622.80999999999995"/>
    <n v="1245.6199999999999"/>
    <x v="32"/>
    <x v="6"/>
    <x v="55"/>
    <x v="3070"/>
    <x v="379"/>
    <x v="0"/>
    <x v="0"/>
  </r>
  <r>
    <n v="3904134741"/>
    <n v="120385"/>
    <x v="1"/>
    <n v="597.91"/>
    <n v="597.91"/>
    <x v="0"/>
    <x v="0"/>
    <x v="228"/>
    <x v="3071"/>
    <x v="1798"/>
    <x v="1"/>
    <x v="1"/>
  </r>
  <r>
    <n v="3770123374"/>
    <n v="753354"/>
    <x v="1"/>
    <n v="423.56"/>
    <n v="423.56"/>
    <x v="8"/>
    <x v="5"/>
    <x v="10"/>
    <x v="3072"/>
    <x v="931"/>
    <x v="0"/>
    <x v="0"/>
  </r>
  <r>
    <n v="4494390731"/>
    <n v="714999"/>
    <x v="1"/>
    <n v="882.51"/>
    <n v="882.51"/>
    <x v="6"/>
    <x v="2"/>
    <x v="142"/>
    <x v="3073"/>
    <x v="1799"/>
    <x v="3"/>
    <x v="2"/>
  </r>
  <r>
    <n v="6109777696"/>
    <n v="378230"/>
    <x v="0"/>
    <n v="166.42"/>
    <n v="499.26"/>
    <x v="3"/>
    <x v="3"/>
    <x v="191"/>
    <x v="3074"/>
    <x v="468"/>
    <x v="2"/>
    <x v="2"/>
  </r>
  <r>
    <n v="1401372388"/>
    <n v="679321"/>
    <x v="0"/>
    <n v="738.46"/>
    <n v="2215.38"/>
    <x v="39"/>
    <x v="1"/>
    <x v="221"/>
    <x v="3075"/>
    <x v="1800"/>
    <x v="3"/>
    <x v="0"/>
  </r>
  <r>
    <n v="4283973398"/>
    <n v="361361"/>
    <x v="2"/>
    <n v="826.21"/>
    <n v="1652.42"/>
    <x v="29"/>
    <x v="3"/>
    <x v="230"/>
    <x v="3076"/>
    <x v="898"/>
    <x v="2"/>
    <x v="3"/>
  </r>
  <r>
    <n v="3261847147"/>
    <n v="455755"/>
    <x v="1"/>
    <n v="44.09"/>
    <n v="44.09"/>
    <x v="11"/>
    <x v="7"/>
    <x v="14"/>
    <x v="3077"/>
    <x v="1121"/>
    <x v="0"/>
    <x v="3"/>
  </r>
  <r>
    <n v="3153811191"/>
    <n v="739534"/>
    <x v="0"/>
    <n v="994.56"/>
    <n v="2983.68"/>
    <x v="22"/>
    <x v="7"/>
    <x v="251"/>
    <x v="3078"/>
    <x v="1663"/>
    <x v="3"/>
    <x v="3"/>
  </r>
  <r>
    <n v="2639216409"/>
    <n v="120532"/>
    <x v="0"/>
    <n v="697.53"/>
    <n v="2092.59"/>
    <x v="17"/>
    <x v="6"/>
    <x v="109"/>
    <x v="3079"/>
    <x v="1801"/>
    <x v="2"/>
    <x v="1"/>
  </r>
  <r>
    <n v="5948575331"/>
    <n v="487931"/>
    <x v="2"/>
    <n v="709.08"/>
    <n v="1418.16"/>
    <x v="35"/>
    <x v="6"/>
    <x v="178"/>
    <x v="3080"/>
    <x v="1396"/>
    <x v="2"/>
    <x v="3"/>
  </r>
  <r>
    <n v="7792925364"/>
    <n v="968887"/>
    <x v="1"/>
    <n v="40.700000000000003"/>
    <n v="40.700000000000003"/>
    <x v="23"/>
    <x v="7"/>
    <x v="235"/>
    <x v="3081"/>
    <x v="1802"/>
    <x v="2"/>
    <x v="1"/>
  </r>
  <r>
    <n v="7286478750"/>
    <n v="871592"/>
    <x v="2"/>
    <n v="870.29"/>
    <n v="1740.58"/>
    <x v="41"/>
    <x v="9"/>
    <x v="216"/>
    <x v="3082"/>
    <x v="194"/>
    <x v="2"/>
    <x v="3"/>
  </r>
  <r>
    <n v="9776505630"/>
    <n v="672059"/>
    <x v="0"/>
    <n v="672.73"/>
    <n v="2018.19"/>
    <x v="18"/>
    <x v="5"/>
    <x v="197"/>
    <x v="3083"/>
    <x v="804"/>
    <x v="2"/>
    <x v="0"/>
  </r>
  <r>
    <n v="4527342708"/>
    <n v="57405"/>
    <x v="2"/>
    <n v="607.66999999999996"/>
    <n v="1215.3399999999999"/>
    <x v="24"/>
    <x v="10"/>
    <x v="33"/>
    <x v="3084"/>
    <x v="1803"/>
    <x v="3"/>
    <x v="0"/>
  </r>
  <r>
    <n v="1124359689"/>
    <n v="799952"/>
    <x v="1"/>
    <n v="922.64"/>
    <n v="922.64"/>
    <x v="15"/>
    <x v="2"/>
    <x v="22"/>
    <x v="3085"/>
    <x v="239"/>
    <x v="2"/>
    <x v="0"/>
  </r>
  <r>
    <n v="3717458742"/>
    <n v="56589"/>
    <x v="2"/>
    <n v="517.77"/>
    <n v="1035.54"/>
    <x v="5"/>
    <x v="4"/>
    <x v="6"/>
    <x v="3086"/>
    <x v="886"/>
    <x v="0"/>
    <x v="0"/>
  </r>
  <r>
    <n v="283675535"/>
    <n v="53833"/>
    <x v="0"/>
    <n v="134.69"/>
    <n v="404.07"/>
    <x v="10"/>
    <x v="6"/>
    <x v="13"/>
    <x v="3087"/>
    <x v="1378"/>
    <x v="3"/>
    <x v="3"/>
  </r>
  <r>
    <n v="6039353394"/>
    <n v="692985"/>
    <x v="1"/>
    <n v="197.39"/>
    <n v="197.39"/>
    <x v="21"/>
    <x v="6"/>
    <x v="211"/>
    <x v="3088"/>
    <x v="145"/>
    <x v="0"/>
    <x v="3"/>
  </r>
  <r>
    <n v="6735917931"/>
    <n v="264803"/>
    <x v="1"/>
    <n v="995.98"/>
    <n v="995.98"/>
    <x v="5"/>
    <x v="4"/>
    <x v="69"/>
    <x v="3089"/>
    <x v="260"/>
    <x v="3"/>
    <x v="3"/>
  </r>
  <r>
    <n v="5155256671"/>
    <n v="679865"/>
    <x v="2"/>
    <n v="347.91"/>
    <n v="695.82"/>
    <x v="17"/>
    <x v="6"/>
    <x v="145"/>
    <x v="3090"/>
    <x v="1804"/>
    <x v="1"/>
    <x v="3"/>
  </r>
  <r>
    <n v="3984108726"/>
    <n v="832348"/>
    <x v="0"/>
    <n v="831.43"/>
    <n v="2494.29"/>
    <x v="29"/>
    <x v="3"/>
    <x v="125"/>
    <x v="3091"/>
    <x v="789"/>
    <x v="3"/>
    <x v="1"/>
  </r>
  <r>
    <n v="2491374111"/>
    <n v="762527"/>
    <x v="2"/>
    <n v="690.08"/>
    <n v="1380.16"/>
    <x v="29"/>
    <x v="3"/>
    <x v="206"/>
    <x v="3092"/>
    <x v="1285"/>
    <x v="3"/>
    <x v="1"/>
  </r>
  <r>
    <n v="2043371805"/>
    <n v="784673"/>
    <x v="0"/>
    <n v="491.39"/>
    <n v="1474.17"/>
    <x v="44"/>
    <x v="0"/>
    <x v="240"/>
    <x v="3093"/>
    <x v="876"/>
    <x v="2"/>
    <x v="3"/>
  </r>
  <r>
    <n v="9657782153"/>
    <n v="89084"/>
    <x v="0"/>
    <n v="598.83000000000004"/>
    <n v="1796.4900000000002"/>
    <x v="45"/>
    <x v="2"/>
    <x v="115"/>
    <x v="3094"/>
    <x v="1805"/>
    <x v="2"/>
    <x v="3"/>
  </r>
  <r>
    <n v="9237289778"/>
    <n v="219598"/>
    <x v="1"/>
    <n v="367.08"/>
    <n v="367.08"/>
    <x v="8"/>
    <x v="5"/>
    <x v="248"/>
    <x v="3095"/>
    <x v="1806"/>
    <x v="2"/>
    <x v="0"/>
  </r>
  <r>
    <n v="8917116859"/>
    <n v="34186"/>
    <x v="1"/>
    <n v="925.65"/>
    <n v="925.65"/>
    <x v="31"/>
    <x v="9"/>
    <x v="51"/>
    <x v="3096"/>
    <x v="1775"/>
    <x v="2"/>
    <x v="0"/>
  </r>
  <r>
    <n v="720578658"/>
    <n v="382511"/>
    <x v="2"/>
    <n v="702.54"/>
    <n v="1405.08"/>
    <x v="16"/>
    <x v="2"/>
    <x v="187"/>
    <x v="3097"/>
    <x v="742"/>
    <x v="1"/>
    <x v="0"/>
  </r>
  <r>
    <n v="9122210530"/>
    <n v="567671"/>
    <x v="0"/>
    <n v="418.48"/>
    <n v="1255.44"/>
    <x v="29"/>
    <x v="3"/>
    <x v="49"/>
    <x v="3098"/>
    <x v="657"/>
    <x v="1"/>
    <x v="0"/>
  </r>
  <r>
    <n v="3540524256"/>
    <n v="349294"/>
    <x v="2"/>
    <n v="934.75"/>
    <n v="1869.5"/>
    <x v="36"/>
    <x v="9"/>
    <x v="84"/>
    <x v="3099"/>
    <x v="1723"/>
    <x v="1"/>
    <x v="2"/>
  </r>
  <r>
    <n v="1909520255"/>
    <n v="361361"/>
    <x v="0"/>
    <n v="826.21"/>
    <n v="2478.63"/>
    <x v="29"/>
    <x v="3"/>
    <x v="230"/>
    <x v="3100"/>
    <x v="1807"/>
    <x v="2"/>
    <x v="2"/>
  </r>
  <r>
    <n v="8022279737"/>
    <n v="784827"/>
    <x v="1"/>
    <n v="274.25"/>
    <n v="274.25"/>
    <x v="26"/>
    <x v="10"/>
    <x v="194"/>
    <x v="3101"/>
    <x v="1808"/>
    <x v="3"/>
    <x v="2"/>
  </r>
  <r>
    <n v="7381549355"/>
    <n v="4452"/>
    <x v="2"/>
    <n v="169.88"/>
    <n v="339.76"/>
    <x v="26"/>
    <x v="10"/>
    <x v="161"/>
    <x v="3102"/>
    <x v="1004"/>
    <x v="1"/>
    <x v="3"/>
  </r>
  <r>
    <n v="3998829973"/>
    <n v="491521"/>
    <x v="1"/>
    <n v="556.35"/>
    <n v="556.35"/>
    <x v="3"/>
    <x v="3"/>
    <x v="185"/>
    <x v="3103"/>
    <x v="1389"/>
    <x v="2"/>
    <x v="1"/>
  </r>
  <r>
    <n v="2895464675"/>
    <n v="589812"/>
    <x v="2"/>
    <n v="163.03"/>
    <n v="326.06"/>
    <x v="11"/>
    <x v="7"/>
    <x v="119"/>
    <x v="3104"/>
    <x v="1290"/>
    <x v="0"/>
    <x v="0"/>
  </r>
  <r>
    <n v="3971098657"/>
    <n v="818990"/>
    <x v="0"/>
    <n v="163.55000000000001"/>
    <n v="490.65000000000003"/>
    <x v="30"/>
    <x v="9"/>
    <x v="213"/>
    <x v="3105"/>
    <x v="937"/>
    <x v="2"/>
    <x v="0"/>
  </r>
  <r>
    <n v="5278249111"/>
    <n v="951463"/>
    <x v="2"/>
    <n v="787.4"/>
    <n v="1574.8"/>
    <x v="0"/>
    <x v="0"/>
    <x v="101"/>
    <x v="3106"/>
    <x v="1040"/>
    <x v="3"/>
    <x v="2"/>
  </r>
  <r>
    <n v="9810576443"/>
    <n v="681063"/>
    <x v="2"/>
    <n v="321.27999999999997"/>
    <n v="642.55999999999995"/>
    <x v="4"/>
    <x v="1"/>
    <x v="5"/>
    <x v="3107"/>
    <x v="219"/>
    <x v="1"/>
    <x v="0"/>
  </r>
  <r>
    <n v="4128844410"/>
    <n v="741341"/>
    <x v="2"/>
    <n v="923.84"/>
    <n v="1847.68"/>
    <x v="2"/>
    <x v="2"/>
    <x v="2"/>
    <x v="3108"/>
    <x v="1809"/>
    <x v="3"/>
    <x v="1"/>
  </r>
  <r>
    <n v="6103869123"/>
    <n v="589812"/>
    <x v="0"/>
    <n v="163.03"/>
    <n v="489.09000000000003"/>
    <x v="11"/>
    <x v="7"/>
    <x v="119"/>
    <x v="3109"/>
    <x v="1810"/>
    <x v="1"/>
    <x v="3"/>
  </r>
  <r>
    <n v="6595041423"/>
    <n v="183929"/>
    <x v="2"/>
    <n v="738.74"/>
    <n v="1477.48"/>
    <x v="6"/>
    <x v="2"/>
    <x v="188"/>
    <x v="3110"/>
    <x v="262"/>
    <x v="2"/>
    <x v="0"/>
  </r>
  <r>
    <n v="3991011923"/>
    <n v="726958"/>
    <x v="1"/>
    <n v="887.48"/>
    <n v="887.48"/>
    <x v="43"/>
    <x v="0"/>
    <x v="256"/>
    <x v="3111"/>
    <x v="1760"/>
    <x v="3"/>
    <x v="0"/>
  </r>
  <r>
    <n v="5275440923"/>
    <n v="969851"/>
    <x v="0"/>
    <n v="340.66"/>
    <n v="1021.98"/>
    <x v="48"/>
    <x v="8"/>
    <x v="239"/>
    <x v="3112"/>
    <x v="1811"/>
    <x v="3"/>
    <x v="1"/>
  </r>
  <r>
    <n v="6468633344"/>
    <n v="15314"/>
    <x v="2"/>
    <n v="578.85"/>
    <n v="1157.7"/>
    <x v="15"/>
    <x v="2"/>
    <x v="91"/>
    <x v="3113"/>
    <x v="802"/>
    <x v="3"/>
    <x v="3"/>
  </r>
  <r>
    <n v="9992859795"/>
    <n v="196719"/>
    <x v="2"/>
    <n v="217.5"/>
    <n v="435"/>
    <x v="38"/>
    <x v="9"/>
    <x v="261"/>
    <x v="3114"/>
    <x v="809"/>
    <x v="3"/>
    <x v="1"/>
  </r>
  <r>
    <n v="7518488485"/>
    <n v="140489"/>
    <x v="0"/>
    <n v="650.20000000000005"/>
    <n v="1950.6000000000001"/>
    <x v="28"/>
    <x v="5"/>
    <x v="120"/>
    <x v="3115"/>
    <x v="632"/>
    <x v="3"/>
    <x v="0"/>
  </r>
  <r>
    <n v="9746950023"/>
    <n v="952168"/>
    <x v="0"/>
    <n v="236.95"/>
    <n v="710.84999999999991"/>
    <x v="9"/>
    <x v="3"/>
    <x v="19"/>
    <x v="3116"/>
    <x v="712"/>
    <x v="2"/>
    <x v="1"/>
  </r>
  <r>
    <n v="2721433550"/>
    <n v="217710"/>
    <x v="2"/>
    <n v="58.59"/>
    <n v="117.18"/>
    <x v="2"/>
    <x v="2"/>
    <x v="190"/>
    <x v="3117"/>
    <x v="1812"/>
    <x v="1"/>
    <x v="3"/>
  </r>
  <r>
    <n v="6131680348"/>
    <n v="123983"/>
    <x v="1"/>
    <n v="785.67"/>
    <n v="785.67"/>
    <x v="13"/>
    <x v="4"/>
    <x v="75"/>
    <x v="3118"/>
    <x v="1018"/>
    <x v="2"/>
    <x v="3"/>
  </r>
  <r>
    <n v="2281544500"/>
    <n v="217710"/>
    <x v="1"/>
    <n v="58.59"/>
    <n v="58.59"/>
    <x v="2"/>
    <x v="2"/>
    <x v="190"/>
    <x v="3119"/>
    <x v="1813"/>
    <x v="1"/>
    <x v="1"/>
  </r>
  <r>
    <n v="4283802879"/>
    <n v="305754"/>
    <x v="1"/>
    <n v="979.99"/>
    <n v="979.99"/>
    <x v="48"/>
    <x v="8"/>
    <x v="182"/>
    <x v="3120"/>
    <x v="976"/>
    <x v="3"/>
    <x v="1"/>
  </r>
  <r>
    <n v="8621732366"/>
    <n v="256051"/>
    <x v="1"/>
    <n v="400.92"/>
    <n v="400.92"/>
    <x v="7"/>
    <x v="5"/>
    <x v="225"/>
    <x v="3121"/>
    <x v="1197"/>
    <x v="1"/>
    <x v="0"/>
  </r>
  <r>
    <n v="3797679856"/>
    <n v="118820"/>
    <x v="2"/>
    <n v="12.32"/>
    <n v="24.64"/>
    <x v="20"/>
    <x v="1"/>
    <x v="98"/>
    <x v="3122"/>
    <x v="1745"/>
    <x v="0"/>
    <x v="0"/>
  </r>
  <r>
    <n v="8532100929"/>
    <n v="726958"/>
    <x v="0"/>
    <n v="887.48"/>
    <n v="2662.44"/>
    <x v="43"/>
    <x v="0"/>
    <x v="256"/>
    <x v="3123"/>
    <x v="701"/>
    <x v="2"/>
    <x v="2"/>
  </r>
  <r>
    <n v="2973976544"/>
    <n v="39154"/>
    <x v="1"/>
    <n v="946.86"/>
    <n v="946.86"/>
    <x v="31"/>
    <x v="9"/>
    <x v="92"/>
    <x v="3124"/>
    <x v="37"/>
    <x v="3"/>
    <x v="1"/>
  </r>
  <r>
    <n v="814260962"/>
    <n v="15314"/>
    <x v="1"/>
    <n v="578.85"/>
    <n v="578.85"/>
    <x v="15"/>
    <x v="2"/>
    <x v="91"/>
    <x v="3125"/>
    <x v="1814"/>
    <x v="0"/>
    <x v="1"/>
  </r>
  <r>
    <n v="9411848231"/>
    <n v="183929"/>
    <x v="2"/>
    <n v="738.74"/>
    <n v="1477.48"/>
    <x v="6"/>
    <x v="2"/>
    <x v="188"/>
    <x v="3126"/>
    <x v="1815"/>
    <x v="1"/>
    <x v="1"/>
  </r>
  <r>
    <n v="6637284724"/>
    <n v="721521"/>
    <x v="2"/>
    <n v="417.39"/>
    <n v="834.78"/>
    <x v="10"/>
    <x v="6"/>
    <x v="232"/>
    <x v="3127"/>
    <x v="1816"/>
    <x v="1"/>
    <x v="3"/>
  </r>
  <r>
    <n v="6497594124"/>
    <n v="487065"/>
    <x v="1"/>
    <n v="374.68"/>
    <n v="374.68"/>
    <x v="47"/>
    <x v="3"/>
    <x v="157"/>
    <x v="3128"/>
    <x v="1817"/>
    <x v="3"/>
    <x v="2"/>
  </r>
  <r>
    <n v="7213146086"/>
    <n v="287070"/>
    <x v="2"/>
    <n v="443.17"/>
    <n v="886.34"/>
    <x v="17"/>
    <x v="6"/>
    <x v="40"/>
    <x v="3129"/>
    <x v="129"/>
    <x v="1"/>
    <x v="3"/>
  </r>
  <r>
    <n v="5110274761"/>
    <n v="373536"/>
    <x v="1"/>
    <n v="494.17"/>
    <n v="494.17"/>
    <x v="44"/>
    <x v="0"/>
    <x v="186"/>
    <x v="3130"/>
    <x v="927"/>
    <x v="3"/>
    <x v="0"/>
  </r>
  <r>
    <n v="1112110363"/>
    <n v="566052"/>
    <x v="1"/>
    <n v="87.3"/>
    <n v="87.3"/>
    <x v="25"/>
    <x v="4"/>
    <x v="63"/>
    <x v="3131"/>
    <x v="1818"/>
    <x v="1"/>
    <x v="3"/>
  </r>
  <r>
    <n v="1209202931"/>
    <n v="219598"/>
    <x v="2"/>
    <n v="367.08"/>
    <n v="734.16"/>
    <x v="8"/>
    <x v="5"/>
    <x v="248"/>
    <x v="3132"/>
    <x v="1746"/>
    <x v="2"/>
    <x v="1"/>
  </r>
  <r>
    <n v="6384745391"/>
    <n v="39154"/>
    <x v="0"/>
    <n v="946.86"/>
    <n v="2840.58"/>
    <x v="31"/>
    <x v="9"/>
    <x v="92"/>
    <x v="3133"/>
    <x v="1381"/>
    <x v="0"/>
    <x v="2"/>
  </r>
  <r>
    <n v="3367452972"/>
    <n v="611575"/>
    <x v="1"/>
    <n v="482.06"/>
    <n v="482.06"/>
    <x v="12"/>
    <x v="8"/>
    <x v="80"/>
    <x v="3134"/>
    <x v="976"/>
    <x v="0"/>
    <x v="1"/>
  </r>
  <r>
    <n v="2317597587"/>
    <n v="894539"/>
    <x v="0"/>
    <n v="445.48"/>
    <n v="1336.44"/>
    <x v="23"/>
    <x v="7"/>
    <x v="129"/>
    <x v="3135"/>
    <x v="1819"/>
    <x v="2"/>
    <x v="2"/>
  </r>
  <r>
    <n v="2254884198"/>
    <n v="970529"/>
    <x v="2"/>
    <n v="827.44"/>
    <n v="1654.88"/>
    <x v="27"/>
    <x v="10"/>
    <x v="46"/>
    <x v="3136"/>
    <x v="1094"/>
    <x v="1"/>
    <x v="3"/>
  </r>
  <r>
    <n v="679196318"/>
    <n v="799952"/>
    <x v="0"/>
    <n v="922.64"/>
    <n v="2767.92"/>
    <x v="15"/>
    <x v="2"/>
    <x v="22"/>
    <x v="3137"/>
    <x v="1820"/>
    <x v="3"/>
    <x v="2"/>
  </r>
  <r>
    <n v="2185319815"/>
    <n v="433521"/>
    <x v="1"/>
    <n v="321.33"/>
    <n v="321.33"/>
    <x v="27"/>
    <x v="10"/>
    <x v="155"/>
    <x v="3138"/>
    <x v="1392"/>
    <x v="2"/>
    <x v="2"/>
  </r>
  <r>
    <n v="5965281449"/>
    <n v="39154"/>
    <x v="1"/>
    <n v="946.86"/>
    <n v="946.86"/>
    <x v="31"/>
    <x v="9"/>
    <x v="92"/>
    <x v="3139"/>
    <x v="972"/>
    <x v="0"/>
    <x v="2"/>
  </r>
  <r>
    <n v="8616726869"/>
    <n v="217710"/>
    <x v="2"/>
    <n v="58.59"/>
    <n v="117.18"/>
    <x v="2"/>
    <x v="2"/>
    <x v="190"/>
    <x v="3140"/>
    <x v="1017"/>
    <x v="3"/>
    <x v="2"/>
  </r>
  <r>
    <n v="4786027510"/>
    <n v="33955"/>
    <x v="0"/>
    <n v="186.08"/>
    <n v="558.24"/>
    <x v="12"/>
    <x v="8"/>
    <x v="54"/>
    <x v="3141"/>
    <x v="1821"/>
    <x v="1"/>
    <x v="2"/>
  </r>
  <r>
    <n v="4910445344"/>
    <n v="444361"/>
    <x v="2"/>
    <n v="822.63"/>
    <n v="1645.26"/>
    <x v="25"/>
    <x v="4"/>
    <x v="38"/>
    <x v="3142"/>
    <x v="1822"/>
    <x v="3"/>
    <x v="0"/>
  </r>
  <r>
    <n v="7629577899"/>
    <n v="613942"/>
    <x v="1"/>
    <n v="545"/>
    <n v="545"/>
    <x v="0"/>
    <x v="0"/>
    <x v="86"/>
    <x v="3143"/>
    <x v="59"/>
    <x v="1"/>
    <x v="2"/>
  </r>
  <r>
    <n v="4769055037"/>
    <n v="82484"/>
    <x v="2"/>
    <n v="914.88"/>
    <n v="1829.76"/>
    <x v="24"/>
    <x v="10"/>
    <x v="173"/>
    <x v="3144"/>
    <x v="22"/>
    <x v="0"/>
    <x v="1"/>
  </r>
  <r>
    <n v="8476029654"/>
    <n v="734789"/>
    <x v="2"/>
    <n v="395.82"/>
    <n v="791.64"/>
    <x v="9"/>
    <x v="3"/>
    <x v="43"/>
    <x v="3145"/>
    <x v="848"/>
    <x v="0"/>
    <x v="0"/>
  </r>
  <r>
    <n v="7809866112"/>
    <n v="491521"/>
    <x v="1"/>
    <n v="556.35"/>
    <n v="556.35"/>
    <x v="3"/>
    <x v="3"/>
    <x v="185"/>
    <x v="3146"/>
    <x v="1823"/>
    <x v="0"/>
    <x v="3"/>
  </r>
  <r>
    <n v="5453896364"/>
    <n v="803607"/>
    <x v="2"/>
    <n v="949.73"/>
    <n v="1899.46"/>
    <x v="28"/>
    <x v="5"/>
    <x v="100"/>
    <x v="3147"/>
    <x v="377"/>
    <x v="1"/>
    <x v="2"/>
  </r>
  <r>
    <n v="9080432189"/>
    <n v="140489"/>
    <x v="2"/>
    <n v="650.20000000000005"/>
    <n v="1300.4000000000001"/>
    <x v="28"/>
    <x v="5"/>
    <x v="120"/>
    <x v="3148"/>
    <x v="1697"/>
    <x v="2"/>
    <x v="2"/>
  </r>
  <r>
    <n v="3079758919"/>
    <n v="451933"/>
    <x v="1"/>
    <n v="568.94000000000005"/>
    <n v="568.94000000000005"/>
    <x v="17"/>
    <x v="6"/>
    <x v="82"/>
    <x v="3149"/>
    <x v="1386"/>
    <x v="1"/>
    <x v="3"/>
  </r>
  <r>
    <n v="4076039325"/>
    <n v="832348"/>
    <x v="1"/>
    <n v="831.43"/>
    <n v="831.43"/>
    <x v="29"/>
    <x v="3"/>
    <x v="125"/>
    <x v="3150"/>
    <x v="772"/>
    <x v="3"/>
    <x v="1"/>
  </r>
  <r>
    <n v="9239241275"/>
    <n v="880510"/>
    <x v="0"/>
    <n v="951.43"/>
    <n v="2854.29"/>
    <x v="6"/>
    <x v="2"/>
    <x v="112"/>
    <x v="3151"/>
    <x v="262"/>
    <x v="0"/>
    <x v="0"/>
  </r>
  <r>
    <n v="4864829217"/>
    <n v="136533"/>
    <x v="2"/>
    <n v="826.21"/>
    <n v="1652.42"/>
    <x v="2"/>
    <x v="2"/>
    <x v="227"/>
    <x v="3152"/>
    <x v="1711"/>
    <x v="1"/>
    <x v="1"/>
  </r>
  <r>
    <n v="5108704843"/>
    <n v="57405"/>
    <x v="2"/>
    <n v="607.66999999999996"/>
    <n v="1215.3399999999999"/>
    <x v="24"/>
    <x v="10"/>
    <x v="33"/>
    <x v="3153"/>
    <x v="1824"/>
    <x v="3"/>
    <x v="2"/>
  </r>
  <r>
    <n v="8049805410"/>
    <n v="378287"/>
    <x v="0"/>
    <n v="332.84"/>
    <n v="998.52"/>
    <x v="50"/>
    <x v="1"/>
    <x v="158"/>
    <x v="269"/>
    <x v="1825"/>
    <x v="0"/>
    <x v="1"/>
  </r>
  <r>
    <n v="4711642504"/>
    <n v="349294"/>
    <x v="2"/>
    <n v="934.75"/>
    <n v="1869.5"/>
    <x v="36"/>
    <x v="9"/>
    <x v="84"/>
    <x v="3154"/>
    <x v="1500"/>
    <x v="2"/>
    <x v="2"/>
  </r>
  <r>
    <n v="8952094523"/>
    <n v="654623"/>
    <x v="2"/>
    <n v="422.14"/>
    <n v="844.28"/>
    <x v="47"/>
    <x v="3"/>
    <x v="135"/>
    <x v="3155"/>
    <x v="330"/>
    <x v="1"/>
    <x v="0"/>
  </r>
  <r>
    <n v="4285784267"/>
    <n v="36412"/>
    <x v="0"/>
    <n v="397.68"/>
    <n v="1193.04"/>
    <x v="23"/>
    <x v="7"/>
    <x v="263"/>
    <x v="3156"/>
    <x v="1142"/>
    <x v="1"/>
    <x v="3"/>
  </r>
  <r>
    <n v="7494670835"/>
    <n v="970529"/>
    <x v="2"/>
    <n v="827.44"/>
    <n v="1654.88"/>
    <x v="27"/>
    <x v="10"/>
    <x v="46"/>
    <x v="3157"/>
    <x v="1826"/>
    <x v="0"/>
    <x v="0"/>
  </r>
  <r>
    <n v="7667090453"/>
    <n v="448752"/>
    <x v="1"/>
    <n v="160.07"/>
    <n v="160.07"/>
    <x v="22"/>
    <x v="7"/>
    <x v="222"/>
    <x v="3158"/>
    <x v="1507"/>
    <x v="2"/>
    <x v="1"/>
  </r>
  <r>
    <n v="2193572534"/>
    <n v="378287"/>
    <x v="1"/>
    <n v="332.84"/>
    <n v="332.84"/>
    <x v="50"/>
    <x v="1"/>
    <x v="158"/>
    <x v="3159"/>
    <x v="881"/>
    <x v="1"/>
    <x v="2"/>
  </r>
  <r>
    <n v="5357089776"/>
    <n v="490939"/>
    <x v="0"/>
    <n v="80.25"/>
    <n v="240.75"/>
    <x v="7"/>
    <x v="5"/>
    <x v="8"/>
    <x v="3160"/>
    <x v="960"/>
    <x v="1"/>
    <x v="0"/>
  </r>
  <r>
    <n v="1191016829"/>
    <n v="435929"/>
    <x v="0"/>
    <n v="856.89"/>
    <n v="2570.67"/>
    <x v="22"/>
    <x v="7"/>
    <x v="179"/>
    <x v="3161"/>
    <x v="1247"/>
    <x v="3"/>
    <x v="1"/>
  </r>
  <r>
    <n v="549484032"/>
    <n v="903336"/>
    <x v="2"/>
    <n v="551.88"/>
    <n v="1103.76"/>
    <x v="21"/>
    <x v="6"/>
    <x v="257"/>
    <x v="3162"/>
    <x v="1827"/>
    <x v="2"/>
    <x v="0"/>
  </r>
  <r>
    <n v="8164076900"/>
    <n v="991434"/>
    <x v="2"/>
    <n v="237.62"/>
    <n v="475.24"/>
    <x v="37"/>
    <x v="3"/>
    <x v="202"/>
    <x v="3163"/>
    <x v="1717"/>
    <x v="3"/>
    <x v="1"/>
  </r>
  <r>
    <n v="7136165651"/>
    <n v="336847"/>
    <x v="0"/>
    <n v="936.98"/>
    <n v="2810.94"/>
    <x v="22"/>
    <x v="7"/>
    <x v="96"/>
    <x v="3164"/>
    <x v="1538"/>
    <x v="0"/>
    <x v="1"/>
  </r>
  <r>
    <n v="5368349643"/>
    <n v="487931"/>
    <x v="0"/>
    <n v="709.08"/>
    <n v="2127.2400000000002"/>
    <x v="35"/>
    <x v="6"/>
    <x v="178"/>
    <x v="3165"/>
    <x v="186"/>
    <x v="2"/>
    <x v="0"/>
  </r>
  <r>
    <n v="6965901435"/>
    <n v="94225"/>
    <x v="0"/>
    <n v="77.11"/>
    <n v="231.32999999999998"/>
    <x v="22"/>
    <x v="7"/>
    <x v="31"/>
    <x v="3166"/>
    <x v="676"/>
    <x v="1"/>
    <x v="1"/>
  </r>
  <r>
    <n v="6687307827"/>
    <n v="706112"/>
    <x v="2"/>
    <n v="478.79"/>
    <n v="957.58"/>
    <x v="5"/>
    <x v="4"/>
    <x v="20"/>
    <x v="3167"/>
    <x v="1211"/>
    <x v="3"/>
    <x v="1"/>
  </r>
  <r>
    <n v="475294138"/>
    <n v="63769"/>
    <x v="2"/>
    <n v="878.07"/>
    <n v="1756.14"/>
    <x v="7"/>
    <x v="5"/>
    <x v="212"/>
    <x v="3168"/>
    <x v="1792"/>
    <x v="2"/>
    <x v="0"/>
  </r>
  <r>
    <n v="9047534059"/>
    <n v="673058"/>
    <x v="0"/>
    <n v="765.76"/>
    <n v="2297.2799999999997"/>
    <x v="13"/>
    <x v="4"/>
    <x v="184"/>
    <x v="3169"/>
    <x v="1103"/>
    <x v="1"/>
    <x v="2"/>
  </r>
  <r>
    <n v="2807487047"/>
    <n v="992178"/>
    <x v="0"/>
    <n v="632.42999999999995"/>
    <n v="1897.29"/>
    <x v="25"/>
    <x v="4"/>
    <x v="71"/>
    <x v="3170"/>
    <x v="1298"/>
    <x v="3"/>
    <x v="2"/>
  </r>
  <r>
    <n v="5840148195"/>
    <n v="613942"/>
    <x v="2"/>
    <n v="545"/>
    <n v="1090"/>
    <x v="0"/>
    <x v="0"/>
    <x v="86"/>
    <x v="3171"/>
    <x v="922"/>
    <x v="3"/>
    <x v="3"/>
  </r>
  <r>
    <n v="3758135932"/>
    <n v="306177"/>
    <x v="0"/>
    <n v="769.24"/>
    <n v="2307.7200000000003"/>
    <x v="40"/>
    <x v="8"/>
    <x v="217"/>
    <x v="3172"/>
    <x v="605"/>
    <x v="2"/>
    <x v="3"/>
  </r>
  <r>
    <n v="1978476136"/>
    <n v="500633"/>
    <x v="2"/>
    <n v="154.5"/>
    <n v="309"/>
    <x v="34"/>
    <x v="2"/>
    <x v="57"/>
    <x v="3173"/>
    <x v="1353"/>
    <x v="3"/>
    <x v="1"/>
  </r>
  <r>
    <n v="423648434"/>
    <n v="863930"/>
    <x v="2"/>
    <n v="242.57"/>
    <n v="485.14"/>
    <x v="8"/>
    <x v="5"/>
    <x v="68"/>
    <x v="3174"/>
    <x v="318"/>
    <x v="3"/>
    <x v="2"/>
  </r>
  <r>
    <n v="7201868330"/>
    <n v="256783"/>
    <x v="0"/>
    <n v="906.54"/>
    <n v="2719.62"/>
    <x v="0"/>
    <x v="0"/>
    <x v="60"/>
    <x v="3175"/>
    <x v="264"/>
    <x v="2"/>
    <x v="3"/>
  </r>
  <r>
    <n v="9710106935"/>
    <n v="587420"/>
    <x v="1"/>
    <n v="357.42"/>
    <n v="357.42"/>
    <x v="37"/>
    <x v="3"/>
    <x v="265"/>
    <x v="3176"/>
    <x v="1757"/>
    <x v="1"/>
    <x v="3"/>
  </r>
  <r>
    <n v="4432235479"/>
    <n v="243235"/>
    <x v="1"/>
    <n v="109.03"/>
    <n v="109.03"/>
    <x v="43"/>
    <x v="0"/>
    <x v="162"/>
    <x v="3177"/>
    <x v="231"/>
    <x v="2"/>
    <x v="2"/>
  </r>
  <r>
    <n v="6951956244"/>
    <n v="473929"/>
    <x v="2"/>
    <n v="440.19"/>
    <n v="880.38"/>
    <x v="41"/>
    <x v="9"/>
    <x v="195"/>
    <x v="3178"/>
    <x v="345"/>
    <x v="3"/>
    <x v="2"/>
  </r>
  <r>
    <n v="378485826"/>
    <n v="555121"/>
    <x v="1"/>
    <n v="354.91"/>
    <n v="354.91"/>
    <x v="41"/>
    <x v="9"/>
    <x v="171"/>
    <x v="3179"/>
    <x v="1187"/>
    <x v="1"/>
    <x v="3"/>
  </r>
  <r>
    <n v="8982211913"/>
    <n v="992178"/>
    <x v="1"/>
    <n v="632.42999999999995"/>
    <n v="632.42999999999995"/>
    <x v="25"/>
    <x v="4"/>
    <x v="71"/>
    <x v="3180"/>
    <x v="1525"/>
    <x v="0"/>
    <x v="0"/>
  </r>
  <r>
    <n v="6487868576"/>
    <n v="726958"/>
    <x v="0"/>
    <n v="887.48"/>
    <n v="2662.44"/>
    <x v="43"/>
    <x v="0"/>
    <x v="256"/>
    <x v="3181"/>
    <x v="749"/>
    <x v="2"/>
    <x v="2"/>
  </r>
  <r>
    <n v="2973502797"/>
    <n v="51036"/>
    <x v="2"/>
    <n v="931.61"/>
    <n v="1863.22"/>
    <x v="24"/>
    <x v="10"/>
    <x v="148"/>
    <x v="3182"/>
    <x v="204"/>
    <x v="1"/>
    <x v="2"/>
  </r>
  <r>
    <n v="4105022903"/>
    <n v="726958"/>
    <x v="0"/>
    <n v="887.48"/>
    <n v="2662.44"/>
    <x v="43"/>
    <x v="0"/>
    <x v="256"/>
    <x v="3183"/>
    <x v="673"/>
    <x v="2"/>
    <x v="0"/>
  </r>
  <r>
    <n v="3668828731"/>
    <n v="34200"/>
    <x v="1"/>
    <n v="319.8"/>
    <n v="319.8"/>
    <x v="7"/>
    <x v="5"/>
    <x v="238"/>
    <x v="3184"/>
    <x v="1828"/>
    <x v="2"/>
    <x v="1"/>
  </r>
  <r>
    <n v="8644734267"/>
    <n v="659290"/>
    <x v="1"/>
    <n v="319.33999999999997"/>
    <n v="319.33999999999997"/>
    <x v="15"/>
    <x v="2"/>
    <x v="124"/>
    <x v="3185"/>
    <x v="59"/>
    <x v="2"/>
    <x v="2"/>
  </r>
  <r>
    <n v="3757871565"/>
    <n v="847349"/>
    <x v="2"/>
    <n v="781.08"/>
    <n v="1562.16"/>
    <x v="14"/>
    <x v="9"/>
    <x v="215"/>
    <x v="3186"/>
    <x v="1829"/>
    <x v="1"/>
    <x v="0"/>
  </r>
  <r>
    <n v="5770510806"/>
    <n v="306177"/>
    <x v="0"/>
    <n v="769.24"/>
    <n v="2307.7200000000003"/>
    <x v="40"/>
    <x v="8"/>
    <x v="217"/>
    <x v="3187"/>
    <x v="342"/>
    <x v="0"/>
    <x v="2"/>
  </r>
  <r>
    <n v="4514836077"/>
    <n v="739448"/>
    <x v="2"/>
    <n v="755.66"/>
    <n v="1511.32"/>
    <x v="23"/>
    <x v="7"/>
    <x v="143"/>
    <x v="3188"/>
    <x v="1830"/>
    <x v="3"/>
    <x v="2"/>
  </r>
  <r>
    <n v="5927852227"/>
    <n v="51036"/>
    <x v="2"/>
    <n v="931.61"/>
    <n v="1863.22"/>
    <x v="24"/>
    <x v="10"/>
    <x v="148"/>
    <x v="3189"/>
    <x v="14"/>
    <x v="0"/>
    <x v="2"/>
  </r>
  <r>
    <n v="350719542"/>
    <n v="555121"/>
    <x v="2"/>
    <n v="354.91"/>
    <n v="709.82"/>
    <x v="41"/>
    <x v="9"/>
    <x v="171"/>
    <x v="3190"/>
    <x v="1820"/>
    <x v="3"/>
    <x v="2"/>
  </r>
  <r>
    <n v="868288823"/>
    <n v="962591"/>
    <x v="0"/>
    <n v="130.01"/>
    <n v="390.03"/>
    <x v="1"/>
    <x v="1"/>
    <x v="234"/>
    <x v="3191"/>
    <x v="1831"/>
    <x v="3"/>
    <x v="0"/>
  </r>
  <r>
    <n v="7199670826"/>
    <n v="491521"/>
    <x v="1"/>
    <n v="556.35"/>
    <n v="556.35"/>
    <x v="3"/>
    <x v="3"/>
    <x v="185"/>
    <x v="3192"/>
    <x v="431"/>
    <x v="2"/>
    <x v="1"/>
  </r>
  <r>
    <n v="3091948113"/>
    <n v="336847"/>
    <x v="2"/>
    <n v="936.98"/>
    <n v="1873.96"/>
    <x v="22"/>
    <x v="7"/>
    <x v="96"/>
    <x v="3193"/>
    <x v="1832"/>
    <x v="0"/>
    <x v="0"/>
  </r>
  <r>
    <n v="5793742966"/>
    <n v="361361"/>
    <x v="0"/>
    <n v="826.21"/>
    <n v="2478.63"/>
    <x v="29"/>
    <x v="3"/>
    <x v="230"/>
    <x v="3194"/>
    <x v="1308"/>
    <x v="0"/>
    <x v="2"/>
  </r>
  <r>
    <n v="7347109009"/>
    <n v="992178"/>
    <x v="2"/>
    <n v="632.42999999999995"/>
    <n v="1264.8599999999999"/>
    <x v="25"/>
    <x v="4"/>
    <x v="71"/>
    <x v="3195"/>
    <x v="1011"/>
    <x v="0"/>
    <x v="0"/>
  </r>
  <r>
    <n v="7078912146"/>
    <n v="837480"/>
    <x v="0"/>
    <n v="217.4"/>
    <n v="652.20000000000005"/>
    <x v="13"/>
    <x v="4"/>
    <x v="205"/>
    <x v="3196"/>
    <x v="1475"/>
    <x v="1"/>
    <x v="3"/>
  </r>
  <r>
    <n v="2480856222"/>
    <n v="107548"/>
    <x v="1"/>
    <n v="891.6"/>
    <n v="891.6"/>
    <x v="39"/>
    <x v="1"/>
    <x v="159"/>
    <x v="3197"/>
    <x v="1699"/>
    <x v="3"/>
    <x v="0"/>
  </r>
  <r>
    <n v="281421547"/>
    <n v="760684"/>
    <x v="2"/>
    <n v="71.599999999999994"/>
    <n v="143.19999999999999"/>
    <x v="10"/>
    <x v="6"/>
    <x v="208"/>
    <x v="3198"/>
    <x v="27"/>
    <x v="0"/>
    <x v="3"/>
  </r>
  <r>
    <n v="5226963306"/>
    <n v="564692"/>
    <x v="2"/>
    <n v="215.65"/>
    <n v="431.3"/>
    <x v="43"/>
    <x v="0"/>
    <x v="133"/>
    <x v="3199"/>
    <x v="1244"/>
    <x v="2"/>
    <x v="3"/>
  </r>
  <r>
    <n v="7316642056"/>
    <n v="684939"/>
    <x v="0"/>
    <n v="727.95"/>
    <n v="2183.8500000000004"/>
    <x v="7"/>
    <x v="5"/>
    <x v="11"/>
    <x v="3200"/>
    <x v="635"/>
    <x v="1"/>
    <x v="1"/>
  </r>
  <r>
    <n v="8997415290"/>
    <n v="883013"/>
    <x v="2"/>
    <n v="989.88"/>
    <n v="1979.76"/>
    <x v="2"/>
    <x v="2"/>
    <x v="236"/>
    <x v="3201"/>
    <x v="1833"/>
    <x v="0"/>
    <x v="0"/>
  </r>
  <r>
    <n v="6737025662"/>
    <n v="848226"/>
    <x v="1"/>
    <n v="209.59"/>
    <n v="209.59"/>
    <x v="30"/>
    <x v="9"/>
    <x v="253"/>
    <x v="3202"/>
    <x v="146"/>
    <x v="1"/>
    <x v="1"/>
  </r>
  <r>
    <n v="8395290763"/>
    <n v="291238"/>
    <x v="1"/>
    <n v="746.03"/>
    <n v="746.03"/>
    <x v="49"/>
    <x v="3"/>
    <x v="150"/>
    <x v="3203"/>
    <x v="1834"/>
    <x v="1"/>
    <x v="2"/>
  </r>
  <r>
    <n v="7261119579"/>
    <n v="690565"/>
    <x v="1"/>
    <n v="951.27"/>
    <n v="951.27"/>
    <x v="37"/>
    <x v="3"/>
    <x v="65"/>
    <x v="3204"/>
    <x v="284"/>
    <x v="1"/>
    <x v="0"/>
  </r>
  <r>
    <n v="9938037878"/>
    <n v="298985"/>
    <x v="0"/>
    <n v="183.76"/>
    <n v="551.28"/>
    <x v="5"/>
    <x v="4"/>
    <x v="266"/>
    <x v="3205"/>
    <x v="1835"/>
    <x v="1"/>
    <x v="2"/>
  </r>
  <r>
    <n v="7154987905"/>
    <n v="871592"/>
    <x v="1"/>
    <n v="870.29"/>
    <n v="870.29"/>
    <x v="41"/>
    <x v="9"/>
    <x v="216"/>
    <x v="3206"/>
    <x v="1222"/>
    <x v="0"/>
    <x v="0"/>
  </r>
  <r>
    <n v="3605534244"/>
    <n v="373536"/>
    <x v="2"/>
    <n v="494.17"/>
    <n v="988.34"/>
    <x v="44"/>
    <x v="0"/>
    <x v="186"/>
    <x v="3207"/>
    <x v="874"/>
    <x v="0"/>
    <x v="3"/>
  </r>
  <r>
    <n v="5626601040"/>
    <n v="53833"/>
    <x v="2"/>
    <n v="134.69"/>
    <n v="269.38"/>
    <x v="10"/>
    <x v="6"/>
    <x v="13"/>
    <x v="3208"/>
    <x v="887"/>
    <x v="3"/>
    <x v="0"/>
  </r>
  <r>
    <n v="2577064886"/>
    <n v="478531"/>
    <x v="1"/>
    <n v="825.46"/>
    <n v="825.46"/>
    <x v="41"/>
    <x v="9"/>
    <x v="166"/>
    <x v="3209"/>
    <x v="1836"/>
    <x v="2"/>
    <x v="0"/>
  </r>
  <r>
    <n v="2561362173"/>
    <n v="243235"/>
    <x v="2"/>
    <n v="109.03"/>
    <n v="218.06"/>
    <x v="43"/>
    <x v="0"/>
    <x v="162"/>
    <x v="3210"/>
    <x v="1837"/>
    <x v="0"/>
    <x v="3"/>
  </r>
  <r>
    <n v="2793120553"/>
    <n v="397973"/>
    <x v="1"/>
    <n v="728.73"/>
    <n v="728.73"/>
    <x v="38"/>
    <x v="9"/>
    <x v="249"/>
    <x v="3211"/>
    <x v="1838"/>
    <x v="0"/>
    <x v="2"/>
  </r>
  <r>
    <n v="4476563699"/>
    <n v="153019"/>
    <x v="2"/>
    <n v="947.95"/>
    <n v="1895.9"/>
    <x v="36"/>
    <x v="9"/>
    <x v="123"/>
    <x v="3212"/>
    <x v="1839"/>
    <x v="1"/>
    <x v="2"/>
  </r>
  <r>
    <n v="1580021952"/>
    <n v="327290"/>
    <x v="0"/>
    <n v="862.28"/>
    <n v="2586.84"/>
    <x v="35"/>
    <x v="6"/>
    <x v="99"/>
    <x v="3213"/>
    <x v="1078"/>
    <x v="0"/>
    <x v="2"/>
  </r>
  <r>
    <n v="7263454149"/>
    <n v="739534"/>
    <x v="0"/>
    <n v="994.56"/>
    <n v="2983.68"/>
    <x v="22"/>
    <x v="7"/>
    <x v="251"/>
    <x v="3214"/>
    <x v="505"/>
    <x v="2"/>
    <x v="3"/>
  </r>
  <r>
    <n v="4371924002"/>
    <n v="537274"/>
    <x v="2"/>
    <n v="702.71"/>
    <n v="1405.42"/>
    <x v="0"/>
    <x v="0"/>
    <x v="138"/>
    <x v="3215"/>
    <x v="1840"/>
    <x v="2"/>
    <x v="2"/>
  </r>
  <r>
    <n v="2955277471"/>
    <n v="120532"/>
    <x v="2"/>
    <n v="697.53"/>
    <n v="1395.06"/>
    <x v="17"/>
    <x v="6"/>
    <x v="109"/>
    <x v="3216"/>
    <x v="1383"/>
    <x v="1"/>
    <x v="1"/>
  </r>
  <r>
    <n v="9445490338"/>
    <n v="94225"/>
    <x v="0"/>
    <n v="77.11"/>
    <n v="231.32999999999998"/>
    <x v="22"/>
    <x v="7"/>
    <x v="31"/>
    <x v="3217"/>
    <x v="418"/>
    <x v="0"/>
    <x v="3"/>
  </r>
  <r>
    <n v="2668915104"/>
    <n v="690565"/>
    <x v="1"/>
    <n v="951.27"/>
    <n v="951.27"/>
    <x v="37"/>
    <x v="3"/>
    <x v="65"/>
    <x v="3218"/>
    <x v="1392"/>
    <x v="2"/>
    <x v="2"/>
  </r>
  <r>
    <n v="1045621584"/>
    <n v="669378"/>
    <x v="0"/>
    <n v="212.14"/>
    <n v="636.41999999999996"/>
    <x v="14"/>
    <x v="9"/>
    <x v="26"/>
    <x v="3219"/>
    <x v="1456"/>
    <x v="1"/>
    <x v="3"/>
  </r>
  <r>
    <n v="4550545705"/>
    <n v="136533"/>
    <x v="0"/>
    <n v="826.21"/>
    <n v="2478.63"/>
    <x v="2"/>
    <x v="2"/>
    <x v="227"/>
    <x v="3220"/>
    <x v="99"/>
    <x v="2"/>
    <x v="1"/>
  </r>
  <r>
    <n v="3373390154"/>
    <n v="240179"/>
    <x v="2"/>
    <n v="90.56"/>
    <n v="181.12"/>
    <x v="13"/>
    <x v="4"/>
    <x v="34"/>
    <x v="3221"/>
    <x v="827"/>
    <x v="0"/>
    <x v="2"/>
  </r>
  <r>
    <n v="5142985961"/>
    <n v="644847"/>
    <x v="0"/>
    <n v="622.80999999999995"/>
    <n v="1868.4299999999998"/>
    <x v="32"/>
    <x v="6"/>
    <x v="55"/>
    <x v="3222"/>
    <x v="63"/>
    <x v="1"/>
    <x v="3"/>
  </r>
  <r>
    <n v="649220272"/>
    <n v="883013"/>
    <x v="2"/>
    <n v="989.88"/>
    <n v="1979.76"/>
    <x v="2"/>
    <x v="2"/>
    <x v="236"/>
    <x v="3223"/>
    <x v="1307"/>
    <x v="2"/>
    <x v="0"/>
  </r>
  <r>
    <n v="5023958886"/>
    <n v="337168"/>
    <x v="1"/>
    <n v="545.49"/>
    <n v="545.49"/>
    <x v="2"/>
    <x v="2"/>
    <x v="220"/>
    <x v="3224"/>
    <x v="240"/>
    <x v="2"/>
    <x v="2"/>
  </r>
  <r>
    <n v="9993542681"/>
    <n v="880510"/>
    <x v="1"/>
    <n v="951.43"/>
    <n v="951.43"/>
    <x v="6"/>
    <x v="2"/>
    <x v="112"/>
    <x v="3225"/>
    <x v="138"/>
    <x v="1"/>
    <x v="0"/>
  </r>
  <r>
    <n v="4380367305"/>
    <n v="952168"/>
    <x v="1"/>
    <n v="236.95"/>
    <n v="236.95"/>
    <x v="9"/>
    <x v="3"/>
    <x v="19"/>
    <x v="3226"/>
    <x v="122"/>
    <x v="3"/>
    <x v="0"/>
  </r>
  <r>
    <n v="3626113485"/>
    <n v="863930"/>
    <x v="2"/>
    <n v="242.57"/>
    <n v="485.14"/>
    <x v="8"/>
    <x v="5"/>
    <x v="68"/>
    <x v="3227"/>
    <x v="1841"/>
    <x v="0"/>
    <x v="2"/>
  </r>
  <r>
    <n v="4399099668"/>
    <n v="354409"/>
    <x v="1"/>
    <n v="325.08"/>
    <n v="325.08"/>
    <x v="21"/>
    <x v="6"/>
    <x v="118"/>
    <x v="3228"/>
    <x v="675"/>
    <x v="3"/>
    <x v="1"/>
  </r>
  <r>
    <n v="3760880745"/>
    <n v="723678"/>
    <x v="1"/>
    <n v="675.46"/>
    <n v="675.46"/>
    <x v="44"/>
    <x v="0"/>
    <x v="94"/>
    <x v="3229"/>
    <x v="73"/>
    <x v="1"/>
    <x v="0"/>
  </r>
  <r>
    <n v="1803155516"/>
    <n v="378287"/>
    <x v="2"/>
    <n v="332.84"/>
    <n v="665.68"/>
    <x v="50"/>
    <x v="1"/>
    <x v="158"/>
    <x v="3230"/>
    <x v="1141"/>
    <x v="0"/>
    <x v="1"/>
  </r>
  <r>
    <n v="4413782983"/>
    <n v="799459"/>
    <x v="0"/>
    <n v="852.02"/>
    <n v="2556.06"/>
    <x v="5"/>
    <x v="4"/>
    <x v="258"/>
    <x v="3231"/>
    <x v="1437"/>
    <x v="0"/>
    <x v="1"/>
  </r>
  <r>
    <n v="6766424456"/>
    <n v="721521"/>
    <x v="1"/>
    <n v="417.39"/>
    <n v="417.39"/>
    <x v="10"/>
    <x v="6"/>
    <x v="232"/>
    <x v="3232"/>
    <x v="71"/>
    <x v="0"/>
    <x v="3"/>
  </r>
  <r>
    <n v="8701531535"/>
    <n v="219598"/>
    <x v="0"/>
    <n v="367.08"/>
    <n v="1101.24"/>
    <x v="8"/>
    <x v="5"/>
    <x v="248"/>
    <x v="3233"/>
    <x v="1045"/>
    <x v="2"/>
    <x v="1"/>
  </r>
  <r>
    <n v="3961971562"/>
    <n v="707935"/>
    <x v="2"/>
    <n v="820.9"/>
    <n v="1641.8"/>
    <x v="43"/>
    <x v="0"/>
    <x v="189"/>
    <x v="3234"/>
    <x v="1842"/>
    <x v="1"/>
    <x v="0"/>
  </r>
  <r>
    <n v="1337510774"/>
    <n v="848226"/>
    <x v="1"/>
    <n v="209.59"/>
    <n v="209.59"/>
    <x v="30"/>
    <x v="9"/>
    <x v="253"/>
    <x v="3235"/>
    <x v="1210"/>
    <x v="2"/>
    <x v="2"/>
  </r>
  <r>
    <n v="8859147707"/>
    <n v="123983"/>
    <x v="1"/>
    <n v="785.67"/>
    <n v="785.67"/>
    <x v="13"/>
    <x v="4"/>
    <x v="75"/>
    <x v="3236"/>
    <x v="1338"/>
    <x v="0"/>
    <x v="2"/>
  </r>
  <r>
    <n v="5850669672"/>
    <n v="611575"/>
    <x v="2"/>
    <n v="482.06"/>
    <n v="964.12"/>
    <x v="12"/>
    <x v="8"/>
    <x v="80"/>
    <x v="3237"/>
    <x v="731"/>
    <x v="1"/>
    <x v="1"/>
  </r>
  <r>
    <n v="1183906926"/>
    <n v="706112"/>
    <x v="2"/>
    <n v="478.79"/>
    <n v="957.58"/>
    <x v="5"/>
    <x v="4"/>
    <x v="20"/>
    <x v="3238"/>
    <x v="693"/>
    <x v="1"/>
    <x v="3"/>
  </r>
  <r>
    <n v="6277509652"/>
    <n v="942001"/>
    <x v="0"/>
    <n v="671.55"/>
    <n v="2014.6499999999999"/>
    <x v="43"/>
    <x v="0"/>
    <x v="244"/>
    <x v="3239"/>
    <x v="1260"/>
    <x v="3"/>
    <x v="1"/>
  </r>
  <r>
    <n v="72748189"/>
    <n v="36412"/>
    <x v="0"/>
    <n v="397.68"/>
    <n v="1193.04"/>
    <x v="23"/>
    <x v="7"/>
    <x v="263"/>
    <x v="3240"/>
    <x v="851"/>
    <x v="3"/>
    <x v="3"/>
  </r>
  <r>
    <n v="3164922639"/>
    <n v="537274"/>
    <x v="0"/>
    <n v="702.71"/>
    <n v="2108.13"/>
    <x v="0"/>
    <x v="0"/>
    <x v="138"/>
    <x v="3241"/>
    <x v="1621"/>
    <x v="1"/>
    <x v="0"/>
  </r>
  <r>
    <n v="1768504415"/>
    <n v="762527"/>
    <x v="0"/>
    <n v="690.08"/>
    <n v="2070.2400000000002"/>
    <x v="29"/>
    <x v="3"/>
    <x v="206"/>
    <x v="3242"/>
    <x v="1673"/>
    <x v="3"/>
    <x v="0"/>
  </r>
  <r>
    <n v="8173155169"/>
    <n v="140489"/>
    <x v="1"/>
    <n v="650.20000000000005"/>
    <n v="650.20000000000005"/>
    <x v="28"/>
    <x v="5"/>
    <x v="120"/>
    <x v="3243"/>
    <x v="170"/>
    <x v="2"/>
    <x v="3"/>
  </r>
  <r>
    <n v="6164820061"/>
    <n v="237083"/>
    <x v="2"/>
    <n v="577.13"/>
    <n v="1154.26"/>
    <x v="13"/>
    <x v="4"/>
    <x v="152"/>
    <x v="3244"/>
    <x v="1843"/>
    <x v="0"/>
    <x v="1"/>
  </r>
  <r>
    <n v="768283559"/>
    <n v="771228"/>
    <x v="0"/>
    <n v="83.18"/>
    <n v="249.54000000000002"/>
    <x v="0"/>
    <x v="0"/>
    <x v="214"/>
    <x v="3245"/>
    <x v="1558"/>
    <x v="3"/>
    <x v="3"/>
  </r>
  <r>
    <n v="5091744424"/>
    <n v="328457"/>
    <x v="1"/>
    <n v="858.57"/>
    <n v="858.57"/>
    <x v="4"/>
    <x v="1"/>
    <x v="192"/>
    <x v="3246"/>
    <x v="1844"/>
    <x v="0"/>
    <x v="1"/>
  </r>
  <r>
    <n v="932482893"/>
    <n v="481843"/>
    <x v="1"/>
    <n v="297.68"/>
    <n v="297.68"/>
    <x v="49"/>
    <x v="3"/>
    <x v="247"/>
    <x v="3247"/>
    <x v="1845"/>
    <x v="2"/>
    <x v="0"/>
  </r>
  <r>
    <n v="4588148640"/>
    <n v="136533"/>
    <x v="0"/>
    <n v="826.21"/>
    <n v="2478.63"/>
    <x v="2"/>
    <x v="2"/>
    <x v="227"/>
    <x v="3248"/>
    <x v="731"/>
    <x v="2"/>
    <x v="1"/>
  </r>
  <r>
    <n v="8120457107"/>
    <n v="365133"/>
    <x v="2"/>
    <n v="915.45"/>
    <n v="1830.9"/>
    <x v="23"/>
    <x v="7"/>
    <x v="199"/>
    <x v="3249"/>
    <x v="1116"/>
    <x v="2"/>
    <x v="3"/>
  </r>
  <r>
    <n v="6107471725"/>
    <n v="859361"/>
    <x v="1"/>
    <n v="432.39"/>
    <n v="432.39"/>
    <x v="8"/>
    <x v="5"/>
    <x v="122"/>
    <x v="3250"/>
    <x v="1541"/>
    <x v="3"/>
    <x v="3"/>
  </r>
  <r>
    <n v="7001417958"/>
    <n v="714999"/>
    <x v="2"/>
    <n v="882.51"/>
    <n v="1765.02"/>
    <x v="6"/>
    <x v="2"/>
    <x v="142"/>
    <x v="3251"/>
    <x v="1846"/>
    <x v="3"/>
    <x v="2"/>
  </r>
  <r>
    <n v="7983443604"/>
    <n v="124290"/>
    <x v="0"/>
    <n v="39.65"/>
    <n v="118.94999999999999"/>
    <x v="7"/>
    <x v="5"/>
    <x v="149"/>
    <x v="3252"/>
    <x v="1560"/>
    <x v="3"/>
    <x v="1"/>
  </r>
  <r>
    <n v="3057907418"/>
    <n v="757274"/>
    <x v="2"/>
    <n v="98.32"/>
    <n v="196.64"/>
    <x v="0"/>
    <x v="0"/>
    <x v="78"/>
    <x v="3253"/>
    <x v="325"/>
    <x v="3"/>
    <x v="3"/>
  </r>
  <r>
    <n v="3312147996"/>
    <n v="890232"/>
    <x v="0"/>
    <n v="432"/>
    <n v="1296"/>
    <x v="4"/>
    <x v="1"/>
    <x v="44"/>
    <x v="3254"/>
    <x v="1444"/>
    <x v="3"/>
    <x v="3"/>
  </r>
  <r>
    <n v="6822269883"/>
    <n v="901144"/>
    <x v="0"/>
    <n v="340.36"/>
    <n v="1021.08"/>
    <x v="35"/>
    <x v="6"/>
    <x v="167"/>
    <x v="3255"/>
    <x v="1423"/>
    <x v="0"/>
    <x v="2"/>
  </r>
  <r>
    <n v="5004539711"/>
    <n v="451933"/>
    <x v="1"/>
    <n v="568.94000000000005"/>
    <n v="568.94000000000005"/>
    <x v="17"/>
    <x v="6"/>
    <x v="82"/>
    <x v="3256"/>
    <x v="1847"/>
    <x v="1"/>
    <x v="0"/>
  </r>
  <r>
    <n v="2426015858"/>
    <n v="487931"/>
    <x v="0"/>
    <n v="709.08"/>
    <n v="2127.2400000000002"/>
    <x v="35"/>
    <x v="6"/>
    <x v="178"/>
    <x v="3257"/>
    <x v="1171"/>
    <x v="3"/>
    <x v="1"/>
  </r>
  <r>
    <n v="4415332793"/>
    <n v="114414"/>
    <x v="1"/>
    <n v="832.06"/>
    <n v="832.06"/>
    <x v="5"/>
    <x v="4"/>
    <x v="200"/>
    <x v="3258"/>
    <x v="717"/>
    <x v="0"/>
    <x v="1"/>
  </r>
  <r>
    <n v="1256813796"/>
    <n v="589812"/>
    <x v="0"/>
    <n v="163.03"/>
    <n v="489.09000000000003"/>
    <x v="11"/>
    <x v="7"/>
    <x v="119"/>
    <x v="3259"/>
    <x v="240"/>
    <x v="0"/>
    <x v="2"/>
  </r>
  <r>
    <n v="633633688"/>
    <n v="490939"/>
    <x v="2"/>
    <n v="80.25"/>
    <n v="160.5"/>
    <x v="7"/>
    <x v="5"/>
    <x v="8"/>
    <x v="3260"/>
    <x v="1169"/>
    <x v="0"/>
    <x v="0"/>
  </r>
  <r>
    <n v="8311814996"/>
    <n v="112390"/>
    <x v="0"/>
    <n v="877.98"/>
    <n v="2633.94"/>
    <x v="18"/>
    <x v="5"/>
    <x v="27"/>
    <x v="3261"/>
    <x v="1848"/>
    <x v="0"/>
    <x v="0"/>
  </r>
  <r>
    <n v="1441735184"/>
    <n v="365132"/>
    <x v="0"/>
    <n v="229.38"/>
    <n v="688.14"/>
    <x v="46"/>
    <x v="8"/>
    <x v="237"/>
    <x v="3262"/>
    <x v="1295"/>
    <x v="2"/>
    <x v="1"/>
  </r>
  <r>
    <n v="1525742840"/>
    <n v="324809"/>
    <x v="0"/>
    <n v="608"/>
    <n v="1824"/>
    <x v="6"/>
    <x v="2"/>
    <x v="17"/>
    <x v="3263"/>
    <x v="338"/>
    <x v="3"/>
    <x v="0"/>
  </r>
  <r>
    <n v="1947080315"/>
    <n v="883013"/>
    <x v="2"/>
    <n v="989.88"/>
    <n v="1979.76"/>
    <x v="2"/>
    <x v="2"/>
    <x v="236"/>
    <x v="3264"/>
    <x v="1849"/>
    <x v="3"/>
    <x v="0"/>
  </r>
  <r>
    <n v="5682081545"/>
    <n v="847349"/>
    <x v="0"/>
    <n v="781.08"/>
    <n v="2343.2400000000002"/>
    <x v="14"/>
    <x v="9"/>
    <x v="215"/>
    <x v="3265"/>
    <x v="1023"/>
    <x v="0"/>
    <x v="0"/>
  </r>
  <r>
    <n v="8100817128"/>
    <n v="623234"/>
    <x v="1"/>
    <n v="329.79"/>
    <n v="329.79"/>
    <x v="40"/>
    <x v="8"/>
    <x v="223"/>
    <x v="3266"/>
    <x v="787"/>
    <x v="3"/>
    <x v="2"/>
  </r>
  <r>
    <n v="6051792089"/>
    <n v="767398"/>
    <x v="2"/>
    <n v="22.14"/>
    <n v="44.28"/>
    <x v="23"/>
    <x v="7"/>
    <x v="252"/>
    <x v="3267"/>
    <x v="1850"/>
    <x v="0"/>
    <x v="0"/>
  </r>
  <r>
    <n v="1158173915"/>
    <n v="451812"/>
    <x v="2"/>
    <n v="530.85"/>
    <n v="1061.7"/>
    <x v="25"/>
    <x v="4"/>
    <x v="39"/>
    <x v="3268"/>
    <x v="1851"/>
    <x v="2"/>
    <x v="2"/>
  </r>
  <r>
    <n v="266072469"/>
    <n v="432617"/>
    <x v="0"/>
    <n v="863.18"/>
    <n v="2589.54"/>
    <x v="26"/>
    <x v="10"/>
    <x v="41"/>
    <x v="3269"/>
    <x v="753"/>
    <x v="3"/>
    <x v="0"/>
  </r>
  <r>
    <n v="2529883737"/>
    <n v="760828"/>
    <x v="2"/>
    <n v="563.45000000000005"/>
    <n v="1126.9000000000001"/>
    <x v="0"/>
    <x v="0"/>
    <x v="9"/>
    <x v="3270"/>
    <x v="90"/>
    <x v="1"/>
    <x v="1"/>
  </r>
  <r>
    <n v="9090089969"/>
    <n v="552883"/>
    <x v="1"/>
    <n v="888.16"/>
    <n v="888.16"/>
    <x v="14"/>
    <x v="9"/>
    <x v="121"/>
    <x v="3271"/>
    <x v="1824"/>
    <x v="1"/>
    <x v="2"/>
  </r>
  <r>
    <n v="7102272749"/>
    <n v="592784"/>
    <x v="1"/>
    <n v="280.35000000000002"/>
    <n v="280.35000000000002"/>
    <x v="29"/>
    <x v="3"/>
    <x v="176"/>
    <x v="3272"/>
    <x v="1334"/>
    <x v="0"/>
    <x v="3"/>
  </r>
  <r>
    <n v="4948925080"/>
    <n v="328457"/>
    <x v="2"/>
    <n v="858.57"/>
    <n v="1717.14"/>
    <x v="4"/>
    <x v="1"/>
    <x v="192"/>
    <x v="3273"/>
    <x v="1067"/>
    <x v="0"/>
    <x v="1"/>
  </r>
  <r>
    <n v="9463013186"/>
    <n v="654297"/>
    <x v="0"/>
    <n v="13.25"/>
    <n v="39.75"/>
    <x v="14"/>
    <x v="9"/>
    <x v="85"/>
    <x v="3274"/>
    <x v="1852"/>
    <x v="2"/>
    <x v="2"/>
  </r>
  <r>
    <n v="5581013292"/>
    <n v="578097"/>
    <x v="1"/>
    <n v="267.61"/>
    <n v="267.61"/>
    <x v="3"/>
    <x v="3"/>
    <x v="44"/>
    <x v="3275"/>
    <x v="855"/>
    <x v="1"/>
    <x v="0"/>
  </r>
  <r>
    <n v="7009619835"/>
    <n v="67197"/>
    <x v="2"/>
    <n v="552.20000000000005"/>
    <n v="1104.4000000000001"/>
    <x v="16"/>
    <x v="2"/>
    <x v="24"/>
    <x v="3276"/>
    <x v="1088"/>
    <x v="0"/>
    <x v="1"/>
  </r>
  <r>
    <n v="9177283950"/>
    <n v="124290"/>
    <x v="0"/>
    <n v="39.65"/>
    <n v="118.94999999999999"/>
    <x v="7"/>
    <x v="5"/>
    <x v="149"/>
    <x v="3277"/>
    <x v="1853"/>
    <x v="3"/>
    <x v="3"/>
  </r>
  <r>
    <n v="9359187866"/>
    <n v="833557"/>
    <x v="2"/>
    <n v="422.87"/>
    <n v="845.74"/>
    <x v="34"/>
    <x v="2"/>
    <x v="139"/>
    <x v="3278"/>
    <x v="1776"/>
    <x v="2"/>
    <x v="1"/>
  </r>
  <r>
    <n v="1524480475"/>
    <n v="930284"/>
    <x v="1"/>
    <n v="189.47"/>
    <n v="189.47"/>
    <x v="24"/>
    <x v="10"/>
    <x v="207"/>
    <x v="3279"/>
    <x v="110"/>
    <x v="0"/>
    <x v="3"/>
  </r>
  <r>
    <n v="3829990099"/>
    <n v="435929"/>
    <x v="0"/>
    <n v="856.89"/>
    <n v="2570.67"/>
    <x v="22"/>
    <x v="7"/>
    <x v="179"/>
    <x v="3280"/>
    <x v="792"/>
    <x v="0"/>
    <x v="1"/>
  </r>
  <r>
    <n v="1058609445"/>
    <n v="120532"/>
    <x v="2"/>
    <n v="697.53"/>
    <n v="1395.06"/>
    <x v="17"/>
    <x v="6"/>
    <x v="109"/>
    <x v="3281"/>
    <x v="1680"/>
    <x v="0"/>
    <x v="0"/>
  </r>
  <r>
    <n v="1022764286"/>
    <n v="942001"/>
    <x v="1"/>
    <n v="671.55"/>
    <n v="671.55"/>
    <x v="43"/>
    <x v="0"/>
    <x v="244"/>
    <x v="3282"/>
    <x v="1854"/>
    <x v="3"/>
    <x v="3"/>
  </r>
  <r>
    <n v="1913299658"/>
    <n v="324809"/>
    <x v="1"/>
    <n v="608"/>
    <n v="608"/>
    <x v="6"/>
    <x v="2"/>
    <x v="17"/>
    <x v="3283"/>
    <x v="1521"/>
    <x v="1"/>
    <x v="2"/>
  </r>
  <r>
    <n v="5305443623"/>
    <n v="930284"/>
    <x v="1"/>
    <n v="189.47"/>
    <n v="189.47"/>
    <x v="24"/>
    <x v="10"/>
    <x v="207"/>
    <x v="3284"/>
    <x v="1855"/>
    <x v="1"/>
    <x v="3"/>
  </r>
  <r>
    <n v="4074369199"/>
    <n v="642612"/>
    <x v="0"/>
    <n v="517.03"/>
    <n v="1551.09"/>
    <x v="0"/>
    <x v="0"/>
    <x v="0"/>
    <x v="3285"/>
    <x v="1424"/>
    <x v="0"/>
    <x v="0"/>
  </r>
  <r>
    <n v="9966404015"/>
    <n v="378230"/>
    <x v="2"/>
    <n v="166.42"/>
    <n v="332.84"/>
    <x v="3"/>
    <x v="3"/>
    <x v="191"/>
    <x v="3286"/>
    <x v="1315"/>
    <x v="3"/>
    <x v="1"/>
  </r>
  <r>
    <n v="3192917514"/>
    <n v="667163"/>
    <x v="0"/>
    <n v="441.2"/>
    <n v="1323.6"/>
    <x v="1"/>
    <x v="1"/>
    <x v="153"/>
    <x v="3287"/>
    <x v="1856"/>
    <x v="3"/>
    <x v="1"/>
  </r>
  <r>
    <n v="1256718210"/>
    <n v="542300"/>
    <x v="2"/>
    <n v="255.35"/>
    <n v="510.7"/>
    <x v="9"/>
    <x v="3"/>
    <x v="131"/>
    <x v="3288"/>
    <x v="418"/>
    <x v="1"/>
    <x v="3"/>
  </r>
  <r>
    <n v="6067839426"/>
    <n v="654297"/>
    <x v="0"/>
    <n v="13.25"/>
    <n v="39.75"/>
    <x v="14"/>
    <x v="9"/>
    <x v="85"/>
    <x v="3289"/>
    <x v="1078"/>
    <x v="0"/>
    <x v="2"/>
  </r>
  <r>
    <n v="2254923956"/>
    <n v="647462"/>
    <x v="1"/>
    <n v="326.42"/>
    <n v="326.42"/>
    <x v="7"/>
    <x v="5"/>
    <x v="106"/>
    <x v="3290"/>
    <x v="984"/>
    <x v="2"/>
    <x v="2"/>
  </r>
  <r>
    <n v="7367673526"/>
    <n v="587645"/>
    <x v="0"/>
    <n v="801.81"/>
    <n v="2405.4299999999998"/>
    <x v="5"/>
    <x v="4"/>
    <x v="193"/>
    <x v="3291"/>
    <x v="1857"/>
    <x v="0"/>
    <x v="0"/>
  </r>
  <r>
    <n v="9467422683"/>
    <n v="659290"/>
    <x v="0"/>
    <n v="319.33999999999997"/>
    <n v="958.02"/>
    <x v="15"/>
    <x v="2"/>
    <x v="124"/>
    <x v="3292"/>
    <x v="808"/>
    <x v="1"/>
    <x v="3"/>
  </r>
  <r>
    <n v="819853692"/>
    <n v="709916"/>
    <x v="0"/>
    <n v="33.76"/>
    <n v="101.28"/>
    <x v="11"/>
    <x v="7"/>
    <x v="23"/>
    <x v="3293"/>
    <x v="1858"/>
    <x v="3"/>
    <x v="1"/>
  </r>
  <r>
    <n v="3070834475"/>
    <n v="435929"/>
    <x v="0"/>
    <n v="856.89"/>
    <n v="2570.67"/>
    <x v="22"/>
    <x v="7"/>
    <x v="179"/>
    <x v="3294"/>
    <x v="1859"/>
    <x v="3"/>
    <x v="3"/>
  </r>
  <r>
    <n v="3620552357"/>
    <n v="679865"/>
    <x v="1"/>
    <n v="347.91"/>
    <n v="347.91"/>
    <x v="17"/>
    <x v="6"/>
    <x v="145"/>
    <x v="3295"/>
    <x v="1361"/>
    <x v="3"/>
    <x v="0"/>
  </r>
  <r>
    <n v="5938542755"/>
    <n v="329351"/>
    <x v="1"/>
    <n v="310.87"/>
    <n v="310.87"/>
    <x v="15"/>
    <x v="2"/>
    <x v="103"/>
    <x v="3296"/>
    <x v="1440"/>
    <x v="0"/>
    <x v="3"/>
  </r>
  <r>
    <n v="9315535975"/>
    <n v="697683"/>
    <x v="0"/>
    <n v="123.74"/>
    <n v="371.21999999999997"/>
    <x v="22"/>
    <x v="7"/>
    <x v="70"/>
    <x v="3297"/>
    <x v="884"/>
    <x v="1"/>
    <x v="3"/>
  </r>
  <r>
    <n v="3547873471"/>
    <n v="880510"/>
    <x v="1"/>
    <n v="951.43"/>
    <n v="951.43"/>
    <x v="6"/>
    <x v="2"/>
    <x v="112"/>
    <x v="3298"/>
    <x v="340"/>
    <x v="0"/>
    <x v="2"/>
  </r>
  <r>
    <n v="6546999829"/>
    <n v="120532"/>
    <x v="2"/>
    <n v="697.53"/>
    <n v="1395.06"/>
    <x v="17"/>
    <x v="6"/>
    <x v="109"/>
    <x v="3299"/>
    <x v="1860"/>
    <x v="0"/>
    <x v="3"/>
  </r>
  <r>
    <n v="9039495201"/>
    <n v="677169"/>
    <x v="0"/>
    <n v="261.02999999999997"/>
    <n v="783.08999999999992"/>
    <x v="13"/>
    <x v="4"/>
    <x v="137"/>
    <x v="3300"/>
    <x v="1861"/>
    <x v="1"/>
    <x v="0"/>
  </r>
  <r>
    <n v="99708985"/>
    <n v="760684"/>
    <x v="2"/>
    <n v="71.599999999999994"/>
    <n v="143.19999999999999"/>
    <x v="10"/>
    <x v="6"/>
    <x v="208"/>
    <x v="3301"/>
    <x v="726"/>
    <x v="2"/>
    <x v="2"/>
  </r>
  <r>
    <n v="6312811061"/>
    <n v="689769"/>
    <x v="2"/>
    <n v="46.62"/>
    <n v="93.24"/>
    <x v="48"/>
    <x v="8"/>
    <x v="146"/>
    <x v="3302"/>
    <x v="1247"/>
    <x v="1"/>
    <x v="1"/>
  </r>
  <r>
    <n v="3915885220"/>
    <n v="14145"/>
    <x v="1"/>
    <n v="630.84"/>
    <n v="630.84"/>
    <x v="42"/>
    <x v="9"/>
    <x v="79"/>
    <x v="3303"/>
    <x v="118"/>
    <x v="1"/>
    <x v="0"/>
  </r>
  <r>
    <n v="6654736751"/>
    <n v="853932"/>
    <x v="1"/>
    <n v="941.19"/>
    <n v="941.19"/>
    <x v="26"/>
    <x v="10"/>
    <x v="108"/>
    <x v="3304"/>
    <x v="775"/>
    <x v="2"/>
    <x v="2"/>
  </r>
  <r>
    <n v="841915361"/>
    <n v="26060"/>
    <x v="2"/>
    <n v="342.94"/>
    <n v="685.88"/>
    <x v="5"/>
    <x v="4"/>
    <x v="165"/>
    <x v="3305"/>
    <x v="925"/>
    <x v="1"/>
    <x v="1"/>
  </r>
  <r>
    <n v="2543233800"/>
    <n v="833557"/>
    <x v="2"/>
    <n v="422.87"/>
    <n v="845.74"/>
    <x v="34"/>
    <x v="2"/>
    <x v="139"/>
    <x v="3306"/>
    <x v="1669"/>
    <x v="3"/>
    <x v="3"/>
  </r>
  <r>
    <n v="5271947935"/>
    <n v="77308"/>
    <x v="1"/>
    <n v="223.27"/>
    <n v="223.27"/>
    <x v="36"/>
    <x v="9"/>
    <x v="198"/>
    <x v="3307"/>
    <x v="867"/>
    <x v="3"/>
    <x v="2"/>
  </r>
  <r>
    <n v="6339554317"/>
    <n v="319388"/>
    <x v="0"/>
    <n v="657.8"/>
    <n v="1973.3999999999999"/>
    <x v="1"/>
    <x v="1"/>
    <x v="169"/>
    <x v="3308"/>
    <x v="1265"/>
    <x v="1"/>
    <x v="0"/>
  </r>
  <r>
    <n v="1840475676"/>
    <n v="367391"/>
    <x v="1"/>
    <n v="939.55"/>
    <n v="939.55"/>
    <x v="26"/>
    <x v="10"/>
    <x v="204"/>
    <x v="3309"/>
    <x v="72"/>
    <x v="1"/>
    <x v="1"/>
  </r>
  <r>
    <n v="6812031667"/>
    <n v="613942"/>
    <x v="1"/>
    <n v="545"/>
    <n v="545"/>
    <x v="0"/>
    <x v="0"/>
    <x v="86"/>
    <x v="3310"/>
    <x v="115"/>
    <x v="0"/>
    <x v="1"/>
  </r>
  <r>
    <n v="3031698482"/>
    <n v="563740"/>
    <x v="2"/>
    <n v="96.33"/>
    <n v="192.66"/>
    <x v="47"/>
    <x v="3"/>
    <x v="141"/>
    <x v="3311"/>
    <x v="1085"/>
    <x v="3"/>
    <x v="2"/>
  </r>
  <r>
    <n v="7902025520"/>
    <n v="378676"/>
    <x v="1"/>
    <n v="881.42"/>
    <n v="881.42"/>
    <x v="1"/>
    <x v="1"/>
    <x v="1"/>
    <x v="3312"/>
    <x v="457"/>
    <x v="3"/>
    <x v="0"/>
  </r>
  <r>
    <n v="1969446314"/>
    <n v="883013"/>
    <x v="2"/>
    <n v="989.88"/>
    <n v="1979.76"/>
    <x v="2"/>
    <x v="2"/>
    <x v="236"/>
    <x v="3313"/>
    <x v="1367"/>
    <x v="1"/>
    <x v="3"/>
  </r>
  <r>
    <n v="9949497098"/>
    <n v="566052"/>
    <x v="1"/>
    <n v="87.3"/>
    <n v="87.3"/>
    <x v="25"/>
    <x v="4"/>
    <x v="63"/>
    <x v="3314"/>
    <x v="1502"/>
    <x v="2"/>
    <x v="0"/>
  </r>
  <r>
    <n v="4572338018"/>
    <n v="256783"/>
    <x v="2"/>
    <n v="906.54"/>
    <n v="1813.08"/>
    <x v="0"/>
    <x v="0"/>
    <x v="60"/>
    <x v="3315"/>
    <x v="934"/>
    <x v="0"/>
    <x v="1"/>
  </r>
  <r>
    <n v="2964153358"/>
    <n v="4452"/>
    <x v="1"/>
    <n v="169.88"/>
    <n v="169.88"/>
    <x v="26"/>
    <x v="10"/>
    <x v="161"/>
    <x v="3316"/>
    <x v="457"/>
    <x v="2"/>
    <x v="0"/>
  </r>
  <r>
    <n v="7642038633"/>
    <n v="41853"/>
    <x v="0"/>
    <n v="910.44"/>
    <n v="2731.32"/>
    <x v="19"/>
    <x v="2"/>
    <x v="245"/>
    <x v="3317"/>
    <x v="817"/>
    <x v="3"/>
    <x v="0"/>
  </r>
  <r>
    <n v="8208980848"/>
    <n v="26060"/>
    <x v="2"/>
    <n v="342.94"/>
    <n v="685.88"/>
    <x v="5"/>
    <x v="4"/>
    <x v="165"/>
    <x v="3318"/>
    <x v="1764"/>
    <x v="1"/>
    <x v="3"/>
  </r>
  <r>
    <n v="3343789681"/>
    <n v="837480"/>
    <x v="1"/>
    <n v="217.4"/>
    <n v="217.4"/>
    <x v="13"/>
    <x v="4"/>
    <x v="205"/>
    <x v="3319"/>
    <x v="1862"/>
    <x v="3"/>
    <x v="3"/>
  </r>
  <r>
    <n v="9478305481"/>
    <n v="153019"/>
    <x v="2"/>
    <n v="947.95"/>
    <n v="1895.9"/>
    <x v="36"/>
    <x v="9"/>
    <x v="123"/>
    <x v="3320"/>
    <x v="1535"/>
    <x v="3"/>
    <x v="0"/>
  </r>
  <r>
    <n v="3475260976"/>
    <n v="642612"/>
    <x v="1"/>
    <n v="517.03"/>
    <n v="517.03"/>
    <x v="0"/>
    <x v="0"/>
    <x v="0"/>
    <x v="3321"/>
    <x v="262"/>
    <x v="0"/>
    <x v="0"/>
  </r>
  <r>
    <n v="3665443705"/>
    <n v="585299"/>
    <x v="2"/>
    <n v="799.46"/>
    <n v="1598.92"/>
    <x v="0"/>
    <x v="0"/>
    <x v="107"/>
    <x v="3322"/>
    <x v="1863"/>
    <x v="1"/>
    <x v="3"/>
  </r>
  <r>
    <n v="673592541"/>
    <n v="952168"/>
    <x v="2"/>
    <n v="236.95"/>
    <n v="473.9"/>
    <x v="9"/>
    <x v="3"/>
    <x v="19"/>
    <x v="3323"/>
    <x v="1085"/>
    <x v="1"/>
    <x v="2"/>
  </r>
  <r>
    <n v="8074949320"/>
    <n v="328457"/>
    <x v="0"/>
    <n v="858.57"/>
    <n v="2575.71"/>
    <x v="4"/>
    <x v="1"/>
    <x v="192"/>
    <x v="3324"/>
    <x v="1563"/>
    <x v="2"/>
    <x v="0"/>
  </r>
  <r>
    <n v="8056021378"/>
    <n v="240179"/>
    <x v="0"/>
    <n v="90.56"/>
    <n v="271.68"/>
    <x v="13"/>
    <x v="4"/>
    <x v="34"/>
    <x v="3325"/>
    <x v="1864"/>
    <x v="3"/>
    <x v="2"/>
  </r>
  <r>
    <n v="2331582000"/>
    <n v="747801"/>
    <x v="1"/>
    <n v="277.76"/>
    <n v="277.76"/>
    <x v="22"/>
    <x v="7"/>
    <x v="134"/>
    <x v="3326"/>
    <x v="764"/>
    <x v="1"/>
    <x v="2"/>
  </r>
  <r>
    <n v="5844776722"/>
    <n v="305754"/>
    <x v="0"/>
    <n v="979.99"/>
    <n v="2939.9700000000003"/>
    <x v="48"/>
    <x v="8"/>
    <x v="182"/>
    <x v="3327"/>
    <x v="1091"/>
    <x v="1"/>
    <x v="2"/>
  </r>
  <r>
    <n v="8426465860"/>
    <n v="542300"/>
    <x v="2"/>
    <n v="255.35"/>
    <n v="510.7"/>
    <x v="9"/>
    <x v="3"/>
    <x v="131"/>
    <x v="3328"/>
    <x v="1376"/>
    <x v="2"/>
    <x v="3"/>
  </r>
  <r>
    <n v="9057555029"/>
    <n v="757274"/>
    <x v="2"/>
    <n v="98.32"/>
    <n v="196.64"/>
    <x v="0"/>
    <x v="0"/>
    <x v="78"/>
    <x v="3329"/>
    <x v="1531"/>
    <x v="1"/>
    <x v="0"/>
  </r>
  <r>
    <n v="2210486526"/>
    <n v="397973"/>
    <x v="1"/>
    <n v="728.73"/>
    <n v="728.73"/>
    <x v="38"/>
    <x v="9"/>
    <x v="249"/>
    <x v="3330"/>
    <x v="404"/>
    <x v="2"/>
    <x v="3"/>
  </r>
  <r>
    <n v="6421432903"/>
    <n v="993331"/>
    <x v="2"/>
    <n v="102.44"/>
    <n v="204.88"/>
    <x v="21"/>
    <x v="6"/>
    <x v="30"/>
    <x v="3331"/>
    <x v="1652"/>
    <x v="1"/>
    <x v="1"/>
  </r>
  <r>
    <n v="3562901354"/>
    <n v="298985"/>
    <x v="2"/>
    <n v="183.76"/>
    <n v="367.52"/>
    <x v="5"/>
    <x v="4"/>
    <x v="266"/>
    <x v="3332"/>
    <x v="277"/>
    <x v="0"/>
    <x v="2"/>
  </r>
  <r>
    <n v="8194268842"/>
    <n v="455083"/>
    <x v="1"/>
    <n v="959.01"/>
    <n v="959.01"/>
    <x v="16"/>
    <x v="2"/>
    <x v="196"/>
    <x v="3333"/>
    <x v="1865"/>
    <x v="2"/>
    <x v="1"/>
  </r>
  <r>
    <n v="7524467684"/>
    <n v="925482"/>
    <x v="2"/>
    <n v="475.04"/>
    <n v="950.08"/>
    <x v="40"/>
    <x v="8"/>
    <x v="74"/>
    <x v="3334"/>
    <x v="900"/>
    <x v="0"/>
    <x v="0"/>
  </r>
  <r>
    <n v="1254195766"/>
    <n v="690565"/>
    <x v="2"/>
    <n v="951.27"/>
    <n v="1902.54"/>
    <x v="37"/>
    <x v="3"/>
    <x v="65"/>
    <x v="3335"/>
    <x v="1417"/>
    <x v="0"/>
    <x v="3"/>
  </r>
  <r>
    <n v="6476646153"/>
    <n v="880510"/>
    <x v="1"/>
    <n v="951.43"/>
    <n v="951.43"/>
    <x v="6"/>
    <x v="2"/>
    <x v="112"/>
    <x v="3336"/>
    <x v="166"/>
    <x v="1"/>
    <x v="3"/>
  </r>
  <r>
    <n v="8278568103"/>
    <n v="478531"/>
    <x v="0"/>
    <n v="825.46"/>
    <n v="2476.38"/>
    <x v="41"/>
    <x v="9"/>
    <x v="166"/>
    <x v="3337"/>
    <x v="1866"/>
    <x v="3"/>
    <x v="2"/>
  </r>
  <r>
    <n v="8589621333"/>
    <n v="839170"/>
    <x v="1"/>
    <n v="481.63"/>
    <n v="481.63"/>
    <x v="19"/>
    <x v="2"/>
    <x v="203"/>
    <x v="3338"/>
    <x v="1412"/>
    <x v="0"/>
    <x v="1"/>
  </r>
  <r>
    <n v="8531683720"/>
    <n v="34200"/>
    <x v="2"/>
    <n v="319.8"/>
    <n v="639.6"/>
    <x v="7"/>
    <x v="5"/>
    <x v="238"/>
    <x v="3339"/>
    <x v="1867"/>
    <x v="1"/>
    <x v="3"/>
  </r>
  <r>
    <n v="327291657"/>
    <n v="317242"/>
    <x v="1"/>
    <n v="198.15"/>
    <n v="198.15"/>
    <x v="21"/>
    <x v="6"/>
    <x v="66"/>
    <x v="3340"/>
    <x v="1083"/>
    <x v="1"/>
    <x v="1"/>
  </r>
  <r>
    <n v="6159164139"/>
    <n v="563740"/>
    <x v="1"/>
    <n v="96.33"/>
    <n v="96.33"/>
    <x v="47"/>
    <x v="3"/>
    <x v="141"/>
    <x v="3341"/>
    <x v="506"/>
    <x v="2"/>
    <x v="2"/>
  </r>
  <r>
    <n v="8029863164"/>
    <n v="376447"/>
    <x v="0"/>
    <n v="724.84"/>
    <n v="2174.52"/>
    <x v="16"/>
    <x v="2"/>
    <x v="114"/>
    <x v="3342"/>
    <x v="1868"/>
    <x v="0"/>
    <x v="0"/>
  </r>
  <r>
    <n v="9387824629"/>
    <n v="367391"/>
    <x v="0"/>
    <n v="939.55"/>
    <n v="2818.6499999999996"/>
    <x v="26"/>
    <x v="10"/>
    <x v="204"/>
    <x v="3343"/>
    <x v="485"/>
    <x v="1"/>
    <x v="0"/>
  </r>
  <r>
    <n v="3289836195"/>
    <n v="942001"/>
    <x v="2"/>
    <n v="671.55"/>
    <n v="1343.1"/>
    <x v="43"/>
    <x v="0"/>
    <x v="244"/>
    <x v="3344"/>
    <x v="1869"/>
    <x v="3"/>
    <x v="0"/>
  </r>
  <r>
    <n v="5001931575"/>
    <n v="449106"/>
    <x v="1"/>
    <n v="48.55"/>
    <n v="48.55"/>
    <x v="28"/>
    <x v="5"/>
    <x v="174"/>
    <x v="3345"/>
    <x v="754"/>
    <x v="0"/>
    <x v="1"/>
  </r>
  <r>
    <n v="7258292820"/>
    <n v="540618"/>
    <x v="2"/>
    <n v="317.05"/>
    <n v="634.1"/>
    <x v="9"/>
    <x v="3"/>
    <x v="12"/>
    <x v="3346"/>
    <x v="1862"/>
    <x v="2"/>
    <x v="3"/>
  </r>
  <r>
    <n v="4924862857"/>
    <n v="961614"/>
    <x v="2"/>
    <n v="227.22"/>
    <n v="454.44"/>
    <x v="49"/>
    <x v="3"/>
    <x v="226"/>
    <x v="3347"/>
    <x v="1355"/>
    <x v="2"/>
    <x v="1"/>
  </r>
  <r>
    <n v="8666314034"/>
    <n v="962591"/>
    <x v="1"/>
    <n v="130.01"/>
    <n v="130.01"/>
    <x v="1"/>
    <x v="1"/>
    <x v="234"/>
    <x v="3348"/>
    <x v="837"/>
    <x v="3"/>
    <x v="1"/>
  </r>
  <r>
    <n v="6775326324"/>
    <n v="592784"/>
    <x v="0"/>
    <n v="280.35000000000002"/>
    <n v="841.05000000000007"/>
    <x v="29"/>
    <x v="3"/>
    <x v="176"/>
    <x v="3349"/>
    <x v="88"/>
    <x v="3"/>
    <x v="2"/>
  </r>
  <r>
    <n v="6092636899"/>
    <n v="739534"/>
    <x v="2"/>
    <n v="994.56"/>
    <n v="1989.12"/>
    <x v="22"/>
    <x v="7"/>
    <x v="251"/>
    <x v="3350"/>
    <x v="1364"/>
    <x v="3"/>
    <x v="3"/>
  </r>
  <r>
    <n v="4115558056"/>
    <n v="39154"/>
    <x v="2"/>
    <n v="946.86"/>
    <n v="1893.72"/>
    <x v="31"/>
    <x v="9"/>
    <x v="92"/>
    <x v="3351"/>
    <x v="1141"/>
    <x v="2"/>
    <x v="1"/>
  </r>
  <r>
    <n v="2352136184"/>
    <n v="328457"/>
    <x v="1"/>
    <n v="858.57"/>
    <n v="858.57"/>
    <x v="4"/>
    <x v="1"/>
    <x v="192"/>
    <x v="3352"/>
    <x v="1388"/>
    <x v="3"/>
    <x v="2"/>
  </r>
  <r>
    <n v="1706445141"/>
    <n v="146840"/>
    <x v="1"/>
    <n v="786.85"/>
    <n v="786.85"/>
    <x v="6"/>
    <x v="2"/>
    <x v="250"/>
    <x v="3353"/>
    <x v="1497"/>
    <x v="1"/>
    <x v="1"/>
  </r>
  <r>
    <n v="9000165912"/>
    <n v="60619"/>
    <x v="2"/>
    <n v="726.41"/>
    <n v="1452.82"/>
    <x v="20"/>
    <x v="1"/>
    <x v="29"/>
    <x v="3354"/>
    <x v="557"/>
    <x v="0"/>
    <x v="2"/>
  </r>
  <r>
    <n v="7457305850"/>
    <n v="300159"/>
    <x v="2"/>
    <n v="44.35"/>
    <n v="88.7"/>
    <x v="39"/>
    <x v="1"/>
    <x v="72"/>
    <x v="3355"/>
    <x v="237"/>
    <x v="1"/>
    <x v="3"/>
  </r>
  <r>
    <n v="9685973820"/>
    <n v="654623"/>
    <x v="1"/>
    <n v="422.14"/>
    <n v="422.14"/>
    <x v="47"/>
    <x v="3"/>
    <x v="135"/>
    <x v="3356"/>
    <x v="177"/>
    <x v="0"/>
    <x v="3"/>
  </r>
  <r>
    <n v="168067196"/>
    <n v="563740"/>
    <x v="1"/>
    <n v="96.33"/>
    <n v="96.33"/>
    <x v="47"/>
    <x v="3"/>
    <x v="141"/>
    <x v="3357"/>
    <x v="1476"/>
    <x v="0"/>
    <x v="2"/>
  </r>
  <r>
    <n v="6105240201"/>
    <n v="432617"/>
    <x v="0"/>
    <n v="863.18"/>
    <n v="2589.54"/>
    <x v="26"/>
    <x v="10"/>
    <x v="41"/>
    <x v="3358"/>
    <x v="1870"/>
    <x v="0"/>
    <x v="3"/>
  </r>
  <r>
    <n v="1888247163"/>
    <n v="709916"/>
    <x v="2"/>
    <n v="33.76"/>
    <n v="67.52"/>
    <x v="11"/>
    <x v="7"/>
    <x v="23"/>
    <x v="3359"/>
    <x v="1871"/>
    <x v="1"/>
    <x v="0"/>
  </r>
  <r>
    <n v="7145162326"/>
    <n v="859361"/>
    <x v="0"/>
    <n v="432.39"/>
    <n v="1297.17"/>
    <x v="8"/>
    <x v="5"/>
    <x v="122"/>
    <x v="3360"/>
    <x v="370"/>
    <x v="2"/>
    <x v="2"/>
  </r>
  <r>
    <n v="7611231659"/>
    <n v="272170"/>
    <x v="2"/>
    <n v="140.80000000000001"/>
    <n v="281.60000000000002"/>
    <x v="33"/>
    <x v="8"/>
    <x v="76"/>
    <x v="3361"/>
    <x v="715"/>
    <x v="2"/>
    <x v="2"/>
  </r>
  <r>
    <n v="4508784747"/>
    <n v="120385"/>
    <x v="0"/>
    <n v="597.91"/>
    <n v="1793.73"/>
    <x v="0"/>
    <x v="0"/>
    <x v="228"/>
    <x v="3362"/>
    <x v="1872"/>
    <x v="3"/>
    <x v="2"/>
  </r>
  <r>
    <n v="2567590825"/>
    <n v="112390"/>
    <x v="1"/>
    <n v="877.98"/>
    <n v="877.98"/>
    <x v="18"/>
    <x v="5"/>
    <x v="27"/>
    <x v="3363"/>
    <x v="1029"/>
    <x v="1"/>
    <x v="3"/>
  </r>
  <r>
    <n v="9255982861"/>
    <n v="540618"/>
    <x v="0"/>
    <n v="317.05"/>
    <n v="951.15000000000009"/>
    <x v="9"/>
    <x v="3"/>
    <x v="12"/>
    <x v="3364"/>
    <x v="1873"/>
    <x v="3"/>
    <x v="2"/>
  </r>
  <r>
    <n v="4102063254"/>
    <n v="525531"/>
    <x v="1"/>
    <n v="831.1"/>
    <n v="831.1"/>
    <x v="44"/>
    <x v="0"/>
    <x v="209"/>
    <x v="3365"/>
    <x v="306"/>
    <x v="1"/>
    <x v="2"/>
  </r>
  <r>
    <n v="7373931740"/>
    <n v="51036"/>
    <x v="2"/>
    <n v="931.61"/>
    <n v="1863.22"/>
    <x v="24"/>
    <x v="10"/>
    <x v="148"/>
    <x v="3366"/>
    <x v="1874"/>
    <x v="2"/>
    <x v="2"/>
  </r>
  <r>
    <n v="5682816404"/>
    <n v="140489"/>
    <x v="2"/>
    <n v="650.20000000000005"/>
    <n v="1300.4000000000001"/>
    <x v="28"/>
    <x v="5"/>
    <x v="120"/>
    <x v="3367"/>
    <x v="1875"/>
    <x v="1"/>
    <x v="1"/>
  </r>
  <r>
    <n v="544018743"/>
    <n v="611575"/>
    <x v="1"/>
    <n v="482.06"/>
    <n v="482.06"/>
    <x v="12"/>
    <x v="8"/>
    <x v="80"/>
    <x v="3368"/>
    <x v="1876"/>
    <x v="0"/>
    <x v="1"/>
  </r>
  <r>
    <n v="3292929952"/>
    <n v="378230"/>
    <x v="2"/>
    <n v="166.42"/>
    <n v="332.84"/>
    <x v="3"/>
    <x v="3"/>
    <x v="191"/>
    <x v="3369"/>
    <x v="81"/>
    <x v="1"/>
    <x v="1"/>
  </r>
  <r>
    <n v="9144790321"/>
    <n v="140154"/>
    <x v="2"/>
    <n v="171.2"/>
    <n v="342.4"/>
    <x v="8"/>
    <x v="5"/>
    <x v="175"/>
    <x v="3370"/>
    <x v="941"/>
    <x v="0"/>
    <x v="1"/>
  </r>
  <r>
    <n v="9075991438"/>
    <n v="444361"/>
    <x v="0"/>
    <n v="822.63"/>
    <n v="2467.89"/>
    <x v="25"/>
    <x v="4"/>
    <x v="38"/>
    <x v="3371"/>
    <x v="1823"/>
    <x v="0"/>
    <x v="3"/>
  </r>
  <r>
    <n v="3634813810"/>
    <n v="9436"/>
    <x v="0"/>
    <n v="88.43"/>
    <n v="265.29000000000002"/>
    <x v="18"/>
    <x v="5"/>
    <x v="160"/>
    <x v="3372"/>
    <x v="1196"/>
    <x v="3"/>
    <x v="0"/>
  </r>
  <r>
    <n v="8250406975"/>
    <n v="473647"/>
    <x v="0"/>
    <n v="43.05"/>
    <n v="129.14999999999998"/>
    <x v="18"/>
    <x v="5"/>
    <x v="254"/>
    <x v="3373"/>
    <x v="1"/>
    <x v="3"/>
    <x v="1"/>
  </r>
  <r>
    <n v="5877618756"/>
    <n v="969851"/>
    <x v="0"/>
    <n v="340.66"/>
    <n v="1021.98"/>
    <x v="48"/>
    <x v="8"/>
    <x v="239"/>
    <x v="3374"/>
    <x v="654"/>
    <x v="0"/>
    <x v="0"/>
  </r>
  <r>
    <n v="2419292139"/>
    <n v="328457"/>
    <x v="1"/>
    <n v="858.57"/>
    <n v="858.57"/>
    <x v="4"/>
    <x v="1"/>
    <x v="192"/>
    <x v="3375"/>
    <x v="1519"/>
    <x v="1"/>
    <x v="1"/>
  </r>
  <r>
    <n v="9547123332"/>
    <n v="901144"/>
    <x v="0"/>
    <n v="340.36"/>
    <n v="1021.08"/>
    <x v="35"/>
    <x v="6"/>
    <x v="167"/>
    <x v="3376"/>
    <x v="294"/>
    <x v="1"/>
    <x v="2"/>
  </r>
  <r>
    <n v="6968636396"/>
    <n v="324809"/>
    <x v="0"/>
    <n v="608"/>
    <n v="1824"/>
    <x v="6"/>
    <x v="2"/>
    <x v="17"/>
    <x v="3377"/>
    <x v="300"/>
    <x v="2"/>
    <x v="1"/>
  </r>
  <r>
    <n v="5247557644"/>
    <n v="473647"/>
    <x v="1"/>
    <n v="43.05"/>
    <n v="43.05"/>
    <x v="18"/>
    <x v="5"/>
    <x v="254"/>
    <x v="3378"/>
    <x v="98"/>
    <x v="0"/>
    <x v="1"/>
  </r>
  <r>
    <n v="7731193394"/>
    <n v="891833"/>
    <x v="2"/>
    <n v="493.19"/>
    <n v="986.38"/>
    <x v="19"/>
    <x v="2"/>
    <x v="28"/>
    <x v="3379"/>
    <x v="723"/>
    <x v="0"/>
    <x v="0"/>
  </r>
  <r>
    <n v="6048321120"/>
    <n v="925482"/>
    <x v="0"/>
    <n v="475.04"/>
    <n v="1425.1200000000001"/>
    <x v="40"/>
    <x v="8"/>
    <x v="74"/>
    <x v="3380"/>
    <x v="1387"/>
    <x v="2"/>
    <x v="2"/>
  </r>
  <r>
    <n v="8494582006"/>
    <n v="51036"/>
    <x v="0"/>
    <n v="931.61"/>
    <n v="2794.83"/>
    <x v="24"/>
    <x v="10"/>
    <x v="148"/>
    <x v="3381"/>
    <x v="166"/>
    <x v="1"/>
    <x v="3"/>
  </r>
  <r>
    <n v="5600781757"/>
    <n v="112390"/>
    <x v="0"/>
    <n v="877.98"/>
    <n v="2633.94"/>
    <x v="18"/>
    <x v="5"/>
    <x v="27"/>
    <x v="3382"/>
    <x v="52"/>
    <x v="2"/>
    <x v="0"/>
  </r>
  <r>
    <n v="495091707"/>
    <n v="378287"/>
    <x v="1"/>
    <n v="332.84"/>
    <n v="332.84"/>
    <x v="50"/>
    <x v="1"/>
    <x v="158"/>
    <x v="3383"/>
    <x v="1877"/>
    <x v="3"/>
    <x v="2"/>
  </r>
  <r>
    <n v="3239613823"/>
    <n v="647462"/>
    <x v="1"/>
    <n v="326.42"/>
    <n v="326.42"/>
    <x v="7"/>
    <x v="5"/>
    <x v="106"/>
    <x v="3384"/>
    <x v="1878"/>
    <x v="0"/>
    <x v="2"/>
  </r>
  <r>
    <n v="3643352219"/>
    <n v="120532"/>
    <x v="0"/>
    <n v="697.53"/>
    <n v="2092.59"/>
    <x v="17"/>
    <x v="6"/>
    <x v="109"/>
    <x v="3385"/>
    <x v="1879"/>
    <x v="1"/>
    <x v="2"/>
  </r>
  <r>
    <n v="2051599638"/>
    <n v="4452"/>
    <x v="2"/>
    <n v="169.88"/>
    <n v="339.76"/>
    <x v="26"/>
    <x v="10"/>
    <x v="161"/>
    <x v="3386"/>
    <x v="211"/>
    <x v="0"/>
    <x v="1"/>
  </r>
  <r>
    <n v="3514859549"/>
    <n v="274207"/>
    <x v="2"/>
    <n v="328.51"/>
    <n v="657.02"/>
    <x v="13"/>
    <x v="4"/>
    <x v="102"/>
    <x v="3387"/>
    <x v="38"/>
    <x v="1"/>
    <x v="1"/>
  </r>
  <r>
    <n v="3907599008"/>
    <n v="658389"/>
    <x v="2"/>
    <n v="152.55000000000001"/>
    <n v="305.10000000000002"/>
    <x v="9"/>
    <x v="3"/>
    <x v="180"/>
    <x v="3388"/>
    <x v="1419"/>
    <x v="0"/>
    <x v="3"/>
  </r>
  <r>
    <n v="1534993603"/>
    <n v="537274"/>
    <x v="1"/>
    <n v="702.71"/>
    <n v="702.71"/>
    <x v="0"/>
    <x v="0"/>
    <x v="138"/>
    <x v="3389"/>
    <x v="212"/>
    <x v="2"/>
    <x v="0"/>
  </r>
  <r>
    <n v="8980701254"/>
    <n v="219598"/>
    <x v="2"/>
    <n v="367.08"/>
    <n v="734.16"/>
    <x v="8"/>
    <x v="5"/>
    <x v="248"/>
    <x v="3390"/>
    <x v="867"/>
    <x v="2"/>
    <x v="2"/>
  </r>
  <r>
    <n v="6695408903"/>
    <n v="34200"/>
    <x v="1"/>
    <n v="319.8"/>
    <n v="319.8"/>
    <x v="7"/>
    <x v="5"/>
    <x v="238"/>
    <x v="3391"/>
    <x v="1322"/>
    <x v="0"/>
    <x v="0"/>
  </r>
  <r>
    <n v="3268455899"/>
    <n v="784827"/>
    <x v="1"/>
    <n v="274.25"/>
    <n v="274.25"/>
    <x v="26"/>
    <x v="10"/>
    <x v="194"/>
    <x v="3392"/>
    <x v="1880"/>
    <x v="3"/>
    <x v="1"/>
  </r>
  <r>
    <n v="7809161755"/>
    <n v="449106"/>
    <x v="1"/>
    <n v="48.55"/>
    <n v="48.55"/>
    <x v="28"/>
    <x v="5"/>
    <x v="174"/>
    <x v="3393"/>
    <x v="803"/>
    <x v="0"/>
    <x v="1"/>
  </r>
  <r>
    <n v="8873697539"/>
    <n v="378287"/>
    <x v="2"/>
    <n v="332.84"/>
    <n v="665.68"/>
    <x v="50"/>
    <x v="1"/>
    <x v="158"/>
    <x v="3394"/>
    <x v="1881"/>
    <x v="0"/>
    <x v="3"/>
  </r>
  <r>
    <n v="8603941640"/>
    <n v="818522"/>
    <x v="1"/>
    <n v="96.09"/>
    <n v="96.09"/>
    <x v="15"/>
    <x v="2"/>
    <x v="201"/>
    <x v="3395"/>
    <x v="1727"/>
    <x v="2"/>
    <x v="0"/>
  </r>
  <r>
    <n v="8308184279"/>
    <n v="799459"/>
    <x v="1"/>
    <n v="852.02"/>
    <n v="852.02"/>
    <x v="5"/>
    <x v="4"/>
    <x v="258"/>
    <x v="3396"/>
    <x v="1882"/>
    <x v="3"/>
    <x v="1"/>
  </r>
  <r>
    <n v="7572826287"/>
    <n v="839170"/>
    <x v="2"/>
    <n v="481.63"/>
    <n v="963.26"/>
    <x v="19"/>
    <x v="2"/>
    <x v="203"/>
    <x v="3397"/>
    <x v="1143"/>
    <x v="1"/>
    <x v="1"/>
  </r>
  <r>
    <n v="7478396641"/>
    <n v="555121"/>
    <x v="1"/>
    <n v="354.91"/>
    <n v="354.91"/>
    <x v="41"/>
    <x v="9"/>
    <x v="171"/>
    <x v="3398"/>
    <x v="605"/>
    <x v="2"/>
    <x v="3"/>
  </r>
  <r>
    <n v="3569283921"/>
    <n v="183929"/>
    <x v="0"/>
    <n v="738.74"/>
    <n v="2216.2200000000003"/>
    <x v="6"/>
    <x v="2"/>
    <x v="188"/>
    <x v="3399"/>
    <x v="612"/>
    <x v="1"/>
    <x v="3"/>
  </r>
  <r>
    <n v="9947619677"/>
    <n v="689769"/>
    <x v="2"/>
    <n v="46.62"/>
    <n v="93.24"/>
    <x v="48"/>
    <x v="8"/>
    <x v="146"/>
    <x v="3400"/>
    <x v="1401"/>
    <x v="0"/>
    <x v="2"/>
  </r>
  <r>
    <n v="5396237918"/>
    <n v="901144"/>
    <x v="1"/>
    <n v="340.36"/>
    <n v="340.36"/>
    <x v="35"/>
    <x v="6"/>
    <x v="167"/>
    <x v="3401"/>
    <x v="852"/>
    <x v="0"/>
    <x v="2"/>
  </r>
  <r>
    <n v="455878765"/>
    <n v="194682"/>
    <x v="0"/>
    <n v="912.29"/>
    <n v="2736.87"/>
    <x v="20"/>
    <x v="1"/>
    <x v="147"/>
    <x v="3402"/>
    <x v="1883"/>
    <x v="0"/>
    <x v="3"/>
  </r>
  <r>
    <n v="2079195080"/>
    <n v="444361"/>
    <x v="0"/>
    <n v="822.63"/>
    <n v="2467.89"/>
    <x v="25"/>
    <x v="4"/>
    <x v="38"/>
    <x v="3403"/>
    <x v="487"/>
    <x v="3"/>
    <x v="3"/>
  </r>
  <r>
    <n v="6104211214"/>
    <n v="913428"/>
    <x v="0"/>
    <n v="392.22"/>
    <n v="1176.6600000000001"/>
    <x v="0"/>
    <x v="0"/>
    <x v="61"/>
    <x v="3404"/>
    <x v="1884"/>
    <x v="1"/>
    <x v="2"/>
  </r>
  <r>
    <n v="9442939134"/>
    <n v="723678"/>
    <x v="1"/>
    <n v="675.46"/>
    <n v="675.46"/>
    <x v="44"/>
    <x v="0"/>
    <x v="94"/>
    <x v="3405"/>
    <x v="343"/>
    <x v="1"/>
    <x v="3"/>
  </r>
  <r>
    <n v="3317293496"/>
    <n v="187399"/>
    <x v="0"/>
    <n v="53.49"/>
    <n v="160.47"/>
    <x v="12"/>
    <x v="8"/>
    <x v="170"/>
    <x v="3406"/>
    <x v="1193"/>
    <x v="2"/>
    <x v="3"/>
  </r>
  <r>
    <n v="8243326501"/>
    <n v="968887"/>
    <x v="1"/>
    <n v="40.700000000000003"/>
    <n v="40.700000000000003"/>
    <x v="23"/>
    <x v="7"/>
    <x v="235"/>
    <x v="3407"/>
    <x v="1431"/>
    <x v="0"/>
    <x v="0"/>
  </r>
  <r>
    <n v="4109483569"/>
    <n v="669378"/>
    <x v="0"/>
    <n v="212.14"/>
    <n v="636.41999999999996"/>
    <x v="14"/>
    <x v="9"/>
    <x v="26"/>
    <x v="3408"/>
    <x v="1198"/>
    <x v="2"/>
    <x v="0"/>
  </r>
  <r>
    <n v="5390352336"/>
    <n v="847349"/>
    <x v="1"/>
    <n v="781.08"/>
    <n v="781.08"/>
    <x v="14"/>
    <x v="9"/>
    <x v="215"/>
    <x v="3409"/>
    <x v="1885"/>
    <x v="3"/>
    <x v="3"/>
  </r>
  <r>
    <n v="2581584982"/>
    <n v="953175"/>
    <x v="2"/>
    <n v="225.21"/>
    <n v="450.42"/>
    <x v="24"/>
    <x v="10"/>
    <x v="168"/>
    <x v="3410"/>
    <x v="1861"/>
    <x v="1"/>
    <x v="0"/>
  </r>
  <r>
    <n v="1668737869"/>
    <n v="183929"/>
    <x v="1"/>
    <n v="738.74"/>
    <n v="738.74"/>
    <x v="6"/>
    <x v="2"/>
    <x v="188"/>
    <x v="3411"/>
    <x v="1666"/>
    <x v="3"/>
    <x v="1"/>
  </r>
  <r>
    <n v="5046906329"/>
    <n v="36412"/>
    <x v="2"/>
    <n v="397.68"/>
    <n v="795.36"/>
    <x v="23"/>
    <x v="7"/>
    <x v="263"/>
    <x v="3412"/>
    <x v="1886"/>
    <x v="1"/>
    <x v="1"/>
  </r>
  <r>
    <n v="2536833157"/>
    <n v="654623"/>
    <x v="1"/>
    <n v="422.14"/>
    <n v="422.14"/>
    <x v="47"/>
    <x v="3"/>
    <x v="135"/>
    <x v="3413"/>
    <x v="1179"/>
    <x v="2"/>
    <x v="1"/>
  </r>
  <r>
    <n v="9176170352"/>
    <n v="954722"/>
    <x v="0"/>
    <n v="616.45000000000005"/>
    <n v="1849.3500000000001"/>
    <x v="33"/>
    <x v="8"/>
    <x v="56"/>
    <x v="3414"/>
    <x v="243"/>
    <x v="1"/>
    <x v="0"/>
  </r>
  <r>
    <n v="833930925"/>
    <n v="18035"/>
    <x v="0"/>
    <n v="968.94"/>
    <n v="2906.82"/>
    <x v="23"/>
    <x v="7"/>
    <x v="132"/>
    <x v="3415"/>
    <x v="231"/>
    <x v="2"/>
    <x v="2"/>
  </r>
  <r>
    <n v="8515226099"/>
    <n v="679865"/>
    <x v="0"/>
    <n v="347.91"/>
    <n v="1043.73"/>
    <x v="17"/>
    <x v="6"/>
    <x v="145"/>
    <x v="3416"/>
    <x v="655"/>
    <x v="1"/>
    <x v="0"/>
  </r>
  <r>
    <n v="2023020278"/>
    <n v="433521"/>
    <x v="1"/>
    <n v="321.33"/>
    <n v="321.33"/>
    <x v="27"/>
    <x v="10"/>
    <x v="155"/>
    <x v="3417"/>
    <x v="1887"/>
    <x v="2"/>
    <x v="0"/>
  </r>
  <r>
    <n v="2840526544"/>
    <n v="15314"/>
    <x v="1"/>
    <n v="578.85"/>
    <n v="578.85"/>
    <x v="15"/>
    <x v="2"/>
    <x v="91"/>
    <x v="3418"/>
    <x v="571"/>
    <x v="0"/>
    <x v="2"/>
  </r>
  <r>
    <n v="7267422945"/>
    <n v="762527"/>
    <x v="1"/>
    <n v="690.08"/>
    <n v="690.08"/>
    <x v="29"/>
    <x v="3"/>
    <x v="206"/>
    <x v="3419"/>
    <x v="1888"/>
    <x v="3"/>
    <x v="0"/>
  </r>
  <r>
    <n v="9400777426"/>
    <n v="473929"/>
    <x v="0"/>
    <n v="440.19"/>
    <n v="1320.57"/>
    <x v="41"/>
    <x v="9"/>
    <x v="195"/>
    <x v="3420"/>
    <x v="1468"/>
    <x v="1"/>
    <x v="3"/>
  </r>
  <r>
    <n v="3298603544"/>
    <n v="462526"/>
    <x v="2"/>
    <n v="449.97"/>
    <n v="899.94"/>
    <x v="19"/>
    <x v="2"/>
    <x v="177"/>
    <x v="3421"/>
    <x v="1889"/>
    <x v="2"/>
    <x v="1"/>
  </r>
  <r>
    <n v="4479973293"/>
    <n v="962054"/>
    <x v="0"/>
    <n v="16.86"/>
    <n v="50.58"/>
    <x v="1"/>
    <x v="1"/>
    <x v="53"/>
    <x v="3422"/>
    <x v="757"/>
    <x v="0"/>
    <x v="3"/>
  </r>
  <r>
    <n v="356236208"/>
    <n v="365133"/>
    <x v="1"/>
    <n v="915.45"/>
    <n v="915.45"/>
    <x v="23"/>
    <x v="7"/>
    <x v="199"/>
    <x v="3423"/>
    <x v="20"/>
    <x v="0"/>
    <x v="0"/>
  </r>
  <r>
    <n v="6699845542"/>
    <n v="700048"/>
    <x v="1"/>
    <n v="141.28"/>
    <n v="141.28"/>
    <x v="23"/>
    <x v="7"/>
    <x v="89"/>
    <x v="3424"/>
    <x v="1890"/>
    <x v="1"/>
    <x v="0"/>
  </r>
  <r>
    <n v="3106057977"/>
    <n v="287070"/>
    <x v="2"/>
    <n v="443.17"/>
    <n v="886.34"/>
    <x v="17"/>
    <x v="6"/>
    <x v="40"/>
    <x v="3425"/>
    <x v="853"/>
    <x v="0"/>
    <x v="1"/>
  </r>
  <r>
    <n v="1905367587"/>
    <n v="799459"/>
    <x v="1"/>
    <n v="852.02"/>
    <n v="852.02"/>
    <x v="5"/>
    <x v="4"/>
    <x v="258"/>
    <x v="3426"/>
    <x v="1580"/>
    <x v="1"/>
    <x v="2"/>
  </r>
  <r>
    <n v="169590729"/>
    <n v="897083"/>
    <x v="1"/>
    <n v="972.69"/>
    <n v="972.69"/>
    <x v="11"/>
    <x v="7"/>
    <x v="64"/>
    <x v="3427"/>
    <x v="1724"/>
    <x v="0"/>
    <x v="1"/>
  </r>
  <r>
    <n v="9820743709"/>
    <n v="435929"/>
    <x v="2"/>
    <n v="856.89"/>
    <n v="1713.78"/>
    <x v="22"/>
    <x v="7"/>
    <x v="179"/>
    <x v="3428"/>
    <x v="621"/>
    <x v="1"/>
    <x v="1"/>
  </r>
  <r>
    <n v="6605882211"/>
    <n v="462526"/>
    <x v="2"/>
    <n v="449.97"/>
    <n v="899.94"/>
    <x v="19"/>
    <x v="2"/>
    <x v="177"/>
    <x v="3429"/>
    <x v="128"/>
    <x v="1"/>
    <x v="3"/>
  </r>
  <r>
    <n v="9517765444"/>
    <n v="847349"/>
    <x v="0"/>
    <n v="781.08"/>
    <n v="2343.2400000000002"/>
    <x v="14"/>
    <x v="9"/>
    <x v="215"/>
    <x v="3430"/>
    <x v="240"/>
    <x v="2"/>
    <x v="2"/>
  </r>
  <r>
    <n v="7766311749"/>
    <n v="228286"/>
    <x v="2"/>
    <n v="179.08"/>
    <n v="358.16"/>
    <x v="39"/>
    <x v="1"/>
    <x v="136"/>
    <x v="3431"/>
    <x v="1891"/>
    <x v="3"/>
    <x v="3"/>
  </r>
  <r>
    <n v="742238239"/>
    <n v="153019"/>
    <x v="1"/>
    <n v="947.95"/>
    <n v="947.95"/>
    <x v="36"/>
    <x v="9"/>
    <x v="123"/>
    <x v="3432"/>
    <x v="1530"/>
    <x v="0"/>
    <x v="2"/>
  </r>
  <r>
    <n v="3146141485"/>
    <n v="385113"/>
    <x v="2"/>
    <n v="816.38"/>
    <n v="1632.76"/>
    <x v="7"/>
    <x v="5"/>
    <x v="130"/>
    <x v="3433"/>
    <x v="613"/>
    <x v="0"/>
    <x v="1"/>
  </r>
  <r>
    <n v="6633702824"/>
    <n v="53833"/>
    <x v="1"/>
    <n v="134.69"/>
    <n v="134.69"/>
    <x v="10"/>
    <x v="6"/>
    <x v="13"/>
    <x v="3434"/>
    <x v="405"/>
    <x v="0"/>
    <x v="2"/>
  </r>
  <r>
    <n v="5033749011"/>
    <n v="672059"/>
    <x v="1"/>
    <n v="672.73"/>
    <n v="672.73"/>
    <x v="18"/>
    <x v="5"/>
    <x v="197"/>
    <x v="3435"/>
    <x v="1581"/>
    <x v="3"/>
    <x v="3"/>
  </r>
  <r>
    <n v="4009496217"/>
    <n v="692985"/>
    <x v="1"/>
    <n v="197.39"/>
    <n v="197.39"/>
    <x v="21"/>
    <x v="6"/>
    <x v="211"/>
    <x v="3436"/>
    <x v="42"/>
    <x v="3"/>
    <x v="2"/>
  </r>
  <r>
    <n v="4284473821"/>
    <n v="677542"/>
    <x v="2"/>
    <n v="212.61"/>
    <n v="425.22"/>
    <x v="22"/>
    <x v="7"/>
    <x v="35"/>
    <x v="3437"/>
    <x v="1805"/>
    <x v="0"/>
    <x v="3"/>
  </r>
  <r>
    <n v="8860588793"/>
    <n v="378287"/>
    <x v="1"/>
    <n v="332.84"/>
    <n v="332.84"/>
    <x v="50"/>
    <x v="1"/>
    <x v="158"/>
    <x v="3438"/>
    <x v="1892"/>
    <x v="3"/>
    <x v="0"/>
  </r>
  <r>
    <n v="5305428485"/>
    <n v="890232"/>
    <x v="0"/>
    <n v="432"/>
    <n v="1296"/>
    <x v="4"/>
    <x v="1"/>
    <x v="44"/>
    <x v="3439"/>
    <x v="1835"/>
    <x v="0"/>
    <x v="2"/>
  </r>
  <r>
    <n v="676278878"/>
    <n v="120532"/>
    <x v="2"/>
    <n v="697.53"/>
    <n v="1395.06"/>
    <x v="17"/>
    <x v="6"/>
    <x v="109"/>
    <x v="3440"/>
    <x v="1893"/>
    <x v="0"/>
    <x v="2"/>
  </r>
  <r>
    <n v="9459854097"/>
    <n v="398340"/>
    <x v="0"/>
    <n v="651.92999999999995"/>
    <n v="1955.79"/>
    <x v="46"/>
    <x v="8"/>
    <x v="127"/>
    <x v="3441"/>
    <x v="1302"/>
    <x v="2"/>
    <x v="0"/>
  </r>
  <r>
    <n v="3895596621"/>
    <n v="681063"/>
    <x v="1"/>
    <n v="321.27999999999997"/>
    <n v="321.27999999999997"/>
    <x v="4"/>
    <x v="1"/>
    <x v="5"/>
    <x v="3442"/>
    <x v="233"/>
    <x v="3"/>
    <x v="2"/>
  </r>
  <r>
    <n v="7750915110"/>
    <n v="585299"/>
    <x v="0"/>
    <n v="799.46"/>
    <n v="2398.38"/>
    <x v="0"/>
    <x v="0"/>
    <x v="107"/>
    <x v="3443"/>
    <x v="1894"/>
    <x v="2"/>
    <x v="3"/>
  </r>
  <r>
    <n v="5173951989"/>
    <n v="968887"/>
    <x v="0"/>
    <n v="40.700000000000003"/>
    <n v="122.10000000000001"/>
    <x v="23"/>
    <x v="7"/>
    <x v="235"/>
    <x v="3444"/>
    <x v="1131"/>
    <x v="2"/>
    <x v="0"/>
  </r>
  <r>
    <n v="6388954643"/>
    <n v="600767"/>
    <x v="0"/>
    <n v="722.42"/>
    <n v="2167.2599999999998"/>
    <x v="18"/>
    <x v="5"/>
    <x v="164"/>
    <x v="3445"/>
    <x v="1443"/>
    <x v="2"/>
    <x v="0"/>
  </r>
  <r>
    <n v="5819387689"/>
    <n v="942001"/>
    <x v="0"/>
    <n v="671.55"/>
    <n v="2014.6499999999999"/>
    <x v="43"/>
    <x v="0"/>
    <x v="244"/>
    <x v="3446"/>
    <x v="1631"/>
    <x v="3"/>
    <x v="3"/>
  </r>
  <r>
    <n v="4184037584"/>
    <n v="901144"/>
    <x v="0"/>
    <n v="340.36"/>
    <n v="1021.08"/>
    <x v="35"/>
    <x v="6"/>
    <x v="167"/>
    <x v="3447"/>
    <x v="1261"/>
    <x v="2"/>
    <x v="2"/>
  </r>
  <r>
    <n v="9525140554"/>
    <n v="153019"/>
    <x v="0"/>
    <n v="947.95"/>
    <n v="2843.8500000000004"/>
    <x v="36"/>
    <x v="9"/>
    <x v="123"/>
    <x v="3448"/>
    <x v="396"/>
    <x v="2"/>
    <x v="3"/>
  </r>
  <r>
    <n v="1617927874"/>
    <n v="365132"/>
    <x v="1"/>
    <n v="229.38"/>
    <n v="229.38"/>
    <x v="46"/>
    <x v="8"/>
    <x v="237"/>
    <x v="3449"/>
    <x v="1342"/>
    <x v="1"/>
    <x v="0"/>
  </r>
  <r>
    <n v="1543944105"/>
    <n v="818990"/>
    <x v="0"/>
    <n v="163.55000000000001"/>
    <n v="490.65000000000003"/>
    <x v="30"/>
    <x v="9"/>
    <x v="213"/>
    <x v="3450"/>
    <x v="1292"/>
    <x v="3"/>
    <x v="1"/>
  </r>
  <r>
    <n v="341580530"/>
    <n v="706112"/>
    <x v="2"/>
    <n v="478.79"/>
    <n v="957.58"/>
    <x v="5"/>
    <x v="4"/>
    <x v="20"/>
    <x v="3451"/>
    <x v="775"/>
    <x v="0"/>
    <x v="2"/>
  </r>
  <r>
    <n v="5133661902"/>
    <n v="937542"/>
    <x v="1"/>
    <n v="97.04"/>
    <n v="97.04"/>
    <x v="17"/>
    <x v="6"/>
    <x v="25"/>
    <x v="3452"/>
    <x v="1895"/>
    <x v="2"/>
    <x v="0"/>
  </r>
  <r>
    <n v="4557328309"/>
    <n v="690565"/>
    <x v="2"/>
    <n v="951.27"/>
    <n v="1902.54"/>
    <x v="37"/>
    <x v="3"/>
    <x v="65"/>
    <x v="3453"/>
    <x v="568"/>
    <x v="0"/>
    <x v="2"/>
  </r>
  <r>
    <n v="4479421205"/>
    <n v="890232"/>
    <x v="0"/>
    <n v="432"/>
    <n v="1296"/>
    <x v="4"/>
    <x v="1"/>
    <x v="44"/>
    <x v="3454"/>
    <x v="1896"/>
    <x v="0"/>
    <x v="1"/>
  </r>
  <r>
    <n v="5740294639"/>
    <n v="799688"/>
    <x v="2"/>
    <n v="309.62"/>
    <n v="619.24"/>
    <x v="7"/>
    <x v="5"/>
    <x v="255"/>
    <x v="3455"/>
    <x v="1578"/>
    <x v="3"/>
    <x v="1"/>
  </r>
  <r>
    <n v="8114060961"/>
    <n v="803607"/>
    <x v="0"/>
    <n v="949.73"/>
    <n v="2849.19"/>
    <x v="28"/>
    <x v="5"/>
    <x v="100"/>
    <x v="3456"/>
    <x v="1788"/>
    <x v="3"/>
    <x v="0"/>
  </r>
  <r>
    <n v="5744553133"/>
    <n v="373536"/>
    <x v="1"/>
    <n v="494.17"/>
    <n v="494.17"/>
    <x v="44"/>
    <x v="0"/>
    <x v="186"/>
    <x v="3457"/>
    <x v="1426"/>
    <x v="2"/>
    <x v="1"/>
  </r>
  <r>
    <n v="5029893308"/>
    <n v="771228"/>
    <x v="2"/>
    <n v="83.18"/>
    <n v="166.36"/>
    <x v="0"/>
    <x v="0"/>
    <x v="214"/>
    <x v="3458"/>
    <x v="1250"/>
    <x v="1"/>
    <x v="1"/>
  </r>
  <r>
    <n v="9663384689"/>
    <n v="739534"/>
    <x v="1"/>
    <n v="994.56"/>
    <n v="994.56"/>
    <x v="22"/>
    <x v="7"/>
    <x v="251"/>
    <x v="3459"/>
    <x v="1897"/>
    <x v="0"/>
    <x v="2"/>
  </r>
  <r>
    <n v="7919240958"/>
    <n v="799459"/>
    <x v="2"/>
    <n v="852.02"/>
    <n v="1704.04"/>
    <x v="5"/>
    <x v="4"/>
    <x v="258"/>
    <x v="3460"/>
    <x v="1898"/>
    <x v="0"/>
    <x v="3"/>
  </r>
  <r>
    <n v="5211751826"/>
    <n v="15314"/>
    <x v="2"/>
    <n v="578.85"/>
    <n v="1157.7"/>
    <x v="15"/>
    <x v="2"/>
    <x v="91"/>
    <x v="3461"/>
    <x v="1899"/>
    <x v="2"/>
    <x v="0"/>
  </r>
  <r>
    <n v="8713129069"/>
    <n v="470449"/>
    <x v="2"/>
    <n v="827.77"/>
    <n v="1655.54"/>
    <x v="40"/>
    <x v="8"/>
    <x v="163"/>
    <x v="3462"/>
    <x v="1054"/>
    <x v="1"/>
    <x v="2"/>
  </r>
  <r>
    <n v="1407304162"/>
    <n v="969851"/>
    <x v="0"/>
    <n v="340.66"/>
    <n v="1021.98"/>
    <x v="48"/>
    <x v="8"/>
    <x v="239"/>
    <x v="3463"/>
    <x v="1409"/>
    <x v="3"/>
    <x v="0"/>
  </r>
  <r>
    <n v="3793875046"/>
    <n v="589812"/>
    <x v="2"/>
    <n v="163.03"/>
    <n v="326.06"/>
    <x v="11"/>
    <x v="7"/>
    <x v="119"/>
    <x v="3464"/>
    <x v="1900"/>
    <x v="3"/>
    <x v="2"/>
  </r>
  <r>
    <n v="4903700958"/>
    <n v="131136"/>
    <x v="1"/>
    <n v="37.799999999999997"/>
    <n v="37.799999999999997"/>
    <x v="32"/>
    <x v="6"/>
    <x v="90"/>
    <x v="3465"/>
    <x v="1901"/>
    <x v="2"/>
    <x v="0"/>
  </r>
  <r>
    <n v="1989547877"/>
    <n v="398340"/>
    <x v="0"/>
    <n v="651.92999999999995"/>
    <n v="1955.79"/>
    <x v="46"/>
    <x v="8"/>
    <x v="127"/>
    <x v="3466"/>
    <x v="77"/>
    <x v="2"/>
    <x v="0"/>
  </r>
  <r>
    <n v="9584857115"/>
    <n v="361361"/>
    <x v="0"/>
    <n v="826.21"/>
    <n v="2478.63"/>
    <x v="29"/>
    <x v="3"/>
    <x v="230"/>
    <x v="3467"/>
    <x v="678"/>
    <x v="2"/>
    <x v="1"/>
  </r>
  <r>
    <n v="7236760938"/>
    <n v="712307"/>
    <x v="0"/>
    <n v="264.89"/>
    <n v="794.67"/>
    <x v="1"/>
    <x v="1"/>
    <x v="126"/>
    <x v="3468"/>
    <x v="660"/>
    <x v="2"/>
    <x v="2"/>
  </r>
  <r>
    <n v="4346903287"/>
    <n v="444361"/>
    <x v="2"/>
    <n v="822.63"/>
    <n v="1645.26"/>
    <x v="25"/>
    <x v="4"/>
    <x v="38"/>
    <x v="3469"/>
    <x v="682"/>
    <x v="2"/>
    <x v="2"/>
  </r>
  <r>
    <n v="6353755071"/>
    <n v="319388"/>
    <x v="1"/>
    <n v="657.8"/>
    <n v="657.8"/>
    <x v="1"/>
    <x v="1"/>
    <x v="169"/>
    <x v="3470"/>
    <x v="1902"/>
    <x v="1"/>
    <x v="2"/>
  </r>
  <r>
    <n v="89194627"/>
    <n v="897083"/>
    <x v="0"/>
    <n v="972.69"/>
    <n v="2918.07"/>
    <x v="11"/>
    <x v="7"/>
    <x v="64"/>
    <x v="3471"/>
    <x v="967"/>
    <x v="1"/>
    <x v="0"/>
  </r>
  <r>
    <n v="544919267"/>
    <n v="540618"/>
    <x v="2"/>
    <n v="317.05"/>
    <n v="634.1"/>
    <x v="9"/>
    <x v="3"/>
    <x v="12"/>
    <x v="3472"/>
    <x v="452"/>
    <x v="0"/>
    <x v="2"/>
  </r>
  <r>
    <n v="6665075012"/>
    <n v="433521"/>
    <x v="0"/>
    <n v="321.33"/>
    <n v="963.99"/>
    <x v="27"/>
    <x v="10"/>
    <x v="155"/>
    <x v="3473"/>
    <x v="1179"/>
    <x v="0"/>
    <x v="1"/>
  </r>
  <r>
    <n v="4461389660"/>
    <n v="739448"/>
    <x v="1"/>
    <n v="755.66"/>
    <n v="755.66"/>
    <x v="23"/>
    <x v="7"/>
    <x v="143"/>
    <x v="3474"/>
    <x v="1903"/>
    <x v="3"/>
    <x v="1"/>
  </r>
  <r>
    <n v="8789328634"/>
    <n v="196719"/>
    <x v="2"/>
    <n v="217.5"/>
    <n v="435"/>
    <x v="38"/>
    <x v="9"/>
    <x v="261"/>
    <x v="3475"/>
    <x v="1126"/>
    <x v="2"/>
    <x v="1"/>
  </r>
  <r>
    <n v="147066568"/>
    <n v="832348"/>
    <x v="2"/>
    <n v="831.43"/>
    <n v="1662.86"/>
    <x v="29"/>
    <x v="3"/>
    <x v="125"/>
    <x v="3476"/>
    <x v="1389"/>
    <x v="0"/>
    <x v="1"/>
  </r>
  <r>
    <n v="6712947216"/>
    <n v="432617"/>
    <x v="1"/>
    <n v="863.18"/>
    <n v="863.18"/>
    <x v="26"/>
    <x v="10"/>
    <x v="41"/>
    <x v="3477"/>
    <x v="1904"/>
    <x v="0"/>
    <x v="0"/>
  </r>
  <r>
    <n v="4731158560"/>
    <n v="11422"/>
    <x v="2"/>
    <n v="127.16"/>
    <n v="254.32"/>
    <x v="14"/>
    <x v="9"/>
    <x v="229"/>
    <x v="3478"/>
    <x v="1905"/>
    <x v="2"/>
    <x v="1"/>
  </r>
  <r>
    <n v="6228958238"/>
    <n v="623234"/>
    <x v="2"/>
    <n v="329.79"/>
    <n v="659.58"/>
    <x v="40"/>
    <x v="8"/>
    <x v="223"/>
    <x v="3479"/>
    <x v="1906"/>
    <x v="3"/>
    <x v="1"/>
  </r>
  <r>
    <n v="8006440384"/>
    <n v="490602"/>
    <x v="2"/>
    <n v="549.47"/>
    <n v="1098.94"/>
    <x v="35"/>
    <x v="6"/>
    <x v="59"/>
    <x v="3480"/>
    <x v="1309"/>
    <x v="2"/>
    <x v="3"/>
  </r>
  <r>
    <n v="7330672658"/>
    <n v="604184"/>
    <x v="0"/>
    <n v="397.55"/>
    <n v="1192.6500000000001"/>
    <x v="22"/>
    <x v="7"/>
    <x v="47"/>
    <x v="3481"/>
    <x v="1282"/>
    <x v="3"/>
    <x v="0"/>
  </r>
  <r>
    <n v="1766200974"/>
    <n v="33955"/>
    <x v="1"/>
    <n v="186.08"/>
    <n v="186.08"/>
    <x v="12"/>
    <x v="8"/>
    <x v="54"/>
    <x v="3482"/>
    <x v="1907"/>
    <x v="1"/>
    <x v="1"/>
  </r>
  <r>
    <n v="2878422829"/>
    <n v="378676"/>
    <x v="2"/>
    <n v="881.42"/>
    <n v="1762.84"/>
    <x v="1"/>
    <x v="1"/>
    <x v="1"/>
    <x v="3483"/>
    <x v="1908"/>
    <x v="3"/>
    <x v="2"/>
  </r>
  <r>
    <n v="5862535621"/>
    <n v="642612"/>
    <x v="0"/>
    <n v="517.03"/>
    <n v="1551.09"/>
    <x v="0"/>
    <x v="0"/>
    <x v="0"/>
    <x v="3484"/>
    <x v="1500"/>
    <x v="2"/>
    <x v="2"/>
  </r>
  <r>
    <n v="3781134163"/>
    <n v="491521"/>
    <x v="2"/>
    <n v="556.35"/>
    <n v="1112.7"/>
    <x v="3"/>
    <x v="3"/>
    <x v="185"/>
    <x v="3485"/>
    <x v="1024"/>
    <x v="1"/>
    <x v="0"/>
  </r>
  <r>
    <n v="7835720444"/>
    <n v="451812"/>
    <x v="1"/>
    <n v="530.85"/>
    <n v="530.85"/>
    <x v="25"/>
    <x v="4"/>
    <x v="39"/>
    <x v="3486"/>
    <x v="213"/>
    <x v="0"/>
    <x v="2"/>
  </r>
  <r>
    <n v="1952343673"/>
    <n v="721521"/>
    <x v="0"/>
    <n v="417.39"/>
    <n v="1252.17"/>
    <x v="10"/>
    <x v="6"/>
    <x v="232"/>
    <x v="3487"/>
    <x v="757"/>
    <x v="0"/>
    <x v="3"/>
  </r>
  <r>
    <n v="9406096007"/>
    <n v="692985"/>
    <x v="2"/>
    <n v="197.39"/>
    <n v="394.78"/>
    <x v="21"/>
    <x v="6"/>
    <x v="211"/>
    <x v="3488"/>
    <x v="33"/>
    <x v="3"/>
    <x v="3"/>
  </r>
  <r>
    <n v="1136528533"/>
    <n v="382511"/>
    <x v="2"/>
    <n v="702.54"/>
    <n v="1405.08"/>
    <x v="16"/>
    <x v="2"/>
    <x v="187"/>
    <x v="3489"/>
    <x v="1070"/>
    <x v="2"/>
    <x v="3"/>
  </r>
  <r>
    <n v="9137126466"/>
    <n v="820973"/>
    <x v="1"/>
    <n v="114.52"/>
    <n v="114.52"/>
    <x v="26"/>
    <x v="10"/>
    <x v="58"/>
    <x v="3490"/>
    <x v="1909"/>
    <x v="3"/>
    <x v="3"/>
  </r>
  <r>
    <n v="1495517558"/>
    <n v="914071"/>
    <x v="2"/>
    <n v="296.94"/>
    <n v="593.88"/>
    <x v="47"/>
    <x v="3"/>
    <x v="264"/>
    <x v="3491"/>
    <x v="1418"/>
    <x v="2"/>
    <x v="0"/>
  </r>
  <r>
    <n v="1643011737"/>
    <n v="677542"/>
    <x v="0"/>
    <n v="212.61"/>
    <n v="637.83000000000004"/>
    <x v="22"/>
    <x v="7"/>
    <x v="35"/>
    <x v="3492"/>
    <x v="1333"/>
    <x v="0"/>
    <x v="3"/>
  </r>
  <r>
    <n v="4067366774"/>
    <n v="532965"/>
    <x v="0"/>
    <n v="307.23"/>
    <n v="921.69"/>
    <x v="12"/>
    <x v="8"/>
    <x v="52"/>
    <x v="3493"/>
    <x v="218"/>
    <x v="0"/>
    <x v="0"/>
  </r>
  <r>
    <n v="1683118802"/>
    <n v="992178"/>
    <x v="0"/>
    <n v="632.42999999999995"/>
    <n v="1897.29"/>
    <x v="25"/>
    <x v="4"/>
    <x v="71"/>
    <x v="3494"/>
    <x v="552"/>
    <x v="0"/>
    <x v="1"/>
  </r>
  <r>
    <n v="5770514189"/>
    <n v="487065"/>
    <x v="0"/>
    <n v="374.68"/>
    <n v="1124.04"/>
    <x v="47"/>
    <x v="3"/>
    <x v="157"/>
    <x v="3495"/>
    <x v="1023"/>
    <x v="0"/>
    <x v="0"/>
  </r>
  <r>
    <n v="9612669334"/>
    <n v="123983"/>
    <x v="2"/>
    <n v="785.67"/>
    <n v="1571.34"/>
    <x v="13"/>
    <x v="4"/>
    <x v="75"/>
    <x v="3496"/>
    <x v="1166"/>
    <x v="1"/>
    <x v="0"/>
  </r>
  <r>
    <n v="3262295808"/>
    <n v="146840"/>
    <x v="2"/>
    <n v="786.85"/>
    <n v="1573.7"/>
    <x v="6"/>
    <x v="2"/>
    <x v="250"/>
    <x v="3497"/>
    <x v="1602"/>
    <x v="0"/>
    <x v="1"/>
  </r>
  <r>
    <n v="1593291198"/>
    <n v="52729"/>
    <x v="2"/>
    <n v="316.02"/>
    <n v="632.04"/>
    <x v="43"/>
    <x v="0"/>
    <x v="231"/>
    <x v="3498"/>
    <x v="203"/>
    <x v="0"/>
    <x v="0"/>
  </r>
  <r>
    <n v="5327721432"/>
    <n v="490939"/>
    <x v="2"/>
    <n v="80.25"/>
    <n v="160.5"/>
    <x v="7"/>
    <x v="5"/>
    <x v="8"/>
    <x v="3499"/>
    <x v="440"/>
    <x v="1"/>
    <x v="2"/>
  </r>
  <r>
    <n v="4879497185"/>
    <n v="67197"/>
    <x v="0"/>
    <n v="552.20000000000005"/>
    <n v="1656.6000000000001"/>
    <x v="16"/>
    <x v="2"/>
    <x v="24"/>
    <x v="3500"/>
    <x v="1216"/>
    <x v="3"/>
    <x v="0"/>
  </r>
  <r>
    <n v="6883107728"/>
    <n v="820541"/>
    <x v="0"/>
    <n v="576.22"/>
    <n v="1728.66"/>
    <x v="22"/>
    <x v="7"/>
    <x v="83"/>
    <x v="3501"/>
    <x v="1488"/>
    <x v="0"/>
    <x v="2"/>
  </r>
  <r>
    <n v="1643246998"/>
    <n v="677169"/>
    <x v="0"/>
    <n v="261.02999999999997"/>
    <n v="783.08999999999992"/>
    <x v="13"/>
    <x v="4"/>
    <x v="137"/>
    <x v="3502"/>
    <x v="819"/>
    <x v="1"/>
    <x v="1"/>
  </r>
  <r>
    <n v="913309291"/>
    <n v="313754"/>
    <x v="0"/>
    <n v="136.6"/>
    <n v="409.79999999999995"/>
    <x v="29"/>
    <x v="3"/>
    <x v="117"/>
    <x v="3503"/>
    <x v="1271"/>
    <x v="1"/>
    <x v="0"/>
  </r>
  <r>
    <n v="8298829689"/>
    <n v="487065"/>
    <x v="2"/>
    <n v="374.68"/>
    <n v="749.36"/>
    <x v="47"/>
    <x v="3"/>
    <x v="157"/>
    <x v="3504"/>
    <x v="1369"/>
    <x v="2"/>
    <x v="2"/>
  </r>
  <r>
    <n v="7155488252"/>
    <n v="587420"/>
    <x v="0"/>
    <n v="357.42"/>
    <n v="1072.26"/>
    <x v="37"/>
    <x v="3"/>
    <x v="265"/>
    <x v="3505"/>
    <x v="1910"/>
    <x v="1"/>
    <x v="0"/>
  </r>
  <r>
    <n v="8316192789"/>
    <n v="131937"/>
    <x v="1"/>
    <n v="287.81"/>
    <n v="287.81"/>
    <x v="12"/>
    <x v="8"/>
    <x v="15"/>
    <x v="3506"/>
    <x v="1665"/>
    <x v="0"/>
    <x v="3"/>
  </r>
  <r>
    <n v="3589756658"/>
    <n v="382511"/>
    <x v="0"/>
    <n v="702.54"/>
    <n v="2107.62"/>
    <x v="16"/>
    <x v="2"/>
    <x v="187"/>
    <x v="3507"/>
    <x v="1911"/>
    <x v="3"/>
    <x v="3"/>
  </r>
  <r>
    <n v="8371900149"/>
    <n v="542300"/>
    <x v="2"/>
    <n v="255.35"/>
    <n v="510.7"/>
    <x v="9"/>
    <x v="3"/>
    <x v="131"/>
    <x v="3508"/>
    <x v="970"/>
    <x v="2"/>
    <x v="1"/>
  </r>
  <r>
    <n v="6659686612"/>
    <n v="991434"/>
    <x v="2"/>
    <n v="237.62"/>
    <n v="475.24"/>
    <x v="37"/>
    <x v="3"/>
    <x v="202"/>
    <x v="3509"/>
    <x v="937"/>
    <x v="2"/>
    <x v="0"/>
  </r>
  <r>
    <n v="2937676500"/>
    <n v="654623"/>
    <x v="2"/>
    <n v="422.14"/>
    <n v="844.28"/>
    <x v="47"/>
    <x v="3"/>
    <x v="135"/>
    <x v="3510"/>
    <x v="1028"/>
    <x v="0"/>
    <x v="3"/>
  </r>
  <r>
    <n v="9908301442"/>
    <n v="673058"/>
    <x v="1"/>
    <n v="765.76"/>
    <n v="765.76"/>
    <x v="13"/>
    <x v="4"/>
    <x v="184"/>
    <x v="3511"/>
    <x v="1477"/>
    <x v="0"/>
    <x v="3"/>
  </r>
  <r>
    <n v="3325049330"/>
    <n v="461804"/>
    <x v="1"/>
    <n v="310.69"/>
    <n v="310.69"/>
    <x v="35"/>
    <x v="6"/>
    <x v="116"/>
    <x v="3512"/>
    <x v="523"/>
    <x v="0"/>
    <x v="2"/>
  </r>
  <r>
    <n v="2330986566"/>
    <n v="449106"/>
    <x v="0"/>
    <n v="48.55"/>
    <n v="145.64999999999998"/>
    <x v="28"/>
    <x v="5"/>
    <x v="174"/>
    <x v="3513"/>
    <x v="1912"/>
    <x v="0"/>
    <x v="3"/>
  </r>
  <r>
    <n v="1495975802"/>
    <n v="747801"/>
    <x v="2"/>
    <n v="277.76"/>
    <n v="555.52"/>
    <x v="22"/>
    <x v="7"/>
    <x v="134"/>
    <x v="3514"/>
    <x v="1136"/>
    <x v="2"/>
    <x v="0"/>
  </r>
  <r>
    <n v="4207249029"/>
    <n v="432617"/>
    <x v="2"/>
    <n v="863.18"/>
    <n v="1726.36"/>
    <x v="26"/>
    <x v="10"/>
    <x v="41"/>
    <x v="3515"/>
    <x v="1913"/>
    <x v="1"/>
    <x v="0"/>
  </r>
  <r>
    <n v="1150143976"/>
    <n v="652118"/>
    <x v="2"/>
    <n v="22.04"/>
    <n v="44.08"/>
    <x v="40"/>
    <x v="8"/>
    <x v="218"/>
    <x v="3516"/>
    <x v="1614"/>
    <x v="2"/>
    <x v="1"/>
  </r>
  <r>
    <n v="8443390148"/>
    <n v="859361"/>
    <x v="1"/>
    <n v="432.39"/>
    <n v="432.39"/>
    <x v="8"/>
    <x v="5"/>
    <x v="122"/>
    <x v="3517"/>
    <x v="1241"/>
    <x v="1"/>
    <x v="1"/>
  </r>
  <r>
    <n v="8358703267"/>
    <n v="317242"/>
    <x v="0"/>
    <n v="198.15"/>
    <n v="594.45000000000005"/>
    <x v="21"/>
    <x v="6"/>
    <x v="66"/>
    <x v="3518"/>
    <x v="1317"/>
    <x v="3"/>
    <x v="1"/>
  </r>
  <r>
    <n v="1608084881"/>
    <n v="652118"/>
    <x v="1"/>
    <n v="22.04"/>
    <n v="22.04"/>
    <x v="40"/>
    <x v="8"/>
    <x v="218"/>
    <x v="3519"/>
    <x v="1414"/>
    <x v="1"/>
    <x v="2"/>
  </r>
  <r>
    <n v="2744486953"/>
    <n v="741341"/>
    <x v="1"/>
    <n v="923.84"/>
    <n v="923.84"/>
    <x v="2"/>
    <x v="2"/>
    <x v="2"/>
    <x v="3520"/>
    <x v="1914"/>
    <x v="0"/>
    <x v="1"/>
  </r>
  <r>
    <n v="3036885153"/>
    <n v="913428"/>
    <x v="0"/>
    <n v="392.22"/>
    <n v="1176.6600000000001"/>
    <x v="0"/>
    <x v="0"/>
    <x v="61"/>
    <x v="3521"/>
    <x v="1650"/>
    <x v="1"/>
    <x v="0"/>
  </r>
  <r>
    <n v="7335148205"/>
    <n v="123983"/>
    <x v="0"/>
    <n v="785.67"/>
    <n v="2357.0099999999998"/>
    <x v="13"/>
    <x v="4"/>
    <x v="75"/>
    <x v="3522"/>
    <x v="1915"/>
    <x v="3"/>
    <x v="2"/>
  </r>
  <r>
    <n v="2356580295"/>
    <n v="336847"/>
    <x v="0"/>
    <n v="936.98"/>
    <n v="2810.94"/>
    <x v="22"/>
    <x v="7"/>
    <x v="96"/>
    <x v="3523"/>
    <x v="329"/>
    <x v="3"/>
    <x v="2"/>
  </r>
  <r>
    <n v="8999547266"/>
    <n v="952124"/>
    <x v="0"/>
    <n v="127.08"/>
    <n v="381.24"/>
    <x v="36"/>
    <x v="9"/>
    <x v="73"/>
    <x v="3524"/>
    <x v="837"/>
    <x v="3"/>
    <x v="1"/>
  </r>
  <r>
    <n v="3094439783"/>
    <n v="689769"/>
    <x v="0"/>
    <n v="46.62"/>
    <n v="139.85999999999999"/>
    <x v="48"/>
    <x v="8"/>
    <x v="146"/>
    <x v="3525"/>
    <x v="1035"/>
    <x v="3"/>
    <x v="2"/>
  </r>
  <r>
    <n v="2753579193"/>
    <n v="120385"/>
    <x v="1"/>
    <n v="597.91"/>
    <n v="597.91"/>
    <x v="0"/>
    <x v="0"/>
    <x v="228"/>
    <x v="3526"/>
    <x v="1916"/>
    <x v="2"/>
    <x v="3"/>
  </r>
  <r>
    <n v="7683077217"/>
    <n v="183929"/>
    <x v="2"/>
    <n v="738.74"/>
    <n v="1477.48"/>
    <x v="6"/>
    <x v="2"/>
    <x v="188"/>
    <x v="3527"/>
    <x v="1167"/>
    <x v="1"/>
    <x v="2"/>
  </r>
  <r>
    <n v="2366099898"/>
    <n v="433521"/>
    <x v="2"/>
    <n v="321.33"/>
    <n v="642.66"/>
    <x v="27"/>
    <x v="10"/>
    <x v="155"/>
    <x v="3528"/>
    <x v="1168"/>
    <x v="1"/>
    <x v="1"/>
  </r>
  <r>
    <n v="1252810532"/>
    <n v="186168"/>
    <x v="1"/>
    <n v="878.8"/>
    <n v="878.8"/>
    <x v="44"/>
    <x v="0"/>
    <x v="183"/>
    <x v="3529"/>
    <x v="1255"/>
    <x v="3"/>
    <x v="1"/>
  </r>
  <r>
    <n v="6493039553"/>
    <n v="658389"/>
    <x v="2"/>
    <n v="152.55000000000001"/>
    <n v="305.10000000000002"/>
    <x v="9"/>
    <x v="3"/>
    <x v="180"/>
    <x v="2022"/>
    <x v="1689"/>
    <x v="0"/>
    <x v="2"/>
  </r>
  <r>
    <n v="9274842886"/>
    <n v="9436"/>
    <x v="2"/>
    <n v="88.43"/>
    <n v="176.86"/>
    <x v="18"/>
    <x v="5"/>
    <x v="160"/>
    <x v="3530"/>
    <x v="596"/>
    <x v="1"/>
    <x v="1"/>
  </r>
  <r>
    <n v="8255275254"/>
    <n v="26060"/>
    <x v="1"/>
    <n v="342.94"/>
    <n v="342.94"/>
    <x v="5"/>
    <x v="4"/>
    <x v="165"/>
    <x v="3531"/>
    <x v="994"/>
    <x v="1"/>
    <x v="2"/>
  </r>
  <r>
    <n v="2136873695"/>
    <n v="707935"/>
    <x v="2"/>
    <n v="820.9"/>
    <n v="1641.8"/>
    <x v="43"/>
    <x v="0"/>
    <x v="189"/>
    <x v="3532"/>
    <x v="1917"/>
    <x v="2"/>
    <x v="1"/>
  </r>
  <r>
    <n v="3253225736"/>
    <n v="14145"/>
    <x v="1"/>
    <n v="630.84"/>
    <n v="630.84"/>
    <x v="42"/>
    <x v="9"/>
    <x v="79"/>
    <x v="3533"/>
    <x v="818"/>
    <x v="0"/>
    <x v="1"/>
  </r>
  <r>
    <n v="7712604853"/>
    <n v="712307"/>
    <x v="1"/>
    <n v="264.89"/>
    <n v="264.89"/>
    <x v="1"/>
    <x v="1"/>
    <x v="126"/>
    <x v="3534"/>
    <x v="1918"/>
    <x v="3"/>
    <x v="3"/>
  </r>
  <r>
    <n v="5698803942"/>
    <n v="398340"/>
    <x v="2"/>
    <n v="651.92999999999995"/>
    <n v="1303.8599999999999"/>
    <x v="46"/>
    <x v="8"/>
    <x v="127"/>
    <x v="3535"/>
    <x v="1766"/>
    <x v="1"/>
    <x v="0"/>
  </r>
  <r>
    <n v="4393804577"/>
    <n v="723678"/>
    <x v="2"/>
    <n v="675.46"/>
    <n v="1350.92"/>
    <x v="44"/>
    <x v="0"/>
    <x v="94"/>
    <x v="3536"/>
    <x v="1740"/>
    <x v="2"/>
    <x v="0"/>
  </r>
  <r>
    <n v="9307961643"/>
    <n v="697683"/>
    <x v="0"/>
    <n v="123.74"/>
    <n v="371.21999999999997"/>
    <x v="22"/>
    <x v="7"/>
    <x v="70"/>
    <x v="3537"/>
    <x v="1919"/>
    <x v="0"/>
    <x v="1"/>
  </r>
  <r>
    <n v="14103943"/>
    <n v="228286"/>
    <x v="1"/>
    <n v="179.08"/>
    <n v="179.08"/>
    <x v="39"/>
    <x v="1"/>
    <x v="136"/>
    <x v="3538"/>
    <x v="1473"/>
    <x v="0"/>
    <x v="0"/>
  </r>
  <r>
    <n v="4183595096"/>
    <n v="67197"/>
    <x v="1"/>
    <n v="552.20000000000005"/>
    <n v="552.20000000000005"/>
    <x v="16"/>
    <x v="2"/>
    <x v="24"/>
    <x v="3539"/>
    <x v="313"/>
    <x v="2"/>
    <x v="3"/>
  </r>
  <r>
    <n v="9915365099"/>
    <n v="700048"/>
    <x v="1"/>
    <n v="141.28"/>
    <n v="141.28"/>
    <x v="23"/>
    <x v="7"/>
    <x v="89"/>
    <x v="3540"/>
    <x v="1920"/>
    <x v="3"/>
    <x v="2"/>
  </r>
  <r>
    <n v="7979108696"/>
    <n v="274207"/>
    <x v="0"/>
    <n v="328.51"/>
    <n v="985.53"/>
    <x v="13"/>
    <x v="4"/>
    <x v="102"/>
    <x v="3541"/>
    <x v="144"/>
    <x v="0"/>
    <x v="1"/>
  </r>
  <r>
    <n v="8756485728"/>
    <n v="60619"/>
    <x v="0"/>
    <n v="726.41"/>
    <n v="2179.23"/>
    <x v="20"/>
    <x v="1"/>
    <x v="29"/>
    <x v="3542"/>
    <x v="1604"/>
    <x v="0"/>
    <x v="3"/>
  </r>
  <r>
    <n v="4859441294"/>
    <n v="833557"/>
    <x v="0"/>
    <n v="422.87"/>
    <n v="1268.6100000000001"/>
    <x v="34"/>
    <x v="2"/>
    <x v="139"/>
    <x v="3543"/>
    <x v="1921"/>
    <x v="1"/>
    <x v="1"/>
  </r>
  <r>
    <n v="8100291984"/>
    <n v="764014"/>
    <x v="2"/>
    <n v="612.04"/>
    <n v="1224.08"/>
    <x v="32"/>
    <x v="6"/>
    <x v="210"/>
    <x v="3544"/>
    <x v="1511"/>
    <x v="0"/>
    <x v="3"/>
  </r>
  <r>
    <n v="7825714018"/>
    <n v="451933"/>
    <x v="0"/>
    <n v="568.94000000000005"/>
    <n v="1706.8200000000002"/>
    <x v="17"/>
    <x v="6"/>
    <x v="82"/>
    <x v="3545"/>
    <x v="136"/>
    <x v="1"/>
    <x v="1"/>
  </r>
  <r>
    <n v="1785144322"/>
    <n v="131748"/>
    <x v="1"/>
    <n v="81.349999999999994"/>
    <n v="81.349999999999994"/>
    <x v="44"/>
    <x v="0"/>
    <x v="140"/>
    <x v="3546"/>
    <x v="870"/>
    <x v="0"/>
    <x v="0"/>
  </r>
  <r>
    <n v="242240959"/>
    <n v="60619"/>
    <x v="0"/>
    <n v="726.41"/>
    <n v="2179.23"/>
    <x v="20"/>
    <x v="1"/>
    <x v="29"/>
    <x v="3547"/>
    <x v="767"/>
    <x v="0"/>
    <x v="2"/>
  </r>
  <r>
    <n v="3527621284"/>
    <n v="382511"/>
    <x v="2"/>
    <n v="702.54"/>
    <n v="1405.08"/>
    <x v="16"/>
    <x v="2"/>
    <x v="187"/>
    <x v="3548"/>
    <x v="1922"/>
    <x v="0"/>
    <x v="2"/>
  </r>
  <r>
    <n v="2254856113"/>
    <n v="516376"/>
    <x v="1"/>
    <n v="877.43"/>
    <n v="877.43"/>
    <x v="36"/>
    <x v="9"/>
    <x v="62"/>
    <x v="3549"/>
    <x v="651"/>
    <x v="0"/>
    <x v="3"/>
  </r>
  <r>
    <n v="4295420935"/>
    <n v="131748"/>
    <x v="2"/>
    <n v="81.349999999999994"/>
    <n v="162.69999999999999"/>
    <x v="44"/>
    <x v="0"/>
    <x v="140"/>
    <x v="3550"/>
    <x v="1923"/>
    <x v="3"/>
    <x v="0"/>
  </r>
  <r>
    <n v="8739415992"/>
    <n v="433521"/>
    <x v="2"/>
    <n v="321.33"/>
    <n v="642.66"/>
    <x v="27"/>
    <x v="10"/>
    <x v="155"/>
    <x v="3551"/>
    <x v="1217"/>
    <x v="3"/>
    <x v="0"/>
  </r>
  <r>
    <n v="2123879653"/>
    <n v="707935"/>
    <x v="0"/>
    <n v="820.9"/>
    <n v="2462.6999999999998"/>
    <x v="43"/>
    <x v="0"/>
    <x v="189"/>
    <x v="3552"/>
    <x v="662"/>
    <x v="0"/>
    <x v="3"/>
  </r>
  <r>
    <n v="1054974834"/>
    <n v="432617"/>
    <x v="2"/>
    <n v="863.18"/>
    <n v="1726.36"/>
    <x v="26"/>
    <x v="10"/>
    <x v="41"/>
    <x v="3553"/>
    <x v="729"/>
    <x v="0"/>
    <x v="0"/>
  </r>
  <r>
    <n v="6660596550"/>
    <n v="144124"/>
    <x v="2"/>
    <n v="162.66999999999999"/>
    <n v="325.33999999999997"/>
    <x v="11"/>
    <x v="7"/>
    <x v="42"/>
    <x v="3554"/>
    <x v="1516"/>
    <x v="3"/>
    <x v="0"/>
  </r>
  <r>
    <n v="1633238374"/>
    <n v="487065"/>
    <x v="1"/>
    <n v="374.68"/>
    <n v="374.68"/>
    <x v="47"/>
    <x v="3"/>
    <x v="157"/>
    <x v="3555"/>
    <x v="588"/>
    <x v="1"/>
    <x v="3"/>
  </r>
  <r>
    <n v="8133246330"/>
    <n v="500633"/>
    <x v="2"/>
    <n v="154.5"/>
    <n v="309"/>
    <x v="34"/>
    <x v="2"/>
    <x v="57"/>
    <x v="3556"/>
    <x v="1626"/>
    <x v="2"/>
    <x v="1"/>
  </r>
  <r>
    <n v="4696656818"/>
    <n v="784827"/>
    <x v="1"/>
    <n v="274.25"/>
    <n v="274.25"/>
    <x v="26"/>
    <x v="10"/>
    <x v="194"/>
    <x v="3557"/>
    <x v="1352"/>
    <x v="2"/>
    <x v="1"/>
  </r>
  <r>
    <n v="7590214417"/>
    <n v="361361"/>
    <x v="1"/>
    <n v="826.21"/>
    <n v="826.21"/>
    <x v="29"/>
    <x v="3"/>
    <x v="230"/>
    <x v="3558"/>
    <x v="1785"/>
    <x v="0"/>
    <x v="0"/>
  </r>
  <r>
    <n v="1736212920"/>
    <n v="196719"/>
    <x v="1"/>
    <n v="217.5"/>
    <n v="217.5"/>
    <x v="38"/>
    <x v="9"/>
    <x v="261"/>
    <x v="3559"/>
    <x v="1829"/>
    <x v="3"/>
    <x v="0"/>
  </r>
  <r>
    <n v="4507702369"/>
    <n v="4452"/>
    <x v="0"/>
    <n v="169.88"/>
    <n v="509.64"/>
    <x v="26"/>
    <x v="10"/>
    <x v="161"/>
    <x v="3560"/>
    <x v="1924"/>
    <x v="2"/>
    <x v="1"/>
  </r>
  <r>
    <n v="6458765046"/>
    <n v="112390"/>
    <x v="2"/>
    <n v="877.98"/>
    <n v="1755.96"/>
    <x v="18"/>
    <x v="5"/>
    <x v="27"/>
    <x v="3561"/>
    <x v="1925"/>
    <x v="0"/>
    <x v="2"/>
  </r>
  <r>
    <n v="47953423"/>
    <n v="585299"/>
    <x v="1"/>
    <n v="799.46"/>
    <n v="799.46"/>
    <x v="0"/>
    <x v="0"/>
    <x v="107"/>
    <x v="3562"/>
    <x v="1926"/>
    <x v="1"/>
    <x v="1"/>
  </r>
  <r>
    <n v="1263714922"/>
    <n v="256051"/>
    <x v="2"/>
    <n v="400.92"/>
    <n v="801.84"/>
    <x v="7"/>
    <x v="5"/>
    <x v="225"/>
    <x v="3563"/>
    <x v="1007"/>
    <x v="0"/>
    <x v="1"/>
  </r>
  <r>
    <n v="2061768860"/>
    <n v="154179"/>
    <x v="1"/>
    <n v="582.87"/>
    <n v="582.87"/>
    <x v="25"/>
    <x v="4"/>
    <x v="104"/>
    <x v="3564"/>
    <x v="1927"/>
    <x v="2"/>
    <x v="2"/>
  </r>
  <r>
    <n v="4264335652"/>
    <n v="14145"/>
    <x v="0"/>
    <n v="630.84"/>
    <n v="1892.52"/>
    <x v="42"/>
    <x v="9"/>
    <x v="79"/>
    <x v="3565"/>
    <x v="656"/>
    <x v="1"/>
    <x v="0"/>
  </r>
  <r>
    <n v="3087181728"/>
    <n v="367391"/>
    <x v="1"/>
    <n v="939.55"/>
    <n v="939.55"/>
    <x v="26"/>
    <x v="10"/>
    <x v="204"/>
    <x v="3566"/>
    <x v="1928"/>
    <x v="1"/>
    <x v="3"/>
  </r>
  <r>
    <n v="599772156"/>
    <n v="34200"/>
    <x v="2"/>
    <n v="319.8"/>
    <n v="639.6"/>
    <x v="7"/>
    <x v="5"/>
    <x v="238"/>
    <x v="3567"/>
    <x v="462"/>
    <x v="3"/>
    <x v="2"/>
  </r>
  <r>
    <n v="6074313668"/>
    <n v="552883"/>
    <x v="0"/>
    <n v="888.16"/>
    <n v="2664.48"/>
    <x v="14"/>
    <x v="9"/>
    <x v="121"/>
    <x v="3568"/>
    <x v="1296"/>
    <x v="0"/>
    <x v="2"/>
  </r>
  <r>
    <n v="5497551107"/>
    <n v="764014"/>
    <x v="1"/>
    <n v="612.04"/>
    <n v="612.04"/>
    <x v="32"/>
    <x v="6"/>
    <x v="210"/>
    <x v="3569"/>
    <x v="1103"/>
    <x v="3"/>
    <x v="2"/>
  </r>
  <r>
    <n v="9102202025"/>
    <n v="832348"/>
    <x v="0"/>
    <n v="831.43"/>
    <n v="2494.29"/>
    <x v="29"/>
    <x v="3"/>
    <x v="125"/>
    <x v="3570"/>
    <x v="1568"/>
    <x v="1"/>
    <x v="0"/>
  </r>
  <r>
    <n v="8794436743"/>
    <n v="329351"/>
    <x v="0"/>
    <n v="310.87"/>
    <n v="932.61"/>
    <x v="15"/>
    <x v="2"/>
    <x v="103"/>
    <x v="3571"/>
    <x v="834"/>
    <x v="2"/>
    <x v="1"/>
  </r>
  <r>
    <n v="3299603042"/>
    <n v="264803"/>
    <x v="1"/>
    <n v="995.98"/>
    <n v="995.98"/>
    <x v="5"/>
    <x v="4"/>
    <x v="69"/>
    <x v="3572"/>
    <x v="1296"/>
    <x v="3"/>
    <x v="2"/>
  </r>
  <r>
    <n v="243077069"/>
    <n v="602241"/>
    <x v="1"/>
    <n v="976.55"/>
    <n v="976.55"/>
    <x v="3"/>
    <x v="3"/>
    <x v="4"/>
    <x v="3573"/>
    <x v="149"/>
    <x v="1"/>
    <x v="1"/>
  </r>
  <r>
    <n v="6749594412"/>
    <n v="847349"/>
    <x v="2"/>
    <n v="781.08"/>
    <n v="1562.16"/>
    <x v="14"/>
    <x v="9"/>
    <x v="215"/>
    <x v="3574"/>
    <x v="1439"/>
    <x v="0"/>
    <x v="1"/>
  </r>
  <r>
    <n v="5378344982"/>
    <n v="146840"/>
    <x v="1"/>
    <n v="786.85"/>
    <n v="786.85"/>
    <x v="6"/>
    <x v="2"/>
    <x v="250"/>
    <x v="3575"/>
    <x v="1608"/>
    <x v="2"/>
    <x v="2"/>
  </r>
  <r>
    <n v="9103834515"/>
    <n v="57405"/>
    <x v="0"/>
    <n v="607.66999999999996"/>
    <n v="1823.0099999999998"/>
    <x v="24"/>
    <x v="10"/>
    <x v="33"/>
    <x v="3576"/>
    <x v="1577"/>
    <x v="2"/>
    <x v="0"/>
  </r>
  <r>
    <n v="6237437720"/>
    <n v="219598"/>
    <x v="2"/>
    <n v="367.08"/>
    <n v="734.16"/>
    <x v="8"/>
    <x v="5"/>
    <x v="248"/>
    <x v="3577"/>
    <x v="1929"/>
    <x v="3"/>
    <x v="3"/>
  </r>
  <r>
    <n v="2719670578"/>
    <n v="228286"/>
    <x v="0"/>
    <n v="179.08"/>
    <n v="537.24"/>
    <x v="39"/>
    <x v="1"/>
    <x v="136"/>
    <x v="3578"/>
    <x v="1930"/>
    <x v="3"/>
    <x v="1"/>
  </r>
  <r>
    <n v="2748681349"/>
    <n v="851978"/>
    <x v="0"/>
    <n v="715.72"/>
    <n v="2147.16"/>
    <x v="5"/>
    <x v="4"/>
    <x v="110"/>
    <x v="3579"/>
    <x v="1931"/>
    <x v="2"/>
    <x v="1"/>
  </r>
  <r>
    <n v="9851618724"/>
    <n v="6405"/>
    <x v="1"/>
    <n v="236.51"/>
    <n v="236.51"/>
    <x v="24"/>
    <x v="10"/>
    <x v="241"/>
    <x v="3580"/>
    <x v="1932"/>
    <x v="2"/>
    <x v="0"/>
  </r>
  <r>
    <n v="7013533376"/>
    <n v="818990"/>
    <x v="1"/>
    <n v="163.55000000000001"/>
    <n v="163.55000000000001"/>
    <x v="30"/>
    <x v="9"/>
    <x v="213"/>
    <x v="3581"/>
    <x v="1933"/>
    <x v="1"/>
    <x v="1"/>
  </r>
  <r>
    <n v="9727047029"/>
    <n v="444361"/>
    <x v="2"/>
    <n v="822.63"/>
    <n v="1645.26"/>
    <x v="25"/>
    <x v="4"/>
    <x v="38"/>
    <x v="3582"/>
    <x v="86"/>
    <x v="0"/>
    <x v="0"/>
  </r>
  <r>
    <n v="1191540022"/>
    <n v="243235"/>
    <x v="2"/>
    <n v="109.03"/>
    <n v="218.06"/>
    <x v="43"/>
    <x v="0"/>
    <x v="162"/>
    <x v="3583"/>
    <x v="421"/>
    <x v="1"/>
    <x v="0"/>
  </r>
  <r>
    <n v="5733572517"/>
    <n v="491314"/>
    <x v="1"/>
    <n v="973.44"/>
    <n v="973.44"/>
    <x v="33"/>
    <x v="8"/>
    <x v="172"/>
    <x v="3584"/>
    <x v="277"/>
    <x v="0"/>
    <x v="2"/>
  </r>
  <r>
    <n v="9647928644"/>
    <n v="36412"/>
    <x v="0"/>
    <n v="397.68"/>
    <n v="1193.04"/>
    <x v="23"/>
    <x v="7"/>
    <x v="263"/>
    <x v="3585"/>
    <x v="1934"/>
    <x v="3"/>
    <x v="3"/>
  </r>
  <r>
    <n v="9696598689"/>
    <n v="880510"/>
    <x v="2"/>
    <n v="951.43"/>
    <n v="1902.86"/>
    <x v="6"/>
    <x v="2"/>
    <x v="112"/>
    <x v="3586"/>
    <x v="631"/>
    <x v="2"/>
    <x v="1"/>
  </r>
  <r>
    <n v="1091207520"/>
    <n v="771228"/>
    <x v="0"/>
    <n v="83.18"/>
    <n v="249.54000000000002"/>
    <x v="0"/>
    <x v="0"/>
    <x v="214"/>
    <x v="3587"/>
    <x v="719"/>
    <x v="2"/>
    <x v="0"/>
  </r>
  <r>
    <n v="7995971909"/>
    <n v="131748"/>
    <x v="1"/>
    <n v="81.349999999999994"/>
    <n v="81.349999999999994"/>
    <x v="44"/>
    <x v="0"/>
    <x v="140"/>
    <x v="3588"/>
    <x v="1048"/>
    <x v="3"/>
    <x v="2"/>
  </r>
  <r>
    <n v="6077755741"/>
    <n v="707935"/>
    <x v="2"/>
    <n v="820.9"/>
    <n v="1641.8"/>
    <x v="43"/>
    <x v="0"/>
    <x v="189"/>
    <x v="3589"/>
    <x v="1336"/>
    <x v="2"/>
    <x v="2"/>
  </r>
  <r>
    <n v="1240745644"/>
    <n v="942001"/>
    <x v="2"/>
    <n v="671.55"/>
    <n v="1343.1"/>
    <x v="43"/>
    <x v="0"/>
    <x v="244"/>
    <x v="3590"/>
    <x v="1144"/>
    <x v="3"/>
    <x v="0"/>
  </r>
  <r>
    <n v="1397810713"/>
    <n v="89084"/>
    <x v="2"/>
    <n v="598.83000000000004"/>
    <n v="1197.6600000000001"/>
    <x v="45"/>
    <x v="2"/>
    <x v="115"/>
    <x v="3591"/>
    <x v="1416"/>
    <x v="3"/>
    <x v="2"/>
  </r>
  <r>
    <n v="5149614189"/>
    <n v="131937"/>
    <x v="0"/>
    <n v="287.81"/>
    <n v="863.43000000000006"/>
    <x v="12"/>
    <x v="8"/>
    <x v="15"/>
    <x v="3592"/>
    <x v="1689"/>
    <x v="3"/>
    <x v="2"/>
  </r>
  <r>
    <n v="7453349798"/>
    <n v="36412"/>
    <x v="1"/>
    <n v="397.68"/>
    <n v="397.68"/>
    <x v="23"/>
    <x v="7"/>
    <x v="263"/>
    <x v="3593"/>
    <x v="812"/>
    <x v="1"/>
    <x v="1"/>
  </r>
  <r>
    <n v="7570986632"/>
    <n v="284460"/>
    <x v="2"/>
    <n v="505.95"/>
    <n v="1011.9"/>
    <x v="14"/>
    <x v="9"/>
    <x v="113"/>
    <x v="3594"/>
    <x v="609"/>
    <x v="1"/>
    <x v="0"/>
  </r>
  <r>
    <n v="5292931220"/>
    <n v="433521"/>
    <x v="1"/>
    <n v="321.33"/>
    <n v="321.33"/>
    <x v="27"/>
    <x v="10"/>
    <x v="155"/>
    <x v="3595"/>
    <x v="1935"/>
    <x v="0"/>
    <x v="2"/>
  </r>
  <r>
    <n v="2654499230"/>
    <n v="257719"/>
    <x v="1"/>
    <n v="281.73"/>
    <n v="281.73"/>
    <x v="2"/>
    <x v="2"/>
    <x v="97"/>
    <x v="3596"/>
    <x v="225"/>
    <x v="0"/>
    <x v="0"/>
  </r>
  <r>
    <n v="2327587597"/>
    <n v="888807"/>
    <x v="2"/>
    <n v="230.58"/>
    <n v="461.16"/>
    <x v="6"/>
    <x v="2"/>
    <x v="36"/>
    <x v="3597"/>
    <x v="1558"/>
    <x v="2"/>
    <x v="3"/>
  </r>
  <r>
    <n v="5852189277"/>
    <n v="767398"/>
    <x v="1"/>
    <n v="22.14"/>
    <n v="22.14"/>
    <x v="23"/>
    <x v="7"/>
    <x v="252"/>
    <x v="3598"/>
    <x v="1554"/>
    <x v="1"/>
    <x v="1"/>
  </r>
  <r>
    <n v="8943211530"/>
    <n v="487931"/>
    <x v="0"/>
    <n v="709.08"/>
    <n v="2127.2400000000002"/>
    <x v="35"/>
    <x v="6"/>
    <x v="178"/>
    <x v="3599"/>
    <x v="430"/>
    <x v="2"/>
    <x v="0"/>
  </r>
  <r>
    <n v="3305649506"/>
    <n v="837480"/>
    <x v="0"/>
    <n v="217.4"/>
    <n v="652.20000000000005"/>
    <x v="13"/>
    <x v="4"/>
    <x v="205"/>
    <x v="3600"/>
    <x v="819"/>
    <x v="3"/>
    <x v="1"/>
  </r>
  <r>
    <n v="538997323"/>
    <n v="615545"/>
    <x v="2"/>
    <n v="448.16"/>
    <n v="896.32"/>
    <x v="28"/>
    <x v="5"/>
    <x v="48"/>
    <x v="3601"/>
    <x v="728"/>
    <x v="0"/>
    <x v="0"/>
  </r>
  <r>
    <n v="2966187610"/>
    <n v="461804"/>
    <x v="1"/>
    <n v="310.69"/>
    <n v="310.69"/>
    <x v="35"/>
    <x v="6"/>
    <x v="116"/>
    <x v="3602"/>
    <x v="1876"/>
    <x v="3"/>
    <x v="1"/>
  </r>
  <r>
    <n v="866693541"/>
    <n v="803607"/>
    <x v="2"/>
    <n v="949.73"/>
    <n v="1899.46"/>
    <x v="28"/>
    <x v="5"/>
    <x v="100"/>
    <x v="3603"/>
    <x v="1563"/>
    <x v="0"/>
    <x v="0"/>
  </r>
  <r>
    <n v="440721658"/>
    <n v="89084"/>
    <x v="2"/>
    <n v="598.83000000000004"/>
    <n v="1197.6600000000001"/>
    <x v="45"/>
    <x v="2"/>
    <x v="115"/>
    <x v="3604"/>
    <x v="1749"/>
    <x v="0"/>
    <x v="0"/>
  </r>
  <r>
    <n v="2084323012"/>
    <n v="871592"/>
    <x v="0"/>
    <n v="870.29"/>
    <n v="2610.87"/>
    <x v="41"/>
    <x v="9"/>
    <x v="216"/>
    <x v="3605"/>
    <x v="1028"/>
    <x v="3"/>
    <x v="3"/>
  </r>
  <r>
    <n v="4876314410"/>
    <n v="962591"/>
    <x v="2"/>
    <n v="130.01"/>
    <n v="260.02"/>
    <x v="1"/>
    <x v="1"/>
    <x v="234"/>
    <x v="3606"/>
    <x v="1936"/>
    <x v="2"/>
    <x v="2"/>
  </r>
  <r>
    <n v="2401282648"/>
    <n v="473647"/>
    <x v="1"/>
    <n v="43.05"/>
    <n v="43.05"/>
    <x v="18"/>
    <x v="5"/>
    <x v="254"/>
    <x v="3607"/>
    <x v="722"/>
    <x v="2"/>
    <x v="1"/>
  </r>
  <r>
    <n v="2117291471"/>
    <n v="440875"/>
    <x v="0"/>
    <n v="275.02999999999997"/>
    <n v="825.08999999999992"/>
    <x v="26"/>
    <x v="10"/>
    <x v="128"/>
    <x v="3608"/>
    <x v="1837"/>
    <x v="0"/>
    <x v="3"/>
  </r>
  <r>
    <n v="5455295163"/>
    <n v="264803"/>
    <x v="2"/>
    <n v="995.98"/>
    <n v="1991.96"/>
    <x v="5"/>
    <x v="4"/>
    <x v="69"/>
    <x v="3609"/>
    <x v="1158"/>
    <x v="1"/>
    <x v="0"/>
  </r>
  <r>
    <n v="3219761206"/>
    <n v="585299"/>
    <x v="0"/>
    <n v="799.46"/>
    <n v="2398.38"/>
    <x v="0"/>
    <x v="0"/>
    <x v="107"/>
    <x v="3610"/>
    <x v="687"/>
    <x v="2"/>
    <x v="0"/>
  </r>
  <r>
    <n v="7423918026"/>
    <n v="131136"/>
    <x v="2"/>
    <n v="37.799999999999997"/>
    <n v="75.599999999999994"/>
    <x v="32"/>
    <x v="6"/>
    <x v="90"/>
    <x v="3611"/>
    <x v="969"/>
    <x v="1"/>
    <x v="0"/>
  </r>
  <r>
    <n v="1793817443"/>
    <n v="448752"/>
    <x v="0"/>
    <n v="160.07"/>
    <n v="480.21"/>
    <x v="22"/>
    <x v="7"/>
    <x v="222"/>
    <x v="3612"/>
    <x v="1819"/>
    <x v="2"/>
    <x v="2"/>
  </r>
  <r>
    <n v="2644609220"/>
    <n v="784673"/>
    <x v="2"/>
    <n v="491.39"/>
    <n v="982.78"/>
    <x v="44"/>
    <x v="0"/>
    <x v="240"/>
    <x v="3613"/>
    <x v="239"/>
    <x v="1"/>
    <x v="0"/>
  </r>
  <r>
    <n v="1353492780"/>
    <n v="274207"/>
    <x v="0"/>
    <n v="328.51"/>
    <n v="985.53"/>
    <x v="13"/>
    <x v="4"/>
    <x v="102"/>
    <x v="3614"/>
    <x v="1771"/>
    <x v="1"/>
    <x v="3"/>
  </r>
  <r>
    <n v="1230061693"/>
    <n v="739534"/>
    <x v="2"/>
    <n v="994.56"/>
    <n v="1989.12"/>
    <x v="22"/>
    <x v="7"/>
    <x v="251"/>
    <x v="3615"/>
    <x v="776"/>
    <x v="3"/>
    <x v="3"/>
  </r>
  <r>
    <n v="6299572675"/>
    <n v="952124"/>
    <x v="2"/>
    <n v="127.08"/>
    <n v="254.16"/>
    <x v="36"/>
    <x v="9"/>
    <x v="73"/>
    <x v="3616"/>
    <x v="1937"/>
    <x v="3"/>
    <x v="2"/>
  </r>
  <r>
    <n v="5956863364"/>
    <n v="890623"/>
    <x v="1"/>
    <n v="354.52"/>
    <n v="354.52"/>
    <x v="36"/>
    <x v="9"/>
    <x v="246"/>
    <x v="3617"/>
    <x v="927"/>
    <x v="3"/>
    <x v="0"/>
  </r>
  <r>
    <n v="6788884093"/>
    <n v="337168"/>
    <x v="1"/>
    <n v="545.49"/>
    <n v="545.49"/>
    <x v="2"/>
    <x v="2"/>
    <x v="220"/>
    <x v="3618"/>
    <x v="365"/>
    <x v="1"/>
    <x v="3"/>
  </r>
  <r>
    <n v="6120799223"/>
    <n v="107548"/>
    <x v="0"/>
    <n v="891.6"/>
    <n v="2674.8"/>
    <x v="39"/>
    <x v="1"/>
    <x v="159"/>
    <x v="3619"/>
    <x v="1521"/>
    <x v="1"/>
    <x v="2"/>
  </r>
  <r>
    <n v="3892854030"/>
    <n v="365133"/>
    <x v="1"/>
    <n v="915.45"/>
    <n v="915.45"/>
    <x v="23"/>
    <x v="7"/>
    <x v="199"/>
    <x v="3620"/>
    <x v="68"/>
    <x v="2"/>
    <x v="2"/>
  </r>
  <r>
    <n v="1883324334"/>
    <n v="63769"/>
    <x v="1"/>
    <n v="878.07"/>
    <n v="878.07"/>
    <x v="7"/>
    <x v="5"/>
    <x v="212"/>
    <x v="3621"/>
    <x v="1702"/>
    <x v="1"/>
    <x v="2"/>
  </r>
  <r>
    <n v="4541530278"/>
    <n v="669378"/>
    <x v="2"/>
    <n v="212.14"/>
    <n v="424.28"/>
    <x v="14"/>
    <x v="9"/>
    <x v="26"/>
    <x v="3622"/>
    <x v="1938"/>
    <x v="3"/>
    <x v="3"/>
  </r>
  <r>
    <n v="8807380767"/>
    <n v="490602"/>
    <x v="1"/>
    <n v="549.47"/>
    <n v="549.47"/>
    <x v="35"/>
    <x v="6"/>
    <x v="59"/>
    <x v="3623"/>
    <x v="967"/>
    <x v="0"/>
    <x v="0"/>
  </r>
  <r>
    <n v="5865396281"/>
    <n v="525531"/>
    <x v="2"/>
    <n v="831.1"/>
    <n v="1662.2"/>
    <x v="44"/>
    <x v="0"/>
    <x v="209"/>
    <x v="3624"/>
    <x v="1165"/>
    <x v="1"/>
    <x v="2"/>
  </r>
  <r>
    <n v="340451825"/>
    <n v="552496"/>
    <x v="0"/>
    <n v="508"/>
    <n v="1524"/>
    <x v="23"/>
    <x v="7"/>
    <x v="32"/>
    <x v="3625"/>
    <x v="1939"/>
    <x v="2"/>
    <x v="2"/>
  </r>
  <r>
    <n v="3327784606"/>
    <n v="604184"/>
    <x v="0"/>
    <n v="397.55"/>
    <n v="1192.6500000000001"/>
    <x v="22"/>
    <x v="7"/>
    <x v="47"/>
    <x v="3626"/>
    <x v="623"/>
    <x v="0"/>
    <x v="2"/>
  </r>
  <r>
    <n v="5990129875"/>
    <n v="490602"/>
    <x v="0"/>
    <n v="549.47"/>
    <n v="1648.41"/>
    <x v="35"/>
    <x v="6"/>
    <x v="59"/>
    <x v="3627"/>
    <x v="116"/>
    <x v="1"/>
    <x v="1"/>
  </r>
  <r>
    <n v="8808930721"/>
    <n v="67197"/>
    <x v="1"/>
    <n v="552.20000000000005"/>
    <n v="552.20000000000005"/>
    <x v="16"/>
    <x v="2"/>
    <x v="24"/>
    <x v="3628"/>
    <x v="64"/>
    <x v="1"/>
    <x v="0"/>
  </r>
  <r>
    <n v="8116880443"/>
    <n v="945635"/>
    <x v="1"/>
    <n v="778.9"/>
    <n v="778.9"/>
    <x v="21"/>
    <x v="6"/>
    <x v="243"/>
    <x v="3629"/>
    <x v="1020"/>
    <x v="2"/>
    <x v="2"/>
  </r>
  <r>
    <n v="9933926720"/>
    <n v="56589"/>
    <x v="2"/>
    <n v="517.77"/>
    <n v="1035.54"/>
    <x v="5"/>
    <x v="4"/>
    <x v="6"/>
    <x v="3630"/>
    <x v="1763"/>
    <x v="1"/>
    <x v="1"/>
  </r>
  <r>
    <n v="776562418"/>
    <n v="566052"/>
    <x v="1"/>
    <n v="87.3"/>
    <n v="87.3"/>
    <x v="25"/>
    <x v="4"/>
    <x v="63"/>
    <x v="3631"/>
    <x v="452"/>
    <x v="2"/>
    <x v="2"/>
  </r>
  <r>
    <n v="6105793582"/>
    <n v="659290"/>
    <x v="1"/>
    <n v="319.33999999999997"/>
    <n v="319.33999999999997"/>
    <x v="15"/>
    <x v="2"/>
    <x v="124"/>
    <x v="3632"/>
    <x v="1326"/>
    <x v="0"/>
    <x v="3"/>
  </r>
  <r>
    <n v="9247779866"/>
    <n v="440875"/>
    <x v="2"/>
    <n v="275.02999999999997"/>
    <n v="550.05999999999995"/>
    <x v="26"/>
    <x v="10"/>
    <x v="128"/>
    <x v="3633"/>
    <x v="1329"/>
    <x v="3"/>
    <x v="1"/>
  </r>
  <r>
    <n v="5456672526"/>
    <n v="969851"/>
    <x v="0"/>
    <n v="340.66"/>
    <n v="1021.98"/>
    <x v="48"/>
    <x v="8"/>
    <x v="239"/>
    <x v="3634"/>
    <x v="176"/>
    <x v="3"/>
    <x v="1"/>
  </r>
  <r>
    <n v="6676994910"/>
    <n v="60619"/>
    <x v="1"/>
    <n v="726.41"/>
    <n v="726.41"/>
    <x v="20"/>
    <x v="1"/>
    <x v="29"/>
    <x v="3635"/>
    <x v="178"/>
    <x v="3"/>
    <x v="3"/>
  </r>
  <r>
    <n v="9353512235"/>
    <n v="652118"/>
    <x v="0"/>
    <n v="22.04"/>
    <n v="66.12"/>
    <x v="40"/>
    <x v="8"/>
    <x v="218"/>
    <x v="3636"/>
    <x v="1940"/>
    <x v="0"/>
    <x v="3"/>
  </r>
  <r>
    <n v="6539196955"/>
    <n v="914071"/>
    <x v="0"/>
    <n v="296.94"/>
    <n v="890.81999999999994"/>
    <x v="47"/>
    <x v="3"/>
    <x v="264"/>
    <x v="3637"/>
    <x v="952"/>
    <x v="3"/>
    <x v="1"/>
  </r>
  <r>
    <n v="7886908865"/>
    <n v="449106"/>
    <x v="1"/>
    <n v="48.55"/>
    <n v="48.55"/>
    <x v="28"/>
    <x v="5"/>
    <x v="174"/>
    <x v="3638"/>
    <x v="193"/>
    <x v="1"/>
    <x v="2"/>
  </r>
  <r>
    <n v="7548844176"/>
    <n v="962591"/>
    <x v="2"/>
    <n v="130.01"/>
    <n v="260.02"/>
    <x v="1"/>
    <x v="1"/>
    <x v="234"/>
    <x v="3639"/>
    <x v="1797"/>
    <x v="2"/>
    <x v="3"/>
  </r>
  <r>
    <n v="3375735380"/>
    <n v="432617"/>
    <x v="1"/>
    <n v="863.18"/>
    <n v="863.18"/>
    <x v="26"/>
    <x v="10"/>
    <x v="41"/>
    <x v="3640"/>
    <x v="1941"/>
    <x v="3"/>
    <x v="0"/>
  </r>
  <r>
    <n v="32604190"/>
    <n v="812607"/>
    <x v="0"/>
    <n v="416.65"/>
    <n v="1249.9499999999998"/>
    <x v="14"/>
    <x v="9"/>
    <x v="21"/>
    <x v="3641"/>
    <x v="998"/>
    <x v="3"/>
    <x v="1"/>
  </r>
  <r>
    <n v="5731985133"/>
    <n v="327290"/>
    <x v="2"/>
    <n v="862.28"/>
    <n v="1724.56"/>
    <x v="35"/>
    <x v="6"/>
    <x v="99"/>
    <x v="3642"/>
    <x v="984"/>
    <x v="1"/>
    <x v="2"/>
  </r>
  <r>
    <n v="7586577278"/>
    <n v="961614"/>
    <x v="0"/>
    <n v="227.22"/>
    <n v="681.66"/>
    <x v="49"/>
    <x v="3"/>
    <x v="226"/>
    <x v="2709"/>
    <x v="571"/>
    <x v="1"/>
    <x v="2"/>
  </r>
  <r>
    <n v="7765930124"/>
    <n v="552883"/>
    <x v="0"/>
    <n v="888.16"/>
    <n v="2664.48"/>
    <x v="14"/>
    <x v="9"/>
    <x v="121"/>
    <x v="3643"/>
    <x v="1341"/>
    <x v="3"/>
    <x v="1"/>
  </r>
  <r>
    <n v="299059193"/>
    <n v="567671"/>
    <x v="2"/>
    <n v="418.48"/>
    <n v="836.96"/>
    <x v="29"/>
    <x v="3"/>
    <x v="49"/>
    <x v="3644"/>
    <x v="1942"/>
    <x v="1"/>
    <x v="1"/>
  </r>
  <r>
    <n v="135053432"/>
    <n v="500739"/>
    <x v="1"/>
    <n v="359.98"/>
    <n v="359.98"/>
    <x v="6"/>
    <x v="2"/>
    <x v="7"/>
    <x v="3645"/>
    <x v="1943"/>
    <x v="3"/>
    <x v="0"/>
  </r>
  <r>
    <n v="9618593702"/>
    <n v="140489"/>
    <x v="2"/>
    <n v="650.20000000000005"/>
    <n v="1300.4000000000001"/>
    <x v="28"/>
    <x v="5"/>
    <x v="120"/>
    <x v="3646"/>
    <x v="1746"/>
    <x v="2"/>
    <x v="1"/>
  </r>
  <r>
    <n v="2802699236"/>
    <n v="723678"/>
    <x v="1"/>
    <n v="675.46"/>
    <n v="675.46"/>
    <x v="44"/>
    <x v="0"/>
    <x v="94"/>
    <x v="3647"/>
    <x v="697"/>
    <x v="3"/>
    <x v="1"/>
  </r>
  <r>
    <n v="2044567188"/>
    <n v="194682"/>
    <x v="2"/>
    <n v="912.29"/>
    <n v="1824.58"/>
    <x v="20"/>
    <x v="1"/>
    <x v="147"/>
    <x v="3648"/>
    <x v="1751"/>
    <x v="2"/>
    <x v="0"/>
  </r>
  <r>
    <n v="913489768"/>
    <n v="451933"/>
    <x v="0"/>
    <n v="568.94000000000005"/>
    <n v="1706.8200000000002"/>
    <x v="17"/>
    <x v="6"/>
    <x v="82"/>
    <x v="3649"/>
    <x v="48"/>
    <x v="0"/>
    <x v="1"/>
  </r>
  <r>
    <n v="6856986497"/>
    <n v="328457"/>
    <x v="0"/>
    <n v="858.57"/>
    <n v="2575.71"/>
    <x v="4"/>
    <x v="1"/>
    <x v="192"/>
    <x v="3650"/>
    <x v="1455"/>
    <x v="0"/>
    <x v="3"/>
  </r>
  <r>
    <n v="7292898570"/>
    <n v="970529"/>
    <x v="2"/>
    <n v="827.44"/>
    <n v="1654.88"/>
    <x v="27"/>
    <x v="10"/>
    <x v="46"/>
    <x v="3651"/>
    <x v="439"/>
    <x v="3"/>
    <x v="1"/>
  </r>
  <r>
    <n v="6223087303"/>
    <n v="784673"/>
    <x v="2"/>
    <n v="491.39"/>
    <n v="982.78"/>
    <x v="44"/>
    <x v="0"/>
    <x v="240"/>
    <x v="3652"/>
    <x v="473"/>
    <x v="2"/>
    <x v="2"/>
  </r>
  <r>
    <n v="403352765"/>
    <n v="537274"/>
    <x v="1"/>
    <n v="702.71"/>
    <n v="702.71"/>
    <x v="0"/>
    <x v="0"/>
    <x v="138"/>
    <x v="3653"/>
    <x v="1556"/>
    <x v="3"/>
    <x v="2"/>
  </r>
  <r>
    <n v="7004560997"/>
    <n v="644847"/>
    <x v="2"/>
    <n v="622.80999999999995"/>
    <n v="1245.6199999999999"/>
    <x v="32"/>
    <x v="6"/>
    <x v="55"/>
    <x v="3654"/>
    <x v="292"/>
    <x v="0"/>
    <x v="3"/>
  </r>
  <r>
    <n v="8159868515"/>
    <n v="564692"/>
    <x v="1"/>
    <n v="215.65"/>
    <n v="215.65"/>
    <x v="43"/>
    <x v="0"/>
    <x v="133"/>
    <x v="3655"/>
    <x v="1916"/>
    <x v="1"/>
    <x v="3"/>
  </r>
  <r>
    <n v="8854320668"/>
    <n v="123983"/>
    <x v="0"/>
    <n v="785.67"/>
    <n v="2357.0099999999998"/>
    <x v="13"/>
    <x v="4"/>
    <x v="75"/>
    <x v="3656"/>
    <x v="660"/>
    <x v="1"/>
    <x v="2"/>
  </r>
  <r>
    <n v="2285302205"/>
    <n v="970529"/>
    <x v="0"/>
    <n v="827.44"/>
    <n v="2482.3200000000002"/>
    <x v="27"/>
    <x v="10"/>
    <x v="46"/>
    <x v="3657"/>
    <x v="681"/>
    <x v="3"/>
    <x v="3"/>
  </r>
  <r>
    <n v="5160584867"/>
    <n v="672059"/>
    <x v="2"/>
    <n v="672.73"/>
    <n v="1345.46"/>
    <x v="18"/>
    <x v="5"/>
    <x v="197"/>
    <x v="3658"/>
    <x v="1677"/>
    <x v="0"/>
    <x v="3"/>
  </r>
  <r>
    <n v="4314105605"/>
    <n v="953175"/>
    <x v="0"/>
    <n v="225.21"/>
    <n v="675.63"/>
    <x v="24"/>
    <x v="10"/>
    <x v="168"/>
    <x v="3659"/>
    <x v="822"/>
    <x v="3"/>
    <x v="3"/>
  </r>
  <r>
    <n v="9895756835"/>
    <n v="378230"/>
    <x v="2"/>
    <n v="166.42"/>
    <n v="332.84"/>
    <x v="3"/>
    <x v="3"/>
    <x v="191"/>
    <x v="3660"/>
    <x v="1944"/>
    <x v="2"/>
    <x v="0"/>
  </r>
  <r>
    <n v="1975300826"/>
    <n v="36412"/>
    <x v="0"/>
    <n v="397.68"/>
    <n v="1193.04"/>
    <x v="23"/>
    <x v="7"/>
    <x v="263"/>
    <x v="3661"/>
    <x v="1655"/>
    <x v="3"/>
    <x v="2"/>
  </r>
  <r>
    <n v="2214666083"/>
    <n v="435929"/>
    <x v="2"/>
    <n v="856.89"/>
    <n v="1713.78"/>
    <x v="22"/>
    <x v="7"/>
    <x v="179"/>
    <x v="3662"/>
    <x v="1644"/>
    <x v="0"/>
    <x v="3"/>
  </r>
  <r>
    <n v="4735339432"/>
    <n v="540618"/>
    <x v="1"/>
    <n v="317.05"/>
    <n v="317.05"/>
    <x v="9"/>
    <x v="3"/>
    <x v="12"/>
    <x v="3663"/>
    <x v="1554"/>
    <x v="0"/>
    <x v="1"/>
  </r>
  <r>
    <n v="9863540120"/>
    <n v="124290"/>
    <x v="1"/>
    <n v="39.65"/>
    <n v="39.65"/>
    <x v="7"/>
    <x v="5"/>
    <x v="149"/>
    <x v="3664"/>
    <x v="278"/>
    <x v="0"/>
    <x v="2"/>
  </r>
  <r>
    <n v="8789376461"/>
    <n v="903336"/>
    <x v="2"/>
    <n v="551.88"/>
    <n v="1103.76"/>
    <x v="21"/>
    <x v="6"/>
    <x v="257"/>
    <x v="3665"/>
    <x v="1788"/>
    <x v="3"/>
    <x v="0"/>
  </r>
  <r>
    <n v="4784591220"/>
    <n v="146840"/>
    <x v="2"/>
    <n v="786.85"/>
    <n v="1573.7"/>
    <x v="6"/>
    <x v="2"/>
    <x v="250"/>
    <x v="3666"/>
    <x v="1180"/>
    <x v="3"/>
    <x v="3"/>
  </r>
  <r>
    <n v="6759658833"/>
    <n v="587645"/>
    <x v="0"/>
    <n v="801.81"/>
    <n v="2405.4299999999998"/>
    <x v="5"/>
    <x v="4"/>
    <x v="193"/>
    <x v="3667"/>
    <x v="1521"/>
    <x v="1"/>
    <x v="2"/>
  </r>
  <r>
    <n v="1241631129"/>
    <n v="820973"/>
    <x v="1"/>
    <n v="114.52"/>
    <n v="114.52"/>
    <x v="26"/>
    <x v="10"/>
    <x v="58"/>
    <x v="3668"/>
    <x v="639"/>
    <x v="1"/>
    <x v="3"/>
  </r>
  <r>
    <n v="8803314647"/>
    <n v="367391"/>
    <x v="0"/>
    <n v="939.55"/>
    <n v="2818.6499999999996"/>
    <x v="26"/>
    <x v="10"/>
    <x v="204"/>
    <x v="3669"/>
    <x v="626"/>
    <x v="1"/>
    <x v="0"/>
  </r>
  <r>
    <n v="1016410657"/>
    <n v="798639"/>
    <x v="2"/>
    <n v="211.25"/>
    <n v="422.5"/>
    <x v="2"/>
    <x v="2"/>
    <x v="16"/>
    <x v="3670"/>
    <x v="372"/>
    <x v="2"/>
    <x v="3"/>
  </r>
  <r>
    <n v="8284240513"/>
    <n v="39154"/>
    <x v="0"/>
    <n v="946.86"/>
    <n v="2840.58"/>
    <x v="31"/>
    <x v="9"/>
    <x v="92"/>
    <x v="3671"/>
    <x v="1945"/>
    <x v="2"/>
    <x v="2"/>
  </r>
  <r>
    <n v="343239069"/>
    <n v="455083"/>
    <x v="0"/>
    <n v="959.01"/>
    <n v="2877.0299999999997"/>
    <x v="16"/>
    <x v="2"/>
    <x v="196"/>
    <x v="3672"/>
    <x v="1946"/>
    <x v="1"/>
    <x v="3"/>
  </r>
  <r>
    <n v="3941137932"/>
    <n v="385113"/>
    <x v="2"/>
    <n v="816.38"/>
    <n v="1632.76"/>
    <x v="7"/>
    <x v="5"/>
    <x v="130"/>
    <x v="3673"/>
    <x v="1947"/>
    <x v="3"/>
    <x v="0"/>
  </r>
  <r>
    <n v="8955573840"/>
    <n v="880510"/>
    <x v="1"/>
    <n v="951.43"/>
    <n v="951.43"/>
    <x v="6"/>
    <x v="2"/>
    <x v="112"/>
    <x v="3674"/>
    <x v="1175"/>
    <x v="0"/>
    <x v="3"/>
  </r>
  <r>
    <n v="6832435511"/>
    <n v="739534"/>
    <x v="0"/>
    <n v="994.56"/>
    <n v="2983.68"/>
    <x v="22"/>
    <x v="7"/>
    <x v="251"/>
    <x v="3675"/>
    <x v="1482"/>
    <x v="0"/>
    <x v="2"/>
  </r>
  <r>
    <n v="3014319697"/>
    <n v="712003"/>
    <x v="2"/>
    <n v="671.68"/>
    <n v="1343.36"/>
    <x v="39"/>
    <x v="1"/>
    <x v="144"/>
    <x v="3676"/>
    <x v="183"/>
    <x v="0"/>
    <x v="2"/>
  </r>
  <r>
    <n v="7367717333"/>
    <n v="679321"/>
    <x v="0"/>
    <n v="738.46"/>
    <n v="2215.38"/>
    <x v="39"/>
    <x v="1"/>
    <x v="221"/>
    <x v="3677"/>
    <x v="517"/>
    <x v="2"/>
    <x v="0"/>
  </r>
  <r>
    <n v="9389677233"/>
    <n v="891833"/>
    <x v="0"/>
    <n v="493.19"/>
    <n v="1479.57"/>
    <x v="19"/>
    <x v="2"/>
    <x v="28"/>
    <x v="3678"/>
    <x v="1373"/>
    <x v="0"/>
    <x v="1"/>
  </r>
  <r>
    <n v="2929883167"/>
    <n v="39154"/>
    <x v="1"/>
    <n v="946.86"/>
    <n v="946.86"/>
    <x v="31"/>
    <x v="9"/>
    <x v="92"/>
    <x v="3679"/>
    <x v="1323"/>
    <x v="1"/>
    <x v="0"/>
  </r>
  <r>
    <n v="9045592834"/>
    <n v="473647"/>
    <x v="2"/>
    <n v="43.05"/>
    <n v="86.1"/>
    <x v="18"/>
    <x v="5"/>
    <x v="254"/>
    <x v="3680"/>
    <x v="1165"/>
    <x v="0"/>
    <x v="2"/>
  </r>
  <r>
    <n v="7128308885"/>
    <n v="673058"/>
    <x v="2"/>
    <n v="765.76"/>
    <n v="1531.52"/>
    <x v="13"/>
    <x v="4"/>
    <x v="184"/>
    <x v="3681"/>
    <x v="1948"/>
    <x v="0"/>
    <x v="0"/>
  </r>
  <r>
    <n v="2060028411"/>
    <n v="240179"/>
    <x v="2"/>
    <n v="90.56"/>
    <n v="181.12"/>
    <x v="13"/>
    <x v="4"/>
    <x v="34"/>
    <x v="3682"/>
    <x v="1949"/>
    <x v="3"/>
    <x v="3"/>
  </r>
  <r>
    <n v="3856301920"/>
    <n v="4452"/>
    <x v="1"/>
    <n v="169.88"/>
    <n v="169.88"/>
    <x v="26"/>
    <x v="10"/>
    <x v="161"/>
    <x v="3683"/>
    <x v="1168"/>
    <x v="3"/>
    <x v="1"/>
  </r>
  <r>
    <n v="7248479077"/>
    <n v="306177"/>
    <x v="2"/>
    <n v="769.24"/>
    <n v="1538.48"/>
    <x v="40"/>
    <x v="8"/>
    <x v="217"/>
    <x v="3684"/>
    <x v="335"/>
    <x v="1"/>
    <x v="1"/>
  </r>
  <r>
    <n v="2738466605"/>
    <n v="378287"/>
    <x v="0"/>
    <n v="332.84"/>
    <n v="998.52"/>
    <x v="50"/>
    <x v="1"/>
    <x v="158"/>
    <x v="3685"/>
    <x v="1266"/>
    <x v="2"/>
    <x v="2"/>
  </r>
  <r>
    <n v="9801353230"/>
    <n v="112390"/>
    <x v="1"/>
    <n v="877.98"/>
    <n v="877.98"/>
    <x v="18"/>
    <x v="5"/>
    <x v="27"/>
    <x v="3686"/>
    <x v="730"/>
    <x v="3"/>
    <x v="3"/>
  </r>
  <r>
    <n v="2103613260"/>
    <n v="449106"/>
    <x v="2"/>
    <n v="48.55"/>
    <n v="97.1"/>
    <x v="28"/>
    <x v="5"/>
    <x v="174"/>
    <x v="3687"/>
    <x v="1950"/>
    <x v="2"/>
    <x v="3"/>
  </r>
  <r>
    <n v="7624166218"/>
    <n v="39154"/>
    <x v="1"/>
    <n v="946.86"/>
    <n v="946.86"/>
    <x v="31"/>
    <x v="9"/>
    <x v="92"/>
    <x v="3688"/>
    <x v="337"/>
    <x v="1"/>
    <x v="3"/>
  </r>
  <r>
    <n v="4692680597"/>
    <n v="18035"/>
    <x v="0"/>
    <n v="968.94"/>
    <n v="2906.82"/>
    <x v="23"/>
    <x v="7"/>
    <x v="132"/>
    <x v="3689"/>
    <x v="1923"/>
    <x v="2"/>
    <x v="0"/>
  </r>
  <r>
    <n v="2028074931"/>
    <n v="673058"/>
    <x v="0"/>
    <n v="765.76"/>
    <n v="2297.2799999999997"/>
    <x v="13"/>
    <x v="4"/>
    <x v="184"/>
    <x v="3690"/>
    <x v="1951"/>
    <x v="0"/>
    <x v="1"/>
  </r>
  <r>
    <n v="6247819401"/>
    <n v="256783"/>
    <x v="1"/>
    <n v="906.54"/>
    <n v="906.54"/>
    <x v="0"/>
    <x v="0"/>
    <x v="60"/>
    <x v="3691"/>
    <x v="874"/>
    <x v="0"/>
    <x v="3"/>
  </r>
  <r>
    <n v="6299879620"/>
    <n v="481843"/>
    <x v="2"/>
    <n v="297.68"/>
    <n v="595.36"/>
    <x v="49"/>
    <x v="3"/>
    <x v="247"/>
    <x v="3692"/>
    <x v="1952"/>
    <x v="2"/>
    <x v="3"/>
  </r>
  <r>
    <n v="3398014747"/>
    <n v="604184"/>
    <x v="2"/>
    <n v="397.55"/>
    <n v="795.1"/>
    <x v="22"/>
    <x v="7"/>
    <x v="47"/>
    <x v="3693"/>
    <x v="942"/>
    <x v="0"/>
    <x v="2"/>
  </r>
  <r>
    <n v="4526087670"/>
    <n v="803607"/>
    <x v="2"/>
    <n v="949.73"/>
    <n v="1899.46"/>
    <x v="28"/>
    <x v="5"/>
    <x v="100"/>
    <x v="3694"/>
    <x v="452"/>
    <x v="1"/>
    <x v="2"/>
  </r>
  <r>
    <n v="4473653758"/>
    <n v="880510"/>
    <x v="0"/>
    <n v="951.43"/>
    <n v="2854.29"/>
    <x v="6"/>
    <x v="2"/>
    <x v="112"/>
    <x v="3695"/>
    <x v="329"/>
    <x v="0"/>
    <x v="2"/>
  </r>
  <r>
    <n v="1286821727"/>
    <n v="771228"/>
    <x v="0"/>
    <n v="83.18"/>
    <n v="249.54000000000002"/>
    <x v="0"/>
    <x v="0"/>
    <x v="214"/>
    <x v="3696"/>
    <x v="1953"/>
    <x v="1"/>
    <x v="3"/>
  </r>
  <r>
    <n v="5566617391"/>
    <n v="757274"/>
    <x v="1"/>
    <n v="98.32"/>
    <n v="98.32"/>
    <x v="0"/>
    <x v="0"/>
    <x v="78"/>
    <x v="3697"/>
    <x v="171"/>
    <x v="0"/>
    <x v="0"/>
  </r>
  <r>
    <n v="6630935939"/>
    <n v="833557"/>
    <x v="1"/>
    <n v="422.87"/>
    <n v="422.87"/>
    <x v="34"/>
    <x v="2"/>
    <x v="139"/>
    <x v="3698"/>
    <x v="236"/>
    <x v="1"/>
    <x v="2"/>
  </r>
  <r>
    <n v="8676443273"/>
    <n v="144124"/>
    <x v="1"/>
    <n v="162.66999999999999"/>
    <n v="162.66999999999999"/>
    <x v="11"/>
    <x v="7"/>
    <x v="42"/>
    <x v="3699"/>
    <x v="354"/>
    <x v="3"/>
    <x v="3"/>
  </r>
  <r>
    <n v="439562091"/>
    <n v="753354"/>
    <x v="0"/>
    <n v="423.56"/>
    <n v="1270.68"/>
    <x v="8"/>
    <x v="5"/>
    <x v="10"/>
    <x v="3700"/>
    <x v="1718"/>
    <x v="0"/>
    <x v="2"/>
  </r>
  <r>
    <n v="7361440096"/>
    <n v="991434"/>
    <x v="2"/>
    <n v="237.62"/>
    <n v="475.24"/>
    <x v="37"/>
    <x v="3"/>
    <x v="202"/>
    <x v="3701"/>
    <x v="159"/>
    <x v="2"/>
    <x v="2"/>
  </r>
  <r>
    <n v="2480611325"/>
    <n v="684939"/>
    <x v="1"/>
    <n v="727.95"/>
    <n v="727.95"/>
    <x v="7"/>
    <x v="5"/>
    <x v="11"/>
    <x v="3702"/>
    <x v="474"/>
    <x v="0"/>
    <x v="3"/>
  </r>
  <r>
    <n v="5091640382"/>
    <n v="741341"/>
    <x v="0"/>
    <n v="923.84"/>
    <n v="2771.52"/>
    <x v="2"/>
    <x v="2"/>
    <x v="2"/>
    <x v="3703"/>
    <x v="313"/>
    <x v="2"/>
    <x v="3"/>
  </r>
  <r>
    <n v="1443292147"/>
    <n v="131136"/>
    <x v="0"/>
    <n v="37.799999999999997"/>
    <n v="113.39999999999999"/>
    <x v="32"/>
    <x v="6"/>
    <x v="90"/>
    <x v="3704"/>
    <x v="866"/>
    <x v="3"/>
    <x v="2"/>
  </r>
  <r>
    <n v="3342653518"/>
    <n v="53833"/>
    <x v="2"/>
    <n v="134.69"/>
    <n v="269.38"/>
    <x v="10"/>
    <x v="6"/>
    <x v="13"/>
    <x v="3705"/>
    <x v="1283"/>
    <x v="1"/>
    <x v="0"/>
  </r>
  <r>
    <n v="3836073957"/>
    <n v="455755"/>
    <x v="2"/>
    <n v="44.09"/>
    <n v="88.18"/>
    <x v="11"/>
    <x v="7"/>
    <x v="14"/>
    <x v="3706"/>
    <x v="935"/>
    <x v="2"/>
    <x v="0"/>
  </r>
  <r>
    <n v="4192669219"/>
    <n v="812607"/>
    <x v="1"/>
    <n v="416.65"/>
    <n v="416.65"/>
    <x v="14"/>
    <x v="9"/>
    <x v="21"/>
    <x v="3707"/>
    <x v="687"/>
    <x v="3"/>
    <x v="0"/>
  </r>
  <r>
    <n v="6922121165"/>
    <n v="256783"/>
    <x v="2"/>
    <n v="906.54"/>
    <n v="1813.08"/>
    <x v="0"/>
    <x v="0"/>
    <x v="60"/>
    <x v="3708"/>
    <x v="1879"/>
    <x v="1"/>
    <x v="2"/>
  </r>
  <r>
    <n v="4850653474"/>
    <n v="398340"/>
    <x v="1"/>
    <n v="651.92999999999995"/>
    <n v="651.92999999999995"/>
    <x v="46"/>
    <x v="8"/>
    <x v="127"/>
    <x v="3709"/>
    <x v="472"/>
    <x v="1"/>
    <x v="3"/>
  </r>
  <r>
    <n v="1229660813"/>
    <n v="642612"/>
    <x v="2"/>
    <n v="517.03"/>
    <n v="1034.06"/>
    <x v="0"/>
    <x v="0"/>
    <x v="0"/>
    <x v="3710"/>
    <x v="1954"/>
    <x v="1"/>
    <x v="1"/>
  </r>
  <r>
    <n v="5194396051"/>
    <n v="925482"/>
    <x v="0"/>
    <n v="475.04"/>
    <n v="1425.1200000000001"/>
    <x v="40"/>
    <x v="8"/>
    <x v="74"/>
    <x v="3711"/>
    <x v="1377"/>
    <x v="0"/>
    <x v="1"/>
  </r>
  <r>
    <n v="8971899775"/>
    <n v="186168"/>
    <x v="1"/>
    <n v="878.8"/>
    <n v="878.8"/>
    <x v="44"/>
    <x v="0"/>
    <x v="183"/>
    <x v="3712"/>
    <x v="1955"/>
    <x v="3"/>
    <x v="0"/>
  </r>
  <r>
    <n v="5619049608"/>
    <n v="451812"/>
    <x v="0"/>
    <n v="530.85"/>
    <n v="1592.5500000000002"/>
    <x v="25"/>
    <x v="4"/>
    <x v="39"/>
    <x v="3713"/>
    <x v="679"/>
    <x v="2"/>
    <x v="2"/>
  </r>
  <r>
    <n v="9943996342"/>
    <n v="954722"/>
    <x v="2"/>
    <n v="616.45000000000005"/>
    <n v="1232.9000000000001"/>
    <x v="33"/>
    <x v="8"/>
    <x v="56"/>
    <x v="3714"/>
    <x v="1453"/>
    <x v="1"/>
    <x v="3"/>
  </r>
  <r>
    <n v="4548721519"/>
    <n v="876139"/>
    <x v="1"/>
    <n v="415.75"/>
    <n v="415.75"/>
    <x v="21"/>
    <x v="6"/>
    <x v="37"/>
    <x v="3715"/>
    <x v="816"/>
    <x v="3"/>
    <x v="1"/>
  </r>
  <r>
    <n v="6211537502"/>
    <n v="349294"/>
    <x v="2"/>
    <n v="934.75"/>
    <n v="1869.5"/>
    <x v="36"/>
    <x v="9"/>
    <x v="84"/>
    <x v="3716"/>
    <x v="1128"/>
    <x v="3"/>
    <x v="2"/>
  </r>
  <r>
    <n v="347093563"/>
    <n v="313754"/>
    <x v="0"/>
    <n v="136.6"/>
    <n v="409.79999999999995"/>
    <x v="29"/>
    <x v="3"/>
    <x v="117"/>
    <x v="3717"/>
    <x v="1294"/>
    <x v="2"/>
    <x v="1"/>
  </r>
  <r>
    <n v="1855924568"/>
    <n v="455755"/>
    <x v="2"/>
    <n v="44.09"/>
    <n v="88.18"/>
    <x v="11"/>
    <x v="7"/>
    <x v="14"/>
    <x v="3718"/>
    <x v="1853"/>
    <x v="2"/>
    <x v="3"/>
  </r>
  <r>
    <n v="5914484553"/>
    <n v="969851"/>
    <x v="0"/>
    <n v="340.66"/>
    <n v="1021.98"/>
    <x v="48"/>
    <x v="8"/>
    <x v="239"/>
    <x v="3719"/>
    <x v="570"/>
    <x v="1"/>
    <x v="3"/>
  </r>
  <r>
    <n v="8068903161"/>
    <n v="473647"/>
    <x v="1"/>
    <n v="43.05"/>
    <n v="43.05"/>
    <x v="18"/>
    <x v="5"/>
    <x v="254"/>
    <x v="3720"/>
    <x v="1694"/>
    <x v="3"/>
    <x v="1"/>
  </r>
  <r>
    <n v="2147159735"/>
    <n v="123983"/>
    <x v="1"/>
    <n v="785.67"/>
    <n v="785.67"/>
    <x v="13"/>
    <x v="4"/>
    <x v="75"/>
    <x v="3721"/>
    <x v="1956"/>
    <x v="1"/>
    <x v="3"/>
  </r>
  <r>
    <n v="9006983686"/>
    <n v="305754"/>
    <x v="0"/>
    <n v="979.99"/>
    <n v="2939.9700000000003"/>
    <x v="48"/>
    <x v="8"/>
    <x v="182"/>
    <x v="3722"/>
    <x v="1957"/>
    <x v="2"/>
    <x v="2"/>
  </r>
  <r>
    <n v="7606134274"/>
    <n v="451812"/>
    <x v="1"/>
    <n v="530.85"/>
    <n v="530.85"/>
    <x v="25"/>
    <x v="4"/>
    <x v="39"/>
    <x v="3723"/>
    <x v="1958"/>
    <x v="2"/>
    <x v="0"/>
  </r>
  <r>
    <n v="4034750827"/>
    <n v="690565"/>
    <x v="1"/>
    <n v="951.27"/>
    <n v="951.27"/>
    <x v="37"/>
    <x v="3"/>
    <x v="65"/>
    <x v="3724"/>
    <x v="1724"/>
    <x v="3"/>
    <x v="1"/>
  </r>
  <r>
    <n v="851062565"/>
    <n v="901144"/>
    <x v="2"/>
    <n v="340.36"/>
    <n v="680.72"/>
    <x v="35"/>
    <x v="6"/>
    <x v="167"/>
    <x v="3725"/>
    <x v="1959"/>
    <x v="0"/>
    <x v="2"/>
  </r>
  <r>
    <n v="4283323746"/>
    <n v="642612"/>
    <x v="1"/>
    <n v="517.03"/>
    <n v="517.03"/>
    <x v="0"/>
    <x v="0"/>
    <x v="0"/>
    <x v="3726"/>
    <x v="1580"/>
    <x v="3"/>
    <x v="2"/>
  </r>
  <r>
    <n v="7842390585"/>
    <n v="287070"/>
    <x v="1"/>
    <n v="443.17"/>
    <n v="443.17"/>
    <x v="17"/>
    <x v="6"/>
    <x v="40"/>
    <x v="3727"/>
    <x v="764"/>
    <x v="3"/>
    <x v="2"/>
  </r>
  <r>
    <n v="2449548943"/>
    <n v="124290"/>
    <x v="0"/>
    <n v="39.65"/>
    <n v="118.94999999999999"/>
    <x v="7"/>
    <x v="5"/>
    <x v="149"/>
    <x v="3728"/>
    <x v="1270"/>
    <x v="3"/>
    <x v="2"/>
  </r>
  <r>
    <n v="7067924535"/>
    <n v="679284"/>
    <x v="2"/>
    <n v="877.89"/>
    <n v="1755.78"/>
    <x v="13"/>
    <x v="4"/>
    <x v="18"/>
    <x v="3729"/>
    <x v="1960"/>
    <x v="0"/>
    <x v="1"/>
  </r>
  <r>
    <n v="1602291242"/>
    <n v="131937"/>
    <x v="0"/>
    <n v="287.81"/>
    <n v="863.43000000000006"/>
    <x v="12"/>
    <x v="8"/>
    <x v="15"/>
    <x v="3730"/>
    <x v="1618"/>
    <x v="3"/>
    <x v="3"/>
  </r>
  <r>
    <n v="7067630786"/>
    <n v="481843"/>
    <x v="2"/>
    <n v="297.68"/>
    <n v="595.36"/>
    <x v="49"/>
    <x v="3"/>
    <x v="247"/>
    <x v="3731"/>
    <x v="1004"/>
    <x v="2"/>
    <x v="3"/>
  </r>
  <r>
    <n v="9726762425"/>
    <n v="137909"/>
    <x v="0"/>
    <n v="864.3"/>
    <n v="2592.8999999999996"/>
    <x v="13"/>
    <x v="4"/>
    <x v="88"/>
    <x v="3732"/>
    <x v="1321"/>
    <x v="3"/>
    <x v="1"/>
  </r>
  <r>
    <n v="1129887168"/>
    <n v="77308"/>
    <x v="1"/>
    <n v="223.27"/>
    <n v="223.27"/>
    <x v="36"/>
    <x v="9"/>
    <x v="198"/>
    <x v="3733"/>
    <x v="1067"/>
    <x v="3"/>
    <x v="1"/>
  </r>
  <r>
    <n v="3371892236"/>
    <n v="425341"/>
    <x v="2"/>
    <n v="486.28"/>
    <n v="972.56"/>
    <x v="0"/>
    <x v="0"/>
    <x v="242"/>
    <x v="3734"/>
    <x v="296"/>
    <x v="3"/>
    <x v="3"/>
  </r>
  <r>
    <n v="6532953824"/>
    <n v="473647"/>
    <x v="1"/>
    <n v="43.05"/>
    <n v="43.05"/>
    <x v="18"/>
    <x v="5"/>
    <x v="254"/>
    <x v="3735"/>
    <x v="1225"/>
    <x v="0"/>
    <x v="3"/>
  </r>
  <r>
    <n v="252964377"/>
    <n v="240179"/>
    <x v="2"/>
    <n v="90.56"/>
    <n v="181.12"/>
    <x v="13"/>
    <x v="4"/>
    <x v="34"/>
    <x v="3736"/>
    <x v="1483"/>
    <x v="0"/>
    <x v="0"/>
  </r>
  <r>
    <n v="6270495384"/>
    <n v="51036"/>
    <x v="0"/>
    <n v="931.61"/>
    <n v="2794.83"/>
    <x v="24"/>
    <x v="10"/>
    <x v="148"/>
    <x v="3737"/>
    <x v="729"/>
    <x v="0"/>
    <x v="0"/>
  </r>
  <r>
    <n v="2450770184"/>
    <n v="385113"/>
    <x v="1"/>
    <n v="816.38"/>
    <n v="816.38"/>
    <x v="7"/>
    <x v="5"/>
    <x v="130"/>
    <x v="3738"/>
    <x v="1009"/>
    <x v="3"/>
    <x v="1"/>
  </r>
  <r>
    <n v="7543192113"/>
    <n v="114414"/>
    <x v="1"/>
    <n v="832.06"/>
    <n v="832.06"/>
    <x v="5"/>
    <x v="4"/>
    <x v="200"/>
    <x v="3739"/>
    <x v="1961"/>
    <x v="0"/>
    <x v="0"/>
  </r>
  <r>
    <n v="9890817032"/>
    <n v="487065"/>
    <x v="2"/>
    <n v="374.68"/>
    <n v="749.36"/>
    <x v="47"/>
    <x v="3"/>
    <x v="157"/>
    <x v="3740"/>
    <x v="119"/>
    <x v="2"/>
    <x v="1"/>
  </r>
  <r>
    <n v="183165359"/>
    <n v="762527"/>
    <x v="0"/>
    <n v="690.08"/>
    <n v="2070.2400000000002"/>
    <x v="29"/>
    <x v="3"/>
    <x v="206"/>
    <x v="3741"/>
    <x v="1962"/>
    <x v="3"/>
    <x v="1"/>
  </r>
  <r>
    <n v="2136907826"/>
    <n v="11422"/>
    <x v="2"/>
    <n v="127.16"/>
    <n v="254.32"/>
    <x v="14"/>
    <x v="9"/>
    <x v="229"/>
    <x v="3742"/>
    <x v="253"/>
    <x v="3"/>
    <x v="0"/>
  </r>
  <r>
    <n v="2801605687"/>
    <n v="681063"/>
    <x v="0"/>
    <n v="321.27999999999997"/>
    <n v="963.83999999999992"/>
    <x v="4"/>
    <x v="1"/>
    <x v="5"/>
    <x v="3743"/>
    <x v="38"/>
    <x v="2"/>
    <x v="1"/>
  </r>
  <r>
    <n v="8869292457"/>
    <n v="567671"/>
    <x v="1"/>
    <n v="418.48"/>
    <n v="418.48"/>
    <x v="29"/>
    <x v="3"/>
    <x v="49"/>
    <x v="3744"/>
    <x v="777"/>
    <x v="2"/>
    <x v="2"/>
  </r>
  <r>
    <n v="5414471648"/>
    <n v="337168"/>
    <x v="2"/>
    <n v="545.49"/>
    <n v="1090.98"/>
    <x v="2"/>
    <x v="2"/>
    <x v="220"/>
    <x v="3745"/>
    <x v="1272"/>
    <x v="2"/>
    <x v="3"/>
  </r>
  <r>
    <n v="7827370415"/>
    <n v="448752"/>
    <x v="0"/>
    <n v="160.07"/>
    <n v="480.21"/>
    <x v="22"/>
    <x v="7"/>
    <x v="222"/>
    <x v="3746"/>
    <x v="453"/>
    <x v="3"/>
    <x v="2"/>
  </r>
  <r>
    <n v="7216662926"/>
    <n v="820973"/>
    <x v="2"/>
    <n v="114.52"/>
    <n v="229.04"/>
    <x v="26"/>
    <x v="10"/>
    <x v="58"/>
    <x v="3747"/>
    <x v="1702"/>
    <x v="0"/>
    <x v="2"/>
  </r>
  <r>
    <n v="349410429"/>
    <n v="34186"/>
    <x v="0"/>
    <n v="925.65"/>
    <n v="2776.95"/>
    <x v="31"/>
    <x v="9"/>
    <x v="51"/>
    <x v="3748"/>
    <x v="1963"/>
    <x v="3"/>
    <x v="2"/>
  </r>
  <r>
    <n v="8512030806"/>
    <n v="991434"/>
    <x v="1"/>
    <n v="237.62"/>
    <n v="237.62"/>
    <x v="37"/>
    <x v="3"/>
    <x v="202"/>
    <x v="3749"/>
    <x v="1899"/>
    <x v="2"/>
    <x v="0"/>
  </r>
  <r>
    <n v="8003807551"/>
    <n v="354409"/>
    <x v="1"/>
    <n v="325.08"/>
    <n v="325.08"/>
    <x v="21"/>
    <x v="6"/>
    <x v="118"/>
    <x v="3750"/>
    <x v="1193"/>
    <x v="0"/>
    <x v="3"/>
  </r>
  <r>
    <n v="274320517"/>
    <n v="153019"/>
    <x v="2"/>
    <n v="947.95"/>
    <n v="1895.9"/>
    <x v="36"/>
    <x v="9"/>
    <x v="123"/>
    <x v="3751"/>
    <x v="1155"/>
    <x v="3"/>
    <x v="0"/>
  </r>
  <r>
    <n v="2150447285"/>
    <n v="18035"/>
    <x v="0"/>
    <n v="968.94"/>
    <n v="2906.82"/>
    <x v="23"/>
    <x v="7"/>
    <x v="132"/>
    <x v="3752"/>
    <x v="1497"/>
    <x v="1"/>
    <x v="1"/>
  </r>
  <r>
    <n v="5089385450"/>
    <n v="726958"/>
    <x v="2"/>
    <n v="887.48"/>
    <n v="1774.96"/>
    <x v="43"/>
    <x v="0"/>
    <x v="256"/>
    <x v="3753"/>
    <x v="1964"/>
    <x v="1"/>
    <x v="2"/>
  </r>
  <r>
    <n v="8622799862"/>
    <n v="679865"/>
    <x v="1"/>
    <n v="347.91"/>
    <n v="347.91"/>
    <x v="17"/>
    <x v="6"/>
    <x v="145"/>
    <x v="3754"/>
    <x v="780"/>
    <x v="2"/>
    <x v="2"/>
  </r>
  <r>
    <n v="2773034272"/>
    <n v="6405"/>
    <x v="2"/>
    <n v="236.51"/>
    <n v="473.02"/>
    <x v="24"/>
    <x v="10"/>
    <x v="241"/>
    <x v="3755"/>
    <x v="1718"/>
    <x v="3"/>
    <x v="2"/>
  </r>
  <r>
    <n v="4028266143"/>
    <n v="937542"/>
    <x v="0"/>
    <n v="97.04"/>
    <n v="291.12"/>
    <x v="17"/>
    <x v="6"/>
    <x v="25"/>
    <x v="3756"/>
    <x v="666"/>
    <x v="2"/>
    <x v="3"/>
  </r>
  <r>
    <n v="9691888826"/>
    <n v="57405"/>
    <x v="1"/>
    <n v="607.66999999999996"/>
    <n v="607.66999999999996"/>
    <x v="24"/>
    <x v="10"/>
    <x v="33"/>
    <x v="3757"/>
    <x v="1965"/>
    <x v="2"/>
    <x v="0"/>
  </r>
  <r>
    <n v="8891340263"/>
    <n v="623234"/>
    <x v="0"/>
    <n v="329.79"/>
    <n v="989.37000000000012"/>
    <x v="40"/>
    <x v="8"/>
    <x v="223"/>
    <x v="3758"/>
    <x v="40"/>
    <x v="3"/>
    <x v="0"/>
  </r>
  <r>
    <n v="1149293318"/>
    <n v="925482"/>
    <x v="0"/>
    <n v="475.04"/>
    <n v="1425.1200000000001"/>
    <x v="40"/>
    <x v="8"/>
    <x v="74"/>
    <x v="3759"/>
    <x v="1966"/>
    <x v="1"/>
    <x v="3"/>
  </r>
  <r>
    <n v="1288695184"/>
    <n v="264803"/>
    <x v="2"/>
    <n v="995.98"/>
    <n v="1991.96"/>
    <x v="5"/>
    <x v="4"/>
    <x v="69"/>
    <x v="3760"/>
    <x v="1658"/>
    <x v="3"/>
    <x v="3"/>
  </r>
  <r>
    <n v="5229336544"/>
    <n v="692985"/>
    <x v="0"/>
    <n v="197.39"/>
    <n v="592.16999999999996"/>
    <x v="21"/>
    <x v="6"/>
    <x v="211"/>
    <x v="3761"/>
    <x v="1967"/>
    <x v="3"/>
    <x v="2"/>
  </r>
  <r>
    <n v="196885435"/>
    <n v="451812"/>
    <x v="2"/>
    <n v="530.85"/>
    <n v="1061.7"/>
    <x v="25"/>
    <x v="4"/>
    <x v="39"/>
    <x v="3762"/>
    <x v="1376"/>
    <x v="3"/>
    <x v="3"/>
  </r>
  <r>
    <n v="6961457996"/>
    <n v="18035"/>
    <x v="0"/>
    <n v="968.94"/>
    <n v="2906.82"/>
    <x v="23"/>
    <x v="7"/>
    <x v="132"/>
    <x v="3763"/>
    <x v="1053"/>
    <x v="1"/>
    <x v="3"/>
  </r>
  <r>
    <n v="5059907679"/>
    <n v="723678"/>
    <x v="0"/>
    <n v="675.46"/>
    <n v="2026.38"/>
    <x v="44"/>
    <x v="0"/>
    <x v="94"/>
    <x v="3764"/>
    <x v="1968"/>
    <x v="2"/>
    <x v="1"/>
  </r>
  <r>
    <n v="9046226901"/>
    <n v="954722"/>
    <x v="0"/>
    <n v="616.45000000000005"/>
    <n v="1849.3500000000001"/>
    <x v="33"/>
    <x v="8"/>
    <x v="56"/>
    <x v="3765"/>
    <x v="1826"/>
    <x v="1"/>
    <x v="0"/>
  </r>
  <r>
    <n v="515408216"/>
    <n v="51036"/>
    <x v="1"/>
    <n v="931.61"/>
    <n v="931.61"/>
    <x v="24"/>
    <x v="10"/>
    <x v="148"/>
    <x v="3766"/>
    <x v="1440"/>
    <x v="1"/>
    <x v="3"/>
  </r>
  <r>
    <n v="9048597167"/>
    <n v="661577"/>
    <x v="1"/>
    <n v="720.95"/>
    <n v="720.95"/>
    <x v="43"/>
    <x v="0"/>
    <x v="93"/>
    <x v="3767"/>
    <x v="134"/>
    <x v="3"/>
    <x v="1"/>
  </r>
  <r>
    <n v="4308216668"/>
    <n v="990993"/>
    <x v="2"/>
    <n v="263.7"/>
    <n v="527.4"/>
    <x v="49"/>
    <x v="3"/>
    <x v="259"/>
    <x v="3768"/>
    <x v="1969"/>
    <x v="1"/>
    <x v="3"/>
  </r>
  <r>
    <n v="8671875127"/>
    <n v="15314"/>
    <x v="2"/>
    <n v="578.85"/>
    <n v="1157.7"/>
    <x v="15"/>
    <x v="2"/>
    <x v="91"/>
    <x v="3769"/>
    <x v="1564"/>
    <x v="3"/>
    <x v="0"/>
  </r>
  <r>
    <n v="9622968817"/>
    <n v="537274"/>
    <x v="0"/>
    <n v="702.71"/>
    <n v="2108.13"/>
    <x v="0"/>
    <x v="0"/>
    <x v="138"/>
    <x v="3770"/>
    <x v="1970"/>
    <x v="2"/>
    <x v="1"/>
  </r>
  <r>
    <n v="7832599414"/>
    <n v="490602"/>
    <x v="1"/>
    <n v="549.47"/>
    <n v="549.47"/>
    <x v="35"/>
    <x v="6"/>
    <x v="59"/>
    <x v="3771"/>
    <x v="312"/>
    <x v="1"/>
    <x v="0"/>
  </r>
  <r>
    <n v="5533307028"/>
    <n v="67197"/>
    <x v="1"/>
    <n v="552.20000000000005"/>
    <n v="552.20000000000005"/>
    <x v="16"/>
    <x v="2"/>
    <x v="24"/>
    <x v="3772"/>
    <x v="1241"/>
    <x v="1"/>
    <x v="1"/>
  </r>
  <r>
    <n v="752185231"/>
    <n v="659290"/>
    <x v="1"/>
    <n v="319.33999999999997"/>
    <n v="319.33999999999997"/>
    <x v="15"/>
    <x v="2"/>
    <x v="124"/>
    <x v="3773"/>
    <x v="1112"/>
    <x v="3"/>
    <x v="1"/>
  </r>
  <r>
    <n v="5859787209"/>
    <n v="131136"/>
    <x v="2"/>
    <n v="37.799999999999997"/>
    <n v="75.599999999999994"/>
    <x v="32"/>
    <x v="6"/>
    <x v="90"/>
    <x v="3774"/>
    <x v="1206"/>
    <x v="0"/>
    <x v="1"/>
  </r>
  <r>
    <n v="1736713150"/>
    <n v="661577"/>
    <x v="1"/>
    <n v="720.95"/>
    <n v="720.95"/>
    <x v="43"/>
    <x v="0"/>
    <x v="93"/>
    <x v="3775"/>
    <x v="1272"/>
    <x v="0"/>
    <x v="3"/>
  </r>
  <r>
    <n v="3620570172"/>
    <n v="57405"/>
    <x v="1"/>
    <n v="607.66999999999996"/>
    <n v="607.66999999999996"/>
    <x v="24"/>
    <x v="10"/>
    <x v="33"/>
    <x v="3776"/>
    <x v="678"/>
    <x v="2"/>
    <x v="1"/>
  </r>
  <r>
    <n v="5758119413"/>
    <n v="642612"/>
    <x v="0"/>
    <n v="517.03"/>
    <n v="1551.09"/>
    <x v="0"/>
    <x v="0"/>
    <x v="0"/>
    <x v="3777"/>
    <x v="431"/>
    <x v="3"/>
    <x v="1"/>
  </r>
  <r>
    <n v="2204489775"/>
    <n v="679865"/>
    <x v="2"/>
    <n v="347.91"/>
    <n v="695.82"/>
    <x v="17"/>
    <x v="6"/>
    <x v="145"/>
    <x v="3778"/>
    <x v="1413"/>
    <x v="2"/>
    <x v="1"/>
  </r>
  <r>
    <n v="5881059783"/>
    <n v="112390"/>
    <x v="0"/>
    <n v="877.98"/>
    <n v="2633.94"/>
    <x v="18"/>
    <x v="5"/>
    <x v="27"/>
    <x v="3779"/>
    <x v="1057"/>
    <x v="0"/>
    <x v="0"/>
  </r>
  <r>
    <n v="9475167773"/>
    <n v="487931"/>
    <x v="2"/>
    <n v="709.08"/>
    <n v="1418.16"/>
    <x v="35"/>
    <x v="6"/>
    <x v="178"/>
    <x v="3780"/>
    <x v="522"/>
    <x v="0"/>
    <x v="3"/>
  </r>
  <r>
    <n v="4635228647"/>
    <n v="131136"/>
    <x v="2"/>
    <n v="37.799999999999997"/>
    <n v="75.599999999999994"/>
    <x v="32"/>
    <x v="6"/>
    <x v="90"/>
    <x v="3781"/>
    <x v="1712"/>
    <x v="1"/>
    <x v="3"/>
  </r>
  <r>
    <n v="8394536341"/>
    <n v="257719"/>
    <x v="1"/>
    <n v="281.73"/>
    <n v="281.73"/>
    <x v="2"/>
    <x v="2"/>
    <x v="97"/>
    <x v="3782"/>
    <x v="1712"/>
    <x v="0"/>
    <x v="3"/>
  </r>
  <r>
    <n v="4726427550"/>
    <n v="487065"/>
    <x v="2"/>
    <n v="374.68"/>
    <n v="749.36"/>
    <x v="47"/>
    <x v="3"/>
    <x v="157"/>
    <x v="3783"/>
    <x v="1971"/>
    <x v="2"/>
    <x v="2"/>
  </r>
  <r>
    <n v="5387935727"/>
    <n v="532965"/>
    <x v="0"/>
    <n v="307.23"/>
    <n v="921.69"/>
    <x v="12"/>
    <x v="8"/>
    <x v="52"/>
    <x v="3784"/>
    <x v="431"/>
    <x v="1"/>
    <x v="1"/>
  </r>
  <r>
    <n v="1886705751"/>
    <n v="734789"/>
    <x v="1"/>
    <n v="395.82"/>
    <n v="395.82"/>
    <x v="9"/>
    <x v="3"/>
    <x v="43"/>
    <x v="3785"/>
    <x v="699"/>
    <x v="3"/>
    <x v="0"/>
  </r>
  <r>
    <n v="4224014067"/>
    <n v="679865"/>
    <x v="2"/>
    <n v="347.91"/>
    <n v="695.82"/>
    <x v="17"/>
    <x v="6"/>
    <x v="145"/>
    <x v="3786"/>
    <x v="1422"/>
    <x v="0"/>
    <x v="1"/>
  </r>
  <r>
    <n v="8726515908"/>
    <n v="34186"/>
    <x v="2"/>
    <n v="925.65"/>
    <n v="1851.3"/>
    <x v="31"/>
    <x v="9"/>
    <x v="51"/>
    <x v="3787"/>
    <x v="1752"/>
    <x v="3"/>
    <x v="1"/>
  </r>
  <r>
    <n v="7388091459"/>
    <n v="832348"/>
    <x v="1"/>
    <n v="831.43"/>
    <n v="831.43"/>
    <x v="29"/>
    <x v="3"/>
    <x v="125"/>
    <x v="3788"/>
    <x v="808"/>
    <x v="2"/>
    <x v="3"/>
  </r>
  <r>
    <n v="9320256091"/>
    <n v="382511"/>
    <x v="2"/>
    <n v="702.54"/>
    <n v="1405.08"/>
    <x v="16"/>
    <x v="2"/>
    <x v="187"/>
    <x v="3789"/>
    <x v="1972"/>
    <x v="2"/>
    <x v="2"/>
  </r>
  <r>
    <n v="3872093894"/>
    <n v="18035"/>
    <x v="2"/>
    <n v="968.94"/>
    <n v="1937.88"/>
    <x v="23"/>
    <x v="7"/>
    <x v="132"/>
    <x v="3790"/>
    <x v="1083"/>
    <x v="0"/>
    <x v="1"/>
  </r>
  <r>
    <n v="992848455"/>
    <n v="435929"/>
    <x v="2"/>
    <n v="856.89"/>
    <n v="1713.78"/>
    <x v="22"/>
    <x v="7"/>
    <x v="179"/>
    <x v="3791"/>
    <x v="1973"/>
    <x v="2"/>
    <x v="1"/>
  </r>
  <r>
    <n v="4458723519"/>
    <n v="970529"/>
    <x v="2"/>
    <n v="827.44"/>
    <n v="1654.88"/>
    <x v="27"/>
    <x v="10"/>
    <x v="46"/>
    <x v="3792"/>
    <x v="197"/>
    <x v="3"/>
    <x v="2"/>
  </r>
  <r>
    <n v="7755662096"/>
    <n v="799952"/>
    <x v="0"/>
    <n v="922.64"/>
    <n v="2767.92"/>
    <x v="15"/>
    <x v="2"/>
    <x v="22"/>
    <x v="3793"/>
    <x v="1107"/>
    <x v="0"/>
    <x v="0"/>
  </r>
  <r>
    <n v="5779793224"/>
    <n v="537274"/>
    <x v="0"/>
    <n v="702.71"/>
    <n v="2108.13"/>
    <x v="0"/>
    <x v="0"/>
    <x v="138"/>
    <x v="3794"/>
    <x v="1189"/>
    <x v="2"/>
    <x v="1"/>
  </r>
  <r>
    <n v="8253576531"/>
    <n v="361361"/>
    <x v="2"/>
    <n v="826.21"/>
    <n v="1652.42"/>
    <x v="29"/>
    <x v="3"/>
    <x v="230"/>
    <x v="3795"/>
    <x v="1974"/>
    <x v="0"/>
    <x v="2"/>
  </r>
  <r>
    <n v="4993169316"/>
    <n v="243235"/>
    <x v="0"/>
    <n v="109.03"/>
    <n v="327.09000000000003"/>
    <x v="43"/>
    <x v="0"/>
    <x v="162"/>
    <x v="3796"/>
    <x v="819"/>
    <x v="0"/>
    <x v="1"/>
  </r>
  <r>
    <n v="828017545"/>
    <n v="264803"/>
    <x v="0"/>
    <n v="995.98"/>
    <n v="2987.94"/>
    <x v="5"/>
    <x v="4"/>
    <x v="69"/>
    <x v="3797"/>
    <x v="1480"/>
    <x v="1"/>
    <x v="2"/>
  </r>
  <r>
    <n v="2012368621"/>
    <n v="991434"/>
    <x v="1"/>
    <n v="237.62"/>
    <n v="237.62"/>
    <x v="37"/>
    <x v="3"/>
    <x v="202"/>
    <x v="3798"/>
    <x v="1143"/>
    <x v="2"/>
    <x v="1"/>
  </r>
  <r>
    <n v="6603205997"/>
    <n v="604184"/>
    <x v="2"/>
    <n v="397.55"/>
    <n v="795.1"/>
    <x v="22"/>
    <x v="7"/>
    <x v="47"/>
    <x v="3799"/>
    <x v="1801"/>
    <x v="2"/>
    <x v="1"/>
  </r>
  <r>
    <n v="833581472"/>
    <n v="455083"/>
    <x v="0"/>
    <n v="959.01"/>
    <n v="2877.0299999999997"/>
    <x v="16"/>
    <x v="2"/>
    <x v="196"/>
    <x v="3800"/>
    <x v="1294"/>
    <x v="1"/>
    <x v="1"/>
  </r>
  <r>
    <n v="8755782101"/>
    <n v="961614"/>
    <x v="0"/>
    <n v="227.22"/>
    <n v="681.66"/>
    <x v="49"/>
    <x v="3"/>
    <x v="226"/>
    <x v="3801"/>
    <x v="178"/>
    <x v="0"/>
    <x v="3"/>
  </r>
  <r>
    <n v="1049830215"/>
    <n v="349294"/>
    <x v="2"/>
    <n v="934.75"/>
    <n v="1869.5"/>
    <x v="36"/>
    <x v="9"/>
    <x v="84"/>
    <x v="3802"/>
    <x v="766"/>
    <x v="3"/>
    <x v="1"/>
  </r>
  <r>
    <n v="2399383238"/>
    <n v="114414"/>
    <x v="1"/>
    <n v="832.06"/>
    <n v="832.06"/>
    <x v="5"/>
    <x v="4"/>
    <x v="200"/>
    <x v="3803"/>
    <x v="1975"/>
    <x v="1"/>
    <x v="0"/>
  </r>
  <r>
    <n v="143399998"/>
    <n v="187399"/>
    <x v="2"/>
    <n v="53.49"/>
    <n v="106.98"/>
    <x v="12"/>
    <x v="8"/>
    <x v="170"/>
    <x v="3804"/>
    <x v="1669"/>
    <x v="1"/>
    <x v="3"/>
  </r>
  <r>
    <n v="2444273306"/>
    <n v="679284"/>
    <x v="0"/>
    <n v="877.89"/>
    <n v="2633.67"/>
    <x v="13"/>
    <x v="4"/>
    <x v="18"/>
    <x v="3805"/>
    <x v="1953"/>
    <x v="1"/>
    <x v="3"/>
  </r>
  <r>
    <n v="1309618968"/>
    <n v="487931"/>
    <x v="0"/>
    <n v="709.08"/>
    <n v="2127.2400000000002"/>
    <x v="35"/>
    <x v="6"/>
    <x v="178"/>
    <x v="3806"/>
    <x v="1976"/>
    <x v="0"/>
    <x v="0"/>
  </r>
  <r>
    <n v="3972788794"/>
    <n v="561860"/>
    <x v="1"/>
    <n v="874.78"/>
    <n v="874.78"/>
    <x v="1"/>
    <x v="1"/>
    <x v="3"/>
    <x v="3807"/>
    <x v="236"/>
    <x v="3"/>
    <x v="2"/>
  </r>
  <r>
    <n v="2356073413"/>
    <n v="451812"/>
    <x v="1"/>
    <n v="530.85"/>
    <n v="530.85"/>
    <x v="25"/>
    <x v="4"/>
    <x v="39"/>
    <x v="3808"/>
    <x v="744"/>
    <x v="2"/>
    <x v="2"/>
  </r>
  <r>
    <n v="3775683944"/>
    <n v="741341"/>
    <x v="0"/>
    <n v="923.84"/>
    <n v="2771.52"/>
    <x v="2"/>
    <x v="2"/>
    <x v="2"/>
    <x v="3809"/>
    <x v="1977"/>
    <x v="1"/>
    <x v="0"/>
  </r>
  <r>
    <n v="8994776653"/>
    <n v="487065"/>
    <x v="0"/>
    <n v="374.68"/>
    <n v="1124.04"/>
    <x v="47"/>
    <x v="3"/>
    <x v="157"/>
    <x v="3810"/>
    <x v="1647"/>
    <x v="1"/>
    <x v="2"/>
  </r>
  <r>
    <n v="8124075720"/>
    <n v="659290"/>
    <x v="1"/>
    <n v="319.33999999999997"/>
    <n v="319.33999999999997"/>
    <x v="15"/>
    <x v="2"/>
    <x v="124"/>
    <x v="3811"/>
    <x v="1272"/>
    <x v="3"/>
    <x v="3"/>
  </r>
  <r>
    <n v="5534171862"/>
    <n v="611575"/>
    <x v="1"/>
    <n v="482.06"/>
    <n v="482.06"/>
    <x v="12"/>
    <x v="8"/>
    <x v="80"/>
    <x v="3812"/>
    <x v="1116"/>
    <x v="1"/>
    <x v="3"/>
  </r>
  <r>
    <n v="4825558658"/>
    <n v="542300"/>
    <x v="0"/>
    <n v="255.35"/>
    <n v="766.05"/>
    <x v="9"/>
    <x v="3"/>
    <x v="131"/>
    <x v="3813"/>
    <x v="67"/>
    <x v="3"/>
    <x v="1"/>
  </r>
  <r>
    <n v="1541676341"/>
    <n v="833557"/>
    <x v="2"/>
    <n v="422.87"/>
    <n v="845.74"/>
    <x v="34"/>
    <x v="2"/>
    <x v="139"/>
    <x v="3814"/>
    <x v="747"/>
    <x v="0"/>
    <x v="3"/>
  </r>
  <r>
    <n v="5360755658"/>
    <n v="647462"/>
    <x v="2"/>
    <n v="326.42"/>
    <n v="652.84"/>
    <x v="7"/>
    <x v="5"/>
    <x v="106"/>
    <x v="3815"/>
    <x v="1506"/>
    <x v="0"/>
    <x v="3"/>
  </r>
  <r>
    <n v="844328418"/>
    <n v="799459"/>
    <x v="0"/>
    <n v="852.02"/>
    <n v="2556.06"/>
    <x v="5"/>
    <x v="4"/>
    <x v="258"/>
    <x v="3816"/>
    <x v="1367"/>
    <x v="2"/>
    <x v="3"/>
  </r>
  <r>
    <n v="1843468816"/>
    <n v="952124"/>
    <x v="0"/>
    <n v="127.08"/>
    <n v="381.24"/>
    <x v="36"/>
    <x v="9"/>
    <x v="73"/>
    <x v="3817"/>
    <x v="1358"/>
    <x v="0"/>
    <x v="2"/>
  </r>
  <r>
    <n v="3771484570"/>
    <n v="378287"/>
    <x v="1"/>
    <n v="332.84"/>
    <n v="332.84"/>
    <x v="50"/>
    <x v="1"/>
    <x v="158"/>
    <x v="3818"/>
    <x v="1716"/>
    <x v="1"/>
    <x v="3"/>
  </r>
  <r>
    <n v="2458783424"/>
    <n v="820973"/>
    <x v="0"/>
    <n v="114.52"/>
    <n v="343.56"/>
    <x v="26"/>
    <x v="10"/>
    <x v="58"/>
    <x v="3819"/>
    <x v="1978"/>
    <x v="2"/>
    <x v="2"/>
  </r>
  <r>
    <n v="2272849018"/>
    <n v="871592"/>
    <x v="1"/>
    <n v="870.29"/>
    <n v="870.29"/>
    <x v="41"/>
    <x v="9"/>
    <x v="216"/>
    <x v="3820"/>
    <x v="739"/>
    <x v="1"/>
    <x v="1"/>
  </r>
  <r>
    <n v="8549503132"/>
    <n v="349294"/>
    <x v="2"/>
    <n v="934.75"/>
    <n v="1869.5"/>
    <x v="36"/>
    <x v="9"/>
    <x v="84"/>
    <x v="3821"/>
    <x v="1732"/>
    <x v="0"/>
    <x v="0"/>
  </r>
  <r>
    <n v="4032847942"/>
    <n v="264803"/>
    <x v="2"/>
    <n v="995.98"/>
    <n v="1991.96"/>
    <x v="5"/>
    <x v="4"/>
    <x v="69"/>
    <x v="3822"/>
    <x v="575"/>
    <x v="3"/>
    <x v="2"/>
  </r>
  <r>
    <n v="8224665612"/>
    <n v="425341"/>
    <x v="0"/>
    <n v="486.28"/>
    <n v="1458.84"/>
    <x v="0"/>
    <x v="0"/>
    <x v="242"/>
    <x v="3823"/>
    <x v="1113"/>
    <x v="3"/>
    <x v="2"/>
  </r>
  <r>
    <n v="8007222259"/>
    <n v="120532"/>
    <x v="2"/>
    <n v="697.53"/>
    <n v="1395.06"/>
    <x v="17"/>
    <x v="6"/>
    <x v="109"/>
    <x v="3824"/>
    <x v="335"/>
    <x v="2"/>
    <x v="1"/>
  </r>
  <r>
    <n v="3522030676"/>
    <n v="365132"/>
    <x v="2"/>
    <n v="229.38"/>
    <n v="458.76"/>
    <x v="46"/>
    <x v="8"/>
    <x v="237"/>
    <x v="3825"/>
    <x v="1562"/>
    <x v="3"/>
    <x v="3"/>
  </r>
  <r>
    <n v="3224743071"/>
    <n v="600767"/>
    <x v="0"/>
    <n v="722.42"/>
    <n v="2167.2599999999998"/>
    <x v="18"/>
    <x v="5"/>
    <x v="164"/>
    <x v="3826"/>
    <x v="99"/>
    <x v="0"/>
    <x v="1"/>
  </r>
  <r>
    <n v="7474790671"/>
    <n v="52729"/>
    <x v="0"/>
    <n v="316.02"/>
    <n v="948.06"/>
    <x v="43"/>
    <x v="0"/>
    <x v="231"/>
    <x v="3827"/>
    <x v="1533"/>
    <x v="0"/>
    <x v="2"/>
  </r>
  <r>
    <n v="7884745950"/>
    <n v="305754"/>
    <x v="1"/>
    <n v="979.99"/>
    <n v="979.99"/>
    <x v="48"/>
    <x v="8"/>
    <x v="182"/>
    <x v="3828"/>
    <x v="440"/>
    <x v="0"/>
    <x v="2"/>
  </r>
  <r>
    <n v="8269502930"/>
    <n v="762527"/>
    <x v="2"/>
    <n v="690.08"/>
    <n v="1380.16"/>
    <x v="29"/>
    <x v="3"/>
    <x v="206"/>
    <x v="3829"/>
    <x v="776"/>
    <x v="1"/>
    <x v="3"/>
  </r>
  <r>
    <n v="985347383"/>
    <n v="440875"/>
    <x v="2"/>
    <n v="275.02999999999997"/>
    <n v="550.05999999999995"/>
    <x v="26"/>
    <x v="10"/>
    <x v="128"/>
    <x v="3830"/>
    <x v="1697"/>
    <x v="1"/>
    <x v="2"/>
  </r>
  <r>
    <n v="5932091553"/>
    <n v="9436"/>
    <x v="2"/>
    <n v="88.43"/>
    <n v="176.86"/>
    <x v="18"/>
    <x v="5"/>
    <x v="160"/>
    <x v="3831"/>
    <x v="654"/>
    <x v="2"/>
    <x v="0"/>
  </r>
  <r>
    <n v="69932727"/>
    <n v="753354"/>
    <x v="0"/>
    <n v="423.56"/>
    <n v="1270.68"/>
    <x v="8"/>
    <x v="5"/>
    <x v="10"/>
    <x v="3832"/>
    <x v="1337"/>
    <x v="3"/>
    <x v="1"/>
  </r>
  <r>
    <n v="2715027145"/>
    <n v="677542"/>
    <x v="0"/>
    <n v="212.61"/>
    <n v="637.83000000000004"/>
    <x v="22"/>
    <x v="7"/>
    <x v="35"/>
    <x v="3833"/>
    <x v="956"/>
    <x v="0"/>
    <x v="0"/>
  </r>
  <r>
    <n v="5234261944"/>
    <n v="291238"/>
    <x v="1"/>
    <n v="746.03"/>
    <n v="746.03"/>
    <x v="49"/>
    <x v="3"/>
    <x v="150"/>
    <x v="3834"/>
    <x v="886"/>
    <x v="3"/>
    <x v="0"/>
  </r>
  <r>
    <n v="2818967815"/>
    <n v="56589"/>
    <x v="2"/>
    <n v="517.77"/>
    <n v="1035.54"/>
    <x v="5"/>
    <x v="4"/>
    <x v="6"/>
    <x v="3835"/>
    <x v="1686"/>
    <x v="0"/>
    <x v="3"/>
  </r>
  <r>
    <n v="1598213217"/>
    <n v="51036"/>
    <x v="0"/>
    <n v="931.61"/>
    <n v="2794.83"/>
    <x v="24"/>
    <x v="10"/>
    <x v="148"/>
    <x v="3836"/>
    <x v="967"/>
    <x v="3"/>
    <x v="0"/>
  </r>
  <r>
    <n v="9087747856"/>
    <n v="256783"/>
    <x v="2"/>
    <n v="906.54"/>
    <n v="1813.08"/>
    <x v="0"/>
    <x v="0"/>
    <x v="60"/>
    <x v="3837"/>
    <x v="1431"/>
    <x v="0"/>
    <x v="0"/>
  </r>
  <r>
    <n v="9606925547"/>
    <n v="89084"/>
    <x v="1"/>
    <n v="598.83000000000004"/>
    <n v="598.83000000000004"/>
    <x v="45"/>
    <x v="2"/>
    <x v="115"/>
    <x v="3838"/>
    <x v="1090"/>
    <x v="1"/>
    <x v="1"/>
  </r>
  <r>
    <n v="9866554851"/>
    <n v="561860"/>
    <x v="1"/>
    <n v="874.78"/>
    <n v="874.78"/>
    <x v="1"/>
    <x v="1"/>
    <x v="3"/>
    <x v="3839"/>
    <x v="1345"/>
    <x v="3"/>
    <x v="0"/>
  </r>
  <r>
    <n v="3719294769"/>
    <n v="784827"/>
    <x v="1"/>
    <n v="274.25"/>
    <n v="274.25"/>
    <x v="26"/>
    <x v="10"/>
    <x v="194"/>
    <x v="3840"/>
    <x v="1661"/>
    <x v="1"/>
    <x v="0"/>
  </r>
  <r>
    <n v="3576529840"/>
    <n v="606256"/>
    <x v="2"/>
    <n v="369.28"/>
    <n v="738.56"/>
    <x v="40"/>
    <x v="8"/>
    <x v="111"/>
    <x v="3841"/>
    <x v="1564"/>
    <x v="1"/>
    <x v="0"/>
  </r>
  <r>
    <n v="5478986113"/>
    <n v="567671"/>
    <x v="1"/>
    <n v="418.48"/>
    <n v="418.48"/>
    <x v="29"/>
    <x v="3"/>
    <x v="49"/>
    <x v="3842"/>
    <x v="528"/>
    <x v="1"/>
    <x v="0"/>
  </r>
  <r>
    <n v="6724582316"/>
    <n v="324809"/>
    <x v="0"/>
    <n v="608"/>
    <n v="1824"/>
    <x v="6"/>
    <x v="2"/>
    <x v="17"/>
    <x v="3843"/>
    <x v="103"/>
    <x v="2"/>
    <x v="1"/>
  </r>
  <r>
    <n v="4391559649"/>
    <n v="123983"/>
    <x v="2"/>
    <n v="785.67"/>
    <n v="1571.34"/>
    <x v="13"/>
    <x v="4"/>
    <x v="75"/>
    <x v="3844"/>
    <x v="1979"/>
    <x v="3"/>
    <x v="0"/>
  </r>
  <r>
    <n v="9530258400"/>
    <n v="613942"/>
    <x v="0"/>
    <n v="545"/>
    <n v="1635"/>
    <x v="0"/>
    <x v="0"/>
    <x v="86"/>
    <x v="3845"/>
    <x v="1534"/>
    <x v="1"/>
    <x v="2"/>
  </r>
  <r>
    <n v="609162117"/>
    <n v="287070"/>
    <x v="2"/>
    <n v="443.17"/>
    <n v="886.34"/>
    <x v="17"/>
    <x v="6"/>
    <x v="40"/>
    <x v="3846"/>
    <x v="1980"/>
    <x v="0"/>
    <x v="1"/>
  </r>
  <r>
    <n v="755143077"/>
    <n v="818522"/>
    <x v="2"/>
    <n v="96.09"/>
    <n v="192.18"/>
    <x v="15"/>
    <x v="2"/>
    <x v="201"/>
    <x v="3847"/>
    <x v="560"/>
    <x v="0"/>
    <x v="1"/>
  </r>
  <r>
    <n v="5239439928"/>
    <n v="851978"/>
    <x v="0"/>
    <n v="715.72"/>
    <n v="2147.16"/>
    <x v="5"/>
    <x v="4"/>
    <x v="110"/>
    <x v="3848"/>
    <x v="1578"/>
    <x v="2"/>
    <x v="1"/>
  </r>
  <r>
    <n v="1328248068"/>
    <n v="602241"/>
    <x v="1"/>
    <n v="976.55"/>
    <n v="976.55"/>
    <x v="3"/>
    <x v="3"/>
    <x v="4"/>
    <x v="3849"/>
    <x v="1981"/>
    <x v="0"/>
    <x v="3"/>
  </r>
  <r>
    <n v="1440606577"/>
    <n v="992178"/>
    <x v="1"/>
    <n v="632.42999999999995"/>
    <n v="632.42999999999995"/>
    <x v="25"/>
    <x v="4"/>
    <x v="71"/>
    <x v="3850"/>
    <x v="1193"/>
    <x v="3"/>
    <x v="3"/>
  </r>
  <r>
    <n v="8884389971"/>
    <n v="945635"/>
    <x v="1"/>
    <n v="778.9"/>
    <n v="778.9"/>
    <x v="21"/>
    <x v="6"/>
    <x v="243"/>
    <x v="3851"/>
    <x v="1982"/>
    <x v="1"/>
    <x v="0"/>
  </r>
  <r>
    <n v="7307977336"/>
    <n v="672059"/>
    <x v="2"/>
    <n v="672.73"/>
    <n v="1345.46"/>
    <x v="18"/>
    <x v="5"/>
    <x v="197"/>
    <x v="3852"/>
    <x v="1982"/>
    <x v="0"/>
    <x v="0"/>
  </r>
  <r>
    <n v="5953535252"/>
    <n v="871592"/>
    <x v="2"/>
    <n v="870.29"/>
    <n v="1740.58"/>
    <x v="41"/>
    <x v="9"/>
    <x v="216"/>
    <x v="3853"/>
    <x v="1871"/>
    <x v="1"/>
    <x v="0"/>
  </r>
  <r>
    <n v="6133025410"/>
    <n v="291238"/>
    <x v="0"/>
    <n v="746.03"/>
    <n v="2238.09"/>
    <x v="49"/>
    <x v="3"/>
    <x v="150"/>
    <x v="3854"/>
    <x v="1015"/>
    <x v="0"/>
    <x v="0"/>
  </r>
  <r>
    <n v="798088726"/>
    <n v="949818"/>
    <x v="2"/>
    <n v="483.05"/>
    <n v="966.1"/>
    <x v="29"/>
    <x v="3"/>
    <x v="156"/>
    <x v="3855"/>
    <x v="468"/>
    <x v="0"/>
    <x v="2"/>
  </r>
  <r>
    <n v="3372412988"/>
    <n v="435929"/>
    <x v="0"/>
    <n v="856.89"/>
    <n v="2570.67"/>
    <x v="22"/>
    <x v="7"/>
    <x v="179"/>
    <x v="3856"/>
    <x v="547"/>
    <x v="1"/>
    <x v="2"/>
  </r>
  <r>
    <n v="4910060567"/>
    <n v="385113"/>
    <x v="0"/>
    <n v="816.38"/>
    <n v="2449.14"/>
    <x v="7"/>
    <x v="5"/>
    <x v="130"/>
    <x v="3857"/>
    <x v="700"/>
    <x v="1"/>
    <x v="2"/>
  </r>
  <r>
    <n v="8708211566"/>
    <n v="937542"/>
    <x v="1"/>
    <n v="97.04"/>
    <n v="97.04"/>
    <x v="17"/>
    <x v="6"/>
    <x v="25"/>
    <x v="3858"/>
    <x v="1412"/>
    <x v="0"/>
    <x v="1"/>
  </r>
  <r>
    <n v="2126853184"/>
    <n v="89084"/>
    <x v="0"/>
    <n v="598.83000000000004"/>
    <n v="1796.4900000000002"/>
    <x v="45"/>
    <x v="2"/>
    <x v="115"/>
    <x v="3859"/>
    <x v="356"/>
    <x v="0"/>
    <x v="0"/>
  </r>
  <r>
    <n v="4390795259"/>
    <n v="848226"/>
    <x v="2"/>
    <n v="209.59"/>
    <n v="419.18"/>
    <x v="30"/>
    <x v="9"/>
    <x v="253"/>
    <x v="3860"/>
    <x v="472"/>
    <x v="1"/>
    <x v="3"/>
  </r>
  <r>
    <n v="9030686359"/>
    <n v="747801"/>
    <x v="1"/>
    <n v="277.76"/>
    <n v="277.76"/>
    <x v="22"/>
    <x v="7"/>
    <x v="134"/>
    <x v="3861"/>
    <x v="1593"/>
    <x v="2"/>
    <x v="3"/>
  </r>
  <r>
    <n v="8565611606"/>
    <n v="647462"/>
    <x v="2"/>
    <n v="326.42"/>
    <n v="652.84"/>
    <x v="7"/>
    <x v="5"/>
    <x v="106"/>
    <x v="3862"/>
    <x v="957"/>
    <x v="2"/>
    <x v="3"/>
  </r>
  <r>
    <n v="6782020758"/>
    <n v="555121"/>
    <x v="2"/>
    <n v="354.91"/>
    <n v="709.82"/>
    <x v="41"/>
    <x v="9"/>
    <x v="171"/>
    <x v="3863"/>
    <x v="754"/>
    <x v="0"/>
    <x v="1"/>
  </r>
  <r>
    <n v="561884159"/>
    <n v="903336"/>
    <x v="2"/>
    <n v="551.88"/>
    <n v="1103.76"/>
    <x v="21"/>
    <x v="6"/>
    <x v="257"/>
    <x v="3864"/>
    <x v="1110"/>
    <x v="3"/>
    <x v="0"/>
  </r>
  <r>
    <n v="2767430579"/>
    <n v="60619"/>
    <x v="0"/>
    <n v="726.41"/>
    <n v="2179.23"/>
    <x v="20"/>
    <x v="1"/>
    <x v="29"/>
    <x v="3865"/>
    <x v="1380"/>
    <x v="3"/>
    <x v="3"/>
  </r>
  <r>
    <n v="5934372451"/>
    <n v="144124"/>
    <x v="2"/>
    <n v="162.66999999999999"/>
    <n v="325.33999999999997"/>
    <x v="11"/>
    <x v="7"/>
    <x v="42"/>
    <x v="3866"/>
    <x v="170"/>
    <x v="0"/>
    <x v="3"/>
  </r>
  <r>
    <n v="6833977302"/>
    <n v="490602"/>
    <x v="0"/>
    <n v="549.47"/>
    <n v="1648.41"/>
    <x v="35"/>
    <x v="6"/>
    <x v="59"/>
    <x v="3867"/>
    <x v="1407"/>
    <x v="3"/>
    <x v="3"/>
  </r>
  <r>
    <n v="8396649871"/>
    <n v="953175"/>
    <x v="0"/>
    <n v="225.21"/>
    <n v="675.63"/>
    <x v="24"/>
    <x v="10"/>
    <x v="168"/>
    <x v="3868"/>
    <x v="1983"/>
    <x v="1"/>
    <x v="0"/>
  </r>
  <r>
    <n v="1937188757"/>
    <n v="257719"/>
    <x v="0"/>
    <n v="281.73"/>
    <n v="845.19"/>
    <x v="2"/>
    <x v="2"/>
    <x v="97"/>
    <x v="3869"/>
    <x v="1551"/>
    <x v="0"/>
    <x v="0"/>
  </r>
  <r>
    <n v="3142198801"/>
    <n v="300159"/>
    <x v="0"/>
    <n v="44.35"/>
    <n v="133.05000000000001"/>
    <x v="39"/>
    <x v="1"/>
    <x v="72"/>
    <x v="3870"/>
    <x v="1631"/>
    <x v="3"/>
    <x v="3"/>
  </r>
  <r>
    <n v="6087109745"/>
    <n v="679284"/>
    <x v="1"/>
    <n v="877.89"/>
    <n v="877.89"/>
    <x v="13"/>
    <x v="4"/>
    <x v="18"/>
    <x v="3871"/>
    <x v="21"/>
    <x v="0"/>
    <x v="2"/>
  </r>
  <r>
    <n v="8895262247"/>
    <n v="153019"/>
    <x v="1"/>
    <n v="947.95"/>
    <n v="947.95"/>
    <x v="36"/>
    <x v="9"/>
    <x v="123"/>
    <x v="3872"/>
    <x v="1720"/>
    <x v="2"/>
    <x v="0"/>
  </r>
  <r>
    <n v="5138524153"/>
    <n v="689769"/>
    <x v="0"/>
    <n v="46.62"/>
    <n v="139.85999999999999"/>
    <x v="48"/>
    <x v="8"/>
    <x v="146"/>
    <x v="3873"/>
    <x v="1984"/>
    <x v="2"/>
    <x v="3"/>
  </r>
  <r>
    <n v="9789995549"/>
    <n v="757274"/>
    <x v="1"/>
    <n v="98.32"/>
    <n v="98.32"/>
    <x v="0"/>
    <x v="0"/>
    <x v="78"/>
    <x v="3874"/>
    <x v="108"/>
    <x v="0"/>
    <x v="2"/>
  </r>
  <r>
    <n v="7485459856"/>
    <n v="455755"/>
    <x v="2"/>
    <n v="44.09"/>
    <n v="88.18"/>
    <x v="11"/>
    <x v="7"/>
    <x v="14"/>
    <x v="3875"/>
    <x v="34"/>
    <x v="1"/>
    <x v="3"/>
  </r>
  <r>
    <n v="4033626537"/>
    <n v="89084"/>
    <x v="0"/>
    <n v="598.83000000000004"/>
    <n v="1796.4900000000002"/>
    <x v="45"/>
    <x v="2"/>
    <x v="115"/>
    <x v="3876"/>
    <x v="752"/>
    <x v="1"/>
    <x v="3"/>
  </r>
  <r>
    <n v="9370915142"/>
    <n v="760828"/>
    <x v="0"/>
    <n v="563.45000000000005"/>
    <n v="1690.3500000000001"/>
    <x v="0"/>
    <x v="0"/>
    <x v="9"/>
    <x v="3877"/>
    <x v="464"/>
    <x v="2"/>
    <x v="0"/>
  </r>
  <r>
    <n v="7211325894"/>
    <n v="56589"/>
    <x v="1"/>
    <n v="517.77"/>
    <n v="517.77"/>
    <x v="5"/>
    <x v="4"/>
    <x v="6"/>
    <x v="3878"/>
    <x v="1692"/>
    <x v="2"/>
    <x v="1"/>
  </r>
  <r>
    <n v="3482827003"/>
    <n v="604184"/>
    <x v="2"/>
    <n v="397.55"/>
    <n v="795.1"/>
    <x v="22"/>
    <x v="7"/>
    <x v="47"/>
    <x v="3879"/>
    <x v="838"/>
    <x v="3"/>
    <x v="3"/>
  </r>
  <r>
    <n v="6656246719"/>
    <n v="654623"/>
    <x v="2"/>
    <n v="422.14"/>
    <n v="844.28"/>
    <x v="47"/>
    <x v="3"/>
    <x v="135"/>
    <x v="3880"/>
    <x v="1392"/>
    <x v="3"/>
    <x v="2"/>
  </r>
  <r>
    <n v="6092663288"/>
    <n v="818522"/>
    <x v="0"/>
    <n v="96.09"/>
    <n v="288.27"/>
    <x v="15"/>
    <x v="2"/>
    <x v="201"/>
    <x v="3881"/>
    <x v="1680"/>
    <x v="0"/>
    <x v="0"/>
  </r>
  <r>
    <n v="9346041594"/>
    <n v="491314"/>
    <x v="2"/>
    <n v="973.44"/>
    <n v="1946.88"/>
    <x v="33"/>
    <x v="8"/>
    <x v="172"/>
    <x v="3882"/>
    <x v="11"/>
    <x v="0"/>
    <x v="1"/>
  </r>
  <r>
    <n v="9105127475"/>
    <n v="183929"/>
    <x v="0"/>
    <n v="738.74"/>
    <n v="2216.2200000000003"/>
    <x v="6"/>
    <x v="2"/>
    <x v="188"/>
    <x v="3883"/>
    <x v="1985"/>
    <x v="2"/>
    <x v="1"/>
  </r>
  <r>
    <n v="6120818381"/>
    <n v="647462"/>
    <x v="1"/>
    <n v="326.42"/>
    <n v="326.42"/>
    <x v="7"/>
    <x v="5"/>
    <x v="106"/>
    <x v="3884"/>
    <x v="1799"/>
    <x v="1"/>
    <x v="2"/>
  </r>
  <r>
    <n v="5174370629"/>
    <n v="848226"/>
    <x v="1"/>
    <n v="209.59"/>
    <n v="209.59"/>
    <x v="30"/>
    <x v="9"/>
    <x v="253"/>
    <x v="3885"/>
    <x v="291"/>
    <x v="2"/>
    <x v="2"/>
  </r>
  <r>
    <n v="3244930036"/>
    <n v="300159"/>
    <x v="1"/>
    <n v="44.35"/>
    <n v="44.35"/>
    <x v="39"/>
    <x v="1"/>
    <x v="72"/>
    <x v="3886"/>
    <x v="52"/>
    <x v="0"/>
    <x v="0"/>
  </r>
  <r>
    <n v="2976493998"/>
    <n v="91670"/>
    <x v="0"/>
    <n v="439.24"/>
    <n v="1317.72"/>
    <x v="23"/>
    <x v="7"/>
    <x v="154"/>
    <x v="3887"/>
    <x v="1036"/>
    <x v="2"/>
    <x v="3"/>
  </r>
  <r>
    <n v="7971593791"/>
    <n v="146840"/>
    <x v="1"/>
    <n v="786.85"/>
    <n v="786.85"/>
    <x v="6"/>
    <x v="2"/>
    <x v="250"/>
    <x v="3888"/>
    <x v="127"/>
    <x v="3"/>
    <x v="0"/>
  </r>
  <r>
    <n v="4052544342"/>
    <n v="222892"/>
    <x v="1"/>
    <n v="869.22"/>
    <n v="869.22"/>
    <x v="30"/>
    <x v="9"/>
    <x v="50"/>
    <x v="3889"/>
    <x v="1314"/>
    <x v="0"/>
    <x v="0"/>
  </r>
  <r>
    <n v="6264003424"/>
    <n v="739448"/>
    <x v="2"/>
    <n v="755.66"/>
    <n v="1511.32"/>
    <x v="23"/>
    <x v="7"/>
    <x v="143"/>
    <x v="3890"/>
    <x v="1986"/>
    <x v="1"/>
    <x v="2"/>
  </r>
  <r>
    <n v="3436107152"/>
    <n v="378230"/>
    <x v="1"/>
    <n v="166.42"/>
    <n v="166.42"/>
    <x v="3"/>
    <x v="3"/>
    <x v="191"/>
    <x v="3891"/>
    <x v="313"/>
    <x v="1"/>
    <x v="3"/>
  </r>
  <r>
    <n v="8546631319"/>
    <n v="863930"/>
    <x v="2"/>
    <n v="242.57"/>
    <n v="485.14"/>
    <x v="8"/>
    <x v="5"/>
    <x v="68"/>
    <x v="3892"/>
    <x v="367"/>
    <x v="3"/>
    <x v="3"/>
  </r>
  <r>
    <n v="640960551"/>
    <n v="52729"/>
    <x v="1"/>
    <n v="316.02"/>
    <n v="316.02"/>
    <x v="43"/>
    <x v="0"/>
    <x v="231"/>
    <x v="3893"/>
    <x v="210"/>
    <x v="0"/>
    <x v="1"/>
  </r>
  <r>
    <n v="1141173434"/>
    <n v="53833"/>
    <x v="1"/>
    <n v="134.69"/>
    <n v="134.69"/>
    <x v="10"/>
    <x v="6"/>
    <x v="13"/>
    <x v="3894"/>
    <x v="1593"/>
    <x v="3"/>
    <x v="3"/>
  </r>
  <r>
    <n v="528309380"/>
    <n v="118820"/>
    <x v="2"/>
    <n v="12.32"/>
    <n v="24.64"/>
    <x v="20"/>
    <x v="1"/>
    <x v="98"/>
    <x v="3895"/>
    <x v="173"/>
    <x v="3"/>
    <x v="2"/>
  </r>
  <r>
    <n v="2387509904"/>
    <n v="107548"/>
    <x v="2"/>
    <n v="891.6"/>
    <n v="1783.2"/>
    <x v="39"/>
    <x v="1"/>
    <x v="159"/>
    <x v="3896"/>
    <x v="939"/>
    <x v="2"/>
    <x v="0"/>
  </r>
  <r>
    <n v="6791931269"/>
    <n v="567671"/>
    <x v="0"/>
    <n v="418.48"/>
    <n v="1255.44"/>
    <x v="29"/>
    <x v="3"/>
    <x v="49"/>
    <x v="3897"/>
    <x v="1490"/>
    <x v="3"/>
    <x v="3"/>
  </r>
  <r>
    <n v="4063689432"/>
    <n v="837480"/>
    <x v="1"/>
    <n v="217.4"/>
    <n v="217.4"/>
    <x v="13"/>
    <x v="4"/>
    <x v="205"/>
    <x v="3898"/>
    <x v="1987"/>
    <x v="0"/>
    <x v="3"/>
  </r>
  <r>
    <n v="1206887762"/>
    <n v="366066"/>
    <x v="2"/>
    <n v="918.58"/>
    <n v="1837.16"/>
    <x v="28"/>
    <x v="5"/>
    <x v="87"/>
    <x v="3899"/>
    <x v="1988"/>
    <x v="3"/>
    <x v="1"/>
  </r>
  <r>
    <n v="6409437174"/>
    <n v="767398"/>
    <x v="0"/>
    <n v="22.14"/>
    <n v="66.42"/>
    <x v="23"/>
    <x v="7"/>
    <x v="252"/>
    <x v="3900"/>
    <x v="1989"/>
    <x v="3"/>
    <x v="1"/>
  </r>
  <r>
    <n v="1355164713"/>
    <n v="131937"/>
    <x v="0"/>
    <n v="287.81"/>
    <n v="863.43000000000006"/>
    <x v="12"/>
    <x v="8"/>
    <x v="15"/>
    <x v="3901"/>
    <x v="1286"/>
    <x v="2"/>
    <x v="2"/>
  </r>
  <r>
    <n v="2604772138"/>
    <n v="36412"/>
    <x v="2"/>
    <n v="397.68"/>
    <n v="795.36"/>
    <x v="23"/>
    <x v="7"/>
    <x v="263"/>
    <x v="3902"/>
    <x v="1105"/>
    <x v="0"/>
    <x v="1"/>
  </r>
  <r>
    <n v="5868093790"/>
    <n v="67197"/>
    <x v="2"/>
    <n v="552.20000000000005"/>
    <n v="1104.4000000000001"/>
    <x v="16"/>
    <x v="2"/>
    <x v="24"/>
    <x v="3903"/>
    <x v="1039"/>
    <x v="2"/>
    <x v="2"/>
  </r>
  <r>
    <n v="10161194"/>
    <n v="382511"/>
    <x v="1"/>
    <n v="702.54"/>
    <n v="702.54"/>
    <x v="16"/>
    <x v="2"/>
    <x v="187"/>
    <x v="3904"/>
    <x v="1732"/>
    <x v="2"/>
    <x v="0"/>
  </r>
  <r>
    <n v="8930380639"/>
    <n v="107548"/>
    <x v="1"/>
    <n v="891.6"/>
    <n v="891.6"/>
    <x v="39"/>
    <x v="1"/>
    <x v="159"/>
    <x v="3905"/>
    <x v="1320"/>
    <x v="1"/>
    <x v="0"/>
  </r>
  <r>
    <n v="2247940574"/>
    <n v="679284"/>
    <x v="0"/>
    <n v="877.89"/>
    <n v="2633.67"/>
    <x v="13"/>
    <x v="4"/>
    <x v="18"/>
    <x v="3906"/>
    <x v="1028"/>
    <x v="2"/>
    <x v="3"/>
  </r>
  <r>
    <n v="6190907327"/>
    <n v="18035"/>
    <x v="0"/>
    <n v="968.94"/>
    <n v="2906.82"/>
    <x v="23"/>
    <x v="7"/>
    <x v="132"/>
    <x v="3907"/>
    <x v="380"/>
    <x v="2"/>
    <x v="1"/>
  </r>
  <r>
    <n v="127277515"/>
    <n v="654297"/>
    <x v="0"/>
    <n v="13.25"/>
    <n v="39.75"/>
    <x v="14"/>
    <x v="9"/>
    <x v="85"/>
    <x v="3908"/>
    <x v="1545"/>
    <x v="2"/>
    <x v="1"/>
  </r>
  <r>
    <n v="8209093135"/>
    <n v="91670"/>
    <x v="2"/>
    <n v="439.24"/>
    <n v="878.48"/>
    <x v="23"/>
    <x v="7"/>
    <x v="154"/>
    <x v="3909"/>
    <x v="1916"/>
    <x v="2"/>
    <x v="3"/>
  </r>
  <r>
    <n v="4419380079"/>
    <n v="567671"/>
    <x v="1"/>
    <n v="418.48"/>
    <n v="418.48"/>
    <x v="29"/>
    <x v="3"/>
    <x v="49"/>
    <x v="3910"/>
    <x v="32"/>
    <x v="0"/>
    <x v="2"/>
  </r>
  <r>
    <n v="2954606845"/>
    <n v="376447"/>
    <x v="0"/>
    <n v="724.84"/>
    <n v="2174.52"/>
    <x v="16"/>
    <x v="2"/>
    <x v="114"/>
    <x v="3911"/>
    <x v="1990"/>
    <x v="3"/>
    <x v="0"/>
  </r>
  <r>
    <n v="5128739359"/>
    <n v="131748"/>
    <x v="1"/>
    <n v="81.349999999999994"/>
    <n v="81.349999999999994"/>
    <x v="44"/>
    <x v="0"/>
    <x v="140"/>
    <x v="3912"/>
    <x v="120"/>
    <x v="0"/>
    <x v="2"/>
  </r>
  <r>
    <n v="8183315245"/>
    <n v="990993"/>
    <x v="2"/>
    <n v="263.7"/>
    <n v="527.4"/>
    <x v="49"/>
    <x v="3"/>
    <x v="259"/>
    <x v="3913"/>
    <x v="1991"/>
    <x v="1"/>
    <x v="2"/>
  </r>
  <r>
    <n v="8820606892"/>
    <n v="689769"/>
    <x v="0"/>
    <n v="46.62"/>
    <n v="139.85999999999999"/>
    <x v="48"/>
    <x v="8"/>
    <x v="146"/>
    <x v="3914"/>
    <x v="1721"/>
    <x v="0"/>
    <x v="1"/>
  </r>
  <r>
    <n v="7779228340"/>
    <n v="942001"/>
    <x v="0"/>
    <n v="671.55"/>
    <n v="2014.6499999999999"/>
    <x v="43"/>
    <x v="0"/>
    <x v="244"/>
    <x v="3915"/>
    <x v="1721"/>
    <x v="0"/>
    <x v="1"/>
  </r>
  <r>
    <n v="8459230018"/>
    <n v="4452"/>
    <x v="1"/>
    <n v="169.88"/>
    <n v="169.88"/>
    <x v="26"/>
    <x v="10"/>
    <x v="161"/>
    <x v="3916"/>
    <x v="965"/>
    <x v="1"/>
    <x v="1"/>
  </r>
  <r>
    <n v="7060468800"/>
    <n v="112390"/>
    <x v="2"/>
    <n v="877.98"/>
    <n v="1755.96"/>
    <x v="18"/>
    <x v="5"/>
    <x v="27"/>
    <x v="3917"/>
    <x v="1873"/>
    <x v="3"/>
    <x v="2"/>
  </r>
  <r>
    <n v="218821567"/>
    <n v="589812"/>
    <x v="0"/>
    <n v="163.03"/>
    <n v="489.09000000000003"/>
    <x v="11"/>
    <x v="7"/>
    <x v="119"/>
    <x v="3918"/>
    <x v="1992"/>
    <x v="0"/>
    <x v="1"/>
  </r>
  <r>
    <n v="7795766861"/>
    <n v="140154"/>
    <x v="1"/>
    <n v="171.2"/>
    <n v="171.2"/>
    <x v="8"/>
    <x v="5"/>
    <x v="175"/>
    <x v="3919"/>
    <x v="1268"/>
    <x v="3"/>
    <x v="2"/>
  </r>
  <r>
    <n v="4285804383"/>
    <n v="890232"/>
    <x v="2"/>
    <n v="432"/>
    <n v="864"/>
    <x v="4"/>
    <x v="1"/>
    <x v="44"/>
    <x v="3920"/>
    <x v="1993"/>
    <x v="2"/>
    <x v="3"/>
  </r>
  <r>
    <n v="5961051248"/>
    <n v="880510"/>
    <x v="0"/>
    <n v="951.43"/>
    <n v="2854.29"/>
    <x v="6"/>
    <x v="2"/>
    <x v="112"/>
    <x v="3921"/>
    <x v="1445"/>
    <x v="0"/>
    <x v="2"/>
  </r>
  <r>
    <n v="5630323534"/>
    <n v="425341"/>
    <x v="1"/>
    <n v="486.28"/>
    <n v="486.28"/>
    <x v="0"/>
    <x v="0"/>
    <x v="242"/>
    <x v="3922"/>
    <x v="1994"/>
    <x v="0"/>
    <x v="0"/>
  </r>
  <r>
    <n v="4642824835"/>
    <n v="672059"/>
    <x v="0"/>
    <n v="672.73"/>
    <n v="2018.19"/>
    <x v="18"/>
    <x v="5"/>
    <x v="197"/>
    <x v="3923"/>
    <x v="1702"/>
    <x v="0"/>
    <x v="2"/>
  </r>
  <r>
    <n v="3060527554"/>
    <n v="378230"/>
    <x v="0"/>
    <n v="166.42"/>
    <n v="499.26"/>
    <x v="3"/>
    <x v="3"/>
    <x v="191"/>
    <x v="3924"/>
    <x v="1085"/>
    <x v="1"/>
    <x v="2"/>
  </r>
  <r>
    <n v="4048252396"/>
    <n v="451933"/>
    <x v="2"/>
    <n v="568.94000000000005"/>
    <n v="1137.8800000000001"/>
    <x v="17"/>
    <x v="6"/>
    <x v="82"/>
    <x v="3925"/>
    <x v="1085"/>
    <x v="3"/>
    <x v="2"/>
  </r>
  <r>
    <n v="1271431612"/>
    <n v="679321"/>
    <x v="1"/>
    <n v="738.46"/>
    <n v="738.46"/>
    <x v="39"/>
    <x v="1"/>
    <x v="221"/>
    <x v="3926"/>
    <x v="1869"/>
    <x v="0"/>
    <x v="0"/>
  </r>
  <r>
    <n v="8981940261"/>
    <n v="552496"/>
    <x v="2"/>
    <n v="508"/>
    <n v="1016"/>
    <x v="23"/>
    <x v="7"/>
    <x v="32"/>
    <x v="3927"/>
    <x v="1995"/>
    <x v="0"/>
    <x v="0"/>
  </r>
  <r>
    <n v="3896239510"/>
    <n v="739448"/>
    <x v="0"/>
    <n v="755.66"/>
    <n v="2266.98"/>
    <x v="23"/>
    <x v="7"/>
    <x v="143"/>
    <x v="3928"/>
    <x v="1713"/>
    <x v="2"/>
    <x v="0"/>
  </r>
  <r>
    <n v="711316410"/>
    <n v="305754"/>
    <x v="0"/>
    <n v="979.99"/>
    <n v="2939.9700000000003"/>
    <x v="48"/>
    <x v="8"/>
    <x v="182"/>
    <x v="3929"/>
    <x v="1000"/>
    <x v="0"/>
    <x v="0"/>
  </r>
  <r>
    <n v="9863502398"/>
    <n v="673058"/>
    <x v="2"/>
    <n v="765.76"/>
    <n v="1531.52"/>
    <x v="13"/>
    <x v="4"/>
    <x v="184"/>
    <x v="3930"/>
    <x v="1996"/>
    <x v="2"/>
    <x v="1"/>
  </r>
  <r>
    <n v="293770293"/>
    <n v="876139"/>
    <x v="1"/>
    <n v="415.75"/>
    <n v="415.75"/>
    <x v="21"/>
    <x v="6"/>
    <x v="37"/>
    <x v="3931"/>
    <x v="876"/>
    <x v="1"/>
    <x v="3"/>
  </r>
  <r>
    <n v="890800429"/>
    <n v="376447"/>
    <x v="1"/>
    <n v="724.84"/>
    <n v="724.84"/>
    <x v="16"/>
    <x v="2"/>
    <x v="114"/>
    <x v="3932"/>
    <x v="1997"/>
    <x v="0"/>
    <x v="0"/>
  </r>
  <r>
    <n v="1270503169"/>
    <n v="6405"/>
    <x v="2"/>
    <n v="236.51"/>
    <n v="473.02"/>
    <x v="24"/>
    <x v="10"/>
    <x v="241"/>
    <x v="3933"/>
    <x v="73"/>
    <x v="3"/>
    <x v="0"/>
  </r>
  <r>
    <n v="168180571"/>
    <n v="136533"/>
    <x v="1"/>
    <n v="826.21"/>
    <n v="826.21"/>
    <x v="2"/>
    <x v="2"/>
    <x v="227"/>
    <x v="3934"/>
    <x v="54"/>
    <x v="0"/>
    <x v="1"/>
  </r>
  <r>
    <n v="111296281"/>
    <n v="378230"/>
    <x v="0"/>
    <n v="166.42"/>
    <n v="499.26"/>
    <x v="3"/>
    <x v="3"/>
    <x v="191"/>
    <x v="3935"/>
    <x v="1998"/>
    <x v="1"/>
    <x v="1"/>
  </r>
  <r>
    <n v="7329085364"/>
    <n v="969851"/>
    <x v="1"/>
    <n v="340.66"/>
    <n v="340.66"/>
    <x v="48"/>
    <x v="8"/>
    <x v="239"/>
    <x v="3936"/>
    <x v="1449"/>
    <x v="3"/>
    <x v="0"/>
  </r>
  <r>
    <n v="1129130498"/>
    <n v="378676"/>
    <x v="1"/>
    <n v="881.42"/>
    <n v="881.42"/>
    <x v="1"/>
    <x v="1"/>
    <x v="1"/>
    <x v="3937"/>
    <x v="1854"/>
    <x v="2"/>
    <x v="3"/>
  </r>
  <r>
    <n v="996939836"/>
    <n v="993331"/>
    <x v="2"/>
    <n v="102.44"/>
    <n v="204.88"/>
    <x v="21"/>
    <x v="6"/>
    <x v="30"/>
    <x v="3938"/>
    <x v="416"/>
    <x v="1"/>
    <x v="0"/>
  </r>
  <r>
    <n v="8263379807"/>
    <n v="131136"/>
    <x v="0"/>
    <n v="37.799999999999997"/>
    <n v="113.39999999999999"/>
    <x v="32"/>
    <x v="6"/>
    <x v="90"/>
    <x v="3939"/>
    <x v="1999"/>
    <x v="1"/>
    <x v="1"/>
  </r>
  <r>
    <n v="5735975899"/>
    <n v="611575"/>
    <x v="0"/>
    <n v="482.06"/>
    <n v="1446.18"/>
    <x v="12"/>
    <x v="8"/>
    <x v="80"/>
    <x v="3940"/>
    <x v="1065"/>
    <x v="2"/>
    <x v="1"/>
  </r>
  <r>
    <n v="9651034668"/>
    <n v="669378"/>
    <x v="0"/>
    <n v="212.14"/>
    <n v="636.41999999999996"/>
    <x v="14"/>
    <x v="9"/>
    <x v="26"/>
    <x v="3941"/>
    <x v="830"/>
    <x v="0"/>
    <x v="2"/>
  </r>
  <r>
    <n v="3103539793"/>
    <n v="771228"/>
    <x v="1"/>
    <n v="83.18"/>
    <n v="83.18"/>
    <x v="0"/>
    <x v="0"/>
    <x v="214"/>
    <x v="3942"/>
    <x v="1043"/>
    <x v="0"/>
    <x v="2"/>
  </r>
  <r>
    <n v="1611921781"/>
    <n v="123983"/>
    <x v="0"/>
    <n v="785.67"/>
    <n v="2357.0099999999998"/>
    <x v="13"/>
    <x v="4"/>
    <x v="75"/>
    <x v="3943"/>
    <x v="256"/>
    <x v="2"/>
    <x v="3"/>
  </r>
  <r>
    <n v="7532381028"/>
    <n v="925482"/>
    <x v="2"/>
    <n v="475.04"/>
    <n v="950.08"/>
    <x v="40"/>
    <x v="8"/>
    <x v="74"/>
    <x v="3944"/>
    <x v="504"/>
    <x v="0"/>
    <x v="1"/>
  </r>
  <r>
    <n v="7803665404"/>
    <n v="516376"/>
    <x v="1"/>
    <n v="877.43"/>
    <n v="877.43"/>
    <x v="36"/>
    <x v="9"/>
    <x v="62"/>
    <x v="3945"/>
    <x v="307"/>
    <x v="1"/>
    <x v="3"/>
  </r>
  <r>
    <n v="466184886"/>
    <n v="451812"/>
    <x v="0"/>
    <n v="530.85"/>
    <n v="1592.5500000000002"/>
    <x v="25"/>
    <x v="4"/>
    <x v="39"/>
    <x v="3946"/>
    <x v="445"/>
    <x v="2"/>
    <x v="1"/>
  </r>
  <r>
    <n v="4692518050"/>
    <n v="70969"/>
    <x v="2"/>
    <n v="631.70000000000005"/>
    <n v="1263.4000000000001"/>
    <x v="41"/>
    <x v="9"/>
    <x v="77"/>
    <x v="3947"/>
    <x v="1158"/>
    <x v="2"/>
    <x v="0"/>
  </r>
  <r>
    <n v="9408428"/>
    <n v="124290"/>
    <x v="1"/>
    <n v="39.65"/>
    <n v="39.65"/>
    <x v="7"/>
    <x v="5"/>
    <x v="149"/>
    <x v="3948"/>
    <x v="384"/>
    <x v="1"/>
    <x v="3"/>
  </r>
  <r>
    <n v="8766330526"/>
    <n v="704868"/>
    <x v="0"/>
    <n v="193.46"/>
    <n v="580.38"/>
    <x v="11"/>
    <x v="7"/>
    <x v="81"/>
    <x v="3949"/>
    <x v="1414"/>
    <x v="0"/>
    <x v="2"/>
  </r>
  <r>
    <n v="9221423039"/>
    <n v="707935"/>
    <x v="2"/>
    <n v="820.9"/>
    <n v="1641.8"/>
    <x v="43"/>
    <x v="0"/>
    <x v="189"/>
    <x v="3950"/>
    <x v="402"/>
    <x v="3"/>
    <x v="0"/>
  </r>
  <r>
    <n v="4268661538"/>
    <n v="952124"/>
    <x v="1"/>
    <n v="127.08"/>
    <n v="127.08"/>
    <x v="36"/>
    <x v="9"/>
    <x v="73"/>
    <x v="3951"/>
    <x v="431"/>
    <x v="0"/>
    <x v="1"/>
  </r>
  <r>
    <n v="1378809665"/>
    <n v="771228"/>
    <x v="0"/>
    <n v="83.18"/>
    <n v="249.54000000000002"/>
    <x v="0"/>
    <x v="0"/>
    <x v="214"/>
    <x v="3952"/>
    <x v="173"/>
    <x v="3"/>
    <x v="2"/>
  </r>
  <r>
    <n v="4917941248"/>
    <n v="764014"/>
    <x v="1"/>
    <n v="612.04"/>
    <n v="612.04"/>
    <x v="32"/>
    <x v="6"/>
    <x v="210"/>
    <x v="3953"/>
    <x v="1018"/>
    <x v="0"/>
    <x v="3"/>
  </r>
  <r>
    <n v="5132792285"/>
    <n v="516376"/>
    <x v="2"/>
    <n v="877.43"/>
    <n v="1754.86"/>
    <x v="36"/>
    <x v="9"/>
    <x v="62"/>
    <x v="3954"/>
    <x v="1231"/>
    <x v="3"/>
    <x v="0"/>
  </r>
  <r>
    <n v="3776678112"/>
    <n v="14145"/>
    <x v="1"/>
    <n v="630.84"/>
    <n v="630.84"/>
    <x v="42"/>
    <x v="9"/>
    <x v="79"/>
    <x v="3955"/>
    <x v="1138"/>
    <x v="0"/>
    <x v="2"/>
  </r>
  <r>
    <n v="6940411801"/>
    <n v="89084"/>
    <x v="1"/>
    <n v="598.83000000000004"/>
    <n v="598.83000000000004"/>
    <x v="45"/>
    <x v="2"/>
    <x v="115"/>
    <x v="3956"/>
    <x v="1467"/>
    <x v="1"/>
    <x v="1"/>
  </r>
  <r>
    <n v="7422521525"/>
    <n v="952124"/>
    <x v="2"/>
    <n v="127.08"/>
    <n v="254.16"/>
    <x v="36"/>
    <x v="9"/>
    <x v="73"/>
    <x v="3957"/>
    <x v="356"/>
    <x v="2"/>
    <x v="0"/>
  </r>
  <r>
    <n v="4419022028"/>
    <n v="491521"/>
    <x v="2"/>
    <n v="556.35"/>
    <n v="1112.7"/>
    <x v="3"/>
    <x v="3"/>
    <x v="185"/>
    <x v="3958"/>
    <x v="2000"/>
    <x v="1"/>
    <x v="0"/>
  </r>
  <r>
    <n v="8016651984"/>
    <n v="131748"/>
    <x v="1"/>
    <n v="81.349999999999994"/>
    <n v="81.349999999999994"/>
    <x v="44"/>
    <x v="0"/>
    <x v="140"/>
    <x v="3959"/>
    <x v="1082"/>
    <x v="2"/>
    <x v="2"/>
  </r>
  <r>
    <n v="2361722422"/>
    <n v="848226"/>
    <x v="0"/>
    <n v="209.59"/>
    <n v="628.77"/>
    <x v="30"/>
    <x v="9"/>
    <x v="253"/>
    <x v="3960"/>
    <x v="2001"/>
    <x v="3"/>
    <x v="1"/>
  </r>
  <r>
    <n v="1001453982"/>
    <n v="557908"/>
    <x v="0"/>
    <n v="942.37"/>
    <n v="2827.11"/>
    <x v="5"/>
    <x v="4"/>
    <x v="95"/>
    <x v="3961"/>
    <x v="877"/>
    <x v="0"/>
    <x v="2"/>
  </r>
  <r>
    <n v="9093918346"/>
    <n v="91670"/>
    <x v="0"/>
    <n v="439.24"/>
    <n v="1317.72"/>
    <x v="23"/>
    <x v="7"/>
    <x v="154"/>
    <x v="3962"/>
    <x v="648"/>
    <x v="1"/>
    <x v="1"/>
  </r>
  <r>
    <n v="3969014433"/>
    <n v="679865"/>
    <x v="1"/>
    <n v="347.91"/>
    <n v="347.91"/>
    <x v="17"/>
    <x v="6"/>
    <x v="145"/>
    <x v="3963"/>
    <x v="623"/>
    <x v="1"/>
    <x v="2"/>
  </r>
  <r>
    <n v="9684561720"/>
    <n v="398340"/>
    <x v="0"/>
    <n v="651.92999999999995"/>
    <n v="1955.79"/>
    <x v="46"/>
    <x v="8"/>
    <x v="127"/>
    <x v="3964"/>
    <x v="943"/>
    <x v="0"/>
    <x v="1"/>
  </r>
  <r>
    <n v="7031115362"/>
    <n v="274207"/>
    <x v="2"/>
    <n v="328.51"/>
    <n v="657.02"/>
    <x v="13"/>
    <x v="4"/>
    <x v="102"/>
    <x v="3965"/>
    <x v="355"/>
    <x v="1"/>
    <x v="2"/>
  </r>
  <r>
    <n v="8204766849"/>
    <n v="709916"/>
    <x v="1"/>
    <n v="33.76"/>
    <n v="33.76"/>
    <x v="11"/>
    <x v="7"/>
    <x v="23"/>
    <x v="3966"/>
    <x v="1374"/>
    <x v="2"/>
    <x v="0"/>
  </r>
  <r>
    <n v="2785412612"/>
    <n v="764014"/>
    <x v="0"/>
    <n v="612.04"/>
    <n v="1836.12"/>
    <x v="32"/>
    <x v="6"/>
    <x v="210"/>
    <x v="3967"/>
    <x v="2002"/>
    <x v="2"/>
    <x v="0"/>
  </r>
  <r>
    <n v="2624138741"/>
    <n v="82484"/>
    <x v="0"/>
    <n v="914.88"/>
    <n v="2744.64"/>
    <x v="24"/>
    <x v="10"/>
    <x v="173"/>
    <x v="3968"/>
    <x v="926"/>
    <x v="0"/>
    <x v="0"/>
  </r>
  <r>
    <n v="748376248"/>
    <n v="194682"/>
    <x v="0"/>
    <n v="912.29"/>
    <n v="2736.87"/>
    <x v="20"/>
    <x v="1"/>
    <x v="147"/>
    <x v="3969"/>
    <x v="1652"/>
    <x v="0"/>
    <x v="1"/>
  </r>
  <r>
    <n v="6096787440"/>
    <n v="478531"/>
    <x v="0"/>
    <n v="825.46"/>
    <n v="2476.38"/>
    <x v="41"/>
    <x v="9"/>
    <x v="166"/>
    <x v="3970"/>
    <x v="578"/>
    <x v="2"/>
    <x v="3"/>
  </r>
  <r>
    <n v="8787660233"/>
    <n v="672059"/>
    <x v="2"/>
    <n v="672.73"/>
    <n v="1345.46"/>
    <x v="18"/>
    <x v="5"/>
    <x v="197"/>
    <x v="3971"/>
    <x v="923"/>
    <x v="2"/>
    <x v="0"/>
  </r>
  <r>
    <n v="3845481278"/>
    <n v="487931"/>
    <x v="0"/>
    <n v="709.08"/>
    <n v="2127.2400000000002"/>
    <x v="35"/>
    <x v="6"/>
    <x v="178"/>
    <x v="3972"/>
    <x v="2003"/>
    <x v="2"/>
    <x v="3"/>
  </r>
  <r>
    <n v="4636134267"/>
    <n v="228286"/>
    <x v="0"/>
    <n v="179.08"/>
    <n v="537.24"/>
    <x v="39"/>
    <x v="1"/>
    <x v="136"/>
    <x v="3973"/>
    <x v="1571"/>
    <x v="2"/>
    <x v="3"/>
  </r>
  <r>
    <n v="4538825340"/>
    <n v="124290"/>
    <x v="2"/>
    <n v="39.65"/>
    <n v="79.3"/>
    <x v="7"/>
    <x v="5"/>
    <x v="149"/>
    <x v="3974"/>
    <x v="1086"/>
    <x v="0"/>
    <x v="2"/>
  </r>
  <r>
    <n v="4553101047"/>
    <n v="937542"/>
    <x v="0"/>
    <n v="97.04"/>
    <n v="291.12"/>
    <x v="17"/>
    <x v="6"/>
    <x v="25"/>
    <x v="3975"/>
    <x v="2004"/>
    <x v="3"/>
    <x v="0"/>
  </r>
  <r>
    <n v="2193853405"/>
    <n v="448752"/>
    <x v="2"/>
    <n v="160.07"/>
    <n v="320.14"/>
    <x v="22"/>
    <x v="7"/>
    <x v="222"/>
    <x v="3976"/>
    <x v="402"/>
    <x v="1"/>
    <x v="0"/>
  </r>
  <r>
    <n v="1642059453"/>
    <n v="70969"/>
    <x v="1"/>
    <n v="631.70000000000005"/>
    <n v="631.70000000000005"/>
    <x v="41"/>
    <x v="9"/>
    <x v="77"/>
    <x v="3977"/>
    <x v="1327"/>
    <x v="2"/>
    <x v="1"/>
  </r>
  <r>
    <n v="5890339330"/>
    <n v="891833"/>
    <x v="2"/>
    <n v="493.19"/>
    <n v="986.38"/>
    <x v="19"/>
    <x v="2"/>
    <x v="28"/>
    <x v="3978"/>
    <x v="2005"/>
    <x v="3"/>
    <x v="2"/>
  </r>
  <r>
    <n v="313663478"/>
    <n v="14145"/>
    <x v="1"/>
    <n v="630.84"/>
    <n v="630.84"/>
    <x v="42"/>
    <x v="9"/>
    <x v="79"/>
    <x v="3979"/>
    <x v="1420"/>
    <x v="3"/>
    <x v="3"/>
  </r>
  <r>
    <n v="8591576320"/>
    <n v="692985"/>
    <x v="2"/>
    <n v="197.39"/>
    <n v="394.78"/>
    <x v="21"/>
    <x v="6"/>
    <x v="211"/>
    <x v="3980"/>
    <x v="1519"/>
    <x v="1"/>
    <x v="1"/>
  </r>
  <r>
    <n v="4728104591"/>
    <n v="537274"/>
    <x v="2"/>
    <n v="702.71"/>
    <n v="1405.42"/>
    <x v="0"/>
    <x v="0"/>
    <x v="138"/>
    <x v="3981"/>
    <x v="1638"/>
    <x v="3"/>
    <x v="1"/>
  </r>
  <r>
    <n v="8276401643"/>
    <n v="833557"/>
    <x v="1"/>
    <n v="422.87"/>
    <n v="422.87"/>
    <x v="34"/>
    <x v="2"/>
    <x v="139"/>
    <x v="3982"/>
    <x v="424"/>
    <x v="2"/>
    <x v="1"/>
  </r>
  <r>
    <n v="8709694061"/>
    <n v="337168"/>
    <x v="2"/>
    <n v="545.49"/>
    <n v="1090.98"/>
    <x v="2"/>
    <x v="2"/>
    <x v="220"/>
    <x v="3983"/>
    <x v="1331"/>
    <x v="1"/>
    <x v="1"/>
  </r>
  <r>
    <n v="4080156881"/>
    <n v="300159"/>
    <x v="2"/>
    <n v="44.35"/>
    <n v="88.7"/>
    <x v="39"/>
    <x v="1"/>
    <x v="72"/>
    <x v="3984"/>
    <x v="453"/>
    <x v="0"/>
    <x v="2"/>
  </r>
  <r>
    <n v="7485829116"/>
    <n v="500633"/>
    <x v="2"/>
    <n v="154.5"/>
    <n v="309"/>
    <x v="34"/>
    <x v="2"/>
    <x v="57"/>
    <x v="3985"/>
    <x v="1894"/>
    <x v="2"/>
    <x v="3"/>
  </r>
  <r>
    <n v="7378865582"/>
    <n v="661577"/>
    <x v="0"/>
    <n v="720.95"/>
    <n v="2162.8500000000004"/>
    <x v="43"/>
    <x v="0"/>
    <x v="93"/>
    <x v="3986"/>
    <x v="1569"/>
    <x v="2"/>
    <x v="2"/>
  </r>
  <r>
    <n v="335575667"/>
    <n v="77308"/>
    <x v="0"/>
    <n v="223.27"/>
    <n v="669.81000000000006"/>
    <x v="36"/>
    <x v="9"/>
    <x v="198"/>
    <x v="3987"/>
    <x v="858"/>
    <x v="2"/>
    <x v="0"/>
  </r>
  <r>
    <n v="1621109077"/>
    <n v="557908"/>
    <x v="1"/>
    <n v="942.37"/>
    <n v="942.37"/>
    <x v="5"/>
    <x v="4"/>
    <x v="95"/>
    <x v="3988"/>
    <x v="2006"/>
    <x v="2"/>
    <x v="3"/>
  </r>
  <r>
    <n v="7468088555"/>
    <n v="654623"/>
    <x v="1"/>
    <n v="422.14"/>
    <n v="422.14"/>
    <x v="47"/>
    <x v="3"/>
    <x v="135"/>
    <x v="3989"/>
    <x v="837"/>
    <x v="0"/>
    <x v="1"/>
  </r>
  <r>
    <n v="3676517886"/>
    <n v="473647"/>
    <x v="0"/>
    <n v="43.05"/>
    <n v="129.14999999999998"/>
    <x v="18"/>
    <x v="5"/>
    <x v="254"/>
    <x v="3990"/>
    <x v="1762"/>
    <x v="3"/>
    <x v="1"/>
  </r>
  <r>
    <n v="1746921111"/>
    <n v="642612"/>
    <x v="2"/>
    <n v="517.03"/>
    <n v="1034.06"/>
    <x v="0"/>
    <x v="0"/>
    <x v="0"/>
    <x v="3991"/>
    <x v="770"/>
    <x v="2"/>
    <x v="0"/>
  </r>
  <r>
    <n v="7774691391"/>
    <n v="82484"/>
    <x v="2"/>
    <n v="914.88"/>
    <n v="1829.76"/>
    <x v="24"/>
    <x v="10"/>
    <x v="173"/>
    <x v="3992"/>
    <x v="1963"/>
    <x v="0"/>
    <x v="2"/>
  </r>
  <r>
    <n v="8220678247"/>
    <n v="361361"/>
    <x v="1"/>
    <n v="826.21"/>
    <n v="826.21"/>
    <x v="29"/>
    <x v="3"/>
    <x v="230"/>
    <x v="3993"/>
    <x v="1642"/>
    <x v="0"/>
    <x v="3"/>
  </r>
  <r>
    <n v="6048604080"/>
    <n v="799459"/>
    <x v="0"/>
    <n v="852.02"/>
    <n v="2556.06"/>
    <x v="5"/>
    <x v="4"/>
    <x v="258"/>
    <x v="3994"/>
    <x v="1994"/>
    <x v="0"/>
    <x v="0"/>
  </r>
  <r>
    <n v="8545716586"/>
    <n v="697683"/>
    <x v="2"/>
    <n v="123.74"/>
    <n v="247.48"/>
    <x v="22"/>
    <x v="7"/>
    <x v="70"/>
    <x v="3995"/>
    <x v="1320"/>
    <x v="3"/>
    <x v="0"/>
  </r>
  <r>
    <n v="530870056"/>
    <n v="764014"/>
    <x v="1"/>
    <n v="612.04"/>
    <n v="612.04"/>
    <x v="32"/>
    <x v="6"/>
    <x v="210"/>
    <x v="3996"/>
    <x v="2007"/>
    <x v="1"/>
    <x v="1"/>
  </r>
  <r>
    <n v="4055690435"/>
    <n v="120385"/>
    <x v="0"/>
    <n v="597.91"/>
    <n v="1793.73"/>
    <x v="0"/>
    <x v="0"/>
    <x v="228"/>
    <x v="3997"/>
    <x v="1929"/>
    <x v="0"/>
    <x v="3"/>
  </r>
  <r>
    <n v="7096530350"/>
    <n v="927651"/>
    <x v="0"/>
    <n v="426.72"/>
    <n v="1280.1600000000001"/>
    <x v="26"/>
    <x v="10"/>
    <x v="181"/>
    <x v="3998"/>
    <x v="362"/>
    <x v="2"/>
    <x v="1"/>
  </r>
  <r>
    <n v="7083649345"/>
    <n v="555121"/>
    <x v="0"/>
    <n v="354.91"/>
    <n v="1064.73"/>
    <x v="41"/>
    <x v="9"/>
    <x v="171"/>
    <x v="3999"/>
    <x v="1064"/>
    <x v="3"/>
    <x v="2"/>
  </r>
  <r>
    <n v="836457367"/>
    <n v="937542"/>
    <x v="2"/>
    <n v="97.04"/>
    <n v="194.08"/>
    <x v="17"/>
    <x v="6"/>
    <x v="25"/>
    <x v="4000"/>
    <x v="2008"/>
    <x v="3"/>
    <x v="0"/>
  </r>
  <r>
    <n v="7698126312"/>
    <n v="136533"/>
    <x v="1"/>
    <n v="826.21"/>
    <n v="826.21"/>
    <x v="2"/>
    <x v="2"/>
    <x v="227"/>
    <x v="4001"/>
    <x v="553"/>
    <x v="1"/>
    <x v="3"/>
  </r>
  <r>
    <n v="2267297760"/>
    <n v="448752"/>
    <x v="1"/>
    <n v="160.07"/>
    <n v="160.07"/>
    <x v="22"/>
    <x v="7"/>
    <x v="222"/>
    <x v="4002"/>
    <x v="873"/>
    <x v="0"/>
    <x v="2"/>
  </r>
  <r>
    <n v="1717841423"/>
    <n v="965755"/>
    <x v="1"/>
    <n v="532.57000000000005"/>
    <n v="532.57000000000005"/>
    <x v="38"/>
    <x v="9"/>
    <x v="67"/>
    <x v="4003"/>
    <x v="1730"/>
    <x v="3"/>
    <x v="3"/>
  </r>
  <r>
    <n v="4330597536"/>
    <n v="537274"/>
    <x v="1"/>
    <n v="702.71"/>
    <n v="702.71"/>
    <x v="0"/>
    <x v="0"/>
    <x v="138"/>
    <x v="4004"/>
    <x v="2009"/>
    <x v="3"/>
    <x v="2"/>
  </r>
  <r>
    <n v="3687593721"/>
    <n v="990993"/>
    <x v="1"/>
    <n v="263.7"/>
    <n v="263.7"/>
    <x v="49"/>
    <x v="3"/>
    <x v="259"/>
    <x v="4005"/>
    <x v="943"/>
    <x v="3"/>
    <x v="1"/>
  </r>
  <r>
    <n v="6660740926"/>
    <n v="378230"/>
    <x v="0"/>
    <n v="166.42"/>
    <n v="499.26"/>
    <x v="3"/>
    <x v="3"/>
    <x v="191"/>
    <x v="4006"/>
    <x v="221"/>
    <x v="2"/>
    <x v="2"/>
  </r>
  <r>
    <n v="9439713009"/>
    <n v="455755"/>
    <x v="1"/>
    <n v="44.09"/>
    <n v="44.09"/>
    <x v="11"/>
    <x v="7"/>
    <x v="14"/>
    <x v="4007"/>
    <x v="1880"/>
    <x v="1"/>
    <x v="1"/>
  </r>
  <r>
    <n v="5281121057"/>
    <n v="681063"/>
    <x v="0"/>
    <n v="321.27999999999997"/>
    <n v="963.83999999999992"/>
    <x v="4"/>
    <x v="1"/>
    <x v="5"/>
    <x v="4008"/>
    <x v="1578"/>
    <x v="0"/>
    <x v="1"/>
  </r>
  <r>
    <n v="7044351561"/>
    <n v="51036"/>
    <x v="1"/>
    <n v="931.61"/>
    <n v="931.61"/>
    <x v="24"/>
    <x v="10"/>
    <x v="148"/>
    <x v="4009"/>
    <x v="1544"/>
    <x v="2"/>
    <x v="2"/>
  </r>
  <r>
    <n v="9121393476"/>
    <n v="219598"/>
    <x v="0"/>
    <n v="367.08"/>
    <n v="1101.24"/>
    <x v="8"/>
    <x v="5"/>
    <x v="248"/>
    <x v="4010"/>
    <x v="2010"/>
    <x v="1"/>
    <x v="0"/>
  </r>
  <r>
    <n v="7202170939"/>
    <n v="991434"/>
    <x v="0"/>
    <n v="237.62"/>
    <n v="712.86"/>
    <x v="37"/>
    <x v="3"/>
    <x v="202"/>
    <x v="4011"/>
    <x v="2011"/>
    <x v="0"/>
    <x v="0"/>
  </r>
  <r>
    <n v="1429047127"/>
    <n v="847349"/>
    <x v="0"/>
    <n v="781.08"/>
    <n v="2343.2400000000002"/>
    <x v="14"/>
    <x v="9"/>
    <x v="215"/>
    <x v="4012"/>
    <x v="992"/>
    <x v="2"/>
    <x v="1"/>
  </r>
  <r>
    <n v="8551965787"/>
    <n v="34186"/>
    <x v="1"/>
    <n v="925.65"/>
    <n v="925.65"/>
    <x v="31"/>
    <x v="9"/>
    <x v="51"/>
    <x v="4013"/>
    <x v="909"/>
    <x v="3"/>
    <x v="1"/>
  </r>
  <r>
    <n v="6756882357"/>
    <n v="26060"/>
    <x v="0"/>
    <n v="342.94"/>
    <n v="1028.82"/>
    <x v="5"/>
    <x v="4"/>
    <x v="165"/>
    <x v="4014"/>
    <x v="2012"/>
    <x v="1"/>
    <x v="2"/>
  </r>
  <r>
    <n v="618929241"/>
    <n v="542300"/>
    <x v="1"/>
    <n v="255.35"/>
    <n v="255.35"/>
    <x v="9"/>
    <x v="3"/>
    <x v="131"/>
    <x v="4015"/>
    <x v="1844"/>
    <x v="1"/>
    <x v="1"/>
  </r>
  <r>
    <n v="9711157887"/>
    <n v="679284"/>
    <x v="1"/>
    <n v="877.89"/>
    <n v="877.89"/>
    <x v="13"/>
    <x v="4"/>
    <x v="18"/>
    <x v="4016"/>
    <x v="994"/>
    <x v="3"/>
    <x v="2"/>
  </r>
  <r>
    <n v="354149805"/>
    <n v="382511"/>
    <x v="0"/>
    <n v="702.54"/>
    <n v="2107.62"/>
    <x v="16"/>
    <x v="2"/>
    <x v="187"/>
    <x v="4017"/>
    <x v="1581"/>
    <x v="0"/>
    <x v="3"/>
  </r>
  <r>
    <n v="231328814"/>
    <n v="820541"/>
    <x v="0"/>
    <n v="576.22"/>
    <n v="1728.66"/>
    <x v="22"/>
    <x v="7"/>
    <x v="83"/>
    <x v="4018"/>
    <x v="2013"/>
    <x v="3"/>
    <x v="2"/>
  </r>
  <r>
    <n v="523916986"/>
    <n v="799459"/>
    <x v="2"/>
    <n v="852.02"/>
    <n v="1704.04"/>
    <x v="5"/>
    <x v="4"/>
    <x v="258"/>
    <x v="4019"/>
    <x v="1576"/>
    <x v="0"/>
    <x v="0"/>
  </r>
  <r>
    <n v="1930887811"/>
    <n v="602241"/>
    <x v="2"/>
    <n v="976.55"/>
    <n v="1953.1"/>
    <x v="3"/>
    <x v="3"/>
    <x v="4"/>
    <x v="4020"/>
    <x v="2014"/>
    <x v="1"/>
    <x v="3"/>
  </r>
  <r>
    <n v="9958741781"/>
    <n v="818522"/>
    <x v="2"/>
    <n v="96.09"/>
    <n v="192.18"/>
    <x v="15"/>
    <x v="2"/>
    <x v="201"/>
    <x v="4021"/>
    <x v="1189"/>
    <x v="3"/>
    <x v="1"/>
  </r>
  <r>
    <n v="6727230123"/>
    <n v="6405"/>
    <x v="0"/>
    <n v="236.51"/>
    <n v="709.53"/>
    <x v="24"/>
    <x v="10"/>
    <x v="241"/>
    <x v="4022"/>
    <x v="588"/>
    <x v="0"/>
    <x v="3"/>
  </r>
  <r>
    <n v="9487368442"/>
    <n v="992178"/>
    <x v="2"/>
    <n v="632.42999999999995"/>
    <n v="1264.8599999999999"/>
    <x v="25"/>
    <x v="4"/>
    <x v="71"/>
    <x v="4023"/>
    <x v="965"/>
    <x v="2"/>
    <x v="1"/>
  </r>
  <r>
    <n v="671459763"/>
    <n v="133542"/>
    <x v="0"/>
    <n v="68.489999999999995"/>
    <n v="205.46999999999997"/>
    <x v="11"/>
    <x v="7"/>
    <x v="260"/>
    <x v="4024"/>
    <x v="2015"/>
    <x v="0"/>
    <x v="2"/>
  </r>
  <r>
    <n v="9129957352"/>
    <n v="451812"/>
    <x v="2"/>
    <n v="530.85"/>
    <n v="1061.7"/>
    <x v="25"/>
    <x v="4"/>
    <x v="39"/>
    <x v="4025"/>
    <x v="1189"/>
    <x v="1"/>
    <x v="1"/>
  </r>
  <r>
    <n v="9206073690"/>
    <n v="991434"/>
    <x v="0"/>
    <n v="237.62"/>
    <n v="712.86"/>
    <x v="37"/>
    <x v="3"/>
    <x v="202"/>
    <x v="4026"/>
    <x v="2016"/>
    <x v="1"/>
    <x v="2"/>
  </r>
  <r>
    <n v="5587148302"/>
    <n v="18035"/>
    <x v="2"/>
    <n v="968.94"/>
    <n v="1937.88"/>
    <x v="23"/>
    <x v="7"/>
    <x v="132"/>
    <x v="4027"/>
    <x v="1031"/>
    <x v="0"/>
    <x v="0"/>
  </r>
  <r>
    <n v="6936256414"/>
    <n v="564692"/>
    <x v="0"/>
    <n v="215.65"/>
    <n v="646.95000000000005"/>
    <x v="43"/>
    <x v="0"/>
    <x v="133"/>
    <x v="4028"/>
    <x v="2017"/>
    <x v="1"/>
    <x v="2"/>
  </r>
  <r>
    <n v="3341228576"/>
    <n v="140489"/>
    <x v="0"/>
    <n v="650.20000000000005"/>
    <n v="1950.6000000000001"/>
    <x v="28"/>
    <x v="5"/>
    <x v="120"/>
    <x v="4029"/>
    <x v="194"/>
    <x v="3"/>
    <x v="3"/>
  </r>
  <r>
    <n v="4817323453"/>
    <n v="949818"/>
    <x v="2"/>
    <n v="483.05"/>
    <n v="966.1"/>
    <x v="29"/>
    <x v="3"/>
    <x v="156"/>
    <x v="4030"/>
    <x v="2018"/>
    <x v="0"/>
    <x v="2"/>
  </r>
  <r>
    <n v="1163454835"/>
    <n v="373536"/>
    <x v="2"/>
    <n v="494.17"/>
    <n v="988.34"/>
    <x v="44"/>
    <x v="0"/>
    <x v="186"/>
    <x v="4031"/>
    <x v="2019"/>
    <x v="1"/>
    <x v="2"/>
  </r>
  <r>
    <n v="5236061455"/>
    <n v="532965"/>
    <x v="0"/>
    <n v="307.23"/>
    <n v="921.69"/>
    <x v="12"/>
    <x v="8"/>
    <x v="52"/>
    <x v="4032"/>
    <x v="2020"/>
    <x v="0"/>
    <x v="2"/>
  </r>
  <r>
    <n v="5982829268"/>
    <n v="478531"/>
    <x v="0"/>
    <n v="825.46"/>
    <n v="2476.38"/>
    <x v="41"/>
    <x v="9"/>
    <x v="166"/>
    <x v="4033"/>
    <x v="1734"/>
    <x v="0"/>
    <x v="0"/>
  </r>
  <r>
    <n v="1901688056"/>
    <n v="704868"/>
    <x v="2"/>
    <n v="193.46"/>
    <n v="386.92"/>
    <x v="11"/>
    <x v="7"/>
    <x v="81"/>
    <x v="4034"/>
    <x v="2021"/>
    <x v="2"/>
    <x v="3"/>
  </r>
  <r>
    <n v="5936051107"/>
    <n v="798639"/>
    <x v="1"/>
    <n v="211.25"/>
    <n v="211.25"/>
    <x v="2"/>
    <x v="2"/>
    <x v="16"/>
    <x v="4035"/>
    <x v="1559"/>
    <x v="3"/>
    <x v="3"/>
  </r>
  <r>
    <n v="3018272105"/>
    <n v="585299"/>
    <x v="0"/>
    <n v="799.46"/>
    <n v="2398.38"/>
    <x v="0"/>
    <x v="0"/>
    <x v="107"/>
    <x v="4036"/>
    <x v="992"/>
    <x v="1"/>
    <x v="1"/>
  </r>
  <r>
    <n v="3656191983"/>
    <n v="313754"/>
    <x v="0"/>
    <n v="136.6"/>
    <n v="409.79999999999995"/>
    <x v="29"/>
    <x v="3"/>
    <x v="117"/>
    <x v="4037"/>
    <x v="1611"/>
    <x v="2"/>
    <x v="0"/>
  </r>
  <r>
    <n v="5186692805"/>
    <n v="144124"/>
    <x v="2"/>
    <n v="162.66999999999999"/>
    <n v="325.33999999999997"/>
    <x v="11"/>
    <x v="7"/>
    <x v="42"/>
    <x v="4038"/>
    <x v="486"/>
    <x v="2"/>
    <x v="0"/>
  </r>
  <r>
    <n v="7281243151"/>
    <n v="611575"/>
    <x v="1"/>
    <n v="482.06"/>
    <n v="482.06"/>
    <x v="12"/>
    <x v="8"/>
    <x v="80"/>
    <x v="4039"/>
    <x v="423"/>
    <x v="3"/>
    <x v="1"/>
  </r>
  <r>
    <n v="7906004940"/>
    <n v="194682"/>
    <x v="1"/>
    <n v="912.29"/>
    <n v="912.29"/>
    <x v="20"/>
    <x v="1"/>
    <x v="147"/>
    <x v="4040"/>
    <x v="1968"/>
    <x v="3"/>
    <x v="1"/>
  </r>
  <r>
    <n v="6354703603"/>
    <n v="992178"/>
    <x v="0"/>
    <n v="632.42999999999995"/>
    <n v="1897.29"/>
    <x v="25"/>
    <x v="4"/>
    <x v="71"/>
    <x v="4041"/>
    <x v="939"/>
    <x v="3"/>
    <x v="0"/>
  </r>
  <r>
    <n v="6444064733"/>
    <n v="217710"/>
    <x v="0"/>
    <n v="58.59"/>
    <n v="175.77"/>
    <x v="2"/>
    <x v="2"/>
    <x v="190"/>
    <x v="4042"/>
    <x v="654"/>
    <x v="3"/>
    <x v="0"/>
  </r>
  <r>
    <n v="2405783093"/>
    <n v="623234"/>
    <x v="2"/>
    <n v="329.79"/>
    <n v="659.58"/>
    <x v="40"/>
    <x v="8"/>
    <x v="223"/>
    <x v="4043"/>
    <x v="443"/>
    <x v="1"/>
    <x v="3"/>
  </r>
  <r>
    <n v="63363146"/>
    <n v="136533"/>
    <x v="2"/>
    <n v="826.21"/>
    <n v="1652.42"/>
    <x v="2"/>
    <x v="2"/>
    <x v="227"/>
    <x v="4044"/>
    <x v="1386"/>
    <x v="0"/>
    <x v="3"/>
  </r>
  <r>
    <n v="7040313500"/>
    <n v="256783"/>
    <x v="0"/>
    <n v="906.54"/>
    <n v="2719.62"/>
    <x v="0"/>
    <x v="0"/>
    <x v="60"/>
    <x v="4045"/>
    <x v="152"/>
    <x v="3"/>
    <x v="0"/>
  </r>
  <r>
    <n v="5844807259"/>
    <n v="448752"/>
    <x v="1"/>
    <n v="160.07"/>
    <n v="160.07"/>
    <x v="22"/>
    <x v="7"/>
    <x v="222"/>
    <x v="4046"/>
    <x v="2"/>
    <x v="0"/>
    <x v="2"/>
  </r>
  <r>
    <n v="1931703221"/>
    <n v="876139"/>
    <x v="1"/>
    <n v="415.75"/>
    <n v="415.75"/>
    <x v="21"/>
    <x v="6"/>
    <x v="37"/>
    <x v="4047"/>
    <x v="2022"/>
    <x v="2"/>
    <x v="0"/>
  </r>
  <r>
    <n v="3525336030"/>
    <n v="18035"/>
    <x v="1"/>
    <n v="968.94"/>
    <n v="968.94"/>
    <x v="23"/>
    <x v="7"/>
    <x v="132"/>
    <x v="4048"/>
    <x v="2023"/>
    <x v="0"/>
    <x v="3"/>
  </r>
  <r>
    <n v="4359807852"/>
    <n v="564692"/>
    <x v="1"/>
    <n v="215.65"/>
    <n v="215.65"/>
    <x v="43"/>
    <x v="0"/>
    <x v="133"/>
    <x v="4049"/>
    <x v="2024"/>
    <x v="0"/>
    <x v="0"/>
  </r>
  <r>
    <n v="6946959356"/>
    <n v="461804"/>
    <x v="2"/>
    <n v="310.69"/>
    <n v="621.38"/>
    <x v="35"/>
    <x v="6"/>
    <x v="116"/>
    <x v="4050"/>
    <x v="2025"/>
    <x v="3"/>
    <x v="1"/>
  </r>
  <r>
    <n v="782338627"/>
    <n v="349294"/>
    <x v="1"/>
    <n v="934.75"/>
    <n v="934.75"/>
    <x v="36"/>
    <x v="9"/>
    <x v="84"/>
    <x v="4051"/>
    <x v="2026"/>
    <x v="3"/>
    <x v="2"/>
  </r>
  <r>
    <n v="4942714391"/>
    <n v="455755"/>
    <x v="0"/>
    <n v="44.09"/>
    <n v="132.27000000000001"/>
    <x v="11"/>
    <x v="7"/>
    <x v="14"/>
    <x v="4052"/>
    <x v="2027"/>
    <x v="2"/>
    <x v="1"/>
  </r>
  <r>
    <n v="919307194"/>
    <n v="140154"/>
    <x v="2"/>
    <n v="171.2"/>
    <n v="342.4"/>
    <x v="8"/>
    <x v="5"/>
    <x v="175"/>
    <x v="4053"/>
    <x v="1852"/>
    <x v="3"/>
    <x v="2"/>
  </r>
  <r>
    <n v="6509263423"/>
    <n v="615545"/>
    <x v="1"/>
    <n v="448.16"/>
    <n v="448.16"/>
    <x v="28"/>
    <x v="5"/>
    <x v="48"/>
    <x v="4054"/>
    <x v="802"/>
    <x v="0"/>
    <x v="3"/>
  </r>
  <r>
    <n v="7200105089"/>
    <n v="298985"/>
    <x v="1"/>
    <n v="183.76"/>
    <n v="183.76"/>
    <x v="5"/>
    <x v="4"/>
    <x v="266"/>
    <x v="4055"/>
    <x v="1109"/>
    <x v="1"/>
    <x v="0"/>
  </r>
  <r>
    <n v="7120372196"/>
    <n v="669378"/>
    <x v="2"/>
    <n v="212.14"/>
    <n v="424.28"/>
    <x v="14"/>
    <x v="9"/>
    <x v="26"/>
    <x v="4056"/>
    <x v="834"/>
    <x v="2"/>
    <x v="1"/>
  </r>
  <r>
    <n v="8710393245"/>
    <n v="112390"/>
    <x v="1"/>
    <n v="877.98"/>
    <n v="877.98"/>
    <x v="18"/>
    <x v="5"/>
    <x v="27"/>
    <x v="4057"/>
    <x v="2028"/>
    <x v="3"/>
    <x v="3"/>
  </r>
  <r>
    <n v="8862036450"/>
    <n v="954722"/>
    <x v="1"/>
    <n v="616.45000000000005"/>
    <n v="616.45000000000005"/>
    <x v="33"/>
    <x v="8"/>
    <x v="56"/>
    <x v="4058"/>
    <x v="1093"/>
    <x v="1"/>
    <x v="1"/>
  </r>
  <r>
    <n v="2087769338"/>
    <n v="18035"/>
    <x v="0"/>
    <n v="968.94"/>
    <n v="2906.82"/>
    <x v="23"/>
    <x v="7"/>
    <x v="132"/>
    <x v="4059"/>
    <x v="1041"/>
    <x v="0"/>
    <x v="0"/>
  </r>
  <r>
    <n v="3349267712"/>
    <n v="532965"/>
    <x v="0"/>
    <n v="307.23"/>
    <n v="921.69"/>
    <x v="12"/>
    <x v="8"/>
    <x v="52"/>
    <x v="4060"/>
    <x v="448"/>
    <x v="0"/>
    <x v="3"/>
  </r>
  <r>
    <n v="1689937124"/>
    <n v="903336"/>
    <x v="0"/>
    <n v="551.88"/>
    <n v="1655.6399999999999"/>
    <x v="21"/>
    <x v="6"/>
    <x v="257"/>
    <x v="4061"/>
    <x v="507"/>
    <x v="3"/>
    <x v="1"/>
  </r>
  <r>
    <n v="4498769995"/>
    <n v="681063"/>
    <x v="2"/>
    <n v="321.27999999999997"/>
    <n v="642.55999999999995"/>
    <x v="4"/>
    <x v="1"/>
    <x v="5"/>
    <x v="4062"/>
    <x v="1002"/>
    <x v="2"/>
    <x v="3"/>
  </r>
  <r>
    <n v="3729771871"/>
    <n v="578097"/>
    <x v="2"/>
    <n v="267.61"/>
    <n v="535.22"/>
    <x v="3"/>
    <x v="3"/>
    <x v="44"/>
    <x v="4063"/>
    <x v="348"/>
    <x v="1"/>
    <x v="0"/>
  </r>
  <r>
    <n v="9065518834"/>
    <n v="319388"/>
    <x v="2"/>
    <n v="657.8"/>
    <n v="1315.6"/>
    <x v="1"/>
    <x v="1"/>
    <x v="169"/>
    <x v="4064"/>
    <x v="1042"/>
    <x v="2"/>
    <x v="3"/>
  </r>
  <r>
    <n v="7524465290"/>
    <n v="684939"/>
    <x v="0"/>
    <n v="727.95"/>
    <n v="2183.8500000000004"/>
    <x v="7"/>
    <x v="5"/>
    <x v="11"/>
    <x v="4065"/>
    <x v="1890"/>
    <x v="2"/>
    <x v="0"/>
  </r>
  <r>
    <n v="2319921666"/>
    <n v="839170"/>
    <x v="1"/>
    <n v="481.63"/>
    <n v="481.63"/>
    <x v="19"/>
    <x v="2"/>
    <x v="203"/>
    <x v="4066"/>
    <x v="2029"/>
    <x v="2"/>
    <x v="1"/>
  </r>
  <r>
    <n v="9541612277"/>
    <n v="306177"/>
    <x v="1"/>
    <n v="769.24"/>
    <n v="769.24"/>
    <x v="40"/>
    <x v="8"/>
    <x v="217"/>
    <x v="4067"/>
    <x v="1821"/>
    <x v="2"/>
    <x v="2"/>
  </r>
  <r>
    <n v="6303548068"/>
    <n v="925482"/>
    <x v="1"/>
    <n v="475.04"/>
    <n v="475.04"/>
    <x v="40"/>
    <x v="8"/>
    <x v="74"/>
    <x v="4068"/>
    <x v="672"/>
    <x v="2"/>
    <x v="1"/>
  </r>
  <r>
    <n v="5867651793"/>
    <n v="927651"/>
    <x v="0"/>
    <n v="426.72"/>
    <n v="1280.1600000000001"/>
    <x v="26"/>
    <x v="10"/>
    <x v="181"/>
    <x v="4069"/>
    <x v="293"/>
    <x v="3"/>
    <x v="0"/>
  </r>
  <r>
    <n v="6405947025"/>
    <n v="894539"/>
    <x v="2"/>
    <n v="445.48"/>
    <n v="890.96"/>
    <x v="23"/>
    <x v="7"/>
    <x v="129"/>
    <x v="4070"/>
    <x v="1706"/>
    <x v="0"/>
    <x v="0"/>
  </r>
  <r>
    <n v="2150790907"/>
    <n v="833557"/>
    <x v="0"/>
    <n v="422.87"/>
    <n v="1268.6100000000001"/>
    <x v="34"/>
    <x v="2"/>
    <x v="139"/>
    <x v="4071"/>
    <x v="2030"/>
    <x v="2"/>
    <x v="0"/>
  </r>
  <r>
    <n v="212856641"/>
    <n v="26060"/>
    <x v="1"/>
    <n v="342.94"/>
    <n v="342.94"/>
    <x v="5"/>
    <x v="4"/>
    <x v="165"/>
    <x v="4072"/>
    <x v="759"/>
    <x v="0"/>
    <x v="0"/>
  </r>
  <r>
    <n v="1686508921"/>
    <n v="659290"/>
    <x v="0"/>
    <n v="319.33999999999997"/>
    <n v="958.02"/>
    <x v="15"/>
    <x v="2"/>
    <x v="124"/>
    <x v="4073"/>
    <x v="354"/>
    <x v="3"/>
    <x v="3"/>
  </r>
  <r>
    <n v="5879579208"/>
    <n v="757274"/>
    <x v="1"/>
    <n v="98.32"/>
    <n v="98.32"/>
    <x v="0"/>
    <x v="0"/>
    <x v="78"/>
    <x v="4074"/>
    <x v="1741"/>
    <x v="3"/>
    <x v="2"/>
  </r>
  <r>
    <n v="1882682579"/>
    <n v="587645"/>
    <x v="0"/>
    <n v="801.81"/>
    <n v="2405.4299999999998"/>
    <x v="5"/>
    <x v="4"/>
    <x v="193"/>
    <x v="4075"/>
    <x v="675"/>
    <x v="3"/>
    <x v="1"/>
  </r>
  <r>
    <n v="8370410622"/>
    <n v="63769"/>
    <x v="2"/>
    <n v="878.07"/>
    <n v="1756.14"/>
    <x v="7"/>
    <x v="5"/>
    <x v="212"/>
    <x v="4076"/>
    <x v="511"/>
    <x v="0"/>
    <x v="0"/>
  </r>
  <r>
    <n v="368599691"/>
    <n v="890232"/>
    <x v="1"/>
    <n v="432"/>
    <n v="432"/>
    <x v="4"/>
    <x v="1"/>
    <x v="44"/>
    <x v="4077"/>
    <x v="1822"/>
    <x v="3"/>
    <x v="0"/>
  </r>
  <r>
    <n v="9282982332"/>
    <n v="739534"/>
    <x v="2"/>
    <n v="994.56"/>
    <n v="1989.12"/>
    <x v="22"/>
    <x v="7"/>
    <x v="251"/>
    <x v="4078"/>
    <x v="790"/>
    <x v="2"/>
    <x v="0"/>
  </r>
  <r>
    <n v="4874880100"/>
    <n v="274207"/>
    <x v="1"/>
    <n v="328.51"/>
    <n v="328.51"/>
    <x v="13"/>
    <x v="4"/>
    <x v="102"/>
    <x v="4079"/>
    <x v="2031"/>
    <x v="1"/>
    <x v="2"/>
  </r>
  <r>
    <n v="102639985"/>
    <n v="89084"/>
    <x v="2"/>
    <n v="598.83000000000004"/>
    <n v="1197.6600000000001"/>
    <x v="45"/>
    <x v="2"/>
    <x v="115"/>
    <x v="4080"/>
    <x v="188"/>
    <x v="3"/>
    <x v="3"/>
  </r>
  <r>
    <n v="5288207551"/>
    <n v="760684"/>
    <x v="2"/>
    <n v="71.599999999999994"/>
    <n v="143.19999999999999"/>
    <x v="10"/>
    <x v="6"/>
    <x v="208"/>
    <x v="4081"/>
    <x v="1870"/>
    <x v="3"/>
    <x v="3"/>
  </r>
  <r>
    <n v="693932743"/>
    <n v="300159"/>
    <x v="2"/>
    <n v="44.35"/>
    <n v="88.7"/>
    <x v="39"/>
    <x v="1"/>
    <x v="72"/>
    <x v="4082"/>
    <x v="1882"/>
    <x v="2"/>
    <x v="1"/>
  </r>
  <r>
    <n v="2325405669"/>
    <n v="673058"/>
    <x v="0"/>
    <n v="765.76"/>
    <n v="2297.2799999999997"/>
    <x v="13"/>
    <x v="4"/>
    <x v="184"/>
    <x v="4083"/>
    <x v="1445"/>
    <x v="2"/>
    <x v="2"/>
  </r>
  <r>
    <n v="8152364696"/>
    <n v="487065"/>
    <x v="1"/>
    <n v="374.68"/>
    <n v="374.68"/>
    <x v="47"/>
    <x v="3"/>
    <x v="157"/>
    <x v="4084"/>
    <x v="1125"/>
    <x v="3"/>
    <x v="2"/>
  </r>
  <r>
    <n v="7682359398"/>
    <n v="324809"/>
    <x v="1"/>
    <n v="608"/>
    <n v="608"/>
    <x v="6"/>
    <x v="2"/>
    <x v="17"/>
    <x v="4085"/>
    <x v="1754"/>
    <x v="0"/>
    <x v="3"/>
  </r>
  <r>
    <n v="1742951029"/>
    <n v="954722"/>
    <x v="1"/>
    <n v="616.45000000000005"/>
    <n v="616.45000000000005"/>
    <x v="33"/>
    <x v="8"/>
    <x v="56"/>
    <x v="4086"/>
    <x v="1960"/>
    <x v="0"/>
    <x v="1"/>
  </r>
  <r>
    <n v="4799787645"/>
    <n v="140154"/>
    <x v="0"/>
    <n v="171.2"/>
    <n v="513.59999999999991"/>
    <x v="8"/>
    <x v="5"/>
    <x v="175"/>
    <x v="4087"/>
    <x v="1349"/>
    <x v="3"/>
    <x v="3"/>
  </r>
  <r>
    <n v="8498666384"/>
    <n v="930284"/>
    <x v="2"/>
    <n v="189.47"/>
    <n v="378.94"/>
    <x v="24"/>
    <x v="10"/>
    <x v="207"/>
    <x v="4088"/>
    <x v="14"/>
    <x v="0"/>
    <x v="2"/>
  </r>
  <r>
    <n v="5013572642"/>
    <n v="952124"/>
    <x v="1"/>
    <n v="127.08"/>
    <n v="127.08"/>
    <x v="36"/>
    <x v="9"/>
    <x v="73"/>
    <x v="4089"/>
    <x v="1227"/>
    <x v="2"/>
    <x v="3"/>
  </r>
  <r>
    <n v="8403006958"/>
    <n v="433521"/>
    <x v="2"/>
    <n v="321.33"/>
    <n v="642.66"/>
    <x v="27"/>
    <x v="10"/>
    <x v="155"/>
    <x v="4090"/>
    <x v="963"/>
    <x v="1"/>
    <x v="0"/>
  </r>
  <r>
    <n v="4688831157"/>
    <n v="53833"/>
    <x v="2"/>
    <n v="134.69"/>
    <n v="269.38"/>
    <x v="10"/>
    <x v="6"/>
    <x v="13"/>
    <x v="4091"/>
    <x v="461"/>
    <x v="1"/>
    <x v="0"/>
  </r>
  <r>
    <n v="394578210"/>
    <n v="349294"/>
    <x v="0"/>
    <n v="934.75"/>
    <n v="2804.25"/>
    <x v="36"/>
    <x v="9"/>
    <x v="84"/>
    <x v="4092"/>
    <x v="3"/>
    <x v="2"/>
    <x v="3"/>
  </r>
  <r>
    <n v="8681711802"/>
    <n v="56589"/>
    <x v="0"/>
    <n v="517.77"/>
    <n v="1553.31"/>
    <x v="5"/>
    <x v="4"/>
    <x v="6"/>
    <x v="4093"/>
    <x v="1754"/>
    <x v="1"/>
    <x v="3"/>
  </r>
  <r>
    <n v="9311399064"/>
    <n v="131748"/>
    <x v="1"/>
    <n v="81.349999999999994"/>
    <n v="81.349999999999994"/>
    <x v="44"/>
    <x v="0"/>
    <x v="140"/>
    <x v="4094"/>
    <x v="1378"/>
    <x v="3"/>
    <x v="3"/>
  </r>
  <r>
    <n v="2620581496"/>
    <n v="34200"/>
    <x v="2"/>
    <n v="319.8"/>
    <n v="639.6"/>
    <x v="7"/>
    <x v="5"/>
    <x v="238"/>
    <x v="4095"/>
    <x v="2032"/>
    <x v="3"/>
    <x v="3"/>
  </r>
  <r>
    <n v="5116898322"/>
    <n v="771228"/>
    <x v="0"/>
    <n v="83.18"/>
    <n v="249.54000000000002"/>
    <x v="0"/>
    <x v="0"/>
    <x v="214"/>
    <x v="4096"/>
    <x v="1232"/>
    <x v="1"/>
    <x v="0"/>
  </r>
  <r>
    <n v="5995819849"/>
    <n v="707935"/>
    <x v="0"/>
    <n v="820.9"/>
    <n v="2462.6999999999998"/>
    <x v="43"/>
    <x v="0"/>
    <x v="189"/>
    <x v="4097"/>
    <x v="822"/>
    <x v="3"/>
    <x v="3"/>
  </r>
  <r>
    <n v="7690500286"/>
    <n v="18035"/>
    <x v="2"/>
    <n v="968.94"/>
    <n v="1937.88"/>
    <x v="23"/>
    <x v="7"/>
    <x v="132"/>
    <x v="4098"/>
    <x v="703"/>
    <x v="3"/>
    <x v="3"/>
  </r>
  <r>
    <n v="6107283203"/>
    <n v="94225"/>
    <x v="1"/>
    <n v="77.11"/>
    <n v="77.11"/>
    <x v="22"/>
    <x v="7"/>
    <x v="31"/>
    <x v="4099"/>
    <x v="2033"/>
    <x v="2"/>
    <x v="2"/>
  </r>
  <r>
    <n v="3170417508"/>
    <n v="942001"/>
    <x v="0"/>
    <n v="671.55"/>
    <n v="2014.6499999999999"/>
    <x v="43"/>
    <x v="0"/>
    <x v="244"/>
    <x v="4100"/>
    <x v="389"/>
    <x v="0"/>
    <x v="0"/>
  </r>
  <r>
    <n v="805682701"/>
    <n v="57405"/>
    <x v="0"/>
    <n v="607.66999999999996"/>
    <n v="1823.0099999999998"/>
    <x v="24"/>
    <x v="10"/>
    <x v="33"/>
    <x v="4101"/>
    <x v="1837"/>
    <x v="1"/>
    <x v="3"/>
  </r>
  <r>
    <n v="8960508625"/>
    <n v="970529"/>
    <x v="1"/>
    <n v="827.44"/>
    <n v="827.44"/>
    <x v="27"/>
    <x v="10"/>
    <x v="46"/>
    <x v="4102"/>
    <x v="1239"/>
    <x v="0"/>
    <x v="0"/>
  </r>
  <r>
    <n v="5580397726"/>
    <n v="186168"/>
    <x v="1"/>
    <n v="878.8"/>
    <n v="878.8"/>
    <x v="44"/>
    <x v="0"/>
    <x v="183"/>
    <x v="4103"/>
    <x v="1854"/>
    <x v="0"/>
    <x v="3"/>
  </r>
  <r>
    <n v="1506599381"/>
    <n v="491521"/>
    <x v="2"/>
    <n v="556.35"/>
    <n v="1112.7"/>
    <x v="3"/>
    <x v="3"/>
    <x v="185"/>
    <x v="4104"/>
    <x v="991"/>
    <x v="0"/>
    <x v="0"/>
  </r>
  <r>
    <n v="8424478165"/>
    <n v="880510"/>
    <x v="1"/>
    <n v="951.43"/>
    <n v="951.43"/>
    <x v="6"/>
    <x v="2"/>
    <x v="112"/>
    <x v="4105"/>
    <x v="2034"/>
    <x v="0"/>
    <x v="2"/>
  </r>
  <r>
    <n v="6083333956"/>
    <n v="818522"/>
    <x v="1"/>
    <n v="96.09"/>
    <n v="96.09"/>
    <x v="15"/>
    <x v="2"/>
    <x v="201"/>
    <x v="4106"/>
    <x v="512"/>
    <x v="3"/>
    <x v="0"/>
  </r>
  <r>
    <n v="9611327860"/>
    <n v="487931"/>
    <x v="2"/>
    <n v="709.08"/>
    <n v="1418.16"/>
    <x v="35"/>
    <x v="6"/>
    <x v="178"/>
    <x v="4107"/>
    <x v="1969"/>
    <x v="0"/>
    <x v="3"/>
  </r>
  <r>
    <n v="9539444766"/>
    <n v="63769"/>
    <x v="0"/>
    <n v="878.07"/>
    <n v="2634.21"/>
    <x v="7"/>
    <x v="5"/>
    <x v="212"/>
    <x v="4108"/>
    <x v="790"/>
    <x v="3"/>
    <x v="0"/>
  </r>
  <r>
    <n v="756168939"/>
    <n v="4452"/>
    <x v="1"/>
    <n v="169.88"/>
    <n v="169.88"/>
    <x v="26"/>
    <x v="10"/>
    <x v="161"/>
    <x v="4109"/>
    <x v="452"/>
    <x v="0"/>
    <x v="2"/>
  </r>
  <r>
    <n v="7762624518"/>
    <n v="171602"/>
    <x v="1"/>
    <n v="883.44"/>
    <n v="883.44"/>
    <x v="39"/>
    <x v="1"/>
    <x v="233"/>
    <x v="4110"/>
    <x v="28"/>
    <x v="2"/>
    <x v="2"/>
  </r>
  <r>
    <n v="3681781563"/>
    <n v="112390"/>
    <x v="0"/>
    <n v="877.98"/>
    <n v="2633.94"/>
    <x v="18"/>
    <x v="5"/>
    <x v="27"/>
    <x v="4111"/>
    <x v="2035"/>
    <x v="3"/>
    <x v="2"/>
  </r>
  <r>
    <n v="1571085226"/>
    <n v="991434"/>
    <x v="0"/>
    <n v="237.62"/>
    <n v="712.86"/>
    <x v="37"/>
    <x v="3"/>
    <x v="202"/>
    <x v="4112"/>
    <x v="2036"/>
    <x v="0"/>
    <x v="2"/>
  </r>
  <r>
    <n v="4244306883"/>
    <n v="604184"/>
    <x v="0"/>
    <n v="397.55"/>
    <n v="1192.6500000000001"/>
    <x v="22"/>
    <x v="7"/>
    <x v="47"/>
    <x v="4113"/>
    <x v="1628"/>
    <x v="2"/>
    <x v="0"/>
  </r>
  <r>
    <n v="7333141591"/>
    <n v="876139"/>
    <x v="0"/>
    <n v="415.75"/>
    <n v="1247.25"/>
    <x v="21"/>
    <x v="6"/>
    <x v="37"/>
    <x v="4114"/>
    <x v="1263"/>
    <x v="3"/>
    <x v="1"/>
  </r>
  <r>
    <n v="1199945706"/>
    <n v="970529"/>
    <x v="1"/>
    <n v="827.44"/>
    <n v="827.44"/>
    <x v="27"/>
    <x v="10"/>
    <x v="46"/>
    <x v="4115"/>
    <x v="1750"/>
    <x v="1"/>
    <x v="3"/>
  </r>
  <r>
    <n v="5895644119"/>
    <n v="382511"/>
    <x v="2"/>
    <n v="702.54"/>
    <n v="1405.08"/>
    <x v="16"/>
    <x v="2"/>
    <x v="187"/>
    <x v="4116"/>
    <x v="606"/>
    <x v="3"/>
    <x v="2"/>
  </r>
  <r>
    <n v="7112919210"/>
    <n v="6405"/>
    <x v="1"/>
    <n v="236.51"/>
    <n v="236.51"/>
    <x v="24"/>
    <x v="10"/>
    <x v="241"/>
    <x v="4117"/>
    <x v="1055"/>
    <x v="2"/>
    <x v="3"/>
  </r>
  <r>
    <n v="8315937318"/>
    <n v="962054"/>
    <x v="1"/>
    <n v="16.86"/>
    <n v="16.86"/>
    <x v="1"/>
    <x v="1"/>
    <x v="53"/>
    <x v="4118"/>
    <x v="133"/>
    <x v="2"/>
    <x v="3"/>
  </r>
  <r>
    <n v="5331800057"/>
    <n v="990993"/>
    <x v="0"/>
    <n v="263.7"/>
    <n v="791.09999999999991"/>
    <x v="49"/>
    <x v="3"/>
    <x v="259"/>
    <x v="4119"/>
    <x v="812"/>
    <x v="3"/>
    <x v="1"/>
  </r>
  <r>
    <n v="5989265505"/>
    <n v="228286"/>
    <x v="2"/>
    <n v="179.08"/>
    <n v="358.16"/>
    <x v="39"/>
    <x v="1"/>
    <x v="136"/>
    <x v="4120"/>
    <x v="2037"/>
    <x v="2"/>
    <x v="3"/>
  </r>
  <r>
    <n v="7906361274"/>
    <n v="33955"/>
    <x v="0"/>
    <n v="186.08"/>
    <n v="558.24"/>
    <x v="12"/>
    <x v="8"/>
    <x v="54"/>
    <x v="4121"/>
    <x v="37"/>
    <x v="0"/>
    <x v="1"/>
  </r>
  <r>
    <n v="6312476146"/>
    <n v="433521"/>
    <x v="1"/>
    <n v="321.33"/>
    <n v="321.33"/>
    <x v="27"/>
    <x v="10"/>
    <x v="155"/>
    <x v="4122"/>
    <x v="451"/>
    <x v="2"/>
    <x v="3"/>
  </r>
  <r>
    <n v="9436272631"/>
    <n v="613942"/>
    <x v="0"/>
    <n v="545"/>
    <n v="1635"/>
    <x v="0"/>
    <x v="0"/>
    <x v="86"/>
    <x v="4123"/>
    <x v="98"/>
    <x v="3"/>
    <x v="1"/>
  </r>
  <r>
    <n v="8289791792"/>
    <n v="552883"/>
    <x v="2"/>
    <n v="888.16"/>
    <n v="1776.32"/>
    <x v="14"/>
    <x v="9"/>
    <x v="121"/>
    <x v="3458"/>
    <x v="1279"/>
    <x v="2"/>
    <x v="0"/>
  </r>
  <r>
    <n v="7659532788"/>
    <n v="451812"/>
    <x v="2"/>
    <n v="530.85"/>
    <n v="1061.7"/>
    <x v="25"/>
    <x v="4"/>
    <x v="39"/>
    <x v="4124"/>
    <x v="1708"/>
    <x v="2"/>
    <x v="0"/>
  </r>
  <r>
    <n v="1498157233"/>
    <n v="673058"/>
    <x v="2"/>
    <n v="765.76"/>
    <n v="1531.52"/>
    <x v="13"/>
    <x v="4"/>
    <x v="184"/>
    <x v="4125"/>
    <x v="1392"/>
    <x v="2"/>
    <x v="2"/>
  </r>
  <r>
    <n v="8560951754"/>
    <n v="942001"/>
    <x v="0"/>
    <n v="671.55"/>
    <n v="2014.6499999999999"/>
    <x v="43"/>
    <x v="0"/>
    <x v="244"/>
    <x v="4126"/>
    <x v="2038"/>
    <x v="2"/>
    <x v="1"/>
  </r>
  <r>
    <n v="8764192824"/>
    <n v="673058"/>
    <x v="2"/>
    <n v="765.76"/>
    <n v="1531.52"/>
    <x v="13"/>
    <x v="4"/>
    <x v="184"/>
    <x v="4127"/>
    <x v="2039"/>
    <x v="3"/>
    <x v="3"/>
  </r>
  <r>
    <n v="1900542981"/>
    <n v="704868"/>
    <x v="1"/>
    <n v="193.46"/>
    <n v="193.46"/>
    <x v="11"/>
    <x v="7"/>
    <x v="81"/>
    <x v="4128"/>
    <x v="1457"/>
    <x v="2"/>
    <x v="2"/>
  </r>
  <r>
    <n v="9445683691"/>
    <n v="799688"/>
    <x v="0"/>
    <n v="309.62"/>
    <n v="928.86"/>
    <x v="7"/>
    <x v="5"/>
    <x v="255"/>
    <x v="4129"/>
    <x v="466"/>
    <x v="1"/>
    <x v="3"/>
  </r>
  <r>
    <n v="7719808335"/>
    <n v="491521"/>
    <x v="1"/>
    <n v="556.35"/>
    <n v="556.35"/>
    <x v="3"/>
    <x v="3"/>
    <x v="185"/>
    <x v="4130"/>
    <x v="1095"/>
    <x v="3"/>
    <x v="3"/>
  </r>
  <r>
    <n v="4865644960"/>
    <n v="490939"/>
    <x v="1"/>
    <n v="80.25"/>
    <n v="80.25"/>
    <x v="7"/>
    <x v="5"/>
    <x v="8"/>
    <x v="4131"/>
    <x v="2040"/>
    <x v="3"/>
    <x v="2"/>
  </r>
  <r>
    <n v="6518276143"/>
    <n v="53833"/>
    <x v="2"/>
    <n v="134.69"/>
    <n v="269.38"/>
    <x v="10"/>
    <x v="6"/>
    <x v="13"/>
    <x v="4132"/>
    <x v="2041"/>
    <x v="0"/>
    <x v="2"/>
  </r>
  <r>
    <n v="2211459584"/>
    <n v="114414"/>
    <x v="1"/>
    <n v="832.06"/>
    <n v="832.06"/>
    <x v="5"/>
    <x v="4"/>
    <x v="200"/>
    <x v="4133"/>
    <x v="1097"/>
    <x v="2"/>
    <x v="0"/>
  </r>
  <r>
    <n v="6811633572"/>
    <n v="491314"/>
    <x v="0"/>
    <n v="973.44"/>
    <n v="2920.32"/>
    <x v="33"/>
    <x v="8"/>
    <x v="172"/>
    <x v="4134"/>
    <x v="901"/>
    <x v="0"/>
    <x v="2"/>
  </r>
  <r>
    <n v="1821573240"/>
    <n v="876139"/>
    <x v="0"/>
    <n v="415.75"/>
    <n v="1247.25"/>
    <x v="21"/>
    <x v="6"/>
    <x v="37"/>
    <x v="4135"/>
    <x v="869"/>
    <x v="2"/>
    <x v="3"/>
  </r>
  <r>
    <n v="8848227434"/>
    <n v="723678"/>
    <x v="0"/>
    <n v="675.46"/>
    <n v="2026.38"/>
    <x v="44"/>
    <x v="0"/>
    <x v="94"/>
    <x v="4136"/>
    <x v="1368"/>
    <x v="0"/>
    <x v="1"/>
  </r>
  <r>
    <n v="7812276711"/>
    <n v="306177"/>
    <x v="0"/>
    <n v="769.24"/>
    <n v="2307.7200000000003"/>
    <x v="40"/>
    <x v="8"/>
    <x v="217"/>
    <x v="4137"/>
    <x v="2042"/>
    <x v="0"/>
    <x v="3"/>
  </r>
  <r>
    <n v="939966106"/>
    <n v="354409"/>
    <x v="0"/>
    <n v="325.08"/>
    <n v="975.24"/>
    <x v="21"/>
    <x v="6"/>
    <x v="118"/>
    <x v="4138"/>
    <x v="763"/>
    <x v="1"/>
    <x v="0"/>
  </r>
  <r>
    <n v="4099108156"/>
    <n v="94225"/>
    <x v="2"/>
    <n v="77.11"/>
    <n v="154.22"/>
    <x v="22"/>
    <x v="7"/>
    <x v="31"/>
    <x v="4139"/>
    <x v="843"/>
    <x v="2"/>
    <x v="0"/>
  </r>
  <r>
    <n v="5684182622"/>
    <n v="833557"/>
    <x v="1"/>
    <n v="422.87"/>
    <n v="422.87"/>
    <x v="34"/>
    <x v="2"/>
    <x v="139"/>
    <x v="4140"/>
    <x v="1037"/>
    <x v="1"/>
    <x v="2"/>
  </r>
  <r>
    <n v="4916740946"/>
    <n v="712307"/>
    <x v="0"/>
    <n v="264.89"/>
    <n v="794.67"/>
    <x v="1"/>
    <x v="1"/>
    <x v="126"/>
    <x v="4141"/>
    <x v="1785"/>
    <x v="1"/>
    <x v="0"/>
  </r>
  <r>
    <n v="9732307600"/>
    <n v="144124"/>
    <x v="1"/>
    <n v="162.66999999999999"/>
    <n v="162.66999999999999"/>
    <x v="11"/>
    <x v="7"/>
    <x v="42"/>
    <x v="4142"/>
    <x v="325"/>
    <x v="3"/>
    <x v="3"/>
  </r>
  <r>
    <n v="9280329883"/>
    <n v="784827"/>
    <x v="0"/>
    <n v="274.25"/>
    <n v="822.75"/>
    <x v="26"/>
    <x v="10"/>
    <x v="194"/>
    <x v="4143"/>
    <x v="1979"/>
    <x v="1"/>
    <x v="0"/>
  </r>
  <r>
    <n v="4284285927"/>
    <n v="673058"/>
    <x v="1"/>
    <n v="765.76"/>
    <n v="765.76"/>
    <x v="13"/>
    <x v="4"/>
    <x v="184"/>
    <x v="4144"/>
    <x v="2043"/>
    <x v="1"/>
    <x v="3"/>
  </r>
  <r>
    <n v="8701796"/>
    <n v="672059"/>
    <x v="2"/>
    <n v="672.73"/>
    <n v="1345.46"/>
    <x v="18"/>
    <x v="5"/>
    <x v="197"/>
    <x v="4145"/>
    <x v="1999"/>
    <x v="0"/>
    <x v="1"/>
  </r>
  <r>
    <n v="6834734512"/>
    <n v="137909"/>
    <x v="2"/>
    <n v="864.3"/>
    <n v="1728.6"/>
    <x v="13"/>
    <x v="4"/>
    <x v="88"/>
    <x v="4146"/>
    <x v="834"/>
    <x v="1"/>
    <x v="1"/>
  </r>
  <r>
    <n v="7127377458"/>
    <n v="448752"/>
    <x v="0"/>
    <n v="160.07"/>
    <n v="480.21"/>
    <x v="22"/>
    <x v="7"/>
    <x v="222"/>
    <x v="4147"/>
    <x v="1934"/>
    <x v="3"/>
    <x v="3"/>
  </r>
  <r>
    <n v="4754481356"/>
    <n v="124290"/>
    <x v="0"/>
    <n v="39.65"/>
    <n v="118.94999999999999"/>
    <x v="7"/>
    <x v="5"/>
    <x v="149"/>
    <x v="4148"/>
    <x v="1375"/>
    <x v="2"/>
    <x v="3"/>
  </r>
  <r>
    <n v="4726007482"/>
    <n v="284460"/>
    <x v="0"/>
    <n v="505.95"/>
    <n v="1517.85"/>
    <x v="14"/>
    <x v="9"/>
    <x v="113"/>
    <x v="4149"/>
    <x v="1225"/>
    <x v="0"/>
    <x v="3"/>
  </r>
  <r>
    <n v="2320560482"/>
    <n v="557908"/>
    <x v="1"/>
    <n v="942.37"/>
    <n v="942.37"/>
    <x v="5"/>
    <x v="4"/>
    <x v="95"/>
    <x v="4150"/>
    <x v="817"/>
    <x v="2"/>
    <x v="0"/>
  </r>
  <r>
    <n v="1456550348"/>
    <n v="566052"/>
    <x v="1"/>
    <n v="87.3"/>
    <n v="87.3"/>
    <x v="25"/>
    <x v="4"/>
    <x v="63"/>
    <x v="4151"/>
    <x v="805"/>
    <x v="1"/>
    <x v="1"/>
  </r>
  <r>
    <n v="5370744569"/>
    <n v="478531"/>
    <x v="1"/>
    <n v="825.46"/>
    <n v="825.46"/>
    <x v="41"/>
    <x v="9"/>
    <x v="166"/>
    <x v="4152"/>
    <x v="109"/>
    <x v="0"/>
    <x v="1"/>
  </r>
  <r>
    <n v="5819887962"/>
    <n v="186168"/>
    <x v="0"/>
    <n v="878.8"/>
    <n v="2636.3999999999996"/>
    <x v="44"/>
    <x v="0"/>
    <x v="183"/>
    <x v="4153"/>
    <x v="959"/>
    <x v="3"/>
    <x v="3"/>
  </r>
  <r>
    <n v="1929465827"/>
    <n v="647462"/>
    <x v="1"/>
    <n v="326.42"/>
    <n v="326.42"/>
    <x v="7"/>
    <x v="5"/>
    <x v="106"/>
    <x v="4154"/>
    <x v="1304"/>
    <x v="1"/>
    <x v="3"/>
  </r>
  <r>
    <n v="9430139302"/>
    <n v="120532"/>
    <x v="1"/>
    <n v="697.53"/>
    <n v="697.53"/>
    <x v="17"/>
    <x v="6"/>
    <x v="109"/>
    <x v="4155"/>
    <x v="64"/>
    <x v="1"/>
    <x v="0"/>
  </r>
  <r>
    <n v="3632715912"/>
    <n v="679321"/>
    <x v="0"/>
    <n v="738.46"/>
    <n v="2215.38"/>
    <x v="39"/>
    <x v="1"/>
    <x v="221"/>
    <x v="4156"/>
    <x v="1507"/>
    <x v="1"/>
    <x v="1"/>
  </r>
  <r>
    <n v="3356214803"/>
    <n v="888807"/>
    <x v="0"/>
    <n v="230.58"/>
    <n v="691.74"/>
    <x v="6"/>
    <x v="2"/>
    <x v="36"/>
    <x v="4157"/>
    <x v="309"/>
    <x v="3"/>
    <x v="1"/>
  </r>
  <r>
    <n v="2277864850"/>
    <n v="513199"/>
    <x v="2"/>
    <n v="422.23"/>
    <n v="844.46"/>
    <x v="39"/>
    <x v="1"/>
    <x v="219"/>
    <x v="4158"/>
    <x v="1232"/>
    <x v="0"/>
    <x v="0"/>
  </r>
  <r>
    <n v="1754472592"/>
    <n v="847349"/>
    <x v="0"/>
    <n v="781.08"/>
    <n v="2343.2400000000002"/>
    <x v="14"/>
    <x v="9"/>
    <x v="215"/>
    <x v="4159"/>
    <x v="1287"/>
    <x v="2"/>
    <x v="2"/>
  </r>
  <r>
    <n v="1833208408"/>
    <n v="194682"/>
    <x v="0"/>
    <n v="912.29"/>
    <n v="2736.87"/>
    <x v="20"/>
    <x v="1"/>
    <x v="147"/>
    <x v="4160"/>
    <x v="2044"/>
    <x v="0"/>
    <x v="2"/>
  </r>
  <r>
    <n v="6567954047"/>
    <n v="954722"/>
    <x v="2"/>
    <n v="616.45000000000005"/>
    <n v="1232.9000000000001"/>
    <x v="33"/>
    <x v="8"/>
    <x v="56"/>
    <x v="4161"/>
    <x v="1343"/>
    <x v="0"/>
    <x v="2"/>
  </r>
  <r>
    <n v="9409585531"/>
    <n v="448752"/>
    <x v="0"/>
    <n v="160.07"/>
    <n v="480.21"/>
    <x v="22"/>
    <x v="7"/>
    <x v="222"/>
    <x v="4162"/>
    <x v="947"/>
    <x v="3"/>
    <x v="1"/>
  </r>
  <r>
    <n v="731371161"/>
    <n v="927651"/>
    <x v="1"/>
    <n v="426.72"/>
    <n v="426.72"/>
    <x v="26"/>
    <x v="10"/>
    <x v="181"/>
    <x v="4163"/>
    <x v="2045"/>
    <x v="3"/>
    <x v="0"/>
  </r>
  <r>
    <n v="7863496069"/>
    <n v="349294"/>
    <x v="0"/>
    <n v="934.75"/>
    <n v="2804.25"/>
    <x v="36"/>
    <x v="9"/>
    <x v="84"/>
    <x v="4164"/>
    <x v="1222"/>
    <x v="2"/>
    <x v="0"/>
  </r>
  <r>
    <n v="9043955242"/>
    <n v="56589"/>
    <x v="0"/>
    <n v="517.77"/>
    <n v="1553.31"/>
    <x v="5"/>
    <x v="4"/>
    <x v="6"/>
    <x v="4165"/>
    <x v="1306"/>
    <x v="0"/>
    <x v="0"/>
  </r>
  <r>
    <n v="8257564936"/>
    <n v="516376"/>
    <x v="1"/>
    <n v="877.43"/>
    <n v="877.43"/>
    <x v="36"/>
    <x v="9"/>
    <x v="62"/>
    <x v="4166"/>
    <x v="2046"/>
    <x v="2"/>
    <x v="0"/>
  </r>
  <r>
    <n v="7487631571"/>
    <n v="120532"/>
    <x v="0"/>
    <n v="697.53"/>
    <n v="2092.59"/>
    <x v="17"/>
    <x v="6"/>
    <x v="109"/>
    <x v="4167"/>
    <x v="1498"/>
    <x v="0"/>
    <x v="1"/>
  </r>
  <r>
    <n v="4243307535"/>
    <n v="592784"/>
    <x v="2"/>
    <n v="280.35000000000002"/>
    <n v="560.70000000000005"/>
    <x v="29"/>
    <x v="3"/>
    <x v="176"/>
    <x v="4168"/>
    <x v="2047"/>
    <x v="1"/>
    <x v="0"/>
  </r>
  <r>
    <n v="5490221933"/>
    <n v="563740"/>
    <x v="1"/>
    <n v="96.33"/>
    <n v="96.33"/>
    <x v="47"/>
    <x v="3"/>
    <x v="141"/>
    <x v="4169"/>
    <x v="433"/>
    <x v="0"/>
    <x v="2"/>
  </r>
  <r>
    <n v="577600718"/>
    <n v="120385"/>
    <x v="1"/>
    <n v="597.91"/>
    <n v="597.91"/>
    <x v="0"/>
    <x v="0"/>
    <x v="228"/>
    <x v="4170"/>
    <x v="1967"/>
    <x v="2"/>
    <x v="2"/>
  </r>
  <r>
    <n v="1815462789"/>
    <n v="679865"/>
    <x v="0"/>
    <n v="347.91"/>
    <n v="1043.73"/>
    <x v="17"/>
    <x v="6"/>
    <x v="145"/>
    <x v="4171"/>
    <x v="1450"/>
    <x v="1"/>
    <x v="2"/>
  </r>
  <r>
    <n v="896786012"/>
    <n v="747801"/>
    <x v="0"/>
    <n v="277.76"/>
    <n v="833.28"/>
    <x v="22"/>
    <x v="7"/>
    <x v="134"/>
    <x v="4172"/>
    <x v="2048"/>
    <x v="1"/>
    <x v="0"/>
  </r>
  <r>
    <n v="2610552179"/>
    <n v="67197"/>
    <x v="1"/>
    <n v="552.20000000000005"/>
    <n v="552.20000000000005"/>
    <x v="16"/>
    <x v="2"/>
    <x v="24"/>
    <x v="4173"/>
    <x v="556"/>
    <x v="0"/>
    <x v="3"/>
  </r>
  <r>
    <n v="6244718082"/>
    <n v="60619"/>
    <x v="0"/>
    <n v="726.41"/>
    <n v="2179.23"/>
    <x v="20"/>
    <x v="1"/>
    <x v="29"/>
    <x v="4174"/>
    <x v="2049"/>
    <x v="2"/>
    <x v="3"/>
  </r>
  <r>
    <n v="1837634871"/>
    <n v="652118"/>
    <x v="2"/>
    <n v="22.04"/>
    <n v="44.08"/>
    <x v="40"/>
    <x v="8"/>
    <x v="218"/>
    <x v="4175"/>
    <x v="2050"/>
    <x v="0"/>
    <x v="3"/>
  </r>
  <r>
    <n v="8684571382"/>
    <n v="240179"/>
    <x v="1"/>
    <n v="90.56"/>
    <n v="90.56"/>
    <x v="13"/>
    <x v="4"/>
    <x v="34"/>
    <x v="4176"/>
    <x v="125"/>
    <x v="0"/>
    <x v="0"/>
  </r>
  <r>
    <n v="1659181364"/>
    <n v="94225"/>
    <x v="2"/>
    <n v="77.11"/>
    <n v="154.22"/>
    <x v="22"/>
    <x v="7"/>
    <x v="31"/>
    <x v="4177"/>
    <x v="1903"/>
    <x v="1"/>
    <x v="1"/>
  </r>
  <r>
    <n v="5626641031"/>
    <n v="952124"/>
    <x v="1"/>
    <n v="127.08"/>
    <n v="127.08"/>
    <x v="36"/>
    <x v="9"/>
    <x v="73"/>
    <x v="4178"/>
    <x v="2051"/>
    <x v="2"/>
    <x v="0"/>
  </r>
  <r>
    <n v="1589326447"/>
    <n v="647462"/>
    <x v="0"/>
    <n v="326.42"/>
    <n v="979.26"/>
    <x v="7"/>
    <x v="5"/>
    <x v="106"/>
    <x v="4179"/>
    <x v="361"/>
    <x v="2"/>
    <x v="3"/>
  </r>
  <r>
    <n v="5018325783"/>
    <n v="367391"/>
    <x v="0"/>
    <n v="939.55"/>
    <n v="2818.6499999999996"/>
    <x v="26"/>
    <x v="10"/>
    <x v="204"/>
    <x v="4180"/>
    <x v="2052"/>
    <x v="0"/>
    <x v="0"/>
  </r>
  <r>
    <n v="5111073873"/>
    <n v="962054"/>
    <x v="2"/>
    <n v="16.86"/>
    <n v="33.72"/>
    <x v="1"/>
    <x v="1"/>
    <x v="53"/>
    <x v="4181"/>
    <x v="80"/>
    <x v="0"/>
    <x v="0"/>
  </r>
  <r>
    <n v="5953426781"/>
    <n v="532965"/>
    <x v="1"/>
    <n v="307.23"/>
    <n v="307.23"/>
    <x v="12"/>
    <x v="8"/>
    <x v="52"/>
    <x v="4182"/>
    <x v="1268"/>
    <x v="1"/>
    <x v="2"/>
  </r>
  <r>
    <n v="8966870214"/>
    <n v="131136"/>
    <x v="0"/>
    <n v="37.799999999999997"/>
    <n v="113.39999999999999"/>
    <x v="32"/>
    <x v="6"/>
    <x v="90"/>
    <x v="4183"/>
    <x v="540"/>
    <x v="1"/>
    <x v="1"/>
  </r>
  <r>
    <n v="6962915277"/>
    <n v="540618"/>
    <x v="2"/>
    <n v="317.05"/>
    <n v="634.1"/>
    <x v="9"/>
    <x v="3"/>
    <x v="12"/>
    <x v="4184"/>
    <x v="1954"/>
    <x v="3"/>
    <x v="1"/>
  </r>
  <r>
    <n v="4309308088"/>
    <n v="120532"/>
    <x v="2"/>
    <n v="697.53"/>
    <n v="1395.06"/>
    <x v="17"/>
    <x v="6"/>
    <x v="109"/>
    <x v="4185"/>
    <x v="1820"/>
    <x v="3"/>
    <x v="2"/>
  </r>
  <r>
    <n v="5391068200"/>
    <n v="659290"/>
    <x v="0"/>
    <n v="319.33999999999997"/>
    <n v="958.02"/>
    <x v="15"/>
    <x v="2"/>
    <x v="124"/>
    <x v="4186"/>
    <x v="227"/>
    <x v="3"/>
    <x v="1"/>
  </r>
  <r>
    <n v="4394681222"/>
    <n v="952124"/>
    <x v="0"/>
    <n v="127.08"/>
    <n v="381.24"/>
    <x v="36"/>
    <x v="9"/>
    <x v="73"/>
    <x v="4187"/>
    <x v="643"/>
    <x v="1"/>
    <x v="0"/>
  </r>
  <r>
    <n v="4791895461"/>
    <n v="425341"/>
    <x v="0"/>
    <n v="486.28"/>
    <n v="1458.84"/>
    <x v="0"/>
    <x v="0"/>
    <x v="242"/>
    <x v="4188"/>
    <x v="1345"/>
    <x v="2"/>
    <x v="0"/>
  </r>
  <r>
    <n v="7272011740"/>
    <n v="848226"/>
    <x v="1"/>
    <n v="209.59"/>
    <n v="209.59"/>
    <x v="30"/>
    <x v="9"/>
    <x v="253"/>
    <x v="4189"/>
    <x v="1543"/>
    <x v="0"/>
    <x v="2"/>
  </r>
  <r>
    <n v="87784691"/>
    <n v="70969"/>
    <x v="2"/>
    <n v="631.70000000000005"/>
    <n v="1263.4000000000001"/>
    <x v="41"/>
    <x v="9"/>
    <x v="77"/>
    <x v="4190"/>
    <x v="2053"/>
    <x v="3"/>
    <x v="3"/>
  </r>
  <r>
    <n v="4939105270"/>
    <n v="444361"/>
    <x v="0"/>
    <n v="822.63"/>
    <n v="2467.89"/>
    <x v="25"/>
    <x v="4"/>
    <x v="38"/>
    <x v="4191"/>
    <x v="1128"/>
    <x v="0"/>
    <x v="2"/>
  </r>
  <r>
    <n v="4622303035"/>
    <n v="880510"/>
    <x v="2"/>
    <n v="951.43"/>
    <n v="1902.86"/>
    <x v="6"/>
    <x v="2"/>
    <x v="112"/>
    <x v="4192"/>
    <x v="549"/>
    <x v="3"/>
    <x v="1"/>
  </r>
  <r>
    <n v="3460208027"/>
    <n v="709916"/>
    <x v="2"/>
    <n v="33.76"/>
    <n v="67.52"/>
    <x v="11"/>
    <x v="7"/>
    <x v="23"/>
    <x v="4193"/>
    <x v="457"/>
    <x v="1"/>
    <x v="0"/>
  </r>
  <r>
    <n v="2548125971"/>
    <n v="183929"/>
    <x v="1"/>
    <n v="738.74"/>
    <n v="738.74"/>
    <x v="6"/>
    <x v="2"/>
    <x v="188"/>
    <x v="4194"/>
    <x v="1093"/>
    <x v="0"/>
    <x v="1"/>
  </r>
  <r>
    <n v="2390111460"/>
    <n v="492958"/>
    <x v="2"/>
    <n v="84.2"/>
    <n v="168.4"/>
    <x v="7"/>
    <x v="5"/>
    <x v="105"/>
    <x v="4195"/>
    <x v="894"/>
    <x v="1"/>
    <x v="2"/>
  </r>
  <r>
    <n v="8309485249"/>
    <n v="903336"/>
    <x v="2"/>
    <n v="551.88"/>
    <n v="1103.76"/>
    <x v="21"/>
    <x v="6"/>
    <x v="257"/>
    <x v="4196"/>
    <x v="162"/>
    <x v="1"/>
    <x v="2"/>
  </r>
  <r>
    <n v="8322543480"/>
    <n v="661577"/>
    <x v="0"/>
    <n v="720.95"/>
    <n v="2162.8500000000004"/>
    <x v="43"/>
    <x v="0"/>
    <x v="93"/>
    <x v="4197"/>
    <x v="877"/>
    <x v="3"/>
    <x v="2"/>
  </r>
  <r>
    <n v="2819200158"/>
    <n v="60619"/>
    <x v="1"/>
    <n v="726.41"/>
    <n v="726.41"/>
    <x v="20"/>
    <x v="1"/>
    <x v="29"/>
    <x v="4198"/>
    <x v="133"/>
    <x v="0"/>
    <x v="3"/>
  </r>
  <r>
    <n v="7087151227"/>
    <n v="600767"/>
    <x v="1"/>
    <n v="722.42"/>
    <n v="722.42"/>
    <x v="18"/>
    <x v="5"/>
    <x v="164"/>
    <x v="4199"/>
    <x v="158"/>
    <x v="1"/>
    <x v="3"/>
  </r>
  <r>
    <n v="6704234561"/>
    <n v="962054"/>
    <x v="1"/>
    <n v="16.86"/>
    <n v="16.86"/>
    <x v="1"/>
    <x v="1"/>
    <x v="53"/>
    <x v="4200"/>
    <x v="1130"/>
    <x v="0"/>
    <x v="0"/>
  </r>
  <r>
    <n v="6998410196"/>
    <n v="365133"/>
    <x v="2"/>
    <n v="915.45"/>
    <n v="1830.9"/>
    <x v="23"/>
    <x v="7"/>
    <x v="199"/>
    <x v="4201"/>
    <x v="1715"/>
    <x v="3"/>
    <x v="0"/>
  </r>
  <r>
    <n v="707035635"/>
    <n v="677542"/>
    <x v="1"/>
    <n v="212.61"/>
    <n v="212.61"/>
    <x v="22"/>
    <x v="7"/>
    <x v="35"/>
    <x v="4202"/>
    <x v="1039"/>
    <x v="3"/>
    <x v="2"/>
  </r>
  <r>
    <n v="543400704"/>
    <n v="767398"/>
    <x v="0"/>
    <n v="22.14"/>
    <n v="66.42"/>
    <x v="23"/>
    <x v="7"/>
    <x v="252"/>
    <x v="4203"/>
    <x v="2054"/>
    <x v="2"/>
    <x v="1"/>
  </r>
  <r>
    <n v="3604694195"/>
    <n v="52729"/>
    <x v="1"/>
    <n v="316.02"/>
    <n v="316.02"/>
    <x v="43"/>
    <x v="0"/>
    <x v="231"/>
    <x v="4204"/>
    <x v="2055"/>
    <x v="1"/>
    <x v="3"/>
  </r>
  <r>
    <n v="3560549947"/>
    <n v="913428"/>
    <x v="2"/>
    <n v="392.22"/>
    <n v="784.44"/>
    <x v="0"/>
    <x v="0"/>
    <x v="61"/>
    <x v="4205"/>
    <x v="1400"/>
    <x v="2"/>
    <x v="0"/>
  </r>
  <r>
    <n v="9982178143"/>
    <n v="734789"/>
    <x v="1"/>
    <n v="395.82"/>
    <n v="395.82"/>
    <x v="9"/>
    <x v="3"/>
    <x v="43"/>
    <x v="4206"/>
    <x v="1271"/>
    <x v="2"/>
    <x v="0"/>
  </r>
  <r>
    <n v="1423646541"/>
    <n v="799952"/>
    <x v="1"/>
    <n v="922.64"/>
    <n v="922.64"/>
    <x v="15"/>
    <x v="2"/>
    <x v="22"/>
    <x v="4207"/>
    <x v="490"/>
    <x v="1"/>
    <x v="1"/>
  </r>
  <r>
    <n v="7441941402"/>
    <n v="820973"/>
    <x v="1"/>
    <n v="114.52"/>
    <n v="114.52"/>
    <x v="26"/>
    <x v="10"/>
    <x v="58"/>
    <x v="4208"/>
    <x v="261"/>
    <x v="1"/>
    <x v="0"/>
  </r>
  <r>
    <n v="8395661807"/>
    <n v="120532"/>
    <x v="0"/>
    <n v="697.53"/>
    <n v="2092.59"/>
    <x v="17"/>
    <x v="6"/>
    <x v="109"/>
    <x v="4209"/>
    <x v="2056"/>
    <x v="2"/>
    <x v="2"/>
  </r>
  <r>
    <n v="5480656353"/>
    <n v="587645"/>
    <x v="2"/>
    <n v="801.81"/>
    <n v="1603.62"/>
    <x v="5"/>
    <x v="4"/>
    <x v="193"/>
    <x v="4210"/>
    <x v="273"/>
    <x v="2"/>
    <x v="2"/>
  </r>
  <r>
    <n v="4561602092"/>
    <n v="306177"/>
    <x v="1"/>
    <n v="769.24"/>
    <n v="769.24"/>
    <x v="40"/>
    <x v="8"/>
    <x v="217"/>
    <x v="4211"/>
    <x v="1844"/>
    <x v="0"/>
    <x v="1"/>
  </r>
  <r>
    <n v="1695982633"/>
    <n v="481843"/>
    <x v="2"/>
    <n v="297.68"/>
    <n v="595.36"/>
    <x v="49"/>
    <x v="3"/>
    <x v="247"/>
    <x v="4212"/>
    <x v="1747"/>
    <x v="3"/>
    <x v="2"/>
  </r>
  <r>
    <n v="6309447153"/>
    <n v="853932"/>
    <x v="2"/>
    <n v="941.19"/>
    <n v="1882.38"/>
    <x v="26"/>
    <x v="10"/>
    <x v="108"/>
    <x v="4213"/>
    <x v="1686"/>
    <x v="0"/>
    <x v="3"/>
  </r>
  <r>
    <n v="4796733514"/>
    <n v="604184"/>
    <x v="2"/>
    <n v="397.55"/>
    <n v="795.1"/>
    <x v="22"/>
    <x v="7"/>
    <x v="47"/>
    <x v="4214"/>
    <x v="1805"/>
    <x v="2"/>
    <x v="3"/>
  </r>
  <r>
    <n v="2858966982"/>
    <n v="734789"/>
    <x v="2"/>
    <n v="395.82"/>
    <n v="791.64"/>
    <x v="9"/>
    <x v="3"/>
    <x v="43"/>
    <x v="4215"/>
    <x v="1446"/>
    <x v="2"/>
    <x v="1"/>
  </r>
  <r>
    <n v="6948607495"/>
    <n v="891833"/>
    <x v="1"/>
    <n v="493.19"/>
    <n v="493.19"/>
    <x v="19"/>
    <x v="2"/>
    <x v="28"/>
    <x v="4216"/>
    <x v="1424"/>
    <x v="1"/>
    <x v="0"/>
  </r>
  <r>
    <n v="4959271803"/>
    <n v="385113"/>
    <x v="2"/>
    <n v="816.38"/>
    <n v="1632.76"/>
    <x v="7"/>
    <x v="5"/>
    <x v="130"/>
    <x v="4217"/>
    <x v="2057"/>
    <x v="3"/>
    <x v="3"/>
  </r>
  <r>
    <n v="5669689881"/>
    <n v="448752"/>
    <x v="1"/>
    <n v="160.07"/>
    <n v="160.07"/>
    <x v="22"/>
    <x v="7"/>
    <x v="222"/>
    <x v="4218"/>
    <x v="901"/>
    <x v="0"/>
    <x v="2"/>
  </r>
  <r>
    <n v="5352265711"/>
    <n v="440875"/>
    <x v="1"/>
    <n v="275.02999999999997"/>
    <n v="275.02999999999997"/>
    <x v="26"/>
    <x v="10"/>
    <x v="128"/>
    <x v="4219"/>
    <x v="139"/>
    <x v="3"/>
    <x v="2"/>
  </r>
  <r>
    <n v="5498551836"/>
    <n v="871592"/>
    <x v="1"/>
    <n v="870.29"/>
    <n v="870.29"/>
    <x v="41"/>
    <x v="9"/>
    <x v="216"/>
    <x v="4220"/>
    <x v="1854"/>
    <x v="1"/>
    <x v="3"/>
  </r>
  <r>
    <n v="6556845822"/>
    <n v="799688"/>
    <x v="1"/>
    <n v="309.62"/>
    <n v="309.62"/>
    <x v="7"/>
    <x v="5"/>
    <x v="255"/>
    <x v="4221"/>
    <x v="1010"/>
    <x v="1"/>
    <x v="2"/>
  </r>
  <r>
    <n v="5167008199"/>
    <n v="883013"/>
    <x v="1"/>
    <n v="989.88"/>
    <n v="989.88"/>
    <x v="2"/>
    <x v="2"/>
    <x v="236"/>
    <x v="4222"/>
    <x v="1075"/>
    <x v="1"/>
    <x v="1"/>
  </r>
  <r>
    <n v="966294309"/>
    <n v="654297"/>
    <x v="0"/>
    <n v="13.25"/>
    <n v="39.75"/>
    <x v="14"/>
    <x v="9"/>
    <x v="85"/>
    <x v="4223"/>
    <x v="622"/>
    <x v="2"/>
    <x v="3"/>
  </r>
  <r>
    <n v="3163611427"/>
    <n v="962591"/>
    <x v="2"/>
    <n v="130.01"/>
    <n v="260.02"/>
    <x v="1"/>
    <x v="1"/>
    <x v="234"/>
    <x v="4224"/>
    <x v="871"/>
    <x v="0"/>
    <x v="0"/>
  </r>
  <r>
    <n v="203136866"/>
    <n v="6405"/>
    <x v="1"/>
    <n v="236.51"/>
    <n v="236.51"/>
    <x v="24"/>
    <x v="10"/>
    <x v="241"/>
    <x v="4225"/>
    <x v="2058"/>
    <x v="3"/>
    <x v="3"/>
  </r>
  <r>
    <n v="1815555165"/>
    <n v="382511"/>
    <x v="1"/>
    <n v="702.54"/>
    <n v="702.54"/>
    <x v="16"/>
    <x v="2"/>
    <x v="187"/>
    <x v="4226"/>
    <x v="2059"/>
    <x v="2"/>
    <x v="1"/>
  </r>
  <r>
    <n v="1874499212"/>
    <n v="697683"/>
    <x v="1"/>
    <n v="123.74"/>
    <n v="123.74"/>
    <x v="22"/>
    <x v="7"/>
    <x v="70"/>
    <x v="4227"/>
    <x v="1489"/>
    <x v="0"/>
    <x v="3"/>
  </r>
  <r>
    <n v="4012779165"/>
    <n v="462526"/>
    <x v="2"/>
    <n v="449.97"/>
    <n v="899.94"/>
    <x v="19"/>
    <x v="2"/>
    <x v="177"/>
    <x v="4228"/>
    <x v="1908"/>
    <x v="3"/>
    <x v="2"/>
  </r>
  <r>
    <n v="3669023899"/>
    <n v="707935"/>
    <x v="2"/>
    <n v="820.9"/>
    <n v="1641.8"/>
    <x v="43"/>
    <x v="0"/>
    <x v="189"/>
    <x v="4229"/>
    <x v="1803"/>
    <x v="2"/>
    <x v="0"/>
  </r>
  <r>
    <n v="9296381620"/>
    <n v="89084"/>
    <x v="2"/>
    <n v="598.83000000000004"/>
    <n v="1197.6600000000001"/>
    <x v="45"/>
    <x v="2"/>
    <x v="115"/>
    <x v="4230"/>
    <x v="2015"/>
    <x v="2"/>
    <x v="2"/>
  </r>
  <r>
    <n v="2725513934"/>
    <n v="604184"/>
    <x v="0"/>
    <n v="397.55"/>
    <n v="1192.6500000000001"/>
    <x v="22"/>
    <x v="7"/>
    <x v="47"/>
    <x v="4231"/>
    <x v="2060"/>
    <x v="3"/>
    <x v="3"/>
  </r>
  <r>
    <n v="5564338561"/>
    <n v="257719"/>
    <x v="1"/>
    <n v="281.73"/>
    <n v="281.73"/>
    <x v="2"/>
    <x v="2"/>
    <x v="97"/>
    <x v="4232"/>
    <x v="658"/>
    <x v="1"/>
    <x v="0"/>
  </r>
  <r>
    <n v="4701778121"/>
    <n v="700048"/>
    <x v="1"/>
    <n v="141.28"/>
    <n v="141.28"/>
    <x v="23"/>
    <x v="7"/>
    <x v="89"/>
    <x v="4233"/>
    <x v="59"/>
    <x v="3"/>
    <x v="2"/>
  </r>
  <r>
    <n v="9529272337"/>
    <n v="91670"/>
    <x v="1"/>
    <n v="439.24"/>
    <n v="439.24"/>
    <x v="23"/>
    <x v="7"/>
    <x v="154"/>
    <x v="4234"/>
    <x v="651"/>
    <x v="1"/>
    <x v="3"/>
  </r>
  <r>
    <n v="869910650"/>
    <n v="451933"/>
    <x v="1"/>
    <n v="568.94000000000005"/>
    <n v="568.94000000000005"/>
    <x v="17"/>
    <x v="6"/>
    <x v="82"/>
    <x v="4235"/>
    <x v="1257"/>
    <x v="1"/>
    <x v="1"/>
  </r>
  <r>
    <n v="2127080399"/>
    <n v="222892"/>
    <x v="0"/>
    <n v="869.22"/>
    <n v="2607.66"/>
    <x v="30"/>
    <x v="9"/>
    <x v="50"/>
    <x v="4236"/>
    <x v="1060"/>
    <x v="2"/>
    <x v="3"/>
  </r>
  <r>
    <n v="3547439109"/>
    <n v="706112"/>
    <x v="0"/>
    <n v="478.79"/>
    <n v="1436.3700000000001"/>
    <x v="5"/>
    <x v="4"/>
    <x v="20"/>
    <x v="4237"/>
    <x v="1837"/>
    <x v="0"/>
    <x v="3"/>
  </r>
  <r>
    <n v="997535715"/>
    <n v="606256"/>
    <x v="1"/>
    <n v="369.28"/>
    <n v="369.28"/>
    <x v="40"/>
    <x v="8"/>
    <x v="111"/>
    <x v="4238"/>
    <x v="595"/>
    <x v="3"/>
    <x v="2"/>
  </r>
  <r>
    <n v="2442453181"/>
    <n v="146840"/>
    <x v="2"/>
    <n v="786.85"/>
    <n v="1573.7"/>
    <x v="6"/>
    <x v="2"/>
    <x v="250"/>
    <x v="4239"/>
    <x v="1370"/>
    <x v="2"/>
    <x v="3"/>
  </r>
  <r>
    <n v="1182120536"/>
    <n v="9436"/>
    <x v="1"/>
    <n v="88.43"/>
    <n v="88.43"/>
    <x v="18"/>
    <x v="5"/>
    <x v="160"/>
    <x v="4240"/>
    <x v="2056"/>
    <x v="0"/>
    <x v="2"/>
  </r>
  <r>
    <n v="2819297954"/>
    <n v="500739"/>
    <x v="2"/>
    <n v="359.98"/>
    <n v="719.96"/>
    <x v="6"/>
    <x v="2"/>
    <x v="7"/>
    <x v="4241"/>
    <x v="1350"/>
    <x v="0"/>
    <x v="0"/>
  </r>
  <r>
    <n v="9870956079"/>
    <n v="937542"/>
    <x v="1"/>
    <n v="97.04"/>
    <n v="97.04"/>
    <x v="17"/>
    <x v="6"/>
    <x v="25"/>
    <x v="4242"/>
    <x v="2061"/>
    <x v="2"/>
    <x v="1"/>
  </r>
  <r>
    <n v="6032675432"/>
    <n v="60619"/>
    <x v="2"/>
    <n v="726.41"/>
    <n v="1452.82"/>
    <x v="20"/>
    <x v="1"/>
    <x v="29"/>
    <x v="4243"/>
    <x v="144"/>
    <x v="3"/>
    <x v="1"/>
  </r>
  <r>
    <n v="329790912"/>
    <n v="305754"/>
    <x v="1"/>
    <n v="979.99"/>
    <n v="979.99"/>
    <x v="48"/>
    <x v="8"/>
    <x v="182"/>
    <x v="4244"/>
    <x v="2062"/>
    <x v="0"/>
    <x v="0"/>
  </r>
  <r>
    <n v="6459815532"/>
    <n v="951463"/>
    <x v="0"/>
    <n v="787.4"/>
    <n v="2362.1999999999998"/>
    <x v="0"/>
    <x v="0"/>
    <x v="101"/>
    <x v="4245"/>
    <x v="518"/>
    <x v="2"/>
    <x v="0"/>
  </r>
  <r>
    <n v="9214523757"/>
    <n v="243235"/>
    <x v="0"/>
    <n v="109.03"/>
    <n v="327.09000000000003"/>
    <x v="43"/>
    <x v="0"/>
    <x v="162"/>
    <x v="4246"/>
    <x v="2063"/>
    <x v="2"/>
    <x v="1"/>
  </r>
  <r>
    <n v="9450279027"/>
    <n v="367391"/>
    <x v="2"/>
    <n v="939.55"/>
    <n v="1879.1"/>
    <x v="26"/>
    <x v="10"/>
    <x v="204"/>
    <x v="4247"/>
    <x v="2064"/>
    <x v="2"/>
    <x v="3"/>
  </r>
  <r>
    <n v="6265551101"/>
    <n v="890623"/>
    <x v="2"/>
    <n v="354.52"/>
    <n v="709.04"/>
    <x v="36"/>
    <x v="9"/>
    <x v="246"/>
    <x v="4248"/>
    <x v="2065"/>
    <x v="0"/>
    <x v="1"/>
  </r>
  <r>
    <n v="4138526838"/>
    <n v="555121"/>
    <x v="2"/>
    <n v="354.91"/>
    <n v="709.82"/>
    <x v="41"/>
    <x v="9"/>
    <x v="171"/>
    <x v="4249"/>
    <x v="559"/>
    <x v="0"/>
    <x v="2"/>
  </r>
  <r>
    <n v="8005579633"/>
    <n v="992178"/>
    <x v="2"/>
    <n v="632.42999999999995"/>
    <n v="1264.8599999999999"/>
    <x v="25"/>
    <x v="4"/>
    <x v="71"/>
    <x v="4250"/>
    <x v="1575"/>
    <x v="1"/>
    <x v="1"/>
  </r>
  <r>
    <n v="3442984170"/>
    <n v="673058"/>
    <x v="2"/>
    <n v="765.76"/>
    <n v="1531.52"/>
    <x v="13"/>
    <x v="4"/>
    <x v="184"/>
    <x v="4251"/>
    <x v="1280"/>
    <x v="1"/>
    <x v="1"/>
  </r>
  <r>
    <n v="8711550413"/>
    <n v="914071"/>
    <x v="0"/>
    <n v="296.94"/>
    <n v="890.81999999999994"/>
    <x v="47"/>
    <x v="3"/>
    <x v="264"/>
    <x v="4252"/>
    <x v="509"/>
    <x v="2"/>
    <x v="1"/>
  </r>
  <r>
    <n v="2509593585"/>
    <n v="186168"/>
    <x v="0"/>
    <n v="878.8"/>
    <n v="2636.3999999999996"/>
    <x v="44"/>
    <x v="0"/>
    <x v="183"/>
    <x v="4253"/>
    <x v="793"/>
    <x v="0"/>
    <x v="0"/>
  </r>
  <r>
    <n v="6126557370"/>
    <n v="563740"/>
    <x v="0"/>
    <n v="96.33"/>
    <n v="288.99"/>
    <x v="47"/>
    <x v="3"/>
    <x v="141"/>
    <x v="4254"/>
    <x v="623"/>
    <x v="2"/>
    <x v="2"/>
  </r>
  <r>
    <n v="9876119035"/>
    <n v="689769"/>
    <x v="0"/>
    <n v="46.62"/>
    <n v="139.85999999999999"/>
    <x v="48"/>
    <x v="8"/>
    <x v="146"/>
    <x v="4255"/>
    <x v="1037"/>
    <x v="2"/>
    <x v="2"/>
  </r>
  <r>
    <n v="3739042166"/>
    <n v="642612"/>
    <x v="0"/>
    <n v="517.03"/>
    <n v="1551.09"/>
    <x v="0"/>
    <x v="0"/>
    <x v="0"/>
    <x v="4256"/>
    <x v="1198"/>
    <x v="1"/>
    <x v="0"/>
  </r>
  <r>
    <n v="7938944124"/>
    <n v="112390"/>
    <x v="0"/>
    <n v="877.98"/>
    <n v="2633.94"/>
    <x v="18"/>
    <x v="5"/>
    <x v="27"/>
    <x v="4257"/>
    <x v="871"/>
    <x v="1"/>
    <x v="0"/>
  </r>
  <r>
    <n v="506804807"/>
    <n v="470449"/>
    <x v="0"/>
    <n v="827.77"/>
    <n v="2483.31"/>
    <x v="40"/>
    <x v="8"/>
    <x v="163"/>
    <x v="4258"/>
    <x v="1552"/>
    <x v="1"/>
    <x v="2"/>
  </r>
  <r>
    <n v="3577900599"/>
    <n v="140489"/>
    <x v="1"/>
    <n v="650.20000000000005"/>
    <n v="650.20000000000005"/>
    <x v="28"/>
    <x v="5"/>
    <x v="120"/>
    <x v="4259"/>
    <x v="373"/>
    <x v="1"/>
    <x v="0"/>
  </r>
  <r>
    <n v="8337599633"/>
    <n v="707935"/>
    <x v="0"/>
    <n v="820.9"/>
    <n v="2462.6999999999998"/>
    <x v="43"/>
    <x v="0"/>
    <x v="189"/>
    <x v="4260"/>
    <x v="521"/>
    <x v="2"/>
    <x v="3"/>
  </r>
  <r>
    <n v="8611745429"/>
    <n v="146840"/>
    <x v="2"/>
    <n v="786.85"/>
    <n v="1573.7"/>
    <x v="6"/>
    <x v="2"/>
    <x v="250"/>
    <x v="4261"/>
    <x v="1376"/>
    <x v="2"/>
    <x v="3"/>
  </r>
  <r>
    <n v="2990223879"/>
    <n v="373536"/>
    <x v="2"/>
    <n v="494.17"/>
    <n v="988.34"/>
    <x v="44"/>
    <x v="0"/>
    <x v="186"/>
    <x v="4262"/>
    <x v="2066"/>
    <x v="0"/>
    <x v="3"/>
  </r>
  <r>
    <n v="52324496"/>
    <n v="888807"/>
    <x v="2"/>
    <n v="230.58"/>
    <n v="461.16"/>
    <x v="6"/>
    <x v="2"/>
    <x v="36"/>
    <x v="4263"/>
    <x v="1696"/>
    <x v="2"/>
    <x v="0"/>
  </r>
  <r>
    <n v="6594929133"/>
    <n v="812607"/>
    <x v="1"/>
    <n v="416.65"/>
    <n v="416.65"/>
    <x v="14"/>
    <x v="9"/>
    <x v="21"/>
    <x v="4264"/>
    <x v="35"/>
    <x v="3"/>
    <x v="3"/>
  </r>
  <r>
    <n v="2480235830"/>
    <n v="63769"/>
    <x v="0"/>
    <n v="878.07"/>
    <n v="2634.21"/>
    <x v="7"/>
    <x v="5"/>
    <x v="212"/>
    <x v="4265"/>
    <x v="1653"/>
    <x v="0"/>
    <x v="1"/>
  </r>
  <r>
    <n v="9667072962"/>
    <n v="945635"/>
    <x v="1"/>
    <n v="778.9"/>
    <n v="778.9"/>
    <x v="21"/>
    <x v="6"/>
    <x v="243"/>
    <x v="4266"/>
    <x v="1892"/>
    <x v="0"/>
    <x v="0"/>
  </r>
  <r>
    <n v="277700053"/>
    <n v="552496"/>
    <x v="2"/>
    <n v="508"/>
    <n v="1016"/>
    <x v="23"/>
    <x v="7"/>
    <x v="32"/>
    <x v="4267"/>
    <x v="1148"/>
    <x v="1"/>
    <x v="3"/>
  </r>
  <r>
    <n v="5691623788"/>
    <n v="41853"/>
    <x v="1"/>
    <n v="910.44"/>
    <n v="910.44"/>
    <x v="19"/>
    <x v="2"/>
    <x v="245"/>
    <x v="1862"/>
    <x v="584"/>
    <x v="0"/>
    <x v="3"/>
  </r>
  <r>
    <n v="6845696161"/>
    <n v="194682"/>
    <x v="2"/>
    <n v="912.29"/>
    <n v="1824.58"/>
    <x v="20"/>
    <x v="1"/>
    <x v="147"/>
    <x v="4268"/>
    <x v="497"/>
    <x v="0"/>
    <x v="3"/>
  </r>
  <r>
    <n v="4098488449"/>
    <n v="444361"/>
    <x v="0"/>
    <n v="822.63"/>
    <n v="2467.89"/>
    <x v="25"/>
    <x v="4"/>
    <x v="38"/>
    <x v="4269"/>
    <x v="2067"/>
    <x v="2"/>
    <x v="1"/>
  </r>
  <r>
    <n v="5653623743"/>
    <n v="659290"/>
    <x v="0"/>
    <n v="319.33999999999997"/>
    <n v="958.02"/>
    <x v="15"/>
    <x v="2"/>
    <x v="124"/>
    <x v="4270"/>
    <x v="2068"/>
    <x v="3"/>
    <x v="0"/>
  </r>
  <r>
    <n v="6416399784"/>
    <n v="52729"/>
    <x v="1"/>
    <n v="316.02"/>
    <n v="316.02"/>
    <x v="43"/>
    <x v="0"/>
    <x v="231"/>
    <x v="4271"/>
    <x v="981"/>
    <x v="1"/>
    <x v="0"/>
  </r>
  <r>
    <n v="4365565386"/>
    <n v="490602"/>
    <x v="2"/>
    <n v="549.47"/>
    <n v="1098.94"/>
    <x v="35"/>
    <x v="6"/>
    <x v="59"/>
    <x v="4272"/>
    <x v="1077"/>
    <x v="2"/>
    <x v="3"/>
  </r>
  <r>
    <n v="6423269418"/>
    <n v="890232"/>
    <x v="1"/>
    <n v="432"/>
    <n v="432"/>
    <x v="4"/>
    <x v="1"/>
    <x v="44"/>
    <x v="4273"/>
    <x v="1569"/>
    <x v="1"/>
    <x v="2"/>
  </r>
  <r>
    <n v="1020534590"/>
    <n v="953175"/>
    <x v="0"/>
    <n v="225.21"/>
    <n v="675.63"/>
    <x v="24"/>
    <x v="10"/>
    <x v="168"/>
    <x v="4274"/>
    <x v="1073"/>
    <x v="3"/>
    <x v="0"/>
  </r>
  <r>
    <n v="4015289878"/>
    <n v="692985"/>
    <x v="1"/>
    <n v="197.39"/>
    <n v="197.39"/>
    <x v="21"/>
    <x v="6"/>
    <x v="211"/>
    <x v="4275"/>
    <x v="323"/>
    <x v="3"/>
    <x v="2"/>
  </r>
  <r>
    <n v="9959668334"/>
    <n v="361361"/>
    <x v="0"/>
    <n v="826.21"/>
    <n v="2478.63"/>
    <x v="29"/>
    <x v="3"/>
    <x v="230"/>
    <x v="4276"/>
    <x v="745"/>
    <x v="3"/>
    <x v="0"/>
  </r>
  <r>
    <n v="8054387790"/>
    <n v="41853"/>
    <x v="1"/>
    <n v="910.44"/>
    <n v="910.44"/>
    <x v="19"/>
    <x v="2"/>
    <x v="245"/>
    <x v="4277"/>
    <x v="1289"/>
    <x v="2"/>
    <x v="2"/>
  </r>
  <r>
    <n v="4795344310"/>
    <n v="747801"/>
    <x v="0"/>
    <n v="277.76"/>
    <n v="833.28"/>
    <x v="22"/>
    <x v="7"/>
    <x v="134"/>
    <x v="4278"/>
    <x v="1775"/>
    <x v="3"/>
    <x v="0"/>
  </r>
  <r>
    <n v="2205862234"/>
    <n v="891833"/>
    <x v="2"/>
    <n v="493.19"/>
    <n v="986.38"/>
    <x v="19"/>
    <x v="2"/>
    <x v="28"/>
    <x v="4279"/>
    <x v="2069"/>
    <x v="0"/>
    <x v="3"/>
  </r>
  <r>
    <n v="4686249863"/>
    <n v="319388"/>
    <x v="2"/>
    <n v="657.8"/>
    <n v="1315.6"/>
    <x v="1"/>
    <x v="1"/>
    <x v="169"/>
    <x v="4280"/>
    <x v="507"/>
    <x v="1"/>
    <x v="1"/>
  </r>
  <r>
    <n v="1270524770"/>
    <n v="679321"/>
    <x v="1"/>
    <n v="738.46"/>
    <n v="738.46"/>
    <x v="39"/>
    <x v="1"/>
    <x v="221"/>
    <x v="4281"/>
    <x v="340"/>
    <x v="3"/>
    <x v="2"/>
  </r>
  <r>
    <n v="5743550453"/>
    <n v="679284"/>
    <x v="2"/>
    <n v="877.89"/>
    <n v="1755.78"/>
    <x v="13"/>
    <x v="4"/>
    <x v="18"/>
    <x v="4282"/>
    <x v="1971"/>
    <x v="2"/>
    <x v="2"/>
  </r>
  <r>
    <n v="5309699078"/>
    <n v="51036"/>
    <x v="1"/>
    <n v="931.61"/>
    <n v="931.61"/>
    <x v="24"/>
    <x v="10"/>
    <x v="148"/>
    <x v="4283"/>
    <x v="740"/>
    <x v="2"/>
    <x v="2"/>
  </r>
  <r>
    <n v="7565768030"/>
    <n v="833557"/>
    <x v="0"/>
    <n v="422.87"/>
    <n v="1268.6100000000001"/>
    <x v="34"/>
    <x v="2"/>
    <x v="139"/>
    <x v="4284"/>
    <x v="1038"/>
    <x v="1"/>
    <x v="1"/>
  </r>
  <r>
    <n v="3210260715"/>
    <n v="63769"/>
    <x v="1"/>
    <n v="878.07"/>
    <n v="878.07"/>
    <x v="7"/>
    <x v="5"/>
    <x v="212"/>
    <x v="4285"/>
    <x v="2070"/>
    <x v="2"/>
    <x v="3"/>
  </r>
  <r>
    <n v="6657245289"/>
    <n v="679284"/>
    <x v="1"/>
    <n v="877.89"/>
    <n v="877.89"/>
    <x v="13"/>
    <x v="4"/>
    <x v="18"/>
    <x v="4286"/>
    <x v="1036"/>
    <x v="2"/>
    <x v="3"/>
  </r>
  <r>
    <n v="7854526965"/>
    <n v="658389"/>
    <x v="2"/>
    <n v="152.55000000000001"/>
    <n v="305.10000000000002"/>
    <x v="9"/>
    <x v="3"/>
    <x v="180"/>
    <x v="4287"/>
    <x v="1005"/>
    <x v="0"/>
    <x v="2"/>
  </r>
  <r>
    <n v="2770948451"/>
    <n v="107548"/>
    <x v="1"/>
    <n v="891.6"/>
    <n v="891.6"/>
    <x v="39"/>
    <x v="1"/>
    <x v="159"/>
    <x v="4288"/>
    <x v="114"/>
    <x v="3"/>
    <x v="2"/>
  </r>
  <r>
    <n v="624070426"/>
    <n v="951463"/>
    <x v="1"/>
    <n v="787.4"/>
    <n v="787.4"/>
    <x v="0"/>
    <x v="0"/>
    <x v="101"/>
    <x v="4289"/>
    <x v="1051"/>
    <x v="0"/>
    <x v="2"/>
  </r>
  <r>
    <n v="891583492"/>
    <n v="492958"/>
    <x v="2"/>
    <n v="84.2"/>
    <n v="168.4"/>
    <x v="7"/>
    <x v="5"/>
    <x v="105"/>
    <x v="4290"/>
    <x v="1371"/>
    <x v="2"/>
    <x v="2"/>
  </r>
  <r>
    <n v="5811206654"/>
    <n v="818990"/>
    <x v="2"/>
    <n v="163.55000000000001"/>
    <n v="327.10000000000002"/>
    <x v="30"/>
    <x v="9"/>
    <x v="213"/>
    <x v="4291"/>
    <x v="2071"/>
    <x v="0"/>
    <x v="3"/>
  </r>
  <r>
    <n v="809894905"/>
    <n v="537274"/>
    <x v="2"/>
    <n v="702.71"/>
    <n v="1405.42"/>
    <x v="0"/>
    <x v="0"/>
    <x v="138"/>
    <x v="4292"/>
    <x v="1438"/>
    <x v="2"/>
    <x v="1"/>
  </r>
  <r>
    <n v="8209000496"/>
    <n v="661577"/>
    <x v="1"/>
    <n v="720.95"/>
    <n v="720.95"/>
    <x v="43"/>
    <x v="0"/>
    <x v="93"/>
    <x v="4293"/>
    <x v="1836"/>
    <x v="1"/>
    <x v="0"/>
  </r>
  <r>
    <n v="4901288364"/>
    <n v="970529"/>
    <x v="0"/>
    <n v="827.44"/>
    <n v="2482.3200000000002"/>
    <x v="27"/>
    <x v="10"/>
    <x v="46"/>
    <x v="4294"/>
    <x v="1360"/>
    <x v="3"/>
    <x v="0"/>
  </r>
  <r>
    <n v="5890338566"/>
    <n v="690565"/>
    <x v="2"/>
    <n v="951.27"/>
    <n v="1902.54"/>
    <x v="37"/>
    <x v="3"/>
    <x v="65"/>
    <x v="4295"/>
    <x v="1111"/>
    <x v="0"/>
    <x v="0"/>
  </r>
  <r>
    <n v="2745295248"/>
    <n v="760828"/>
    <x v="1"/>
    <n v="563.45000000000005"/>
    <n v="563.45000000000005"/>
    <x v="0"/>
    <x v="0"/>
    <x v="9"/>
    <x v="4296"/>
    <x v="1245"/>
    <x v="3"/>
    <x v="0"/>
  </r>
  <r>
    <n v="5708700204"/>
    <n v="274207"/>
    <x v="2"/>
    <n v="328.51"/>
    <n v="657.02"/>
    <x v="13"/>
    <x v="4"/>
    <x v="102"/>
    <x v="4297"/>
    <x v="896"/>
    <x v="1"/>
    <x v="0"/>
  </r>
  <r>
    <n v="8643851643"/>
    <n v="799952"/>
    <x v="2"/>
    <n v="922.64"/>
    <n v="1845.28"/>
    <x v="15"/>
    <x v="2"/>
    <x v="22"/>
    <x v="4298"/>
    <x v="357"/>
    <x v="0"/>
    <x v="0"/>
  </r>
  <r>
    <n v="4525287277"/>
    <n v="305754"/>
    <x v="1"/>
    <n v="979.99"/>
    <n v="979.99"/>
    <x v="48"/>
    <x v="8"/>
    <x v="182"/>
    <x v="4299"/>
    <x v="801"/>
    <x v="3"/>
    <x v="0"/>
  </r>
  <r>
    <n v="6154459753"/>
    <n v="949818"/>
    <x v="0"/>
    <n v="483.05"/>
    <n v="1449.15"/>
    <x v="29"/>
    <x v="3"/>
    <x v="156"/>
    <x v="4300"/>
    <x v="1341"/>
    <x v="0"/>
    <x v="1"/>
  </r>
  <r>
    <n v="2587790388"/>
    <n v="11422"/>
    <x v="0"/>
    <n v="127.16"/>
    <n v="381.48"/>
    <x v="14"/>
    <x v="9"/>
    <x v="229"/>
    <x v="4301"/>
    <x v="1466"/>
    <x v="0"/>
    <x v="0"/>
  </r>
  <r>
    <n v="2665891587"/>
    <n v="767398"/>
    <x v="2"/>
    <n v="22.14"/>
    <n v="44.28"/>
    <x v="23"/>
    <x v="7"/>
    <x v="252"/>
    <x v="4302"/>
    <x v="1922"/>
    <x v="0"/>
    <x v="2"/>
  </r>
  <r>
    <n v="6996561687"/>
    <n v="968887"/>
    <x v="2"/>
    <n v="40.700000000000003"/>
    <n v="81.400000000000006"/>
    <x v="23"/>
    <x v="7"/>
    <x v="235"/>
    <x v="4303"/>
    <x v="1714"/>
    <x v="3"/>
    <x v="2"/>
  </r>
  <r>
    <n v="961607638"/>
    <n v="954722"/>
    <x v="2"/>
    <n v="616.45000000000005"/>
    <n v="1232.9000000000001"/>
    <x v="33"/>
    <x v="8"/>
    <x v="56"/>
    <x v="4304"/>
    <x v="246"/>
    <x v="3"/>
    <x v="2"/>
  </r>
  <r>
    <n v="4385491839"/>
    <n v="146840"/>
    <x v="0"/>
    <n v="786.85"/>
    <n v="2360.5500000000002"/>
    <x v="6"/>
    <x v="2"/>
    <x v="250"/>
    <x v="4305"/>
    <x v="1093"/>
    <x v="0"/>
    <x v="1"/>
  </r>
  <r>
    <n v="1279200190"/>
    <n v="291238"/>
    <x v="1"/>
    <n v="746.03"/>
    <n v="746.03"/>
    <x v="49"/>
    <x v="3"/>
    <x v="150"/>
    <x v="4306"/>
    <x v="1060"/>
    <x v="3"/>
    <x v="3"/>
  </r>
  <r>
    <n v="9668698616"/>
    <n v="962054"/>
    <x v="1"/>
    <n v="16.86"/>
    <n v="16.86"/>
    <x v="1"/>
    <x v="1"/>
    <x v="53"/>
    <x v="4307"/>
    <x v="2072"/>
    <x v="1"/>
    <x v="1"/>
  </r>
  <r>
    <n v="4813038298"/>
    <n v="500739"/>
    <x v="0"/>
    <n v="359.98"/>
    <n v="1079.94"/>
    <x v="6"/>
    <x v="2"/>
    <x v="7"/>
    <x v="4308"/>
    <x v="1735"/>
    <x v="1"/>
    <x v="3"/>
  </r>
  <r>
    <n v="2030125421"/>
    <n v="222892"/>
    <x v="0"/>
    <n v="869.22"/>
    <n v="2607.66"/>
    <x v="30"/>
    <x v="9"/>
    <x v="50"/>
    <x v="4309"/>
    <x v="1887"/>
    <x v="0"/>
    <x v="0"/>
  </r>
  <r>
    <n v="6997235339"/>
    <n v="820541"/>
    <x v="1"/>
    <n v="576.22"/>
    <n v="576.22"/>
    <x v="22"/>
    <x v="7"/>
    <x v="83"/>
    <x v="4310"/>
    <x v="1087"/>
    <x v="3"/>
    <x v="2"/>
  </r>
  <r>
    <n v="7438342576"/>
    <n v="336847"/>
    <x v="2"/>
    <n v="936.98"/>
    <n v="1873.96"/>
    <x v="22"/>
    <x v="7"/>
    <x v="96"/>
    <x v="4311"/>
    <x v="1275"/>
    <x v="2"/>
    <x v="0"/>
  </r>
  <r>
    <n v="9958423263"/>
    <n v="455755"/>
    <x v="2"/>
    <n v="44.09"/>
    <n v="88.18"/>
    <x v="11"/>
    <x v="7"/>
    <x v="14"/>
    <x v="4312"/>
    <x v="1152"/>
    <x v="2"/>
    <x v="2"/>
  </r>
  <r>
    <n v="3416693628"/>
    <n v="324809"/>
    <x v="0"/>
    <n v="608"/>
    <n v="1824"/>
    <x v="6"/>
    <x v="2"/>
    <x v="17"/>
    <x v="4313"/>
    <x v="953"/>
    <x v="2"/>
    <x v="1"/>
  </r>
  <r>
    <n v="3440579647"/>
    <n v="222892"/>
    <x v="1"/>
    <n v="869.22"/>
    <n v="869.22"/>
    <x v="30"/>
    <x v="9"/>
    <x v="50"/>
    <x v="4314"/>
    <x v="2073"/>
    <x v="1"/>
    <x v="3"/>
  </r>
  <r>
    <n v="5307231496"/>
    <n v="799688"/>
    <x v="2"/>
    <n v="309.62"/>
    <n v="619.24"/>
    <x v="7"/>
    <x v="5"/>
    <x v="255"/>
    <x v="4315"/>
    <x v="1863"/>
    <x v="2"/>
    <x v="3"/>
  </r>
  <r>
    <n v="4779055734"/>
    <n v="818522"/>
    <x v="0"/>
    <n v="96.09"/>
    <n v="288.27"/>
    <x v="15"/>
    <x v="2"/>
    <x v="201"/>
    <x v="4316"/>
    <x v="2074"/>
    <x v="1"/>
    <x v="1"/>
  </r>
  <r>
    <n v="3834705841"/>
    <n v="432617"/>
    <x v="1"/>
    <n v="863.18"/>
    <n v="863.18"/>
    <x v="26"/>
    <x v="10"/>
    <x v="41"/>
    <x v="4317"/>
    <x v="2075"/>
    <x v="2"/>
    <x v="3"/>
  </r>
  <r>
    <n v="9080324081"/>
    <n v="256783"/>
    <x v="0"/>
    <n v="906.54"/>
    <n v="2719.62"/>
    <x v="0"/>
    <x v="0"/>
    <x v="60"/>
    <x v="4318"/>
    <x v="1516"/>
    <x v="2"/>
    <x v="0"/>
  </r>
  <r>
    <n v="2500757555"/>
    <n v="284460"/>
    <x v="0"/>
    <n v="505.95"/>
    <n v="1517.85"/>
    <x v="14"/>
    <x v="9"/>
    <x v="113"/>
    <x v="4319"/>
    <x v="812"/>
    <x v="1"/>
    <x v="1"/>
  </r>
  <r>
    <n v="1292986566"/>
    <n v="615545"/>
    <x v="2"/>
    <n v="448.16"/>
    <n v="896.32"/>
    <x v="28"/>
    <x v="5"/>
    <x v="48"/>
    <x v="4320"/>
    <x v="1152"/>
    <x v="3"/>
    <x v="2"/>
  </r>
  <r>
    <n v="6602362287"/>
    <n v="642612"/>
    <x v="2"/>
    <n v="517.03"/>
    <n v="1034.06"/>
    <x v="0"/>
    <x v="0"/>
    <x v="0"/>
    <x v="4321"/>
    <x v="1593"/>
    <x v="0"/>
    <x v="3"/>
  </r>
  <r>
    <n v="184844043"/>
    <n v="349294"/>
    <x v="0"/>
    <n v="934.75"/>
    <n v="2804.25"/>
    <x v="36"/>
    <x v="9"/>
    <x v="84"/>
    <x v="4322"/>
    <x v="1287"/>
    <x v="2"/>
    <x v="2"/>
  </r>
  <r>
    <n v="936587253"/>
    <n v="462526"/>
    <x v="2"/>
    <n v="449.97"/>
    <n v="899.94"/>
    <x v="19"/>
    <x v="2"/>
    <x v="177"/>
    <x v="4323"/>
    <x v="1971"/>
    <x v="2"/>
    <x v="2"/>
  </r>
  <r>
    <n v="2834429147"/>
    <n v="700048"/>
    <x v="0"/>
    <n v="141.28"/>
    <n v="423.84000000000003"/>
    <x v="23"/>
    <x v="7"/>
    <x v="89"/>
    <x v="4324"/>
    <x v="22"/>
    <x v="3"/>
    <x v="1"/>
  </r>
  <r>
    <n v="114306835"/>
    <n v="448752"/>
    <x v="0"/>
    <n v="160.07"/>
    <n v="480.21"/>
    <x v="22"/>
    <x v="7"/>
    <x v="222"/>
    <x v="4325"/>
    <x v="681"/>
    <x v="3"/>
    <x v="3"/>
  </r>
  <r>
    <n v="1675849477"/>
    <n v="679321"/>
    <x v="2"/>
    <n v="738.46"/>
    <n v="1476.92"/>
    <x v="39"/>
    <x v="1"/>
    <x v="221"/>
    <x v="4326"/>
    <x v="1448"/>
    <x v="1"/>
    <x v="2"/>
  </r>
  <r>
    <n v="5191052705"/>
    <n v="433521"/>
    <x v="0"/>
    <n v="321.33"/>
    <n v="963.99"/>
    <x v="27"/>
    <x v="10"/>
    <x v="155"/>
    <x v="4327"/>
    <x v="576"/>
    <x v="0"/>
    <x v="0"/>
  </r>
  <r>
    <n v="7068834722"/>
    <n v="654623"/>
    <x v="0"/>
    <n v="422.14"/>
    <n v="1266.42"/>
    <x v="47"/>
    <x v="3"/>
    <x v="135"/>
    <x v="4328"/>
    <x v="2076"/>
    <x v="0"/>
    <x v="1"/>
  </r>
  <r>
    <n v="5051330893"/>
    <n v="425341"/>
    <x v="1"/>
    <n v="486.28"/>
    <n v="486.28"/>
    <x v="0"/>
    <x v="0"/>
    <x v="242"/>
    <x v="4329"/>
    <x v="1621"/>
    <x v="0"/>
    <x v="0"/>
  </r>
  <r>
    <n v="6065496420"/>
    <n v="500633"/>
    <x v="1"/>
    <n v="154.5"/>
    <n v="154.5"/>
    <x v="34"/>
    <x v="2"/>
    <x v="57"/>
    <x v="4330"/>
    <x v="1221"/>
    <x v="0"/>
    <x v="0"/>
  </r>
  <r>
    <n v="7574848635"/>
    <n v="4452"/>
    <x v="0"/>
    <n v="169.88"/>
    <n v="509.64"/>
    <x v="26"/>
    <x v="10"/>
    <x v="161"/>
    <x v="4331"/>
    <x v="1827"/>
    <x v="1"/>
    <x v="0"/>
  </r>
  <r>
    <n v="8793868975"/>
    <n v="60619"/>
    <x v="0"/>
    <n v="726.41"/>
    <n v="2179.23"/>
    <x v="20"/>
    <x v="1"/>
    <x v="29"/>
    <x v="4332"/>
    <x v="1675"/>
    <x v="1"/>
    <x v="0"/>
  </r>
  <r>
    <n v="5381466176"/>
    <n v="94225"/>
    <x v="1"/>
    <n v="77.11"/>
    <n v="77.11"/>
    <x v="22"/>
    <x v="7"/>
    <x v="31"/>
    <x v="4333"/>
    <x v="2077"/>
    <x v="1"/>
    <x v="2"/>
  </r>
  <r>
    <n v="7709366480"/>
    <n v="228286"/>
    <x v="2"/>
    <n v="179.08"/>
    <n v="358.16"/>
    <x v="39"/>
    <x v="1"/>
    <x v="136"/>
    <x v="4334"/>
    <x v="1544"/>
    <x v="1"/>
    <x v="2"/>
  </r>
  <r>
    <n v="4936667930"/>
    <n v="131136"/>
    <x v="1"/>
    <n v="37.799999999999997"/>
    <n v="37.799999999999997"/>
    <x v="32"/>
    <x v="6"/>
    <x v="90"/>
    <x v="4335"/>
    <x v="1155"/>
    <x v="3"/>
    <x v="0"/>
  </r>
  <r>
    <n v="6860925755"/>
    <n v="451812"/>
    <x v="1"/>
    <n v="530.85"/>
    <n v="530.85"/>
    <x v="25"/>
    <x v="4"/>
    <x v="39"/>
    <x v="4336"/>
    <x v="653"/>
    <x v="1"/>
    <x v="1"/>
  </r>
  <r>
    <n v="5486433396"/>
    <n v="891833"/>
    <x v="2"/>
    <n v="493.19"/>
    <n v="986.38"/>
    <x v="19"/>
    <x v="2"/>
    <x v="28"/>
    <x v="4337"/>
    <x v="231"/>
    <x v="0"/>
    <x v="2"/>
  </r>
  <r>
    <n v="7089292009"/>
    <n v="613942"/>
    <x v="1"/>
    <n v="545"/>
    <n v="545"/>
    <x v="0"/>
    <x v="0"/>
    <x v="86"/>
    <x v="4338"/>
    <x v="73"/>
    <x v="1"/>
    <x v="0"/>
  </r>
  <r>
    <n v="5350760367"/>
    <n v="734789"/>
    <x v="1"/>
    <n v="395.82"/>
    <n v="395.82"/>
    <x v="9"/>
    <x v="3"/>
    <x v="43"/>
    <x v="4339"/>
    <x v="1000"/>
    <x v="2"/>
    <x v="0"/>
  </r>
  <r>
    <n v="5581769906"/>
    <n v="500739"/>
    <x v="1"/>
    <n v="359.98"/>
    <n v="359.98"/>
    <x v="6"/>
    <x v="2"/>
    <x v="7"/>
    <x v="4340"/>
    <x v="1581"/>
    <x v="3"/>
    <x v="3"/>
  </r>
  <r>
    <n v="6256637306"/>
    <n v="677169"/>
    <x v="0"/>
    <n v="261.02999999999997"/>
    <n v="783.08999999999992"/>
    <x v="13"/>
    <x v="4"/>
    <x v="137"/>
    <x v="4341"/>
    <x v="2078"/>
    <x v="0"/>
    <x v="1"/>
  </r>
  <r>
    <n v="2999946056"/>
    <n v="673058"/>
    <x v="1"/>
    <n v="765.76"/>
    <n v="765.76"/>
    <x v="13"/>
    <x v="4"/>
    <x v="184"/>
    <x v="4342"/>
    <x v="552"/>
    <x v="3"/>
    <x v="1"/>
  </r>
  <r>
    <n v="5218488175"/>
    <n v="183929"/>
    <x v="2"/>
    <n v="738.74"/>
    <n v="1477.48"/>
    <x v="6"/>
    <x v="2"/>
    <x v="188"/>
    <x v="4343"/>
    <x v="48"/>
    <x v="1"/>
    <x v="1"/>
  </r>
  <r>
    <n v="8297436592"/>
    <n v="52729"/>
    <x v="0"/>
    <n v="316.02"/>
    <n v="948.06"/>
    <x v="43"/>
    <x v="0"/>
    <x v="231"/>
    <x v="4344"/>
    <x v="2079"/>
    <x v="1"/>
    <x v="3"/>
  </r>
  <r>
    <n v="1806118907"/>
    <n v="500739"/>
    <x v="2"/>
    <n v="359.98"/>
    <n v="719.96"/>
    <x v="6"/>
    <x v="2"/>
    <x v="7"/>
    <x v="4345"/>
    <x v="1909"/>
    <x v="3"/>
    <x v="3"/>
  </r>
  <r>
    <n v="6999224625"/>
    <n v="689769"/>
    <x v="0"/>
    <n v="46.62"/>
    <n v="139.85999999999999"/>
    <x v="48"/>
    <x v="8"/>
    <x v="146"/>
    <x v="4346"/>
    <x v="1384"/>
    <x v="2"/>
    <x v="0"/>
  </r>
  <r>
    <n v="1809997641"/>
    <n v="82484"/>
    <x v="0"/>
    <n v="914.88"/>
    <n v="2744.64"/>
    <x v="24"/>
    <x v="10"/>
    <x v="173"/>
    <x v="4347"/>
    <x v="614"/>
    <x v="1"/>
    <x v="1"/>
  </r>
  <r>
    <n v="7528090614"/>
    <n v="324809"/>
    <x v="2"/>
    <n v="608"/>
    <n v="1216"/>
    <x v="6"/>
    <x v="2"/>
    <x v="17"/>
    <x v="4348"/>
    <x v="2026"/>
    <x v="2"/>
    <x v="2"/>
  </r>
  <r>
    <n v="4884904912"/>
    <n v="382511"/>
    <x v="2"/>
    <n v="702.54"/>
    <n v="1405.08"/>
    <x v="16"/>
    <x v="2"/>
    <x v="187"/>
    <x v="4349"/>
    <x v="1325"/>
    <x v="1"/>
    <x v="2"/>
  </r>
  <r>
    <n v="9811235698"/>
    <n v="837480"/>
    <x v="1"/>
    <n v="217.4"/>
    <n v="217.4"/>
    <x v="13"/>
    <x v="4"/>
    <x v="205"/>
    <x v="4350"/>
    <x v="1397"/>
    <x v="1"/>
    <x v="0"/>
  </r>
  <r>
    <n v="5616653529"/>
    <n v="329351"/>
    <x v="2"/>
    <n v="310.87"/>
    <n v="621.74"/>
    <x v="15"/>
    <x v="2"/>
    <x v="103"/>
    <x v="4351"/>
    <x v="2069"/>
    <x v="2"/>
    <x v="3"/>
  </r>
  <r>
    <n v="7188183056"/>
    <n v="455755"/>
    <x v="0"/>
    <n v="44.09"/>
    <n v="132.27000000000001"/>
    <x v="11"/>
    <x v="7"/>
    <x v="14"/>
    <x v="4352"/>
    <x v="1289"/>
    <x v="3"/>
    <x v="2"/>
  </r>
  <r>
    <n v="7898301143"/>
    <n v="707935"/>
    <x v="0"/>
    <n v="820.9"/>
    <n v="2462.6999999999998"/>
    <x v="43"/>
    <x v="0"/>
    <x v="189"/>
    <x v="4353"/>
    <x v="747"/>
    <x v="1"/>
    <x v="3"/>
  </r>
  <r>
    <n v="5222677885"/>
    <n v="256051"/>
    <x v="2"/>
    <n v="400.92"/>
    <n v="801.84"/>
    <x v="7"/>
    <x v="5"/>
    <x v="225"/>
    <x v="4354"/>
    <x v="977"/>
    <x v="3"/>
    <x v="1"/>
  </r>
  <r>
    <n v="8544952346"/>
    <n v="853932"/>
    <x v="0"/>
    <n v="941.19"/>
    <n v="2823.57"/>
    <x v="26"/>
    <x v="10"/>
    <x v="108"/>
    <x v="4355"/>
    <x v="1039"/>
    <x v="1"/>
    <x v="2"/>
  </r>
  <r>
    <n v="9403371764"/>
    <n v="9436"/>
    <x v="0"/>
    <n v="88.43"/>
    <n v="265.29000000000002"/>
    <x v="18"/>
    <x v="5"/>
    <x v="160"/>
    <x v="4356"/>
    <x v="2078"/>
    <x v="0"/>
    <x v="1"/>
  </r>
  <r>
    <n v="3956205476"/>
    <n v="36412"/>
    <x v="0"/>
    <n v="397.68"/>
    <n v="1193.04"/>
    <x v="23"/>
    <x v="7"/>
    <x v="263"/>
    <x v="4357"/>
    <x v="251"/>
    <x v="3"/>
    <x v="3"/>
  </r>
  <r>
    <n v="5678362658"/>
    <n v="67197"/>
    <x v="0"/>
    <n v="552.20000000000005"/>
    <n v="1656.6000000000001"/>
    <x v="16"/>
    <x v="2"/>
    <x v="24"/>
    <x v="4358"/>
    <x v="1928"/>
    <x v="0"/>
    <x v="3"/>
  </r>
  <r>
    <n v="8131610255"/>
    <n v="692985"/>
    <x v="1"/>
    <n v="197.39"/>
    <n v="197.39"/>
    <x v="21"/>
    <x v="6"/>
    <x v="211"/>
    <x v="4359"/>
    <x v="1298"/>
    <x v="2"/>
    <x v="2"/>
  </r>
  <r>
    <n v="4722653990"/>
    <n v="990993"/>
    <x v="2"/>
    <n v="263.7"/>
    <n v="527.4"/>
    <x v="49"/>
    <x v="3"/>
    <x v="259"/>
    <x v="4360"/>
    <x v="1992"/>
    <x v="0"/>
    <x v="1"/>
  </r>
  <r>
    <n v="6613853662"/>
    <n v="183929"/>
    <x v="1"/>
    <n v="738.74"/>
    <n v="738.74"/>
    <x v="6"/>
    <x v="2"/>
    <x v="188"/>
    <x v="4361"/>
    <x v="1524"/>
    <x v="0"/>
    <x v="0"/>
  </r>
  <r>
    <n v="8274987671"/>
    <n v="140489"/>
    <x v="1"/>
    <n v="650.20000000000005"/>
    <n v="650.20000000000005"/>
    <x v="28"/>
    <x v="5"/>
    <x v="120"/>
    <x v="4362"/>
    <x v="1329"/>
    <x v="1"/>
    <x v="1"/>
  </r>
  <r>
    <n v="5519983123"/>
    <n v="449106"/>
    <x v="1"/>
    <n v="48.55"/>
    <n v="48.55"/>
    <x v="28"/>
    <x v="5"/>
    <x v="174"/>
    <x v="4363"/>
    <x v="714"/>
    <x v="3"/>
    <x v="3"/>
  </r>
  <r>
    <n v="2746329488"/>
    <n v="171602"/>
    <x v="2"/>
    <n v="883.44"/>
    <n v="1766.88"/>
    <x v="39"/>
    <x v="1"/>
    <x v="233"/>
    <x v="4364"/>
    <x v="39"/>
    <x v="0"/>
    <x v="3"/>
  </r>
  <r>
    <n v="6443285614"/>
    <n v="723678"/>
    <x v="0"/>
    <n v="675.46"/>
    <n v="2026.38"/>
    <x v="44"/>
    <x v="0"/>
    <x v="94"/>
    <x v="4365"/>
    <x v="2049"/>
    <x v="1"/>
    <x v="3"/>
  </r>
  <r>
    <n v="6932426427"/>
    <n v="832348"/>
    <x v="1"/>
    <n v="831.43"/>
    <n v="831.43"/>
    <x v="29"/>
    <x v="3"/>
    <x v="125"/>
    <x v="4366"/>
    <x v="2080"/>
    <x v="0"/>
    <x v="0"/>
  </r>
  <r>
    <n v="1796512004"/>
    <n v="462526"/>
    <x v="1"/>
    <n v="449.97"/>
    <n v="449.97"/>
    <x v="19"/>
    <x v="2"/>
    <x v="177"/>
    <x v="4367"/>
    <x v="530"/>
    <x v="0"/>
    <x v="0"/>
  </r>
  <r>
    <n v="1464518253"/>
    <n v="540618"/>
    <x v="1"/>
    <n v="317.05"/>
    <n v="317.05"/>
    <x v="9"/>
    <x v="3"/>
    <x v="12"/>
    <x v="4368"/>
    <x v="1705"/>
    <x v="3"/>
    <x v="3"/>
  </r>
  <r>
    <n v="3585105627"/>
    <n v="753354"/>
    <x v="1"/>
    <n v="423.56"/>
    <n v="423.56"/>
    <x v="8"/>
    <x v="5"/>
    <x v="10"/>
    <x v="4369"/>
    <x v="2081"/>
    <x v="2"/>
    <x v="3"/>
  </r>
  <r>
    <n v="5387247994"/>
    <n v="217710"/>
    <x v="1"/>
    <n v="58.59"/>
    <n v="58.59"/>
    <x v="2"/>
    <x v="2"/>
    <x v="190"/>
    <x v="4370"/>
    <x v="1760"/>
    <x v="2"/>
    <x v="0"/>
  </r>
  <r>
    <n v="7568171531"/>
    <n v="561860"/>
    <x v="2"/>
    <n v="874.78"/>
    <n v="1749.56"/>
    <x v="1"/>
    <x v="1"/>
    <x v="3"/>
    <x v="4371"/>
    <x v="186"/>
    <x v="3"/>
    <x v="0"/>
  </r>
  <r>
    <n v="4111193446"/>
    <n v="133542"/>
    <x v="0"/>
    <n v="68.489999999999995"/>
    <n v="205.46999999999997"/>
    <x v="11"/>
    <x v="7"/>
    <x v="260"/>
    <x v="4372"/>
    <x v="751"/>
    <x v="2"/>
    <x v="3"/>
  </r>
  <r>
    <n v="8683154153"/>
    <n v="818522"/>
    <x v="2"/>
    <n v="96.09"/>
    <n v="192.18"/>
    <x v="15"/>
    <x v="2"/>
    <x v="201"/>
    <x v="4373"/>
    <x v="1098"/>
    <x v="2"/>
    <x v="1"/>
  </r>
  <r>
    <n v="5712367183"/>
    <n v="329351"/>
    <x v="0"/>
    <n v="310.87"/>
    <n v="932.61"/>
    <x v="15"/>
    <x v="2"/>
    <x v="103"/>
    <x v="4374"/>
    <x v="964"/>
    <x v="0"/>
    <x v="3"/>
  </r>
  <r>
    <n v="3952854723"/>
    <n v="700048"/>
    <x v="2"/>
    <n v="141.28"/>
    <n v="282.56"/>
    <x v="23"/>
    <x v="7"/>
    <x v="89"/>
    <x v="4375"/>
    <x v="590"/>
    <x v="2"/>
    <x v="0"/>
  </r>
  <r>
    <n v="4631387671"/>
    <n v="56589"/>
    <x v="0"/>
    <n v="517.77"/>
    <n v="1553.31"/>
    <x v="5"/>
    <x v="4"/>
    <x v="6"/>
    <x v="4376"/>
    <x v="1157"/>
    <x v="1"/>
    <x v="3"/>
  </r>
  <r>
    <n v="2145309969"/>
    <n v="953175"/>
    <x v="0"/>
    <n v="225.21"/>
    <n v="675.63"/>
    <x v="24"/>
    <x v="10"/>
    <x v="168"/>
    <x v="4377"/>
    <x v="451"/>
    <x v="1"/>
    <x v="3"/>
  </r>
  <r>
    <n v="4314762741"/>
    <n v="587645"/>
    <x v="0"/>
    <n v="801.81"/>
    <n v="2405.4299999999998"/>
    <x v="5"/>
    <x v="4"/>
    <x v="193"/>
    <x v="4378"/>
    <x v="1279"/>
    <x v="3"/>
    <x v="0"/>
  </r>
  <r>
    <n v="7401889152"/>
    <n v="888807"/>
    <x v="0"/>
    <n v="230.58"/>
    <n v="691.74"/>
    <x v="6"/>
    <x v="2"/>
    <x v="36"/>
    <x v="4379"/>
    <x v="2082"/>
    <x v="0"/>
    <x v="0"/>
  </r>
  <r>
    <n v="1932040824"/>
    <n v="557908"/>
    <x v="0"/>
    <n v="942.37"/>
    <n v="2827.11"/>
    <x v="5"/>
    <x v="4"/>
    <x v="95"/>
    <x v="4380"/>
    <x v="242"/>
    <x v="1"/>
    <x v="3"/>
  </r>
  <r>
    <n v="9836424713"/>
    <n v="367391"/>
    <x v="2"/>
    <n v="939.55"/>
    <n v="1879.1"/>
    <x v="26"/>
    <x v="10"/>
    <x v="204"/>
    <x v="4381"/>
    <x v="2083"/>
    <x v="0"/>
    <x v="2"/>
  </r>
  <r>
    <n v="9882312203"/>
    <n v="540618"/>
    <x v="1"/>
    <n v="317.05"/>
    <n v="317.05"/>
    <x v="9"/>
    <x v="3"/>
    <x v="12"/>
    <x v="4382"/>
    <x v="411"/>
    <x v="3"/>
    <x v="3"/>
  </r>
  <r>
    <n v="3082649585"/>
    <n v="747801"/>
    <x v="0"/>
    <n v="277.76"/>
    <n v="833.28"/>
    <x v="22"/>
    <x v="7"/>
    <x v="134"/>
    <x v="4383"/>
    <x v="1535"/>
    <x v="0"/>
    <x v="0"/>
  </r>
  <r>
    <n v="6033878151"/>
    <n v="837480"/>
    <x v="2"/>
    <n v="217.4"/>
    <n v="434.8"/>
    <x v="13"/>
    <x v="4"/>
    <x v="205"/>
    <x v="4384"/>
    <x v="658"/>
    <x v="2"/>
    <x v="0"/>
  </r>
  <r>
    <n v="6395547592"/>
    <n v="319388"/>
    <x v="2"/>
    <n v="657.8"/>
    <n v="1315.6"/>
    <x v="1"/>
    <x v="1"/>
    <x v="169"/>
    <x v="4385"/>
    <x v="2084"/>
    <x v="1"/>
    <x v="0"/>
  </r>
  <r>
    <n v="372962997"/>
    <n v="684939"/>
    <x v="1"/>
    <n v="727.95"/>
    <n v="727.95"/>
    <x v="7"/>
    <x v="5"/>
    <x v="11"/>
    <x v="4386"/>
    <x v="2084"/>
    <x v="1"/>
    <x v="0"/>
  </r>
  <r>
    <n v="2988215377"/>
    <n v="274207"/>
    <x v="1"/>
    <n v="328.51"/>
    <n v="328.51"/>
    <x v="13"/>
    <x v="4"/>
    <x v="102"/>
    <x v="4387"/>
    <x v="2079"/>
    <x v="1"/>
    <x v="3"/>
  </r>
  <r>
    <n v="7081583361"/>
    <n v="243235"/>
    <x v="1"/>
    <n v="109.03"/>
    <n v="109.03"/>
    <x v="43"/>
    <x v="0"/>
    <x v="162"/>
    <x v="4388"/>
    <x v="997"/>
    <x v="2"/>
    <x v="0"/>
  </r>
  <r>
    <n v="1860491452"/>
    <n v="63769"/>
    <x v="0"/>
    <n v="878.07"/>
    <n v="2634.21"/>
    <x v="7"/>
    <x v="5"/>
    <x v="212"/>
    <x v="4389"/>
    <x v="970"/>
    <x v="0"/>
    <x v="1"/>
  </r>
  <r>
    <n v="7499656197"/>
    <n v="897083"/>
    <x v="2"/>
    <n v="972.69"/>
    <n v="1945.38"/>
    <x v="11"/>
    <x v="7"/>
    <x v="64"/>
    <x v="4390"/>
    <x v="1927"/>
    <x v="2"/>
    <x v="2"/>
  </r>
  <r>
    <n v="4507112412"/>
    <n v="903336"/>
    <x v="2"/>
    <n v="551.88"/>
    <n v="1103.76"/>
    <x v="21"/>
    <x v="6"/>
    <x v="257"/>
    <x v="4391"/>
    <x v="18"/>
    <x v="2"/>
    <x v="3"/>
  </r>
  <r>
    <n v="9214595868"/>
    <n v="56589"/>
    <x v="2"/>
    <n v="517.77"/>
    <n v="1035.54"/>
    <x v="5"/>
    <x v="4"/>
    <x v="6"/>
    <x v="4392"/>
    <x v="599"/>
    <x v="3"/>
    <x v="0"/>
  </r>
  <r>
    <n v="253430904"/>
    <n v="14145"/>
    <x v="2"/>
    <n v="630.84"/>
    <n v="1261.68"/>
    <x v="42"/>
    <x v="9"/>
    <x v="79"/>
    <x v="4393"/>
    <x v="1370"/>
    <x v="1"/>
    <x v="3"/>
  </r>
  <r>
    <n v="5574588218"/>
    <n v="196719"/>
    <x v="1"/>
    <n v="217.5"/>
    <n v="217.5"/>
    <x v="38"/>
    <x v="9"/>
    <x v="261"/>
    <x v="4394"/>
    <x v="614"/>
    <x v="0"/>
    <x v="1"/>
  </r>
  <r>
    <n v="2817281674"/>
    <n v="91670"/>
    <x v="0"/>
    <n v="439.24"/>
    <n v="1317.72"/>
    <x v="23"/>
    <x v="7"/>
    <x v="154"/>
    <x v="4395"/>
    <x v="1097"/>
    <x v="1"/>
    <x v="0"/>
  </r>
  <r>
    <n v="4932779616"/>
    <n v="487065"/>
    <x v="2"/>
    <n v="374.68"/>
    <n v="749.36"/>
    <x v="47"/>
    <x v="3"/>
    <x v="157"/>
    <x v="4396"/>
    <x v="892"/>
    <x v="1"/>
    <x v="0"/>
  </r>
  <r>
    <n v="7932879650"/>
    <n v="621677"/>
    <x v="0"/>
    <n v="317.8"/>
    <n v="953.40000000000009"/>
    <x v="40"/>
    <x v="8"/>
    <x v="151"/>
    <x v="4397"/>
    <x v="1845"/>
    <x v="0"/>
    <x v="0"/>
  </r>
  <r>
    <n v="997698125"/>
    <n v="876139"/>
    <x v="1"/>
    <n v="415.75"/>
    <n v="415.75"/>
    <x v="21"/>
    <x v="6"/>
    <x v="37"/>
    <x v="894"/>
    <x v="1488"/>
    <x v="2"/>
    <x v="2"/>
  </r>
  <r>
    <n v="2403547563"/>
    <n v="77308"/>
    <x v="0"/>
    <n v="223.27"/>
    <n v="669.81000000000006"/>
    <x v="36"/>
    <x v="9"/>
    <x v="198"/>
    <x v="4398"/>
    <x v="1670"/>
    <x v="3"/>
    <x v="2"/>
  </r>
  <r>
    <n v="8875483494"/>
    <n v="578097"/>
    <x v="2"/>
    <n v="267.61"/>
    <n v="535.22"/>
    <x v="3"/>
    <x v="3"/>
    <x v="44"/>
    <x v="4399"/>
    <x v="822"/>
    <x v="1"/>
    <x v="3"/>
  </r>
  <r>
    <n v="883548284"/>
    <n v="689769"/>
    <x v="0"/>
    <n v="46.62"/>
    <n v="139.85999999999999"/>
    <x v="48"/>
    <x v="8"/>
    <x v="146"/>
    <x v="4400"/>
    <x v="1440"/>
    <x v="3"/>
    <x v="3"/>
  </r>
  <r>
    <n v="2364229435"/>
    <n v="478531"/>
    <x v="0"/>
    <n v="825.46"/>
    <n v="2476.38"/>
    <x v="41"/>
    <x v="9"/>
    <x v="166"/>
    <x v="4401"/>
    <x v="2085"/>
    <x v="3"/>
    <x v="0"/>
  </r>
  <r>
    <n v="6845869445"/>
    <n v="925482"/>
    <x v="2"/>
    <n v="475.04"/>
    <n v="950.08"/>
    <x v="40"/>
    <x v="8"/>
    <x v="74"/>
    <x v="4402"/>
    <x v="591"/>
    <x v="1"/>
    <x v="1"/>
  </r>
  <r>
    <n v="397818832"/>
    <n v="692985"/>
    <x v="0"/>
    <n v="197.39"/>
    <n v="592.16999999999996"/>
    <x v="21"/>
    <x v="6"/>
    <x v="211"/>
    <x v="4403"/>
    <x v="2086"/>
    <x v="2"/>
    <x v="2"/>
  </r>
  <r>
    <n v="304166272"/>
    <n v="913428"/>
    <x v="0"/>
    <n v="392.22"/>
    <n v="1176.6600000000001"/>
    <x v="0"/>
    <x v="0"/>
    <x v="61"/>
    <x v="4404"/>
    <x v="1066"/>
    <x v="1"/>
    <x v="3"/>
  </r>
  <r>
    <n v="1575626085"/>
    <n v="863930"/>
    <x v="1"/>
    <n v="242.57"/>
    <n v="242.57"/>
    <x v="8"/>
    <x v="5"/>
    <x v="68"/>
    <x v="4405"/>
    <x v="1739"/>
    <x v="2"/>
    <x v="0"/>
  </r>
  <r>
    <n v="3945644714"/>
    <n v="654623"/>
    <x v="2"/>
    <n v="422.14"/>
    <n v="844.28"/>
    <x v="47"/>
    <x v="3"/>
    <x v="135"/>
    <x v="4406"/>
    <x v="1573"/>
    <x v="1"/>
    <x v="2"/>
  </r>
  <r>
    <n v="8370213291"/>
    <n v="397973"/>
    <x v="0"/>
    <n v="728.73"/>
    <n v="2186.19"/>
    <x v="38"/>
    <x v="9"/>
    <x v="249"/>
    <x v="4407"/>
    <x v="1436"/>
    <x v="3"/>
    <x v="3"/>
  </r>
  <r>
    <n v="2185375786"/>
    <n v="337168"/>
    <x v="2"/>
    <n v="545.49"/>
    <n v="1090.98"/>
    <x v="2"/>
    <x v="2"/>
    <x v="220"/>
    <x v="4408"/>
    <x v="1562"/>
    <x v="2"/>
    <x v="3"/>
  </r>
  <r>
    <n v="1828975788"/>
    <n v="667163"/>
    <x v="1"/>
    <n v="441.2"/>
    <n v="441.2"/>
    <x v="1"/>
    <x v="1"/>
    <x v="153"/>
    <x v="4409"/>
    <x v="433"/>
    <x v="2"/>
    <x v="2"/>
  </r>
  <r>
    <n v="4319450104"/>
    <n v="354409"/>
    <x v="1"/>
    <n v="325.08"/>
    <n v="325.08"/>
    <x v="21"/>
    <x v="6"/>
    <x v="118"/>
    <x v="4410"/>
    <x v="631"/>
    <x v="2"/>
    <x v="1"/>
  </r>
  <r>
    <n v="5059765199"/>
    <n v="564692"/>
    <x v="1"/>
    <n v="215.65"/>
    <n v="215.65"/>
    <x v="43"/>
    <x v="0"/>
    <x v="133"/>
    <x v="4411"/>
    <x v="1775"/>
    <x v="0"/>
    <x v="0"/>
  </r>
  <r>
    <n v="5360089735"/>
    <n v="925482"/>
    <x v="0"/>
    <n v="475.04"/>
    <n v="1425.1200000000001"/>
    <x v="40"/>
    <x v="8"/>
    <x v="74"/>
    <x v="4412"/>
    <x v="722"/>
    <x v="3"/>
    <x v="1"/>
  </r>
  <r>
    <n v="8008211695"/>
    <n v="623234"/>
    <x v="0"/>
    <n v="329.79"/>
    <n v="989.37000000000012"/>
    <x v="40"/>
    <x v="8"/>
    <x v="223"/>
    <x v="4413"/>
    <x v="1498"/>
    <x v="0"/>
    <x v="1"/>
  </r>
  <r>
    <n v="4400031082"/>
    <n v="500739"/>
    <x v="1"/>
    <n v="359.98"/>
    <n v="359.98"/>
    <x v="6"/>
    <x v="2"/>
    <x v="7"/>
    <x v="4414"/>
    <x v="2087"/>
    <x v="0"/>
    <x v="2"/>
  </r>
  <r>
    <n v="9582738204"/>
    <n v="604184"/>
    <x v="1"/>
    <n v="397.55"/>
    <n v="397.55"/>
    <x v="22"/>
    <x v="7"/>
    <x v="47"/>
    <x v="4415"/>
    <x v="1834"/>
    <x v="0"/>
    <x v="2"/>
  </r>
  <r>
    <n v="1368450162"/>
    <n v="525531"/>
    <x v="0"/>
    <n v="831.1"/>
    <n v="2493.3000000000002"/>
    <x v="44"/>
    <x v="0"/>
    <x v="209"/>
    <x v="4416"/>
    <x v="1814"/>
    <x v="2"/>
    <x v="1"/>
  </r>
  <r>
    <n v="56705032"/>
    <n v="692985"/>
    <x v="2"/>
    <n v="197.39"/>
    <n v="394.78"/>
    <x v="21"/>
    <x v="6"/>
    <x v="211"/>
    <x v="4417"/>
    <x v="2088"/>
    <x v="1"/>
    <x v="1"/>
  </r>
  <r>
    <n v="2407168640"/>
    <n v="34186"/>
    <x v="2"/>
    <n v="925.65"/>
    <n v="1851.3"/>
    <x v="31"/>
    <x v="9"/>
    <x v="51"/>
    <x v="4418"/>
    <x v="322"/>
    <x v="0"/>
    <x v="0"/>
  </r>
  <r>
    <n v="530588807"/>
    <n v="954722"/>
    <x v="1"/>
    <n v="616.45000000000005"/>
    <n v="616.45000000000005"/>
    <x v="33"/>
    <x v="8"/>
    <x v="56"/>
    <x v="4419"/>
    <x v="1197"/>
    <x v="3"/>
    <x v="0"/>
  </r>
  <r>
    <n v="9975541696"/>
    <n v="784827"/>
    <x v="1"/>
    <n v="274.25"/>
    <n v="274.25"/>
    <x v="26"/>
    <x v="10"/>
    <x v="194"/>
    <x v="4420"/>
    <x v="50"/>
    <x v="1"/>
    <x v="3"/>
  </r>
  <r>
    <n v="8602707005"/>
    <n v="883013"/>
    <x v="2"/>
    <n v="989.88"/>
    <n v="1979.76"/>
    <x v="2"/>
    <x v="2"/>
    <x v="236"/>
    <x v="4421"/>
    <x v="1687"/>
    <x v="2"/>
    <x v="3"/>
  </r>
  <r>
    <n v="2382595056"/>
    <n v="753354"/>
    <x v="0"/>
    <n v="423.56"/>
    <n v="1270.68"/>
    <x v="8"/>
    <x v="5"/>
    <x v="10"/>
    <x v="4422"/>
    <x v="2089"/>
    <x v="3"/>
    <x v="2"/>
  </r>
  <r>
    <n v="8056162498"/>
    <n v="317242"/>
    <x v="0"/>
    <n v="198.15"/>
    <n v="594.45000000000005"/>
    <x v="21"/>
    <x v="6"/>
    <x v="66"/>
    <x v="4423"/>
    <x v="273"/>
    <x v="2"/>
    <x v="2"/>
  </r>
  <r>
    <n v="4593039089"/>
    <n v="490939"/>
    <x v="2"/>
    <n v="80.25"/>
    <n v="160.5"/>
    <x v="7"/>
    <x v="5"/>
    <x v="8"/>
    <x v="4424"/>
    <x v="1203"/>
    <x v="2"/>
    <x v="0"/>
  </r>
  <r>
    <n v="7311288658"/>
    <n v="398340"/>
    <x v="2"/>
    <n v="651.92999999999995"/>
    <n v="1303.8599999999999"/>
    <x v="46"/>
    <x v="8"/>
    <x v="127"/>
    <x v="4425"/>
    <x v="1095"/>
    <x v="1"/>
    <x v="3"/>
  </r>
  <r>
    <n v="9157217130"/>
    <n v="306177"/>
    <x v="2"/>
    <n v="769.24"/>
    <n v="1538.48"/>
    <x v="40"/>
    <x v="8"/>
    <x v="217"/>
    <x v="4426"/>
    <x v="2090"/>
    <x v="3"/>
    <x v="3"/>
  </r>
  <r>
    <n v="9328094731"/>
    <n v="500739"/>
    <x v="2"/>
    <n v="359.98"/>
    <n v="719.96"/>
    <x v="6"/>
    <x v="2"/>
    <x v="7"/>
    <x v="4427"/>
    <x v="1007"/>
    <x v="2"/>
    <x v="1"/>
  </r>
  <r>
    <n v="3259266120"/>
    <n v="644847"/>
    <x v="1"/>
    <n v="622.80999999999995"/>
    <n v="622.80999999999995"/>
    <x v="32"/>
    <x v="6"/>
    <x v="55"/>
    <x v="4428"/>
    <x v="2091"/>
    <x v="0"/>
    <x v="0"/>
  </r>
  <r>
    <n v="4656541041"/>
    <n v="592784"/>
    <x v="2"/>
    <n v="280.35000000000002"/>
    <n v="560.70000000000005"/>
    <x v="29"/>
    <x v="3"/>
    <x v="176"/>
    <x v="4429"/>
    <x v="266"/>
    <x v="2"/>
    <x v="2"/>
  </r>
  <r>
    <n v="730839483"/>
    <n v="123983"/>
    <x v="1"/>
    <n v="785.67"/>
    <n v="785.67"/>
    <x v="13"/>
    <x v="4"/>
    <x v="75"/>
    <x v="4430"/>
    <x v="405"/>
    <x v="0"/>
    <x v="2"/>
  </r>
  <r>
    <n v="6185824257"/>
    <n v="337168"/>
    <x v="0"/>
    <n v="545.49"/>
    <n v="1636.47"/>
    <x v="2"/>
    <x v="2"/>
    <x v="220"/>
    <x v="4431"/>
    <x v="1783"/>
    <x v="1"/>
    <x v="3"/>
  </r>
  <r>
    <n v="225195662"/>
    <n v="658389"/>
    <x v="2"/>
    <n v="152.55000000000001"/>
    <n v="305.10000000000002"/>
    <x v="9"/>
    <x v="3"/>
    <x v="180"/>
    <x v="4432"/>
    <x v="2092"/>
    <x v="2"/>
    <x v="2"/>
  </r>
  <r>
    <n v="6771104541"/>
    <n v="833557"/>
    <x v="2"/>
    <n v="422.87"/>
    <n v="845.74"/>
    <x v="34"/>
    <x v="2"/>
    <x v="139"/>
    <x v="4433"/>
    <x v="1039"/>
    <x v="0"/>
    <x v="2"/>
  </r>
  <r>
    <n v="6146830622"/>
    <n v="435929"/>
    <x v="0"/>
    <n v="856.89"/>
    <n v="2570.67"/>
    <x v="22"/>
    <x v="7"/>
    <x v="179"/>
    <x v="4434"/>
    <x v="1920"/>
    <x v="0"/>
    <x v="2"/>
  </r>
  <r>
    <n v="1380326453"/>
    <n v="14145"/>
    <x v="2"/>
    <n v="630.84"/>
    <n v="1261.68"/>
    <x v="42"/>
    <x v="9"/>
    <x v="79"/>
    <x v="4435"/>
    <x v="227"/>
    <x v="0"/>
    <x v="1"/>
  </r>
  <r>
    <n v="728523620"/>
    <n v="687218"/>
    <x v="0"/>
    <n v="317.82"/>
    <n v="953.46"/>
    <x v="4"/>
    <x v="1"/>
    <x v="45"/>
    <x v="4436"/>
    <x v="263"/>
    <x v="3"/>
    <x v="2"/>
  </r>
  <r>
    <n v="27296314"/>
    <n v="313754"/>
    <x v="2"/>
    <n v="136.6"/>
    <n v="273.2"/>
    <x v="29"/>
    <x v="3"/>
    <x v="117"/>
    <x v="4437"/>
    <x v="767"/>
    <x v="1"/>
    <x v="2"/>
  </r>
  <r>
    <n v="2608278705"/>
    <n v="237083"/>
    <x v="0"/>
    <n v="577.13"/>
    <n v="1731.3899999999999"/>
    <x v="13"/>
    <x v="4"/>
    <x v="152"/>
    <x v="4438"/>
    <x v="1522"/>
    <x v="0"/>
    <x v="3"/>
  </r>
  <r>
    <n v="6786366774"/>
    <n v="53833"/>
    <x v="0"/>
    <n v="134.69"/>
    <n v="404.07"/>
    <x v="10"/>
    <x v="6"/>
    <x v="13"/>
    <x v="4439"/>
    <x v="1003"/>
    <x v="2"/>
    <x v="2"/>
  </r>
  <r>
    <n v="5572475750"/>
    <n v="397973"/>
    <x v="0"/>
    <n v="728.73"/>
    <n v="2186.19"/>
    <x v="38"/>
    <x v="9"/>
    <x v="249"/>
    <x v="4440"/>
    <x v="2009"/>
    <x v="1"/>
    <x v="2"/>
  </r>
  <r>
    <n v="8276417383"/>
    <n v="462526"/>
    <x v="1"/>
    <n v="449.97"/>
    <n v="449.97"/>
    <x v="19"/>
    <x v="2"/>
    <x v="177"/>
    <x v="4441"/>
    <x v="1454"/>
    <x v="0"/>
    <x v="0"/>
  </r>
  <r>
    <n v="784435014"/>
    <n v="478531"/>
    <x v="1"/>
    <n v="825.46"/>
    <n v="825.46"/>
    <x v="41"/>
    <x v="9"/>
    <x v="166"/>
    <x v="4442"/>
    <x v="205"/>
    <x v="0"/>
    <x v="3"/>
  </r>
  <r>
    <n v="9442274046"/>
    <n v="969851"/>
    <x v="2"/>
    <n v="340.66"/>
    <n v="681.32"/>
    <x v="48"/>
    <x v="8"/>
    <x v="239"/>
    <x v="4443"/>
    <x v="592"/>
    <x v="1"/>
    <x v="0"/>
  </r>
  <r>
    <n v="2470025903"/>
    <n v="839170"/>
    <x v="2"/>
    <n v="481.63"/>
    <n v="963.26"/>
    <x v="19"/>
    <x v="2"/>
    <x v="203"/>
    <x v="4444"/>
    <x v="238"/>
    <x v="0"/>
    <x v="2"/>
  </r>
  <r>
    <n v="6774241153"/>
    <n v="707935"/>
    <x v="2"/>
    <n v="820.9"/>
    <n v="1641.8"/>
    <x v="43"/>
    <x v="0"/>
    <x v="189"/>
    <x v="4445"/>
    <x v="81"/>
    <x v="1"/>
    <x v="1"/>
  </r>
  <r>
    <n v="3874644184"/>
    <n v="853932"/>
    <x v="0"/>
    <n v="941.19"/>
    <n v="2823.57"/>
    <x v="26"/>
    <x v="10"/>
    <x v="108"/>
    <x v="4446"/>
    <x v="1631"/>
    <x v="0"/>
    <x v="3"/>
  </r>
  <r>
    <n v="8078065454"/>
    <n v="679865"/>
    <x v="0"/>
    <n v="347.91"/>
    <n v="1043.73"/>
    <x v="17"/>
    <x v="6"/>
    <x v="145"/>
    <x v="4447"/>
    <x v="2093"/>
    <x v="0"/>
    <x v="3"/>
  </r>
  <r>
    <n v="340113260"/>
    <n v="621677"/>
    <x v="1"/>
    <n v="317.8"/>
    <n v="317.8"/>
    <x v="40"/>
    <x v="8"/>
    <x v="151"/>
    <x v="4448"/>
    <x v="1181"/>
    <x v="2"/>
    <x v="3"/>
  </r>
  <r>
    <n v="2978839318"/>
    <n v="435929"/>
    <x v="2"/>
    <n v="856.89"/>
    <n v="1713.78"/>
    <x v="22"/>
    <x v="7"/>
    <x v="179"/>
    <x v="4449"/>
    <x v="394"/>
    <x v="2"/>
    <x v="1"/>
  </r>
  <r>
    <n v="3896922017"/>
    <n v="677542"/>
    <x v="0"/>
    <n v="212.61"/>
    <n v="637.83000000000004"/>
    <x v="22"/>
    <x v="7"/>
    <x v="35"/>
    <x v="4450"/>
    <x v="155"/>
    <x v="2"/>
    <x v="0"/>
  </r>
  <r>
    <n v="7621954956"/>
    <n v="298985"/>
    <x v="1"/>
    <n v="183.76"/>
    <n v="183.76"/>
    <x v="5"/>
    <x v="4"/>
    <x v="266"/>
    <x v="4451"/>
    <x v="1795"/>
    <x v="1"/>
    <x v="0"/>
  </r>
  <r>
    <n v="581178324"/>
    <n v="578097"/>
    <x v="2"/>
    <n v="267.61"/>
    <n v="535.22"/>
    <x v="3"/>
    <x v="3"/>
    <x v="44"/>
    <x v="4452"/>
    <x v="1221"/>
    <x v="0"/>
    <x v="0"/>
  </r>
  <r>
    <n v="8469170680"/>
    <n v="240179"/>
    <x v="1"/>
    <n v="90.56"/>
    <n v="90.56"/>
    <x v="13"/>
    <x v="4"/>
    <x v="34"/>
    <x v="4453"/>
    <x v="2094"/>
    <x v="1"/>
    <x v="3"/>
  </r>
  <r>
    <n v="6779626333"/>
    <n v="871592"/>
    <x v="2"/>
    <n v="870.29"/>
    <n v="1740.58"/>
    <x v="41"/>
    <x v="9"/>
    <x v="216"/>
    <x v="4454"/>
    <x v="1170"/>
    <x v="2"/>
    <x v="3"/>
  </r>
  <r>
    <n v="6335704206"/>
    <n v="592784"/>
    <x v="1"/>
    <n v="280.35000000000002"/>
    <n v="280.35000000000002"/>
    <x v="29"/>
    <x v="3"/>
    <x v="176"/>
    <x v="4455"/>
    <x v="1935"/>
    <x v="2"/>
    <x v="2"/>
  </r>
  <r>
    <n v="8314342490"/>
    <n v="440875"/>
    <x v="2"/>
    <n v="275.02999999999997"/>
    <n v="550.05999999999995"/>
    <x v="26"/>
    <x v="10"/>
    <x v="128"/>
    <x v="4456"/>
    <x v="691"/>
    <x v="3"/>
    <x v="1"/>
  </r>
  <r>
    <n v="1948795658"/>
    <n v="186168"/>
    <x v="1"/>
    <n v="878.8"/>
    <n v="878.8"/>
    <x v="44"/>
    <x v="0"/>
    <x v="183"/>
    <x v="4457"/>
    <x v="2095"/>
    <x v="2"/>
    <x v="2"/>
  </r>
  <r>
    <n v="9187864807"/>
    <n v="871592"/>
    <x v="1"/>
    <n v="870.29"/>
    <n v="870.29"/>
    <x v="41"/>
    <x v="9"/>
    <x v="216"/>
    <x v="4458"/>
    <x v="2096"/>
    <x v="3"/>
    <x v="0"/>
  </r>
  <r>
    <n v="8399666962"/>
    <n v="287070"/>
    <x v="0"/>
    <n v="443.17"/>
    <n v="1329.51"/>
    <x v="17"/>
    <x v="6"/>
    <x v="40"/>
    <x v="4459"/>
    <x v="232"/>
    <x v="1"/>
    <x v="3"/>
  </r>
  <r>
    <n v="6196321055"/>
    <n v="767398"/>
    <x v="2"/>
    <n v="22.14"/>
    <n v="44.28"/>
    <x v="23"/>
    <x v="7"/>
    <x v="252"/>
    <x v="4460"/>
    <x v="642"/>
    <x v="0"/>
    <x v="1"/>
  </r>
  <r>
    <n v="8128518434"/>
    <n v="449106"/>
    <x v="2"/>
    <n v="48.55"/>
    <n v="97.1"/>
    <x v="28"/>
    <x v="5"/>
    <x v="174"/>
    <x v="4461"/>
    <x v="1612"/>
    <x v="2"/>
    <x v="1"/>
  </r>
  <r>
    <n v="9854897999"/>
    <n v="991434"/>
    <x v="2"/>
    <n v="237.62"/>
    <n v="475.24"/>
    <x v="37"/>
    <x v="3"/>
    <x v="202"/>
    <x v="4462"/>
    <x v="990"/>
    <x v="2"/>
    <x v="0"/>
  </r>
  <r>
    <n v="2603584546"/>
    <n v="366066"/>
    <x v="0"/>
    <n v="918.58"/>
    <n v="2755.7400000000002"/>
    <x v="28"/>
    <x v="5"/>
    <x v="87"/>
    <x v="4463"/>
    <x v="1324"/>
    <x v="3"/>
    <x v="0"/>
  </r>
  <r>
    <n v="1295119665"/>
    <n v="378676"/>
    <x v="2"/>
    <n v="881.42"/>
    <n v="1762.84"/>
    <x v="1"/>
    <x v="1"/>
    <x v="1"/>
    <x v="4464"/>
    <x v="1025"/>
    <x v="1"/>
    <x v="1"/>
  </r>
  <r>
    <n v="599975885"/>
    <n v="473647"/>
    <x v="0"/>
    <n v="43.05"/>
    <n v="129.14999999999998"/>
    <x v="18"/>
    <x v="5"/>
    <x v="254"/>
    <x v="4465"/>
    <x v="663"/>
    <x v="2"/>
    <x v="0"/>
  </r>
  <r>
    <n v="5834861324"/>
    <n v="89084"/>
    <x v="0"/>
    <n v="598.83000000000004"/>
    <n v="1796.4900000000002"/>
    <x v="45"/>
    <x v="2"/>
    <x v="115"/>
    <x v="4466"/>
    <x v="2097"/>
    <x v="1"/>
    <x v="3"/>
  </r>
  <r>
    <n v="2032005162"/>
    <n v="883013"/>
    <x v="2"/>
    <n v="989.88"/>
    <n v="1979.76"/>
    <x v="2"/>
    <x v="2"/>
    <x v="236"/>
    <x v="4467"/>
    <x v="898"/>
    <x v="3"/>
    <x v="3"/>
  </r>
  <r>
    <n v="8391900458"/>
    <n v="704868"/>
    <x v="1"/>
    <n v="193.46"/>
    <n v="193.46"/>
    <x v="11"/>
    <x v="7"/>
    <x v="81"/>
    <x v="4468"/>
    <x v="1145"/>
    <x v="3"/>
    <x v="0"/>
  </r>
  <r>
    <n v="1887687323"/>
    <n v="490602"/>
    <x v="1"/>
    <n v="549.47"/>
    <n v="549.47"/>
    <x v="35"/>
    <x v="6"/>
    <x v="59"/>
    <x v="4469"/>
    <x v="487"/>
    <x v="0"/>
    <x v="3"/>
  </r>
  <r>
    <n v="2120411967"/>
    <n v="34200"/>
    <x v="0"/>
    <n v="319.8"/>
    <n v="959.40000000000009"/>
    <x v="7"/>
    <x v="5"/>
    <x v="238"/>
    <x v="4470"/>
    <x v="566"/>
    <x v="3"/>
    <x v="3"/>
  </r>
  <r>
    <n v="3158340906"/>
    <n v="398340"/>
    <x v="1"/>
    <n v="651.92999999999995"/>
    <n v="651.92999999999995"/>
    <x v="46"/>
    <x v="8"/>
    <x v="127"/>
    <x v="4471"/>
    <x v="1623"/>
    <x v="3"/>
    <x v="2"/>
  </r>
  <r>
    <n v="2387343456"/>
    <n v="820541"/>
    <x v="2"/>
    <n v="576.22"/>
    <n v="1152.44"/>
    <x v="22"/>
    <x v="7"/>
    <x v="83"/>
    <x v="4472"/>
    <x v="1911"/>
    <x v="3"/>
    <x v="3"/>
  </r>
  <r>
    <n v="338609144"/>
    <n v="349294"/>
    <x v="0"/>
    <n v="934.75"/>
    <n v="2804.25"/>
    <x v="36"/>
    <x v="9"/>
    <x v="84"/>
    <x v="4473"/>
    <x v="1744"/>
    <x v="0"/>
    <x v="2"/>
  </r>
  <r>
    <n v="9056190831"/>
    <n v="890232"/>
    <x v="0"/>
    <n v="432"/>
    <n v="1296"/>
    <x v="4"/>
    <x v="1"/>
    <x v="44"/>
    <x v="4474"/>
    <x v="2098"/>
    <x v="3"/>
    <x v="1"/>
  </r>
  <r>
    <n v="2803081135"/>
    <n v="385113"/>
    <x v="2"/>
    <n v="816.38"/>
    <n v="1632.76"/>
    <x v="7"/>
    <x v="5"/>
    <x v="130"/>
    <x v="4475"/>
    <x v="96"/>
    <x v="3"/>
    <x v="0"/>
  </r>
  <r>
    <n v="5970759669"/>
    <n v="194682"/>
    <x v="1"/>
    <n v="912.29"/>
    <n v="912.29"/>
    <x v="20"/>
    <x v="1"/>
    <x v="147"/>
    <x v="4476"/>
    <x v="439"/>
    <x v="1"/>
    <x v="1"/>
  </r>
  <r>
    <n v="3226693729"/>
    <n v="444361"/>
    <x v="0"/>
    <n v="822.63"/>
    <n v="2467.89"/>
    <x v="25"/>
    <x v="4"/>
    <x v="38"/>
    <x v="4477"/>
    <x v="154"/>
    <x v="1"/>
    <x v="3"/>
  </r>
  <r>
    <n v="8132845656"/>
    <n v="965755"/>
    <x v="0"/>
    <n v="532.57000000000005"/>
    <n v="1597.71"/>
    <x v="38"/>
    <x v="9"/>
    <x v="67"/>
    <x v="4478"/>
    <x v="329"/>
    <x v="1"/>
    <x v="2"/>
  </r>
  <r>
    <n v="7850550725"/>
    <n v="317242"/>
    <x v="0"/>
    <n v="198.15"/>
    <n v="594.45000000000005"/>
    <x v="21"/>
    <x v="6"/>
    <x v="66"/>
    <x v="4479"/>
    <x v="1380"/>
    <x v="3"/>
    <x v="3"/>
  </r>
  <r>
    <n v="2934547619"/>
    <n v="567671"/>
    <x v="1"/>
    <n v="418.48"/>
    <n v="418.48"/>
    <x v="29"/>
    <x v="3"/>
    <x v="49"/>
    <x v="4480"/>
    <x v="2099"/>
    <x v="2"/>
    <x v="0"/>
  </r>
  <r>
    <n v="608179182"/>
    <n v="298985"/>
    <x v="0"/>
    <n v="183.76"/>
    <n v="551.28"/>
    <x v="5"/>
    <x v="4"/>
    <x v="266"/>
    <x v="4481"/>
    <x v="346"/>
    <x v="2"/>
    <x v="0"/>
  </r>
  <r>
    <n v="5191326847"/>
    <n v="621677"/>
    <x v="0"/>
    <n v="317.8"/>
    <n v="953.40000000000009"/>
    <x v="40"/>
    <x v="8"/>
    <x v="151"/>
    <x v="4482"/>
    <x v="2020"/>
    <x v="1"/>
    <x v="2"/>
  </r>
  <r>
    <n v="7614561036"/>
    <n v="739448"/>
    <x v="1"/>
    <n v="755.66"/>
    <n v="755.66"/>
    <x v="23"/>
    <x v="7"/>
    <x v="143"/>
    <x v="4483"/>
    <x v="2100"/>
    <x v="3"/>
    <x v="1"/>
  </r>
  <r>
    <n v="2947791133"/>
    <n v="837480"/>
    <x v="2"/>
    <n v="217.4"/>
    <n v="434.8"/>
    <x v="13"/>
    <x v="4"/>
    <x v="205"/>
    <x v="4484"/>
    <x v="530"/>
    <x v="3"/>
    <x v="0"/>
  </r>
  <r>
    <n v="6538760883"/>
    <n v="133542"/>
    <x v="1"/>
    <n v="68.489999999999995"/>
    <n v="68.489999999999995"/>
    <x v="11"/>
    <x v="7"/>
    <x v="260"/>
    <x v="4485"/>
    <x v="221"/>
    <x v="1"/>
    <x v="2"/>
  </r>
  <r>
    <n v="8872250952"/>
    <n v="94225"/>
    <x v="0"/>
    <n v="77.11"/>
    <n v="231.32999999999998"/>
    <x v="22"/>
    <x v="7"/>
    <x v="31"/>
    <x v="4486"/>
    <x v="2101"/>
    <x v="1"/>
    <x v="0"/>
  </r>
  <r>
    <n v="8173258734"/>
    <n v="712003"/>
    <x v="1"/>
    <n v="671.68"/>
    <n v="671.68"/>
    <x v="39"/>
    <x v="1"/>
    <x v="144"/>
    <x v="4487"/>
    <x v="2102"/>
    <x v="3"/>
    <x v="3"/>
  </r>
  <r>
    <n v="5465833352"/>
    <n v="243235"/>
    <x v="0"/>
    <n v="109.03"/>
    <n v="327.09000000000003"/>
    <x v="43"/>
    <x v="0"/>
    <x v="162"/>
    <x v="4488"/>
    <x v="517"/>
    <x v="1"/>
    <x v="0"/>
  </r>
  <r>
    <n v="2106569369"/>
    <n v="853932"/>
    <x v="2"/>
    <n v="941.19"/>
    <n v="1882.38"/>
    <x v="26"/>
    <x v="10"/>
    <x v="108"/>
    <x v="4489"/>
    <x v="1903"/>
    <x v="1"/>
    <x v="1"/>
  </r>
  <r>
    <n v="9039440500"/>
    <n v="228286"/>
    <x v="0"/>
    <n v="179.08"/>
    <n v="537.24"/>
    <x v="39"/>
    <x v="1"/>
    <x v="136"/>
    <x v="4490"/>
    <x v="2103"/>
    <x v="2"/>
    <x v="0"/>
  </r>
  <r>
    <n v="8281482042"/>
    <n v="313754"/>
    <x v="0"/>
    <n v="136.6"/>
    <n v="409.79999999999995"/>
    <x v="29"/>
    <x v="3"/>
    <x v="117"/>
    <x v="4491"/>
    <x v="1828"/>
    <x v="2"/>
    <x v="1"/>
  </r>
  <r>
    <n v="479528548"/>
    <n v="564692"/>
    <x v="0"/>
    <n v="215.65"/>
    <n v="646.95000000000005"/>
    <x v="43"/>
    <x v="0"/>
    <x v="133"/>
    <x v="4492"/>
    <x v="1238"/>
    <x v="2"/>
    <x v="0"/>
  </r>
  <r>
    <n v="8087519921"/>
    <n v="500739"/>
    <x v="2"/>
    <n v="359.98"/>
    <n v="719.96"/>
    <x v="6"/>
    <x v="2"/>
    <x v="7"/>
    <x v="4493"/>
    <x v="921"/>
    <x v="1"/>
    <x v="3"/>
  </r>
  <r>
    <n v="4869691623"/>
    <n v="913428"/>
    <x v="0"/>
    <n v="392.22"/>
    <n v="1176.6600000000001"/>
    <x v="0"/>
    <x v="0"/>
    <x v="61"/>
    <x v="4494"/>
    <x v="1829"/>
    <x v="2"/>
    <x v="0"/>
  </r>
  <r>
    <n v="7155177625"/>
    <n v="952168"/>
    <x v="0"/>
    <n v="236.95"/>
    <n v="710.84999999999991"/>
    <x v="9"/>
    <x v="3"/>
    <x v="19"/>
    <x v="4495"/>
    <x v="365"/>
    <x v="1"/>
    <x v="3"/>
  </r>
  <r>
    <n v="7254499390"/>
    <n v="146840"/>
    <x v="1"/>
    <n v="786.85"/>
    <n v="786.85"/>
    <x v="6"/>
    <x v="2"/>
    <x v="250"/>
    <x v="4496"/>
    <x v="601"/>
    <x v="0"/>
    <x v="1"/>
  </r>
  <r>
    <n v="7394439260"/>
    <n v="376447"/>
    <x v="0"/>
    <n v="724.84"/>
    <n v="2174.52"/>
    <x v="16"/>
    <x v="2"/>
    <x v="114"/>
    <x v="4497"/>
    <x v="1846"/>
    <x v="0"/>
    <x v="2"/>
  </r>
  <r>
    <n v="6581715589"/>
    <n v="661577"/>
    <x v="2"/>
    <n v="720.95"/>
    <n v="1441.9"/>
    <x v="43"/>
    <x v="0"/>
    <x v="93"/>
    <x v="4498"/>
    <x v="1385"/>
    <x v="1"/>
    <x v="3"/>
  </r>
  <r>
    <n v="9457009010"/>
    <n v="712003"/>
    <x v="0"/>
    <n v="671.68"/>
    <n v="2015.04"/>
    <x v="39"/>
    <x v="1"/>
    <x v="144"/>
    <x v="4499"/>
    <x v="2104"/>
    <x v="0"/>
    <x v="3"/>
  </r>
  <r>
    <n v="2859660695"/>
    <n v="672059"/>
    <x v="2"/>
    <n v="672.73"/>
    <n v="1345.46"/>
    <x v="18"/>
    <x v="5"/>
    <x v="197"/>
    <x v="4500"/>
    <x v="184"/>
    <x v="1"/>
    <x v="0"/>
  </r>
  <r>
    <n v="6392348668"/>
    <n v="473647"/>
    <x v="2"/>
    <n v="43.05"/>
    <n v="86.1"/>
    <x v="18"/>
    <x v="5"/>
    <x v="254"/>
    <x v="4501"/>
    <x v="1904"/>
    <x v="1"/>
    <x v="0"/>
  </r>
  <r>
    <n v="6933011590"/>
    <n v="839170"/>
    <x v="1"/>
    <n v="481.63"/>
    <n v="481.63"/>
    <x v="19"/>
    <x v="2"/>
    <x v="203"/>
    <x v="4502"/>
    <x v="1330"/>
    <x v="2"/>
    <x v="0"/>
  </r>
  <r>
    <n v="5809441378"/>
    <n v="990993"/>
    <x v="0"/>
    <n v="263.7"/>
    <n v="791.09999999999991"/>
    <x v="49"/>
    <x v="3"/>
    <x v="259"/>
    <x v="4503"/>
    <x v="132"/>
    <x v="2"/>
    <x v="3"/>
  </r>
  <r>
    <n v="411113020"/>
    <n v="217710"/>
    <x v="1"/>
    <n v="58.59"/>
    <n v="58.59"/>
    <x v="2"/>
    <x v="2"/>
    <x v="190"/>
    <x v="4504"/>
    <x v="1289"/>
    <x v="3"/>
    <x v="2"/>
  </r>
  <r>
    <n v="5512796364"/>
    <n v="661577"/>
    <x v="0"/>
    <n v="720.95"/>
    <n v="2162.8500000000004"/>
    <x v="43"/>
    <x v="0"/>
    <x v="93"/>
    <x v="4505"/>
    <x v="529"/>
    <x v="2"/>
    <x v="0"/>
  </r>
  <r>
    <n v="2610813239"/>
    <n v="690565"/>
    <x v="0"/>
    <n v="951.27"/>
    <n v="2853.81"/>
    <x v="37"/>
    <x v="3"/>
    <x v="65"/>
    <x v="4506"/>
    <x v="2022"/>
    <x v="1"/>
    <x v="0"/>
  </r>
  <r>
    <n v="3236748462"/>
    <n v="305754"/>
    <x v="0"/>
    <n v="979.99"/>
    <n v="2939.9700000000003"/>
    <x v="48"/>
    <x v="8"/>
    <x v="182"/>
    <x v="4507"/>
    <x v="793"/>
    <x v="1"/>
    <x v="0"/>
  </r>
  <r>
    <n v="6652395897"/>
    <n v="56589"/>
    <x v="1"/>
    <n v="517.77"/>
    <n v="517.77"/>
    <x v="5"/>
    <x v="4"/>
    <x v="6"/>
    <x v="4508"/>
    <x v="1979"/>
    <x v="1"/>
    <x v="0"/>
  </r>
  <r>
    <n v="5517901926"/>
    <n v="803607"/>
    <x v="0"/>
    <n v="949.73"/>
    <n v="2849.19"/>
    <x v="28"/>
    <x v="5"/>
    <x v="100"/>
    <x v="4509"/>
    <x v="761"/>
    <x v="0"/>
    <x v="3"/>
  </r>
  <r>
    <n v="2174753933"/>
    <n v="120532"/>
    <x v="1"/>
    <n v="697.53"/>
    <n v="697.53"/>
    <x v="17"/>
    <x v="6"/>
    <x v="109"/>
    <x v="4510"/>
    <x v="2105"/>
    <x v="2"/>
    <x v="0"/>
  </r>
  <r>
    <n v="1525700767"/>
    <n v="890232"/>
    <x v="2"/>
    <n v="432"/>
    <n v="864"/>
    <x v="4"/>
    <x v="1"/>
    <x v="44"/>
    <x v="4511"/>
    <x v="1024"/>
    <x v="0"/>
    <x v="0"/>
  </r>
  <r>
    <n v="7232692149"/>
    <n v="681063"/>
    <x v="2"/>
    <n v="321.27999999999997"/>
    <n v="642.55999999999995"/>
    <x v="4"/>
    <x v="1"/>
    <x v="5"/>
    <x v="4512"/>
    <x v="1117"/>
    <x v="3"/>
    <x v="3"/>
  </r>
  <r>
    <n v="8556607504"/>
    <n v="194682"/>
    <x v="1"/>
    <n v="912.29"/>
    <n v="912.29"/>
    <x v="20"/>
    <x v="1"/>
    <x v="147"/>
    <x v="4513"/>
    <x v="827"/>
    <x v="2"/>
    <x v="2"/>
  </r>
  <r>
    <n v="5841260317"/>
    <n v="478531"/>
    <x v="1"/>
    <n v="825.46"/>
    <n v="825.46"/>
    <x v="41"/>
    <x v="9"/>
    <x v="166"/>
    <x v="4514"/>
    <x v="2051"/>
    <x v="0"/>
    <x v="0"/>
  </r>
  <r>
    <n v="9471427840"/>
    <n v="378230"/>
    <x v="0"/>
    <n v="166.42"/>
    <n v="499.26"/>
    <x v="3"/>
    <x v="3"/>
    <x v="191"/>
    <x v="4515"/>
    <x v="1382"/>
    <x v="2"/>
    <x v="1"/>
  </r>
  <r>
    <n v="2070610257"/>
    <n v="652118"/>
    <x v="2"/>
    <n v="22.04"/>
    <n v="44.08"/>
    <x v="40"/>
    <x v="8"/>
    <x v="218"/>
    <x v="4516"/>
    <x v="2056"/>
    <x v="2"/>
    <x v="2"/>
  </r>
  <r>
    <n v="1884811437"/>
    <n v="762527"/>
    <x v="2"/>
    <n v="690.08"/>
    <n v="1380.16"/>
    <x v="29"/>
    <x v="3"/>
    <x v="206"/>
    <x v="4517"/>
    <x v="2106"/>
    <x v="2"/>
    <x v="0"/>
  </r>
  <r>
    <n v="5331747573"/>
    <n v="4452"/>
    <x v="2"/>
    <n v="169.88"/>
    <n v="339.76"/>
    <x v="26"/>
    <x v="10"/>
    <x v="161"/>
    <x v="4518"/>
    <x v="1671"/>
    <x v="2"/>
    <x v="3"/>
  </r>
  <r>
    <n v="9977285985"/>
    <n v="425341"/>
    <x v="0"/>
    <n v="486.28"/>
    <n v="1458.84"/>
    <x v="0"/>
    <x v="0"/>
    <x v="242"/>
    <x v="4519"/>
    <x v="900"/>
    <x v="0"/>
    <x v="0"/>
  </r>
  <r>
    <n v="1715175070"/>
    <n v="291238"/>
    <x v="0"/>
    <n v="746.03"/>
    <n v="2238.09"/>
    <x v="49"/>
    <x v="3"/>
    <x v="150"/>
    <x v="4520"/>
    <x v="2107"/>
    <x v="0"/>
    <x v="1"/>
  </r>
  <r>
    <n v="4117790162"/>
    <n v="91670"/>
    <x v="0"/>
    <n v="439.24"/>
    <n v="1317.72"/>
    <x v="23"/>
    <x v="7"/>
    <x v="154"/>
    <x v="4521"/>
    <x v="1526"/>
    <x v="1"/>
    <x v="1"/>
  </r>
  <r>
    <n v="9051644316"/>
    <n v="914071"/>
    <x v="0"/>
    <n v="296.94"/>
    <n v="890.81999999999994"/>
    <x v="47"/>
    <x v="3"/>
    <x v="264"/>
    <x v="4522"/>
    <x v="428"/>
    <x v="3"/>
    <x v="3"/>
  </r>
  <r>
    <n v="4903335316"/>
    <n v="34186"/>
    <x v="2"/>
    <n v="925.65"/>
    <n v="1851.3"/>
    <x v="31"/>
    <x v="9"/>
    <x v="51"/>
    <x v="4523"/>
    <x v="2108"/>
    <x v="1"/>
    <x v="0"/>
  </r>
  <r>
    <n v="3341481363"/>
    <n v="435929"/>
    <x v="1"/>
    <n v="856.89"/>
    <n v="856.89"/>
    <x v="22"/>
    <x v="7"/>
    <x v="179"/>
    <x v="4524"/>
    <x v="2109"/>
    <x v="0"/>
    <x v="0"/>
  </r>
  <r>
    <n v="4074537770"/>
    <n v="361361"/>
    <x v="0"/>
    <n v="826.21"/>
    <n v="2478.63"/>
    <x v="29"/>
    <x v="3"/>
    <x v="230"/>
    <x v="4525"/>
    <x v="2049"/>
    <x v="2"/>
    <x v="3"/>
  </r>
  <r>
    <n v="5374589112"/>
    <n v="540618"/>
    <x v="2"/>
    <n v="317.05"/>
    <n v="634.1"/>
    <x v="9"/>
    <x v="3"/>
    <x v="12"/>
    <x v="4526"/>
    <x v="173"/>
    <x v="0"/>
    <x v="2"/>
  </r>
  <r>
    <n v="6401406847"/>
    <n v="894539"/>
    <x v="0"/>
    <n v="445.48"/>
    <n v="1336.44"/>
    <x v="23"/>
    <x v="7"/>
    <x v="129"/>
    <x v="4527"/>
    <x v="2110"/>
    <x v="2"/>
    <x v="3"/>
  </r>
  <r>
    <n v="698439139"/>
    <n v="677169"/>
    <x v="1"/>
    <n v="261.02999999999997"/>
    <n v="261.02999999999997"/>
    <x v="13"/>
    <x v="4"/>
    <x v="137"/>
    <x v="4528"/>
    <x v="1408"/>
    <x v="2"/>
    <x v="1"/>
  </r>
  <r>
    <n v="881367843"/>
    <n v="34200"/>
    <x v="2"/>
    <n v="319.8"/>
    <n v="639.6"/>
    <x v="7"/>
    <x v="5"/>
    <x v="238"/>
    <x v="4529"/>
    <x v="741"/>
    <x v="0"/>
    <x v="0"/>
  </r>
  <r>
    <n v="6438115781"/>
    <n v="563740"/>
    <x v="2"/>
    <n v="96.33"/>
    <n v="192.66"/>
    <x v="47"/>
    <x v="3"/>
    <x v="141"/>
    <x v="4530"/>
    <x v="10"/>
    <x v="1"/>
    <x v="1"/>
  </r>
  <r>
    <n v="1706198744"/>
    <n v="444361"/>
    <x v="2"/>
    <n v="822.63"/>
    <n v="1645.26"/>
    <x v="25"/>
    <x v="4"/>
    <x v="38"/>
    <x v="4531"/>
    <x v="2016"/>
    <x v="1"/>
    <x v="2"/>
  </r>
  <r>
    <n v="3115167739"/>
    <n v="36412"/>
    <x v="1"/>
    <n v="397.68"/>
    <n v="397.68"/>
    <x v="23"/>
    <x v="7"/>
    <x v="263"/>
    <x v="4532"/>
    <x v="1065"/>
    <x v="2"/>
    <x v="1"/>
  </r>
  <r>
    <n v="8608111158"/>
    <n v="652118"/>
    <x v="1"/>
    <n v="22.04"/>
    <n v="22.04"/>
    <x v="40"/>
    <x v="8"/>
    <x v="218"/>
    <x v="4533"/>
    <x v="1043"/>
    <x v="0"/>
    <x v="2"/>
  </r>
  <r>
    <n v="8167540645"/>
    <n v="832348"/>
    <x v="2"/>
    <n v="831.43"/>
    <n v="1662.86"/>
    <x v="29"/>
    <x v="3"/>
    <x v="125"/>
    <x v="4534"/>
    <x v="43"/>
    <x v="3"/>
    <x v="2"/>
  </r>
  <r>
    <n v="898210033"/>
    <n v="490939"/>
    <x v="0"/>
    <n v="80.25"/>
    <n v="240.75"/>
    <x v="7"/>
    <x v="5"/>
    <x v="8"/>
    <x v="4535"/>
    <x v="987"/>
    <x v="0"/>
    <x v="3"/>
  </r>
  <r>
    <n v="5415454466"/>
    <n v="897083"/>
    <x v="2"/>
    <n v="972.69"/>
    <n v="1945.38"/>
    <x v="11"/>
    <x v="7"/>
    <x v="64"/>
    <x v="4536"/>
    <x v="1704"/>
    <x v="3"/>
    <x v="3"/>
  </r>
  <r>
    <n v="9240312177"/>
    <n v="34186"/>
    <x v="0"/>
    <n v="925.65"/>
    <n v="2776.95"/>
    <x v="31"/>
    <x v="9"/>
    <x v="51"/>
    <x v="4537"/>
    <x v="434"/>
    <x v="3"/>
    <x v="3"/>
  </r>
  <r>
    <n v="4880265969"/>
    <n v="382511"/>
    <x v="2"/>
    <n v="702.54"/>
    <n v="1405.08"/>
    <x v="16"/>
    <x v="2"/>
    <x v="187"/>
    <x v="4538"/>
    <x v="1239"/>
    <x v="1"/>
    <x v="0"/>
  </r>
  <r>
    <n v="5056583192"/>
    <n v="945635"/>
    <x v="1"/>
    <n v="778.9"/>
    <n v="778.9"/>
    <x v="21"/>
    <x v="6"/>
    <x v="243"/>
    <x v="4539"/>
    <x v="1657"/>
    <x v="3"/>
    <x v="1"/>
  </r>
  <r>
    <n v="1921412688"/>
    <n v="222892"/>
    <x v="2"/>
    <n v="869.22"/>
    <n v="1738.44"/>
    <x v="30"/>
    <x v="9"/>
    <x v="50"/>
    <x v="4540"/>
    <x v="1377"/>
    <x v="0"/>
    <x v="1"/>
  </r>
  <r>
    <n v="5829741995"/>
    <n v="673058"/>
    <x v="0"/>
    <n v="765.76"/>
    <n v="2297.2799999999997"/>
    <x v="13"/>
    <x v="4"/>
    <x v="184"/>
    <x v="4541"/>
    <x v="1403"/>
    <x v="2"/>
    <x v="2"/>
  </r>
  <r>
    <n v="9830742370"/>
    <n v="679284"/>
    <x v="1"/>
    <n v="877.89"/>
    <n v="877.89"/>
    <x v="13"/>
    <x v="4"/>
    <x v="18"/>
    <x v="4542"/>
    <x v="1384"/>
    <x v="3"/>
    <x v="0"/>
  </r>
  <r>
    <n v="509041342"/>
    <n v="679321"/>
    <x v="1"/>
    <n v="738.46"/>
    <n v="738.46"/>
    <x v="39"/>
    <x v="1"/>
    <x v="221"/>
    <x v="4543"/>
    <x v="233"/>
    <x v="0"/>
    <x v="2"/>
  </r>
  <r>
    <n v="8420144998"/>
    <n v="799688"/>
    <x v="1"/>
    <n v="309.62"/>
    <n v="309.62"/>
    <x v="7"/>
    <x v="5"/>
    <x v="255"/>
    <x v="4544"/>
    <x v="2111"/>
    <x v="2"/>
    <x v="3"/>
  </r>
  <r>
    <n v="7353766541"/>
    <n v="385113"/>
    <x v="1"/>
    <n v="816.38"/>
    <n v="816.38"/>
    <x v="7"/>
    <x v="5"/>
    <x v="130"/>
    <x v="4545"/>
    <x v="522"/>
    <x v="0"/>
    <x v="3"/>
  </r>
  <r>
    <n v="8617979440"/>
    <n v="552496"/>
    <x v="1"/>
    <n v="508"/>
    <n v="508"/>
    <x v="23"/>
    <x v="7"/>
    <x v="32"/>
    <x v="4546"/>
    <x v="1029"/>
    <x v="0"/>
    <x v="3"/>
  </r>
  <r>
    <n v="680476823"/>
    <n v="183929"/>
    <x v="0"/>
    <n v="738.74"/>
    <n v="2216.2200000000003"/>
    <x v="6"/>
    <x v="2"/>
    <x v="188"/>
    <x v="4547"/>
    <x v="1187"/>
    <x v="0"/>
    <x v="3"/>
  </r>
  <r>
    <n v="5424536852"/>
    <n v="123983"/>
    <x v="2"/>
    <n v="785.67"/>
    <n v="1571.34"/>
    <x v="13"/>
    <x v="4"/>
    <x v="75"/>
    <x v="4548"/>
    <x v="1277"/>
    <x v="1"/>
    <x v="3"/>
  </r>
  <r>
    <n v="1142004448"/>
    <n v="567671"/>
    <x v="1"/>
    <n v="418.48"/>
    <n v="418.48"/>
    <x v="29"/>
    <x v="3"/>
    <x v="49"/>
    <x v="4549"/>
    <x v="2112"/>
    <x v="0"/>
    <x v="3"/>
  </r>
  <r>
    <n v="1814491335"/>
    <n v="34186"/>
    <x v="2"/>
    <n v="925.65"/>
    <n v="1851.3"/>
    <x v="31"/>
    <x v="9"/>
    <x v="51"/>
    <x v="4550"/>
    <x v="1657"/>
    <x v="3"/>
    <x v="1"/>
  </r>
  <r>
    <n v="445929405"/>
    <n v="798639"/>
    <x v="1"/>
    <n v="211.25"/>
    <n v="211.25"/>
    <x v="2"/>
    <x v="2"/>
    <x v="16"/>
    <x v="4551"/>
    <x v="2113"/>
    <x v="2"/>
    <x v="0"/>
  </r>
  <r>
    <n v="3849003596"/>
    <n v="677169"/>
    <x v="0"/>
    <n v="261.02999999999997"/>
    <n v="783.08999999999992"/>
    <x v="13"/>
    <x v="4"/>
    <x v="137"/>
    <x v="4552"/>
    <x v="2054"/>
    <x v="2"/>
    <x v="1"/>
  </r>
  <r>
    <n v="6367757670"/>
    <n v="681063"/>
    <x v="1"/>
    <n v="321.27999999999997"/>
    <n v="321.27999999999997"/>
    <x v="4"/>
    <x v="1"/>
    <x v="5"/>
    <x v="4553"/>
    <x v="2114"/>
    <x v="0"/>
    <x v="1"/>
  </r>
  <r>
    <n v="4925321106"/>
    <n v="820541"/>
    <x v="0"/>
    <n v="576.22"/>
    <n v="1728.66"/>
    <x v="22"/>
    <x v="7"/>
    <x v="83"/>
    <x v="4554"/>
    <x v="1446"/>
    <x v="3"/>
    <x v="1"/>
  </r>
  <r>
    <n v="4463294381"/>
    <n v="654297"/>
    <x v="1"/>
    <n v="13.25"/>
    <n v="13.25"/>
    <x v="14"/>
    <x v="9"/>
    <x v="85"/>
    <x v="4555"/>
    <x v="211"/>
    <x v="3"/>
    <x v="1"/>
  </r>
  <r>
    <n v="9077946933"/>
    <n v="487065"/>
    <x v="2"/>
    <n v="374.68"/>
    <n v="749.36"/>
    <x v="47"/>
    <x v="3"/>
    <x v="157"/>
    <x v="4556"/>
    <x v="577"/>
    <x v="3"/>
    <x v="2"/>
  </r>
  <r>
    <n v="6688079478"/>
    <n v="462526"/>
    <x v="2"/>
    <n v="449.97"/>
    <n v="899.94"/>
    <x v="19"/>
    <x v="2"/>
    <x v="177"/>
    <x v="4557"/>
    <x v="1551"/>
    <x v="0"/>
    <x v="0"/>
  </r>
  <r>
    <n v="8712304346"/>
    <n v="537274"/>
    <x v="1"/>
    <n v="702.71"/>
    <n v="702.71"/>
    <x v="0"/>
    <x v="0"/>
    <x v="138"/>
    <x v="4558"/>
    <x v="1782"/>
    <x v="1"/>
    <x v="1"/>
  </r>
  <r>
    <n v="3748957111"/>
    <n v="243235"/>
    <x v="0"/>
    <n v="109.03"/>
    <n v="327.09000000000003"/>
    <x v="43"/>
    <x v="0"/>
    <x v="162"/>
    <x v="4559"/>
    <x v="1141"/>
    <x v="3"/>
    <x v="1"/>
  </r>
  <r>
    <n v="2388792163"/>
    <n v="513199"/>
    <x v="2"/>
    <n v="422.23"/>
    <n v="844.46"/>
    <x v="39"/>
    <x v="1"/>
    <x v="219"/>
    <x v="4560"/>
    <x v="2115"/>
    <x v="3"/>
    <x v="3"/>
  </r>
  <r>
    <n v="2583035857"/>
    <n v="337168"/>
    <x v="1"/>
    <n v="545.49"/>
    <n v="545.49"/>
    <x v="2"/>
    <x v="2"/>
    <x v="220"/>
    <x v="4561"/>
    <x v="2116"/>
    <x v="3"/>
    <x v="3"/>
  </r>
  <r>
    <n v="2649487718"/>
    <n v="557908"/>
    <x v="2"/>
    <n v="942.37"/>
    <n v="1884.74"/>
    <x v="5"/>
    <x v="4"/>
    <x v="95"/>
    <x v="4562"/>
    <x v="2117"/>
    <x v="0"/>
    <x v="3"/>
  </r>
  <r>
    <n v="5936628691"/>
    <n v="888807"/>
    <x v="2"/>
    <n v="230.58"/>
    <n v="461.16"/>
    <x v="6"/>
    <x v="2"/>
    <x v="36"/>
    <x v="4563"/>
    <x v="2118"/>
    <x v="1"/>
    <x v="0"/>
  </r>
  <r>
    <n v="7662682121"/>
    <n v="673058"/>
    <x v="0"/>
    <n v="765.76"/>
    <n v="2297.2799999999997"/>
    <x v="13"/>
    <x v="4"/>
    <x v="184"/>
    <x v="4564"/>
    <x v="625"/>
    <x v="0"/>
    <x v="3"/>
  </r>
  <r>
    <n v="736115661"/>
    <n v="473929"/>
    <x v="1"/>
    <n v="440.19"/>
    <n v="440.19"/>
    <x v="41"/>
    <x v="9"/>
    <x v="195"/>
    <x v="4565"/>
    <x v="2119"/>
    <x v="2"/>
    <x v="0"/>
  </r>
  <r>
    <n v="2448741950"/>
    <n v="760684"/>
    <x v="1"/>
    <n v="71.599999999999994"/>
    <n v="71.599999999999994"/>
    <x v="10"/>
    <x v="6"/>
    <x v="208"/>
    <x v="4566"/>
    <x v="584"/>
    <x v="0"/>
    <x v="3"/>
  </r>
  <r>
    <n v="9321629905"/>
    <n v="186168"/>
    <x v="1"/>
    <n v="878.8"/>
    <n v="878.8"/>
    <x v="44"/>
    <x v="0"/>
    <x v="183"/>
    <x v="4567"/>
    <x v="1827"/>
    <x v="1"/>
    <x v="0"/>
  </r>
  <r>
    <n v="9020583379"/>
    <n v="317242"/>
    <x v="0"/>
    <n v="198.15"/>
    <n v="594.45000000000005"/>
    <x v="21"/>
    <x v="6"/>
    <x v="66"/>
    <x v="4568"/>
    <x v="1"/>
    <x v="0"/>
    <x v="1"/>
  </r>
  <r>
    <n v="2642275862"/>
    <n v="757274"/>
    <x v="0"/>
    <n v="98.32"/>
    <n v="294.95999999999998"/>
    <x v="0"/>
    <x v="0"/>
    <x v="78"/>
    <x v="4569"/>
    <x v="1587"/>
    <x v="1"/>
    <x v="2"/>
  </r>
  <r>
    <n v="6932431317"/>
    <n v="34186"/>
    <x v="1"/>
    <n v="925.65"/>
    <n v="925.65"/>
    <x v="31"/>
    <x v="9"/>
    <x v="51"/>
    <x v="4570"/>
    <x v="1827"/>
    <x v="3"/>
    <x v="0"/>
  </r>
  <r>
    <n v="9126871366"/>
    <n v="154179"/>
    <x v="0"/>
    <n v="582.87"/>
    <n v="1748.6100000000001"/>
    <x v="25"/>
    <x v="4"/>
    <x v="104"/>
    <x v="4571"/>
    <x v="1307"/>
    <x v="2"/>
    <x v="0"/>
  </r>
  <r>
    <n v="3244572785"/>
    <n v="563740"/>
    <x v="1"/>
    <n v="96.33"/>
    <n v="96.33"/>
    <x v="47"/>
    <x v="3"/>
    <x v="141"/>
    <x v="4572"/>
    <x v="1776"/>
    <x v="2"/>
    <x v="1"/>
  </r>
  <r>
    <n v="6485432691"/>
    <n v="60619"/>
    <x v="0"/>
    <n v="726.41"/>
    <n v="2179.23"/>
    <x v="20"/>
    <x v="1"/>
    <x v="29"/>
    <x v="4573"/>
    <x v="1869"/>
    <x v="1"/>
    <x v="0"/>
  </r>
  <r>
    <n v="6047222755"/>
    <n v="681063"/>
    <x v="2"/>
    <n v="321.27999999999997"/>
    <n v="642.55999999999995"/>
    <x v="4"/>
    <x v="1"/>
    <x v="5"/>
    <x v="4574"/>
    <x v="1338"/>
    <x v="2"/>
    <x v="2"/>
  </r>
  <r>
    <n v="6167501412"/>
    <n v="600767"/>
    <x v="2"/>
    <n v="722.42"/>
    <n v="1444.84"/>
    <x v="18"/>
    <x v="5"/>
    <x v="164"/>
    <x v="4575"/>
    <x v="165"/>
    <x v="3"/>
    <x v="3"/>
  </r>
  <r>
    <n v="2052163872"/>
    <n v="376447"/>
    <x v="2"/>
    <n v="724.84"/>
    <n v="1449.68"/>
    <x v="16"/>
    <x v="2"/>
    <x v="114"/>
    <x v="4576"/>
    <x v="1676"/>
    <x v="2"/>
    <x v="1"/>
  </r>
  <r>
    <n v="7740339645"/>
    <n v="704868"/>
    <x v="2"/>
    <n v="193.46"/>
    <n v="386.92"/>
    <x v="11"/>
    <x v="7"/>
    <x v="81"/>
    <x v="4577"/>
    <x v="2120"/>
    <x v="2"/>
    <x v="3"/>
  </r>
  <r>
    <n v="2761855959"/>
    <n v="36412"/>
    <x v="0"/>
    <n v="397.68"/>
    <n v="1193.04"/>
    <x v="23"/>
    <x v="7"/>
    <x v="263"/>
    <x v="4578"/>
    <x v="1243"/>
    <x v="3"/>
    <x v="0"/>
  </r>
  <r>
    <n v="8010347195"/>
    <n v="451812"/>
    <x v="2"/>
    <n v="530.85"/>
    <n v="1061.7"/>
    <x v="25"/>
    <x v="4"/>
    <x v="39"/>
    <x v="4579"/>
    <x v="1382"/>
    <x v="1"/>
    <x v="1"/>
  </r>
  <r>
    <n v="2384153985"/>
    <n v="684939"/>
    <x v="0"/>
    <n v="727.95"/>
    <n v="2183.8500000000004"/>
    <x v="7"/>
    <x v="5"/>
    <x v="11"/>
    <x v="4580"/>
    <x v="718"/>
    <x v="3"/>
    <x v="3"/>
  </r>
  <r>
    <n v="3584794157"/>
    <n v="951463"/>
    <x v="2"/>
    <n v="787.4"/>
    <n v="1574.8"/>
    <x v="0"/>
    <x v="0"/>
    <x v="101"/>
    <x v="4581"/>
    <x v="174"/>
    <x v="3"/>
    <x v="2"/>
  </r>
  <r>
    <n v="8186709947"/>
    <n v="449106"/>
    <x v="0"/>
    <n v="48.55"/>
    <n v="145.64999999999998"/>
    <x v="28"/>
    <x v="5"/>
    <x v="174"/>
    <x v="4582"/>
    <x v="772"/>
    <x v="3"/>
    <x v="1"/>
  </r>
  <r>
    <n v="6027355216"/>
    <n v="144124"/>
    <x v="2"/>
    <n v="162.66999999999999"/>
    <n v="325.33999999999997"/>
    <x v="11"/>
    <x v="7"/>
    <x v="42"/>
    <x v="4583"/>
    <x v="1865"/>
    <x v="2"/>
    <x v="1"/>
  </r>
  <r>
    <n v="9823160533"/>
    <n v="451812"/>
    <x v="1"/>
    <n v="530.85"/>
    <n v="530.85"/>
    <x v="25"/>
    <x v="4"/>
    <x v="39"/>
    <x v="4584"/>
    <x v="1251"/>
    <x v="3"/>
    <x v="0"/>
  </r>
  <r>
    <n v="8694663463"/>
    <n v="186168"/>
    <x v="0"/>
    <n v="878.8"/>
    <n v="2636.3999999999996"/>
    <x v="44"/>
    <x v="0"/>
    <x v="183"/>
    <x v="4585"/>
    <x v="777"/>
    <x v="1"/>
    <x v="2"/>
  </r>
  <r>
    <n v="1296772969"/>
    <n v="124290"/>
    <x v="0"/>
    <n v="39.65"/>
    <n v="118.94999999999999"/>
    <x v="7"/>
    <x v="5"/>
    <x v="149"/>
    <x v="4586"/>
    <x v="827"/>
    <x v="1"/>
    <x v="2"/>
  </r>
  <r>
    <n v="5856838171"/>
    <n v="652118"/>
    <x v="0"/>
    <n v="22.04"/>
    <n v="66.12"/>
    <x v="40"/>
    <x v="8"/>
    <x v="218"/>
    <x v="4587"/>
    <x v="2119"/>
    <x v="3"/>
    <x v="0"/>
  </r>
  <r>
    <n v="915473142"/>
    <n v="891833"/>
    <x v="1"/>
    <n v="493.19"/>
    <n v="493.19"/>
    <x v="19"/>
    <x v="2"/>
    <x v="28"/>
    <x v="4588"/>
    <x v="612"/>
    <x v="1"/>
    <x v="3"/>
  </r>
  <r>
    <n v="6992097680"/>
    <n v="51036"/>
    <x v="2"/>
    <n v="931.61"/>
    <n v="1863.22"/>
    <x v="24"/>
    <x v="10"/>
    <x v="148"/>
    <x v="4589"/>
    <x v="1749"/>
    <x v="3"/>
    <x v="0"/>
  </r>
  <r>
    <n v="6870670122"/>
    <n v="760828"/>
    <x v="0"/>
    <n v="563.45000000000005"/>
    <n v="1690.3500000000001"/>
    <x v="0"/>
    <x v="0"/>
    <x v="9"/>
    <x v="4590"/>
    <x v="1913"/>
    <x v="1"/>
    <x v="0"/>
  </r>
  <r>
    <n v="6626994121"/>
    <n v="144124"/>
    <x v="2"/>
    <n v="162.66999999999999"/>
    <n v="325.33999999999997"/>
    <x v="11"/>
    <x v="7"/>
    <x v="42"/>
    <x v="4591"/>
    <x v="960"/>
    <x v="0"/>
    <x v="0"/>
  </r>
  <r>
    <n v="6125813500"/>
    <n v="784827"/>
    <x v="2"/>
    <n v="274.25"/>
    <n v="548.5"/>
    <x v="26"/>
    <x v="10"/>
    <x v="194"/>
    <x v="4592"/>
    <x v="569"/>
    <x v="0"/>
    <x v="2"/>
  </r>
  <r>
    <n v="6899859775"/>
    <n v="606256"/>
    <x v="2"/>
    <n v="369.28"/>
    <n v="738.56"/>
    <x v="40"/>
    <x v="8"/>
    <x v="111"/>
    <x v="4593"/>
    <x v="2107"/>
    <x v="3"/>
    <x v="1"/>
  </r>
  <r>
    <n v="1825560091"/>
    <n v="82484"/>
    <x v="1"/>
    <n v="914.88"/>
    <n v="914.88"/>
    <x v="24"/>
    <x v="10"/>
    <x v="173"/>
    <x v="4594"/>
    <x v="706"/>
    <x v="0"/>
    <x v="1"/>
  </r>
  <r>
    <n v="1320638425"/>
    <n v="490602"/>
    <x v="2"/>
    <n v="549.47"/>
    <n v="1098.94"/>
    <x v="35"/>
    <x v="6"/>
    <x v="59"/>
    <x v="4595"/>
    <x v="1754"/>
    <x v="2"/>
    <x v="3"/>
  </r>
  <r>
    <n v="5320995509"/>
    <n v="140489"/>
    <x v="2"/>
    <n v="650.20000000000005"/>
    <n v="1300.4000000000001"/>
    <x v="28"/>
    <x v="5"/>
    <x v="120"/>
    <x v="4596"/>
    <x v="368"/>
    <x v="3"/>
    <x v="3"/>
  </r>
  <r>
    <n v="4249535395"/>
    <n v="714999"/>
    <x v="1"/>
    <n v="882.51"/>
    <n v="882.51"/>
    <x v="6"/>
    <x v="2"/>
    <x v="142"/>
    <x v="4597"/>
    <x v="1848"/>
    <x v="2"/>
    <x v="0"/>
  </r>
  <r>
    <n v="804881381"/>
    <n v="382511"/>
    <x v="2"/>
    <n v="702.54"/>
    <n v="1405.08"/>
    <x v="16"/>
    <x v="2"/>
    <x v="187"/>
    <x v="4598"/>
    <x v="1973"/>
    <x v="1"/>
    <x v="1"/>
  </r>
  <r>
    <n v="4858560187"/>
    <n v="859361"/>
    <x v="1"/>
    <n v="432.39"/>
    <n v="432.39"/>
    <x v="8"/>
    <x v="5"/>
    <x v="122"/>
    <x v="4599"/>
    <x v="69"/>
    <x v="0"/>
    <x v="1"/>
  </r>
  <r>
    <n v="6425666148"/>
    <n v="6405"/>
    <x v="0"/>
    <n v="236.51"/>
    <n v="709.53"/>
    <x v="24"/>
    <x v="10"/>
    <x v="241"/>
    <x v="4600"/>
    <x v="843"/>
    <x v="3"/>
    <x v="0"/>
  </r>
  <r>
    <n v="9021754099"/>
    <n v="60619"/>
    <x v="2"/>
    <n v="726.41"/>
    <n v="1452.82"/>
    <x v="20"/>
    <x v="1"/>
    <x v="29"/>
    <x v="4601"/>
    <x v="1748"/>
    <x v="3"/>
    <x v="0"/>
  </r>
  <r>
    <n v="7728205680"/>
    <n v="687218"/>
    <x v="0"/>
    <n v="317.82"/>
    <n v="953.46"/>
    <x v="4"/>
    <x v="1"/>
    <x v="45"/>
    <x v="4602"/>
    <x v="2121"/>
    <x v="0"/>
    <x v="3"/>
  </r>
  <r>
    <n v="9346166799"/>
    <n v="120532"/>
    <x v="0"/>
    <n v="697.53"/>
    <n v="2092.59"/>
    <x v="17"/>
    <x v="6"/>
    <x v="109"/>
    <x v="4603"/>
    <x v="42"/>
    <x v="2"/>
    <x v="2"/>
  </r>
  <r>
    <n v="3377313085"/>
    <n v="897083"/>
    <x v="0"/>
    <n v="972.69"/>
    <n v="2918.07"/>
    <x v="11"/>
    <x v="7"/>
    <x v="64"/>
    <x v="4604"/>
    <x v="547"/>
    <x v="1"/>
    <x v="2"/>
  </r>
  <r>
    <n v="8167716321"/>
    <n v="52729"/>
    <x v="2"/>
    <n v="316.02"/>
    <n v="632.04"/>
    <x v="43"/>
    <x v="0"/>
    <x v="231"/>
    <x v="4605"/>
    <x v="504"/>
    <x v="0"/>
    <x v="1"/>
  </r>
  <r>
    <n v="2024637181"/>
    <n v="784827"/>
    <x v="0"/>
    <n v="274.25"/>
    <n v="822.75"/>
    <x v="26"/>
    <x v="10"/>
    <x v="194"/>
    <x v="4606"/>
    <x v="1746"/>
    <x v="0"/>
    <x v="1"/>
  </r>
  <r>
    <n v="9310630290"/>
    <n v="563740"/>
    <x v="0"/>
    <n v="96.33"/>
    <n v="288.99"/>
    <x v="47"/>
    <x v="3"/>
    <x v="141"/>
    <x v="4607"/>
    <x v="1489"/>
    <x v="0"/>
    <x v="3"/>
  </r>
  <r>
    <n v="2276505075"/>
    <n v="449106"/>
    <x v="1"/>
    <n v="48.55"/>
    <n v="48.55"/>
    <x v="28"/>
    <x v="5"/>
    <x v="174"/>
    <x v="4608"/>
    <x v="2122"/>
    <x v="1"/>
    <x v="0"/>
  </r>
  <r>
    <n v="6615188116"/>
    <n v="803607"/>
    <x v="1"/>
    <n v="949.73"/>
    <n v="949.73"/>
    <x v="28"/>
    <x v="5"/>
    <x v="100"/>
    <x v="4609"/>
    <x v="753"/>
    <x v="3"/>
    <x v="0"/>
  </r>
  <r>
    <n v="6858336318"/>
    <n v="883013"/>
    <x v="1"/>
    <n v="989.88"/>
    <n v="989.88"/>
    <x v="2"/>
    <x v="2"/>
    <x v="236"/>
    <x v="4610"/>
    <x v="928"/>
    <x v="0"/>
    <x v="2"/>
  </r>
  <r>
    <n v="7601638642"/>
    <n v="968887"/>
    <x v="2"/>
    <n v="40.700000000000003"/>
    <n v="81.400000000000006"/>
    <x v="23"/>
    <x v="7"/>
    <x v="235"/>
    <x v="4611"/>
    <x v="2123"/>
    <x v="2"/>
    <x v="2"/>
  </r>
  <r>
    <n v="1191565627"/>
    <n v="820973"/>
    <x v="0"/>
    <n v="114.52"/>
    <n v="343.56"/>
    <x v="26"/>
    <x v="10"/>
    <x v="58"/>
    <x v="4612"/>
    <x v="1247"/>
    <x v="1"/>
    <x v="1"/>
  </r>
  <r>
    <n v="4785021992"/>
    <n v="721521"/>
    <x v="1"/>
    <n v="417.39"/>
    <n v="417.39"/>
    <x v="10"/>
    <x v="6"/>
    <x v="232"/>
    <x v="4613"/>
    <x v="1529"/>
    <x v="3"/>
    <x v="0"/>
  </r>
  <r>
    <n v="3452964753"/>
    <n v="757274"/>
    <x v="1"/>
    <n v="98.32"/>
    <n v="98.32"/>
    <x v="0"/>
    <x v="0"/>
    <x v="78"/>
    <x v="4614"/>
    <x v="1347"/>
    <x v="2"/>
    <x v="2"/>
  </r>
  <r>
    <n v="3490919801"/>
    <n v="537274"/>
    <x v="1"/>
    <n v="702.71"/>
    <n v="702.71"/>
    <x v="0"/>
    <x v="0"/>
    <x v="138"/>
    <x v="4615"/>
    <x v="280"/>
    <x v="0"/>
    <x v="3"/>
  </r>
  <r>
    <n v="105578518"/>
    <n v="329351"/>
    <x v="0"/>
    <n v="310.87"/>
    <n v="932.61"/>
    <x v="15"/>
    <x v="2"/>
    <x v="103"/>
    <x v="4616"/>
    <x v="420"/>
    <x v="0"/>
    <x v="0"/>
  </r>
  <r>
    <n v="2978719561"/>
    <n v="144124"/>
    <x v="0"/>
    <n v="162.66999999999999"/>
    <n v="488.01"/>
    <x v="11"/>
    <x v="7"/>
    <x v="42"/>
    <x v="4617"/>
    <x v="340"/>
    <x v="2"/>
    <x v="2"/>
  </r>
  <r>
    <n v="9979010790"/>
    <n v="914071"/>
    <x v="1"/>
    <n v="296.94"/>
    <n v="296.94"/>
    <x v="47"/>
    <x v="3"/>
    <x v="264"/>
    <x v="4618"/>
    <x v="548"/>
    <x v="1"/>
    <x v="3"/>
  </r>
  <r>
    <n v="4435636116"/>
    <n v="366066"/>
    <x v="1"/>
    <n v="918.58"/>
    <n v="918.58"/>
    <x v="28"/>
    <x v="5"/>
    <x v="87"/>
    <x v="4619"/>
    <x v="816"/>
    <x v="3"/>
    <x v="1"/>
  </r>
  <r>
    <n v="5909879259"/>
    <n v="949818"/>
    <x v="2"/>
    <n v="483.05"/>
    <n v="966.1"/>
    <x v="29"/>
    <x v="3"/>
    <x v="156"/>
    <x v="4620"/>
    <x v="45"/>
    <x v="2"/>
    <x v="0"/>
  </r>
  <r>
    <n v="2686390867"/>
    <n v="903336"/>
    <x v="2"/>
    <n v="551.88"/>
    <n v="1103.76"/>
    <x v="21"/>
    <x v="6"/>
    <x v="257"/>
    <x v="4621"/>
    <x v="771"/>
    <x v="2"/>
    <x v="2"/>
  </r>
  <r>
    <n v="6698537000"/>
    <n v="131748"/>
    <x v="1"/>
    <n v="81.349999999999994"/>
    <n v="81.349999999999994"/>
    <x v="44"/>
    <x v="0"/>
    <x v="140"/>
    <x v="4622"/>
    <x v="1526"/>
    <x v="2"/>
    <x v="1"/>
  </r>
  <r>
    <n v="4395604675"/>
    <n v="914071"/>
    <x v="2"/>
    <n v="296.94"/>
    <n v="593.88"/>
    <x v="47"/>
    <x v="3"/>
    <x v="264"/>
    <x v="4623"/>
    <x v="785"/>
    <x v="1"/>
    <x v="2"/>
  </r>
  <r>
    <n v="3475041787"/>
    <n v="712003"/>
    <x v="1"/>
    <n v="671.68"/>
    <n v="671.68"/>
    <x v="39"/>
    <x v="1"/>
    <x v="144"/>
    <x v="4624"/>
    <x v="2124"/>
    <x v="1"/>
    <x v="0"/>
  </r>
  <r>
    <n v="5817989751"/>
    <n v="687218"/>
    <x v="0"/>
    <n v="317.82"/>
    <n v="953.46"/>
    <x v="4"/>
    <x v="1"/>
    <x v="45"/>
    <x v="4625"/>
    <x v="743"/>
    <x v="3"/>
    <x v="2"/>
  </r>
  <r>
    <n v="1433129858"/>
    <n v="647462"/>
    <x v="1"/>
    <n v="326.42"/>
    <n v="326.42"/>
    <x v="7"/>
    <x v="5"/>
    <x v="106"/>
    <x v="4626"/>
    <x v="1533"/>
    <x v="1"/>
    <x v="2"/>
  </r>
  <r>
    <n v="3571922553"/>
    <n v="137909"/>
    <x v="0"/>
    <n v="864.3"/>
    <n v="2592.8999999999996"/>
    <x v="13"/>
    <x v="4"/>
    <x v="88"/>
    <x v="4627"/>
    <x v="1585"/>
    <x v="0"/>
    <x v="0"/>
  </r>
  <r>
    <n v="7940229189"/>
    <n v="52729"/>
    <x v="1"/>
    <n v="316.02"/>
    <n v="316.02"/>
    <x v="43"/>
    <x v="0"/>
    <x v="231"/>
    <x v="4628"/>
    <x v="710"/>
    <x v="3"/>
    <x v="3"/>
  </r>
  <r>
    <n v="3801240688"/>
    <n v="313754"/>
    <x v="0"/>
    <n v="136.6"/>
    <n v="409.79999999999995"/>
    <x v="29"/>
    <x v="3"/>
    <x v="117"/>
    <x v="4629"/>
    <x v="810"/>
    <x v="2"/>
    <x v="1"/>
  </r>
  <r>
    <n v="1295268290"/>
    <n v="952124"/>
    <x v="1"/>
    <n v="127.08"/>
    <n v="127.08"/>
    <x v="36"/>
    <x v="9"/>
    <x v="73"/>
    <x v="4630"/>
    <x v="1806"/>
    <x v="0"/>
    <x v="0"/>
  </r>
  <r>
    <n v="4552636670"/>
    <n v="120385"/>
    <x v="0"/>
    <n v="597.91"/>
    <n v="1793.73"/>
    <x v="0"/>
    <x v="0"/>
    <x v="228"/>
    <x v="4631"/>
    <x v="1891"/>
    <x v="1"/>
    <x v="3"/>
  </r>
  <r>
    <n v="6805071689"/>
    <n v="82484"/>
    <x v="0"/>
    <n v="914.88"/>
    <n v="2744.64"/>
    <x v="24"/>
    <x v="10"/>
    <x v="173"/>
    <x v="4632"/>
    <x v="1659"/>
    <x v="1"/>
    <x v="0"/>
  </r>
  <r>
    <n v="8026827967"/>
    <n v="9436"/>
    <x v="1"/>
    <n v="88.43"/>
    <n v="88.43"/>
    <x v="18"/>
    <x v="5"/>
    <x v="160"/>
    <x v="4633"/>
    <x v="2125"/>
    <x v="3"/>
    <x v="0"/>
  </r>
  <r>
    <n v="6417774057"/>
    <n v="739534"/>
    <x v="0"/>
    <n v="994.56"/>
    <n v="2983.68"/>
    <x v="22"/>
    <x v="7"/>
    <x v="251"/>
    <x v="4634"/>
    <x v="708"/>
    <x v="3"/>
    <x v="1"/>
  </r>
  <r>
    <n v="7877665931"/>
    <n v="354409"/>
    <x v="0"/>
    <n v="325.08"/>
    <n v="975.24"/>
    <x v="21"/>
    <x v="6"/>
    <x v="118"/>
    <x v="4635"/>
    <x v="637"/>
    <x v="2"/>
    <x v="3"/>
  </r>
  <r>
    <n v="7754237266"/>
    <n v="51036"/>
    <x v="2"/>
    <n v="931.61"/>
    <n v="1863.22"/>
    <x v="24"/>
    <x v="10"/>
    <x v="148"/>
    <x v="4636"/>
    <x v="598"/>
    <x v="2"/>
    <x v="2"/>
  </r>
  <r>
    <n v="7985418058"/>
    <n v="760684"/>
    <x v="2"/>
    <n v="71.599999999999994"/>
    <n v="143.19999999999999"/>
    <x v="10"/>
    <x v="6"/>
    <x v="208"/>
    <x v="4637"/>
    <x v="1596"/>
    <x v="2"/>
    <x v="1"/>
  </r>
  <r>
    <n v="5287733777"/>
    <n v="667163"/>
    <x v="0"/>
    <n v="441.2"/>
    <n v="1323.6"/>
    <x v="1"/>
    <x v="1"/>
    <x v="153"/>
    <x v="4638"/>
    <x v="1110"/>
    <x v="2"/>
    <x v="0"/>
  </r>
  <r>
    <n v="7112725384"/>
    <n v="319388"/>
    <x v="1"/>
    <n v="657.8"/>
    <n v="657.8"/>
    <x v="1"/>
    <x v="1"/>
    <x v="169"/>
    <x v="4639"/>
    <x v="1330"/>
    <x v="3"/>
    <x v="0"/>
  </r>
  <r>
    <n v="6261926473"/>
    <n v="455083"/>
    <x v="2"/>
    <n v="959.01"/>
    <n v="1918.02"/>
    <x v="16"/>
    <x v="2"/>
    <x v="196"/>
    <x v="4640"/>
    <x v="36"/>
    <x v="2"/>
    <x v="1"/>
  </r>
  <r>
    <n v="1495465938"/>
    <n v="913428"/>
    <x v="2"/>
    <n v="392.22"/>
    <n v="784.44"/>
    <x v="0"/>
    <x v="0"/>
    <x v="61"/>
    <x v="4641"/>
    <x v="2126"/>
    <x v="1"/>
    <x v="3"/>
  </r>
  <r>
    <n v="7891205593"/>
    <n v="490939"/>
    <x v="2"/>
    <n v="80.25"/>
    <n v="160.5"/>
    <x v="7"/>
    <x v="5"/>
    <x v="8"/>
    <x v="4642"/>
    <x v="808"/>
    <x v="3"/>
    <x v="3"/>
  </r>
  <r>
    <n v="924888012"/>
    <n v="39154"/>
    <x v="2"/>
    <n v="946.86"/>
    <n v="1893.72"/>
    <x v="31"/>
    <x v="9"/>
    <x v="92"/>
    <x v="4643"/>
    <x v="1214"/>
    <x v="1"/>
    <x v="0"/>
  </r>
  <r>
    <n v="943278538"/>
    <n v="812607"/>
    <x v="2"/>
    <n v="416.65"/>
    <n v="833.3"/>
    <x v="14"/>
    <x v="9"/>
    <x v="21"/>
    <x v="4644"/>
    <x v="1656"/>
    <x v="3"/>
    <x v="1"/>
  </r>
  <r>
    <n v="9981950902"/>
    <n v="284460"/>
    <x v="1"/>
    <n v="505.95"/>
    <n v="505.95"/>
    <x v="14"/>
    <x v="9"/>
    <x v="113"/>
    <x v="4645"/>
    <x v="835"/>
    <x v="1"/>
    <x v="3"/>
  </r>
  <r>
    <n v="7769253886"/>
    <n v="760828"/>
    <x v="1"/>
    <n v="563.45000000000005"/>
    <n v="563.45000000000005"/>
    <x v="0"/>
    <x v="0"/>
    <x v="9"/>
    <x v="4646"/>
    <x v="791"/>
    <x v="1"/>
    <x v="0"/>
  </r>
  <r>
    <n v="9350977708"/>
    <n v="739448"/>
    <x v="2"/>
    <n v="755.66"/>
    <n v="1511.32"/>
    <x v="23"/>
    <x v="7"/>
    <x v="143"/>
    <x v="4647"/>
    <x v="795"/>
    <x v="1"/>
    <x v="0"/>
  </r>
  <r>
    <n v="4525211942"/>
    <n v="490939"/>
    <x v="1"/>
    <n v="80.25"/>
    <n v="80.25"/>
    <x v="7"/>
    <x v="5"/>
    <x v="8"/>
    <x v="4648"/>
    <x v="1078"/>
    <x v="0"/>
    <x v="2"/>
  </r>
  <r>
    <n v="7232049635"/>
    <n v="300159"/>
    <x v="2"/>
    <n v="44.35"/>
    <n v="88.7"/>
    <x v="39"/>
    <x v="1"/>
    <x v="72"/>
    <x v="4649"/>
    <x v="1519"/>
    <x v="2"/>
    <x v="1"/>
  </r>
  <r>
    <n v="679546532"/>
    <n v="136533"/>
    <x v="2"/>
    <n v="826.21"/>
    <n v="1652.42"/>
    <x v="2"/>
    <x v="2"/>
    <x v="227"/>
    <x v="4650"/>
    <x v="2127"/>
    <x v="1"/>
    <x v="0"/>
  </r>
  <r>
    <n v="4665187954"/>
    <n v="337168"/>
    <x v="1"/>
    <n v="545.49"/>
    <n v="545.49"/>
    <x v="2"/>
    <x v="2"/>
    <x v="220"/>
    <x v="4651"/>
    <x v="2128"/>
    <x v="3"/>
    <x v="2"/>
  </r>
  <r>
    <n v="3914760118"/>
    <n v="153019"/>
    <x v="1"/>
    <n v="947.95"/>
    <n v="947.95"/>
    <x v="36"/>
    <x v="9"/>
    <x v="123"/>
    <x v="4652"/>
    <x v="1042"/>
    <x v="3"/>
    <x v="3"/>
  </r>
  <r>
    <n v="155568486"/>
    <n v="807452"/>
    <x v="1"/>
    <n v="144.19"/>
    <n v="144.19"/>
    <x v="21"/>
    <x v="6"/>
    <x v="224"/>
    <x v="4653"/>
    <x v="1816"/>
    <x v="1"/>
    <x v="3"/>
  </r>
  <r>
    <n v="3773972929"/>
    <n v="669378"/>
    <x v="1"/>
    <n v="212.14"/>
    <n v="212.14"/>
    <x v="14"/>
    <x v="9"/>
    <x v="26"/>
    <x v="4654"/>
    <x v="1020"/>
    <x v="2"/>
    <x v="2"/>
  </r>
  <r>
    <n v="2168808412"/>
    <n v="378287"/>
    <x v="2"/>
    <n v="332.84"/>
    <n v="665.68"/>
    <x v="50"/>
    <x v="1"/>
    <x v="158"/>
    <x v="4655"/>
    <x v="988"/>
    <x v="1"/>
    <x v="0"/>
  </r>
  <r>
    <n v="7697315553"/>
    <n v="692985"/>
    <x v="1"/>
    <n v="197.39"/>
    <n v="197.39"/>
    <x v="21"/>
    <x v="6"/>
    <x v="211"/>
    <x v="4656"/>
    <x v="2129"/>
    <x v="1"/>
    <x v="3"/>
  </r>
  <r>
    <n v="804414742"/>
    <n v="707935"/>
    <x v="0"/>
    <n v="820.9"/>
    <n v="2462.6999999999998"/>
    <x v="43"/>
    <x v="0"/>
    <x v="189"/>
    <x v="4657"/>
    <x v="644"/>
    <x v="0"/>
    <x v="1"/>
  </r>
  <r>
    <n v="918328199"/>
    <n v="970529"/>
    <x v="2"/>
    <n v="827.44"/>
    <n v="1654.88"/>
    <x v="27"/>
    <x v="10"/>
    <x v="46"/>
    <x v="4658"/>
    <x v="345"/>
    <x v="2"/>
    <x v="2"/>
  </r>
  <r>
    <n v="3084493525"/>
    <n v="219598"/>
    <x v="1"/>
    <n v="367.08"/>
    <n v="367.08"/>
    <x v="8"/>
    <x v="5"/>
    <x v="248"/>
    <x v="4659"/>
    <x v="1196"/>
    <x v="0"/>
    <x v="0"/>
  </r>
  <r>
    <n v="8047256000"/>
    <n v="721521"/>
    <x v="1"/>
    <n v="417.39"/>
    <n v="417.39"/>
    <x v="10"/>
    <x v="6"/>
    <x v="232"/>
    <x v="4660"/>
    <x v="99"/>
    <x v="2"/>
    <x v="1"/>
  </r>
  <r>
    <n v="5176597414"/>
    <n v="6405"/>
    <x v="2"/>
    <n v="236.51"/>
    <n v="473.02"/>
    <x v="24"/>
    <x v="10"/>
    <x v="241"/>
    <x v="4661"/>
    <x v="1532"/>
    <x v="3"/>
    <x v="2"/>
  </r>
  <r>
    <n v="110303417"/>
    <n v="654623"/>
    <x v="0"/>
    <n v="422.14"/>
    <n v="1266.42"/>
    <x v="47"/>
    <x v="3"/>
    <x v="135"/>
    <x v="4662"/>
    <x v="2045"/>
    <x v="3"/>
    <x v="0"/>
  </r>
  <r>
    <n v="1809212176"/>
    <n v="818522"/>
    <x v="2"/>
    <n v="96.09"/>
    <n v="192.18"/>
    <x v="15"/>
    <x v="2"/>
    <x v="201"/>
    <x v="4663"/>
    <x v="1505"/>
    <x v="2"/>
    <x v="3"/>
  </r>
  <r>
    <n v="1765001264"/>
    <n v="654623"/>
    <x v="1"/>
    <n v="422.14"/>
    <n v="422.14"/>
    <x v="47"/>
    <x v="3"/>
    <x v="135"/>
    <x v="4664"/>
    <x v="1904"/>
    <x v="1"/>
    <x v="0"/>
  </r>
  <r>
    <n v="4220306391"/>
    <n v="537274"/>
    <x v="1"/>
    <n v="702.71"/>
    <n v="702.71"/>
    <x v="0"/>
    <x v="0"/>
    <x v="138"/>
    <x v="4665"/>
    <x v="2130"/>
    <x v="1"/>
    <x v="0"/>
  </r>
  <r>
    <n v="1275637731"/>
    <n v="137909"/>
    <x v="1"/>
    <n v="864.3"/>
    <n v="864.3"/>
    <x v="13"/>
    <x v="4"/>
    <x v="88"/>
    <x v="4666"/>
    <x v="405"/>
    <x v="1"/>
    <x v="2"/>
  </r>
  <r>
    <n v="7729557529"/>
    <n v="961614"/>
    <x v="1"/>
    <n v="227.22"/>
    <n v="227.22"/>
    <x v="49"/>
    <x v="3"/>
    <x v="226"/>
    <x v="4667"/>
    <x v="1611"/>
    <x v="3"/>
    <x v="0"/>
  </r>
  <r>
    <n v="9279017414"/>
    <n v="131937"/>
    <x v="1"/>
    <n v="287.81"/>
    <n v="287.81"/>
    <x v="12"/>
    <x v="8"/>
    <x v="15"/>
    <x v="4668"/>
    <x v="1426"/>
    <x v="1"/>
    <x v="1"/>
  </r>
  <r>
    <n v="8726185624"/>
    <n v="712003"/>
    <x v="2"/>
    <n v="671.68"/>
    <n v="1343.36"/>
    <x v="39"/>
    <x v="1"/>
    <x v="144"/>
    <x v="4669"/>
    <x v="1762"/>
    <x v="2"/>
    <x v="1"/>
  </r>
  <r>
    <n v="3192177869"/>
    <n v="677542"/>
    <x v="0"/>
    <n v="212.61"/>
    <n v="637.83000000000004"/>
    <x v="22"/>
    <x v="7"/>
    <x v="35"/>
    <x v="4670"/>
    <x v="1611"/>
    <x v="0"/>
    <x v="0"/>
  </r>
  <r>
    <n v="5033541164"/>
    <n v="969851"/>
    <x v="0"/>
    <n v="340.66"/>
    <n v="1021.98"/>
    <x v="48"/>
    <x v="8"/>
    <x v="239"/>
    <x v="4671"/>
    <x v="242"/>
    <x v="0"/>
    <x v="3"/>
  </r>
  <r>
    <n v="4495977117"/>
    <n v="378287"/>
    <x v="2"/>
    <n v="332.84"/>
    <n v="665.68"/>
    <x v="50"/>
    <x v="1"/>
    <x v="158"/>
    <x v="4672"/>
    <x v="818"/>
    <x v="2"/>
    <x v="1"/>
  </r>
  <r>
    <n v="8866977450"/>
    <n v="564692"/>
    <x v="1"/>
    <n v="215.65"/>
    <n v="215.65"/>
    <x v="43"/>
    <x v="0"/>
    <x v="133"/>
    <x v="4673"/>
    <x v="2131"/>
    <x v="3"/>
    <x v="2"/>
  </r>
  <r>
    <n v="7542030170"/>
    <n v="77308"/>
    <x v="0"/>
    <n v="223.27"/>
    <n v="669.81000000000006"/>
    <x v="36"/>
    <x v="9"/>
    <x v="198"/>
    <x v="4674"/>
    <x v="2125"/>
    <x v="0"/>
    <x v="0"/>
  </r>
  <r>
    <n v="8782031586"/>
    <n v="820541"/>
    <x v="0"/>
    <n v="576.22"/>
    <n v="1728.66"/>
    <x v="22"/>
    <x v="7"/>
    <x v="83"/>
    <x v="4675"/>
    <x v="1617"/>
    <x v="3"/>
    <x v="1"/>
  </r>
  <r>
    <n v="7177553918"/>
    <n v="425341"/>
    <x v="1"/>
    <n v="486.28"/>
    <n v="486.28"/>
    <x v="0"/>
    <x v="0"/>
    <x v="242"/>
    <x v="4676"/>
    <x v="1427"/>
    <x v="2"/>
    <x v="1"/>
  </r>
  <r>
    <n v="9157563215"/>
    <n v="77308"/>
    <x v="1"/>
    <n v="223.27"/>
    <n v="223.27"/>
    <x v="36"/>
    <x v="9"/>
    <x v="198"/>
    <x v="4677"/>
    <x v="2132"/>
    <x v="2"/>
    <x v="1"/>
  </r>
  <r>
    <n v="989452284"/>
    <n v="51036"/>
    <x v="2"/>
    <n v="931.61"/>
    <n v="1863.22"/>
    <x v="24"/>
    <x v="10"/>
    <x v="148"/>
    <x v="4678"/>
    <x v="1709"/>
    <x v="3"/>
    <x v="0"/>
  </r>
  <r>
    <n v="9972678893"/>
    <n v="305754"/>
    <x v="2"/>
    <n v="979.99"/>
    <n v="1959.98"/>
    <x v="48"/>
    <x v="8"/>
    <x v="182"/>
    <x v="4679"/>
    <x v="2133"/>
    <x v="3"/>
    <x v="1"/>
  </r>
  <r>
    <n v="8561203503"/>
    <n v="937542"/>
    <x v="1"/>
    <n v="97.04"/>
    <n v="97.04"/>
    <x v="17"/>
    <x v="6"/>
    <x v="25"/>
    <x v="4680"/>
    <x v="1115"/>
    <x v="3"/>
    <x v="0"/>
  </r>
  <r>
    <n v="1388300707"/>
    <n v="848226"/>
    <x v="2"/>
    <n v="209.59"/>
    <n v="419.18"/>
    <x v="30"/>
    <x v="9"/>
    <x v="253"/>
    <x v="4681"/>
    <x v="21"/>
    <x v="1"/>
    <x v="2"/>
  </r>
  <r>
    <n v="4054816025"/>
    <n v="876139"/>
    <x v="0"/>
    <n v="415.75"/>
    <n v="1247.25"/>
    <x v="21"/>
    <x v="6"/>
    <x v="37"/>
    <x v="4682"/>
    <x v="1367"/>
    <x v="1"/>
    <x v="3"/>
  </r>
  <r>
    <n v="9943206333"/>
    <n v="378287"/>
    <x v="2"/>
    <n v="332.84"/>
    <n v="665.68"/>
    <x v="50"/>
    <x v="1"/>
    <x v="158"/>
    <x v="4683"/>
    <x v="777"/>
    <x v="3"/>
    <x v="2"/>
  </r>
  <r>
    <n v="3948498236"/>
    <n v="136533"/>
    <x v="2"/>
    <n v="826.21"/>
    <n v="1652.42"/>
    <x v="2"/>
    <x v="2"/>
    <x v="227"/>
    <x v="4684"/>
    <x v="736"/>
    <x v="2"/>
    <x v="1"/>
  </r>
  <r>
    <n v="8096169523"/>
    <n v="739448"/>
    <x v="0"/>
    <n v="755.66"/>
    <n v="2266.98"/>
    <x v="23"/>
    <x v="7"/>
    <x v="143"/>
    <x v="4685"/>
    <x v="1118"/>
    <x v="1"/>
    <x v="2"/>
  </r>
  <r>
    <n v="8803091944"/>
    <n v="697683"/>
    <x v="2"/>
    <n v="123.74"/>
    <n v="247.48"/>
    <x v="22"/>
    <x v="7"/>
    <x v="70"/>
    <x v="4686"/>
    <x v="2134"/>
    <x v="1"/>
    <x v="2"/>
  </r>
  <r>
    <n v="7409519974"/>
    <n v="679284"/>
    <x v="2"/>
    <n v="877.89"/>
    <n v="1755.78"/>
    <x v="13"/>
    <x v="4"/>
    <x v="18"/>
    <x v="4687"/>
    <x v="1830"/>
    <x v="3"/>
    <x v="2"/>
  </r>
  <r>
    <n v="456278500"/>
    <n v="525531"/>
    <x v="1"/>
    <n v="831.1"/>
    <n v="831.1"/>
    <x v="44"/>
    <x v="0"/>
    <x v="209"/>
    <x v="4688"/>
    <x v="1629"/>
    <x v="0"/>
    <x v="3"/>
  </r>
  <r>
    <n v="9912965340"/>
    <n v="153019"/>
    <x v="1"/>
    <n v="947.95"/>
    <n v="947.95"/>
    <x v="36"/>
    <x v="9"/>
    <x v="123"/>
    <x v="4689"/>
    <x v="1779"/>
    <x v="3"/>
    <x v="1"/>
  </r>
  <r>
    <n v="2802653261"/>
    <n v="455083"/>
    <x v="0"/>
    <n v="959.01"/>
    <n v="2877.0299999999997"/>
    <x v="16"/>
    <x v="2"/>
    <x v="196"/>
    <x v="4690"/>
    <x v="181"/>
    <x v="1"/>
    <x v="0"/>
  </r>
  <r>
    <n v="8629948751"/>
    <n v="901144"/>
    <x v="1"/>
    <n v="340.36"/>
    <n v="340.36"/>
    <x v="35"/>
    <x v="6"/>
    <x v="167"/>
    <x v="4691"/>
    <x v="486"/>
    <x v="2"/>
    <x v="0"/>
  </r>
  <r>
    <n v="9169008097"/>
    <n v="196719"/>
    <x v="1"/>
    <n v="217.5"/>
    <n v="217.5"/>
    <x v="38"/>
    <x v="9"/>
    <x v="261"/>
    <x v="4692"/>
    <x v="1818"/>
    <x v="3"/>
    <x v="3"/>
  </r>
  <r>
    <n v="3186513319"/>
    <n v="492958"/>
    <x v="1"/>
    <n v="84.2"/>
    <n v="84.2"/>
    <x v="7"/>
    <x v="5"/>
    <x v="105"/>
    <x v="4693"/>
    <x v="2135"/>
    <x v="1"/>
    <x v="0"/>
  </r>
  <r>
    <n v="8837578937"/>
    <n v="33797"/>
    <x v="1"/>
    <n v="888.12"/>
    <n v="888.12"/>
    <x v="25"/>
    <x v="4"/>
    <x v="262"/>
    <x v="4694"/>
    <x v="954"/>
    <x v="0"/>
    <x v="3"/>
  </r>
  <r>
    <n v="1468095888"/>
    <n v="455083"/>
    <x v="1"/>
    <n v="959.01"/>
    <n v="959.01"/>
    <x v="16"/>
    <x v="2"/>
    <x v="196"/>
    <x v="4695"/>
    <x v="1017"/>
    <x v="0"/>
    <x v="2"/>
  </r>
  <r>
    <n v="3055120492"/>
    <n v="604184"/>
    <x v="2"/>
    <n v="397.55"/>
    <n v="795.1"/>
    <x v="22"/>
    <x v="7"/>
    <x v="47"/>
    <x v="4696"/>
    <x v="2136"/>
    <x v="3"/>
    <x v="0"/>
  </r>
  <r>
    <n v="6083457185"/>
    <n v="57405"/>
    <x v="0"/>
    <n v="607.66999999999996"/>
    <n v="1823.0099999999998"/>
    <x v="24"/>
    <x v="10"/>
    <x v="33"/>
    <x v="4697"/>
    <x v="654"/>
    <x v="3"/>
    <x v="0"/>
  </r>
  <r>
    <n v="7154956248"/>
    <n v="313754"/>
    <x v="2"/>
    <n v="136.6"/>
    <n v="273.2"/>
    <x v="29"/>
    <x v="3"/>
    <x v="117"/>
    <x v="4698"/>
    <x v="1708"/>
    <x v="3"/>
    <x v="0"/>
  </r>
  <r>
    <n v="246971181"/>
    <n v="901144"/>
    <x v="1"/>
    <n v="340.36"/>
    <n v="340.36"/>
    <x v="35"/>
    <x v="6"/>
    <x v="167"/>
    <x v="4699"/>
    <x v="865"/>
    <x v="1"/>
    <x v="0"/>
  </r>
  <r>
    <n v="2452915406"/>
    <n v="890232"/>
    <x v="0"/>
    <n v="432"/>
    <n v="1296"/>
    <x v="4"/>
    <x v="1"/>
    <x v="44"/>
    <x v="4700"/>
    <x v="1926"/>
    <x v="0"/>
    <x v="1"/>
  </r>
  <r>
    <n v="9458183390"/>
    <n v="361361"/>
    <x v="2"/>
    <n v="826.21"/>
    <n v="1652.42"/>
    <x v="29"/>
    <x v="3"/>
    <x v="230"/>
    <x v="4701"/>
    <x v="207"/>
    <x v="3"/>
    <x v="1"/>
  </r>
  <r>
    <n v="576571858"/>
    <n v="114414"/>
    <x v="0"/>
    <n v="832.06"/>
    <n v="2496.1799999999998"/>
    <x v="5"/>
    <x v="4"/>
    <x v="200"/>
    <x v="4702"/>
    <x v="439"/>
    <x v="2"/>
    <x v="1"/>
  </r>
  <r>
    <n v="9544803182"/>
    <n v="807452"/>
    <x v="2"/>
    <n v="144.19"/>
    <n v="288.38"/>
    <x v="21"/>
    <x v="6"/>
    <x v="224"/>
    <x v="4703"/>
    <x v="2137"/>
    <x v="0"/>
    <x v="2"/>
  </r>
  <r>
    <n v="2121652047"/>
    <n v="962054"/>
    <x v="0"/>
    <n v="16.86"/>
    <n v="50.58"/>
    <x v="1"/>
    <x v="1"/>
    <x v="53"/>
    <x v="4704"/>
    <x v="297"/>
    <x v="1"/>
    <x v="1"/>
  </r>
  <r>
    <n v="8891725854"/>
    <n v="120532"/>
    <x v="0"/>
    <n v="697.53"/>
    <n v="2092.59"/>
    <x v="17"/>
    <x v="6"/>
    <x v="109"/>
    <x v="4705"/>
    <x v="875"/>
    <x v="3"/>
    <x v="3"/>
  </r>
  <r>
    <n v="4870772869"/>
    <n v="669378"/>
    <x v="1"/>
    <n v="212.14"/>
    <n v="212.14"/>
    <x v="14"/>
    <x v="9"/>
    <x v="26"/>
    <x v="4706"/>
    <x v="862"/>
    <x v="3"/>
    <x v="0"/>
  </r>
  <r>
    <n v="262562615"/>
    <n v="264803"/>
    <x v="0"/>
    <n v="995.98"/>
    <n v="2987.94"/>
    <x v="5"/>
    <x v="4"/>
    <x v="69"/>
    <x v="4707"/>
    <x v="15"/>
    <x v="3"/>
    <x v="0"/>
  </r>
  <r>
    <n v="5142912812"/>
    <n v="324809"/>
    <x v="1"/>
    <n v="608"/>
    <n v="608"/>
    <x v="6"/>
    <x v="2"/>
    <x v="17"/>
    <x v="4708"/>
    <x v="1571"/>
    <x v="0"/>
    <x v="3"/>
  </r>
  <r>
    <n v="1225289500"/>
    <n v="378230"/>
    <x v="2"/>
    <n v="166.42"/>
    <n v="332.84"/>
    <x v="3"/>
    <x v="3"/>
    <x v="191"/>
    <x v="4709"/>
    <x v="1913"/>
    <x v="3"/>
    <x v="0"/>
  </r>
  <r>
    <n v="7337555525"/>
    <n v="537274"/>
    <x v="1"/>
    <n v="702.71"/>
    <n v="702.71"/>
    <x v="0"/>
    <x v="0"/>
    <x v="138"/>
    <x v="4710"/>
    <x v="960"/>
    <x v="2"/>
    <x v="0"/>
  </r>
  <r>
    <n v="5719806088"/>
    <n v="272170"/>
    <x v="2"/>
    <n v="140.80000000000001"/>
    <n v="281.60000000000002"/>
    <x v="33"/>
    <x v="8"/>
    <x v="76"/>
    <x v="4711"/>
    <x v="763"/>
    <x v="2"/>
    <x v="0"/>
  </r>
  <r>
    <n v="6890191424"/>
    <n v="154179"/>
    <x v="0"/>
    <n v="582.87"/>
    <n v="1748.6100000000001"/>
    <x v="25"/>
    <x v="4"/>
    <x v="104"/>
    <x v="4712"/>
    <x v="357"/>
    <x v="3"/>
    <x v="0"/>
  </r>
  <r>
    <n v="5695198653"/>
    <n v="557908"/>
    <x v="2"/>
    <n v="942.37"/>
    <n v="1884.74"/>
    <x v="5"/>
    <x v="4"/>
    <x v="95"/>
    <x v="4713"/>
    <x v="1137"/>
    <x v="1"/>
    <x v="2"/>
  </r>
  <r>
    <n v="482670263"/>
    <n v="621677"/>
    <x v="2"/>
    <n v="317.8"/>
    <n v="635.6"/>
    <x v="40"/>
    <x v="8"/>
    <x v="151"/>
    <x v="4714"/>
    <x v="2138"/>
    <x v="0"/>
    <x v="3"/>
  </r>
  <r>
    <n v="7857904467"/>
    <n v="953175"/>
    <x v="1"/>
    <n v="225.21"/>
    <n v="225.21"/>
    <x v="24"/>
    <x v="10"/>
    <x v="168"/>
    <x v="4715"/>
    <x v="1841"/>
    <x v="1"/>
    <x v="2"/>
  </r>
  <r>
    <n v="614435661"/>
    <n v="578097"/>
    <x v="2"/>
    <n v="267.61"/>
    <n v="535.22"/>
    <x v="3"/>
    <x v="3"/>
    <x v="44"/>
    <x v="4716"/>
    <x v="2139"/>
    <x v="0"/>
    <x v="1"/>
  </r>
  <r>
    <n v="2284551326"/>
    <n v="257719"/>
    <x v="1"/>
    <n v="281.73"/>
    <n v="281.73"/>
    <x v="2"/>
    <x v="2"/>
    <x v="97"/>
    <x v="4717"/>
    <x v="1957"/>
    <x v="0"/>
    <x v="2"/>
  </r>
  <r>
    <n v="8614991290"/>
    <n v="642612"/>
    <x v="2"/>
    <n v="517.03"/>
    <n v="1034.06"/>
    <x v="0"/>
    <x v="0"/>
    <x v="0"/>
    <x v="4718"/>
    <x v="2045"/>
    <x v="3"/>
    <x v="0"/>
  </r>
  <r>
    <n v="9865566300"/>
    <n v="753354"/>
    <x v="2"/>
    <n v="423.56"/>
    <n v="847.12"/>
    <x v="8"/>
    <x v="5"/>
    <x v="10"/>
    <x v="4719"/>
    <x v="818"/>
    <x v="1"/>
    <x v="1"/>
  </r>
  <r>
    <n v="6672582413"/>
    <n v="11422"/>
    <x v="2"/>
    <n v="127.16"/>
    <n v="254.32"/>
    <x v="14"/>
    <x v="9"/>
    <x v="229"/>
    <x v="4720"/>
    <x v="1230"/>
    <x v="1"/>
    <x v="3"/>
  </r>
  <r>
    <n v="3004834987"/>
    <n v="604184"/>
    <x v="0"/>
    <n v="397.55"/>
    <n v="1192.6500000000001"/>
    <x v="22"/>
    <x v="7"/>
    <x v="47"/>
    <x v="4721"/>
    <x v="585"/>
    <x v="2"/>
    <x v="3"/>
  </r>
  <r>
    <n v="4486349175"/>
    <n v="566052"/>
    <x v="0"/>
    <n v="87.3"/>
    <n v="261.89999999999998"/>
    <x v="25"/>
    <x v="4"/>
    <x v="63"/>
    <x v="4722"/>
    <x v="864"/>
    <x v="0"/>
    <x v="3"/>
  </r>
  <r>
    <n v="3098655541"/>
    <n v="697683"/>
    <x v="2"/>
    <n v="123.74"/>
    <n v="247.48"/>
    <x v="22"/>
    <x v="7"/>
    <x v="70"/>
    <x v="4723"/>
    <x v="1666"/>
    <x v="3"/>
    <x v="1"/>
  </r>
  <r>
    <n v="1912293606"/>
    <n v="124290"/>
    <x v="0"/>
    <n v="39.65"/>
    <n v="118.94999999999999"/>
    <x v="7"/>
    <x v="5"/>
    <x v="149"/>
    <x v="4724"/>
    <x v="959"/>
    <x v="2"/>
    <x v="3"/>
  </r>
  <r>
    <n v="7465280557"/>
    <n v="689769"/>
    <x v="0"/>
    <n v="46.62"/>
    <n v="139.85999999999999"/>
    <x v="48"/>
    <x v="8"/>
    <x v="146"/>
    <x v="4725"/>
    <x v="1986"/>
    <x v="0"/>
    <x v="2"/>
  </r>
  <r>
    <n v="343050015"/>
    <n v="146840"/>
    <x v="2"/>
    <n v="786.85"/>
    <n v="1573.7"/>
    <x v="6"/>
    <x v="2"/>
    <x v="250"/>
    <x v="4726"/>
    <x v="2017"/>
    <x v="0"/>
    <x v="2"/>
  </r>
  <r>
    <n v="6414606364"/>
    <n v="723678"/>
    <x v="2"/>
    <n v="675.46"/>
    <n v="1350.92"/>
    <x v="44"/>
    <x v="0"/>
    <x v="94"/>
    <x v="4727"/>
    <x v="1750"/>
    <x v="0"/>
    <x v="3"/>
  </r>
  <r>
    <n v="4092550629"/>
    <n v="264803"/>
    <x v="1"/>
    <n v="995.98"/>
    <n v="995.98"/>
    <x v="5"/>
    <x v="4"/>
    <x v="69"/>
    <x v="4728"/>
    <x v="1428"/>
    <x v="3"/>
    <x v="0"/>
  </r>
  <r>
    <n v="9810964144"/>
    <n v="542300"/>
    <x v="1"/>
    <n v="255.35"/>
    <n v="255.35"/>
    <x v="9"/>
    <x v="3"/>
    <x v="131"/>
    <x v="4729"/>
    <x v="1072"/>
    <x v="3"/>
    <x v="2"/>
  </r>
  <r>
    <n v="6513851276"/>
    <n v="491314"/>
    <x v="2"/>
    <n v="973.44"/>
    <n v="1946.88"/>
    <x v="33"/>
    <x v="8"/>
    <x v="172"/>
    <x v="4730"/>
    <x v="539"/>
    <x v="3"/>
    <x v="2"/>
  </r>
  <r>
    <n v="6080784069"/>
    <n v="487065"/>
    <x v="2"/>
    <n v="374.68"/>
    <n v="749.36"/>
    <x v="47"/>
    <x v="3"/>
    <x v="157"/>
    <x v="4731"/>
    <x v="1472"/>
    <x v="3"/>
    <x v="2"/>
  </r>
  <r>
    <n v="1967283733"/>
    <n v="897083"/>
    <x v="1"/>
    <n v="972.69"/>
    <n v="972.69"/>
    <x v="11"/>
    <x v="7"/>
    <x v="64"/>
    <x v="4732"/>
    <x v="2140"/>
    <x v="0"/>
    <x v="1"/>
  </r>
  <r>
    <n v="2683672396"/>
    <n v="36412"/>
    <x v="2"/>
    <n v="397.68"/>
    <n v="795.36"/>
    <x v="23"/>
    <x v="7"/>
    <x v="263"/>
    <x v="4733"/>
    <x v="1575"/>
    <x v="2"/>
    <x v="1"/>
  </r>
  <r>
    <n v="1464736195"/>
    <n v="425341"/>
    <x v="1"/>
    <n v="486.28"/>
    <n v="486.28"/>
    <x v="0"/>
    <x v="0"/>
    <x v="242"/>
    <x v="4734"/>
    <x v="1038"/>
    <x v="3"/>
    <x v="1"/>
  </r>
  <r>
    <n v="3258963661"/>
    <n v="644847"/>
    <x v="1"/>
    <n v="622.80999999999995"/>
    <n v="622.80999999999995"/>
    <x v="32"/>
    <x v="6"/>
    <x v="55"/>
    <x v="4735"/>
    <x v="2141"/>
    <x v="3"/>
    <x v="2"/>
  </r>
  <r>
    <n v="9956872454"/>
    <n v="11422"/>
    <x v="1"/>
    <n v="127.16"/>
    <n v="127.16"/>
    <x v="14"/>
    <x v="9"/>
    <x v="229"/>
    <x v="4736"/>
    <x v="795"/>
    <x v="2"/>
    <x v="0"/>
  </r>
  <r>
    <n v="867630114"/>
    <n v="123983"/>
    <x v="2"/>
    <n v="785.67"/>
    <n v="1571.34"/>
    <x v="13"/>
    <x v="4"/>
    <x v="75"/>
    <x v="4737"/>
    <x v="1699"/>
    <x v="3"/>
    <x v="0"/>
  </r>
  <r>
    <n v="3333752740"/>
    <n v="70969"/>
    <x v="2"/>
    <n v="631.70000000000005"/>
    <n v="1263.4000000000001"/>
    <x v="41"/>
    <x v="9"/>
    <x v="77"/>
    <x v="4738"/>
    <x v="1931"/>
    <x v="1"/>
    <x v="1"/>
  </r>
  <r>
    <n v="4835197446"/>
    <n v="492958"/>
    <x v="2"/>
    <n v="84.2"/>
    <n v="168.4"/>
    <x v="7"/>
    <x v="5"/>
    <x v="105"/>
    <x v="4739"/>
    <x v="1828"/>
    <x v="3"/>
    <x v="1"/>
  </r>
  <r>
    <n v="1888517793"/>
    <n v="329351"/>
    <x v="2"/>
    <n v="310.87"/>
    <n v="621.74"/>
    <x v="15"/>
    <x v="2"/>
    <x v="103"/>
    <x v="4740"/>
    <x v="1963"/>
    <x v="3"/>
    <x v="2"/>
  </r>
  <r>
    <n v="5148599328"/>
    <n v="871592"/>
    <x v="2"/>
    <n v="870.29"/>
    <n v="1740.58"/>
    <x v="41"/>
    <x v="9"/>
    <x v="216"/>
    <x v="4741"/>
    <x v="382"/>
    <x v="1"/>
    <x v="2"/>
  </r>
  <r>
    <n v="3405089431"/>
    <n v="491314"/>
    <x v="2"/>
    <n v="973.44"/>
    <n v="1946.88"/>
    <x v="33"/>
    <x v="8"/>
    <x v="172"/>
    <x v="4742"/>
    <x v="690"/>
    <x v="2"/>
    <x v="3"/>
  </r>
  <r>
    <n v="9286199495"/>
    <n v="647462"/>
    <x v="1"/>
    <n v="326.42"/>
    <n v="326.42"/>
    <x v="7"/>
    <x v="5"/>
    <x v="106"/>
    <x v="4743"/>
    <x v="180"/>
    <x v="3"/>
    <x v="1"/>
  </r>
  <r>
    <n v="6418255337"/>
    <n v="154179"/>
    <x v="1"/>
    <n v="582.87"/>
    <n v="582.87"/>
    <x v="25"/>
    <x v="4"/>
    <x v="104"/>
    <x v="4744"/>
    <x v="1836"/>
    <x v="3"/>
    <x v="0"/>
  </r>
  <r>
    <n v="7442478777"/>
    <n v="222892"/>
    <x v="0"/>
    <n v="869.22"/>
    <n v="2607.66"/>
    <x v="30"/>
    <x v="9"/>
    <x v="50"/>
    <x v="4745"/>
    <x v="2142"/>
    <x v="0"/>
    <x v="0"/>
  </r>
  <r>
    <n v="5170777528"/>
    <n v="679284"/>
    <x v="2"/>
    <n v="877.89"/>
    <n v="1755.78"/>
    <x v="13"/>
    <x v="4"/>
    <x v="18"/>
    <x v="4746"/>
    <x v="1995"/>
    <x v="1"/>
    <x v="0"/>
  </r>
  <r>
    <n v="1255941187"/>
    <n v="478531"/>
    <x v="0"/>
    <n v="825.46"/>
    <n v="2476.38"/>
    <x v="41"/>
    <x v="9"/>
    <x v="166"/>
    <x v="4747"/>
    <x v="1412"/>
    <x v="3"/>
    <x v="1"/>
  </r>
  <r>
    <n v="4704980993"/>
    <n v="564692"/>
    <x v="1"/>
    <n v="215.65"/>
    <n v="215.65"/>
    <x v="43"/>
    <x v="0"/>
    <x v="133"/>
    <x v="4748"/>
    <x v="221"/>
    <x v="3"/>
    <x v="2"/>
  </r>
  <r>
    <n v="7310604669"/>
    <n v="183929"/>
    <x v="1"/>
    <n v="738.74"/>
    <n v="738.74"/>
    <x v="6"/>
    <x v="2"/>
    <x v="188"/>
    <x v="4749"/>
    <x v="592"/>
    <x v="2"/>
    <x v="0"/>
  </r>
  <r>
    <n v="7970608721"/>
    <n v="839170"/>
    <x v="1"/>
    <n v="481.63"/>
    <n v="481.63"/>
    <x v="19"/>
    <x v="2"/>
    <x v="203"/>
    <x v="4750"/>
    <x v="693"/>
    <x v="1"/>
    <x v="3"/>
  </r>
  <r>
    <n v="3164727163"/>
    <n v="542300"/>
    <x v="1"/>
    <n v="255.35"/>
    <n v="255.35"/>
    <x v="9"/>
    <x v="3"/>
    <x v="131"/>
    <x v="4751"/>
    <x v="1070"/>
    <x v="0"/>
    <x v="3"/>
  </r>
  <r>
    <n v="2388064449"/>
    <n v="473929"/>
    <x v="0"/>
    <n v="440.19"/>
    <n v="1320.57"/>
    <x v="41"/>
    <x v="9"/>
    <x v="195"/>
    <x v="4752"/>
    <x v="210"/>
    <x v="2"/>
    <x v="1"/>
  </r>
  <r>
    <n v="757816226"/>
    <n v="14145"/>
    <x v="0"/>
    <n v="630.84"/>
    <n v="1892.52"/>
    <x v="42"/>
    <x v="9"/>
    <x v="79"/>
    <x v="4753"/>
    <x v="2143"/>
    <x v="3"/>
    <x v="0"/>
  </r>
  <r>
    <n v="259772553"/>
    <n v="34200"/>
    <x v="2"/>
    <n v="319.8"/>
    <n v="639.6"/>
    <x v="7"/>
    <x v="5"/>
    <x v="238"/>
    <x v="4754"/>
    <x v="365"/>
    <x v="2"/>
    <x v="3"/>
  </r>
  <r>
    <n v="8388644219"/>
    <n v="9436"/>
    <x v="1"/>
    <n v="88.43"/>
    <n v="88.43"/>
    <x v="18"/>
    <x v="5"/>
    <x v="160"/>
    <x v="4755"/>
    <x v="2144"/>
    <x v="2"/>
    <x v="1"/>
  </r>
  <r>
    <n v="1545044936"/>
    <n v="329351"/>
    <x v="1"/>
    <n v="310.87"/>
    <n v="310.87"/>
    <x v="15"/>
    <x v="2"/>
    <x v="103"/>
    <x v="4756"/>
    <x v="112"/>
    <x v="0"/>
    <x v="3"/>
  </r>
  <r>
    <n v="6995571310"/>
    <n v="336847"/>
    <x v="1"/>
    <n v="936.98"/>
    <n v="936.98"/>
    <x v="22"/>
    <x v="7"/>
    <x v="96"/>
    <x v="4757"/>
    <x v="1372"/>
    <x v="1"/>
    <x v="0"/>
  </r>
  <r>
    <n v="8801161214"/>
    <n v="313754"/>
    <x v="0"/>
    <n v="136.6"/>
    <n v="409.79999999999995"/>
    <x v="29"/>
    <x v="3"/>
    <x v="117"/>
    <x v="4758"/>
    <x v="1552"/>
    <x v="1"/>
    <x v="2"/>
  </r>
  <r>
    <n v="1751319400"/>
    <n v="561860"/>
    <x v="2"/>
    <n v="874.78"/>
    <n v="1749.56"/>
    <x v="1"/>
    <x v="1"/>
    <x v="3"/>
    <x v="4759"/>
    <x v="716"/>
    <x v="2"/>
    <x v="1"/>
  </r>
  <r>
    <n v="10448052"/>
    <n v="945635"/>
    <x v="2"/>
    <n v="778.9"/>
    <n v="1557.8"/>
    <x v="21"/>
    <x v="6"/>
    <x v="243"/>
    <x v="4760"/>
    <x v="892"/>
    <x v="1"/>
    <x v="0"/>
  </r>
  <r>
    <n v="3047076079"/>
    <n v="723678"/>
    <x v="1"/>
    <n v="675.46"/>
    <n v="675.46"/>
    <x v="44"/>
    <x v="0"/>
    <x v="94"/>
    <x v="4761"/>
    <x v="557"/>
    <x v="2"/>
    <x v="2"/>
  </r>
  <r>
    <n v="5085860780"/>
    <n v="513199"/>
    <x v="0"/>
    <n v="422.23"/>
    <n v="1266.69"/>
    <x v="39"/>
    <x v="1"/>
    <x v="219"/>
    <x v="4762"/>
    <x v="1661"/>
    <x v="0"/>
    <x v="0"/>
  </r>
  <r>
    <n v="6213909425"/>
    <n v="455083"/>
    <x v="0"/>
    <n v="959.01"/>
    <n v="2877.0299999999997"/>
    <x v="16"/>
    <x v="2"/>
    <x v="196"/>
    <x v="4763"/>
    <x v="402"/>
    <x v="0"/>
    <x v="0"/>
  </r>
  <r>
    <n v="3712789789"/>
    <n v="455755"/>
    <x v="2"/>
    <n v="44.09"/>
    <n v="88.18"/>
    <x v="11"/>
    <x v="7"/>
    <x v="14"/>
    <x v="4764"/>
    <x v="1676"/>
    <x v="3"/>
    <x v="1"/>
  </r>
  <r>
    <n v="278794976"/>
    <n v="378676"/>
    <x v="0"/>
    <n v="881.42"/>
    <n v="2644.2599999999998"/>
    <x v="1"/>
    <x v="1"/>
    <x v="1"/>
    <x v="4765"/>
    <x v="1174"/>
    <x v="0"/>
    <x v="1"/>
  </r>
  <r>
    <n v="3420357591"/>
    <n v="365133"/>
    <x v="1"/>
    <n v="915.45"/>
    <n v="915.45"/>
    <x v="23"/>
    <x v="7"/>
    <x v="199"/>
    <x v="4766"/>
    <x v="971"/>
    <x v="2"/>
    <x v="1"/>
  </r>
  <r>
    <n v="4551386734"/>
    <n v="951463"/>
    <x v="0"/>
    <n v="787.4"/>
    <n v="2362.1999999999998"/>
    <x v="0"/>
    <x v="0"/>
    <x v="101"/>
    <x v="4767"/>
    <x v="1769"/>
    <x v="2"/>
    <x v="3"/>
  </r>
  <r>
    <n v="7609681987"/>
    <n v="365132"/>
    <x v="1"/>
    <n v="229.38"/>
    <n v="229.38"/>
    <x v="46"/>
    <x v="8"/>
    <x v="237"/>
    <x v="4768"/>
    <x v="1201"/>
    <x v="2"/>
    <x v="0"/>
  </r>
  <r>
    <n v="1721655048"/>
    <n v="589812"/>
    <x v="1"/>
    <n v="163.03"/>
    <n v="163.03"/>
    <x v="11"/>
    <x v="7"/>
    <x v="119"/>
    <x v="4769"/>
    <x v="2145"/>
    <x v="3"/>
    <x v="0"/>
  </r>
  <r>
    <n v="7040151151"/>
    <n v="94225"/>
    <x v="0"/>
    <n v="77.11"/>
    <n v="231.32999999999998"/>
    <x v="22"/>
    <x v="7"/>
    <x v="31"/>
    <x v="4770"/>
    <x v="1350"/>
    <x v="0"/>
    <x v="0"/>
  </r>
  <r>
    <n v="6719661881"/>
    <n v="140154"/>
    <x v="1"/>
    <n v="171.2"/>
    <n v="171.2"/>
    <x v="8"/>
    <x v="5"/>
    <x v="175"/>
    <x v="4771"/>
    <x v="1442"/>
    <x v="3"/>
    <x v="3"/>
  </r>
  <r>
    <n v="5195004299"/>
    <n v="567671"/>
    <x v="0"/>
    <n v="418.48"/>
    <n v="1255.44"/>
    <x v="29"/>
    <x v="3"/>
    <x v="49"/>
    <x v="4772"/>
    <x v="710"/>
    <x v="2"/>
    <x v="3"/>
  </r>
  <r>
    <n v="5441946621"/>
    <n v="859361"/>
    <x v="1"/>
    <n v="432.39"/>
    <n v="432.39"/>
    <x v="8"/>
    <x v="5"/>
    <x v="122"/>
    <x v="4773"/>
    <x v="2146"/>
    <x v="2"/>
    <x v="0"/>
  </r>
  <r>
    <n v="3508992095"/>
    <n v="734789"/>
    <x v="2"/>
    <n v="395.82"/>
    <n v="791.64"/>
    <x v="9"/>
    <x v="3"/>
    <x v="43"/>
    <x v="4774"/>
    <x v="75"/>
    <x v="2"/>
    <x v="2"/>
  </r>
  <r>
    <n v="8454449180"/>
    <n v="324809"/>
    <x v="1"/>
    <n v="608"/>
    <n v="608"/>
    <x v="6"/>
    <x v="2"/>
    <x v="17"/>
    <x v="4775"/>
    <x v="268"/>
    <x v="0"/>
    <x v="1"/>
  </r>
  <r>
    <n v="9251851237"/>
    <n v="993331"/>
    <x v="0"/>
    <n v="102.44"/>
    <n v="307.32"/>
    <x v="21"/>
    <x v="6"/>
    <x v="30"/>
    <x v="4776"/>
    <x v="121"/>
    <x v="0"/>
    <x v="0"/>
  </r>
  <r>
    <n v="6739811103"/>
    <n v="256783"/>
    <x v="0"/>
    <n v="906.54"/>
    <n v="2719.62"/>
    <x v="0"/>
    <x v="0"/>
    <x v="60"/>
    <x v="4777"/>
    <x v="1363"/>
    <x v="2"/>
    <x v="3"/>
  </r>
  <r>
    <n v="7590827828"/>
    <n v="661577"/>
    <x v="0"/>
    <n v="720.95"/>
    <n v="2162.8500000000004"/>
    <x v="43"/>
    <x v="0"/>
    <x v="93"/>
    <x v="4778"/>
    <x v="1302"/>
    <x v="1"/>
    <x v="0"/>
  </r>
  <r>
    <n v="310213322"/>
    <n v="880510"/>
    <x v="2"/>
    <n v="951.43"/>
    <n v="1902.86"/>
    <x v="6"/>
    <x v="2"/>
    <x v="112"/>
    <x v="4779"/>
    <x v="878"/>
    <x v="1"/>
    <x v="3"/>
  </r>
  <r>
    <n v="934908369"/>
    <n v="324809"/>
    <x v="2"/>
    <n v="608"/>
    <n v="1216"/>
    <x v="6"/>
    <x v="2"/>
    <x v="17"/>
    <x v="4780"/>
    <x v="1870"/>
    <x v="2"/>
    <x v="3"/>
  </r>
  <r>
    <n v="3817617199"/>
    <n v="712003"/>
    <x v="1"/>
    <n v="671.68"/>
    <n v="671.68"/>
    <x v="39"/>
    <x v="1"/>
    <x v="144"/>
    <x v="4781"/>
    <x v="337"/>
    <x v="1"/>
    <x v="3"/>
  </r>
  <r>
    <n v="2622709030"/>
    <n v="968887"/>
    <x v="0"/>
    <n v="40.700000000000003"/>
    <n v="122.10000000000001"/>
    <x v="23"/>
    <x v="7"/>
    <x v="235"/>
    <x v="4782"/>
    <x v="1892"/>
    <x v="0"/>
    <x v="0"/>
  </r>
  <r>
    <n v="3843689992"/>
    <n v="36412"/>
    <x v="2"/>
    <n v="397.68"/>
    <n v="795.36"/>
    <x v="23"/>
    <x v="7"/>
    <x v="263"/>
    <x v="4783"/>
    <x v="2135"/>
    <x v="1"/>
    <x v="0"/>
  </r>
  <r>
    <n v="8732395640"/>
    <n v="448752"/>
    <x v="1"/>
    <n v="160.07"/>
    <n v="160.07"/>
    <x v="22"/>
    <x v="7"/>
    <x v="222"/>
    <x v="4784"/>
    <x v="439"/>
    <x v="2"/>
    <x v="1"/>
  </r>
  <r>
    <n v="3889721330"/>
    <n v="120532"/>
    <x v="2"/>
    <n v="697.53"/>
    <n v="1395.06"/>
    <x v="17"/>
    <x v="6"/>
    <x v="109"/>
    <x v="4785"/>
    <x v="1973"/>
    <x v="2"/>
    <x v="1"/>
  </r>
  <r>
    <n v="7064093619"/>
    <n v="962591"/>
    <x v="1"/>
    <n v="130.01"/>
    <n v="130.01"/>
    <x v="1"/>
    <x v="1"/>
    <x v="234"/>
    <x v="4786"/>
    <x v="1125"/>
    <x v="3"/>
    <x v="2"/>
  </r>
  <r>
    <n v="6798661163"/>
    <n v="552496"/>
    <x v="2"/>
    <n v="508"/>
    <n v="1016"/>
    <x v="23"/>
    <x v="7"/>
    <x v="32"/>
    <x v="4787"/>
    <x v="2135"/>
    <x v="1"/>
    <x v="0"/>
  </r>
  <r>
    <n v="2878307830"/>
    <n v="186168"/>
    <x v="2"/>
    <n v="878.8"/>
    <n v="1757.6"/>
    <x v="44"/>
    <x v="0"/>
    <x v="183"/>
    <x v="4788"/>
    <x v="2029"/>
    <x v="1"/>
    <x v="1"/>
  </r>
  <r>
    <n v="4133369643"/>
    <n v="667163"/>
    <x v="1"/>
    <n v="441.2"/>
    <n v="441.2"/>
    <x v="1"/>
    <x v="1"/>
    <x v="153"/>
    <x v="4789"/>
    <x v="1189"/>
    <x v="1"/>
    <x v="1"/>
  </r>
  <r>
    <n v="3394787348"/>
    <n v="63769"/>
    <x v="1"/>
    <n v="878.07"/>
    <n v="878.07"/>
    <x v="7"/>
    <x v="5"/>
    <x v="212"/>
    <x v="4790"/>
    <x v="1220"/>
    <x v="0"/>
    <x v="1"/>
  </r>
  <r>
    <n v="4830380663"/>
    <n v="57405"/>
    <x v="2"/>
    <n v="607.66999999999996"/>
    <n v="1215.3399999999999"/>
    <x v="24"/>
    <x v="10"/>
    <x v="33"/>
    <x v="4791"/>
    <x v="395"/>
    <x v="3"/>
    <x v="2"/>
  </r>
  <r>
    <n v="3441042301"/>
    <n v="604184"/>
    <x v="1"/>
    <n v="397.55"/>
    <n v="397.55"/>
    <x v="22"/>
    <x v="7"/>
    <x v="47"/>
    <x v="4792"/>
    <x v="222"/>
    <x v="1"/>
    <x v="3"/>
  </r>
  <r>
    <n v="3984353474"/>
    <n v="557908"/>
    <x v="0"/>
    <n v="942.37"/>
    <n v="2827.11"/>
    <x v="5"/>
    <x v="4"/>
    <x v="95"/>
    <x v="4793"/>
    <x v="2147"/>
    <x v="2"/>
    <x v="3"/>
  </r>
  <r>
    <n v="4495916529"/>
    <n v="112390"/>
    <x v="0"/>
    <n v="877.98"/>
    <n v="2633.94"/>
    <x v="18"/>
    <x v="5"/>
    <x v="27"/>
    <x v="4794"/>
    <x v="255"/>
    <x v="1"/>
    <x v="3"/>
  </r>
  <r>
    <n v="5075205264"/>
    <n v="15314"/>
    <x v="0"/>
    <n v="578.85"/>
    <n v="1736.5500000000002"/>
    <x v="15"/>
    <x v="2"/>
    <x v="91"/>
    <x v="4795"/>
    <x v="979"/>
    <x v="2"/>
    <x v="2"/>
  </r>
  <r>
    <n v="6129180304"/>
    <n v="146840"/>
    <x v="0"/>
    <n v="786.85"/>
    <n v="2360.5500000000002"/>
    <x v="6"/>
    <x v="2"/>
    <x v="250"/>
    <x v="4796"/>
    <x v="2148"/>
    <x v="3"/>
    <x v="0"/>
  </r>
  <r>
    <n v="3311686914"/>
    <n v="945635"/>
    <x v="1"/>
    <n v="778.9"/>
    <n v="778.9"/>
    <x v="21"/>
    <x v="6"/>
    <x v="243"/>
    <x v="4797"/>
    <x v="939"/>
    <x v="0"/>
    <x v="0"/>
  </r>
  <r>
    <n v="3907403745"/>
    <n v="33797"/>
    <x v="2"/>
    <n v="888.12"/>
    <n v="1776.24"/>
    <x v="25"/>
    <x v="4"/>
    <x v="262"/>
    <x v="4798"/>
    <x v="349"/>
    <x v="3"/>
    <x v="1"/>
  </r>
  <r>
    <n v="9924696305"/>
    <n v="876139"/>
    <x v="2"/>
    <n v="415.75"/>
    <n v="831.5"/>
    <x v="21"/>
    <x v="6"/>
    <x v="37"/>
    <x v="4799"/>
    <x v="5"/>
    <x v="0"/>
    <x v="1"/>
  </r>
  <r>
    <n v="7348508805"/>
    <n v="942001"/>
    <x v="1"/>
    <n v="671.55"/>
    <n v="671.55"/>
    <x v="43"/>
    <x v="0"/>
    <x v="244"/>
    <x v="4800"/>
    <x v="386"/>
    <x v="0"/>
    <x v="1"/>
  </r>
  <r>
    <n v="1665004352"/>
    <n v="883013"/>
    <x v="2"/>
    <n v="989.88"/>
    <n v="1979.76"/>
    <x v="2"/>
    <x v="2"/>
    <x v="236"/>
    <x v="4801"/>
    <x v="733"/>
    <x v="0"/>
    <x v="1"/>
  </r>
  <r>
    <n v="1049800958"/>
    <n v="131937"/>
    <x v="0"/>
    <n v="287.81"/>
    <n v="863.43000000000006"/>
    <x v="12"/>
    <x v="8"/>
    <x v="15"/>
    <x v="4802"/>
    <x v="2130"/>
    <x v="0"/>
    <x v="0"/>
  </r>
  <r>
    <n v="2937550786"/>
    <n v="739448"/>
    <x v="0"/>
    <n v="755.66"/>
    <n v="2266.98"/>
    <x v="23"/>
    <x v="7"/>
    <x v="143"/>
    <x v="4803"/>
    <x v="1050"/>
    <x v="2"/>
    <x v="3"/>
  </r>
  <r>
    <n v="486724008"/>
    <n v="901144"/>
    <x v="1"/>
    <n v="340.36"/>
    <n v="340.36"/>
    <x v="35"/>
    <x v="6"/>
    <x v="167"/>
    <x v="4804"/>
    <x v="2149"/>
    <x v="3"/>
    <x v="1"/>
  </r>
  <r>
    <n v="9361578823"/>
    <n v="652118"/>
    <x v="0"/>
    <n v="22.04"/>
    <n v="66.12"/>
    <x v="40"/>
    <x v="8"/>
    <x v="218"/>
    <x v="4805"/>
    <x v="2150"/>
    <x v="1"/>
    <x v="2"/>
  </r>
  <r>
    <n v="6249585672"/>
    <n v="144124"/>
    <x v="1"/>
    <n v="162.66999999999999"/>
    <n v="162.66999999999999"/>
    <x v="11"/>
    <x v="7"/>
    <x v="42"/>
    <x v="4806"/>
    <x v="165"/>
    <x v="2"/>
    <x v="3"/>
  </r>
  <r>
    <n v="2111712383"/>
    <n v="969851"/>
    <x v="0"/>
    <n v="340.66"/>
    <n v="1021.98"/>
    <x v="48"/>
    <x v="8"/>
    <x v="239"/>
    <x v="4807"/>
    <x v="2042"/>
    <x v="2"/>
    <x v="3"/>
  </r>
  <r>
    <n v="2962076108"/>
    <n v="131136"/>
    <x v="1"/>
    <n v="37.799999999999997"/>
    <n v="37.799999999999997"/>
    <x v="32"/>
    <x v="6"/>
    <x v="90"/>
    <x v="4808"/>
    <x v="1460"/>
    <x v="1"/>
    <x v="2"/>
  </r>
  <r>
    <n v="7509638056"/>
    <n v="327290"/>
    <x v="1"/>
    <n v="862.28"/>
    <n v="862.28"/>
    <x v="35"/>
    <x v="6"/>
    <x v="99"/>
    <x v="4809"/>
    <x v="267"/>
    <x v="3"/>
    <x v="0"/>
  </r>
  <r>
    <n v="6074743537"/>
    <n v="300159"/>
    <x v="0"/>
    <n v="44.35"/>
    <n v="133.05000000000001"/>
    <x v="39"/>
    <x v="1"/>
    <x v="72"/>
    <x v="4810"/>
    <x v="1795"/>
    <x v="3"/>
    <x v="0"/>
  </r>
  <r>
    <n v="3560026527"/>
    <n v="578097"/>
    <x v="2"/>
    <n v="267.61"/>
    <n v="535.22"/>
    <x v="3"/>
    <x v="3"/>
    <x v="44"/>
    <x v="4811"/>
    <x v="2151"/>
    <x v="3"/>
    <x v="0"/>
  </r>
  <r>
    <n v="7005103077"/>
    <n v="52729"/>
    <x v="1"/>
    <n v="316.02"/>
    <n v="316.02"/>
    <x v="43"/>
    <x v="0"/>
    <x v="231"/>
    <x v="4812"/>
    <x v="1500"/>
    <x v="2"/>
    <x v="2"/>
  </r>
  <r>
    <n v="8175826750"/>
    <n v="661577"/>
    <x v="1"/>
    <n v="720.95"/>
    <n v="720.95"/>
    <x v="43"/>
    <x v="0"/>
    <x v="93"/>
    <x v="4813"/>
    <x v="1201"/>
    <x v="0"/>
    <x v="0"/>
  </r>
  <r>
    <n v="8572946020"/>
    <n v="537274"/>
    <x v="2"/>
    <n v="702.71"/>
    <n v="1405.42"/>
    <x v="0"/>
    <x v="0"/>
    <x v="138"/>
    <x v="4814"/>
    <x v="2081"/>
    <x v="2"/>
    <x v="3"/>
  </r>
  <r>
    <n v="2936701883"/>
    <n v="140154"/>
    <x v="1"/>
    <n v="171.2"/>
    <n v="171.2"/>
    <x v="8"/>
    <x v="5"/>
    <x v="175"/>
    <x v="4815"/>
    <x v="373"/>
    <x v="1"/>
    <x v="0"/>
  </r>
  <r>
    <n v="9948324640"/>
    <n v="107548"/>
    <x v="1"/>
    <n v="891.6"/>
    <n v="891.6"/>
    <x v="39"/>
    <x v="1"/>
    <x v="159"/>
    <x v="4816"/>
    <x v="1305"/>
    <x v="0"/>
    <x v="2"/>
  </r>
  <r>
    <n v="2865872281"/>
    <n v="291238"/>
    <x v="0"/>
    <n v="746.03"/>
    <n v="2238.09"/>
    <x v="49"/>
    <x v="3"/>
    <x v="150"/>
    <x v="4817"/>
    <x v="913"/>
    <x v="3"/>
    <x v="0"/>
  </r>
  <r>
    <n v="5785351358"/>
    <n v="707935"/>
    <x v="2"/>
    <n v="820.9"/>
    <n v="1641.8"/>
    <x v="43"/>
    <x v="0"/>
    <x v="189"/>
    <x v="4818"/>
    <x v="270"/>
    <x v="1"/>
    <x v="1"/>
  </r>
  <r>
    <n v="5204776107"/>
    <n v="818522"/>
    <x v="0"/>
    <n v="96.09"/>
    <n v="288.27"/>
    <x v="15"/>
    <x v="2"/>
    <x v="201"/>
    <x v="4819"/>
    <x v="891"/>
    <x v="0"/>
    <x v="0"/>
  </r>
  <r>
    <n v="8689865723"/>
    <n v="970529"/>
    <x v="1"/>
    <n v="827.44"/>
    <n v="827.44"/>
    <x v="27"/>
    <x v="10"/>
    <x v="46"/>
    <x v="4820"/>
    <x v="1629"/>
    <x v="0"/>
    <x v="3"/>
  </r>
  <r>
    <n v="7822329516"/>
    <n v="34200"/>
    <x v="2"/>
    <n v="319.8"/>
    <n v="639.6"/>
    <x v="7"/>
    <x v="5"/>
    <x v="238"/>
    <x v="4821"/>
    <x v="2145"/>
    <x v="2"/>
    <x v="0"/>
  </r>
  <r>
    <n v="5995393950"/>
    <n v="324809"/>
    <x v="0"/>
    <n v="608"/>
    <n v="1824"/>
    <x v="6"/>
    <x v="2"/>
    <x v="17"/>
    <x v="4822"/>
    <x v="1369"/>
    <x v="2"/>
    <x v="2"/>
  </r>
  <r>
    <n v="5458784818"/>
    <n v="953175"/>
    <x v="0"/>
    <n v="225.21"/>
    <n v="675.63"/>
    <x v="24"/>
    <x v="10"/>
    <x v="168"/>
    <x v="4823"/>
    <x v="268"/>
    <x v="0"/>
    <x v="1"/>
  </r>
  <r>
    <n v="5611686165"/>
    <n v="217710"/>
    <x v="0"/>
    <n v="58.59"/>
    <n v="175.77"/>
    <x v="2"/>
    <x v="2"/>
    <x v="190"/>
    <x v="4824"/>
    <x v="1624"/>
    <x v="3"/>
    <x v="3"/>
  </r>
  <r>
    <n v="6390653932"/>
    <n v="962054"/>
    <x v="0"/>
    <n v="16.86"/>
    <n v="50.58"/>
    <x v="1"/>
    <x v="1"/>
    <x v="53"/>
    <x v="4825"/>
    <x v="1207"/>
    <x v="2"/>
    <x v="3"/>
  </r>
  <r>
    <n v="1215008706"/>
    <n v="349294"/>
    <x v="1"/>
    <n v="934.75"/>
    <n v="934.75"/>
    <x v="36"/>
    <x v="9"/>
    <x v="84"/>
    <x v="4826"/>
    <x v="863"/>
    <x v="0"/>
    <x v="0"/>
  </r>
  <r>
    <n v="7357727116"/>
    <n v="82484"/>
    <x v="2"/>
    <n v="914.88"/>
    <n v="1829.76"/>
    <x v="24"/>
    <x v="10"/>
    <x v="173"/>
    <x v="4827"/>
    <x v="2152"/>
    <x v="1"/>
    <x v="2"/>
  </r>
  <r>
    <n v="7562975685"/>
    <n v="284460"/>
    <x v="2"/>
    <n v="505.95"/>
    <n v="1011.9"/>
    <x v="14"/>
    <x v="9"/>
    <x v="113"/>
    <x v="4828"/>
    <x v="54"/>
    <x v="2"/>
    <x v="1"/>
  </r>
  <r>
    <n v="3118070064"/>
    <n v="760828"/>
    <x v="2"/>
    <n v="563.45000000000005"/>
    <n v="1126.9000000000001"/>
    <x v="0"/>
    <x v="0"/>
    <x v="9"/>
    <x v="4829"/>
    <x v="2011"/>
    <x v="1"/>
    <x v="0"/>
  </r>
  <r>
    <n v="8255753870"/>
    <n v="398340"/>
    <x v="2"/>
    <n v="651.92999999999995"/>
    <n v="1303.8599999999999"/>
    <x v="46"/>
    <x v="8"/>
    <x v="127"/>
    <x v="4830"/>
    <x v="2153"/>
    <x v="2"/>
    <x v="3"/>
  </r>
  <r>
    <n v="5924715529"/>
    <n v="455755"/>
    <x v="2"/>
    <n v="44.09"/>
    <n v="88.18"/>
    <x v="11"/>
    <x v="7"/>
    <x v="14"/>
    <x v="4831"/>
    <x v="1391"/>
    <x v="1"/>
    <x v="3"/>
  </r>
  <r>
    <n v="9593816617"/>
    <n v="440875"/>
    <x v="0"/>
    <n v="275.02999999999997"/>
    <n v="825.08999999999992"/>
    <x v="26"/>
    <x v="10"/>
    <x v="128"/>
    <x v="4832"/>
    <x v="687"/>
    <x v="2"/>
    <x v="0"/>
  </r>
  <r>
    <n v="6143213997"/>
    <n v="739534"/>
    <x v="2"/>
    <n v="994.56"/>
    <n v="1989.12"/>
    <x v="22"/>
    <x v="7"/>
    <x v="251"/>
    <x v="4833"/>
    <x v="1274"/>
    <x v="2"/>
    <x v="2"/>
  </r>
  <r>
    <n v="4516009647"/>
    <n v="969851"/>
    <x v="1"/>
    <n v="340.66"/>
    <n v="340.66"/>
    <x v="48"/>
    <x v="8"/>
    <x v="239"/>
    <x v="4834"/>
    <x v="79"/>
    <x v="3"/>
    <x v="1"/>
  </r>
  <r>
    <n v="291900074"/>
    <n v="376447"/>
    <x v="0"/>
    <n v="724.84"/>
    <n v="2174.52"/>
    <x v="16"/>
    <x v="2"/>
    <x v="114"/>
    <x v="4835"/>
    <x v="839"/>
    <x v="2"/>
    <x v="3"/>
  </r>
  <r>
    <n v="3178700341"/>
    <n v="704868"/>
    <x v="1"/>
    <n v="193.46"/>
    <n v="193.46"/>
    <x v="11"/>
    <x v="7"/>
    <x v="81"/>
    <x v="4836"/>
    <x v="1421"/>
    <x v="0"/>
    <x v="3"/>
  </r>
  <r>
    <n v="4231742059"/>
    <n v="690565"/>
    <x v="1"/>
    <n v="951.27"/>
    <n v="951.27"/>
    <x v="37"/>
    <x v="3"/>
    <x v="65"/>
    <x v="4837"/>
    <x v="1880"/>
    <x v="1"/>
    <x v="1"/>
  </r>
  <r>
    <n v="7437613292"/>
    <n v="237083"/>
    <x v="2"/>
    <n v="577.13"/>
    <n v="1154.26"/>
    <x v="13"/>
    <x v="4"/>
    <x v="152"/>
    <x v="4838"/>
    <x v="977"/>
    <x v="2"/>
    <x v="1"/>
  </r>
  <r>
    <n v="5609346062"/>
    <n v="925482"/>
    <x v="1"/>
    <n v="475.04"/>
    <n v="475.04"/>
    <x v="40"/>
    <x v="8"/>
    <x v="74"/>
    <x v="4839"/>
    <x v="1142"/>
    <x v="2"/>
    <x v="3"/>
  </r>
  <r>
    <n v="909033820"/>
    <n v="433521"/>
    <x v="0"/>
    <n v="321.33"/>
    <n v="963.99"/>
    <x v="27"/>
    <x v="10"/>
    <x v="155"/>
    <x v="4840"/>
    <x v="1225"/>
    <x v="1"/>
    <x v="3"/>
  </r>
  <r>
    <n v="470624828"/>
    <n v="679321"/>
    <x v="2"/>
    <n v="738.46"/>
    <n v="1476.92"/>
    <x v="39"/>
    <x v="1"/>
    <x v="221"/>
    <x v="4841"/>
    <x v="1815"/>
    <x v="1"/>
    <x v="1"/>
  </r>
  <r>
    <n v="9608676386"/>
    <n v="487065"/>
    <x v="1"/>
    <n v="374.68"/>
    <n v="374.68"/>
    <x v="47"/>
    <x v="3"/>
    <x v="157"/>
    <x v="4842"/>
    <x v="1373"/>
    <x v="1"/>
    <x v="1"/>
  </r>
  <r>
    <n v="6846160702"/>
    <n v="131937"/>
    <x v="0"/>
    <n v="287.81"/>
    <n v="863.43000000000006"/>
    <x v="12"/>
    <x v="8"/>
    <x v="15"/>
    <x v="4843"/>
    <x v="2154"/>
    <x v="2"/>
    <x v="1"/>
  </r>
  <r>
    <n v="4248168019"/>
    <n v="378676"/>
    <x v="0"/>
    <n v="881.42"/>
    <n v="2644.2599999999998"/>
    <x v="1"/>
    <x v="1"/>
    <x v="1"/>
    <x v="4844"/>
    <x v="651"/>
    <x v="2"/>
    <x v="3"/>
  </r>
  <r>
    <n v="9057909300"/>
    <n v="120532"/>
    <x v="1"/>
    <n v="697.53"/>
    <n v="697.53"/>
    <x v="17"/>
    <x v="6"/>
    <x v="109"/>
    <x v="4845"/>
    <x v="150"/>
    <x v="0"/>
    <x v="2"/>
  </r>
  <r>
    <n v="2171816966"/>
    <n v="537274"/>
    <x v="1"/>
    <n v="702.71"/>
    <n v="702.71"/>
    <x v="0"/>
    <x v="0"/>
    <x v="138"/>
    <x v="4846"/>
    <x v="635"/>
    <x v="0"/>
    <x v="1"/>
  </r>
  <r>
    <n v="1387025817"/>
    <n v="490939"/>
    <x v="2"/>
    <n v="80.25"/>
    <n v="160.5"/>
    <x v="7"/>
    <x v="5"/>
    <x v="8"/>
    <x v="4847"/>
    <x v="363"/>
    <x v="2"/>
    <x v="1"/>
  </r>
  <r>
    <n v="6801124715"/>
    <n v="305754"/>
    <x v="2"/>
    <n v="979.99"/>
    <n v="1959.98"/>
    <x v="48"/>
    <x v="8"/>
    <x v="182"/>
    <x v="4848"/>
    <x v="985"/>
    <x v="2"/>
    <x v="1"/>
  </r>
  <r>
    <n v="6117979297"/>
    <n v="298985"/>
    <x v="1"/>
    <n v="183.76"/>
    <n v="183.76"/>
    <x v="5"/>
    <x v="4"/>
    <x v="266"/>
    <x v="4849"/>
    <x v="1827"/>
    <x v="0"/>
    <x v="0"/>
  </r>
  <r>
    <n v="4902314626"/>
    <n v="140154"/>
    <x v="2"/>
    <n v="171.2"/>
    <n v="342.4"/>
    <x v="8"/>
    <x v="5"/>
    <x v="175"/>
    <x v="4850"/>
    <x v="716"/>
    <x v="0"/>
    <x v="1"/>
  </r>
  <r>
    <n v="361595059"/>
    <n v="700048"/>
    <x v="1"/>
    <n v="141.28"/>
    <n v="141.28"/>
    <x v="23"/>
    <x v="7"/>
    <x v="89"/>
    <x v="4851"/>
    <x v="2155"/>
    <x v="0"/>
    <x v="1"/>
  </r>
  <r>
    <n v="5309683159"/>
    <n v="757274"/>
    <x v="2"/>
    <n v="98.32"/>
    <n v="196.64"/>
    <x v="0"/>
    <x v="0"/>
    <x v="78"/>
    <x v="4852"/>
    <x v="1589"/>
    <x v="3"/>
    <x v="3"/>
  </r>
  <r>
    <n v="2300265337"/>
    <n v="654623"/>
    <x v="0"/>
    <n v="422.14"/>
    <n v="1266.42"/>
    <x v="47"/>
    <x v="3"/>
    <x v="135"/>
    <x v="4853"/>
    <x v="921"/>
    <x v="0"/>
    <x v="3"/>
  </r>
  <r>
    <n v="199903168"/>
    <n v="847349"/>
    <x v="0"/>
    <n v="781.08"/>
    <n v="2343.2400000000002"/>
    <x v="14"/>
    <x v="9"/>
    <x v="215"/>
    <x v="4854"/>
    <x v="962"/>
    <x v="1"/>
    <x v="1"/>
  </r>
  <r>
    <n v="4923840119"/>
    <n v="764014"/>
    <x v="2"/>
    <n v="612.04"/>
    <n v="1224.08"/>
    <x v="32"/>
    <x v="6"/>
    <x v="210"/>
    <x v="4855"/>
    <x v="2067"/>
    <x v="1"/>
    <x v="1"/>
  </r>
  <r>
    <n v="2209550085"/>
    <n v="679865"/>
    <x v="1"/>
    <n v="347.91"/>
    <n v="347.91"/>
    <x v="17"/>
    <x v="6"/>
    <x v="145"/>
    <x v="4856"/>
    <x v="1877"/>
    <x v="0"/>
    <x v="2"/>
  </r>
  <r>
    <n v="120178110"/>
    <n v="739534"/>
    <x v="0"/>
    <n v="994.56"/>
    <n v="2983.68"/>
    <x v="22"/>
    <x v="7"/>
    <x v="251"/>
    <x v="4857"/>
    <x v="1355"/>
    <x v="3"/>
    <x v="1"/>
  </r>
  <r>
    <n v="6647259959"/>
    <n v="39154"/>
    <x v="0"/>
    <n v="946.86"/>
    <n v="2840.58"/>
    <x v="31"/>
    <x v="9"/>
    <x v="92"/>
    <x v="4858"/>
    <x v="1624"/>
    <x v="2"/>
    <x v="3"/>
  </r>
  <r>
    <n v="3859980017"/>
    <n v="992178"/>
    <x v="1"/>
    <n v="632.42999999999995"/>
    <n v="632.42999999999995"/>
    <x v="25"/>
    <x v="4"/>
    <x v="71"/>
    <x v="4859"/>
    <x v="897"/>
    <x v="2"/>
    <x v="0"/>
  </r>
  <r>
    <n v="9196827234"/>
    <n v="741341"/>
    <x v="2"/>
    <n v="923.84"/>
    <n v="1847.68"/>
    <x v="2"/>
    <x v="2"/>
    <x v="2"/>
    <x v="4860"/>
    <x v="493"/>
    <x v="3"/>
    <x v="2"/>
  </r>
  <r>
    <n v="3499440849"/>
    <n v="965755"/>
    <x v="2"/>
    <n v="532.57000000000005"/>
    <n v="1065.1400000000001"/>
    <x v="38"/>
    <x v="9"/>
    <x v="67"/>
    <x v="4861"/>
    <x v="1195"/>
    <x v="2"/>
    <x v="3"/>
  </r>
  <r>
    <n v="7114775833"/>
    <n v="592784"/>
    <x v="1"/>
    <n v="280.35000000000002"/>
    <n v="280.35000000000002"/>
    <x v="29"/>
    <x v="3"/>
    <x v="176"/>
    <x v="4862"/>
    <x v="757"/>
    <x v="0"/>
    <x v="3"/>
  </r>
  <r>
    <n v="7812364366"/>
    <n v="552883"/>
    <x v="1"/>
    <n v="888.16"/>
    <n v="888.16"/>
    <x v="14"/>
    <x v="9"/>
    <x v="121"/>
    <x v="4863"/>
    <x v="317"/>
    <x v="0"/>
    <x v="1"/>
  </r>
  <r>
    <n v="7525899857"/>
    <n v="723678"/>
    <x v="0"/>
    <n v="675.46"/>
    <n v="2026.38"/>
    <x v="44"/>
    <x v="0"/>
    <x v="94"/>
    <x v="4864"/>
    <x v="953"/>
    <x v="3"/>
    <x v="1"/>
  </r>
  <r>
    <n v="3917847107"/>
    <n v="587420"/>
    <x v="2"/>
    <n v="357.42"/>
    <n v="714.84"/>
    <x v="37"/>
    <x v="3"/>
    <x v="265"/>
    <x v="4865"/>
    <x v="1125"/>
    <x v="1"/>
    <x v="2"/>
  </r>
  <r>
    <n v="1229828587"/>
    <n v="432617"/>
    <x v="2"/>
    <n v="863.18"/>
    <n v="1726.36"/>
    <x v="26"/>
    <x v="10"/>
    <x v="41"/>
    <x v="4866"/>
    <x v="567"/>
    <x v="1"/>
    <x v="1"/>
  </r>
  <r>
    <n v="4249345096"/>
    <n v="564692"/>
    <x v="1"/>
    <n v="215.65"/>
    <n v="215.65"/>
    <x v="43"/>
    <x v="0"/>
    <x v="133"/>
    <x v="4867"/>
    <x v="2117"/>
    <x v="1"/>
    <x v="3"/>
  </r>
  <r>
    <n v="4002407580"/>
    <n v="256051"/>
    <x v="0"/>
    <n v="400.92"/>
    <n v="1202.76"/>
    <x v="7"/>
    <x v="5"/>
    <x v="225"/>
    <x v="4868"/>
    <x v="963"/>
    <x v="0"/>
    <x v="0"/>
  </r>
  <r>
    <n v="5982122427"/>
    <n v="707935"/>
    <x v="0"/>
    <n v="820.9"/>
    <n v="2462.6999999999998"/>
    <x v="43"/>
    <x v="0"/>
    <x v="189"/>
    <x v="4869"/>
    <x v="1401"/>
    <x v="2"/>
    <x v="2"/>
  </r>
  <r>
    <n v="3280431261"/>
    <n v="327290"/>
    <x v="2"/>
    <n v="862.28"/>
    <n v="1724.56"/>
    <x v="35"/>
    <x v="6"/>
    <x v="99"/>
    <x v="2292"/>
    <x v="1550"/>
    <x v="0"/>
    <x v="2"/>
  </r>
  <r>
    <n v="5066338759"/>
    <n v="41853"/>
    <x v="2"/>
    <n v="910.44"/>
    <n v="1820.88"/>
    <x v="19"/>
    <x v="2"/>
    <x v="245"/>
    <x v="4870"/>
    <x v="2156"/>
    <x v="1"/>
    <x v="2"/>
  </r>
  <r>
    <n v="9087426355"/>
    <n v="114414"/>
    <x v="2"/>
    <n v="832.06"/>
    <n v="1664.12"/>
    <x v="5"/>
    <x v="4"/>
    <x v="200"/>
    <x v="4871"/>
    <x v="472"/>
    <x v="3"/>
    <x v="3"/>
  </r>
  <r>
    <n v="5512907"/>
    <n v="659290"/>
    <x v="0"/>
    <n v="319.33999999999997"/>
    <n v="958.02"/>
    <x v="15"/>
    <x v="2"/>
    <x v="124"/>
    <x v="4872"/>
    <x v="1072"/>
    <x v="3"/>
    <x v="2"/>
  </r>
  <r>
    <n v="4174741467"/>
    <n v="930284"/>
    <x v="2"/>
    <n v="189.47"/>
    <n v="378.94"/>
    <x v="24"/>
    <x v="10"/>
    <x v="207"/>
    <x v="4873"/>
    <x v="2157"/>
    <x v="1"/>
    <x v="1"/>
  </r>
  <r>
    <n v="6270463968"/>
    <n v="883013"/>
    <x v="1"/>
    <n v="989.88"/>
    <n v="989.88"/>
    <x v="2"/>
    <x v="2"/>
    <x v="236"/>
    <x v="4874"/>
    <x v="637"/>
    <x v="3"/>
    <x v="3"/>
  </r>
  <r>
    <n v="1239385001"/>
    <n v="897083"/>
    <x v="0"/>
    <n v="972.69"/>
    <n v="2918.07"/>
    <x v="11"/>
    <x v="7"/>
    <x v="64"/>
    <x v="4875"/>
    <x v="1230"/>
    <x v="1"/>
    <x v="3"/>
  </r>
  <r>
    <n v="5250202756"/>
    <n v="555121"/>
    <x v="2"/>
    <n v="354.91"/>
    <n v="709.82"/>
    <x v="41"/>
    <x v="9"/>
    <x v="171"/>
    <x v="4876"/>
    <x v="1733"/>
    <x v="2"/>
    <x v="3"/>
  </r>
  <r>
    <n v="4099185509"/>
    <n v="968887"/>
    <x v="2"/>
    <n v="40.700000000000003"/>
    <n v="81.400000000000006"/>
    <x v="23"/>
    <x v="7"/>
    <x v="235"/>
    <x v="4877"/>
    <x v="1167"/>
    <x v="0"/>
    <x v="2"/>
  </r>
  <r>
    <n v="7875903450"/>
    <n v="563740"/>
    <x v="0"/>
    <n v="96.33"/>
    <n v="288.99"/>
    <x v="47"/>
    <x v="3"/>
    <x v="141"/>
    <x v="4878"/>
    <x v="99"/>
    <x v="3"/>
    <x v="1"/>
  </r>
  <r>
    <n v="7561642939"/>
    <n v="146840"/>
    <x v="2"/>
    <n v="786.85"/>
    <n v="1573.7"/>
    <x v="6"/>
    <x v="2"/>
    <x v="250"/>
    <x v="4879"/>
    <x v="1187"/>
    <x v="1"/>
    <x v="3"/>
  </r>
  <r>
    <n v="5438908316"/>
    <n v="942001"/>
    <x v="1"/>
    <n v="671.55"/>
    <n v="671.55"/>
    <x v="43"/>
    <x v="0"/>
    <x v="244"/>
    <x v="4880"/>
    <x v="1688"/>
    <x v="2"/>
    <x v="0"/>
  </r>
  <r>
    <n v="357437373"/>
    <n v="667163"/>
    <x v="0"/>
    <n v="441.2"/>
    <n v="1323.6"/>
    <x v="1"/>
    <x v="1"/>
    <x v="153"/>
    <x v="4881"/>
    <x v="769"/>
    <x v="1"/>
    <x v="3"/>
  </r>
  <r>
    <n v="8972877222"/>
    <n v="373536"/>
    <x v="1"/>
    <n v="494.17"/>
    <n v="494.17"/>
    <x v="44"/>
    <x v="0"/>
    <x v="186"/>
    <x v="4882"/>
    <x v="262"/>
    <x v="0"/>
    <x v="0"/>
  </r>
  <r>
    <n v="1163798451"/>
    <n v="954722"/>
    <x v="2"/>
    <n v="616.45000000000005"/>
    <n v="1232.9000000000001"/>
    <x v="33"/>
    <x v="8"/>
    <x v="56"/>
    <x v="4883"/>
    <x v="1395"/>
    <x v="0"/>
    <x v="3"/>
  </r>
  <r>
    <n v="3588229485"/>
    <n v="67197"/>
    <x v="0"/>
    <n v="552.20000000000005"/>
    <n v="1656.6000000000001"/>
    <x v="16"/>
    <x v="2"/>
    <x v="24"/>
    <x v="4884"/>
    <x v="651"/>
    <x v="3"/>
    <x v="3"/>
  </r>
  <r>
    <n v="1205823348"/>
    <n v="707935"/>
    <x v="2"/>
    <n v="820.9"/>
    <n v="1641.8"/>
    <x v="43"/>
    <x v="0"/>
    <x v="189"/>
    <x v="4885"/>
    <x v="225"/>
    <x v="1"/>
    <x v="0"/>
  </r>
  <r>
    <n v="2867008541"/>
    <n v="914071"/>
    <x v="0"/>
    <n v="296.94"/>
    <n v="890.81999999999994"/>
    <x v="47"/>
    <x v="3"/>
    <x v="264"/>
    <x v="4886"/>
    <x v="2158"/>
    <x v="2"/>
    <x v="2"/>
  </r>
  <r>
    <n v="5794917332"/>
    <n v="60619"/>
    <x v="1"/>
    <n v="726.41"/>
    <n v="726.41"/>
    <x v="20"/>
    <x v="1"/>
    <x v="29"/>
    <x v="4887"/>
    <x v="1744"/>
    <x v="0"/>
    <x v="2"/>
  </r>
  <r>
    <n v="4726520098"/>
    <n v="77308"/>
    <x v="2"/>
    <n v="223.27"/>
    <n v="446.54"/>
    <x v="36"/>
    <x v="9"/>
    <x v="198"/>
    <x v="4888"/>
    <x v="2156"/>
    <x v="0"/>
    <x v="2"/>
  </r>
  <r>
    <n v="6251716165"/>
    <n v="914071"/>
    <x v="0"/>
    <n v="296.94"/>
    <n v="890.81999999999994"/>
    <x v="47"/>
    <x v="3"/>
    <x v="264"/>
    <x v="4889"/>
    <x v="1267"/>
    <x v="2"/>
    <x v="3"/>
  </r>
  <r>
    <n v="5991829458"/>
    <n v="329351"/>
    <x v="2"/>
    <n v="310.87"/>
    <n v="621.74"/>
    <x v="15"/>
    <x v="2"/>
    <x v="103"/>
    <x v="4890"/>
    <x v="217"/>
    <x v="1"/>
    <x v="3"/>
  </r>
  <r>
    <n v="1142626566"/>
    <n v="337168"/>
    <x v="2"/>
    <n v="545.49"/>
    <n v="1090.98"/>
    <x v="2"/>
    <x v="2"/>
    <x v="220"/>
    <x v="4891"/>
    <x v="1735"/>
    <x v="0"/>
    <x v="3"/>
  </r>
  <r>
    <n v="2595161999"/>
    <n v="771228"/>
    <x v="2"/>
    <n v="83.18"/>
    <n v="166.36"/>
    <x v="0"/>
    <x v="0"/>
    <x v="214"/>
    <x v="4892"/>
    <x v="1466"/>
    <x v="2"/>
    <x v="0"/>
  </r>
  <r>
    <n v="8865698939"/>
    <n v="107548"/>
    <x v="2"/>
    <n v="891.6"/>
    <n v="1783.2"/>
    <x v="39"/>
    <x v="1"/>
    <x v="159"/>
    <x v="4893"/>
    <x v="639"/>
    <x v="1"/>
    <x v="3"/>
  </r>
  <r>
    <n v="1776582175"/>
    <n v="56589"/>
    <x v="2"/>
    <n v="517.77"/>
    <n v="1035.54"/>
    <x v="5"/>
    <x v="4"/>
    <x v="6"/>
    <x v="4894"/>
    <x v="1278"/>
    <x v="3"/>
    <x v="0"/>
  </r>
  <r>
    <n v="7323157341"/>
    <n v="478531"/>
    <x v="1"/>
    <n v="825.46"/>
    <n v="825.46"/>
    <x v="41"/>
    <x v="9"/>
    <x v="166"/>
    <x v="4895"/>
    <x v="1370"/>
    <x v="3"/>
    <x v="3"/>
  </r>
  <r>
    <n v="8997413283"/>
    <n v="839170"/>
    <x v="2"/>
    <n v="481.63"/>
    <n v="963.26"/>
    <x v="19"/>
    <x v="2"/>
    <x v="203"/>
    <x v="4896"/>
    <x v="2076"/>
    <x v="2"/>
    <x v="1"/>
  </r>
  <r>
    <n v="2548452255"/>
    <n v="131136"/>
    <x v="0"/>
    <n v="37.799999999999997"/>
    <n v="113.39999999999999"/>
    <x v="32"/>
    <x v="6"/>
    <x v="90"/>
    <x v="4897"/>
    <x v="2096"/>
    <x v="3"/>
    <x v="0"/>
  </r>
  <r>
    <n v="7906839225"/>
    <n v="33955"/>
    <x v="0"/>
    <n v="186.08"/>
    <n v="558.24"/>
    <x v="12"/>
    <x v="8"/>
    <x v="54"/>
    <x v="4898"/>
    <x v="136"/>
    <x v="3"/>
    <x v="1"/>
  </r>
  <r>
    <n v="4113927200"/>
    <n v="144124"/>
    <x v="0"/>
    <n v="162.66999999999999"/>
    <n v="488.01"/>
    <x v="11"/>
    <x v="7"/>
    <x v="42"/>
    <x v="4899"/>
    <x v="2159"/>
    <x v="0"/>
    <x v="1"/>
  </r>
  <r>
    <n v="4233626614"/>
    <n v="542300"/>
    <x v="0"/>
    <n v="255.35"/>
    <n v="766.05"/>
    <x v="9"/>
    <x v="3"/>
    <x v="131"/>
    <x v="4900"/>
    <x v="65"/>
    <x v="2"/>
    <x v="2"/>
  </r>
  <r>
    <n v="2886463378"/>
    <n v="140489"/>
    <x v="2"/>
    <n v="650.20000000000005"/>
    <n v="1300.4000000000001"/>
    <x v="28"/>
    <x v="5"/>
    <x v="120"/>
    <x v="4901"/>
    <x v="2160"/>
    <x v="1"/>
    <x v="2"/>
  </r>
  <r>
    <n v="1823348306"/>
    <n v="669378"/>
    <x v="2"/>
    <n v="212.14"/>
    <n v="424.28"/>
    <x v="14"/>
    <x v="9"/>
    <x v="26"/>
    <x v="4902"/>
    <x v="2161"/>
    <x v="1"/>
    <x v="3"/>
  </r>
  <r>
    <n v="8706556166"/>
    <n v="567671"/>
    <x v="2"/>
    <n v="418.48"/>
    <n v="836.96"/>
    <x v="29"/>
    <x v="3"/>
    <x v="49"/>
    <x v="4903"/>
    <x v="1289"/>
    <x v="3"/>
    <x v="2"/>
  </r>
  <r>
    <n v="5139433840"/>
    <n v="123983"/>
    <x v="2"/>
    <n v="785.67"/>
    <n v="1571.34"/>
    <x v="13"/>
    <x v="4"/>
    <x v="75"/>
    <x v="4904"/>
    <x v="1296"/>
    <x v="3"/>
    <x v="2"/>
  </r>
  <r>
    <n v="769731596"/>
    <n v="837480"/>
    <x v="1"/>
    <n v="217.4"/>
    <n v="217.4"/>
    <x v="13"/>
    <x v="4"/>
    <x v="205"/>
    <x v="1190"/>
    <x v="239"/>
    <x v="2"/>
    <x v="0"/>
  </r>
  <r>
    <n v="1346090496"/>
    <n v="659290"/>
    <x v="0"/>
    <n v="319.33999999999997"/>
    <n v="958.02"/>
    <x v="15"/>
    <x v="2"/>
    <x v="124"/>
    <x v="4905"/>
    <x v="1172"/>
    <x v="0"/>
    <x v="2"/>
  </r>
  <r>
    <n v="9339629293"/>
    <n v="542300"/>
    <x v="0"/>
    <n v="255.35"/>
    <n v="766.05"/>
    <x v="9"/>
    <x v="3"/>
    <x v="131"/>
    <x v="4906"/>
    <x v="225"/>
    <x v="1"/>
    <x v="0"/>
  </r>
  <r>
    <n v="3043993017"/>
    <n v="451812"/>
    <x v="1"/>
    <n v="530.85"/>
    <n v="530.85"/>
    <x v="25"/>
    <x v="4"/>
    <x v="39"/>
    <x v="4907"/>
    <x v="200"/>
    <x v="3"/>
    <x v="2"/>
  </r>
  <r>
    <n v="274863669"/>
    <n v="990993"/>
    <x v="1"/>
    <n v="263.7"/>
    <n v="263.7"/>
    <x v="49"/>
    <x v="3"/>
    <x v="259"/>
    <x v="4908"/>
    <x v="2007"/>
    <x v="3"/>
    <x v="1"/>
  </r>
  <r>
    <n v="3736611791"/>
    <n v="398340"/>
    <x v="0"/>
    <n v="651.92999999999995"/>
    <n v="1955.79"/>
    <x v="46"/>
    <x v="8"/>
    <x v="127"/>
    <x v="4909"/>
    <x v="1420"/>
    <x v="2"/>
    <x v="3"/>
  </r>
  <r>
    <n v="9628875555"/>
    <n v="903336"/>
    <x v="1"/>
    <n v="551.88"/>
    <n v="551.88"/>
    <x v="21"/>
    <x v="6"/>
    <x v="257"/>
    <x v="4910"/>
    <x v="2162"/>
    <x v="0"/>
    <x v="1"/>
  </r>
  <r>
    <n v="6367306297"/>
    <n v="196719"/>
    <x v="0"/>
    <n v="217.5"/>
    <n v="652.5"/>
    <x v="38"/>
    <x v="9"/>
    <x v="261"/>
    <x v="4911"/>
    <x v="2163"/>
    <x v="0"/>
    <x v="1"/>
  </r>
  <r>
    <n v="4393113152"/>
    <n v="56589"/>
    <x v="1"/>
    <n v="517.77"/>
    <n v="517.77"/>
    <x v="5"/>
    <x v="4"/>
    <x v="6"/>
    <x v="4912"/>
    <x v="1895"/>
    <x v="0"/>
    <x v="0"/>
  </r>
  <r>
    <n v="1239928207"/>
    <n v="961614"/>
    <x v="2"/>
    <n v="227.22"/>
    <n v="454.44"/>
    <x v="49"/>
    <x v="3"/>
    <x v="226"/>
    <x v="4913"/>
    <x v="101"/>
    <x v="1"/>
    <x v="3"/>
  </r>
  <r>
    <n v="5473002872"/>
    <n v="992178"/>
    <x v="2"/>
    <n v="632.42999999999995"/>
    <n v="1264.8599999999999"/>
    <x v="25"/>
    <x v="4"/>
    <x v="71"/>
    <x v="4914"/>
    <x v="1822"/>
    <x v="2"/>
    <x v="0"/>
  </r>
  <r>
    <n v="6536847919"/>
    <n v="965755"/>
    <x v="2"/>
    <n v="532.57000000000005"/>
    <n v="1065.1400000000001"/>
    <x v="38"/>
    <x v="9"/>
    <x v="67"/>
    <x v="4915"/>
    <x v="171"/>
    <x v="3"/>
    <x v="0"/>
  </r>
  <r>
    <n v="5480709564"/>
    <n v="89084"/>
    <x v="1"/>
    <n v="598.83000000000004"/>
    <n v="598.83000000000004"/>
    <x v="45"/>
    <x v="2"/>
    <x v="115"/>
    <x v="4916"/>
    <x v="479"/>
    <x v="2"/>
    <x v="0"/>
  </r>
  <r>
    <n v="1393100618"/>
    <n v="723678"/>
    <x v="0"/>
    <n v="675.46"/>
    <n v="2026.38"/>
    <x v="44"/>
    <x v="0"/>
    <x v="94"/>
    <x v="4917"/>
    <x v="2164"/>
    <x v="0"/>
    <x v="3"/>
  </r>
  <r>
    <n v="6999330116"/>
    <n v="120385"/>
    <x v="0"/>
    <n v="597.91"/>
    <n v="1793.73"/>
    <x v="0"/>
    <x v="0"/>
    <x v="228"/>
    <x v="4918"/>
    <x v="1696"/>
    <x v="2"/>
    <x v="0"/>
  </r>
  <r>
    <n v="7816842690"/>
    <n v="564692"/>
    <x v="1"/>
    <n v="215.65"/>
    <n v="215.65"/>
    <x v="43"/>
    <x v="0"/>
    <x v="133"/>
    <x v="4919"/>
    <x v="1597"/>
    <x v="0"/>
    <x v="1"/>
  </r>
  <r>
    <n v="3186586558"/>
    <n v="654297"/>
    <x v="0"/>
    <n v="13.25"/>
    <n v="39.75"/>
    <x v="14"/>
    <x v="9"/>
    <x v="85"/>
    <x v="4920"/>
    <x v="181"/>
    <x v="2"/>
    <x v="0"/>
  </r>
  <r>
    <n v="7927955136"/>
    <n v="11422"/>
    <x v="1"/>
    <n v="127.16"/>
    <n v="127.16"/>
    <x v="14"/>
    <x v="9"/>
    <x v="229"/>
    <x v="4921"/>
    <x v="75"/>
    <x v="0"/>
    <x v="2"/>
  </r>
  <r>
    <n v="3518172697"/>
    <n v="500633"/>
    <x v="1"/>
    <n v="154.5"/>
    <n v="154.5"/>
    <x v="34"/>
    <x v="2"/>
    <x v="57"/>
    <x v="4922"/>
    <x v="1054"/>
    <x v="2"/>
    <x v="2"/>
  </r>
  <r>
    <n v="4557188271"/>
    <n v="871592"/>
    <x v="1"/>
    <n v="870.29"/>
    <n v="870.29"/>
    <x v="41"/>
    <x v="9"/>
    <x v="216"/>
    <x v="4923"/>
    <x v="972"/>
    <x v="0"/>
    <x v="2"/>
  </r>
  <r>
    <n v="2893244627"/>
    <n v="34200"/>
    <x v="2"/>
    <n v="319.8"/>
    <n v="639.6"/>
    <x v="7"/>
    <x v="5"/>
    <x v="238"/>
    <x v="4924"/>
    <x v="1219"/>
    <x v="0"/>
    <x v="0"/>
  </r>
  <r>
    <n v="1996683408"/>
    <n v="39154"/>
    <x v="2"/>
    <n v="946.86"/>
    <n v="1893.72"/>
    <x v="31"/>
    <x v="9"/>
    <x v="92"/>
    <x v="4925"/>
    <x v="1404"/>
    <x v="3"/>
    <x v="0"/>
  </r>
  <r>
    <n v="1673794089"/>
    <n v="378287"/>
    <x v="0"/>
    <n v="332.84"/>
    <n v="998.52"/>
    <x v="50"/>
    <x v="1"/>
    <x v="158"/>
    <x v="4926"/>
    <x v="436"/>
    <x v="0"/>
    <x v="1"/>
  </r>
  <r>
    <n v="9931161723"/>
    <n v="679865"/>
    <x v="2"/>
    <n v="347.91"/>
    <n v="695.82"/>
    <x v="17"/>
    <x v="6"/>
    <x v="145"/>
    <x v="4927"/>
    <x v="1051"/>
    <x v="2"/>
    <x v="2"/>
  </r>
  <r>
    <n v="856799416"/>
    <n v="611575"/>
    <x v="2"/>
    <n v="482.06"/>
    <n v="964.12"/>
    <x v="12"/>
    <x v="8"/>
    <x v="80"/>
    <x v="4928"/>
    <x v="1861"/>
    <x v="3"/>
    <x v="0"/>
  </r>
  <r>
    <n v="6668508959"/>
    <n v="137909"/>
    <x v="2"/>
    <n v="864.3"/>
    <n v="1728.6"/>
    <x v="13"/>
    <x v="4"/>
    <x v="88"/>
    <x v="4929"/>
    <x v="1105"/>
    <x v="1"/>
    <x v="1"/>
  </r>
  <r>
    <n v="4914874727"/>
    <n v="240179"/>
    <x v="1"/>
    <n v="90.56"/>
    <n v="90.56"/>
    <x v="13"/>
    <x v="4"/>
    <x v="34"/>
    <x v="4930"/>
    <x v="643"/>
    <x v="1"/>
    <x v="0"/>
  </r>
  <r>
    <n v="7869104895"/>
    <n v="820973"/>
    <x v="1"/>
    <n v="114.52"/>
    <n v="114.52"/>
    <x v="26"/>
    <x v="10"/>
    <x v="58"/>
    <x v="4931"/>
    <x v="1551"/>
    <x v="0"/>
    <x v="0"/>
  </r>
  <r>
    <n v="5094989752"/>
    <n v="478531"/>
    <x v="2"/>
    <n v="825.46"/>
    <n v="1650.92"/>
    <x v="41"/>
    <x v="9"/>
    <x v="166"/>
    <x v="4932"/>
    <x v="12"/>
    <x v="2"/>
    <x v="2"/>
  </r>
  <r>
    <n v="4305377896"/>
    <n v="799952"/>
    <x v="2"/>
    <n v="922.64"/>
    <n v="1845.28"/>
    <x v="15"/>
    <x v="2"/>
    <x v="22"/>
    <x v="4933"/>
    <x v="666"/>
    <x v="0"/>
    <x v="3"/>
  </r>
  <r>
    <n v="7017136473"/>
    <n v="953175"/>
    <x v="1"/>
    <n v="225.21"/>
    <n v="225.21"/>
    <x v="24"/>
    <x v="10"/>
    <x v="168"/>
    <x v="4934"/>
    <x v="2165"/>
    <x v="1"/>
    <x v="1"/>
  </r>
  <r>
    <n v="3303209513"/>
    <n v="183929"/>
    <x v="0"/>
    <n v="738.74"/>
    <n v="2216.2200000000003"/>
    <x v="6"/>
    <x v="2"/>
    <x v="188"/>
    <x v="4935"/>
    <x v="2166"/>
    <x v="3"/>
    <x v="1"/>
  </r>
  <r>
    <n v="8607953669"/>
    <n v="34186"/>
    <x v="0"/>
    <n v="925.65"/>
    <n v="2776.95"/>
    <x v="31"/>
    <x v="9"/>
    <x v="51"/>
    <x v="4936"/>
    <x v="454"/>
    <x v="0"/>
    <x v="3"/>
  </r>
  <r>
    <n v="1940918101"/>
    <n v="140154"/>
    <x v="1"/>
    <n v="171.2"/>
    <n v="171.2"/>
    <x v="8"/>
    <x v="5"/>
    <x v="175"/>
    <x v="4937"/>
    <x v="809"/>
    <x v="2"/>
    <x v="1"/>
  </r>
  <r>
    <n v="6494615659"/>
    <n v="757274"/>
    <x v="1"/>
    <n v="98.32"/>
    <n v="98.32"/>
    <x v="0"/>
    <x v="0"/>
    <x v="78"/>
    <x v="4938"/>
    <x v="2167"/>
    <x v="2"/>
    <x v="3"/>
  </r>
  <r>
    <n v="4280890409"/>
    <n v="89084"/>
    <x v="2"/>
    <n v="598.83000000000004"/>
    <n v="1197.6600000000001"/>
    <x v="45"/>
    <x v="2"/>
    <x v="115"/>
    <x v="4939"/>
    <x v="1255"/>
    <x v="3"/>
    <x v="1"/>
  </r>
  <r>
    <n v="7598489331"/>
    <n v="425341"/>
    <x v="2"/>
    <n v="486.28"/>
    <n v="972.56"/>
    <x v="0"/>
    <x v="0"/>
    <x v="242"/>
    <x v="4940"/>
    <x v="1110"/>
    <x v="3"/>
    <x v="0"/>
  </r>
  <r>
    <n v="8755280486"/>
    <n v="589812"/>
    <x v="0"/>
    <n v="163.03"/>
    <n v="489.09000000000003"/>
    <x v="11"/>
    <x v="7"/>
    <x v="119"/>
    <x v="4941"/>
    <x v="365"/>
    <x v="0"/>
    <x v="3"/>
  </r>
  <r>
    <n v="8281093933"/>
    <n v="642612"/>
    <x v="1"/>
    <n v="517.03"/>
    <n v="517.03"/>
    <x v="0"/>
    <x v="0"/>
    <x v="0"/>
    <x v="4942"/>
    <x v="302"/>
    <x v="0"/>
    <x v="2"/>
  </r>
  <r>
    <n v="7415765726"/>
    <n v="647462"/>
    <x v="0"/>
    <n v="326.42"/>
    <n v="979.26"/>
    <x v="7"/>
    <x v="5"/>
    <x v="106"/>
    <x v="4943"/>
    <x v="1043"/>
    <x v="3"/>
    <x v="2"/>
  </r>
  <r>
    <n v="6266072804"/>
    <n v="196719"/>
    <x v="1"/>
    <n v="217.5"/>
    <n v="217.5"/>
    <x v="38"/>
    <x v="9"/>
    <x v="261"/>
    <x v="4944"/>
    <x v="1592"/>
    <x v="2"/>
    <x v="1"/>
  </r>
  <r>
    <n v="1542448934"/>
    <n v="118820"/>
    <x v="0"/>
    <n v="12.32"/>
    <n v="36.96"/>
    <x v="20"/>
    <x v="1"/>
    <x v="98"/>
    <x v="4945"/>
    <x v="2093"/>
    <x v="1"/>
    <x v="3"/>
  </r>
  <r>
    <n v="2896979776"/>
    <n v="992178"/>
    <x v="0"/>
    <n v="632.42999999999995"/>
    <n v="1897.29"/>
    <x v="25"/>
    <x v="4"/>
    <x v="71"/>
    <x v="4946"/>
    <x v="1078"/>
    <x v="0"/>
    <x v="2"/>
  </r>
  <r>
    <n v="169867835"/>
    <n v="927651"/>
    <x v="0"/>
    <n v="426.72"/>
    <n v="1280.1600000000001"/>
    <x v="26"/>
    <x v="10"/>
    <x v="181"/>
    <x v="4947"/>
    <x v="1815"/>
    <x v="3"/>
    <x v="1"/>
  </r>
  <r>
    <n v="9493456526"/>
    <n v="516376"/>
    <x v="0"/>
    <n v="877.43"/>
    <n v="2632.29"/>
    <x v="36"/>
    <x v="9"/>
    <x v="62"/>
    <x v="4948"/>
    <x v="813"/>
    <x v="2"/>
    <x v="3"/>
  </r>
  <r>
    <n v="9423261830"/>
    <n v="611575"/>
    <x v="1"/>
    <n v="482.06"/>
    <n v="482.06"/>
    <x v="12"/>
    <x v="8"/>
    <x v="80"/>
    <x v="4949"/>
    <x v="972"/>
    <x v="0"/>
    <x v="2"/>
  </r>
  <r>
    <n v="5793453795"/>
    <n v="378676"/>
    <x v="2"/>
    <n v="881.42"/>
    <n v="1762.84"/>
    <x v="1"/>
    <x v="1"/>
    <x v="1"/>
    <x v="4950"/>
    <x v="1199"/>
    <x v="0"/>
    <x v="0"/>
  </r>
  <r>
    <n v="2141680269"/>
    <n v="820541"/>
    <x v="1"/>
    <n v="576.22"/>
    <n v="576.22"/>
    <x v="22"/>
    <x v="7"/>
    <x v="83"/>
    <x v="4951"/>
    <x v="1795"/>
    <x v="0"/>
    <x v="0"/>
  </r>
  <r>
    <n v="6457122136"/>
    <n v="589812"/>
    <x v="0"/>
    <n v="163.03"/>
    <n v="489.09000000000003"/>
    <x v="11"/>
    <x v="7"/>
    <x v="119"/>
    <x v="4952"/>
    <x v="488"/>
    <x v="0"/>
    <x v="1"/>
  </r>
  <r>
    <n v="8447536518"/>
    <n v="542300"/>
    <x v="2"/>
    <n v="255.35"/>
    <n v="510.7"/>
    <x v="9"/>
    <x v="3"/>
    <x v="131"/>
    <x v="4953"/>
    <x v="1952"/>
    <x v="0"/>
    <x v="3"/>
  </r>
  <r>
    <n v="3191672889"/>
    <n v="897083"/>
    <x v="2"/>
    <n v="972.69"/>
    <n v="1945.38"/>
    <x v="11"/>
    <x v="7"/>
    <x v="64"/>
    <x v="4954"/>
    <x v="1633"/>
    <x v="1"/>
    <x v="0"/>
  </r>
  <r>
    <n v="2521995712"/>
    <n v="219598"/>
    <x v="0"/>
    <n v="367.08"/>
    <n v="1101.24"/>
    <x v="8"/>
    <x v="5"/>
    <x v="248"/>
    <x v="4955"/>
    <x v="718"/>
    <x v="0"/>
    <x v="3"/>
  </r>
  <r>
    <n v="8194578267"/>
    <n v="669378"/>
    <x v="2"/>
    <n v="212.14"/>
    <n v="424.28"/>
    <x v="14"/>
    <x v="9"/>
    <x v="26"/>
    <x v="4956"/>
    <x v="1891"/>
    <x v="1"/>
    <x v="3"/>
  </r>
  <r>
    <n v="2811341619"/>
    <n v="762527"/>
    <x v="1"/>
    <n v="690.08"/>
    <n v="690.08"/>
    <x v="29"/>
    <x v="3"/>
    <x v="206"/>
    <x v="4957"/>
    <x v="1129"/>
    <x v="0"/>
    <x v="1"/>
  </r>
  <r>
    <n v="5562576298"/>
    <n v="578097"/>
    <x v="2"/>
    <n v="267.61"/>
    <n v="535.22"/>
    <x v="3"/>
    <x v="3"/>
    <x v="44"/>
    <x v="4958"/>
    <x v="1724"/>
    <x v="1"/>
    <x v="1"/>
  </r>
  <r>
    <n v="7446009755"/>
    <n v="954722"/>
    <x v="0"/>
    <n v="616.45000000000005"/>
    <n v="1849.3500000000001"/>
    <x v="33"/>
    <x v="8"/>
    <x v="56"/>
    <x v="4959"/>
    <x v="2168"/>
    <x v="3"/>
    <x v="1"/>
  </r>
  <r>
    <n v="7343262659"/>
    <n v="492958"/>
    <x v="1"/>
    <n v="84.2"/>
    <n v="84.2"/>
    <x v="7"/>
    <x v="5"/>
    <x v="105"/>
    <x v="4960"/>
    <x v="2169"/>
    <x v="2"/>
    <x v="1"/>
  </r>
  <r>
    <n v="7147677361"/>
    <n v="490939"/>
    <x v="1"/>
    <n v="80.25"/>
    <n v="80.25"/>
    <x v="7"/>
    <x v="5"/>
    <x v="8"/>
    <x v="4961"/>
    <x v="1407"/>
    <x v="3"/>
    <x v="3"/>
  </r>
  <r>
    <n v="8732072897"/>
    <n v="366066"/>
    <x v="2"/>
    <n v="918.58"/>
    <n v="1837.16"/>
    <x v="28"/>
    <x v="5"/>
    <x v="87"/>
    <x v="4962"/>
    <x v="878"/>
    <x v="1"/>
    <x v="3"/>
  </r>
  <r>
    <n v="6418604551"/>
    <n v="243235"/>
    <x v="2"/>
    <n v="109.03"/>
    <n v="218.06"/>
    <x v="43"/>
    <x v="0"/>
    <x v="162"/>
    <x v="4963"/>
    <x v="119"/>
    <x v="3"/>
    <x v="1"/>
  </r>
  <r>
    <n v="4989511905"/>
    <n v="373536"/>
    <x v="0"/>
    <n v="494.17"/>
    <n v="1482.51"/>
    <x v="44"/>
    <x v="0"/>
    <x v="186"/>
    <x v="4964"/>
    <x v="1902"/>
    <x v="2"/>
    <x v="2"/>
  </r>
  <r>
    <n v="2520527893"/>
    <n v="18035"/>
    <x v="0"/>
    <n v="968.94"/>
    <n v="2906.82"/>
    <x v="23"/>
    <x v="7"/>
    <x v="132"/>
    <x v="4965"/>
    <x v="1072"/>
    <x v="1"/>
    <x v="2"/>
  </r>
  <r>
    <n v="4753989820"/>
    <n v="672059"/>
    <x v="1"/>
    <n v="672.73"/>
    <n v="672.73"/>
    <x v="18"/>
    <x v="5"/>
    <x v="197"/>
    <x v="4966"/>
    <x v="1933"/>
    <x v="2"/>
    <x v="1"/>
  </r>
  <r>
    <n v="8285547588"/>
    <n v="264803"/>
    <x v="2"/>
    <n v="995.98"/>
    <n v="1991.96"/>
    <x v="5"/>
    <x v="4"/>
    <x v="69"/>
    <x v="4967"/>
    <x v="1402"/>
    <x v="1"/>
    <x v="2"/>
  </r>
  <r>
    <n v="5824924668"/>
    <n v="382511"/>
    <x v="0"/>
    <n v="702.54"/>
    <n v="2107.62"/>
    <x v="16"/>
    <x v="2"/>
    <x v="187"/>
    <x v="4968"/>
    <x v="2044"/>
    <x v="1"/>
    <x v="2"/>
  </r>
  <r>
    <n v="7703854141"/>
    <n v="990993"/>
    <x v="0"/>
    <n v="263.7"/>
    <n v="791.09999999999991"/>
    <x v="49"/>
    <x v="3"/>
    <x v="259"/>
    <x v="4969"/>
    <x v="2170"/>
    <x v="3"/>
    <x v="0"/>
  </r>
  <r>
    <n v="7380361209"/>
    <n v="487065"/>
    <x v="2"/>
    <n v="374.68"/>
    <n v="749.36"/>
    <x v="47"/>
    <x v="3"/>
    <x v="157"/>
    <x v="4970"/>
    <x v="253"/>
    <x v="3"/>
    <x v="0"/>
  </r>
  <r>
    <n v="5053033745"/>
    <n v="803607"/>
    <x v="1"/>
    <n v="949.73"/>
    <n v="949.73"/>
    <x v="28"/>
    <x v="5"/>
    <x v="100"/>
    <x v="4971"/>
    <x v="294"/>
    <x v="2"/>
    <x v="2"/>
  </r>
  <r>
    <n v="4859489972"/>
    <n v="848226"/>
    <x v="0"/>
    <n v="209.59"/>
    <n v="628.77"/>
    <x v="30"/>
    <x v="9"/>
    <x v="253"/>
    <x v="4972"/>
    <x v="1278"/>
    <x v="1"/>
    <x v="0"/>
  </r>
  <r>
    <n v="9690396315"/>
    <n v="812607"/>
    <x v="2"/>
    <n v="416.65"/>
    <n v="833.3"/>
    <x v="14"/>
    <x v="9"/>
    <x v="21"/>
    <x v="4973"/>
    <x v="993"/>
    <x v="0"/>
    <x v="3"/>
  </r>
  <r>
    <n v="448732557"/>
    <n v="689769"/>
    <x v="1"/>
    <n v="46.62"/>
    <n v="46.62"/>
    <x v="48"/>
    <x v="8"/>
    <x v="146"/>
    <x v="4974"/>
    <x v="2171"/>
    <x v="3"/>
    <x v="1"/>
  </r>
  <r>
    <n v="4927306668"/>
    <n v="540618"/>
    <x v="2"/>
    <n v="317.05"/>
    <n v="634.1"/>
    <x v="9"/>
    <x v="3"/>
    <x v="12"/>
    <x v="4975"/>
    <x v="2093"/>
    <x v="3"/>
    <x v="3"/>
  </r>
  <r>
    <n v="1669690997"/>
    <n v="925482"/>
    <x v="0"/>
    <n v="475.04"/>
    <n v="1425.1200000000001"/>
    <x v="40"/>
    <x v="8"/>
    <x v="74"/>
    <x v="4976"/>
    <x v="117"/>
    <x v="0"/>
    <x v="2"/>
  </r>
  <r>
    <n v="8340761903"/>
    <n v="124290"/>
    <x v="2"/>
    <n v="39.65"/>
    <n v="79.3"/>
    <x v="7"/>
    <x v="5"/>
    <x v="149"/>
    <x v="4977"/>
    <x v="1574"/>
    <x v="0"/>
    <x v="3"/>
  </r>
  <r>
    <n v="5936301790"/>
    <n v="491314"/>
    <x v="0"/>
    <n v="973.44"/>
    <n v="2920.32"/>
    <x v="33"/>
    <x v="8"/>
    <x v="172"/>
    <x v="4978"/>
    <x v="1668"/>
    <x v="0"/>
    <x v="0"/>
  </r>
  <r>
    <n v="5710579377"/>
    <n v="319388"/>
    <x v="2"/>
    <n v="657.8"/>
    <n v="1315.6"/>
    <x v="1"/>
    <x v="1"/>
    <x v="169"/>
    <x v="4979"/>
    <x v="1876"/>
    <x v="1"/>
    <x v="1"/>
  </r>
  <r>
    <n v="2494813730"/>
    <n v="136533"/>
    <x v="1"/>
    <n v="826.21"/>
    <n v="826.21"/>
    <x v="2"/>
    <x v="2"/>
    <x v="227"/>
    <x v="4980"/>
    <x v="954"/>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4D7A5C-877D-4CF4-B10D-CED719D2C1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4:E13" firstHeaderRow="1" firstDataRow="1" firstDataCol="1"/>
  <pivotFields count="15">
    <pivotField showAll="0"/>
    <pivotField showAll="0"/>
    <pivotField showAll="0"/>
    <pivotField numFmtId="164" showAll="0"/>
    <pivotField dataField="1" numFmtId="164" showAll="0"/>
    <pivotField axis="axisRow" showAll="0">
      <items count="52">
        <item x="24"/>
        <item x="26"/>
        <item x="38"/>
        <item x="29"/>
        <item x="6"/>
        <item x="16"/>
        <item x="41"/>
        <item x="43"/>
        <item x="34"/>
        <item x="15"/>
        <item x="47"/>
        <item x="49"/>
        <item x="39"/>
        <item x="37"/>
        <item x="13"/>
        <item x="19"/>
        <item x="11"/>
        <item x="27"/>
        <item x="23"/>
        <item x="44"/>
        <item x="2"/>
        <item x="40"/>
        <item x="12"/>
        <item x="48"/>
        <item x="33"/>
        <item x="20"/>
        <item x="46"/>
        <item x="50"/>
        <item x="7"/>
        <item x="4"/>
        <item x="31"/>
        <item x="45"/>
        <item x="3"/>
        <item x="36"/>
        <item x="1"/>
        <item x="25"/>
        <item x="0"/>
        <item x="9"/>
        <item x="14"/>
        <item x="21"/>
        <item x="10"/>
        <item x="32"/>
        <item x="8"/>
        <item x="28"/>
        <item x="42"/>
        <item x="35"/>
        <item x="22"/>
        <item x="30"/>
        <item x="18"/>
        <item x="5"/>
        <item x="17"/>
        <item t="default"/>
      </items>
    </pivotField>
    <pivotField showAll="0">
      <items count="12">
        <item x="10"/>
        <item x="1"/>
        <item h="1" x="2"/>
        <item h="1" x="9"/>
        <item h="1" x="6"/>
        <item h="1" x="7"/>
        <item h="1" x="8"/>
        <item h="1" x="5"/>
        <item h="1" x="0"/>
        <item h="1" x="4"/>
        <item h="1" x="3"/>
        <item t="default"/>
      </items>
    </pivotField>
    <pivotField showAll="0">
      <items count="268">
        <item x="244"/>
        <item x="105"/>
        <item x="62"/>
        <item x="218"/>
        <item x="111"/>
        <item x="7"/>
        <item x="176"/>
        <item x="189"/>
        <item x="63"/>
        <item x="255"/>
        <item x="248"/>
        <item x="36"/>
        <item x="252"/>
        <item x="123"/>
        <item x="178"/>
        <item x="4"/>
        <item x="250"/>
        <item x="194"/>
        <item x="101"/>
        <item x="164"/>
        <item x="121"/>
        <item x="106"/>
        <item x="184"/>
        <item x="243"/>
        <item x="172"/>
        <item x="91"/>
        <item x="253"/>
        <item x="104"/>
        <item x="54"/>
        <item x="1"/>
        <item x="48"/>
        <item x="154"/>
        <item x="71"/>
        <item x="72"/>
        <item x="60"/>
        <item x="39"/>
        <item x="162"/>
        <item x="222"/>
        <item x="254"/>
        <item x="159"/>
        <item x="195"/>
        <item x="29"/>
        <item x="80"/>
        <item x="136"/>
        <item x="119"/>
        <item x="120"/>
        <item x="187"/>
        <item x="83"/>
        <item x="118"/>
        <item x="206"/>
        <item x="26"/>
        <item x="236"/>
        <item x="223"/>
        <item x="126"/>
        <item x="180"/>
        <item x="85"/>
        <item x="137"/>
        <item x="43"/>
        <item x="97"/>
        <item x="170"/>
        <item x="186"/>
        <item x="37"/>
        <item x="215"/>
        <item x="169"/>
        <item x="88"/>
        <item x="212"/>
        <item x="237"/>
        <item x="220"/>
        <item x="5"/>
        <item x="264"/>
        <item x="96"/>
        <item x="167"/>
        <item x="90"/>
        <item x="32"/>
        <item x="256"/>
        <item x="41"/>
        <item x="67"/>
        <item x="228"/>
        <item x="213"/>
        <item x="196"/>
        <item x="64"/>
        <item x="86"/>
        <item x="205"/>
        <item x="260"/>
        <item x="262"/>
        <item x="47"/>
        <item x="40"/>
        <item x="84"/>
        <item x="114"/>
        <item x="258"/>
        <item x="207"/>
        <item x="251"/>
        <item x="116"/>
        <item x="226"/>
        <item x="139"/>
        <item x="69"/>
        <item x="12"/>
        <item x="210"/>
        <item x="259"/>
        <item x="31"/>
        <item x="131"/>
        <item x="3"/>
        <item x="245"/>
        <item x="199"/>
        <item x="152"/>
        <item x="192"/>
        <item x="201"/>
        <item x="125"/>
        <item x="44"/>
        <item x="55"/>
        <item x="100"/>
        <item x="157"/>
        <item x="142"/>
        <item x="191"/>
        <item x="208"/>
        <item x="124"/>
        <item x="239"/>
        <item x="200"/>
        <item x="144"/>
        <item x="148"/>
        <item x="185"/>
        <item x="241"/>
        <item x="197"/>
        <item x="235"/>
        <item x="89"/>
        <item x="25"/>
        <item x="9"/>
        <item x="221"/>
        <item x="27"/>
        <item x="163"/>
        <item x="146"/>
        <item x="133"/>
        <item x="19"/>
        <item x="230"/>
        <item x="46"/>
        <item x="75"/>
        <item x="103"/>
        <item x="138"/>
        <item x="58"/>
        <item x="94"/>
        <item x="42"/>
        <item x="128"/>
        <item x="20"/>
        <item x="155"/>
        <item x="93"/>
        <item x="175"/>
        <item x="173"/>
        <item x="182"/>
        <item x="87"/>
        <item x="51"/>
        <item x="143"/>
        <item x="14"/>
        <item x="28"/>
        <item x="242"/>
        <item x="225"/>
        <item x="141"/>
        <item x="179"/>
        <item x="145"/>
        <item x="78"/>
        <item x="202"/>
        <item x="122"/>
        <item x="77"/>
        <item x="56"/>
        <item x="161"/>
        <item x="263"/>
        <item x="238"/>
        <item x="234"/>
        <item x="70"/>
        <item x="82"/>
        <item x="127"/>
        <item x="99"/>
        <item x="49"/>
        <item x="188"/>
        <item x="160"/>
        <item x="224"/>
        <item x="61"/>
        <item x="181"/>
        <item x="109"/>
        <item x="22"/>
        <item x="6"/>
        <item x="129"/>
        <item x="153"/>
        <item x="233"/>
        <item x="18"/>
        <item x="183"/>
        <item x="81"/>
        <item x="30"/>
        <item x="110"/>
        <item x="177"/>
        <item x="0"/>
        <item x="135"/>
        <item x="38"/>
        <item x="2"/>
        <item x="76"/>
        <item x="59"/>
        <item x="227"/>
        <item x="265"/>
        <item x="214"/>
        <item x="113"/>
        <item x="50"/>
        <item x="240"/>
        <item x="232"/>
        <item x="266"/>
        <item x="229"/>
        <item x="132"/>
        <item x="158"/>
        <item x="34"/>
        <item x="108"/>
        <item x="66"/>
        <item x="219"/>
        <item x="198"/>
        <item x="21"/>
        <item x="190"/>
        <item x="8"/>
        <item x="65"/>
        <item x="112"/>
        <item x="151"/>
        <item x="149"/>
        <item x="52"/>
        <item x="134"/>
        <item x="231"/>
        <item x="130"/>
        <item x="209"/>
        <item x="246"/>
        <item x="45"/>
        <item x="10"/>
        <item x="147"/>
        <item x="68"/>
        <item x="102"/>
        <item x="168"/>
        <item x="165"/>
        <item x="216"/>
        <item x="107"/>
        <item x="174"/>
        <item x="203"/>
        <item x="24"/>
        <item x="140"/>
        <item x="11"/>
        <item x="17"/>
        <item x="150"/>
        <item x="217"/>
        <item x="33"/>
        <item x="16"/>
        <item x="171"/>
        <item x="95"/>
        <item x="193"/>
        <item x="92"/>
        <item x="117"/>
        <item x="204"/>
        <item x="247"/>
        <item x="13"/>
        <item x="79"/>
        <item x="35"/>
        <item x="53"/>
        <item x="57"/>
        <item x="166"/>
        <item x="257"/>
        <item x="23"/>
        <item x="15"/>
        <item x="74"/>
        <item x="249"/>
        <item x="211"/>
        <item x="73"/>
        <item x="115"/>
        <item x="98"/>
        <item x="261"/>
        <item x="156"/>
        <item t="default"/>
      </items>
    </pivotField>
    <pivotField numFmtId="14" showAll="0">
      <items count="4982">
        <item x="575"/>
        <item x="3756"/>
        <item x="1016"/>
        <item x="1197"/>
        <item x="4753"/>
        <item x="3934"/>
        <item x="4453"/>
        <item x="1738"/>
        <item x="256"/>
        <item x="45"/>
        <item x="4701"/>
        <item x="2191"/>
        <item x="1770"/>
        <item x="469"/>
        <item x="2642"/>
        <item x="4767"/>
        <item x="4043"/>
        <item x="4765"/>
        <item x="3970"/>
        <item x="5"/>
        <item x="3871"/>
        <item x="3952"/>
        <item x="2378"/>
        <item x="3054"/>
        <item x="2205"/>
        <item x="1639"/>
        <item x="3248"/>
        <item x="969"/>
        <item x="3046"/>
        <item x="261"/>
        <item x="3872"/>
        <item x="3047"/>
        <item x="488"/>
        <item x="4036"/>
        <item x="2897"/>
        <item x="1641"/>
        <item x="3112"/>
        <item x="21"/>
        <item x="1609"/>
        <item x="1965"/>
        <item x="1004"/>
        <item x="559"/>
        <item x="3944"/>
        <item x="4517"/>
        <item x="4652"/>
        <item x="1990"/>
        <item x="2082"/>
        <item x="560"/>
        <item x="4683"/>
        <item x="1219"/>
        <item x="2144"/>
        <item x="1149"/>
        <item x="2339"/>
        <item x="1614"/>
        <item x="3129"/>
        <item x="1680"/>
        <item x="3411"/>
        <item x="3567"/>
        <item x="561"/>
        <item x="3459"/>
        <item x="3087"/>
        <item x="2941"/>
        <item x="4137"/>
        <item x="2935"/>
        <item x="1488"/>
        <item x="2314"/>
        <item x="202"/>
        <item x="4597"/>
        <item x="4649"/>
        <item x="2906"/>
        <item x="4128"/>
        <item x="2816"/>
        <item x="1150"/>
        <item x="4239"/>
        <item x="3159"/>
        <item x="4147"/>
        <item x="3513"/>
        <item x="1600"/>
        <item x="3321"/>
        <item x="1045"/>
        <item x="420"/>
        <item x="860"/>
        <item x="4106"/>
        <item x="2059"/>
        <item x="4238"/>
        <item x="641"/>
        <item x="1352"/>
        <item x="91"/>
        <item x="1584"/>
        <item x="3202"/>
        <item x="3418"/>
        <item x="1103"/>
        <item x="4770"/>
        <item x="287"/>
        <item x="4293"/>
        <item x="4488"/>
        <item x="2794"/>
        <item x="2149"/>
        <item x="4119"/>
        <item x="3730"/>
        <item x="3821"/>
        <item x="940"/>
        <item x="2052"/>
        <item x="541"/>
        <item x="3526"/>
        <item x="1130"/>
        <item x="680"/>
        <item x="3691"/>
        <item x="4270"/>
        <item x="1544"/>
        <item x="2235"/>
        <item x="2781"/>
        <item x="456"/>
        <item x="146"/>
        <item x="1159"/>
        <item x="4269"/>
        <item x="3463"/>
        <item x="3512"/>
        <item x="4676"/>
        <item x="2330"/>
        <item x="4033"/>
        <item x="595"/>
        <item x="4794"/>
        <item x="848"/>
        <item x="3266"/>
        <item x="941"/>
        <item x="2603"/>
        <item x="4948"/>
        <item x="3857"/>
        <item x="1320"/>
        <item x="447"/>
        <item x="98"/>
        <item x="1805"/>
        <item x="2800"/>
        <item x="4964"/>
        <item x="4162"/>
        <item x="2628"/>
        <item x="1595"/>
        <item x="4214"/>
        <item x="564"/>
        <item x="2284"/>
        <item x="1116"/>
        <item x="955"/>
        <item x="1757"/>
        <item x="1694"/>
        <item x="3806"/>
        <item x="1468"/>
        <item x="4456"/>
        <item x="3997"/>
        <item x="223"/>
        <item x="3671"/>
        <item x="1215"/>
        <item x="35"/>
        <item x="1289"/>
        <item x="4338"/>
        <item x="3903"/>
        <item x="3067"/>
        <item x="893"/>
        <item x="1560"/>
        <item x="2142"/>
        <item x="4537"/>
        <item x="1968"/>
        <item x="1039"/>
        <item x="634"/>
        <item x="4285"/>
        <item x="2326"/>
        <item x="2649"/>
        <item x="4032"/>
        <item x="1855"/>
        <item x="2249"/>
        <item x="2513"/>
        <item x="3638"/>
        <item x="4960"/>
        <item x="1715"/>
        <item x="275"/>
        <item x="2410"/>
        <item x="4619"/>
        <item x="2387"/>
        <item x="3440"/>
        <item x="4663"/>
        <item x="4459"/>
        <item x="1234"/>
        <item x="1393"/>
        <item x="2204"/>
        <item x="2101"/>
        <item x="1683"/>
        <item x="1656"/>
        <item x="1427"/>
        <item x="4707"/>
        <item x="1452"/>
        <item x="598"/>
        <item x="78"/>
        <item x="4728"/>
        <item x="113"/>
        <item x="2580"/>
        <item x="3866"/>
        <item x="1775"/>
        <item x="1518"/>
        <item x="1075"/>
        <item x="3393"/>
        <item x="2368"/>
        <item x="802"/>
        <item x="1939"/>
        <item x="1506"/>
        <item x="3477"/>
        <item x="803"/>
        <item x="970"/>
        <item x="120"/>
        <item x="3557"/>
        <item x="4004"/>
        <item x="4659"/>
        <item x="4266"/>
        <item x="3816"/>
        <item x="2978"/>
        <item x="1689"/>
        <item x="2103"/>
        <item x="2859"/>
        <item x="2884"/>
        <item x="4048"/>
        <item x="4918"/>
        <item x="4237"/>
        <item x="3602"/>
        <item x="3632"/>
        <item x="948"/>
        <item x="3914"/>
        <item x="3162"/>
        <item x="883"/>
        <item x="1164"/>
        <item x="4693"/>
        <item x="4533"/>
        <item x="1413"/>
        <item x="2874"/>
        <item x="4264"/>
        <item x="3949"/>
        <item x="445"/>
        <item x="4255"/>
        <item x="2119"/>
        <item x="3012"/>
        <item x="1934"/>
        <item x="1854"/>
        <item x="2210"/>
        <item x="498"/>
        <item x="82"/>
        <item x="4346"/>
        <item x="3842"/>
        <item x="1621"/>
        <item x="2583"/>
        <item x="2215"/>
        <item x="3549"/>
        <item x="4854"/>
        <item x="3939"/>
        <item x="341"/>
        <item x="1244"/>
        <item x="2182"/>
        <item x="957"/>
        <item x="6"/>
        <item x="1742"/>
        <item x="432"/>
        <item x="946"/>
        <item x="3601"/>
        <item x="3075"/>
        <item x="3176"/>
        <item x="3370"/>
        <item x="1396"/>
        <item x="1553"/>
        <item x="1408"/>
        <item x="1659"/>
        <item x="2163"/>
        <item x="3675"/>
        <item x="850"/>
        <item x="3083"/>
        <item x="3167"/>
        <item x="1796"/>
        <item x="3785"/>
        <item x="1375"/>
        <item x="4888"/>
        <item x="3104"/>
        <item x="673"/>
        <item x="4298"/>
        <item x="4095"/>
        <item x="379"/>
        <item x="4852"/>
        <item x="4726"/>
        <item x="2216"/>
        <item x="355"/>
        <item x="3878"/>
        <item x="1182"/>
        <item x="4105"/>
        <item x="710"/>
        <item x="3348"/>
        <item x="1416"/>
        <item x="2443"/>
        <item x="3386"/>
        <item x="1744"/>
        <item x="3623"/>
        <item x="903"/>
        <item x="2097"/>
        <item x="3397"/>
        <item x="100"/>
        <item x="2237"/>
        <item x="1344"/>
        <item x="4869"/>
        <item x="3560"/>
        <item x="1605"/>
        <item x="1888"/>
        <item x="3740"/>
        <item x="3645"/>
        <item x="2968"/>
        <item x="2970"/>
        <item x="1015"/>
        <item x="71"/>
        <item x="3304"/>
        <item x="3334"/>
        <item x="1142"/>
        <item x="1462"/>
        <item x="2028"/>
        <item x="4440"/>
        <item x="402"/>
        <item x="4715"/>
        <item x="2652"/>
        <item x="2241"/>
        <item x="11"/>
        <item x="1905"/>
        <item x="1297"/>
        <item x="245"/>
        <item x="16"/>
        <item x="3115"/>
        <item x="1251"/>
        <item x="2055"/>
        <item x="4130"/>
        <item x="4595"/>
        <item x="374"/>
        <item x="4288"/>
        <item x="1577"/>
        <item x="3960"/>
        <item x="3273"/>
        <item x="4040"/>
        <item x="975"/>
        <item x="3073"/>
        <item x="1563"/>
        <item x="4514"/>
        <item x="1058"/>
        <item x="4295"/>
        <item x="630"/>
        <item x="1821"/>
        <item x="267"/>
        <item x="3959"/>
        <item x="1997"/>
        <item x="981"/>
        <item x="388"/>
        <item x="4799"/>
        <item x="4559"/>
        <item x="983"/>
        <item x="4523"/>
        <item x="3858"/>
        <item x="4872"/>
        <item x="1279"/>
        <item x="3920"/>
        <item x="1201"/>
        <item x="4746"/>
        <item x="895"/>
        <item x="600"/>
        <item x="3861"/>
        <item x="4138"/>
        <item x="4672"/>
        <item x="2025"/>
        <item x="2853"/>
        <item x="2635"/>
        <item x="31"/>
        <item x="1986"/>
        <item x="2193"/>
        <item x="2203"/>
        <item x="3419"/>
        <item x="633"/>
        <item x="1463"/>
        <item x="1722"/>
        <item x="1897"/>
        <item x="1535"/>
        <item x="3876"/>
        <item x="1700"/>
        <item x="1736"/>
        <item x="696"/>
        <item x="4412"/>
        <item x="288"/>
        <item x="3315"/>
        <item x="3381"/>
        <item x="956"/>
        <item x="210"/>
        <item x="645"/>
        <item x="582"/>
        <item x="527"/>
        <item x="4253"/>
        <item x="4029"/>
        <item x="4494"/>
        <item x="1562"/>
        <item x="2512"/>
        <item x="3604"/>
        <item x="1090"/>
        <item x="731"/>
        <item x="1363"/>
        <item x="2186"/>
        <item x="4297"/>
        <item x="2113"/>
        <item x="829"/>
        <item x="791"/>
        <item x="2694"/>
        <item x="804"/>
        <item x="41"/>
        <item x="4723"/>
        <item x="1648"/>
        <item x="2989"/>
        <item x="1096"/>
        <item x="4175"/>
        <item x="2471"/>
        <item x="2288"/>
        <item x="2166"/>
        <item x="1321"/>
        <item x="519"/>
        <item x="3439"/>
        <item x="1833"/>
        <item x="474"/>
        <item x="1982"/>
        <item x="2400"/>
        <item x="4397"/>
        <item x="4086"/>
        <item x="2830"/>
        <item x="3413"/>
        <item x="2384"/>
        <item x="3038"/>
        <item x="525"/>
        <item x="4047"/>
        <item x="3879"/>
        <item x="826"/>
        <item x="810"/>
        <item x="3588"/>
        <item x="4277"/>
        <item x="4089"/>
        <item x="162"/>
        <item x="4423"/>
        <item x="1806"/>
        <item x="4498"/>
        <item x="1932"/>
        <item x="1409"/>
        <item x="4751"/>
        <item x="2451"/>
        <item x="2624"/>
        <item x="4636"/>
        <item x="1258"/>
        <item x="2301"/>
        <item x="4311"/>
        <item x="4881"/>
        <item x="1069"/>
        <item x="4433"/>
        <item x="3989"/>
        <item x="3120"/>
        <item x="2372"/>
        <item x="3528"/>
        <item x="2831"/>
        <item x="2772"/>
        <item x="3919"/>
        <item x="789"/>
        <item x="2670"/>
        <item x="1108"/>
        <item x="4521"/>
        <item x="2309"/>
        <item x="1456"/>
        <item x="37"/>
        <item x="2218"/>
        <item x="1029"/>
        <item x="3639"/>
        <item x="2412"/>
        <item x="1709"/>
        <item x="775"/>
        <item x="2000"/>
        <item x="97"/>
        <item x="3721"/>
        <item x="4771"/>
        <item x="2065"/>
        <item x="4221"/>
        <item x="4922"/>
        <item x="342"/>
        <item x="4573"/>
        <item x="4482"/>
        <item x="2726"/>
        <item x="4075"/>
        <item x="545"/>
        <item x="1023"/>
        <item x="2225"/>
        <item x="3553"/>
        <item x="1087"/>
        <item x="2062"/>
        <item x="2758"/>
        <item x="873"/>
        <item x="3886"/>
        <item x="4859"/>
        <item x="1809"/>
        <item x="2591"/>
        <item x="3786"/>
        <item x="2701"/>
        <item x="2364"/>
        <item x="187"/>
        <item x="2696"/>
        <item x="2829"/>
        <item x="1661"/>
        <item x="4406"/>
        <item x="4330"/>
        <item x="2399"/>
        <item x="4705"/>
        <item x="4245"/>
        <item x="4005"/>
        <item x="1813"/>
        <item x="2739"/>
        <item x="2403"/>
        <item x="4291"/>
        <item x="4468"/>
        <item x="2856"/>
        <item x="1877"/>
        <item x="2519"/>
        <item x="103"/>
        <item x="3594"/>
        <item x="126"/>
        <item x="4126"/>
        <item x="1758"/>
        <item x="2698"/>
        <item x="2770"/>
        <item x="2524"/>
        <item x="4571"/>
        <item x="2472"/>
        <item x="3686"/>
        <item x="2691"/>
        <item x="4213"/>
        <item x="851"/>
        <item x="3460"/>
        <item x="2418"/>
        <item x="4899"/>
        <item x="330"/>
        <item x="2473"/>
        <item x="4952"/>
        <item x="4825"/>
        <item x="3648"/>
        <item x="3540"/>
        <item x="3928"/>
        <item x="2665"/>
        <item x="4405"/>
        <item x="544"/>
        <item x="3585"/>
        <item x="2657"/>
        <item x="1263"/>
        <item x="3745"/>
        <item x="3378"/>
        <item x="3999"/>
        <item x="2917"/>
        <item x="3590"/>
        <item x="4407"/>
        <item x="3198"/>
        <item x="1830"/>
        <item x="1891"/>
        <item x="1005"/>
        <item x="1268"/>
        <item x="4538"/>
        <item x="4565"/>
        <item x="4761"/>
        <item x="3165"/>
        <item x="1949"/>
        <item x="567"/>
        <item x="2885"/>
        <item x="676"/>
        <item x="2264"/>
        <item x="3225"/>
        <item x="4786"/>
        <item x="4655"/>
        <item x="3100"/>
        <item x="3986"/>
        <item x="2370"/>
        <item x="1555"/>
        <item x="855"/>
        <item x="3217"/>
        <item x="1470"/>
        <item x="400"/>
        <item x="4946"/>
        <item x="3741"/>
        <item x="317"/>
        <item x="1673"/>
        <item x="3391"/>
        <item x="1586"/>
        <item x="514"/>
        <item x="1880"/>
        <item x="3288"/>
        <item x="906"/>
        <item x="2209"/>
        <item x="2464"/>
        <item x="1829"/>
        <item x="1237"/>
        <item x="4904"/>
        <item x="1336"/>
        <item x="1222"/>
        <item x="1610"/>
        <item x="1800"/>
        <item x="1585"/>
        <item x="3244"/>
        <item x="2575"/>
        <item x="4318"/>
        <item x="1137"/>
        <item x="3772"/>
        <item x="2972"/>
        <item x="1302"/>
        <item x="3319"/>
        <item x="3945"/>
        <item x="139"/>
        <item x="4832"/>
        <item x="4906"/>
        <item x="2497"/>
        <item x="2782"/>
        <item x="1224"/>
        <item x="4511"/>
        <item x="537"/>
        <item x="4668"/>
        <item x="1571"/>
        <item x="3210"/>
        <item x="2026"/>
        <item x="1842"/>
        <item x="1868"/>
        <item x="418"/>
        <item x="1366"/>
        <item x="4252"/>
        <item x="212"/>
        <item x="3976"/>
        <item x="243"/>
        <item x="1893"/>
        <item x="1195"/>
        <item x="4867"/>
        <item x="4677"/>
        <item x="805"/>
        <item x="1643"/>
        <item x="3943"/>
        <item x="3825"/>
        <item x="2286"/>
        <item x="1435"/>
        <item x="3231"/>
        <item x="1672"/>
        <item x="4333"/>
        <item x="1362"/>
        <item x="1909"/>
        <item x="3819"/>
        <item x="2272"/>
        <item x="1948"/>
        <item x="706"/>
        <item x="1640"/>
        <item x="3551"/>
        <item x="2545"/>
        <item x="685"/>
        <item x="743"/>
        <item x="4606"/>
        <item x="411"/>
        <item x="1283"/>
        <item x="3769"/>
        <item x="4829"/>
        <item x="3867"/>
        <item x="870"/>
        <item x="1781"/>
        <item x="818"/>
        <item x="1774"/>
        <item x="2456"/>
        <item x="3109"/>
        <item x="979"/>
        <item x="4082"/>
        <item x="968"/>
        <item x="1139"/>
        <item x="1660"/>
        <item x="2169"/>
        <item x="2383"/>
        <item x="254"/>
        <item x="831"/>
        <item x="4465"/>
        <item x="2492"/>
        <item x="336"/>
        <item x="2283"/>
        <item x="542"/>
        <item x="1918"/>
        <item x="3376"/>
        <item x="3117"/>
        <item x="3936"/>
        <item x="1395"/>
        <item x="4356"/>
        <item x="1041"/>
        <item x="3882"/>
        <item x="2104"/>
        <item x="1138"/>
        <item x="646"/>
        <item x="4975"/>
        <item x="3893"/>
        <item x="2069"/>
        <item x="3480"/>
        <item x="3915"/>
        <item x="3119"/>
        <item x="394"/>
        <item x="480"/>
        <item x="594"/>
        <item x="1171"/>
        <item x="1374"/>
        <item x="1635"/>
        <item x="2872"/>
        <item x="623"/>
        <item x="4558"/>
        <item x="1746"/>
        <item x="3511"/>
        <item x="3237"/>
        <item x="3188"/>
        <item x="4936"/>
        <item x="2644"/>
        <item x="1579"/>
        <item x="3596"/>
        <item x="2128"/>
        <item x="4915"/>
        <item x="2881"/>
        <item x="4475"/>
        <item x="653"/>
        <item x="4116"/>
        <item x="1459"/>
        <item x="1229"/>
        <item x="3316"/>
        <item x="4357"/>
        <item x="618"/>
        <item x="2748"/>
        <item x="4596"/>
        <item x="3517"/>
        <item x="1810"/>
        <item x="2844"/>
        <item x="4420"/>
        <item x="3770"/>
        <item x="373"/>
        <item x="4367"/>
        <item x="774"/>
        <item x="4930"/>
        <item x="3308"/>
        <item x="2579"/>
        <item x="3888"/>
        <item x="2430"/>
        <item x="2833"/>
        <item x="3417"/>
        <item x="4962"/>
        <item x="1467"/>
        <item x="154"/>
        <item x="3693"/>
        <item x="2951"/>
        <item x="515"/>
        <item x="2279"/>
        <item x="865"/>
        <item x="3615"/>
        <item x="4959"/>
        <item x="1340"/>
        <item x="3421"/>
        <item x="1381"/>
        <item x="1419"/>
        <item x="201"/>
        <item x="3753"/>
        <item x="2784"/>
        <item x="3349"/>
        <item x="4695"/>
        <item x="4378"/>
        <item x="4136"/>
        <item x="3055"/>
        <item x="4633"/>
        <item x="3163"/>
        <item x="2912"/>
        <item x="3240"/>
        <item x="3382"/>
        <item x="1497"/>
        <item x="704"/>
        <item x="293"/>
        <item x="3228"/>
        <item x="1767"/>
        <item x="83"/>
        <item x="1493"/>
        <item x="4426"/>
        <item x="1486"/>
        <item x="4327"/>
        <item x="3396"/>
        <item x="748"/>
        <item x="4798"/>
        <item x="2867"/>
        <item x="419"/>
        <item x="2827"/>
        <item x="2285"/>
        <item x="4335"/>
        <item x="4568"/>
        <item x="4858"/>
        <item x="3689"/>
        <item x="3230"/>
        <item x="4103"/>
        <item x="1391"/>
        <item x="4169"/>
        <item x="4505"/>
        <item x="3608"/>
        <item x="1631"/>
        <item x="240"/>
        <item x="4576"/>
        <item x="3371"/>
        <item x="3815"/>
        <item x="740"/>
        <item x="352"/>
        <item x="356"/>
        <item x="232"/>
        <item x="622"/>
        <item x="703"/>
        <item x="3746"/>
        <item x="3360"/>
        <item x="3158"/>
        <item x="1624"/>
        <item x="2532"/>
        <item x="3147"/>
        <item x="2340"/>
        <item x="2790"/>
        <item x="2543"/>
        <item x="3724"/>
        <item x="3211"/>
        <item x="1839"/>
        <item x="3496"/>
        <item x="2147"/>
        <item x="4509"/>
        <item x="30"/>
        <item x="3844"/>
        <item x="2374"/>
        <item x="3762"/>
        <item x="761"/>
        <item x="455"/>
        <item x="1117"/>
        <item x="3139"/>
        <item x="4737"/>
        <item x="725"/>
        <item x="3132"/>
        <item x="1378"/>
        <item x="3649"/>
        <item x="327"/>
        <item x="3026"/>
        <item x="1896"/>
        <item x="4902"/>
        <item x="4970"/>
        <item x="2815"/>
        <item x="3161"/>
        <item x="4583"/>
        <item x="2645"/>
        <item x="4331"/>
        <item x="369"/>
        <item x="4491"/>
        <item x="2294"/>
        <item x="4545"/>
        <item x="2158"/>
        <item x="4299"/>
        <item x="511"/>
        <item x="1625"/>
        <item x="1235"/>
        <item x="3274"/>
        <item x="3561"/>
        <item x="1578"/>
        <item x="2925"/>
        <item x="1846"/>
        <item x="2608"/>
        <item x="3522"/>
        <item x="4272"/>
        <item x="4316"/>
        <item x="1428"/>
        <item x="1162"/>
        <item x="1482"/>
        <item x="3834"/>
        <item x="1198"/>
        <item x="3136"/>
        <item x="2930"/>
        <item x="20"/>
        <item x="2495"/>
        <item x="2561"/>
        <item x="1860"/>
        <item x="3956"/>
        <item x="1047"/>
        <item x="438"/>
        <item x="2568"/>
        <item x="3007"/>
        <item x="4828"/>
        <item x="606"/>
        <item x="2676"/>
        <item x="4824"/>
        <item x="4802"/>
        <item x="2756"/>
        <item x="2700"/>
        <item x="1720"/>
        <item x="3817"/>
        <item x="3839"/>
        <item x="2087"/>
        <item x="2576"/>
        <item x="1089"/>
        <item x="4789"/>
        <item x="347"/>
        <item x="2838"/>
        <item x="4368"/>
        <item x="1653"/>
        <item x="2686"/>
        <item x="4466"/>
        <item x="1969"/>
        <item x="1844"/>
        <item x="2632"/>
        <item x="1617"/>
        <item x="1790"/>
        <item x="3972"/>
        <item x="3566"/>
        <item x="1112"/>
        <item x="72"/>
        <item x="1823"/>
        <item x="2592"/>
        <item x="570"/>
        <item x="319"/>
        <item x="2261"/>
        <item x="2391"/>
        <item x="1539"/>
        <item x="686"/>
        <item x="2695"/>
        <item x="779"/>
        <item x="4664"/>
        <item x="1906"/>
        <item x="565"/>
        <item x="1879"/>
        <item x="3506"/>
        <item x="4451"/>
        <item x="2744"/>
        <item x="3065"/>
        <item x="3374"/>
        <item x="325"/>
        <item x="2190"/>
        <item x="628"/>
        <item x="1400"/>
        <item x="4393"/>
        <item x="4515"/>
        <item x="2637"/>
        <item x="857"/>
        <item x="991"/>
        <item x="4414"/>
        <item x="2820"/>
        <item x="4749"/>
        <item x="2268"/>
        <item x="913"/>
        <item x="4806"/>
        <item x="4161"/>
        <item x="3532"/>
        <item x="1597"/>
        <item x="571"/>
        <item x="1930"/>
        <item x="2139"/>
        <item x="2979"/>
        <item x="3367"/>
        <item x="1937"/>
        <item x="4738"/>
        <item x="584"/>
        <item x="277"/>
        <item x="783"/>
        <item x="2411"/>
        <item x="2317"/>
        <item x="1097"/>
        <item x="4218"/>
        <item x="4044"/>
        <item x="4320"/>
        <item x="510"/>
        <item x="1852"/>
        <item x="367"/>
        <item x="4927"/>
        <item x="954"/>
        <item x="2933"/>
        <item x="723"/>
        <item x="2593"/>
        <item x="2417"/>
        <item x="140"/>
        <item x="2882"/>
        <item x="8"/>
        <item x="3664"/>
        <item x="638"/>
        <item x="153"/>
        <item x="4268"/>
        <item x="1410"/>
        <item x="1537"/>
        <item x="2810"/>
        <item x="3057"/>
        <item x="2371"/>
        <item x="4972"/>
        <item x="1120"/>
        <item x="2076"/>
        <item x="591"/>
        <item x="2683"/>
        <item x="159"/>
        <item x="2518"/>
        <item x="3053"/>
        <item x="3823"/>
        <item x="2356"/>
        <item x="3706"/>
        <item x="3571"/>
        <item x="4474"/>
        <item x="1098"/>
        <item x="4698"/>
        <item x="2380"/>
        <item x="4492"/>
        <item x="2996"/>
        <item x="4323"/>
        <item x="1390"/>
        <item x="407"/>
        <item x="4551"/>
        <item x="1684"/>
        <item x="150"/>
        <item x="1741"/>
        <item x="1165"/>
        <item x="2413"/>
        <item x="4731"/>
        <item x="239"/>
        <item x="4360"/>
        <item x="4516"/>
        <item x="1126"/>
        <item x="2348"/>
        <item x="3992"/>
        <item x="4843"/>
        <item x="3108"/>
        <item x="1946"/>
        <item x="95"/>
        <item x="2773"/>
        <item x="3589"/>
        <item x="508"/>
        <item x="1085"/>
        <item x="1815"/>
        <item x="1064"/>
        <item x="3436"/>
        <item x="3705"/>
        <item x="481"/>
        <item x="2247"/>
        <item x="1003"/>
        <item x="3629"/>
        <item x="517"/>
        <item x="39"/>
        <item x="1407"/>
        <item x="4534"/>
        <item x="4198"/>
        <item x="2818"/>
        <item x="1519"/>
        <item x="4592"/>
        <item x="695"/>
        <item x="4430"/>
        <item x="40"/>
        <item x="4127"/>
        <item x="1095"/>
        <item x="2201"/>
        <item x="3592"/>
        <item x="1551"/>
        <item x="2398"/>
        <item x="3780"/>
        <item x="1725"/>
        <item x="934"/>
        <item x="231"/>
        <item x="2259"/>
        <item x="2578"/>
        <item x="998"/>
        <item x="2953"/>
        <item x="4201"/>
        <item x="911"/>
        <item x="4963"/>
        <item x="51"/>
        <item x="2461"/>
        <item x="436"/>
        <item x="2705"/>
        <item x="116"/>
        <item x="1713"/>
        <item x="18"/>
        <item x="2318"/>
        <item x="2496"/>
        <item x="811"/>
        <item x="1711"/>
        <item x="660"/>
        <item x="1417"/>
        <item x="228"/>
        <item x="236"/>
        <item x="301"/>
        <item x="3256"/>
        <item x="1785"/>
        <item x="1496"/>
        <item x="2020"/>
        <item x="2678"/>
        <item x="2614"/>
        <item x="2998"/>
        <item x="3674"/>
        <item x="160"/>
        <item x="2883"/>
        <item x="393"/>
        <item x="2050"/>
        <item x="348"/>
        <item x="2334"/>
        <item x="3980"/>
        <item x="2358"/>
        <item x="927"/>
        <item x="1922"/>
        <item x="2482"/>
        <item x="434"/>
        <item x="2244"/>
        <item x="3677"/>
        <item x="4699"/>
        <item x="3474"/>
        <item x="4101"/>
        <item x="3942"/>
        <item x="1771"/>
        <item x="3961"/>
        <item x="3847"/>
        <item x="1960"/>
        <item x="3455"/>
        <item x="2747"/>
        <item x="3296"/>
        <item x="4294"/>
        <item x="2044"/>
        <item x="4801"/>
        <item x="4732"/>
        <item x="56"/>
        <item x="4010"/>
        <item x="1035"/>
        <item x="3779"/>
        <item x="335"/>
        <item x="2233"/>
        <item x="2202"/>
        <item x="1878"/>
        <item x="4919"/>
        <item x="4366"/>
        <item x="1596"/>
        <item x="4716"/>
        <item x="4502"/>
        <item x="2734"/>
        <item x="4500"/>
        <item x="3269"/>
        <item x="4283"/>
        <item x="3271"/>
        <item x="2984"/>
        <item x="4192"/>
        <item x="3438"/>
        <item x="1121"/>
        <item x="2852"/>
        <item x="4304"/>
        <item x="1647"/>
        <item x="1255"/>
        <item x="603"/>
        <item x="586"/>
        <item x="424"/>
        <item x="693"/>
        <item x="1636"/>
        <item x="2017"/>
        <item x="4943"/>
        <item x="4792"/>
        <item x="3490"/>
        <item x="4760"/>
        <item x="192"/>
        <item x="659"/>
        <item x="4822"/>
        <item x="4803"/>
        <item x="1476"/>
        <item x="4477"/>
        <item x="4352"/>
        <item x="1080"/>
        <item x="226"/>
        <item x="3042"/>
        <item x="1602"/>
        <item x="4271"/>
        <item x="1421"/>
        <item x="3771"/>
        <item x="1657"/>
        <item x="3412"/>
        <item x="4600"/>
        <item x="2361"/>
        <item x="2680"/>
        <item x="1994"/>
        <item x="886"/>
        <item x="832"/>
        <item x="2346"/>
        <item x="717"/>
        <item x="3423"/>
        <item x="1284"/>
        <item x="1835"/>
        <item x="3088"/>
        <item x="3347"/>
        <item x="4839"/>
        <item x="1358"/>
        <item x="9"/>
        <item x="99"/>
        <item x="1312"/>
        <item x="1808"/>
        <item x="3836"/>
        <item x="3963"/>
        <item x="2537"/>
        <item x="3873"/>
        <item x="4023"/>
        <item x="691"/>
        <item x="357"/>
        <item x="2002"/>
        <item x="4020"/>
        <item x="2966"/>
        <item x="3186"/>
        <item x="3286"/>
        <item x="942"/>
        <item x="3593"/>
        <item x="3270"/>
        <item x="3607"/>
        <item x="4353"/>
        <item x="3144"/>
        <item x="2208"/>
        <item x="3738"/>
        <item x="4519"/>
        <item x="2333"/>
        <item x="33"/>
        <item x="4262"/>
        <item x="4892"/>
        <item x="3977"/>
        <item x="612"/>
        <item x="4890"/>
        <item x="2302"/>
        <item x="3516"/>
        <item x="3555"/>
        <item x="4461"/>
        <item x="2948"/>
        <item x="3268"/>
        <item x="4339"/>
        <item x="3732"/>
        <item x="3346"/>
        <item x="1014"/>
        <item x="915"/>
        <item x="1962"/>
        <item x="4694"/>
        <item x="1454"/>
        <item x="2574"/>
        <item x="2359"/>
        <item x="4148"/>
        <item x="4842"/>
        <item x="2369"/>
        <item x="60"/>
        <item x="1566"/>
        <item x="2974"/>
        <item x="2375"/>
        <item x="2342"/>
        <item x="4267"/>
        <item x="3818"/>
        <item x="1866"/>
        <item x="4250"/>
        <item x="4160"/>
        <item x="2551"/>
        <item x="368"/>
        <item x="4071"/>
        <item x="1173"/>
        <item x="1072"/>
        <item x="4947"/>
        <item x="3946"/>
        <item x="4037"/>
        <item x="4415"/>
        <item x="3630"/>
        <item x="297"/>
        <item x="1220"/>
        <item x="3324"/>
        <item x="950"/>
        <item x="3616"/>
        <item x="1439"/>
        <item x="2056"/>
        <item x="1572"/>
        <item x="2819"/>
        <item x="768"/>
        <item x="808"/>
        <item x="4647"/>
        <item x="4172"/>
        <item x="4287"/>
        <item x="4905"/>
        <item x="2938"/>
        <item x="1797"/>
        <item x="729"/>
        <item x="4805"/>
        <item x="926"/>
        <item x="2033"/>
        <item x="1964"/>
        <item x="466"/>
        <item x="3013"/>
        <item x="4097"/>
        <item x="1030"/>
        <item x="932"/>
        <item x="1499"/>
        <item x="364"/>
        <item x="1501"/>
        <item x="711"/>
        <item x="3800"/>
        <item x="2717"/>
        <item x="3354"/>
        <item x="3518"/>
        <item x="840"/>
        <item x="4689"/>
        <item x="697"/>
        <item x="3183"/>
        <item x="2226"/>
        <item x="4008"/>
        <item x="2024"/>
        <item x="3523"/>
        <item x="4955"/>
        <item x="4841"/>
        <item x="1420"/>
        <item x="1353"/>
        <item x="1528"/>
        <item x="3416"/>
        <item x="3544"/>
        <item x="2350"/>
        <item x="1933"/>
        <item x="1793"/>
        <item x="526"/>
        <item x="2967"/>
        <item x="3795"/>
        <item x="2297"/>
        <item x="1461"/>
        <item x="3489"/>
        <item x="1446"/>
        <item x="2873"/>
        <item x="1466"/>
        <item x="4980"/>
        <item x="4152"/>
        <item x="1119"/>
        <item x="2530"/>
        <item x="988"/>
        <item x="4949"/>
        <item x="2035"/>
        <item x="3289"/>
        <item x="2863"/>
        <item x="4349"/>
        <item x="2631"/>
        <item x="4730"/>
        <item x="451"/>
        <item x="2245"/>
        <item x="3586"/>
        <item x="1250"/>
        <item x="4819"/>
        <item x="4756"/>
        <item x="3277"/>
        <item x="3172"/>
        <item x="1127"/>
        <item x="3848"/>
        <item x="1101"/>
        <item x="656"/>
        <item x="2886"/>
        <item x="1009"/>
        <item x="365"/>
        <item x="468"/>
        <item x="753"/>
        <item x="2541"/>
        <item x="3577"/>
        <item x="3250"/>
        <item x="2504"/>
        <item x="4364"/>
        <item x="1936"/>
        <item x="2721"/>
        <item x="1870"/>
        <item x="1066"/>
        <item x="3814"/>
        <item x="4177"/>
        <item x="4863"/>
        <item x="2331"/>
        <item x="4733"/>
        <item x="3676"/>
        <item x="4080"/>
        <item x="1514"/>
        <item x="2995"/>
        <item x="3781"/>
        <item x="3086"/>
        <item x="4921"/>
        <item x="734"/>
        <item x="2146"/>
        <item x="1334"/>
        <item x="2795"/>
        <item x="281"/>
        <item x="2556"/>
        <item x="3969"/>
        <item x="2994"/>
        <item x="4365"/>
        <item x="448"/>
        <item x="2725"/>
        <item x="4435"/>
        <item x="733"/>
        <item x="566"/>
        <item x="4039"/>
        <item x="4149"/>
        <item x="4609"/>
        <item x="3948"/>
        <item x="3536"/>
        <item x="10"/>
        <item x="2671"/>
        <item x="3461"/>
        <item x="3479"/>
        <item x="1123"/>
        <item x="2414"/>
        <item x="2080"/>
        <item x="1708"/>
        <item x="4691"/>
        <item x="1718"/>
        <item x="4436"/>
        <item x="4146"/>
        <item x="2510"/>
        <item x="637"/>
        <item x="1557"/>
        <item x="995"/>
        <item x="4443"/>
        <item x="1743"/>
        <item x="3864"/>
        <item x="782"/>
        <item x="3852"/>
        <item x="864"/>
        <item x="3901"/>
        <item x="4204"/>
        <item x="4121"/>
        <item x="2716"/>
        <item x="1731"/>
        <item x="2679"/>
        <item x="4864"/>
        <item x="2703"/>
        <item x="3260"/>
        <item x="3964"/>
        <item x="2902"/>
        <item x="391"/>
        <item x="1996"/>
        <item x="3869"/>
        <item x="1980"/>
        <item x="237"/>
        <item x="1304"/>
        <item x="2049"/>
        <item x="1253"/>
        <item x="2263"/>
        <item x="3121"/>
        <item x="1824"/>
        <item x="3313"/>
        <item x="3004"/>
        <item x="690"/>
        <item x="3994"/>
        <item x="1665"/>
        <item x="610"/>
        <item x="745"/>
        <item x="1338"/>
        <item x="470"/>
        <item x="2553"/>
        <item x="4025"/>
        <item x="2068"/>
        <item x="2282"/>
        <item x="2893"/>
        <item x="2115"/>
        <item x="3716"/>
        <item x="3987"/>
        <item x="4030"/>
        <item x="314"/>
        <item x="3855"/>
        <item x="106"/>
        <item x="4413"/>
        <item x="1154"/>
        <item x="430"/>
        <item x="1027"/>
        <item x="1356"/>
        <item x="2733"/>
        <item x="462"/>
        <item x="320"/>
        <item x="122"/>
        <item x="3565"/>
        <item x="3127"/>
        <item x="2270"/>
        <item x="654"/>
        <item x="3446"/>
        <item x="3048"/>
        <item x="4171"/>
        <item x="2606"/>
        <item x="2899"/>
        <item x="4317"/>
        <item x="2470"/>
        <item x="4830"/>
        <item x="853"/>
        <item x="3854"/>
        <item x="271"/>
        <item x="1021"/>
        <item x="2296"/>
        <item x="3261"/>
        <item x="2222"/>
        <item x="4893"/>
        <item x="4195"/>
        <item x="4483"/>
        <item x="4876"/>
        <item x="4546"/>
        <item x="2429"/>
        <item x="4928"/>
        <item x="170"/>
        <item x="4081"/>
        <item x="2723"/>
        <item x="2134"/>
        <item x="4743"/>
        <item x="2506"/>
        <item x="943"/>
        <item x="4143"/>
        <item x="4416"/>
        <item x="4913"/>
        <item x="3212"/>
        <item x="4131"/>
        <item x="4226"/>
        <item x="2971"/>
        <item x="1221"/>
        <item x="3737"/>
        <item x="1995"/>
        <item x="1607"/>
        <item x="2465"/>
        <item x="496"/>
        <item x="307"/>
        <item x="2160"/>
        <item x="3714"/>
        <item x="2102"/>
        <item x="2690"/>
        <item x="2424"/>
        <item x="4034"/>
        <item x="1040"/>
        <item x="1038"/>
        <item x="770"/>
        <item x="1530"/>
        <item x="283"/>
        <item x="3940"/>
        <item x="3125"/>
        <item x="1433"/>
        <item x="3076"/>
        <item x="1848"/>
        <item x="188"/>
        <item x="4375"/>
        <item x="3875"/>
        <item x="2271"/>
        <item x="3385"/>
        <item x="2501"/>
        <item x="1561"/>
        <item x="1489"/>
        <item x="2453"/>
        <item x="3242"/>
        <item x="1543"/>
        <item x="2047"/>
        <item x="3077"/>
        <item x="433"/>
        <item x="4395"/>
        <item x="2849"/>
        <item x="3392"/>
        <item x="987"/>
        <item x="1458"/>
        <item x="3665"/>
        <item x="2980"/>
        <item x="1779"/>
        <item x="4377"/>
        <item x="2940"/>
        <item x="4897"/>
        <item x="2936"/>
        <item x="377"/>
        <item x="3196"/>
        <item x="1887"/>
        <item x="3443"/>
        <item x="2516"/>
        <item x="2227"/>
        <item x="1442"/>
        <item x="3152"/>
        <item x="4265"/>
        <item x="2684"/>
        <item x="4009"/>
        <item x="3564"/>
        <item x="127"/>
        <item x="2240"/>
        <item x="732"/>
        <item x="601"/>
        <item x="1678"/>
        <item x="3931"/>
        <item x="3860"/>
        <item x="2534"/>
        <item x="3292"/>
        <item x="2171"/>
        <item x="81"/>
        <item x="1703"/>
        <item x="101"/>
        <item x="2257"/>
        <item x="2420"/>
        <item x="1473"/>
        <item x="2807"/>
        <item x="535"/>
        <item x="3361"/>
        <item x="579"/>
        <item x="1122"/>
        <item x="2563"/>
        <item x="3761"/>
        <item x="2319"/>
        <item x="1834"/>
        <item x="163"/>
        <item x="4574"/>
        <item x="1265"/>
        <item x="3728"/>
        <item x="3684"/>
        <item x="3223"/>
        <item x="3846"/>
        <item x="3306"/>
        <item x="3599"/>
        <item x="4604"/>
        <item x="2498"/>
        <item x="2041"/>
        <item x="605"/>
        <item x="2557"/>
        <item x="3195"/>
        <item x="2621"/>
        <item x="1252"/>
        <item x="1991"/>
        <item x="1192"/>
        <item x="4060"/>
        <item x="2685"/>
        <item x="4911"/>
        <item x="1203"/>
        <item x="1924"/>
        <item x="118"/>
        <item x="4646"/>
        <item x="1355"/>
        <item x="760"/>
        <item x="4092"/>
        <item x="2165"/>
        <item x="2727"/>
        <item x="4383"/>
        <item x="3534"/>
        <item x="2396"/>
        <item x="1546"/>
        <item x="4754"/>
        <item x="2531"/>
        <item x="4520"/>
        <item x="1748"/>
        <item x="2066"/>
        <item x="1447"/>
        <item x="3089"/>
        <item x="4875"/>
        <item x="1761"/>
        <item x="2228"/>
        <item x="1716"/>
        <item x="4889"/>
        <item x="1436"/>
        <item x="2167"/>
        <item x="2455"/>
        <item x="3430"/>
        <item x="1469"/>
        <item x="3731"/>
        <item x="3023"/>
        <item x="898"/>
        <item x="1978"/>
        <item x="3102"/>
        <item x="513"/>
        <item x="1943"/>
        <item x="1115"/>
        <item x="1218"/>
        <item x="1714"/>
        <item x="3667"/>
        <item x="4336"/>
        <item x="2876"/>
        <item x="964"/>
        <item x="1706"/>
        <item x="4779"/>
        <item x="4247"/>
        <item x="190"/>
        <item x="3908"/>
        <item x="203"/>
        <item x="1858"/>
        <item x="4391"/>
        <item x="952"/>
        <item x="4563"/>
        <item x="3338"/>
        <item x="2926"/>
        <item x="4931"/>
        <item x="3784"/>
        <item x="4740"/>
        <item x="1070"/>
        <item x="3052"/>
        <item x="2903"/>
        <item x="4279"/>
        <item x="3051"/>
        <item x="502"/>
        <item x="2650"/>
        <item x="137"/>
        <item x="4015"/>
        <item x="3760"/>
        <item x="3905"/>
        <item x="4874"/>
        <item x="2345"/>
        <item x="2640"/>
        <item x="334"/>
        <item x="3084"/>
        <item x="558"/>
        <item x="1044"/>
        <item x="3580"/>
        <item x="4937"/>
        <item x="1935"/>
        <item x="1339"/>
        <item x="1230"/>
        <item x="4883"/>
        <item x="4324"/>
        <item x="4486"/>
        <item x="1429"/>
        <item x="4607"/>
        <item x="2622"/>
        <item x="2156"/>
        <item x="79"/>
        <item x="4540"/>
        <item x="4462"/>
        <item x="3826"/>
        <item x="2904"/>
        <item x="4176"/>
        <item x="323"/>
        <item x="2117"/>
        <item x="2525"/>
        <item x="1627"/>
        <item x="1739"/>
        <item x="2454"/>
        <item x="3563"/>
        <item x="3299"/>
        <item x="4966"/>
        <item x="1917"/>
        <item x="4717"/>
        <item x="4231"/>
        <item x="4093"/>
        <item x="4087"/>
        <item x="4102"/>
        <item x="2878"/>
        <item x="4289"/>
        <item x="4552"/>
        <item x="1864"/>
        <item x="484"/>
        <item x="890"/>
        <item x="621"/>
        <item x="1568"/>
        <item x="3556"/>
        <item x="2609"/>
        <item x="96"/>
        <item x="1740"/>
        <item x="2946"/>
        <item x="77"/>
        <item x="786"/>
        <item x="2300"/>
        <item x="1820"/>
        <item x="3045"/>
        <item x="428"/>
        <item x="4580"/>
        <item x="1007"/>
        <item x="3264"/>
        <item x="817"/>
        <item x="2975"/>
        <item x="1449"/>
        <item x="3722"/>
        <item x="3103"/>
        <item x="250"/>
        <item x="1914"/>
        <item x="1754"/>
        <item x="3363"/>
        <item x="4861"/>
        <item x="2736"/>
        <item x="4281"/>
        <item x="4840"/>
        <item x="4042"/>
        <item x="3727"/>
        <item x="4956"/>
        <item x="4442"/>
        <item x="2278"/>
        <item x="962"/>
        <item x="2991"/>
        <item x="4721"/>
        <item x="1620"/>
        <item x="3185"/>
        <item x="2658"/>
        <item x="1658"/>
        <item x="233"/>
        <item x="1365"/>
        <item x="2126"/>
        <item x="3456"/>
        <item x="3082"/>
        <item x="1510"/>
        <item x="4945"/>
        <item x="3827"/>
        <item x="2192"/>
        <item x="543"/>
        <item x="3214"/>
        <item x="4046"/>
        <item x="3898"/>
        <item x="1726"/>
        <item x="1628"/>
        <item x="617"/>
        <item x="1950"/>
        <item x="1798"/>
        <item x="4641"/>
        <item x="2008"/>
        <item x="3447"/>
        <item x="2866"/>
        <item x="2499"/>
        <item x="2096"/>
        <item x="1874"/>
        <item x="1664"/>
        <item x="3515"/>
        <item x="505"/>
        <item x="2479"/>
        <item x="2605"/>
        <item x="1326"/>
        <item x="2659"/>
        <item x="609"/>
        <item x="992"/>
        <item x="1025"/>
        <item x="2063"/>
        <item x="4768"/>
        <item x="3002"/>
        <item x="1024"/>
        <item x="1526"/>
        <item x="1984"/>
        <item x="487"/>
        <item x="4745"/>
        <item x="3500"/>
        <item x="2081"/>
        <item x="58"/>
        <item x="2806"/>
        <item x="1314"/>
        <item x="4615"/>
        <item x="2677"/>
        <item x="1575"/>
        <item x="2148"/>
        <item x="174"/>
        <item x="4411"/>
        <item x="4493"/>
        <item x="4654"/>
        <item x="2630"/>
        <item x="1349"/>
        <item x="1239"/>
        <item x="2180"/>
        <item x="3410"/>
        <item x="1088"/>
        <item x="1668"/>
        <item x="721"/>
        <item x="4246"/>
        <item x="3059"/>
        <item x="4851"/>
        <item x="3865"/>
        <item x="4599"/>
        <item x="3628"/>
        <item x="1885"/>
        <item x="4438"/>
        <item x="1254"/>
        <item x="1001"/>
        <item x="3099"/>
        <item x="12"/>
        <item x="3435"/>
        <item x="3342"/>
        <item x="884"/>
        <item x="4457"/>
        <item x="2869"/>
        <item x="2177"/>
        <item x="1266"/>
        <item x="1333"/>
        <item x="1405"/>
        <item x="63"/>
        <item x="2448"/>
        <item x="3951"/>
        <item x="2478"/>
        <item x="4578"/>
        <item x="274"/>
        <item x="1287"/>
        <item x="668"/>
        <item x="2118"/>
        <item x="145"/>
        <item x="2662"/>
        <item x="215"/>
        <item x="3845"/>
        <item x="147"/>
        <item x="2842"/>
        <item x="4249"/>
        <item x="3181"/>
        <item x="2019"/>
        <item x="1280"/>
        <item x="2232"/>
        <item x="2107"/>
        <item x="2287"/>
        <item x="4242"/>
        <item x="4526"/>
        <item x="151"/>
        <item x="4203"/>
        <item x="2281"/>
        <item x="4866"/>
        <item x="3399"/>
        <item x="2137"/>
        <item x="339"/>
        <item x="547"/>
        <item x="2323"/>
        <item x="666"/>
        <item x="1337"/>
        <item x="4898"/>
        <item x="504"/>
        <item x="2633"/>
        <item x="3877"/>
        <item x="2573"/>
        <item x="3441"/>
        <item x="3843"/>
        <item x="358"/>
        <item x="4404"/>
        <item x="3442"/>
        <item x="332"/>
        <item x="4530"/>
        <item x="3502"/>
        <item x="4141"/>
        <item x="2611"/>
        <item x="3178"/>
        <item x="2397"/>
        <item x="3909"/>
        <item x="2673"/>
        <item x="3892"/>
        <item x="700"/>
        <item x="1183"/>
        <item x="4001"/>
        <item x="4816"/>
        <item x="4860"/>
        <item x="888"/>
        <item x="1166"/>
        <item x="3757"/>
        <item x="1645"/>
        <item x="751"/>
        <item x="3726"/>
        <item x="1677"/>
        <item x="3790"/>
        <item x="3107"/>
        <item x="59"/>
        <item x="4307"/>
        <item x="285"/>
        <item x="977"/>
        <item x="1343"/>
        <item x="2135"/>
        <item x="868"/>
        <item x="3670"/>
        <item x="1632"/>
        <item x="589"/>
        <item x="4191"/>
        <item x="1286"/>
        <item x="3116"/>
        <item x="1947"/>
        <item x="4220"/>
        <item x="1783"/>
        <item x="1423"/>
        <item x="442"/>
        <item x="3710"/>
        <item x="2753"/>
        <item x="2950"/>
        <item x="3907"/>
        <item x="1601"/>
        <item x="4487"/>
        <item x="3694"/>
        <item x="3414"/>
        <item x="631"/>
        <item x="820"/>
        <item x="1034"/>
        <item x="2352"/>
        <item x="4871"/>
        <item x="824"/>
        <item x="130"/>
        <item x="1612"/>
        <item x="2607"/>
        <item x="1688"/>
        <item x="2324"/>
        <item x="4108"/>
        <item x="4612"/>
        <item x="4527"/>
        <item x="1178"/>
        <item x="4094"/>
        <item x="3325"/>
        <item x="1061"/>
        <item x="3426"/>
        <item x="1531"/>
        <item x="1838"/>
        <item x="2613"/>
        <item x="4194"/>
        <item x="4778"/>
        <item x="1992"/>
        <item x="3981"/>
        <item x="1411"/>
        <item x="1988"/>
        <item x="2834"/>
        <item x="3123"/>
        <item x="909"/>
        <item x="694"/>
        <item x="1434"/>
        <item x="1733"/>
        <item x="4341"/>
        <item x="255"/>
        <item x="2943"/>
        <item x="2651"/>
        <item x="246"/>
        <item x="1919"/>
        <item x="4958"/>
        <item x="4038"/>
        <item x="3197"/>
        <item x="44"/>
        <item x="1000"/>
        <item x="4617"/>
        <item x="4069"/>
        <item x="3803"/>
        <item x="2089"/>
        <item x="546"/>
        <item x="1373"/>
        <item x="2851"/>
        <item x="4347"/>
        <item x="4063"/>
        <item x="1262"/>
        <item x="3883"/>
        <item x="3692"/>
        <item x="4623"/>
        <item x="604"/>
        <item x="3444"/>
        <item x="4384"/>
        <item x="65"/>
        <item x="2423"/>
        <item x="1491"/>
        <item x="1028"/>
        <item x="2007"/>
        <item x="295"/>
        <item x="4129"/>
        <item x="3114"/>
        <item x="2491"/>
        <item x="1032"/>
        <item x="1582"/>
        <item x="2474"/>
        <item x="2034"/>
        <item x="4248"/>
        <item x="4589"/>
        <item x="1903"/>
        <item x="3452"/>
        <item x="1828"/>
        <item x="3020"/>
        <item x="2959"/>
        <item x="1412"/>
        <item x="3155"/>
        <item x="3612"/>
        <item x="3600"/>
        <item x="2360"/>
        <item x="2808"/>
        <item x="635"/>
        <item x="406"/>
        <item x="2367"/>
        <item x="3530"/>
        <item x="3682"/>
        <item x="4561"/>
        <item x="3246"/>
        <item x="157"/>
        <item x="2914"/>
        <item x="1107"/>
        <item x="1953"/>
        <item x="2638"/>
        <item x="4417"/>
        <item x="1444"/>
        <item x="3297"/>
        <item x="2299"/>
        <item x="1153"/>
        <item x="2442"/>
        <item x="1036"/>
        <item x="4708"/>
        <item x="2303"/>
        <item x="2338"/>
        <item x="3420"/>
        <item x="2355"/>
        <item x="1869"/>
        <item x="1329"/>
        <item x="3656"/>
        <item x="3145"/>
        <item x="1769"/>
        <item x="3069"/>
        <item x="3719"/>
        <item x="4868"/>
        <item x="2804"/>
        <item x="4582"/>
        <item x="4111"/>
        <item x="2112"/>
        <item x="2751"/>
        <item x="881"/>
        <item x="3812"/>
        <item x="136"/>
        <item x="4381"/>
        <item x="3301"/>
        <item x="4328"/>
        <item x="2985"/>
        <item x="4968"/>
        <item x="2764"/>
        <item x="4938"/>
        <item x="3072"/>
        <item x="4821"/>
        <item x="4186"/>
        <item x="1549"/>
        <item x="4"/>
        <item x="4736"/>
        <item x="175"/>
        <item x="114"/>
        <item x="209"/>
        <item x="2114"/>
        <item x="2329"/>
        <item x="4870"/>
        <item x="2481"/>
        <item x="4837"/>
        <item x="3041"/>
        <item x="4260"/>
        <item x="966"/>
        <item x="3352"/>
        <item x="2675"/>
        <item x="2660"/>
        <item x="2564"/>
        <item x="4524"/>
        <item x="647"/>
        <item x="1049"/>
        <item x="777"/>
        <item x="4625"/>
        <item x="512"/>
        <item x="1073"/>
        <item x="1825"/>
        <item x="897"/>
        <item x="1494"/>
        <item x="2015"/>
        <item x="1674"/>
        <item x="4355"/>
        <item x="492"/>
        <item x="1777"/>
        <item x="2992"/>
        <item x="3894"/>
        <item x="1495"/>
        <item x="2709"/>
        <item x="3538"/>
        <item x="3488"/>
        <item x="4590"/>
        <item x="520"/>
        <item x="2964"/>
        <item x="3"/>
        <item x="4907"/>
        <item x="762"/>
        <item x="3595"/>
        <item x="235"/>
        <item x="2915"/>
        <item x="4776"/>
        <item x="709"/>
        <item x="4544"/>
        <item x="3759"/>
        <item x="1330"/>
        <item x="4199"/>
        <item x="1006"/>
        <item x="4506"/>
        <item x="1655"/>
        <item x="1847"/>
        <item x="4566"/>
        <item x="230"/>
        <item x="167"/>
        <item x="1315"/>
        <item x="2009"/>
        <item x="2567"/>
        <item x="4090"/>
        <item x="2187"/>
        <item x="1776"/>
        <item x="4977"/>
        <item x="1550"/>
        <item x="1787"/>
        <item x="2796"/>
        <item x="1651"/>
        <item x="747"/>
        <item x="4719"/>
        <item x="3729"/>
        <item x="2175"/>
        <item x="1588"/>
        <item x="4484"/>
        <item x="3431"/>
        <item x="3635"/>
        <item x="894"/>
        <item x="4055"/>
        <item x="3636"/>
        <item x="3504"/>
        <item x="3003"/>
        <item x="4496"/>
        <item x="1650"/>
        <item x="3525"/>
        <item x="4539"/>
        <item x="1351"/>
        <item x="3863"/>
        <item x="2636"/>
        <item x="3574"/>
        <item x="4974"/>
        <item x="2760"/>
        <item x="2212"/>
        <item x="3937"/>
        <item x="2444"/>
        <item x="1629"/>
        <item x="4512"/>
        <item x="3218"/>
        <item x="1679"/>
        <item x="2197"/>
        <item x="3035"/>
        <item x="4371"/>
        <item x="2386"/>
        <item x="4185"/>
        <item x="4196"/>
        <item x="2123"/>
        <item x="3531"/>
        <item x="3033"/>
        <item x="3428"/>
        <item x="3429"/>
        <item x="2290"/>
        <item x="2219"/>
        <item x="1249"/>
        <item x="2875"/>
        <item x="764"/>
        <item x="4577"/>
        <item x="2255"/>
        <item x="303"/>
        <item x="573"/>
        <item x="2001"/>
        <item x="859"/>
        <item x="2601"/>
        <item x="2720"/>
        <item x="224"/>
        <item x="1247"/>
        <item x="3398"/>
        <item x="3679"/>
        <item x="4763"/>
        <item x="2221"/>
        <item x="42"/>
        <item x="2077"/>
        <item x="2990"/>
        <item x="2821"/>
        <item x="4031"/>
        <item x="3900"/>
        <item x="3216"/>
        <item x="3424"/>
        <item x="1275"/>
        <item x="1970"/>
        <item x="2365"/>
        <item x="2595"/>
        <item x="2039"/>
        <item x="828"/>
        <item x="185"/>
        <item x="4322"/>
        <item x="1383"/>
        <item x="3373"/>
        <item x="189"/>
        <item x="1063"/>
        <item x="1213"/>
        <item x="2349"/>
        <item x="2693"/>
        <item x="1532"/>
        <item x="3641"/>
        <item x="3355"/>
        <item x="3581"/>
        <item x="3169"/>
        <item x="4206"/>
        <item x="3495"/>
        <item x="1082"/>
        <item x="1952"/>
        <item x="1795"/>
        <item x="2274"/>
        <item x="1147"/>
        <item x="19"/>
        <item x="4774"/>
        <item x="1791"/>
        <item x="3005"/>
        <item x="4422"/>
        <item x="3591"/>
        <item x="2589"/>
        <item x="3524"/>
        <item x="4012"/>
        <item x="2572"/>
        <item x="3955"/>
        <item x="194"/>
        <item x="4656"/>
        <item x="3122"/>
        <item x="1424"/>
        <item x="1135"/>
        <item x="2040"/>
        <item x="858"/>
        <item x="4207"/>
        <item x="2141"/>
        <item x="846"/>
        <item x="4182"/>
        <item x="993"/>
        <item x="1527"/>
        <item x="935"/>
        <item x="839"/>
        <item x="1705"/>
        <item x="4234"/>
        <item x="3058"/>
        <item x="2832"/>
        <item x="2960"/>
        <item x="2061"/>
        <item x="161"/>
        <item x="3388"/>
        <item x="2127"/>
        <item x="2438"/>
        <item x="781"/>
        <item x="4274"/>
        <item x="841"/>
        <item x="1802"/>
        <item x="3310"/>
        <item x="912"/>
        <item x="2392"/>
        <item x="326"/>
        <item x="333"/>
        <item x="3958"/>
        <item x="982"/>
        <item x="4154"/>
        <item x="2006"/>
        <item x="3330"/>
        <item x="2012"/>
        <item x="4762"/>
        <item x="3466"/>
        <item x="1843"/>
        <item x="3681"/>
        <item x="1181"/>
        <item x="3143"/>
        <item x="1593"/>
        <item x="2689"/>
        <item x="4579"/>
        <item x="2566"/>
        <item x="972"/>
        <item x="3910"/>
        <item x="2184"/>
        <item x="1175"/>
        <item x="1455"/>
        <item x="1440"/>
        <item x="4050"/>
        <item x="1942"/>
        <item x="949"/>
        <item x="1316"/>
        <item x="112"/>
        <item x="4916"/>
        <item x="4873"/>
        <item x="249"/>
        <item x="756"/>
        <item x="1152"/>
        <item x="985"/>
        <item x="3494"/>
        <item x="765"/>
        <item x="1291"/>
        <item x="89"/>
        <item x="4658"/>
        <item x="1132"/>
        <item x="4569"/>
        <item x="3507"/>
        <item x="3278"/>
        <item x="741"/>
        <item x="3219"/>
        <item x="2515"/>
        <item x="3930"/>
        <item x="2136"/>
        <item x="4696"/>
        <item x="626"/>
        <item x="1415"/>
        <item x="421"/>
        <item x="879"/>
        <item x="4613"/>
        <item x="4886"/>
        <item x="2521"/>
        <item x="4587"/>
        <item x="834"/>
        <item x="2577"/>
        <item x="4953"/>
        <item x="4674"/>
        <item x="4470"/>
        <item x="3335"/>
        <item x="2073"/>
        <item x="366"/>
        <item x="2143"/>
        <item x="4666"/>
        <item x="2780"/>
        <item x="2402"/>
        <item x="1851"/>
        <item x="3742"/>
        <item x="3387"/>
        <item x="986"/>
        <item x="3432"/>
        <item x="439"/>
        <item x="3810"/>
        <item x="1671"/>
        <item x="2070"/>
        <item x="1125"/>
        <item x="4403"/>
        <item x="4208"/>
        <item x="2618"/>
        <item x="1840"/>
        <item x="1921"/>
        <item x="4351"/>
        <item x="4849"/>
        <item x="2206"/>
        <item x="1536"/>
        <item x="2664"/>
        <item x="2982"/>
        <item x="337"/>
        <item x="1881"/>
        <item x="2164"/>
        <item x="149"/>
        <item x="891"/>
        <item x="4635"/>
        <item x="4791"/>
        <item x="350"/>
        <item x="4084"/>
        <item x="446"/>
        <item x="4901"/>
        <item x="3904"/>
        <item x="4345"/>
        <item x="3766"/>
        <item x="3283"/>
        <item x="4133"/>
        <item x="4976"/>
        <item x="155"/>
        <item x="1967"/>
        <item x="4541"/>
        <item x="4653"/>
        <item x="2767"/>
        <item x="2558"/>
        <item x="2847"/>
        <item x="2931"/>
        <item x="88"/>
        <item x="3433"/>
        <item x="338"/>
        <item x="2406"/>
        <item x="213"/>
        <item x="1920"/>
        <item x="3739"/>
        <item x="242"/>
        <item x="216"/>
        <item x="1174"/>
        <item x="4292"/>
        <item x="568"/>
        <item x="1863"/>
        <item x="1216"/>
        <item x="3467"/>
        <item x="3168"/>
        <item x="728"/>
        <item x="3238"/>
        <item x="4838"/>
        <item x="875"/>
        <item x="131"/>
        <item x="1979"/>
        <item x="404"/>
        <item x="54"/>
        <item x="3801"/>
        <item x="1580"/>
        <item x="3343"/>
        <item x="1422"/>
        <item x="4479"/>
        <item x="1392"/>
        <item x="1794"/>
        <item x="396"/>
        <item x="4555"/>
        <item x="48"/>
        <item x="259"/>
        <item x="4853"/>
        <item x="2489"/>
        <item x="856"/>
        <item x="825"/>
        <item x="1240"/>
        <item x="1873"/>
        <item x="4777"/>
        <item x="4739"/>
        <item x="4489"/>
        <item x="417"/>
        <item x="3312"/>
        <item x="4967"/>
        <item x="719"/>
        <item x="3484"/>
        <item x="4200"/>
        <item x="1861"/>
        <item x="3576"/>
        <item x="4058"/>
        <item x="1576"/>
        <item x="4016"/>
        <item x="1676"/>
        <item x="4343"/>
        <item x="3688"/>
        <item x="3582"/>
        <item x="1574"/>
        <item x="3708"/>
        <item x="1245"/>
        <item x="1807"/>
        <item x="2617"/>
        <item x="74"/>
        <item x="4627"/>
        <item x="3194"/>
        <item x="1233"/>
        <item x="2729"/>
        <item x="529"/>
        <item x="2488"/>
        <item x="2031"/>
        <item x="1196"/>
        <item x="4543"/>
        <item x="2093"/>
        <item x="662"/>
        <item x="3395"/>
        <item x="2850"/>
        <item x="3243"/>
        <item x="1763"/>
        <item x="4065"/>
        <item x="1841"/>
        <item x="3389"/>
        <item x="282"/>
        <item x="1590"/>
        <item x="2858"/>
        <item x="4276"/>
        <item x="3775"/>
        <item x="308"/>
        <item x="1426"/>
        <item x="2381"/>
        <item x="1975"/>
        <item x="4053"/>
        <item x="2754"/>
        <item x="2891"/>
        <item x="674"/>
        <item x="4665"/>
        <item x="2509"/>
        <item x="378"/>
        <item x="539"/>
        <item x="4711"/>
        <item x="1911"/>
        <item x="4115"/>
        <item x="657"/>
        <item x="3539"/>
        <item x="4772"/>
        <item x="1477"/>
        <item x="562"/>
        <item x="382"/>
        <item x="4100"/>
        <item x="671"/>
        <item x="306"/>
        <item x="166"/>
        <item x="3327"/>
        <item x="2623"/>
        <item x="569"/>
        <item x="3415"/>
        <item x="917"/>
        <item x="225"/>
        <item x="2945"/>
        <item x="3140"/>
        <item x="3486"/>
        <item x="1129"/>
        <item x="1170"/>
        <item x="3070"/>
        <item x="3626"/>
        <item x="4449"/>
        <item x="2789"/>
        <item x="3789"/>
        <item x="4310"/>
        <item x="3995"/>
        <item x="683"/>
        <item x="2586"/>
        <item x="2715"/>
        <item x="2269"/>
        <item x="2379"/>
        <item x="2389"/>
        <item x="699"/>
        <item x="1100"/>
        <item x="93"/>
        <item x="1954"/>
        <item x="1048"/>
        <item x="3284"/>
        <item x="3365"/>
        <item x="4011"/>
        <item x="2129"/>
        <item x="2315"/>
        <item x="4212"/>
        <item x="2344"/>
        <item x="3619"/>
        <item x="821"/>
        <item x="1345"/>
        <item x="3473"/>
        <item x="344"/>
        <item x="2526"/>
        <item x="2246"/>
        <item x="3255"/>
        <item x="718"/>
        <item x="951"/>
        <item x="4585"/>
        <item x="340"/>
        <item x="4622"/>
        <item x="1691"/>
        <item x="585"/>
        <item x="217"/>
        <item x="134"/>
        <item x="386"/>
        <item x="1895"/>
        <item x="2151"/>
        <item x="4572"/>
        <item x="4687"/>
        <item x="1998"/>
        <item x="87"/>
        <item x="169"/>
        <item x="655"/>
        <item x="4061"/>
        <item x="4224"/>
        <item x="3192"/>
        <item x="2045"/>
        <item x="3207"/>
        <item x="4845"/>
        <item x="4796"/>
        <item x="3157"/>
        <item x="1865"/>
        <item x="3098"/>
        <item x="1618"/>
        <item x="479"/>
        <item x="1084"/>
        <item x="3252"/>
        <item x="1228"/>
        <item x="788"/>
        <item x="1167"/>
        <item x="708"/>
        <item x="1133"/>
        <item x="607"/>
        <item x="2523"/>
        <item x="193"/>
        <item x="4052"/>
        <item x="3036"/>
        <item x="2162"/>
        <item x="4054"/>
        <item x="4337"/>
        <item x="2298"/>
        <item x="431"/>
        <item x="672"/>
        <item x="2051"/>
        <item x="3131"/>
        <item x="4857"/>
        <item x="1944"/>
        <item x="3407"/>
        <item x="2786"/>
        <item x="2699"/>
        <item x="812"/>
        <item x="4372"/>
        <item x="3171"/>
        <item x="552"/>
        <item x="3856"/>
        <item x="905"/>
        <item x="1308"/>
        <item x="930"/>
        <item x="4062"/>
        <item x="1973"/>
        <item x="960"/>
        <item x="3187"/>
        <item x="2728"/>
        <item x="1784"/>
        <item x="4807"/>
        <item x="614"/>
        <item x="2663"/>
        <item x="3009"/>
        <item x="2939"/>
        <item x="2502"/>
        <item x="84"/>
        <item x="636"/>
        <item x="1136"/>
        <item x="343"/>
        <item x="4877"/>
        <item x="3874"/>
        <item x="4575"/>
        <item x="172"/>
        <item x="678"/>
        <item x="2846"/>
        <item x="4661"/>
        <item x="867"/>
        <item x="1354"/>
        <item x="792"/>
        <item x="619"/>
        <item x="2718"/>
        <item x="4132"/>
        <item x="4727"/>
        <item x="66"/>
        <item x="4361"/>
        <item x="3458"/>
        <item x="1276"/>
        <item x="3547"/>
        <item x="677"/>
        <item x="1652"/>
        <item x="1464"/>
        <item x="1592"/>
        <item x="4179"/>
        <item x="3514"/>
        <item x="3249"/>
        <item x="4122"/>
        <item x="1599"/>
        <item x="459"/>
        <item x="13"/>
        <item x="1760"/>
        <item x="1817"/>
        <item x="1981"/>
        <item x="2111"/>
        <item x="2408"/>
        <item x="3748"/>
        <item x="197"/>
        <item x="1151"/>
        <item x="381"/>
        <item x="577"/>
        <item x="4002"/>
        <item x="1717"/>
        <item x="1382"/>
        <item x="4501"/>
        <item x="1622"/>
        <item x="816"/>
        <item x="3464"/>
        <item x="2490"/>
        <item x="3793"/>
        <item x="4409"/>
        <item x="3331"/>
        <item x="4846"/>
        <item x="1538"/>
        <item x="305"/>
        <item x="4925"/>
        <item x="2307"/>
        <item x="4750"/>
        <item x="3703"/>
        <item x="4142"/>
        <item x="1156"/>
        <item x="199"/>
        <item x="2493"/>
        <item x="1907"/>
        <item x="3401"/>
        <item x="4003"/>
        <item x="4594"/>
        <item x="863"/>
        <item x="3862"/>
        <item x="4773"/>
        <item x="119"/>
        <item x="4419"/>
        <item x="4332"/>
        <item x="4124"/>
        <item x="4321"/>
        <item x="4117"/>
        <item x="86"/>
        <item x="3320"/>
        <item x="1993"/>
        <item x="4259"/>
        <item x="2655"/>
        <item x="181"/>
        <item x="1037"/>
        <item x="3329"/>
        <item x="4181"/>
        <item x="4764"/>
        <item x="2839"/>
        <item x="270"/>
        <item x="55"/>
        <item x="1583"/>
        <item x="3485"/>
        <item x="2428"/>
        <item x="15"/>
        <item x="2322"/>
        <item x="2862"/>
        <item x="266"/>
        <item x="4704"/>
        <item x="2766"/>
        <item x="2188"/>
        <item x="214"/>
        <item x="4554"/>
        <item x="1242"/>
        <item x="592"/>
        <item x="4621"/>
        <item x="2357"/>
        <item x="3783"/>
        <item x="3824"/>
        <item x="1853"/>
        <item x="3280"/>
        <item x="4499"/>
        <item x="1474"/>
        <item x="3624"/>
        <item x="524"/>
        <item x="1951"/>
        <item x="73"/>
        <item x="253"/>
        <item x="4926"/>
        <item x="4325"/>
        <item x="299"/>
        <item x="3222"/>
        <item x="3151"/>
        <item x="3111"/>
        <item x="3068"/>
        <item x="1401"/>
        <item x="491"/>
        <item x="4469"/>
        <item x="2347"/>
        <item x="3620"/>
        <item x="476"/>
        <item x="128"/>
        <item x="4125"/>
        <item x="501"/>
        <item x="361"/>
        <item x="4729"/>
        <item x="49"/>
        <item x="4567"/>
        <item x="3245"/>
        <item x="1666"/>
        <item x="1913"/>
        <item x="997"/>
        <item x="4155"/>
        <item x="2487"/>
        <item x="2864"/>
        <item x="3359"/>
        <item x="4542"/>
        <item x="4164"/>
        <item x="3200"/>
        <item x="4284"/>
        <item x="3754"/>
        <item x="1083"/>
        <item x="4747"/>
        <item x="2421"/>
        <item x="2604"/>
        <item x="4639"/>
        <item x="1545"/>
        <item x="735"/>
        <item x="648"/>
        <item x="1804"/>
        <item x="933"/>
        <item x="845"/>
        <item x="3542"/>
        <item x="1533"/>
        <item x="2956"/>
        <item x="4180"/>
        <item x="3066"/>
        <item x="1912"/>
        <item x="208"/>
        <item x="2311"/>
        <item x="1956"/>
        <item x="2587"/>
        <item x="3501"/>
        <item x="2738"/>
        <item x="3470"/>
        <item x="1899"/>
        <item x="620"/>
        <item x="3701"/>
        <item x="3672"/>
        <item x="1274"/>
        <item x="1559"/>
        <item x="4809"/>
        <item x="4618"/>
        <item x="321"/>
        <item x="3406"/>
        <item x="3193"/>
        <item x="1176"/>
        <item x="1111"/>
        <item x="183"/>
        <item x="1886"/>
        <item x="4744"/>
        <item x="1104"/>
        <item x="1185"/>
        <item x="1811"/>
        <item x="3394"/>
        <item x="3720"/>
        <item x="1256"/>
        <item x="1511"/>
        <item x="2654"/>
        <item x="1445"/>
        <item x="3733"/>
        <item x="2248"/>
        <item x="2452"/>
        <item x="2439"/>
        <item x="1443"/>
        <item x="4887"/>
        <item x="289"/>
        <item x="1759"/>
        <item x="278"/>
        <item x="715"/>
        <item x="4630"/>
        <item x="3575"/>
        <item x="2929"/>
        <item x="298"/>
        <item x="4452"/>
        <item x="835"/>
        <item x="2598"/>
        <item x="70"/>
        <item x="837"/>
        <item x="2125"/>
        <item x="2401"/>
        <item x="2735"/>
        <item x="2661"/>
        <item x="4150"/>
        <item x="4942"/>
        <item x="1548"/>
        <item x="2214"/>
        <item x="4775"/>
        <item x="2814"/>
        <item x="2514"/>
        <item x="444"/>
        <item x="2462"/>
        <item x="1901"/>
        <item x="3650"/>
        <item x="1288"/>
        <item x="191"/>
        <item x="1212"/>
        <item x="4513"/>
        <item x="3929"/>
        <item x="4560"/>
        <item x="410"/>
        <item x="1264"/>
        <item x="3175"/>
        <item x="2540"/>
        <item x="3617"/>
        <item x="437"/>
        <item x="3061"/>
        <item x="2890"/>
        <item x="4920"/>
        <item x="3979"/>
        <item x="408"/>
        <item x="1801"/>
        <item x="1542"/>
        <item x="2710"/>
        <item x="425"/>
        <item x="1188"/>
        <item x="3318"/>
        <item x="4217"/>
        <item x="650"/>
        <item x="2986"/>
        <item x="916"/>
        <item x="1134"/>
        <item x="1451"/>
        <item x="763"/>
        <item x="1957"/>
        <item x="3113"/>
        <item x="3445"/>
        <item x="1018"/>
        <item x="4742"/>
        <item x="4263"/>
        <item x="1102"/>
        <item x="3493"/>
        <item x="2116"/>
        <item x="2409"/>
        <item x="990"/>
        <item x="2920"/>
        <item x="3487"/>
        <item x="2713"/>
        <item x="4550"/>
        <item x="2746"/>
        <item x="701"/>
        <item x="2159"/>
        <item x="2779"/>
        <item x="1752"/>
        <item x="1516"/>
        <item x="823"/>
        <item x="401"/>
        <item x="495"/>
        <item x="3702"/>
        <item x="1503"/>
        <item x="1890"/>
        <item x="2707"/>
        <item x="2932"/>
        <item x="2124"/>
        <item x="3208"/>
        <item x="3562"/>
        <item x="749"/>
        <item x="2549"/>
        <item x="689"/>
        <item x="3029"/>
        <item x="1384"/>
        <item x="3913"/>
        <item x="4448"/>
        <item x="1938"/>
        <item x="3868"/>
        <item x="1780"/>
        <item x="1883"/>
        <item x="3091"/>
        <item x="4183"/>
        <item x="2223"/>
        <item x="3765"/>
        <item x="1114"/>
        <item x="3673"/>
        <item x="2458"/>
        <item x="1945"/>
        <item x="3973"/>
        <item x="1857"/>
        <item x="3094"/>
        <item x="4219"/>
        <item x="3521"/>
        <item x="3328"/>
        <item x="1376"/>
        <item x="1983"/>
        <item x="880"/>
        <item x="4562"/>
        <item x="944"/>
        <item x="1974"/>
        <item x="3106"/>
        <item x="1050"/>
        <item x="3773"/>
        <item x="1310"/>
        <item x="427"/>
        <item x="4815"/>
        <item x="4350"/>
        <item x="2023"/>
        <item x="3138"/>
        <item x="1077"/>
        <item x="4153"/>
        <item x="4616"/>
        <item x="999"/>
        <item x="2969"/>
        <item x="4113"/>
        <item x="583"/>
        <item x="4140"/>
        <item x="750"/>
        <item x="2153"/>
        <item x="1570"/>
        <item x="3010"/>
        <item x="929"/>
        <item x="3663"/>
        <item x="2183"/>
        <item x="1513"/>
        <item x="2817"/>
        <item x="68"/>
        <item x="3712"/>
        <item x="1143"/>
        <item x="2306"/>
        <item x="2382"/>
        <item x="3743"/>
        <item x="4826"/>
        <item x="3709"/>
        <item x="2196"/>
        <item x="2599"/>
        <item x="2745"/>
        <item x="4210"/>
        <item x="996"/>
        <item x="698"/>
        <item x="1818"/>
        <item x="2924"/>
        <item x="3614"/>
        <item x="3471"/>
        <item x="4634"/>
        <item x="3191"/>
        <item x="115"/>
        <item x="629"/>
        <item x="2280"/>
        <item x="2837"/>
        <item x="797"/>
        <item x="3078"/>
        <item x="2857"/>
        <item x="3922"/>
        <item x="2258"/>
        <item x="4088"/>
        <item x="423"/>
        <item x="587"/>
        <item x="3918"/>
        <item x="4083"/>
        <item x="1109"/>
        <item x="4935"/>
        <item x="4910"/>
        <item x="1594"/>
        <item x="1368"/>
        <item x="822"/>
        <item x="1438"/>
        <item x="4710"/>
        <item x="180"/>
        <item x="936"/>
        <item x="1341"/>
        <item x="4643"/>
        <item x="3317"/>
        <item x="3079"/>
        <item x="2362"/>
        <item x="2468"/>
        <item x="1871"/>
        <item x="3408"/>
        <item x="3838"/>
        <item x="3362"/>
        <item x="1859"/>
        <item x="785"/>
        <item x="497"/>
        <item x="939"/>
        <item x="1765"/>
        <item x="3353"/>
        <item x="4934"/>
        <item x="736"/>
        <item x="3797"/>
        <item x="4399"/>
        <item x="1687"/>
        <item x="360"/>
        <item x="2560"/>
        <item x="1478"/>
        <item x="2983"/>
        <item x="593"/>
        <item x="533"/>
        <item x="4725"/>
        <item x="227"/>
        <item x="624"/>
        <item x="2292"/>
        <item x="2325"/>
        <item x="4878"/>
        <item x="2836"/>
        <item x="1782"/>
        <item x="2749"/>
        <item x="3478"/>
        <item x="483"/>
        <item x="2762"/>
        <item x="1043"/>
        <item x="794"/>
        <item x="4120"/>
        <item x="4312"/>
        <item x="1662"/>
        <item x="3725"/>
        <item x="263"/>
        <item x="581"/>
        <item x="1259"/>
        <item x="1836"/>
        <item x="4114"/>
        <item x="1313"/>
        <item x="4380"/>
        <item x="14"/>
        <item x="3957"/>
        <item x="1317"/>
        <item x="3326"/>
        <item x="1189"/>
        <item x="2108"/>
        <item x="1862"/>
        <item x="830"/>
        <item x="143"/>
        <item x="415"/>
        <item x="3808"/>
        <item x="1160"/>
        <item x="4784"/>
        <item x="2712"/>
        <item x="312"/>
        <item x="4302"/>
        <item x="3967"/>
        <item x="1552"/>
        <item x="1682"/>
        <item x="1701"/>
        <item x="329"/>
        <item x="4464"/>
        <item x="4476"/>
        <item x="1837"/>
        <item x="2366"/>
        <item x="124"/>
        <item x="3024"/>
        <item x="4628"/>
        <item x="4439"/>
        <item x="2105"/>
        <item x="316"/>
        <item x="4833"/>
        <item x="540"/>
        <item x="2533"/>
        <item x="3519"/>
        <item x="4275"/>
        <item x="1099"/>
        <item x="557"/>
        <item x="265"/>
        <item x="2667"/>
        <item x="4359"/>
        <item x="1789"/>
        <item x="973"/>
        <item x="2067"/>
        <item x="1079"/>
        <item x="771"/>
        <item x="2730"/>
        <item x="69"/>
        <item x="722"/>
        <item x="1105"/>
        <item x="1002"/>
        <item x="1751"/>
        <item x="4831"/>
        <item x="4757"/>
        <item x="2254"/>
        <item x="588"/>
        <item x="482"/>
        <item x="2600"/>
        <item x="2005"/>
        <item x="507"/>
        <item x="3437"/>
        <item x="3988"/>
        <item x="3807"/>
        <item x="3227"/>
        <item x="651"/>
        <item x="4844"/>
        <item x="1522"/>
        <item x="1271"/>
        <item x="1071"/>
        <item x="801"/>
        <item x="4703"/>
        <item x="2328"/>
        <item x="4390"/>
        <item x="3179"/>
        <item x="1940"/>
        <item x="963"/>
        <item x="2905"/>
        <item x="2822"/>
        <item x="1172"/>
        <item x="3924"/>
        <item x="28"/>
        <item x="3300"/>
        <item x="3030"/>
        <item x="3932"/>
        <item x="3251"/>
        <item x="2952"/>
        <item x="4820"/>
        <item x="4187"/>
        <item x="1377"/>
        <item x="3947"/>
        <item x="1060"/>
        <item x="1367"/>
        <item x="164"/>
        <item x="531"/>
        <item x="3236"/>
        <item x="4894"/>
        <item x="2555"/>
        <item x="4257"/>
        <item x="3403"/>
        <item x="4632"/>
        <item x="3985"/>
        <item x="866"/>
        <item x="2750"/>
        <item x="1332"/>
        <item x="7"/>
        <item x="4067"/>
        <item x="2030"/>
        <item x="4166"/>
        <item x="2937"/>
        <item x="4706"/>
        <item x="1074"/>
        <item x="3646"/>
        <item x="133"/>
        <item x="1633"/>
        <item x="3368"/>
        <item x="4709"/>
        <item x="3962"/>
        <item x="4232"/>
        <item x="1637"/>
        <item x="244"/>
        <item x="1347"/>
        <item x="4421"/>
        <item x="450"/>
        <item x="2480"/>
        <item x="3377"/>
        <item x="4880"/>
        <item x="1010"/>
        <item x="4651"/>
        <item x="2404"/>
        <item x="2181"/>
        <item x="1169"/>
        <item x="550"/>
        <item x="2256"/>
        <item x="3984"/>
        <item x="608"/>
        <item x="2150"/>
        <item x="2777"/>
        <item x="4581"/>
        <item x="1026"/>
        <item x="2668"/>
        <item x="3153"/>
        <item x="3891"/>
        <item x="2928"/>
        <item x="3253"/>
        <item x="3323"/>
        <item x="3622"/>
        <item x="730"/>
        <item x="615"/>
        <item x="3974"/>
        <item x="2619"/>
        <item x="4170"/>
        <item x="4644"/>
        <item x="3341"/>
        <item x="1091"/>
        <item x="2440"/>
        <item x="918"/>
        <item x="125"/>
        <item x="4112"/>
        <item x="506"/>
        <item x="4290"/>
        <item x="473"/>
        <item x="2110"/>
        <item x="795"/>
        <item x="4241"/>
        <item x="4107"/>
        <item x="2289"/>
        <item x="2828"/>
        <item x="1985"/>
        <item x="3226"/>
        <item x="1399"/>
        <item x="3835"/>
        <item x="4681"/>
        <item x="453"/>
        <item x="3014"/>
        <item x="3906"/>
        <item x="196"/>
        <item x="4971"/>
        <item x="452"/>
        <item x="351"/>
        <item x="3272"/>
        <item x="184"/>
        <item x="3828"/>
        <item x="1471"/>
        <item x="4139"/>
        <item x="3232"/>
        <item x="4848"/>
        <item x="3570"/>
        <item x="135"/>
        <item x="3954"/>
        <item x="4135"/>
        <item x="1479"/>
        <item x="2954"/>
        <item x="4758"/>
        <item x="1925"/>
        <item x="1430"/>
        <item x="268"/>
        <item x="4049"/>
        <item x="2385"/>
        <item x="4363"/>
        <item x="4908"/>
        <item x="2293"/>
        <item x="3189"/>
        <item x="1695"/>
        <item x="3655"/>
        <item x="205"/>
        <item x="4278"/>
        <item x="2332"/>
        <item x="4167"/>
        <item x="3925"/>
        <item x="4950"/>
        <item x="1370"/>
        <item x="4165"/>
        <item x="892"/>
        <item x="2494"/>
        <item x="827"/>
        <item x="2486"/>
        <item x="2548"/>
        <item x="1294"/>
        <item x="1581"/>
        <item x="4340"/>
        <item x="4680"/>
        <item x="538"/>
        <item x="2042"/>
        <item x="1011"/>
        <item x="2993"/>
        <item x="576"/>
        <item x="843"/>
        <item x="1319"/>
        <item x="2195"/>
        <item x="1300"/>
        <item x="2765"/>
        <item x="4769"/>
        <item x="2527"/>
        <item x="3156"/>
        <item x="1732"/>
        <item x="2597"/>
        <item x="3704"/>
        <item x="759"/>
        <item x="3926"/>
        <item x="1517"/>
        <item x="3776"/>
        <item x="1729"/>
        <item x="687"/>
        <item x="3351"/>
        <item x="1269"/>
        <item x="94"/>
        <item x="3527"/>
        <item x="1604"/>
        <item x="4017"/>
        <item x="4386"/>
        <item x="3968"/>
        <item x="2253"/>
        <item x="1261"/>
        <item x="2189"/>
        <item x="2043"/>
        <item x="2681"/>
        <item x="4389"/>
        <item x="3764"/>
        <item x="4557"/>
        <item x="679"/>
        <item x="642"/>
        <item x="2955"/>
        <item x="3384"/>
        <item x="284"/>
        <item x="3457"/>
        <item x="4018"/>
        <item x="405"/>
        <item x="1191"/>
        <item x="3039"/>
        <item x="4485"/>
        <item x="1812"/>
        <item x="4556"/>
        <item x="780"/>
        <item x="643"/>
        <item x="3234"/>
        <item x="3497"/>
        <item x="4193"/>
        <item x="2973"/>
        <item x="4722"/>
        <item x="3509"/>
        <item x="3356"/>
        <item x="4254"/>
        <item x="331"/>
        <item x="1281"/>
        <item x="920"/>
        <item x="383"/>
        <item x="1404"/>
        <item x="2262"/>
        <item x="1155"/>
        <item x="50"/>
        <item x="3015"/>
        <item x="4755"/>
        <item x="726"/>
        <item x="3282"/>
        <item x="141"/>
        <item x="4007"/>
        <item x="3707"/>
        <item x="2944"/>
        <item x="530"/>
        <item x="302"/>
        <item x="1638"/>
        <item x="1131"/>
        <item x="129"/>
        <item x="4795"/>
        <item x="4315"/>
        <item x="871"/>
        <item x="177"/>
        <item x="551"/>
        <item x="414"/>
        <item x="1961"/>
        <item x="994"/>
        <item x="1963"/>
        <item x="2898"/>
        <item x="1361"/>
        <item x="1328"/>
        <item x="1145"/>
        <item x="2003"/>
        <item x="3537"/>
        <item x="441"/>
        <item x="3017"/>
        <item x="1547"/>
        <item x="3258"/>
        <item x="2251"/>
        <item x="4215"/>
        <item x="4408"/>
        <item x="1591"/>
        <item x="3573"/>
        <item x="503"/>
        <item x="4814"/>
        <item x="1524"/>
        <item x="36"/>
        <item x="3700"/>
        <item x="563"/>
        <item x="3668"/>
        <item x="3611"/>
        <item x="2467"/>
        <item x="409"/>
        <item x="422"/>
        <item x="738"/>
        <item x="2627"/>
        <item x="4230"/>
        <item x="2106"/>
        <item x="1290"/>
        <item x="2949"/>
        <item x="784"/>
        <item x="4370"/>
        <item x="273"/>
        <item x="2802"/>
        <item x="1243"/>
        <item x="2511"/>
        <item x="2173"/>
        <item x="1303"/>
        <item x="862"/>
        <item x="4525"/>
        <item x="3895"/>
        <item x="3850"/>
        <item x="17"/>
        <item x="4593"/>
        <item x="3889"/>
        <item x="2639"/>
        <item x="2909"/>
        <item x="2154"/>
        <item x="3291"/>
        <item x="362"/>
        <item x="4066"/>
        <item x="2275"/>
        <item x="4788"/>
        <item x="2032"/>
        <item x="2528"/>
        <item x="4151"/>
        <item x="3884"/>
        <item x="4605"/>
        <item x="4223"/>
        <item x="3071"/>
        <item x="2276"/>
        <item x="53"/>
        <item x="2476"/>
        <item x="521"/>
        <item x="2742"/>
        <item x="1157"/>
        <item x="3778"/>
        <item x="1207"/>
        <item x="3027"/>
        <item x="345"/>
        <item x="2036"/>
        <item x="1788"/>
        <item x="57"/>
        <item x="4309"/>
        <item x="1359"/>
        <item x="2775"/>
        <item x="1425"/>
        <item x="872"/>
        <item x="980"/>
        <item x="2562"/>
        <item x="204"/>
        <item x="3644"/>
        <item x="2048"/>
        <item x="649"/>
        <item x="490"/>
        <item x="2120"/>
        <item x="528"/>
        <item x="2431"/>
        <item x="3241"/>
        <item x="3016"/>
        <item x="2224"/>
        <item x="1929"/>
        <item x="2277"/>
        <item x="665"/>
        <item x="3713"/>
        <item x="4688"/>
        <item x="3734"/>
        <item x="144"/>
        <item x="3332"/>
        <item x="4797"/>
        <item x="2672"/>
        <item x="974"/>
        <item x="4741"/>
        <item x="3000"/>
        <item x="1305"/>
        <item x="26"/>
        <item x="176"/>
        <item x="1613"/>
        <item x="4118"/>
        <item x="1900"/>
        <item x="798"/>
        <item x="3647"/>
        <item x="310"/>
        <item x="3259"/>
        <item x="2889"/>
        <item x="1046"/>
        <item x="2415"/>
        <item x="3558"/>
        <item x="3080"/>
        <item x="156"/>
        <item x="3287"/>
        <item x="1292"/>
        <item x="1387"/>
        <item x="4454"/>
        <item x="247"/>
        <item x="882"/>
        <item x="1282"/>
        <item x="2759"/>
        <item x="1193"/>
        <item x="1955"/>
        <item x="4261"/>
        <item x="2211"/>
        <item x="2896"/>
        <item x="2477"/>
        <item x="2434"/>
        <item x="4229"/>
        <item x="2508"/>
        <item x="2641"/>
        <item x="2194"/>
        <item x="3390"/>
        <item x="2958"/>
        <item x="3794"/>
        <item x="1756"/>
        <item x="752"/>
        <item x="2669"/>
        <item x="1285"/>
        <item x="294"/>
        <item x="397"/>
        <item x="4969"/>
        <item x="3849"/>
        <item x="4812"/>
        <item x="1020"/>
        <item x="2539"/>
        <item x="279"/>
        <item x="984"/>
        <item x="2457"/>
        <item x="4382"/>
        <item x="3579"/>
        <item x="3938"/>
        <item x="1389"/>
        <item x="2919"/>
        <item x="3126"/>
        <item x="1277"/>
        <item x="1246"/>
        <item x="1724"/>
        <item x="4923"/>
        <item x="1867"/>
        <item x="4785"/>
        <item x="2544"/>
        <item x="2752"/>
        <item x="1209"/>
        <item x="3062"/>
        <item x="1168"/>
        <item x="2483"/>
        <item x="3799"/>
        <item x="4735"/>
        <item x="2161"/>
        <item x="3025"/>
        <item x="1928"/>
        <item x="4460"/>
        <item x="4041"/>
        <item x="896"/>
        <item x="4123"/>
        <item x="4686"/>
        <item x="2702"/>
        <item x="3142"/>
        <item x="4692"/>
        <item x="1977"/>
        <item x="486"/>
        <item x="2079"/>
        <item x="2152"/>
        <item x="2860"/>
        <item x="2550"/>
        <item x="4178"/>
        <item x="670"/>
        <item x="2243"/>
        <item x="3953"/>
        <item x="4282"/>
        <item x="1223"/>
        <item x="4793"/>
        <item x="2422"/>
        <item x="4447"/>
        <item x="2517"/>
        <item x="4286"/>
        <item x="67"/>
        <item x="1675"/>
        <item x="2918"/>
        <item x="1324"/>
        <item x="102"/>
        <item x="4398"/>
        <item x="2425"/>
        <item x="3541"/>
        <item x="712"/>
        <item x="3902"/>
        <item x="1915"/>
        <item x="3978"/>
        <item x="2260"/>
        <item x="4463"/>
        <item x="211"/>
        <item x="1325"/>
        <item x="3613"/>
        <item x="2054"/>
        <item x="4455"/>
        <item x="4174"/>
        <item x="3830"/>
        <item x="3358"/>
        <item x="3130"/>
        <item x="2446"/>
        <item x="4400"/>
        <item x="3427"/>
        <item x="2313"/>
        <item x="4308"/>
        <item x="923"/>
        <item x="1927"/>
        <item x="878"/>
        <item x="4800"/>
        <item x="4662"/>
        <item x="4748"/>
        <item x="2835"/>
        <item x="3699"/>
        <item x="2027"/>
        <item x="4006"/>
        <item x="3927"/>
        <item x="2053"/>
        <item x="4957"/>
        <item x="976"/>
        <item x="1619"/>
        <item x="2755"/>
        <item x="3833"/>
        <item x="90"/>
        <item x="766"/>
        <item x="4850"/>
        <item x="3510"/>
        <item x="3105"/>
        <item x="4671"/>
        <item x="572"/>
        <item x="4752"/>
        <item x="3971"/>
        <item x="435"/>
        <item x="200"/>
        <item x="4598"/>
        <item x="4240"/>
        <item x="1564"/>
        <item x="4235"/>
        <item x="1335"/>
        <item x="3309"/>
        <item x="3637"/>
        <item x="669"/>
        <item x="4626"/>
        <item x="4402"/>
        <item x="2419"/>
        <item x="639"/>
        <item x="2505"/>
        <item x="2304"/>
        <item x="3723"/>
        <item x="1"/>
        <item x="953"/>
        <item x="22"/>
        <item x="3935"/>
        <item x="4650"/>
        <item x="3837"/>
        <item x="2629"/>
        <item x="2855"/>
        <item x="4296"/>
        <item x="3344"/>
        <item x="3095"/>
        <item x="799"/>
        <item x="4227"/>
        <item x="4588"/>
        <item x="3543"/>
        <item x="2536"/>
        <item x="924"/>
        <item x="3465"/>
        <item x="2877"/>
        <item x="158"/>
        <item x="1241"/>
        <item x="1110"/>
        <item x="2485"/>
        <item x="4891"/>
        <item x="3736"/>
        <item x="1753"/>
        <item x="1398"/>
        <item x="3203"/>
        <item x="1822"/>
        <item x="4222"/>
        <item x="3375"/>
        <item x="3975"/>
        <item x="2922"/>
        <item x="3475"/>
        <item x="3829"/>
        <item x="121"/>
        <item x="2416"/>
        <item x="4932"/>
        <item x="1520"/>
        <item x="4076"/>
        <item x="4480"/>
        <item x="627"/>
        <item x="652"/>
        <item x="4586"/>
        <item x="3182"/>
        <item x="4000"/>
        <item x="4912"/>
        <item x="3097"/>
        <item x="2377"/>
        <item x="38"/>
        <item x="3658"/>
        <item x="3916"/>
        <item x="3257"/>
        <item x="2460"/>
        <item x="2559"/>
        <item x="1187"/>
        <item x="3605"/>
        <item x="925"/>
        <item x="4531"/>
        <item x="2231"/>
        <item x="1199"/>
        <item x="989"/>
        <item x="375"/>
        <item x="328"/>
        <item x="1231"/>
        <item x="2787"/>
        <item x="814"/>
        <item x="4714"/>
        <item x="4584"/>
        <item x="4549"/>
        <item x="280"/>
        <item x="3254"/>
        <item x="4444"/>
        <item x="727"/>
        <item x="1773"/>
        <item x="494"/>
        <item x="4979"/>
        <item x="2308"/>
        <item x="1465"/>
        <item x="2542"/>
        <item x="4233"/>
        <item x="1144"/>
        <item x="370"/>
        <item x="3209"/>
        <item x="3028"/>
        <item x="4026"/>
        <item x="3425"/>
        <item x="4305"/>
        <item x="4059"/>
        <item x="2761"/>
        <item x="2620"/>
        <item x="599"/>
        <item x="793"/>
        <item x="554"/>
        <item x="3853"/>
        <item x="3990"/>
        <item x="4157"/>
        <item x="2029"/>
        <item x="464"/>
        <item x="1698"/>
        <item x="928"/>
        <item x="2763"/>
        <item x="3022"/>
        <item x="2582"/>
        <item x="2310"/>
        <item x="4301"/>
        <item x="4811"/>
        <item x="2887"/>
        <item x="854"/>
        <item x="4836"/>
        <item x="1380"/>
        <item x="536"/>
        <item x="2230"/>
        <item x="1238"/>
        <item x="2901"/>
        <item x="4159"/>
        <item x="1278"/>
        <item x="4225"/>
        <item x="76"/>
        <item x="4326"/>
        <item x="1227"/>
        <item x="2432"/>
        <item x="1475"/>
        <item x="1052"/>
        <item x="4300"/>
        <item x="1541"/>
        <item x="2394"/>
        <item x="1480"/>
        <item x="3034"/>
        <item x="4712"/>
        <item x="3453"/>
        <item x="590"/>
        <item x="4535"/>
        <item x="4808"/>
        <item x="3752"/>
        <item x="1589"/>
        <item x="276"/>
        <item x="4374"/>
        <item x="1799"/>
        <item x="4720"/>
        <item x="1916"/>
        <item x="2987"/>
        <item x="2812"/>
        <item x="3640"/>
        <item x="4827"/>
        <item x="2927"/>
        <item x="1894"/>
        <item x="4614"/>
        <item x="4847"/>
        <item x="4602"/>
        <item x="2552"/>
        <item x="3503"/>
        <item x="23"/>
        <item x="182"/>
        <item x="1179"/>
        <item x="1217"/>
        <item x="2706"/>
        <item x="2879"/>
        <item x="4640"/>
        <item x="2122"/>
        <item x="3135"/>
        <item x="3767"/>
        <item x="458"/>
        <item x="3572"/>
        <item x="2463"/>
        <item x="1832"/>
        <item x="346"/>
        <item x="1210"/>
        <item x="836"/>
        <item x="4064"/>
        <item x="2868"/>
        <item x="532"/>
        <item x="2064"/>
        <item x="1735"/>
        <item x="4441"/>
        <item x="43"/>
        <item x="3032"/>
        <item x="1606"/>
        <item x="2826"/>
        <item x="475"/>
        <item x="1202"/>
        <item x="2776"/>
        <item x="3899"/>
        <item x="3295"/>
        <item x="3285"/>
        <item x="1161"/>
        <item x="3434"/>
        <item x="2179"/>
        <item x="4675"/>
        <item x="173"/>
        <item x="1403"/>
        <item x="3037"/>
        <item x="574"/>
        <item x="1686"/>
        <item x="2337"/>
        <item x="318"/>
        <item x="3554"/>
        <item x="3220"/>
        <item x="833"/>
        <item x="3642"/>
        <item x="1013"/>
        <item x="3303"/>
        <item x="1146"/>
        <item x="1437"/>
        <item x="908"/>
        <item x="2942"/>
        <item x="1755"/>
        <item x="4978"/>
        <item x="1786"/>
        <item x="1124"/>
        <item x="2450"/>
        <item x="1892"/>
        <item x="4458"/>
        <item x="947"/>
        <item x="3173"/>
        <item x="4028"/>
        <item x="2965"/>
        <item x="4790"/>
        <item x="4944"/>
        <item x="3199"/>
        <item x="4014"/>
        <item x="25"/>
        <item x="899"/>
        <item x="4024"/>
        <item x="3690"/>
        <item x="3993"/>
        <item x="1500"/>
        <item x="2168"/>
        <item x="3279"/>
        <item x="4446"/>
        <item x="75"/>
        <item x="2018"/>
        <item x="123"/>
        <item x="1076"/>
        <item x="3263"/>
        <item x="1723"/>
        <item x="1106"/>
        <item x="3603"/>
        <item x="1644"/>
        <item x="4648"/>
        <item x="3018"/>
        <item x="4759"/>
        <item x="1630"/>
        <item x="1364"/>
        <item x="2200"/>
        <item x="3998"/>
        <item x="24"/>
        <item x="2393"/>
        <item x="4507"/>
        <item x="4173"/>
        <item x="625"/>
        <item x="889"/>
        <item x="4134"/>
        <item x="556"/>
        <item x="819"/>
        <item x="3755"/>
        <item x="644"/>
        <item x="1360"/>
        <item x="1772"/>
        <item x="901"/>
        <item x="3805"/>
        <item x="1608"/>
        <item x="1792"/>
        <item x="392"/>
        <item x="4394"/>
        <item x="4342"/>
        <item x="758"/>
        <item x="555"/>
        <item x="2343"/>
        <item x="4504"/>
        <item x="632"/>
        <item x="4303"/>
        <item x="4610"/>
        <item x="2185"/>
        <item x="3468"/>
        <item x="3597"/>
        <item x="4348"/>
        <item x="2072"/>
        <item x="776"/>
        <item x="4068"/>
        <item x="2791"/>
        <item x="549"/>
        <item x="148"/>
        <item x="2845"/>
        <item x="3687"/>
        <item x="2178"/>
        <item x="2590"/>
        <item x="4895"/>
        <item x="4392"/>
        <item x="2688"/>
        <item x="3454"/>
        <item x="1053"/>
        <item x="1307"/>
        <item x="3917"/>
        <item x="1298"/>
        <item x="1737"/>
        <item x="1702"/>
        <item x="809"/>
        <item x="2612"/>
        <item x="2805"/>
        <item x="3529"/>
        <item x="4091"/>
        <item x="4329"/>
        <item x="179"/>
        <item x="1236"/>
        <item x="2656"/>
        <item x="3293"/>
        <item x="4168"/>
        <item x="3897"/>
        <item x="152"/>
        <item x="3683"/>
        <item x="1923"/>
        <item x="1232"/>
        <item x="2865"/>
        <item x="4608"/>
        <item x="2466"/>
        <item x="4109"/>
        <item x="2666"/>
        <item x="3096"/>
        <item x="688"/>
        <item x="3402"/>
        <item x="1081"/>
        <item x="3204"/>
        <item x="2741"/>
        <item x="754"/>
        <item x="220"/>
        <item x="3923"/>
        <item x="2229"/>
        <item x="1348"/>
        <item x="1747"/>
        <item x="105"/>
        <item x="4914"/>
        <item x="1816"/>
        <item x="4954"/>
        <item x="4678"/>
        <item x="4428"/>
        <item x="4862"/>
        <item x="692"/>
        <item x="869"/>
        <item x="1670"/>
        <item x="2046"/>
        <item x="2242"/>
        <item x="3885"/>
        <item x="1685"/>
        <item x="1205"/>
        <item x="2198"/>
        <item x="3933"/>
        <item x="4536"/>
        <item x="3281"/>
        <item x="2910"/>
        <item x="2078"/>
        <item x="4258"/>
        <item x="4306"/>
        <item x="2520"/>
        <item x="3451"/>
        <item x="2060"/>
        <item x="516"/>
        <item x="4478"/>
        <item x="1667"/>
        <item x="757"/>
        <item x="1414"/>
        <item x="3796"/>
        <item x="2037"/>
        <item x="922"/>
        <item x="1509"/>
        <item x="4766"/>
        <item x="3008"/>
        <item x="1068"/>
        <item x="2961"/>
        <item x="4508"/>
        <item x="3768"/>
        <item x="2861"/>
        <item x="1184"/>
        <item x="3146"/>
        <item x="877"/>
        <item x="64"/>
        <item x="477"/>
        <item x="3049"/>
        <item x="4782"/>
        <item x="3265"/>
        <item x="3747"/>
        <item x="2390"/>
        <item x="4804"/>
        <item x="4490"/>
        <item x="3476"/>
        <item x="4961"/>
        <item x="534"/>
        <item x="1208"/>
        <item x="4098"/>
        <item x="3659"/>
        <item x="2500"/>
        <item x="2900"/>
        <item x="2014"/>
        <item x="2653"/>
        <item x="4401"/>
        <item x="3627"/>
        <item x="27"/>
        <item x="2176"/>
        <item x="2880"/>
        <item x="252"/>
        <item x="1406"/>
        <item x="2090"/>
        <item x="384"/>
        <item x="2610"/>
        <item x="3492"/>
        <item x="596"/>
        <item x="2722"/>
        <item x="3610"/>
        <item x="4642"/>
        <item x="2565"/>
        <item x="3340"/>
        <item x="3409"/>
        <item x="171"/>
        <item x="4354"/>
        <item x="3841"/>
        <item x="132"/>
        <item x="4657"/>
        <item x="52"/>
        <item x="4591"/>
        <item x="3870"/>
        <item x="4570"/>
        <item x="3483"/>
        <item x="457"/>
        <item x="3357"/>
        <item x="385"/>
        <item x="2092"/>
        <item x="0"/>
        <item x="1331"/>
        <item x="2145"/>
        <item x="4700"/>
        <item x="1059"/>
        <item x="1022"/>
        <item x="2121"/>
        <item x="640"/>
        <item x="4724"/>
        <item x="311"/>
        <item x="2312"/>
        <item x="4096"/>
        <item x="1379"/>
        <item x="1485"/>
        <item x="1505"/>
        <item x="1042"/>
        <item x="1033"/>
        <item x="4834"/>
        <item x="945"/>
        <item x="4471"/>
        <item x="206"/>
        <item x="2643"/>
        <item x="1972"/>
        <item x="1999"/>
        <item x="3533"/>
        <item x="104"/>
        <item x="3235"/>
        <item x="4682"/>
        <item x="221"/>
        <item x="1067"/>
        <item x="3118"/>
        <item x="681"/>
        <item x="1148"/>
        <item x="2692"/>
        <item x="4940"/>
        <item x="2376"/>
        <item x="4205"/>
        <item x="3404"/>
        <item x="3548"/>
        <item x="3798"/>
        <item x="2584"/>
        <item x="186"/>
        <item x="4057"/>
        <item x="1346"/>
        <item x="1322"/>
        <item x="2841"/>
        <item x="300"/>
        <item x="2732"/>
        <item x="4358"/>
        <item x="1295"/>
        <item x="707"/>
        <item x="2674"/>
        <item x="485"/>
        <item x="3546"/>
        <item x="4073"/>
        <item x="4256"/>
        <item x="4787"/>
        <item x="3110"/>
        <item x="2436"/>
        <item x="1827"/>
        <item x="4522"/>
        <item x="1521"/>
        <item x="1327"/>
        <item x="3267"/>
        <item x="2155"/>
        <item x="4823"/>
        <item x="663"/>
        <item x="3221"/>
        <item x="2363"/>
        <item x="4879"/>
        <item x="3247"/>
        <item x="2130"/>
        <item x="887"/>
        <item x="3912"/>
        <item x="1734"/>
        <item x="1654"/>
        <item x="4418"/>
        <item x="3380"/>
        <item x="1826"/>
        <item x="4532"/>
        <item x="1369"/>
        <item x="3896"/>
        <item x="1460"/>
        <item x="4396"/>
        <item x="110"/>
        <item x="1966"/>
        <item x="262"/>
        <item x="961"/>
        <item x="3621"/>
        <item x="1432"/>
        <item x="4624"/>
        <item x="1849"/>
        <item x="454"/>
        <item x="34"/>
        <item x="4900"/>
        <item x="4645"/>
        <item x="611"/>
        <item x="1056"/>
        <item x="3966"/>
        <item x="3056"/>
        <item x="4885"/>
        <item x="257"/>
        <item x="2848"/>
        <item x="4503"/>
        <item x="1959"/>
        <item x="1163"/>
        <item x="4941"/>
        <item x="1768"/>
        <item x="2013"/>
        <item x="3019"/>
        <item x="3809"/>
        <item x="3011"/>
        <item x="4884"/>
        <item x="4601"/>
        <item x="1017"/>
        <item x="2157"/>
        <item x="4481"/>
        <item x="1472"/>
        <item x="460"/>
        <item x="4388"/>
        <item x="1727"/>
        <item x="675"/>
        <item x="359"/>
        <item x="2075"/>
        <item x="2132"/>
        <item x="2327"/>
        <item x="3890"/>
        <item x="1558"/>
        <item x="2057"/>
        <item x="2094"/>
        <item x="3696"/>
        <item x="1728"/>
        <item x="2778"/>
        <item x="4244"/>
        <item x="463"/>
        <item x="2522"/>
        <item x="2625"/>
        <item x="2724"/>
        <item x="522"/>
        <item x="354"/>
        <item x="2021"/>
        <item x="4144"/>
        <item x="2923"/>
        <item x="32"/>
        <item x="3584"/>
        <item x="2947"/>
        <item x="264"/>
        <item x="2647"/>
        <item x="4431"/>
        <item x="885"/>
        <item x="3652"/>
        <item x="4314"/>
        <item x="272"/>
        <item x="1681"/>
        <item x="3337"/>
        <item x="3802"/>
        <item x="1875"/>
        <item x="509"/>
        <item x="2022"/>
        <item x="1141"/>
        <item x="1273"/>
        <item x="2799"/>
        <item x="4620"/>
        <item x="518"/>
        <item x="773"/>
        <item x="85"/>
        <item x="2962"/>
        <item x="2109"/>
        <item x="4933"/>
        <item x="1453"/>
        <item x="1371"/>
        <item x="1385"/>
        <item x="4660"/>
        <item x="117"/>
        <item x="1663"/>
        <item x="218"/>
        <item x="1529"/>
        <item x="2083"/>
        <item x="165"/>
        <item x="3322"/>
        <item x="1515"/>
        <item x="2854"/>
        <item x="2547"/>
        <item x="744"/>
        <item x="2840"/>
        <item x="2615"/>
        <item x="1450"/>
        <item x="1180"/>
        <item x="3184"/>
        <item x="4670"/>
        <item x="3092"/>
        <item x="324"/>
        <item x="3678"/>
        <item x="429"/>
        <item x="4056"/>
        <item x="4188"/>
        <item x="1611"/>
        <item x="1669"/>
        <item x="1012"/>
        <item x="2170"/>
        <item x="2687"/>
        <item x="1696"/>
        <item x="2997"/>
        <item x="1902"/>
        <item x="1194"/>
        <item x="3813"/>
        <item x="3372"/>
        <item x="4631"/>
        <item x="3150"/>
        <item x="2407"/>
        <item x="1357"/>
        <item x="4679"/>
        <item x="349"/>
        <item x="2554"/>
        <item x="3662"/>
        <item x="2569"/>
        <item x="4865"/>
        <item x="3090"/>
        <item x="489"/>
        <item x="2341"/>
        <item x="1634"/>
        <item x="2602"/>
        <item x="3201"/>
        <item x="2908"/>
        <item x="2870"/>
        <item x="807"/>
        <item x="2682"/>
        <item x="602"/>
        <item x="910"/>
        <item x="3333"/>
        <item x="4780"/>
        <item x="3996"/>
        <item x="3154"/>
        <item x="4425"/>
        <item x="1257"/>
        <item x="1062"/>
        <item x="1750"/>
        <item x="1646"/>
        <item x="2740"/>
        <item x="844"/>
        <item x="219"/>
        <item x="467"/>
        <item x="3021"/>
        <item x="3669"/>
        <item x="3782"/>
        <item x="1260"/>
        <item x="714"/>
        <item x="3133"/>
        <item x="3491"/>
        <item x="959"/>
        <item x="2449"/>
        <item x="4548"/>
        <item x="4387"/>
        <item x="3569"/>
        <item x="4156"/>
        <item x="3851"/>
        <item x="4209"/>
        <item x="1055"/>
        <item x="3031"/>
        <item x="2353"/>
        <item x="3290"/>
        <item x="4145"/>
        <item x="4697"/>
        <item x="3137"/>
        <item x="2234"/>
        <item x="2797"/>
        <item x="2546"/>
        <item x="3400"/>
        <item x="3718"/>
        <item x="3715"/>
        <item x="2354"/>
        <item x="47"/>
        <item x="4427"/>
        <item x="2916"/>
        <item x="921"/>
        <item x="904"/>
        <item x="3697"/>
        <item x="2100"/>
        <item x="207"/>
        <item x="2981"/>
        <item x="3149"/>
        <item x="2503"/>
        <item x="2934"/>
        <item x="3751"/>
        <item x="3685"/>
        <item x="2213"/>
        <item x="4273"/>
        <item x="2199"/>
        <item x="4734"/>
        <item x="2957"/>
        <item x="309"/>
        <item x="2571"/>
        <item x="2976"/>
        <item x="3405"/>
        <item x="1318"/>
        <item x="2646"/>
        <item x="3063"/>
        <item x="1554"/>
        <item x="2437"/>
        <item x="2785"/>
        <item x="3657"/>
        <item x="3609"/>
        <item x="3750"/>
        <item x="2388"/>
        <item x="1766"/>
        <item x="4450"/>
        <item x="1484"/>
        <item x="4495"/>
        <item x="4629"/>
        <item x="4021"/>
        <item x="1054"/>
        <item x="937"/>
        <item x="3695"/>
        <item x="4110"/>
        <item x="3307"/>
        <item x="3366"/>
        <item x="1301"/>
        <item x="2484"/>
        <item x="2140"/>
        <item x="713"/>
        <item x="142"/>
        <item x="107"/>
        <item x="2273"/>
        <item x="3050"/>
        <item x="3840"/>
        <item x="3148"/>
        <item x="2894"/>
        <item x="3545"/>
        <item x="597"/>
        <item x="2250"/>
        <item x="4781"/>
        <item x="4334"/>
        <item x="4216"/>
        <item x="3832"/>
        <item x="2921"/>
        <item x="3991"/>
        <item x="2811"/>
        <item x="613"/>
        <item x="2238"/>
        <item x="2239"/>
        <item x="553"/>
        <item x="2999"/>
        <item x="138"/>
        <item x="1910"/>
        <item x="1845"/>
        <item x="4684"/>
        <item x="1749"/>
        <item x="1989"/>
        <item x="2217"/>
        <item x="769"/>
        <item x="4432"/>
        <item x="1745"/>
        <item x="2336"/>
        <item x="4280"/>
        <item x="241"/>
        <item x="1225"/>
        <item x="3508"/>
        <item x="3302"/>
        <item x="3134"/>
        <item x="861"/>
        <item x="4929"/>
        <item x="2823"/>
        <item x="2792"/>
        <item x="291"/>
        <item x="3792"/>
        <item x="3758"/>
        <item x="2988"/>
        <item x="2719"/>
        <item x="313"/>
        <item x="2907"/>
        <item x="965"/>
        <item x="1293"/>
        <item x="1248"/>
        <item x="3233"/>
        <item x="1814"/>
        <item x="667"/>
        <item x="4673"/>
        <item x="914"/>
        <item x="1211"/>
        <item x="478"/>
        <item x="787"/>
        <item x="371"/>
        <item x="4855"/>
        <item x="2074"/>
        <item x="292"/>
        <item x="3578"/>
        <item x="3550"/>
        <item x="1051"/>
        <item x="1534"/>
        <item x="1448"/>
        <item x="1267"/>
        <item x="3651"/>
        <item x="1031"/>
        <item x="2131"/>
        <item x="3064"/>
        <item x="390"/>
        <item x="2581"/>
        <item x="1487"/>
        <item x="4373"/>
        <item x="2265"/>
        <item x="772"/>
        <item x="4528"/>
        <item x="3941"/>
        <item x="4856"/>
        <item x="4051"/>
        <item x="1372"/>
        <item x="1386"/>
        <item x="3101"/>
        <item x="737"/>
        <item x="4553"/>
        <item x="548"/>
        <item x="2475"/>
        <item x="2697"/>
        <item x="3631"/>
        <item x="2793"/>
        <item x="2058"/>
        <item x="849"/>
        <item x="3880"/>
        <item x="1502"/>
        <item x="1850"/>
        <item x="4099"/>
        <item x="1540"/>
        <item x="2207"/>
        <item x="4079"/>
        <item x="2768"/>
        <item x="1418"/>
        <item x="2316"/>
        <item x="4637"/>
        <item x="1350"/>
        <item x="4611"/>
        <item x="3369"/>
        <item x="4074"/>
        <item x="2704"/>
        <item x="2016"/>
        <item x="1958"/>
        <item x="3559"/>
        <item x="971"/>
        <item x="2133"/>
        <item x="2769"/>
        <item x="978"/>
        <item x="1118"/>
        <item x="616"/>
        <item x="1690"/>
        <item x="2086"/>
        <item x="813"/>
        <item x="3422"/>
        <item x="296"/>
        <item x="4903"/>
        <item x="472"/>
        <item x="1309"/>
        <item x="1778"/>
        <item x="4564"/>
        <item x="931"/>
        <item x="1569"/>
        <item x="4810"/>
        <item x="2977"/>
        <item x="523"/>
        <item x="4078"/>
        <item x="1704"/>
        <item x="3085"/>
        <item x="2435"/>
        <item x="1272"/>
        <item x="1712"/>
        <item x="2236"/>
        <item x="4817"/>
        <item x="1490"/>
        <item x="4424"/>
        <item x="4184"/>
        <item x="3449"/>
        <item x="3006"/>
        <item x="1884"/>
        <item x="111"/>
        <item x="3583"/>
        <item x="2320"/>
        <item x="4085"/>
        <item x="4685"/>
        <item x="1567"/>
        <item x="3383"/>
        <item x="755"/>
        <item x="4228"/>
        <item x="4410"/>
        <item x="4189"/>
        <item x="4236"/>
        <item x="1615"/>
        <item x="1457"/>
        <item x="4251"/>
        <item x="2071"/>
        <item x="661"/>
        <item x="248"/>
        <item x="1177"/>
        <item x="2871"/>
        <item x="3275"/>
        <item x="4813"/>
        <item x="1508"/>
        <item x="1065"/>
        <item x="4104"/>
        <item x="2085"/>
        <item x="1987"/>
        <item x="4211"/>
        <item x="1803"/>
        <item x="3040"/>
        <item x="2895"/>
        <item x="3791"/>
        <item x="290"/>
        <item x="4019"/>
        <item x="720"/>
        <item x="3124"/>
        <item x="3180"/>
        <item x="2616"/>
        <item x="4713"/>
        <item x="4379"/>
        <item x="3654"/>
        <item x="2596"/>
        <item x="580"/>
        <item x="2743"/>
        <item x="2252"/>
        <item x="1831"/>
        <item x="847"/>
        <item x="304"/>
        <item x="1483"/>
        <item x="1616"/>
        <item x="2757"/>
        <item x="2395"/>
        <item x="1128"/>
        <item x="1296"/>
        <item x="2771"/>
        <item x="2305"/>
        <item x="3043"/>
        <item x="1394"/>
        <item x="2427"/>
        <item x="4702"/>
        <item x="4445"/>
        <item x="1086"/>
        <item x="2"/>
        <item x="3717"/>
        <item x="4547"/>
        <item x="3634"/>
        <item x="4027"/>
        <item x="3224"/>
        <item x="4667"/>
        <item x="2095"/>
        <item x="3044"/>
        <item x="4917"/>
        <item x="3744"/>
        <item x="4163"/>
        <item x="739"/>
        <item x="2588"/>
        <item x="3472"/>
        <item x="3661"/>
        <item x="2220"/>
        <item x="3625"/>
        <item x="4669"/>
        <item x="1113"/>
        <item x="195"/>
        <item x="251"/>
        <item x="907"/>
        <item x="3001"/>
        <item x="815"/>
        <item x="412"/>
        <item x="1904"/>
        <item x="2911"/>
        <item x="1762"/>
        <item x="1876"/>
        <item x="4197"/>
        <item x="2594"/>
        <item x="3568"/>
        <item x="229"/>
        <item x="3177"/>
        <item x="2963"/>
        <item x="269"/>
        <item x="1092"/>
        <item x="3881"/>
        <item x="3822"/>
        <item x="2634"/>
        <item x="1388"/>
        <item x="198"/>
        <item x="2441"/>
        <item x="838"/>
        <item x="3499"/>
        <item x="3505"/>
        <item x="4070"/>
        <item x="2801"/>
        <item x="4190"/>
        <item x="4243"/>
        <item x="2291"/>
        <item x="1431"/>
        <item x="4202"/>
        <item x="440"/>
        <item x="4973"/>
        <item x="3520"/>
        <item x="3060"/>
        <item x="578"/>
        <item x="2731"/>
        <item x="3774"/>
        <item x="3653"/>
        <item x="286"/>
        <item x="2538"/>
        <item x="3141"/>
        <item x="3164"/>
        <item x="919"/>
        <item x="1507"/>
        <item x="4518"/>
        <item x="2445"/>
        <item x="3498"/>
        <item x="315"/>
        <item x="3160"/>
        <item x="471"/>
        <item x="1941"/>
        <item x="222"/>
        <item x="465"/>
        <item x="2088"/>
        <item x="3787"/>
        <item x="1512"/>
        <item x="4965"/>
        <item x="2825"/>
        <item x="3093"/>
        <item x="4896"/>
        <item x="4835"/>
        <item x="443"/>
        <item x="1323"/>
        <item x="4313"/>
        <item x="4362"/>
        <item x="3294"/>
        <item x="1598"/>
        <item x="1402"/>
        <item x="2535"/>
        <item x="684"/>
        <item x="1926"/>
        <item x="2351"/>
        <item x="4434"/>
        <item x="1626"/>
        <item x="1976"/>
        <item x="902"/>
        <item x="790"/>
        <item x="4909"/>
        <item x="2098"/>
        <item x="399"/>
        <item x="702"/>
        <item x="3587"/>
        <item x="3336"/>
        <item x="3206"/>
        <item x="1342"/>
        <item x="3190"/>
        <item x="1311"/>
        <item x="3618"/>
        <item x="1441"/>
        <item x="234"/>
        <item x="967"/>
        <item x="1556"/>
        <item x="2321"/>
        <item x="2091"/>
        <item x="874"/>
        <item x="1481"/>
        <item x="4690"/>
        <item x="2774"/>
        <item x="3298"/>
        <item x="1093"/>
        <item x="4376"/>
        <item x="1270"/>
        <item x="1019"/>
        <item x="2335"/>
        <item x="389"/>
        <item x="2788"/>
        <item x="3660"/>
        <item x="61"/>
        <item x="4369"/>
        <item x="1190"/>
        <item x="2426"/>
        <item x="3777"/>
        <item x="2798"/>
        <item x="3535"/>
        <item x="1692"/>
        <item x="4924"/>
        <item x="500"/>
        <item x="796"/>
        <item x="380"/>
        <item x="387"/>
        <item x="3311"/>
        <item x="2708"/>
        <item x="3811"/>
        <item x="876"/>
        <item x="4510"/>
        <item x="705"/>
        <item x="449"/>
        <item x="2405"/>
        <item x="1206"/>
        <item x="1078"/>
        <item x="1872"/>
        <item x="2824"/>
        <item x="938"/>
        <item x="4783"/>
        <item x="372"/>
        <item x="3598"/>
        <item x="3482"/>
        <item x="2084"/>
        <item x="900"/>
        <item x="3229"/>
        <item x="1882"/>
        <item x="1498"/>
        <item x="1819"/>
        <item x="1008"/>
        <item x="3643"/>
        <item x="4529"/>
        <item x="4045"/>
        <item x="1226"/>
        <item x="852"/>
        <item x="2585"/>
        <item x="2004"/>
        <item x="3448"/>
        <item x="80"/>
        <item x="3379"/>
        <item x="682"/>
        <item x="2447"/>
        <item x="806"/>
        <item x="778"/>
        <item x="3859"/>
        <item x="1856"/>
        <item x="1204"/>
        <item x="3462"/>
        <item x="1492"/>
        <item x="4013"/>
        <item x="2913"/>
        <item x="3788"/>
        <item x="3166"/>
        <item x="1158"/>
        <item x="168"/>
        <item x="1525"/>
        <item x="3364"/>
        <item x="3982"/>
        <item x="746"/>
        <item x="3983"/>
        <item x="4718"/>
        <item x="3804"/>
        <item x="4437"/>
        <item x="426"/>
        <item x="3074"/>
        <item x="1693"/>
        <item x="2570"/>
        <item x="2892"/>
        <item x="2843"/>
        <item x="1697"/>
        <item x="4472"/>
        <item x="1931"/>
        <item x="2813"/>
        <item x="4022"/>
        <item x="716"/>
        <item x="1649"/>
        <item x="2267"/>
        <item x="1094"/>
        <item x="398"/>
        <item x="4344"/>
        <item x="258"/>
        <item x="2888"/>
        <item x="2711"/>
        <item x="1699"/>
        <item x="4497"/>
        <item x="4467"/>
        <item x="1299"/>
        <item x="767"/>
        <item x="3215"/>
        <item x="363"/>
        <item x="4035"/>
        <item x="3450"/>
        <item x="1889"/>
        <item x="2011"/>
        <item x="178"/>
        <item x="1623"/>
        <item x="2433"/>
        <item x="2714"/>
        <item x="3831"/>
        <item x="2626"/>
        <item x="1603"/>
        <item x="4077"/>
        <item x="4603"/>
        <item x="3081"/>
        <item x="1642"/>
        <item x="4385"/>
        <item x="2010"/>
        <item x="1186"/>
        <item x="1764"/>
        <item x="3633"/>
        <item x="2038"/>
        <item x="1710"/>
        <item x="2266"/>
        <item x="416"/>
        <item x="3213"/>
        <item x="4638"/>
        <item x="2459"/>
        <item x="3128"/>
        <item x="461"/>
        <item x="2803"/>
        <item x="4951"/>
        <item x="3481"/>
        <item x="3339"/>
        <item x="3965"/>
        <item x="2138"/>
        <item x="2783"/>
        <item x="1140"/>
        <item x="724"/>
        <item x="800"/>
        <item x="3350"/>
        <item x="4882"/>
        <item x="4473"/>
        <item x="3887"/>
        <item x="3911"/>
        <item x="3749"/>
        <item x="260"/>
        <item x="2174"/>
        <item x="1707"/>
        <item x="3711"/>
        <item x="3763"/>
        <item x="353"/>
        <item x="1057"/>
        <item x="4319"/>
        <item x="92"/>
        <item x="3950"/>
        <item x="1504"/>
        <item x="3276"/>
        <item x="395"/>
        <item x="3345"/>
        <item x="3921"/>
        <item x="3314"/>
        <item x="1523"/>
        <item x="3469"/>
        <item x="403"/>
        <item x="2529"/>
        <item x="3666"/>
        <item x="1898"/>
        <item x="3205"/>
        <item x="2295"/>
        <item x="2469"/>
        <item x="4158"/>
        <item x="1721"/>
        <item x="2172"/>
        <item x="108"/>
        <item x="376"/>
        <item x="4939"/>
        <item x="3174"/>
        <item x="1719"/>
        <item x="658"/>
        <item x="3680"/>
        <item x="2737"/>
        <item x="4429"/>
        <item x="1565"/>
        <item x="664"/>
        <item x="1971"/>
        <item x="3239"/>
        <item x="3552"/>
        <item x="3698"/>
        <item x="3262"/>
        <item x="493"/>
        <item x="3305"/>
        <item x="238"/>
        <item x="1306"/>
        <item x="3606"/>
        <item x="2809"/>
        <item x="46"/>
        <item x="2507"/>
        <item x="1200"/>
        <item x="62"/>
        <item x="1573"/>
        <item x="499"/>
        <item x="4072"/>
        <item x="1587"/>
        <item x="3735"/>
        <item x="29"/>
        <item x="1214"/>
        <item x="109"/>
        <item x="1730"/>
        <item x="2099"/>
        <item x="413"/>
        <item x="2648"/>
        <item x="742"/>
        <item x="1908"/>
        <item x="3170"/>
        <item x="4818"/>
        <item x="958"/>
        <item x="2373"/>
        <item x="3820"/>
        <item x="1397"/>
        <item x="842"/>
        <item x="322"/>
        <item t="default"/>
      </items>
    </pivotField>
    <pivotField showAll="0"/>
    <pivotField showAll="0">
      <items count="5">
        <item x="2"/>
        <item x="0"/>
        <item x="1"/>
        <item x="3"/>
        <item t="default"/>
      </items>
    </pivotField>
    <pivotField showAll="0">
      <items count="5">
        <item x="2"/>
        <item h="1" x="1"/>
        <item h="1" x="3"/>
        <item x="0"/>
        <item t="default"/>
      </items>
    </pivotField>
    <pivotField showAll="0" defaultSubtotal="0"/>
    <pivotField showAll="0" defaultSubtotal="0"/>
    <pivotField showAll="0" defaultSubtotal="0">
      <items count="4">
        <item x="0"/>
        <item x="1"/>
        <item x="2"/>
        <item x="3"/>
      </items>
    </pivotField>
  </pivotFields>
  <rowFields count="1">
    <field x="5"/>
  </rowFields>
  <rowItems count="9">
    <i>
      <x/>
    </i>
    <i>
      <x v="1"/>
    </i>
    <i>
      <x v="12"/>
    </i>
    <i>
      <x v="17"/>
    </i>
    <i>
      <x v="25"/>
    </i>
    <i>
      <x v="27"/>
    </i>
    <i>
      <x v="29"/>
    </i>
    <i>
      <x v="34"/>
    </i>
    <i t="grand">
      <x/>
    </i>
  </rowItems>
  <colItems count="1">
    <i/>
  </colItems>
  <dataFields count="1">
    <dataField name="Sum of revenue" fld="4" baseField="0" baseItem="0" numFmtId="164"/>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E9B0AD-FFDC-41A0-B612-E9412F753F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5">
    <pivotField showAll="0"/>
    <pivotField showAll="0"/>
    <pivotField showAll="0"/>
    <pivotField numFmtId="164" showAll="0"/>
    <pivotField dataField="1" numFmtId="164" showAll="0"/>
    <pivotField showAll="0"/>
    <pivotField showAll="0"/>
    <pivotField showAll="0"/>
    <pivotField axis="axisRow" numFmtId="14" showAll="0">
      <items count="4982">
        <item x="575"/>
        <item x="3756"/>
        <item x="1016"/>
        <item x="1197"/>
        <item x="4753"/>
        <item x="3934"/>
        <item x="4453"/>
        <item x="1738"/>
        <item x="256"/>
        <item x="45"/>
        <item x="4701"/>
        <item x="2191"/>
        <item x="1770"/>
        <item x="469"/>
        <item x="2642"/>
        <item x="4767"/>
        <item x="4043"/>
        <item x="4765"/>
        <item x="3970"/>
        <item x="5"/>
        <item x="3871"/>
        <item x="3952"/>
        <item x="2378"/>
        <item x="3054"/>
        <item x="2205"/>
        <item x="1639"/>
        <item x="3248"/>
        <item x="969"/>
        <item x="3046"/>
        <item x="261"/>
        <item x="3872"/>
        <item x="3047"/>
        <item x="488"/>
        <item x="4036"/>
        <item x="2897"/>
        <item x="1641"/>
        <item x="3112"/>
        <item x="21"/>
        <item x="1609"/>
        <item x="1965"/>
        <item x="1004"/>
        <item x="559"/>
        <item x="3944"/>
        <item x="4517"/>
        <item x="4652"/>
        <item x="1990"/>
        <item x="2082"/>
        <item x="560"/>
        <item x="4683"/>
        <item x="1219"/>
        <item x="2144"/>
        <item x="1149"/>
        <item x="2339"/>
        <item x="1614"/>
        <item x="3129"/>
        <item x="1680"/>
        <item x="3411"/>
        <item x="3567"/>
        <item x="561"/>
        <item x="3459"/>
        <item x="3087"/>
        <item x="2941"/>
        <item x="4137"/>
        <item x="2935"/>
        <item x="1488"/>
        <item x="2314"/>
        <item x="202"/>
        <item x="4597"/>
        <item x="4649"/>
        <item x="2906"/>
        <item x="4128"/>
        <item x="2816"/>
        <item x="1150"/>
        <item x="4239"/>
        <item x="3159"/>
        <item x="4147"/>
        <item x="3513"/>
        <item x="1600"/>
        <item x="3321"/>
        <item x="1045"/>
        <item x="420"/>
        <item x="860"/>
        <item x="4106"/>
        <item x="2059"/>
        <item x="4238"/>
        <item x="641"/>
        <item x="1352"/>
        <item x="91"/>
        <item x="1584"/>
        <item x="3202"/>
        <item x="3418"/>
        <item x="1103"/>
        <item x="4770"/>
        <item x="287"/>
        <item x="4293"/>
        <item x="4488"/>
        <item x="2794"/>
        <item x="2149"/>
        <item x="4119"/>
        <item x="3730"/>
        <item x="3821"/>
        <item x="940"/>
        <item x="2052"/>
        <item x="541"/>
        <item x="3526"/>
        <item x="1130"/>
        <item x="680"/>
        <item x="3691"/>
        <item x="4270"/>
        <item x="1544"/>
        <item x="2235"/>
        <item x="2781"/>
        <item x="456"/>
        <item x="146"/>
        <item x="1159"/>
        <item x="4269"/>
        <item x="3463"/>
        <item x="3512"/>
        <item x="4676"/>
        <item x="2330"/>
        <item x="4033"/>
        <item x="595"/>
        <item x="4794"/>
        <item x="848"/>
        <item x="3266"/>
        <item x="941"/>
        <item x="2603"/>
        <item x="4948"/>
        <item x="3857"/>
        <item x="1320"/>
        <item x="447"/>
        <item x="98"/>
        <item x="1805"/>
        <item x="2800"/>
        <item x="4964"/>
        <item x="4162"/>
        <item x="2628"/>
        <item x="1595"/>
        <item x="4214"/>
        <item x="564"/>
        <item x="2284"/>
        <item x="1116"/>
        <item x="955"/>
        <item x="1757"/>
        <item x="1694"/>
        <item x="3806"/>
        <item x="1468"/>
        <item x="4456"/>
        <item x="3997"/>
        <item x="223"/>
        <item x="3671"/>
        <item x="1215"/>
        <item x="35"/>
        <item x="1289"/>
        <item x="4338"/>
        <item x="3903"/>
        <item x="3067"/>
        <item x="893"/>
        <item x="1560"/>
        <item x="2142"/>
        <item x="4537"/>
        <item x="1968"/>
        <item x="1039"/>
        <item x="634"/>
        <item x="4285"/>
        <item x="2326"/>
        <item x="2649"/>
        <item x="4032"/>
        <item x="1855"/>
        <item x="2249"/>
        <item x="2513"/>
        <item x="3638"/>
        <item x="4960"/>
        <item x="1715"/>
        <item x="275"/>
        <item x="2410"/>
        <item x="4619"/>
        <item x="2387"/>
        <item x="3440"/>
        <item x="4663"/>
        <item x="4459"/>
        <item x="1234"/>
        <item x="1393"/>
        <item x="2204"/>
        <item x="2101"/>
        <item x="1683"/>
        <item x="1656"/>
        <item x="1427"/>
        <item x="4707"/>
        <item x="1452"/>
        <item x="598"/>
        <item x="78"/>
        <item x="4728"/>
        <item x="113"/>
        <item x="2580"/>
        <item x="3866"/>
        <item x="1775"/>
        <item x="1518"/>
        <item x="1075"/>
        <item x="3393"/>
        <item x="2368"/>
        <item x="802"/>
        <item x="1939"/>
        <item x="1506"/>
        <item x="3477"/>
        <item x="803"/>
        <item x="970"/>
        <item x="120"/>
        <item x="3557"/>
        <item x="4004"/>
        <item x="4659"/>
        <item x="4266"/>
        <item x="3816"/>
        <item x="2978"/>
        <item x="1689"/>
        <item x="2103"/>
        <item x="2859"/>
        <item x="2884"/>
        <item x="4048"/>
        <item x="4918"/>
        <item x="4237"/>
        <item x="3602"/>
        <item x="3632"/>
        <item x="948"/>
        <item x="3914"/>
        <item x="3162"/>
        <item x="883"/>
        <item x="1164"/>
        <item x="4693"/>
        <item x="4533"/>
        <item x="1413"/>
        <item x="2874"/>
        <item x="4264"/>
        <item x="3949"/>
        <item x="445"/>
        <item x="4255"/>
        <item x="2119"/>
        <item x="3012"/>
        <item x="1934"/>
        <item x="1854"/>
        <item x="2210"/>
        <item x="498"/>
        <item x="82"/>
        <item x="4346"/>
        <item x="3842"/>
        <item x="1621"/>
        <item x="2583"/>
        <item x="2215"/>
        <item x="3549"/>
        <item x="4854"/>
        <item x="3939"/>
        <item x="341"/>
        <item x="1244"/>
        <item x="2182"/>
        <item x="957"/>
        <item x="6"/>
        <item x="1742"/>
        <item x="432"/>
        <item x="946"/>
        <item x="3601"/>
        <item x="3075"/>
        <item x="3176"/>
        <item x="3370"/>
        <item x="1396"/>
        <item x="1553"/>
        <item x="1408"/>
        <item x="1659"/>
        <item x="2163"/>
        <item x="3675"/>
        <item x="850"/>
        <item x="3083"/>
        <item x="3167"/>
        <item x="1796"/>
        <item x="3785"/>
        <item x="1375"/>
        <item x="4888"/>
        <item x="3104"/>
        <item x="673"/>
        <item x="4298"/>
        <item x="4095"/>
        <item x="379"/>
        <item x="4852"/>
        <item x="4726"/>
        <item x="2216"/>
        <item x="355"/>
        <item x="3878"/>
        <item x="1182"/>
        <item x="4105"/>
        <item x="710"/>
        <item x="3348"/>
        <item x="1416"/>
        <item x="2443"/>
        <item x="3386"/>
        <item x="1744"/>
        <item x="3623"/>
        <item x="903"/>
        <item x="2097"/>
        <item x="3397"/>
        <item x="100"/>
        <item x="2237"/>
        <item x="1344"/>
        <item x="4869"/>
        <item x="3560"/>
        <item x="1605"/>
        <item x="1888"/>
        <item x="3740"/>
        <item x="3645"/>
        <item x="2968"/>
        <item x="2970"/>
        <item x="1015"/>
        <item x="71"/>
        <item x="3304"/>
        <item x="3334"/>
        <item x="1142"/>
        <item x="1462"/>
        <item x="2028"/>
        <item x="4440"/>
        <item x="402"/>
        <item x="4715"/>
        <item x="2652"/>
        <item x="2241"/>
        <item x="11"/>
        <item x="1905"/>
        <item x="1297"/>
        <item x="245"/>
        <item x="16"/>
        <item x="3115"/>
        <item x="1251"/>
        <item x="2055"/>
        <item x="4130"/>
        <item x="4595"/>
        <item x="374"/>
        <item x="4288"/>
        <item x="1577"/>
        <item x="3960"/>
        <item x="3273"/>
        <item x="4040"/>
        <item x="975"/>
        <item x="3073"/>
        <item x="1563"/>
        <item x="4514"/>
        <item x="1058"/>
        <item x="4295"/>
        <item x="630"/>
        <item x="1821"/>
        <item x="267"/>
        <item x="3959"/>
        <item x="1997"/>
        <item x="981"/>
        <item x="388"/>
        <item x="4799"/>
        <item x="4559"/>
        <item x="983"/>
        <item x="4523"/>
        <item x="3858"/>
        <item x="4872"/>
        <item x="1279"/>
        <item x="3920"/>
        <item x="1201"/>
        <item x="4746"/>
        <item x="895"/>
        <item x="600"/>
        <item x="3861"/>
        <item x="4138"/>
        <item x="4672"/>
        <item x="2025"/>
        <item x="2853"/>
        <item x="2635"/>
        <item x="31"/>
        <item x="1986"/>
        <item x="2193"/>
        <item x="2203"/>
        <item x="3419"/>
        <item x="633"/>
        <item x="1463"/>
        <item x="1722"/>
        <item x="1897"/>
        <item x="1535"/>
        <item x="3876"/>
        <item x="1700"/>
        <item x="1736"/>
        <item x="696"/>
        <item x="4412"/>
        <item x="288"/>
        <item x="3315"/>
        <item x="3381"/>
        <item x="956"/>
        <item x="210"/>
        <item x="645"/>
        <item x="582"/>
        <item x="527"/>
        <item x="4253"/>
        <item x="4029"/>
        <item x="4494"/>
        <item x="1562"/>
        <item x="2512"/>
        <item x="3604"/>
        <item x="1090"/>
        <item x="731"/>
        <item x="1363"/>
        <item x="2186"/>
        <item x="4297"/>
        <item x="2113"/>
        <item x="829"/>
        <item x="791"/>
        <item x="2694"/>
        <item x="804"/>
        <item x="41"/>
        <item x="4723"/>
        <item x="1648"/>
        <item x="2989"/>
        <item x="1096"/>
        <item x="4175"/>
        <item x="2471"/>
        <item x="2288"/>
        <item x="2166"/>
        <item x="1321"/>
        <item x="519"/>
        <item x="3439"/>
        <item x="1833"/>
        <item x="474"/>
        <item x="1982"/>
        <item x="2400"/>
        <item x="4397"/>
        <item x="4086"/>
        <item x="2830"/>
        <item x="3413"/>
        <item x="2384"/>
        <item x="3038"/>
        <item x="525"/>
        <item x="4047"/>
        <item x="3879"/>
        <item x="826"/>
        <item x="810"/>
        <item x="3588"/>
        <item x="4277"/>
        <item x="4089"/>
        <item x="162"/>
        <item x="4423"/>
        <item x="1806"/>
        <item x="4498"/>
        <item x="1932"/>
        <item x="1409"/>
        <item x="4751"/>
        <item x="2451"/>
        <item x="2624"/>
        <item x="4636"/>
        <item x="1258"/>
        <item x="2301"/>
        <item x="4311"/>
        <item x="4881"/>
        <item x="1069"/>
        <item x="4433"/>
        <item x="3989"/>
        <item x="3120"/>
        <item x="2372"/>
        <item x="3528"/>
        <item x="2831"/>
        <item x="2772"/>
        <item x="3919"/>
        <item x="789"/>
        <item x="2670"/>
        <item x="1108"/>
        <item x="4521"/>
        <item x="2309"/>
        <item x="1456"/>
        <item x="37"/>
        <item x="2218"/>
        <item x="1029"/>
        <item x="3639"/>
        <item x="2412"/>
        <item x="1709"/>
        <item x="775"/>
        <item x="2000"/>
        <item x="97"/>
        <item x="3721"/>
        <item x="4771"/>
        <item x="2065"/>
        <item x="4221"/>
        <item x="4922"/>
        <item x="342"/>
        <item x="4573"/>
        <item x="4482"/>
        <item x="2726"/>
        <item x="4075"/>
        <item x="545"/>
        <item x="1023"/>
        <item x="2225"/>
        <item x="3553"/>
        <item x="1087"/>
        <item x="2062"/>
        <item x="2758"/>
        <item x="873"/>
        <item x="3886"/>
        <item x="4859"/>
        <item x="1809"/>
        <item x="2591"/>
        <item x="3786"/>
        <item x="2701"/>
        <item x="2364"/>
        <item x="187"/>
        <item x="2696"/>
        <item x="2829"/>
        <item x="1661"/>
        <item x="4406"/>
        <item x="4330"/>
        <item x="2399"/>
        <item x="4705"/>
        <item x="4245"/>
        <item x="4005"/>
        <item x="1813"/>
        <item x="2739"/>
        <item x="2403"/>
        <item x="4291"/>
        <item x="4468"/>
        <item x="2856"/>
        <item x="1877"/>
        <item x="2519"/>
        <item x="103"/>
        <item x="3594"/>
        <item x="126"/>
        <item x="4126"/>
        <item x="1758"/>
        <item x="2698"/>
        <item x="2770"/>
        <item x="2524"/>
        <item x="4571"/>
        <item x="2472"/>
        <item x="3686"/>
        <item x="2691"/>
        <item x="4213"/>
        <item x="851"/>
        <item x="3460"/>
        <item x="2418"/>
        <item x="4899"/>
        <item x="330"/>
        <item x="2473"/>
        <item x="4952"/>
        <item x="4825"/>
        <item x="3648"/>
        <item x="3540"/>
        <item x="3928"/>
        <item x="2665"/>
        <item x="4405"/>
        <item x="544"/>
        <item x="3585"/>
        <item x="2657"/>
        <item x="1263"/>
        <item x="3745"/>
        <item x="3378"/>
        <item x="3999"/>
        <item x="2917"/>
        <item x="3590"/>
        <item x="4407"/>
        <item x="3198"/>
        <item x="1830"/>
        <item x="1891"/>
        <item x="1005"/>
        <item x="1268"/>
        <item x="4538"/>
        <item x="4565"/>
        <item x="4761"/>
        <item x="3165"/>
        <item x="1949"/>
        <item x="567"/>
        <item x="2885"/>
        <item x="676"/>
        <item x="2264"/>
        <item x="3225"/>
        <item x="4786"/>
        <item x="4655"/>
        <item x="3100"/>
        <item x="3986"/>
        <item x="2370"/>
        <item x="1555"/>
        <item x="855"/>
        <item x="3217"/>
        <item x="1470"/>
        <item x="400"/>
        <item x="4946"/>
        <item x="3741"/>
        <item x="317"/>
        <item x="1673"/>
        <item x="3391"/>
        <item x="1586"/>
        <item x="514"/>
        <item x="1880"/>
        <item x="3288"/>
        <item x="906"/>
        <item x="2209"/>
        <item x="2464"/>
        <item x="1829"/>
        <item x="1237"/>
        <item x="4904"/>
        <item x="1336"/>
        <item x="1222"/>
        <item x="1610"/>
        <item x="1800"/>
        <item x="1585"/>
        <item x="3244"/>
        <item x="2575"/>
        <item x="4318"/>
        <item x="1137"/>
        <item x="3772"/>
        <item x="2972"/>
        <item x="1302"/>
        <item x="3319"/>
        <item x="3945"/>
        <item x="139"/>
        <item x="4832"/>
        <item x="4906"/>
        <item x="2497"/>
        <item x="2782"/>
        <item x="1224"/>
        <item x="4511"/>
        <item x="537"/>
        <item x="4668"/>
        <item x="1571"/>
        <item x="3210"/>
        <item x="2026"/>
        <item x="1842"/>
        <item x="1868"/>
        <item x="418"/>
        <item x="1366"/>
        <item x="4252"/>
        <item x="212"/>
        <item x="3976"/>
        <item x="243"/>
        <item x="1893"/>
        <item x="1195"/>
        <item x="4867"/>
        <item x="4677"/>
        <item x="805"/>
        <item x="1643"/>
        <item x="3943"/>
        <item x="3825"/>
        <item x="2286"/>
        <item x="1435"/>
        <item x="3231"/>
        <item x="1672"/>
        <item x="4333"/>
        <item x="1362"/>
        <item x="1909"/>
        <item x="3819"/>
        <item x="2272"/>
        <item x="1948"/>
        <item x="706"/>
        <item x="1640"/>
        <item x="3551"/>
        <item x="2545"/>
        <item x="685"/>
        <item x="743"/>
        <item x="4606"/>
        <item x="411"/>
        <item x="1283"/>
        <item x="3769"/>
        <item x="4829"/>
        <item x="3867"/>
        <item x="870"/>
        <item x="1781"/>
        <item x="818"/>
        <item x="1774"/>
        <item x="2456"/>
        <item x="3109"/>
        <item x="979"/>
        <item x="4082"/>
        <item x="968"/>
        <item x="1139"/>
        <item x="1660"/>
        <item x="2169"/>
        <item x="2383"/>
        <item x="254"/>
        <item x="831"/>
        <item x="4465"/>
        <item x="2492"/>
        <item x="336"/>
        <item x="2283"/>
        <item x="542"/>
        <item x="1918"/>
        <item x="3376"/>
        <item x="3117"/>
        <item x="3936"/>
        <item x="1395"/>
        <item x="4356"/>
        <item x="1041"/>
        <item x="3882"/>
        <item x="2104"/>
        <item x="1138"/>
        <item x="646"/>
        <item x="4975"/>
        <item x="3893"/>
        <item x="2069"/>
        <item x="3480"/>
        <item x="3915"/>
        <item x="3119"/>
        <item x="394"/>
        <item x="480"/>
        <item x="594"/>
        <item x="1171"/>
        <item x="1374"/>
        <item x="1635"/>
        <item x="2872"/>
        <item x="623"/>
        <item x="4558"/>
        <item x="1746"/>
        <item x="3511"/>
        <item x="3237"/>
        <item x="3188"/>
        <item x="4936"/>
        <item x="2644"/>
        <item x="1579"/>
        <item x="3596"/>
        <item x="2128"/>
        <item x="4915"/>
        <item x="2881"/>
        <item x="4475"/>
        <item x="653"/>
        <item x="4116"/>
        <item x="1459"/>
        <item x="1229"/>
        <item x="3316"/>
        <item x="4357"/>
        <item x="618"/>
        <item x="2748"/>
        <item x="4596"/>
        <item x="3517"/>
        <item x="1810"/>
        <item x="2844"/>
        <item x="4420"/>
        <item x="3770"/>
        <item x="373"/>
        <item x="4367"/>
        <item x="774"/>
        <item x="4930"/>
        <item x="3308"/>
        <item x="2579"/>
        <item x="3888"/>
        <item x="2430"/>
        <item x="2833"/>
        <item x="3417"/>
        <item x="4962"/>
        <item x="1467"/>
        <item x="154"/>
        <item x="3693"/>
        <item x="2951"/>
        <item x="515"/>
        <item x="2279"/>
        <item x="865"/>
        <item x="3615"/>
        <item x="4959"/>
        <item x="1340"/>
        <item x="3421"/>
        <item x="1381"/>
        <item x="1419"/>
        <item x="201"/>
        <item x="3753"/>
        <item x="2784"/>
        <item x="3349"/>
        <item x="4695"/>
        <item x="4378"/>
        <item x="4136"/>
        <item x="3055"/>
        <item x="4633"/>
        <item x="3163"/>
        <item x="2912"/>
        <item x="3240"/>
        <item x="3382"/>
        <item x="1497"/>
        <item x="704"/>
        <item x="293"/>
        <item x="3228"/>
        <item x="1767"/>
        <item x="83"/>
        <item x="1493"/>
        <item x="4426"/>
        <item x="1486"/>
        <item x="4327"/>
        <item x="3396"/>
        <item x="748"/>
        <item x="4798"/>
        <item x="2867"/>
        <item x="419"/>
        <item x="2827"/>
        <item x="2285"/>
        <item x="4335"/>
        <item x="4568"/>
        <item x="4858"/>
        <item x="3689"/>
        <item x="3230"/>
        <item x="4103"/>
        <item x="1391"/>
        <item x="4169"/>
        <item x="4505"/>
        <item x="3608"/>
        <item x="1631"/>
        <item x="240"/>
        <item x="4576"/>
        <item x="3371"/>
        <item x="3815"/>
        <item x="740"/>
        <item x="352"/>
        <item x="356"/>
        <item x="232"/>
        <item x="622"/>
        <item x="703"/>
        <item x="3746"/>
        <item x="3360"/>
        <item x="3158"/>
        <item x="1624"/>
        <item x="2532"/>
        <item x="3147"/>
        <item x="2340"/>
        <item x="2790"/>
        <item x="2543"/>
        <item x="3724"/>
        <item x="3211"/>
        <item x="1839"/>
        <item x="3496"/>
        <item x="2147"/>
        <item x="4509"/>
        <item x="30"/>
        <item x="3844"/>
        <item x="2374"/>
        <item x="3762"/>
        <item x="761"/>
        <item x="455"/>
        <item x="1117"/>
        <item x="3139"/>
        <item x="4737"/>
        <item x="725"/>
        <item x="3132"/>
        <item x="1378"/>
        <item x="3649"/>
        <item x="327"/>
        <item x="3026"/>
        <item x="1896"/>
        <item x="4902"/>
        <item x="4970"/>
        <item x="2815"/>
        <item x="3161"/>
        <item x="4583"/>
        <item x="2645"/>
        <item x="4331"/>
        <item x="369"/>
        <item x="4491"/>
        <item x="2294"/>
        <item x="4545"/>
        <item x="2158"/>
        <item x="4299"/>
        <item x="511"/>
        <item x="1625"/>
        <item x="1235"/>
        <item x="3274"/>
        <item x="3561"/>
        <item x="1578"/>
        <item x="2925"/>
        <item x="1846"/>
        <item x="2608"/>
        <item x="3522"/>
        <item x="4272"/>
        <item x="4316"/>
        <item x="1428"/>
        <item x="1162"/>
        <item x="1482"/>
        <item x="3834"/>
        <item x="1198"/>
        <item x="3136"/>
        <item x="2930"/>
        <item x="20"/>
        <item x="2495"/>
        <item x="2561"/>
        <item x="1860"/>
        <item x="3956"/>
        <item x="1047"/>
        <item x="438"/>
        <item x="2568"/>
        <item x="3007"/>
        <item x="4828"/>
        <item x="606"/>
        <item x="2676"/>
        <item x="4824"/>
        <item x="4802"/>
        <item x="2756"/>
        <item x="2700"/>
        <item x="1720"/>
        <item x="3817"/>
        <item x="3839"/>
        <item x="2087"/>
        <item x="2576"/>
        <item x="1089"/>
        <item x="4789"/>
        <item x="347"/>
        <item x="2838"/>
        <item x="4368"/>
        <item x="1653"/>
        <item x="2686"/>
        <item x="4466"/>
        <item x="1969"/>
        <item x="1844"/>
        <item x="2632"/>
        <item x="1617"/>
        <item x="1790"/>
        <item x="3972"/>
        <item x="3566"/>
        <item x="1112"/>
        <item x="72"/>
        <item x="1823"/>
        <item x="2592"/>
        <item x="570"/>
        <item x="319"/>
        <item x="2261"/>
        <item x="2391"/>
        <item x="1539"/>
        <item x="686"/>
        <item x="2695"/>
        <item x="779"/>
        <item x="4664"/>
        <item x="1906"/>
        <item x="565"/>
        <item x="1879"/>
        <item x="3506"/>
        <item x="4451"/>
        <item x="2744"/>
        <item x="3065"/>
        <item x="3374"/>
        <item x="325"/>
        <item x="2190"/>
        <item x="628"/>
        <item x="1400"/>
        <item x="4393"/>
        <item x="4515"/>
        <item x="2637"/>
        <item x="857"/>
        <item x="991"/>
        <item x="4414"/>
        <item x="2820"/>
        <item x="4749"/>
        <item x="2268"/>
        <item x="913"/>
        <item x="4806"/>
        <item x="4161"/>
        <item x="3532"/>
        <item x="1597"/>
        <item x="571"/>
        <item x="1930"/>
        <item x="2139"/>
        <item x="2979"/>
        <item x="3367"/>
        <item x="1937"/>
        <item x="4738"/>
        <item x="584"/>
        <item x="277"/>
        <item x="783"/>
        <item x="2411"/>
        <item x="2317"/>
        <item x="1097"/>
        <item x="4218"/>
        <item x="4044"/>
        <item x="4320"/>
        <item x="510"/>
        <item x="1852"/>
        <item x="367"/>
        <item x="4927"/>
        <item x="954"/>
        <item x="2933"/>
        <item x="723"/>
        <item x="2593"/>
        <item x="2417"/>
        <item x="140"/>
        <item x="2882"/>
        <item x="8"/>
        <item x="3664"/>
        <item x="638"/>
        <item x="153"/>
        <item x="4268"/>
        <item x="1410"/>
        <item x="1537"/>
        <item x="2810"/>
        <item x="3057"/>
        <item x="2371"/>
        <item x="4972"/>
        <item x="1120"/>
        <item x="2076"/>
        <item x="591"/>
        <item x="2683"/>
        <item x="159"/>
        <item x="2518"/>
        <item x="3053"/>
        <item x="3823"/>
        <item x="2356"/>
        <item x="3706"/>
        <item x="3571"/>
        <item x="4474"/>
        <item x="1098"/>
        <item x="4698"/>
        <item x="2380"/>
        <item x="4492"/>
        <item x="2996"/>
        <item x="4323"/>
        <item x="1390"/>
        <item x="407"/>
        <item x="4551"/>
        <item x="1684"/>
        <item x="150"/>
        <item x="1741"/>
        <item x="1165"/>
        <item x="2413"/>
        <item x="4731"/>
        <item x="239"/>
        <item x="4360"/>
        <item x="4516"/>
        <item x="1126"/>
        <item x="2348"/>
        <item x="3992"/>
        <item x="4843"/>
        <item x="3108"/>
        <item x="1946"/>
        <item x="95"/>
        <item x="2773"/>
        <item x="3589"/>
        <item x="508"/>
        <item x="1085"/>
        <item x="1815"/>
        <item x="1064"/>
        <item x="3436"/>
        <item x="3705"/>
        <item x="481"/>
        <item x="2247"/>
        <item x="1003"/>
        <item x="3629"/>
        <item x="517"/>
        <item x="39"/>
        <item x="1407"/>
        <item x="4534"/>
        <item x="4198"/>
        <item x="2818"/>
        <item x="1519"/>
        <item x="4592"/>
        <item x="695"/>
        <item x="4430"/>
        <item x="40"/>
        <item x="4127"/>
        <item x="1095"/>
        <item x="2201"/>
        <item x="3592"/>
        <item x="1551"/>
        <item x="2398"/>
        <item x="3780"/>
        <item x="1725"/>
        <item x="934"/>
        <item x="231"/>
        <item x="2259"/>
        <item x="2578"/>
        <item x="998"/>
        <item x="2953"/>
        <item x="4201"/>
        <item x="911"/>
        <item x="4963"/>
        <item x="51"/>
        <item x="2461"/>
        <item x="436"/>
        <item x="2705"/>
        <item x="116"/>
        <item x="1713"/>
        <item x="18"/>
        <item x="2318"/>
        <item x="2496"/>
        <item x="811"/>
        <item x="1711"/>
        <item x="660"/>
        <item x="1417"/>
        <item x="228"/>
        <item x="236"/>
        <item x="301"/>
        <item x="3256"/>
        <item x="1785"/>
        <item x="1496"/>
        <item x="2020"/>
        <item x="2678"/>
        <item x="2614"/>
        <item x="2998"/>
        <item x="3674"/>
        <item x="160"/>
        <item x="2883"/>
        <item x="393"/>
        <item x="2050"/>
        <item x="348"/>
        <item x="2334"/>
        <item x="3980"/>
        <item x="2358"/>
        <item x="927"/>
        <item x="1922"/>
        <item x="2482"/>
        <item x="434"/>
        <item x="2244"/>
        <item x="3677"/>
        <item x="4699"/>
        <item x="3474"/>
        <item x="4101"/>
        <item x="3942"/>
        <item x="1771"/>
        <item x="3961"/>
        <item x="3847"/>
        <item x="1960"/>
        <item x="3455"/>
        <item x="2747"/>
        <item x="3296"/>
        <item x="4294"/>
        <item x="2044"/>
        <item x="4801"/>
        <item x="4732"/>
        <item x="56"/>
        <item x="4010"/>
        <item x="1035"/>
        <item x="3779"/>
        <item x="335"/>
        <item x="2233"/>
        <item x="2202"/>
        <item x="1878"/>
        <item x="4919"/>
        <item x="4366"/>
        <item x="1596"/>
        <item x="4716"/>
        <item x="4502"/>
        <item x="2734"/>
        <item x="4500"/>
        <item x="3269"/>
        <item x="4283"/>
        <item x="3271"/>
        <item x="2984"/>
        <item x="4192"/>
        <item x="3438"/>
        <item x="1121"/>
        <item x="2852"/>
        <item x="4304"/>
        <item x="1647"/>
        <item x="1255"/>
        <item x="603"/>
        <item x="586"/>
        <item x="424"/>
        <item x="693"/>
        <item x="1636"/>
        <item x="2017"/>
        <item x="4943"/>
        <item x="4792"/>
        <item x="3490"/>
        <item x="4760"/>
        <item x="192"/>
        <item x="659"/>
        <item x="4822"/>
        <item x="4803"/>
        <item x="1476"/>
        <item x="4477"/>
        <item x="4352"/>
        <item x="1080"/>
        <item x="226"/>
        <item x="3042"/>
        <item x="1602"/>
        <item x="4271"/>
        <item x="1421"/>
        <item x="3771"/>
        <item x="1657"/>
        <item x="3412"/>
        <item x="4600"/>
        <item x="2361"/>
        <item x="2680"/>
        <item x="1994"/>
        <item x="886"/>
        <item x="832"/>
        <item x="2346"/>
        <item x="717"/>
        <item x="3423"/>
        <item x="1284"/>
        <item x="1835"/>
        <item x="3088"/>
        <item x="3347"/>
        <item x="4839"/>
        <item x="1358"/>
        <item x="9"/>
        <item x="99"/>
        <item x="1312"/>
        <item x="1808"/>
        <item x="3836"/>
        <item x="3963"/>
        <item x="2537"/>
        <item x="3873"/>
        <item x="4023"/>
        <item x="691"/>
        <item x="357"/>
        <item x="2002"/>
        <item x="4020"/>
        <item x="2966"/>
        <item x="3186"/>
        <item x="3286"/>
        <item x="942"/>
        <item x="3593"/>
        <item x="3270"/>
        <item x="3607"/>
        <item x="4353"/>
        <item x="3144"/>
        <item x="2208"/>
        <item x="3738"/>
        <item x="4519"/>
        <item x="2333"/>
        <item x="33"/>
        <item x="4262"/>
        <item x="4892"/>
        <item x="3977"/>
        <item x="612"/>
        <item x="4890"/>
        <item x="2302"/>
        <item x="3516"/>
        <item x="3555"/>
        <item x="4461"/>
        <item x="2948"/>
        <item x="3268"/>
        <item x="4339"/>
        <item x="3732"/>
        <item x="3346"/>
        <item x="1014"/>
        <item x="915"/>
        <item x="1962"/>
        <item x="4694"/>
        <item x="1454"/>
        <item x="2574"/>
        <item x="2359"/>
        <item x="4148"/>
        <item x="4842"/>
        <item x="2369"/>
        <item x="60"/>
        <item x="1566"/>
        <item x="2974"/>
        <item x="2375"/>
        <item x="2342"/>
        <item x="4267"/>
        <item x="3818"/>
        <item x="1866"/>
        <item x="4250"/>
        <item x="4160"/>
        <item x="2551"/>
        <item x="368"/>
        <item x="4071"/>
        <item x="1173"/>
        <item x="1072"/>
        <item x="4947"/>
        <item x="3946"/>
        <item x="4037"/>
        <item x="4415"/>
        <item x="3630"/>
        <item x="297"/>
        <item x="1220"/>
        <item x="3324"/>
        <item x="950"/>
        <item x="3616"/>
        <item x="1439"/>
        <item x="2056"/>
        <item x="1572"/>
        <item x="2819"/>
        <item x="768"/>
        <item x="808"/>
        <item x="4647"/>
        <item x="4172"/>
        <item x="4287"/>
        <item x="4905"/>
        <item x="2938"/>
        <item x="1797"/>
        <item x="729"/>
        <item x="4805"/>
        <item x="926"/>
        <item x="2033"/>
        <item x="1964"/>
        <item x="466"/>
        <item x="3013"/>
        <item x="4097"/>
        <item x="1030"/>
        <item x="932"/>
        <item x="1499"/>
        <item x="364"/>
        <item x="1501"/>
        <item x="711"/>
        <item x="3800"/>
        <item x="2717"/>
        <item x="3354"/>
        <item x="3518"/>
        <item x="840"/>
        <item x="4689"/>
        <item x="697"/>
        <item x="3183"/>
        <item x="2226"/>
        <item x="4008"/>
        <item x="2024"/>
        <item x="3523"/>
        <item x="4955"/>
        <item x="4841"/>
        <item x="1420"/>
        <item x="1353"/>
        <item x="1528"/>
        <item x="3416"/>
        <item x="3544"/>
        <item x="2350"/>
        <item x="1933"/>
        <item x="1793"/>
        <item x="526"/>
        <item x="2967"/>
        <item x="3795"/>
        <item x="2297"/>
        <item x="1461"/>
        <item x="3489"/>
        <item x="1446"/>
        <item x="2873"/>
        <item x="1466"/>
        <item x="4980"/>
        <item x="4152"/>
        <item x="1119"/>
        <item x="2530"/>
        <item x="988"/>
        <item x="4949"/>
        <item x="2035"/>
        <item x="3289"/>
        <item x="2863"/>
        <item x="4349"/>
        <item x="2631"/>
        <item x="4730"/>
        <item x="451"/>
        <item x="2245"/>
        <item x="3586"/>
        <item x="1250"/>
        <item x="4819"/>
        <item x="4756"/>
        <item x="3277"/>
        <item x="3172"/>
        <item x="1127"/>
        <item x="3848"/>
        <item x="1101"/>
        <item x="656"/>
        <item x="2886"/>
        <item x="1009"/>
        <item x="365"/>
        <item x="468"/>
        <item x="753"/>
        <item x="2541"/>
        <item x="3577"/>
        <item x="3250"/>
        <item x="2504"/>
        <item x="4364"/>
        <item x="1936"/>
        <item x="2721"/>
        <item x="1870"/>
        <item x="1066"/>
        <item x="3814"/>
        <item x="4177"/>
        <item x="4863"/>
        <item x="2331"/>
        <item x="4733"/>
        <item x="3676"/>
        <item x="4080"/>
        <item x="1514"/>
        <item x="2995"/>
        <item x="3781"/>
        <item x="3086"/>
        <item x="4921"/>
        <item x="734"/>
        <item x="2146"/>
        <item x="1334"/>
        <item x="2795"/>
        <item x="281"/>
        <item x="2556"/>
        <item x="3969"/>
        <item x="2994"/>
        <item x="4365"/>
        <item x="448"/>
        <item x="2725"/>
        <item x="4435"/>
        <item x="733"/>
        <item x="566"/>
        <item x="4039"/>
        <item x="4149"/>
        <item x="4609"/>
        <item x="3948"/>
        <item x="3536"/>
        <item x="10"/>
        <item x="2671"/>
        <item x="3461"/>
        <item x="3479"/>
        <item x="1123"/>
        <item x="2414"/>
        <item x="2080"/>
        <item x="1708"/>
        <item x="4691"/>
        <item x="1718"/>
        <item x="4436"/>
        <item x="4146"/>
        <item x="2510"/>
        <item x="637"/>
        <item x="1557"/>
        <item x="995"/>
        <item x="4443"/>
        <item x="1743"/>
        <item x="3864"/>
        <item x="782"/>
        <item x="3852"/>
        <item x="864"/>
        <item x="3901"/>
        <item x="4204"/>
        <item x="4121"/>
        <item x="2716"/>
        <item x="1731"/>
        <item x="2679"/>
        <item x="4864"/>
        <item x="2703"/>
        <item x="3260"/>
        <item x="3964"/>
        <item x="2902"/>
        <item x="391"/>
        <item x="1996"/>
        <item x="3869"/>
        <item x="1980"/>
        <item x="237"/>
        <item x="1304"/>
        <item x="2049"/>
        <item x="1253"/>
        <item x="2263"/>
        <item x="3121"/>
        <item x="1824"/>
        <item x="3313"/>
        <item x="3004"/>
        <item x="690"/>
        <item x="3994"/>
        <item x="1665"/>
        <item x="610"/>
        <item x="745"/>
        <item x="1338"/>
        <item x="470"/>
        <item x="2553"/>
        <item x="4025"/>
        <item x="2068"/>
        <item x="2282"/>
        <item x="2893"/>
        <item x="2115"/>
        <item x="3716"/>
        <item x="3987"/>
        <item x="4030"/>
        <item x="314"/>
        <item x="3855"/>
        <item x="106"/>
        <item x="4413"/>
        <item x="1154"/>
        <item x="430"/>
        <item x="1027"/>
        <item x="1356"/>
        <item x="2733"/>
        <item x="462"/>
        <item x="320"/>
        <item x="122"/>
        <item x="3565"/>
        <item x="3127"/>
        <item x="2270"/>
        <item x="654"/>
        <item x="3446"/>
        <item x="3048"/>
        <item x="4171"/>
        <item x="2606"/>
        <item x="2899"/>
        <item x="4317"/>
        <item x="2470"/>
        <item x="4830"/>
        <item x="853"/>
        <item x="3854"/>
        <item x="271"/>
        <item x="1021"/>
        <item x="2296"/>
        <item x="3261"/>
        <item x="2222"/>
        <item x="4893"/>
        <item x="4195"/>
        <item x="4483"/>
        <item x="4876"/>
        <item x="4546"/>
        <item x="2429"/>
        <item x="4928"/>
        <item x="170"/>
        <item x="4081"/>
        <item x="2723"/>
        <item x="2134"/>
        <item x="4743"/>
        <item x="2506"/>
        <item x="943"/>
        <item x="4143"/>
        <item x="4416"/>
        <item x="4913"/>
        <item x="3212"/>
        <item x="4131"/>
        <item x="4226"/>
        <item x="2971"/>
        <item x="1221"/>
        <item x="3737"/>
        <item x="1995"/>
        <item x="1607"/>
        <item x="2465"/>
        <item x="496"/>
        <item x="307"/>
        <item x="2160"/>
        <item x="3714"/>
        <item x="2102"/>
        <item x="2690"/>
        <item x="2424"/>
        <item x="4034"/>
        <item x="1040"/>
        <item x="1038"/>
        <item x="770"/>
        <item x="1530"/>
        <item x="283"/>
        <item x="3940"/>
        <item x="3125"/>
        <item x="1433"/>
        <item x="3076"/>
        <item x="1848"/>
        <item x="188"/>
        <item x="4375"/>
        <item x="3875"/>
        <item x="2271"/>
        <item x="3385"/>
        <item x="2501"/>
        <item x="1561"/>
        <item x="1489"/>
        <item x="2453"/>
        <item x="3242"/>
        <item x="1543"/>
        <item x="2047"/>
        <item x="3077"/>
        <item x="433"/>
        <item x="4395"/>
        <item x="2849"/>
        <item x="3392"/>
        <item x="987"/>
        <item x="1458"/>
        <item x="3665"/>
        <item x="2980"/>
        <item x="1779"/>
        <item x="4377"/>
        <item x="2940"/>
        <item x="4897"/>
        <item x="2936"/>
        <item x="377"/>
        <item x="3196"/>
        <item x="1887"/>
        <item x="3443"/>
        <item x="2516"/>
        <item x="2227"/>
        <item x="1442"/>
        <item x="3152"/>
        <item x="4265"/>
        <item x="2684"/>
        <item x="4009"/>
        <item x="3564"/>
        <item x="127"/>
        <item x="2240"/>
        <item x="732"/>
        <item x="601"/>
        <item x="1678"/>
        <item x="3931"/>
        <item x="3860"/>
        <item x="2534"/>
        <item x="3292"/>
        <item x="2171"/>
        <item x="81"/>
        <item x="1703"/>
        <item x="101"/>
        <item x="2257"/>
        <item x="2420"/>
        <item x="1473"/>
        <item x="2807"/>
        <item x="535"/>
        <item x="3361"/>
        <item x="579"/>
        <item x="1122"/>
        <item x="2563"/>
        <item x="3761"/>
        <item x="2319"/>
        <item x="1834"/>
        <item x="163"/>
        <item x="4574"/>
        <item x="1265"/>
        <item x="3728"/>
        <item x="3684"/>
        <item x="3223"/>
        <item x="3846"/>
        <item x="3306"/>
        <item x="3599"/>
        <item x="4604"/>
        <item x="2498"/>
        <item x="2041"/>
        <item x="605"/>
        <item x="2557"/>
        <item x="3195"/>
        <item x="2621"/>
        <item x="1252"/>
        <item x="1991"/>
        <item x="1192"/>
        <item x="4060"/>
        <item x="2685"/>
        <item x="4911"/>
        <item x="1203"/>
        <item x="1924"/>
        <item x="118"/>
        <item x="4646"/>
        <item x="1355"/>
        <item x="760"/>
        <item x="4092"/>
        <item x="2165"/>
        <item x="2727"/>
        <item x="4383"/>
        <item x="3534"/>
        <item x="2396"/>
        <item x="1546"/>
        <item x="4754"/>
        <item x="2531"/>
        <item x="4520"/>
        <item x="1748"/>
        <item x="2066"/>
        <item x="1447"/>
        <item x="3089"/>
        <item x="4875"/>
        <item x="1761"/>
        <item x="2228"/>
        <item x="1716"/>
        <item x="4889"/>
        <item x="1436"/>
        <item x="2167"/>
        <item x="2455"/>
        <item x="3430"/>
        <item x="1469"/>
        <item x="3731"/>
        <item x="3023"/>
        <item x="898"/>
        <item x="1978"/>
        <item x="3102"/>
        <item x="513"/>
        <item x="1943"/>
        <item x="1115"/>
        <item x="1218"/>
        <item x="1714"/>
        <item x="3667"/>
        <item x="4336"/>
        <item x="2876"/>
        <item x="964"/>
        <item x="1706"/>
        <item x="4779"/>
        <item x="4247"/>
        <item x="190"/>
        <item x="3908"/>
        <item x="203"/>
        <item x="1858"/>
        <item x="4391"/>
        <item x="952"/>
        <item x="4563"/>
        <item x="3338"/>
        <item x="2926"/>
        <item x="4931"/>
        <item x="3784"/>
        <item x="4740"/>
        <item x="1070"/>
        <item x="3052"/>
        <item x="2903"/>
        <item x="4279"/>
        <item x="3051"/>
        <item x="502"/>
        <item x="2650"/>
        <item x="137"/>
        <item x="4015"/>
        <item x="3760"/>
        <item x="3905"/>
        <item x="4874"/>
        <item x="2345"/>
        <item x="2640"/>
        <item x="334"/>
        <item x="3084"/>
        <item x="558"/>
        <item x="1044"/>
        <item x="3580"/>
        <item x="4937"/>
        <item x="1935"/>
        <item x="1339"/>
        <item x="1230"/>
        <item x="4883"/>
        <item x="4324"/>
        <item x="4486"/>
        <item x="1429"/>
        <item x="4607"/>
        <item x="2622"/>
        <item x="2156"/>
        <item x="79"/>
        <item x="4540"/>
        <item x="4462"/>
        <item x="3826"/>
        <item x="2904"/>
        <item x="4176"/>
        <item x="323"/>
        <item x="2117"/>
        <item x="2525"/>
        <item x="1627"/>
        <item x="1739"/>
        <item x="2454"/>
        <item x="3563"/>
        <item x="3299"/>
        <item x="4966"/>
        <item x="1917"/>
        <item x="4717"/>
        <item x="4231"/>
        <item x="4093"/>
        <item x="4087"/>
        <item x="4102"/>
        <item x="2878"/>
        <item x="4289"/>
        <item x="4552"/>
        <item x="1864"/>
        <item x="484"/>
        <item x="890"/>
        <item x="621"/>
        <item x="1568"/>
        <item x="3556"/>
        <item x="2609"/>
        <item x="96"/>
        <item x="1740"/>
        <item x="2946"/>
        <item x="77"/>
        <item x="786"/>
        <item x="2300"/>
        <item x="1820"/>
        <item x="3045"/>
        <item x="428"/>
        <item x="4580"/>
        <item x="1007"/>
        <item x="3264"/>
        <item x="817"/>
        <item x="2975"/>
        <item x="1449"/>
        <item x="3722"/>
        <item x="3103"/>
        <item x="250"/>
        <item x="1914"/>
        <item x="1754"/>
        <item x="3363"/>
        <item x="4861"/>
        <item x="2736"/>
        <item x="4281"/>
        <item x="4840"/>
        <item x="4042"/>
        <item x="3727"/>
        <item x="4956"/>
        <item x="4442"/>
        <item x="2278"/>
        <item x="962"/>
        <item x="2991"/>
        <item x="4721"/>
        <item x="1620"/>
        <item x="3185"/>
        <item x="2658"/>
        <item x="1658"/>
        <item x="233"/>
        <item x="1365"/>
        <item x="2126"/>
        <item x="3456"/>
        <item x="3082"/>
        <item x="1510"/>
        <item x="4945"/>
        <item x="3827"/>
        <item x="2192"/>
        <item x="543"/>
        <item x="3214"/>
        <item x="4046"/>
        <item x="3898"/>
        <item x="1726"/>
        <item x="1628"/>
        <item x="617"/>
        <item x="1950"/>
        <item x="1798"/>
        <item x="4641"/>
        <item x="2008"/>
        <item x="3447"/>
        <item x="2866"/>
        <item x="2499"/>
        <item x="2096"/>
        <item x="1874"/>
        <item x="1664"/>
        <item x="3515"/>
        <item x="505"/>
        <item x="2479"/>
        <item x="2605"/>
        <item x="1326"/>
        <item x="2659"/>
        <item x="609"/>
        <item x="992"/>
        <item x="1025"/>
        <item x="2063"/>
        <item x="4768"/>
        <item x="3002"/>
        <item x="1024"/>
        <item x="1526"/>
        <item x="1984"/>
        <item x="487"/>
        <item x="4745"/>
        <item x="3500"/>
        <item x="2081"/>
        <item x="58"/>
        <item x="2806"/>
        <item x="1314"/>
        <item x="4615"/>
        <item x="2677"/>
        <item x="1575"/>
        <item x="2148"/>
        <item x="174"/>
        <item x="4411"/>
        <item x="4493"/>
        <item x="4654"/>
        <item x="2630"/>
        <item x="1349"/>
        <item x="1239"/>
        <item x="2180"/>
        <item x="3410"/>
        <item x="1088"/>
        <item x="1668"/>
        <item x="721"/>
        <item x="4246"/>
        <item x="3059"/>
        <item x="4851"/>
        <item x="3865"/>
        <item x="4599"/>
        <item x="3628"/>
        <item x="1885"/>
        <item x="4438"/>
        <item x="1254"/>
        <item x="1001"/>
        <item x="3099"/>
        <item x="12"/>
        <item x="3435"/>
        <item x="3342"/>
        <item x="884"/>
        <item x="4457"/>
        <item x="2869"/>
        <item x="2177"/>
        <item x="1266"/>
        <item x="1333"/>
        <item x="1405"/>
        <item x="63"/>
        <item x="2448"/>
        <item x="3951"/>
        <item x="2478"/>
        <item x="4578"/>
        <item x="274"/>
        <item x="1287"/>
        <item x="668"/>
        <item x="2118"/>
        <item x="145"/>
        <item x="2662"/>
        <item x="215"/>
        <item x="3845"/>
        <item x="147"/>
        <item x="2842"/>
        <item x="4249"/>
        <item x="3181"/>
        <item x="2019"/>
        <item x="1280"/>
        <item x="2232"/>
        <item x="2107"/>
        <item x="2287"/>
        <item x="4242"/>
        <item x="4526"/>
        <item x="151"/>
        <item x="4203"/>
        <item x="2281"/>
        <item x="4866"/>
        <item x="3399"/>
        <item x="2137"/>
        <item x="339"/>
        <item x="547"/>
        <item x="2323"/>
        <item x="666"/>
        <item x="1337"/>
        <item x="4898"/>
        <item x="504"/>
        <item x="2633"/>
        <item x="3877"/>
        <item x="2573"/>
        <item x="3441"/>
        <item x="3843"/>
        <item x="358"/>
        <item x="4404"/>
        <item x="3442"/>
        <item x="332"/>
        <item x="4530"/>
        <item x="3502"/>
        <item x="4141"/>
        <item x="2611"/>
        <item x="3178"/>
        <item x="2397"/>
        <item x="3909"/>
        <item x="2673"/>
        <item x="3892"/>
        <item x="700"/>
        <item x="1183"/>
        <item x="4001"/>
        <item x="4816"/>
        <item x="4860"/>
        <item x="888"/>
        <item x="1166"/>
        <item x="3757"/>
        <item x="1645"/>
        <item x="751"/>
        <item x="3726"/>
        <item x="1677"/>
        <item x="3790"/>
        <item x="3107"/>
        <item x="59"/>
        <item x="4307"/>
        <item x="285"/>
        <item x="977"/>
        <item x="1343"/>
        <item x="2135"/>
        <item x="868"/>
        <item x="3670"/>
        <item x="1632"/>
        <item x="589"/>
        <item x="4191"/>
        <item x="1286"/>
        <item x="3116"/>
        <item x="1947"/>
        <item x="4220"/>
        <item x="1783"/>
        <item x="1423"/>
        <item x="442"/>
        <item x="3710"/>
        <item x="2753"/>
        <item x="2950"/>
        <item x="3907"/>
        <item x="1601"/>
        <item x="4487"/>
        <item x="3694"/>
        <item x="3414"/>
        <item x="631"/>
        <item x="820"/>
        <item x="1034"/>
        <item x="2352"/>
        <item x="4871"/>
        <item x="824"/>
        <item x="130"/>
        <item x="1612"/>
        <item x="2607"/>
        <item x="1688"/>
        <item x="2324"/>
        <item x="4108"/>
        <item x="4612"/>
        <item x="4527"/>
        <item x="1178"/>
        <item x="4094"/>
        <item x="3325"/>
        <item x="1061"/>
        <item x="3426"/>
        <item x="1531"/>
        <item x="1838"/>
        <item x="2613"/>
        <item x="4194"/>
        <item x="4778"/>
        <item x="1992"/>
        <item x="3981"/>
        <item x="1411"/>
        <item x="1988"/>
        <item x="2834"/>
        <item x="3123"/>
        <item x="909"/>
        <item x="694"/>
        <item x="1434"/>
        <item x="1733"/>
        <item x="4341"/>
        <item x="255"/>
        <item x="2943"/>
        <item x="2651"/>
        <item x="246"/>
        <item x="1919"/>
        <item x="4958"/>
        <item x="4038"/>
        <item x="3197"/>
        <item x="44"/>
        <item x="1000"/>
        <item x="4617"/>
        <item x="4069"/>
        <item x="3803"/>
        <item x="2089"/>
        <item x="546"/>
        <item x="1373"/>
        <item x="2851"/>
        <item x="4347"/>
        <item x="4063"/>
        <item x="1262"/>
        <item x="3883"/>
        <item x="3692"/>
        <item x="4623"/>
        <item x="604"/>
        <item x="3444"/>
        <item x="4384"/>
        <item x="65"/>
        <item x="2423"/>
        <item x="1491"/>
        <item x="1028"/>
        <item x="2007"/>
        <item x="295"/>
        <item x="4129"/>
        <item x="3114"/>
        <item x="2491"/>
        <item x="1032"/>
        <item x="1582"/>
        <item x="2474"/>
        <item x="2034"/>
        <item x="4248"/>
        <item x="4589"/>
        <item x="1903"/>
        <item x="3452"/>
        <item x="1828"/>
        <item x="3020"/>
        <item x="2959"/>
        <item x="1412"/>
        <item x="3155"/>
        <item x="3612"/>
        <item x="3600"/>
        <item x="2360"/>
        <item x="2808"/>
        <item x="635"/>
        <item x="406"/>
        <item x="2367"/>
        <item x="3530"/>
        <item x="3682"/>
        <item x="4561"/>
        <item x="3246"/>
        <item x="157"/>
        <item x="2914"/>
        <item x="1107"/>
        <item x="1953"/>
        <item x="2638"/>
        <item x="4417"/>
        <item x="1444"/>
        <item x="3297"/>
        <item x="2299"/>
        <item x="1153"/>
        <item x="2442"/>
        <item x="1036"/>
        <item x="4708"/>
        <item x="2303"/>
        <item x="2338"/>
        <item x="3420"/>
        <item x="2355"/>
        <item x="1869"/>
        <item x="1329"/>
        <item x="3656"/>
        <item x="3145"/>
        <item x="1769"/>
        <item x="3069"/>
        <item x="3719"/>
        <item x="4868"/>
        <item x="2804"/>
        <item x="4582"/>
        <item x="4111"/>
        <item x="2112"/>
        <item x="2751"/>
        <item x="881"/>
        <item x="3812"/>
        <item x="136"/>
        <item x="4381"/>
        <item x="3301"/>
        <item x="4328"/>
        <item x="2985"/>
        <item x="4968"/>
        <item x="2764"/>
        <item x="4938"/>
        <item x="3072"/>
        <item x="4821"/>
        <item x="4186"/>
        <item x="1549"/>
        <item x="4"/>
        <item x="4736"/>
        <item x="175"/>
        <item x="114"/>
        <item x="209"/>
        <item x="2114"/>
        <item x="2329"/>
        <item x="4870"/>
        <item x="2481"/>
        <item x="4837"/>
        <item x="3041"/>
        <item x="4260"/>
        <item x="966"/>
        <item x="3352"/>
        <item x="2675"/>
        <item x="2660"/>
        <item x="2564"/>
        <item x="4524"/>
        <item x="647"/>
        <item x="1049"/>
        <item x="777"/>
        <item x="4625"/>
        <item x="512"/>
        <item x="1073"/>
        <item x="1825"/>
        <item x="897"/>
        <item x="1494"/>
        <item x="2015"/>
        <item x="1674"/>
        <item x="4355"/>
        <item x="492"/>
        <item x="1777"/>
        <item x="2992"/>
        <item x="3894"/>
        <item x="1495"/>
        <item x="2709"/>
        <item x="3538"/>
        <item x="3488"/>
        <item x="4590"/>
        <item x="520"/>
        <item x="2964"/>
        <item x="3"/>
        <item x="4907"/>
        <item x="762"/>
        <item x="3595"/>
        <item x="235"/>
        <item x="2915"/>
        <item x="4776"/>
        <item x="709"/>
        <item x="4544"/>
        <item x="3759"/>
        <item x="1330"/>
        <item x="4199"/>
        <item x="1006"/>
        <item x="4506"/>
        <item x="1655"/>
        <item x="1847"/>
        <item x="4566"/>
        <item x="230"/>
        <item x="167"/>
        <item x="1315"/>
        <item x="2009"/>
        <item x="2567"/>
        <item x="4090"/>
        <item x="2187"/>
        <item x="1776"/>
        <item x="4977"/>
        <item x="1550"/>
        <item x="1787"/>
        <item x="2796"/>
        <item x="1651"/>
        <item x="747"/>
        <item x="4719"/>
        <item x="3729"/>
        <item x="2175"/>
        <item x="1588"/>
        <item x="4484"/>
        <item x="3431"/>
        <item x="3635"/>
        <item x="894"/>
        <item x="4055"/>
        <item x="3636"/>
        <item x="3504"/>
        <item x="3003"/>
        <item x="4496"/>
        <item x="1650"/>
        <item x="3525"/>
        <item x="4539"/>
        <item x="1351"/>
        <item x="3863"/>
        <item x="2636"/>
        <item x="3574"/>
        <item x="4974"/>
        <item x="2760"/>
        <item x="2212"/>
        <item x="3937"/>
        <item x="2444"/>
        <item x="1629"/>
        <item x="4512"/>
        <item x="3218"/>
        <item x="1679"/>
        <item x="2197"/>
        <item x="3035"/>
        <item x="4371"/>
        <item x="2386"/>
        <item x="4185"/>
        <item x="4196"/>
        <item x="2123"/>
        <item x="3531"/>
        <item x="3033"/>
        <item x="3428"/>
        <item x="3429"/>
        <item x="2290"/>
        <item x="2219"/>
        <item x="1249"/>
        <item x="2875"/>
        <item x="764"/>
        <item x="4577"/>
        <item x="2255"/>
        <item x="303"/>
        <item x="573"/>
        <item x="2001"/>
        <item x="859"/>
        <item x="2601"/>
        <item x="2720"/>
        <item x="224"/>
        <item x="1247"/>
        <item x="3398"/>
        <item x="3679"/>
        <item x="4763"/>
        <item x="2221"/>
        <item x="42"/>
        <item x="2077"/>
        <item x="2990"/>
        <item x="2821"/>
        <item x="4031"/>
        <item x="3900"/>
        <item x="3216"/>
        <item x="3424"/>
        <item x="1275"/>
        <item x="1970"/>
        <item x="2365"/>
        <item x="2595"/>
        <item x="2039"/>
        <item x="828"/>
        <item x="185"/>
        <item x="4322"/>
        <item x="1383"/>
        <item x="3373"/>
        <item x="189"/>
        <item x="1063"/>
        <item x="1213"/>
        <item x="2349"/>
        <item x="2693"/>
        <item x="1532"/>
        <item x="3641"/>
        <item x="3355"/>
        <item x="3581"/>
        <item x="3169"/>
        <item x="4206"/>
        <item x="3495"/>
        <item x="1082"/>
        <item x="1952"/>
        <item x="1795"/>
        <item x="2274"/>
        <item x="1147"/>
        <item x="19"/>
        <item x="4774"/>
        <item x="1791"/>
        <item x="3005"/>
        <item x="4422"/>
        <item x="3591"/>
        <item x="2589"/>
        <item x="3524"/>
        <item x="4012"/>
        <item x="2572"/>
        <item x="3955"/>
        <item x="194"/>
        <item x="4656"/>
        <item x="3122"/>
        <item x="1424"/>
        <item x="1135"/>
        <item x="2040"/>
        <item x="858"/>
        <item x="4207"/>
        <item x="2141"/>
        <item x="846"/>
        <item x="4182"/>
        <item x="993"/>
        <item x="1527"/>
        <item x="935"/>
        <item x="839"/>
        <item x="1705"/>
        <item x="4234"/>
        <item x="3058"/>
        <item x="2832"/>
        <item x="2960"/>
        <item x="2061"/>
        <item x="161"/>
        <item x="3388"/>
        <item x="2127"/>
        <item x="2438"/>
        <item x="781"/>
        <item x="4274"/>
        <item x="841"/>
        <item x="1802"/>
        <item x="3310"/>
        <item x="912"/>
        <item x="2392"/>
        <item x="326"/>
        <item x="333"/>
        <item x="3958"/>
        <item x="982"/>
        <item x="4154"/>
        <item x="2006"/>
        <item x="3330"/>
        <item x="2012"/>
        <item x="4762"/>
        <item x="3466"/>
        <item x="1843"/>
        <item x="3681"/>
        <item x="1181"/>
        <item x="3143"/>
        <item x="1593"/>
        <item x="2689"/>
        <item x="4579"/>
        <item x="2566"/>
        <item x="972"/>
        <item x="3910"/>
        <item x="2184"/>
        <item x="1175"/>
        <item x="1455"/>
        <item x="1440"/>
        <item x="4050"/>
        <item x="1942"/>
        <item x="949"/>
        <item x="1316"/>
        <item x="112"/>
        <item x="4916"/>
        <item x="4873"/>
        <item x="249"/>
        <item x="756"/>
        <item x="1152"/>
        <item x="985"/>
        <item x="3494"/>
        <item x="765"/>
        <item x="1291"/>
        <item x="89"/>
        <item x="4658"/>
        <item x="1132"/>
        <item x="4569"/>
        <item x="3507"/>
        <item x="3278"/>
        <item x="741"/>
        <item x="3219"/>
        <item x="2515"/>
        <item x="3930"/>
        <item x="2136"/>
        <item x="4696"/>
        <item x="626"/>
        <item x="1415"/>
        <item x="421"/>
        <item x="879"/>
        <item x="4613"/>
        <item x="4886"/>
        <item x="2521"/>
        <item x="4587"/>
        <item x="834"/>
        <item x="2577"/>
        <item x="4953"/>
        <item x="4674"/>
        <item x="4470"/>
        <item x="3335"/>
        <item x="2073"/>
        <item x="366"/>
        <item x="2143"/>
        <item x="4666"/>
        <item x="2780"/>
        <item x="2402"/>
        <item x="1851"/>
        <item x="3742"/>
        <item x="3387"/>
        <item x="986"/>
        <item x="3432"/>
        <item x="439"/>
        <item x="3810"/>
        <item x="1671"/>
        <item x="2070"/>
        <item x="1125"/>
        <item x="4403"/>
        <item x="4208"/>
        <item x="2618"/>
        <item x="1840"/>
        <item x="1921"/>
        <item x="4351"/>
        <item x="4849"/>
        <item x="2206"/>
        <item x="1536"/>
        <item x="2664"/>
        <item x="2982"/>
        <item x="337"/>
        <item x="1881"/>
        <item x="2164"/>
        <item x="149"/>
        <item x="891"/>
        <item x="4635"/>
        <item x="4791"/>
        <item x="350"/>
        <item x="4084"/>
        <item x="446"/>
        <item x="4901"/>
        <item x="3904"/>
        <item x="4345"/>
        <item x="3766"/>
        <item x="3283"/>
        <item x="4133"/>
        <item x="4976"/>
        <item x="155"/>
        <item x="1967"/>
        <item x="4541"/>
        <item x="4653"/>
        <item x="2767"/>
        <item x="2558"/>
        <item x="2847"/>
        <item x="2931"/>
        <item x="88"/>
        <item x="3433"/>
        <item x="338"/>
        <item x="2406"/>
        <item x="213"/>
        <item x="1920"/>
        <item x="3739"/>
        <item x="242"/>
        <item x="216"/>
        <item x="1174"/>
        <item x="4292"/>
        <item x="568"/>
        <item x="1863"/>
        <item x="1216"/>
        <item x="3467"/>
        <item x="3168"/>
        <item x="728"/>
        <item x="3238"/>
        <item x="4838"/>
        <item x="875"/>
        <item x="131"/>
        <item x="1979"/>
        <item x="404"/>
        <item x="54"/>
        <item x="3801"/>
        <item x="1580"/>
        <item x="3343"/>
        <item x="1422"/>
        <item x="4479"/>
        <item x="1392"/>
        <item x="1794"/>
        <item x="396"/>
        <item x="4555"/>
        <item x="48"/>
        <item x="259"/>
        <item x="4853"/>
        <item x="2489"/>
        <item x="856"/>
        <item x="825"/>
        <item x="1240"/>
        <item x="1873"/>
        <item x="4777"/>
        <item x="4739"/>
        <item x="4489"/>
        <item x="417"/>
        <item x="3312"/>
        <item x="4967"/>
        <item x="719"/>
        <item x="3484"/>
        <item x="4200"/>
        <item x="1861"/>
        <item x="3576"/>
        <item x="4058"/>
        <item x="1576"/>
        <item x="4016"/>
        <item x="1676"/>
        <item x="4343"/>
        <item x="3688"/>
        <item x="3582"/>
        <item x="1574"/>
        <item x="3708"/>
        <item x="1245"/>
        <item x="1807"/>
        <item x="2617"/>
        <item x="74"/>
        <item x="4627"/>
        <item x="3194"/>
        <item x="1233"/>
        <item x="2729"/>
        <item x="529"/>
        <item x="2488"/>
        <item x="2031"/>
        <item x="1196"/>
        <item x="4543"/>
        <item x="2093"/>
        <item x="662"/>
        <item x="3395"/>
        <item x="2850"/>
        <item x="3243"/>
        <item x="1763"/>
        <item x="4065"/>
        <item x="1841"/>
        <item x="3389"/>
        <item x="282"/>
        <item x="1590"/>
        <item x="2858"/>
        <item x="4276"/>
        <item x="3775"/>
        <item x="308"/>
        <item x="1426"/>
        <item x="2381"/>
        <item x="1975"/>
        <item x="4053"/>
        <item x="2754"/>
        <item x="2891"/>
        <item x="674"/>
        <item x="4665"/>
        <item x="2509"/>
        <item x="378"/>
        <item x="539"/>
        <item x="4711"/>
        <item x="1911"/>
        <item x="4115"/>
        <item x="657"/>
        <item x="3539"/>
        <item x="4772"/>
        <item x="1477"/>
        <item x="562"/>
        <item x="382"/>
        <item x="4100"/>
        <item x="671"/>
        <item x="306"/>
        <item x="166"/>
        <item x="3327"/>
        <item x="2623"/>
        <item x="569"/>
        <item x="3415"/>
        <item x="917"/>
        <item x="225"/>
        <item x="2945"/>
        <item x="3140"/>
        <item x="3486"/>
        <item x="1129"/>
        <item x="1170"/>
        <item x="3070"/>
        <item x="3626"/>
        <item x="4449"/>
        <item x="2789"/>
        <item x="3789"/>
        <item x="4310"/>
        <item x="3995"/>
        <item x="683"/>
        <item x="2586"/>
        <item x="2715"/>
        <item x="2269"/>
        <item x="2379"/>
        <item x="2389"/>
        <item x="699"/>
        <item x="1100"/>
        <item x="93"/>
        <item x="1954"/>
        <item x="1048"/>
        <item x="3284"/>
        <item x="3365"/>
        <item x="4011"/>
        <item x="2129"/>
        <item x="2315"/>
        <item x="4212"/>
        <item x="2344"/>
        <item x="3619"/>
        <item x="821"/>
        <item x="1345"/>
        <item x="3473"/>
        <item x="344"/>
        <item x="2526"/>
        <item x="2246"/>
        <item x="3255"/>
        <item x="718"/>
        <item x="951"/>
        <item x="4585"/>
        <item x="340"/>
        <item x="4622"/>
        <item x="1691"/>
        <item x="585"/>
        <item x="217"/>
        <item x="134"/>
        <item x="386"/>
        <item x="1895"/>
        <item x="2151"/>
        <item x="4572"/>
        <item x="4687"/>
        <item x="1998"/>
        <item x="87"/>
        <item x="169"/>
        <item x="655"/>
        <item x="4061"/>
        <item x="4224"/>
        <item x="3192"/>
        <item x="2045"/>
        <item x="3207"/>
        <item x="4845"/>
        <item x="4796"/>
        <item x="3157"/>
        <item x="1865"/>
        <item x="3098"/>
        <item x="1618"/>
        <item x="479"/>
        <item x="1084"/>
        <item x="3252"/>
        <item x="1228"/>
        <item x="788"/>
        <item x="1167"/>
        <item x="708"/>
        <item x="1133"/>
        <item x="607"/>
        <item x="2523"/>
        <item x="193"/>
        <item x="4052"/>
        <item x="3036"/>
        <item x="2162"/>
        <item x="4054"/>
        <item x="4337"/>
        <item x="2298"/>
        <item x="431"/>
        <item x="672"/>
        <item x="2051"/>
        <item x="3131"/>
        <item x="4857"/>
        <item x="1944"/>
        <item x="3407"/>
        <item x="2786"/>
        <item x="2699"/>
        <item x="812"/>
        <item x="4372"/>
        <item x="3171"/>
        <item x="552"/>
        <item x="3856"/>
        <item x="905"/>
        <item x="1308"/>
        <item x="930"/>
        <item x="4062"/>
        <item x="1973"/>
        <item x="960"/>
        <item x="3187"/>
        <item x="2728"/>
        <item x="1784"/>
        <item x="4807"/>
        <item x="614"/>
        <item x="2663"/>
        <item x="3009"/>
        <item x="2939"/>
        <item x="2502"/>
        <item x="84"/>
        <item x="636"/>
        <item x="1136"/>
        <item x="343"/>
        <item x="4877"/>
        <item x="3874"/>
        <item x="4575"/>
        <item x="172"/>
        <item x="678"/>
        <item x="2846"/>
        <item x="4661"/>
        <item x="867"/>
        <item x="1354"/>
        <item x="792"/>
        <item x="619"/>
        <item x="2718"/>
        <item x="4132"/>
        <item x="4727"/>
        <item x="66"/>
        <item x="4361"/>
        <item x="3458"/>
        <item x="1276"/>
        <item x="3547"/>
        <item x="677"/>
        <item x="1652"/>
        <item x="1464"/>
        <item x="1592"/>
        <item x="4179"/>
        <item x="3514"/>
        <item x="3249"/>
        <item x="4122"/>
        <item x="1599"/>
        <item x="459"/>
        <item x="13"/>
        <item x="1760"/>
        <item x="1817"/>
        <item x="1981"/>
        <item x="2111"/>
        <item x="2408"/>
        <item x="3748"/>
        <item x="197"/>
        <item x="1151"/>
        <item x="381"/>
        <item x="577"/>
        <item x="4002"/>
        <item x="1717"/>
        <item x="1382"/>
        <item x="4501"/>
        <item x="1622"/>
        <item x="816"/>
        <item x="3464"/>
        <item x="2490"/>
        <item x="3793"/>
        <item x="4409"/>
        <item x="3331"/>
        <item x="4846"/>
        <item x="1538"/>
        <item x="305"/>
        <item x="4925"/>
        <item x="2307"/>
        <item x="4750"/>
        <item x="3703"/>
        <item x="4142"/>
        <item x="1156"/>
        <item x="199"/>
        <item x="2493"/>
        <item x="1907"/>
        <item x="3401"/>
        <item x="4003"/>
        <item x="4594"/>
        <item x="863"/>
        <item x="3862"/>
        <item x="4773"/>
        <item x="119"/>
        <item x="4419"/>
        <item x="4332"/>
        <item x="4124"/>
        <item x="4321"/>
        <item x="4117"/>
        <item x="86"/>
        <item x="3320"/>
        <item x="1993"/>
        <item x="4259"/>
        <item x="2655"/>
        <item x="181"/>
        <item x="1037"/>
        <item x="3329"/>
        <item x="4181"/>
        <item x="4764"/>
        <item x="2839"/>
        <item x="270"/>
        <item x="55"/>
        <item x="1583"/>
        <item x="3485"/>
        <item x="2428"/>
        <item x="15"/>
        <item x="2322"/>
        <item x="2862"/>
        <item x="266"/>
        <item x="4704"/>
        <item x="2766"/>
        <item x="2188"/>
        <item x="214"/>
        <item x="4554"/>
        <item x="1242"/>
        <item x="592"/>
        <item x="4621"/>
        <item x="2357"/>
        <item x="3783"/>
        <item x="3824"/>
        <item x="1853"/>
        <item x="3280"/>
        <item x="4499"/>
        <item x="1474"/>
        <item x="3624"/>
        <item x="524"/>
        <item x="1951"/>
        <item x="73"/>
        <item x="253"/>
        <item x="4926"/>
        <item x="4325"/>
        <item x="299"/>
        <item x="3222"/>
        <item x="3151"/>
        <item x="3111"/>
        <item x="3068"/>
        <item x="1401"/>
        <item x="491"/>
        <item x="4469"/>
        <item x="2347"/>
        <item x="3620"/>
        <item x="476"/>
        <item x="128"/>
        <item x="4125"/>
        <item x="501"/>
        <item x="361"/>
        <item x="4729"/>
        <item x="49"/>
        <item x="4567"/>
        <item x="3245"/>
        <item x="1666"/>
        <item x="1913"/>
        <item x="997"/>
        <item x="4155"/>
        <item x="2487"/>
        <item x="2864"/>
        <item x="3359"/>
        <item x="4542"/>
        <item x="4164"/>
        <item x="3200"/>
        <item x="4284"/>
        <item x="3754"/>
        <item x="1083"/>
        <item x="4747"/>
        <item x="2421"/>
        <item x="2604"/>
        <item x="4639"/>
        <item x="1545"/>
        <item x="735"/>
        <item x="648"/>
        <item x="1804"/>
        <item x="933"/>
        <item x="845"/>
        <item x="3542"/>
        <item x="1533"/>
        <item x="2956"/>
        <item x="4180"/>
        <item x="3066"/>
        <item x="1912"/>
        <item x="208"/>
        <item x="2311"/>
        <item x="1956"/>
        <item x="2587"/>
        <item x="3501"/>
        <item x="2738"/>
        <item x="3470"/>
        <item x="1899"/>
        <item x="620"/>
        <item x="3701"/>
        <item x="3672"/>
        <item x="1274"/>
        <item x="1559"/>
        <item x="4809"/>
        <item x="4618"/>
        <item x="321"/>
        <item x="3406"/>
        <item x="3193"/>
        <item x="1176"/>
        <item x="1111"/>
        <item x="183"/>
        <item x="1886"/>
        <item x="4744"/>
        <item x="1104"/>
        <item x="1185"/>
        <item x="1811"/>
        <item x="3394"/>
        <item x="3720"/>
        <item x="1256"/>
        <item x="1511"/>
        <item x="2654"/>
        <item x="1445"/>
        <item x="3733"/>
        <item x="2248"/>
        <item x="2452"/>
        <item x="2439"/>
        <item x="1443"/>
        <item x="4887"/>
        <item x="289"/>
        <item x="1759"/>
        <item x="278"/>
        <item x="715"/>
        <item x="4630"/>
        <item x="3575"/>
        <item x="2929"/>
        <item x="298"/>
        <item x="4452"/>
        <item x="835"/>
        <item x="2598"/>
        <item x="70"/>
        <item x="837"/>
        <item x="2125"/>
        <item x="2401"/>
        <item x="2735"/>
        <item x="2661"/>
        <item x="4150"/>
        <item x="4942"/>
        <item x="1548"/>
        <item x="2214"/>
        <item x="4775"/>
        <item x="2814"/>
        <item x="2514"/>
        <item x="444"/>
        <item x="2462"/>
        <item x="1901"/>
        <item x="3650"/>
        <item x="1288"/>
        <item x="191"/>
        <item x="1212"/>
        <item x="4513"/>
        <item x="3929"/>
        <item x="4560"/>
        <item x="410"/>
        <item x="1264"/>
        <item x="3175"/>
        <item x="2540"/>
        <item x="3617"/>
        <item x="437"/>
        <item x="3061"/>
        <item x="2890"/>
        <item x="4920"/>
        <item x="3979"/>
        <item x="408"/>
        <item x="1801"/>
        <item x="1542"/>
        <item x="2710"/>
        <item x="425"/>
        <item x="1188"/>
        <item x="3318"/>
        <item x="4217"/>
        <item x="650"/>
        <item x="2986"/>
        <item x="916"/>
        <item x="1134"/>
        <item x="1451"/>
        <item x="763"/>
        <item x="1957"/>
        <item x="3113"/>
        <item x="3445"/>
        <item x="1018"/>
        <item x="4742"/>
        <item x="4263"/>
        <item x="1102"/>
        <item x="3493"/>
        <item x="2116"/>
        <item x="2409"/>
        <item x="990"/>
        <item x="2920"/>
        <item x="3487"/>
        <item x="2713"/>
        <item x="4550"/>
        <item x="2746"/>
        <item x="701"/>
        <item x="2159"/>
        <item x="2779"/>
        <item x="1752"/>
        <item x="1516"/>
        <item x="823"/>
        <item x="401"/>
        <item x="495"/>
        <item x="3702"/>
        <item x="1503"/>
        <item x="1890"/>
        <item x="2707"/>
        <item x="2932"/>
        <item x="2124"/>
        <item x="3208"/>
        <item x="3562"/>
        <item x="749"/>
        <item x="2549"/>
        <item x="689"/>
        <item x="3029"/>
        <item x="1384"/>
        <item x="3913"/>
        <item x="4448"/>
        <item x="1938"/>
        <item x="3868"/>
        <item x="1780"/>
        <item x="1883"/>
        <item x="3091"/>
        <item x="4183"/>
        <item x="2223"/>
        <item x="3765"/>
        <item x="1114"/>
        <item x="3673"/>
        <item x="2458"/>
        <item x="1945"/>
        <item x="3973"/>
        <item x="1857"/>
        <item x="3094"/>
        <item x="4219"/>
        <item x="3521"/>
        <item x="3328"/>
        <item x="1376"/>
        <item x="1983"/>
        <item x="880"/>
        <item x="4562"/>
        <item x="944"/>
        <item x="1974"/>
        <item x="3106"/>
        <item x="1050"/>
        <item x="3773"/>
        <item x="1310"/>
        <item x="427"/>
        <item x="4815"/>
        <item x="4350"/>
        <item x="2023"/>
        <item x="3138"/>
        <item x="1077"/>
        <item x="4153"/>
        <item x="4616"/>
        <item x="999"/>
        <item x="2969"/>
        <item x="4113"/>
        <item x="583"/>
        <item x="4140"/>
        <item x="750"/>
        <item x="2153"/>
        <item x="1570"/>
        <item x="3010"/>
        <item x="929"/>
        <item x="3663"/>
        <item x="2183"/>
        <item x="1513"/>
        <item x="2817"/>
        <item x="68"/>
        <item x="3712"/>
        <item x="1143"/>
        <item x="2306"/>
        <item x="2382"/>
        <item x="3743"/>
        <item x="4826"/>
        <item x="3709"/>
        <item x="2196"/>
        <item x="2599"/>
        <item x="2745"/>
        <item x="4210"/>
        <item x="996"/>
        <item x="698"/>
        <item x="1818"/>
        <item x="2924"/>
        <item x="3614"/>
        <item x="3471"/>
        <item x="4634"/>
        <item x="3191"/>
        <item x="115"/>
        <item x="629"/>
        <item x="2280"/>
        <item x="2837"/>
        <item x="797"/>
        <item x="3078"/>
        <item x="2857"/>
        <item x="3922"/>
        <item x="2258"/>
        <item x="4088"/>
        <item x="423"/>
        <item x="587"/>
        <item x="3918"/>
        <item x="4083"/>
        <item x="1109"/>
        <item x="4935"/>
        <item x="4910"/>
        <item x="1594"/>
        <item x="1368"/>
        <item x="822"/>
        <item x="1438"/>
        <item x="4710"/>
        <item x="180"/>
        <item x="936"/>
        <item x="1341"/>
        <item x="4643"/>
        <item x="3317"/>
        <item x="3079"/>
        <item x="2362"/>
        <item x="2468"/>
        <item x="1871"/>
        <item x="3408"/>
        <item x="3838"/>
        <item x="3362"/>
        <item x="1859"/>
        <item x="785"/>
        <item x="497"/>
        <item x="939"/>
        <item x="1765"/>
        <item x="3353"/>
        <item x="4934"/>
        <item x="736"/>
        <item x="3797"/>
        <item x="4399"/>
        <item x="1687"/>
        <item x="360"/>
        <item x="2560"/>
        <item x="1478"/>
        <item x="2983"/>
        <item x="593"/>
        <item x="533"/>
        <item x="4725"/>
        <item x="227"/>
        <item x="624"/>
        <item x="2292"/>
        <item x="2325"/>
        <item x="4878"/>
        <item x="2836"/>
        <item x="1782"/>
        <item x="2749"/>
        <item x="3478"/>
        <item x="483"/>
        <item x="2762"/>
        <item x="1043"/>
        <item x="794"/>
        <item x="4120"/>
        <item x="4312"/>
        <item x="1662"/>
        <item x="3725"/>
        <item x="263"/>
        <item x="581"/>
        <item x="1259"/>
        <item x="1836"/>
        <item x="4114"/>
        <item x="1313"/>
        <item x="4380"/>
        <item x="14"/>
        <item x="3957"/>
        <item x="1317"/>
        <item x="3326"/>
        <item x="1189"/>
        <item x="2108"/>
        <item x="1862"/>
        <item x="830"/>
        <item x="143"/>
        <item x="415"/>
        <item x="3808"/>
        <item x="1160"/>
        <item x="4784"/>
        <item x="2712"/>
        <item x="312"/>
        <item x="4302"/>
        <item x="3967"/>
        <item x="1552"/>
        <item x="1682"/>
        <item x="1701"/>
        <item x="329"/>
        <item x="4464"/>
        <item x="4476"/>
        <item x="1837"/>
        <item x="2366"/>
        <item x="124"/>
        <item x="3024"/>
        <item x="4628"/>
        <item x="4439"/>
        <item x="2105"/>
        <item x="316"/>
        <item x="4833"/>
        <item x="540"/>
        <item x="2533"/>
        <item x="3519"/>
        <item x="4275"/>
        <item x="1099"/>
        <item x="557"/>
        <item x="265"/>
        <item x="2667"/>
        <item x="4359"/>
        <item x="1789"/>
        <item x="973"/>
        <item x="2067"/>
        <item x="1079"/>
        <item x="771"/>
        <item x="2730"/>
        <item x="69"/>
        <item x="722"/>
        <item x="1105"/>
        <item x="1002"/>
        <item x="1751"/>
        <item x="4831"/>
        <item x="4757"/>
        <item x="2254"/>
        <item x="588"/>
        <item x="482"/>
        <item x="2600"/>
        <item x="2005"/>
        <item x="507"/>
        <item x="3437"/>
        <item x="3988"/>
        <item x="3807"/>
        <item x="3227"/>
        <item x="651"/>
        <item x="4844"/>
        <item x="1522"/>
        <item x="1271"/>
        <item x="1071"/>
        <item x="801"/>
        <item x="4703"/>
        <item x="2328"/>
        <item x="4390"/>
        <item x="3179"/>
        <item x="1940"/>
        <item x="963"/>
        <item x="2905"/>
        <item x="2822"/>
        <item x="1172"/>
        <item x="3924"/>
        <item x="28"/>
        <item x="3300"/>
        <item x="3030"/>
        <item x="3932"/>
        <item x="3251"/>
        <item x="2952"/>
        <item x="4820"/>
        <item x="4187"/>
        <item x="1377"/>
        <item x="3947"/>
        <item x="1060"/>
        <item x="1367"/>
        <item x="164"/>
        <item x="531"/>
        <item x="3236"/>
        <item x="4894"/>
        <item x="2555"/>
        <item x="4257"/>
        <item x="3403"/>
        <item x="4632"/>
        <item x="3985"/>
        <item x="866"/>
        <item x="2750"/>
        <item x="1332"/>
        <item x="7"/>
        <item x="4067"/>
        <item x="2030"/>
        <item x="4166"/>
        <item x="2937"/>
        <item x="4706"/>
        <item x="1074"/>
        <item x="3646"/>
        <item x="133"/>
        <item x="1633"/>
        <item x="3368"/>
        <item x="4709"/>
        <item x="3962"/>
        <item x="4232"/>
        <item x="1637"/>
        <item x="244"/>
        <item x="1347"/>
        <item x="4421"/>
        <item x="450"/>
        <item x="2480"/>
        <item x="3377"/>
        <item x="4880"/>
        <item x="1010"/>
        <item x="4651"/>
        <item x="2404"/>
        <item x="2181"/>
        <item x="1169"/>
        <item x="550"/>
        <item x="2256"/>
        <item x="3984"/>
        <item x="608"/>
        <item x="2150"/>
        <item x="2777"/>
        <item x="4581"/>
        <item x="1026"/>
        <item x="2668"/>
        <item x="3153"/>
        <item x="3891"/>
        <item x="2928"/>
        <item x="3253"/>
        <item x="3323"/>
        <item x="3622"/>
        <item x="730"/>
        <item x="615"/>
        <item x="3974"/>
        <item x="2619"/>
        <item x="4170"/>
        <item x="4644"/>
        <item x="3341"/>
        <item x="1091"/>
        <item x="2440"/>
        <item x="918"/>
        <item x="125"/>
        <item x="4112"/>
        <item x="506"/>
        <item x="4290"/>
        <item x="473"/>
        <item x="2110"/>
        <item x="795"/>
        <item x="4241"/>
        <item x="4107"/>
        <item x="2289"/>
        <item x="2828"/>
        <item x="1985"/>
        <item x="3226"/>
        <item x="1399"/>
        <item x="3835"/>
        <item x="4681"/>
        <item x="453"/>
        <item x="3014"/>
        <item x="3906"/>
        <item x="196"/>
        <item x="4971"/>
        <item x="452"/>
        <item x="351"/>
        <item x="3272"/>
        <item x="184"/>
        <item x="3828"/>
        <item x="1471"/>
        <item x="4139"/>
        <item x="3232"/>
        <item x="4848"/>
        <item x="3570"/>
        <item x="135"/>
        <item x="3954"/>
        <item x="4135"/>
        <item x="1479"/>
        <item x="2954"/>
        <item x="4758"/>
        <item x="1925"/>
        <item x="1430"/>
        <item x="268"/>
        <item x="4049"/>
        <item x="2385"/>
        <item x="4363"/>
        <item x="4908"/>
        <item x="2293"/>
        <item x="3189"/>
        <item x="1695"/>
        <item x="3655"/>
        <item x="205"/>
        <item x="4278"/>
        <item x="2332"/>
        <item x="4167"/>
        <item x="3925"/>
        <item x="4950"/>
        <item x="1370"/>
        <item x="4165"/>
        <item x="892"/>
        <item x="2494"/>
        <item x="827"/>
        <item x="2486"/>
        <item x="2548"/>
        <item x="1294"/>
        <item x="1581"/>
        <item x="4340"/>
        <item x="4680"/>
        <item x="538"/>
        <item x="2042"/>
        <item x="1011"/>
        <item x="2993"/>
        <item x="576"/>
        <item x="843"/>
        <item x="1319"/>
        <item x="2195"/>
        <item x="1300"/>
        <item x="2765"/>
        <item x="4769"/>
        <item x="2527"/>
        <item x="3156"/>
        <item x="1732"/>
        <item x="2597"/>
        <item x="3704"/>
        <item x="759"/>
        <item x="3926"/>
        <item x="1517"/>
        <item x="3776"/>
        <item x="1729"/>
        <item x="687"/>
        <item x="3351"/>
        <item x="1269"/>
        <item x="94"/>
        <item x="3527"/>
        <item x="1604"/>
        <item x="4017"/>
        <item x="4386"/>
        <item x="3968"/>
        <item x="2253"/>
        <item x="1261"/>
        <item x="2189"/>
        <item x="2043"/>
        <item x="2681"/>
        <item x="4389"/>
        <item x="3764"/>
        <item x="4557"/>
        <item x="679"/>
        <item x="642"/>
        <item x="2955"/>
        <item x="3384"/>
        <item x="284"/>
        <item x="3457"/>
        <item x="4018"/>
        <item x="405"/>
        <item x="1191"/>
        <item x="3039"/>
        <item x="4485"/>
        <item x="1812"/>
        <item x="4556"/>
        <item x="780"/>
        <item x="643"/>
        <item x="3234"/>
        <item x="3497"/>
        <item x="4193"/>
        <item x="2973"/>
        <item x="4722"/>
        <item x="3509"/>
        <item x="3356"/>
        <item x="4254"/>
        <item x="331"/>
        <item x="1281"/>
        <item x="920"/>
        <item x="383"/>
        <item x="1404"/>
        <item x="2262"/>
        <item x="1155"/>
        <item x="50"/>
        <item x="3015"/>
        <item x="4755"/>
        <item x="726"/>
        <item x="3282"/>
        <item x="141"/>
        <item x="4007"/>
        <item x="3707"/>
        <item x="2944"/>
        <item x="530"/>
        <item x="302"/>
        <item x="1638"/>
        <item x="1131"/>
        <item x="129"/>
        <item x="4795"/>
        <item x="4315"/>
        <item x="871"/>
        <item x="177"/>
        <item x="551"/>
        <item x="414"/>
        <item x="1961"/>
        <item x="994"/>
        <item x="1963"/>
        <item x="2898"/>
        <item x="1361"/>
        <item x="1328"/>
        <item x="1145"/>
        <item x="2003"/>
        <item x="3537"/>
        <item x="441"/>
        <item x="3017"/>
        <item x="1547"/>
        <item x="3258"/>
        <item x="2251"/>
        <item x="4215"/>
        <item x="4408"/>
        <item x="1591"/>
        <item x="3573"/>
        <item x="503"/>
        <item x="4814"/>
        <item x="1524"/>
        <item x="36"/>
        <item x="3700"/>
        <item x="563"/>
        <item x="3668"/>
        <item x="3611"/>
        <item x="2467"/>
        <item x="409"/>
        <item x="422"/>
        <item x="738"/>
        <item x="2627"/>
        <item x="4230"/>
        <item x="2106"/>
        <item x="1290"/>
        <item x="2949"/>
        <item x="784"/>
        <item x="4370"/>
        <item x="273"/>
        <item x="2802"/>
        <item x="1243"/>
        <item x="2511"/>
        <item x="2173"/>
        <item x="1303"/>
        <item x="862"/>
        <item x="4525"/>
        <item x="3895"/>
        <item x="3850"/>
        <item x="17"/>
        <item x="4593"/>
        <item x="3889"/>
        <item x="2639"/>
        <item x="2909"/>
        <item x="2154"/>
        <item x="3291"/>
        <item x="362"/>
        <item x="4066"/>
        <item x="2275"/>
        <item x="4788"/>
        <item x="2032"/>
        <item x="2528"/>
        <item x="4151"/>
        <item x="3884"/>
        <item x="4605"/>
        <item x="4223"/>
        <item x="3071"/>
        <item x="2276"/>
        <item x="53"/>
        <item x="2476"/>
        <item x="521"/>
        <item x="2742"/>
        <item x="1157"/>
        <item x="3778"/>
        <item x="1207"/>
        <item x="3027"/>
        <item x="345"/>
        <item x="2036"/>
        <item x="1788"/>
        <item x="57"/>
        <item x="4309"/>
        <item x="1359"/>
        <item x="2775"/>
        <item x="1425"/>
        <item x="872"/>
        <item x="980"/>
        <item x="2562"/>
        <item x="204"/>
        <item x="3644"/>
        <item x="2048"/>
        <item x="649"/>
        <item x="490"/>
        <item x="2120"/>
        <item x="528"/>
        <item x="2431"/>
        <item x="3241"/>
        <item x="3016"/>
        <item x="2224"/>
        <item x="1929"/>
        <item x="2277"/>
        <item x="665"/>
        <item x="3713"/>
        <item x="4688"/>
        <item x="3734"/>
        <item x="144"/>
        <item x="3332"/>
        <item x="4797"/>
        <item x="2672"/>
        <item x="974"/>
        <item x="4741"/>
        <item x="3000"/>
        <item x="1305"/>
        <item x="26"/>
        <item x="176"/>
        <item x="1613"/>
        <item x="4118"/>
        <item x="1900"/>
        <item x="798"/>
        <item x="3647"/>
        <item x="310"/>
        <item x="3259"/>
        <item x="2889"/>
        <item x="1046"/>
        <item x="2415"/>
        <item x="3558"/>
        <item x="3080"/>
        <item x="156"/>
        <item x="3287"/>
        <item x="1292"/>
        <item x="1387"/>
        <item x="4454"/>
        <item x="247"/>
        <item x="882"/>
        <item x="1282"/>
        <item x="2759"/>
        <item x="1193"/>
        <item x="1955"/>
        <item x="4261"/>
        <item x="2211"/>
        <item x="2896"/>
        <item x="2477"/>
        <item x="2434"/>
        <item x="4229"/>
        <item x="2508"/>
        <item x="2641"/>
        <item x="2194"/>
        <item x="3390"/>
        <item x="2958"/>
        <item x="3794"/>
        <item x="1756"/>
        <item x="752"/>
        <item x="2669"/>
        <item x="1285"/>
        <item x="294"/>
        <item x="397"/>
        <item x="4969"/>
        <item x="3849"/>
        <item x="4812"/>
        <item x="1020"/>
        <item x="2539"/>
        <item x="279"/>
        <item x="984"/>
        <item x="2457"/>
        <item x="4382"/>
        <item x="3579"/>
        <item x="3938"/>
        <item x="1389"/>
        <item x="2919"/>
        <item x="3126"/>
        <item x="1277"/>
        <item x="1246"/>
        <item x="1724"/>
        <item x="4923"/>
        <item x="1867"/>
        <item x="4785"/>
        <item x="2544"/>
        <item x="2752"/>
        <item x="1209"/>
        <item x="3062"/>
        <item x="1168"/>
        <item x="2483"/>
        <item x="3799"/>
        <item x="4735"/>
        <item x="2161"/>
        <item x="3025"/>
        <item x="1928"/>
        <item x="4460"/>
        <item x="4041"/>
        <item x="896"/>
        <item x="4123"/>
        <item x="4686"/>
        <item x="2702"/>
        <item x="3142"/>
        <item x="4692"/>
        <item x="1977"/>
        <item x="486"/>
        <item x="2079"/>
        <item x="2152"/>
        <item x="2860"/>
        <item x="2550"/>
        <item x="4178"/>
        <item x="670"/>
        <item x="2243"/>
        <item x="3953"/>
        <item x="4282"/>
        <item x="1223"/>
        <item x="4793"/>
        <item x="2422"/>
        <item x="4447"/>
        <item x="2517"/>
        <item x="4286"/>
        <item x="67"/>
        <item x="1675"/>
        <item x="2918"/>
        <item x="1324"/>
        <item x="102"/>
        <item x="4398"/>
        <item x="2425"/>
        <item x="3541"/>
        <item x="712"/>
        <item x="3902"/>
        <item x="1915"/>
        <item x="3978"/>
        <item x="2260"/>
        <item x="4463"/>
        <item x="211"/>
        <item x="1325"/>
        <item x="3613"/>
        <item x="2054"/>
        <item x="4455"/>
        <item x="4174"/>
        <item x="3830"/>
        <item x="3358"/>
        <item x="3130"/>
        <item x="2446"/>
        <item x="4400"/>
        <item x="3427"/>
        <item x="2313"/>
        <item x="4308"/>
        <item x="923"/>
        <item x="1927"/>
        <item x="878"/>
        <item x="4800"/>
        <item x="4662"/>
        <item x="4748"/>
        <item x="2835"/>
        <item x="3699"/>
        <item x="2027"/>
        <item x="4006"/>
        <item x="3927"/>
        <item x="2053"/>
        <item x="4957"/>
        <item x="976"/>
        <item x="1619"/>
        <item x="2755"/>
        <item x="3833"/>
        <item x="90"/>
        <item x="766"/>
        <item x="4850"/>
        <item x="3510"/>
        <item x="3105"/>
        <item x="4671"/>
        <item x="572"/>
        <item x="4752"/>
        <item x="3971"/>
        <item x="435"/>
        <item x="200"/>
        <item x="4598"/>
        <item x="4240"/>
        <item x="1564"/>
        <item x="4235"/>
        <item x="1335"/>
        <item x="3309"/>
        <item x="3637"/>
        <item x="669"/>
        <item x="4626"/>
        <item x="4402"/>
        <item x="2419"/>
        <item x="639"/>
        <item x="2505"/>
        <item x="2304"/>
        <item x="3723"/>
        <item x="1"/>
        <item x="953"/>
        <item x="22"/>
        <item x="3935"/>
        <item x="4650"/>
        <item x="3837"/>
        <item x="2629"/>
        <item x="2855"/>
        <item x="4296"/>
        <item x="3344"/>
        <item x="3095"/>
        <item x="799"/>
        <item x="4227"/>
        <item x="4588"/>
        <item x="3543"/>
        <item x="2536"/>
        <item x="924"/>
        <item x="3465"/>
        <item x="2877"/>
        <item x="158"/>
        <item x="1241"/>
        <item x="1110"/>
        <item x="2485"/>
        <item x="4891"/>
        <item x="3736"/>
        <item x="1753"/>
        <item x="1398"/>
        <item x="3203"/>
        <item x="1822"/>
        <item x="4222"/>
        <item x="3375"/>
        <item x="3975"/>
        <item x="2922"/>
        <item x="3475"/>
        <item x="3829"/>
        <item x="121"/>
        <item x="2416"/>
        <item x="4932"/>
        <item x="1520"/>
        <item x="4076"/>
        <item x="4480"/>
        <item x="627"/>
        <item x="652"/>
        <item x="4586"/>
        <item x="3182"/>
        <item x="4000"/>
        <item x="4912"/>
        <item x="3097"/>
        <item x="2377"/>
        <item x="38"/>
        <item x="3658"/>
        <item x="3916"/>
        <item x="3257"/>
        <item x="2460"/>
        <item x="2559"/>
        <item x="1187"/>
        <item x="3605"/>
        <item x="925"/>
        <item x="4531"/>
        <item x="2231"/>
        <item x="1199"/>
        <item x="989"/>
        <item x="375"/>
        <item x="328"/>
        <item x="1231"/>
        <item x="2787"/>
        <item x="814"/>
        <item x="4714"/>
        <item x="4584"/>
        <item x="4549"/>
        <item x="280"/>
        <item x="3254"/>
        <item x="4444"/>
        <item x="727"/>
        <item x="1773"/>
        <item x="494"/>
        <item x="4979"/>
        <item x="2308"/>
        <item x="1465"/>
        <item x="2542"/>
        <item x="4233"/>
        <item x="1144"/>
        <item x="370"/>
        <item x="3209"/>
        <item x="3028"/>
        <item x="4026"/>
        <item x="3425"/>
        <item x="4305"/>
        <item x="4059"/>
        <item x="2761"/>
        <item x="2620"/>
        <item x="599"/>
        <item x="793"/>
        <item x="554"/>
        <item x="3853"/>
        <item x="3990"/>
        <item x="4157"/>
        <item x="2029"/>
        <item x="464"/>
        <item x="1698"/>
        <item x="928"/>
        <item x="2763"/>
        <item x="3022"/>
        <item x="2582"/>
        <item x="2310"/>
        <item x="4301"/>
        <item x="4811"/>
        <item x="2887"/>
        <item x="854"/>
        <item x="4836"/>
        <item x="1380"/>
        <item x="536"/>
        <item x="2230"/>
        <item x="1238"/>
        <item x="2901"/>
        <item x="4159"/>
        <item x="1278"/>
        <item x="4225"/>
        <item x="76"/>
        <item x="4326"/>
        <item x="1227"/>
        <item x="2432"/>
        <item x="1475"/>
        <item x="1052"/>
        <item x="4300"/>
        <item x="1541"/>
        <item x="2394"/>
        <item x="1480"/>
        <item x="3034"/>
        <item x="4712"/>
        <item x="3453"/>
        <item x="590"/>
        <item x="4535"/>
        <item x="4808"/>
        <item x="3752"/>
        <item x="1589"/>
        <item x="276"/>
        <item x="4374"/>
        <item x="1799"/>
        <item x="4720"/>
        <item x="1916"/>
        <item x="2987"/>
        <item x="2812"/>
        <item x="3640"/>
        <item x="4827"/>
        <item x="2927"/>
        <item x="1894"/>
        <item x="4614"/>
        <item x="4847"/>
        <item x="4602"/>
        <item x="2552"/>
        <item x="3503"/>
        <item x="23"/>
        <item x="182"/>
        <item x="1179"/>
        <item x="1217"/>
        <item x="2706"/>
        <item x="2879"/>
        <item x="4640"/>
        <item x="2122"/>
        <item x="3135"/>
        <item x="3767"/>
        <item x="458"/>
        <item x="3572"/>
        <item x="2463"/>
        <item x="1832"/>
        <item x="346"/>
        <item x="1210"/>
        <item x="836"/>
        <item x="4064"/>
        <item x="2868"/>
        <item x="532"/>
        <item x="2064"/>
        <item x="1735"/>
        <item x="4441"/>
        <item x="43"/>
        <item x="3032"/>
        <item x="1606"/>
        <item x="2826"/>
        <item x="475"/>
        <item x="1202"/>
        <item x="2776"/>
        <item x="3899"/>
        <item x="3295"/>
        <item x="3285"/>
        <item x="1161"/>
        <item x="3434"/>
        <item x="2179"/>
        <item x="4675"/>
        <item x="173"/>
        <item x="1403"/>
        <item x="3037"/>
        <item x="574"/>
        <item x="1686"/>
        <item x="2337"/>
        <item x="318"/>
        <item x="3554"/>
        <item x="3220"/>
        <item x="833"/>
        <item x="3642"/>
        <item x="1013"/>
        <item x="3303"/>
        <item x="1146"/>
        <item x="1437"/>
        <item x="908"/>
        <item x="2942"/>
        <item x="1755"/>
        <item x="4978"/>
        <item x="1786"/>
        <item x="1124"/>
        <item x="2450"/>
        <item x="1892"/>
        <item x="4458"/>
        <item x="947"/>
        <item x="3173"/>
        <item x="4028"/>
        <item x="2965"/>
        <item x="4790"/>
        <item x="4944"/>
        <item x="3199"/>
        <item x="4014"/>
        <item x="25"/>
        <item x="899"/>
        <item x="4024"/>
        <item x="3690"/>
        <item x="3993"/>
        <item x="1500"/>
        <item x="2168"/>
        <item x="3279"/>
        <item x="4446"/>
        <item x="75"/>
        <item x="2018"/>
        <item x="123"/>
        <item x="1076"/>
        <item x="3263"/>
        <item x="1723"/>
        <item x="1106"/>
        <item x="3603"/>
        <item x="1644"/>
        <item x="4648"/>
        <item x="3018"/>
        <item x="4759"/>
        <item x="1630"/>
        <item x="1364"/>
        <item x="2200"/>
        <item x="3998"/>
        <item x="24"/>
        <item x="2393"/>
        <item x="4507"/>
        <item x="4173"/>
        <item x="625"/>
        <item x="889"/>
        <item x="4134"/>
        <item x="556"/>
        <item x="819"/>
        <item x="3755"/>
        <item x="644"/>
        <item x="1360"/>
        <item x="1772"/>
        <item x="901"/>
        <item x="3805"/>
        <item x="1608"/>
        <item x="1792"/>
        <item x="392"/>
        <item x="4394"/>
        <item x="4342"/>
        <item x="758"/>
        <item x="555"/>
        <item x="2343"/>
        <item x="4504"/>
        <item x="632"/>
        <item x="4303"/>
        <item x="4610"/>
        <item x="2185"/>
        <item x="3468"/>
        <item x="3597"/>
        <item x="4348"/>
        <item x="2072"/>
        <item x="776"/>
        <item x="4068"/>
        <item x="2791"/>
        <item x="549"/>
        <item x="148"/>
        <item x="2845"/>
        <item x="3687"/>
        <item x="2178"/>
        <item x="2590"/>
        <item x="4895"/>
        <item x="4392"/>
        <item x="2688"/>
        <item x="3454"/>
        <item x="1053"/>
        <item x="1307"/>
        <item x="3917"/>
        <item x="1298"/>
        <item x="1737"/>
        <item x="1702"/>
        <item x="809"/>
        <item x="2612"/>
        <item x="2805"/>
        <item x="3529"/>
        <item x="4091"/>
        <item x="4329"/>
        <item x="179"/>
        <item x="1236"/>
        <item x="2656"/>
        <item x="3293"/>
        <item x="4168"/>
        <item x="3897"/>
        <item x="152"/>
        <item x="3683"/>
        <item x="1923"/>
        <item x="1232"/>
        <item x="2865"/>
        <item x="4608"/>
        <item x="2466"/>
        <item x="4109"/>
        <item x="2666"/>
        <item x="3096"/>
        <item x="688"/>
        <item x="3402"/>
        <item x="1081"/>
        <item x="3204"/>
        <item x="2741"/>
        <item x="754"/>
        <item x="220"/>
        <item x="3923"/>
        <item x="2229"/>
        <item x="1348"/>
        <item x="1747"/>
        <item x="105"/>
        <item x="4914"/>
        <item x="1816"/>
        <item x="4954"/>
        <item x="4678"/>
        <item x="4428"/>
        <item x="4862"/>
        <item x="692"/>
        <item x="869"/>
        <item x="1670"/>
        <item x="2046"/>
        <item x="2242"/>
        <item x="3885"/>
        <item x="1685"/>
        <item x="1205"/>
        <item x="2198"/>
        <item x="3933"/>
        <item x="4536"/>
        <item x="3281"/>
        <item x="2910"/>
        <item x="2078"/>
        <item x="4258"/>
        <item x="4306"/>
        <item x="2520"/>
        <item x="3451"/>
        <item x="2060"/>
        <item x="516"/>
        <item x="4478"/>
        <item x="1667"/>
        <item x="757"/>
        <item x="1414"/>
        <item x="3796"/>
        <item x="2037"/>
        <item x="922"/>
        <item x="1509"/>
        <item x="4766"/>
        <item x="3008"/>
        <item x="1068"/>
        <item x="2961"/>
        <item x="4508"/>
        <item x="3768"/>
        <item x="2861"/>
        <item x="1184"/>
        <item x="3146"/>
        <item x="877"/>
        <item x="64"/>
        <item x="477"/>
        <item x="3049"/>
        <item x="4782"/>
        <item x="3265"/>
        <item x="3747"/>
        <item x="2390"/>
        <item x="4804"/>
        <item x="4490"/>
        <item x="3476"/>
        <item x="4961"/>
        <item x="534"/>
        <item x="1208"/>
        <item x="4098"/>
        <item x="3659"/>
        <item x="2500"/>
        <item x="2900"/>
        <item x="2014"/>
        <item x="2653"/>
        <item x="4401"/>
        <item x="3627"/>
        <item x="27"/>
        <item x="2176"/>
        <item x="2880"/>
        <item x="252"/>
        <item x="1406"/>
        <item x="2090"/>
        <item x="384"/>
        <item x="2610"/>
        <item x="3492"/>
        <item x="596"/>
        <item x="2722"/>
        <item x="3610"/>
        <item x="4642"/>
        <item x="2565"/>
        <item x="3340"/>
        <item x="3409"/>
        <item x="171"/>
        <item x="4354"/>
        <item x="3841"/>
        <item x="132"/>
        <item x="4657"/>
        <item x="52"/>
        <item x="4591"/>
        <item x="3870"/>
        <item x="4570"/>
        <item x="3483"/>
        <item x="457"/>
        <item x="3357"/>
        <item x="385"/>
        <item x="2092"/>
        <item x="0"/>
        <item x="1331"/>
        <item x="2145"/>
        <item x="4700"/>
        <item x="1059"/>
        <item x="1022"/>
        <item x="2121"/>
        <item x="640"/>
        <item x="4724"/>
        <item x="311"/>
        <item x="2312"/>
        <item x="4096"/>
        <item x="1379"/>
        <item x="1485"/>
        <item x="1505"/>
        <item x="1042"/>
        <item x="1033"/>
        <item x="4834"/>
        <item x="945"/>
        <item x="4471"/>
        <item x="206"/>
        <item x="2643"/>
        <item x="1972"/>
        <item x="1999"/>
        <item x="3533"/>
        <item x="104"/>
        <item x="3235"/>
        <item x="4682"/>
        <item x="221"/>
        <item x="1067"/>
        <item x="3118"/>
        <item x="681"/>
        <item x="1148"/>
        <item x="2692"/>
        <item x="4940"/>
        <item x="2376"/>
        <item x="4205"/>
        <item x="3404"/>
        <item x="3548"/>
        <item x="3798"/>
        <item x="2584"/>
        <item x="186"/>
        <item x="4057"/>
        <item x="1346"/>
        <item x="1322"/>
        <item x="2841"/>
        <item x="300"/>
        <item x="2732"/>
        <item x="4358"/>
        <item x="1295"/>
        <item x="707"/>
        <item x="2674"/>
        <item x="485"/>
        <item x="3546"/>
        <item x="4073"/>
        <item x="4256"/>
        <item x="4787"/>
        <item x="3110"/>
        <item x="2436"/>
        <item x="1827"/>
        <item x="4522"/>
        <item x="1521"/>
        <item x="1327"/>
        <item x="3267"/>
        <item x="2155"/>
        <item x="4823"/>
        <item x="663"/>
        <item x="3221"/>
        <item x="2363"/>
        <item x="4879"/>
        <item x="3247"/>
        <item x="2130"/>
        <item x="887"/>
        <item x="3912"/>
        <item x="1734"/>
        <item x="1654"/>
        <item x="4418"/>
        <item x="3380"/>
        <item x="1826"/>
        <item x="4532"/>
        <item x="1369"/>
        <item x="3896"/>
        <item x="1460"/>
        <item x="4396"/>
        <item x="110"/>
        <item x="1966"/>
        <item x="262"/>
        <item x="961"/>
        <item x="3621"/>
        <item x="1432"/>
        <item x="4624"/>
        <item x="1849"/>
        <item x="454"/>
        <item x="34"/>
        <item x="4900"/>
        <item x="4645"/>
        <item x="611"/>
        <item x="1056"/>
        <item x="3966"/>
        <item x="3056"/>
        <item x="4885"/>
        <item x="257"/>
        <item x="2848"/>
        <item x="4503"/>
        <item x="1959"/>
        <item x="1163"/>
        <item x="4941"/>
        <item x="1768"/>
        <item x="2013"/>
        <item x="3019"/>
        <item x="3809"/>
        <item x="3011"/>
        <item x="4884"/>
        <item x="4601"/>
        <item x="1017"/>
        <item x="2157"/>
        <item x="4481"/>
        <item x="1472"/>
        <item x="460"/>
        <item x="4388"/>
        <item x="1727"/>
        <item x="675"/>
        <item x="359"/>
        <item x="2075"/>
        <item x="2132"/>
        <item x="2327"/>
        <item x="3890"/>
        <item x="1558"/>
        <item x="2057"/>
        <item x="2094"/>
        <item x="3696"/>
        <item x="1728"/>
        <item x="2778"/>
        <item x="4244"/>
        <item x="463"/>
        <item x="2522"/>
        <item x="2625"/>
        <item x="2724"/>
        <item x="522"/>
        <item x="354"/>
        <item x="2021"/>
        <item x="4144"/>
        <item x="2923"/>
        <item x="32"/>
        <item x="3584"/>
        <item x="2947"/>
        <item x="264"/>
        <item x="2647"/>
        <item x="4431"/>
        <item x="885"/>
        <item x="3652"/>
        <item x="4314"/>
        <item x="272"/>
        <item x="1681"/>
        <item x="3337"/>
        <item x="3802"/>
        <item x="1875"/>
        <item x="509"/>
        <item x="2022"/>
        <item x="1141"/>
        <item x="1273"/>
        <item x="2799"/>
        <item x="4620"/>
        <item x="518"/>
        <item x="773"/>
        <item x="85"/>
        <item x="2962"/>
        <item x="2109"/>
        <item x="4933"/>
        <item x="1453"/>
        <item x="1371"/>
        <item x="1385"/>
        <item x="4660"/>
        <item x="117"/>
        <item x="1663"/>
        <item x="218"/>
        <item x="1529"/>
        <item x="2083"/>
        <item x="165"/>
        <item x="3322"/>
        <item x="1515"/>
        <item x="2854"/>
        <item x="2547"/>
        <item x="744"/>
        <item x="2840"/>
        <item x="2615"/>
        <item x="1450"/>
        <item x="1180"/>
        <item x="3184"/>
        <item x="4670"/>
        <item x="3092"/>
        <item x="324"/>
        <item x="3678"/>
        <item x="429"/>
        <item x="4056"/>
        <item x="4188"/>
        <item x="1611"/>
        <item x="1669"/>
        <item x="1012"/>
        <item x="2170"/>
        <item x="2687"/>
        <item x="1696"/>
        <item x="2997"/>
        <item x="1902"/>
        <item x="1194"/>
        <item x="3813"/>
        <item x="3372"/>
        <item x="4631"/>
        <item x="3150"/>
        <item x="2407"/>
        <item x="1357"/>
        <item x="4679"/>
        <item x="349"/>
        <item x="2554"/>
        <item x="3662"/>
        <item x="2569"/>
        <item x="4865"/>
        <item x="3090"/>
        <item x="489"/>
        <item x="2341"/>
        <item x="1634"/>
        <item x="2602"/>
        <item x="3201"/>
        <item x="2908"/>
        <item x="2870"/>
        <item x="807"/>
        <item x="2682"/>
        <item x="602"/>
        <item x="910"/>
        <item x="3333"/>
        <item x="4780"/>
        <item x="3996"/>
        <item x="3154"/>
        <item x="4425"/>
        <item x="1257"/>
        <item x="1062"/>
        <item x="1750"/>
        <item x="1646"/>
        <item x="2740"/>
        <item x="844"/>
        <item x="219"/>
        <item x="467"/>
        <item x="3021"/>
        <item x="3669"/>
        <item x="3782"/>
        <item x="1260"/>
        <item x="714"/>
        <item x="3133"/>
        <item x="3491"/>
        <item x="959"/>
        <item x="2449"/>
        <item x="4548"/>
        <item x="4387"/>
        <item x="3569"/>
        <item x="4156"/>
        <item x="3851"/>
        <item x="4209"/>
        <item x="1055"/>
        <item x="3031"/>
        <item x="2353"/>
        <item x="3290"/>
        <item x="4145"/>
        <item x="4697"/>
        <item x="3137"/>
        <item x="2234"/>
        <item x="2797"/>
        <item x="2546"/>
        <item x="3400"/>
        <item x="3718"/>
        <item x="3715"/>
        <item x="2354"/>
        <item x="47"/>
        <item x="4427"/>
        <item x="2916"/>
        <item x="921"/>
        <item x="904"/>
        <item x="3697"/>
        <item x="2100"/>
        <item x="207"/>
        <item x="2981"/>
        <item x="3149"/>
        <item x="2503"/>
        <item x="2934"/>
        <item x="3751"/>
        <item x="3685"/>
        <item x="2213"/>
        <item x="4273"/>
        <item x="2199"/>
        <item x="4734"/>
        <item x="2957"/>
        <item x="309"/>
        <item x="2571"/>
        <item x="2976"/>
        <item x="3405"/>
        <item x="1318"/>
        <item x="2646"/>
        <item x="3063"/>
        <item x="1554"/>
        <item x="2437"/>
        <item x="2785"/>
        <item x="3657"/>
        <item x="3609"/>
        <item x="3750"/>
        <item x="2388"/>
        <item x="1766"/>
        <item x="4450"/>
        <item x="1484"/>
        <item x="4495"/>
        <item x="4629"/>
        <item x="4021"/>
        <item x="1054"/>
        <item x="937"/>
        <item x="3695"/>
        <item x="4110"/>
        <item x="3307"/>
        <item x="3366"/>
        <item x="1301"/>
        <item x="2484"/>
        <item x="2140"/>
        <item x="713"/>
        <item x="142"/>
        <item x="107"/>
        <item x="2273"/>
        <item x="3050"/>
        <item x="3840"/>
        <item x="3148"/>
        <item x="2894"/>
        <item x="3545"/>
        <item x="597"/>
        <item x="2250"/>
        <item x="4781"/>
        <item x="4334"/>
        <item x="4216"/>
        <item x="3832"/>
        <item x="2921"/>
        <item x="3991"/>
        <item x="2811"/>
        <item x="613"/>
        <item x="2238"/>
        <item x="2239"/>
        <item x="553"/>
        <item x="2999"/>
        <item x="138"/>
        <item x="1910"/>
        <item x="1845"/>
        <item x="4684"/>
        <item x="1749"/>
        <item x="1989"/>
        <item x="2217"/>
        <item x="769"/>
        <item x="4432"/>
        <item x="1745"/>
        <item x="2336"/>
        <item x="4280"/>
        <item x="241"/>
        <item x="1225"/>
        <item x="3508"/>
        <item x="3302"/>
        <item x="3134"/>
        <item x="861"/>
        <item x="4929"/>
        <item x="2823"/>
        <item x="2792"/>
        <item x="291"/>
        <item x="3792"/>
        <item x="3758"/>
        <item x="2988"/>
        <item x="2719"/>
        <item x="313"/>
        <item x="2907"/>
        <item x="965"/>
        <item x="1293"/>
        <item x="1248"/>
        <item x="3233"/>
        <item x="1814"/>
        <item x="667"/>
        <item x="4673"/>
        <item x="914"/>
        <item x="1211"/>
        <item x="478"/>
        <item x="787"/>
        <item x="371"/>
        <item x="4855"/>
        <item x="2074"/>
        <item x="292"/>
        <item x="3578"/>
        <item x="3550"/>
        <item x="1051"/>
        <item x="1534"/>
        <item x="1448"/>
        <item x="1267"/>
        <item x="3651"/>
        <item x="1031"/>
        <item x="2131"/>
        <item x="3064"/>
        <item x="390"/>
        <item x="2581"/>
        <item x="1487"/>
        <item x="4373"/>
        <item x="2265"/>
        <item x="772"/>
        <item x="4528"/>
        <item x="3941"/>
        <item x="4856"/>
        <item x="4051"/>
        <item x="1372"/>
        <item x="1386"/>
        <item x="3101"/>
        <item x="737"/>
        <item x="4553"/>
        <item x="548"/>
        <item x="2475"/>
        <item x="2697"/>
        <item x="3631"/>
        <item x="2793"/>
        <item x="2058"/>
        <item x="849"/>
        <item x="3880"/>
        <item x="1502"/>
        <item x="1850"/>
        <item x="4099"/>
        <item x="1540"/>
        <item x="2207"/>
        <item x="4079"/>
        <item x="2768"/>
        <item x="1418"/>
        <item x="2316"/>
        <item x="4637"/>
        <item x="1350"/>
        <item x="4611"/>
        <item x="3369"/>
        <item x="4074"/>
        <item x="2704"/>
        <item x="2016"/>
        <item x="1958"/>
        <item x="3559"/>
        <item x="971"/>
        <item x="2133"/>
        <item x="2769"/>
        <item x="978"/>
        <item x="1118"/>
        <item x="616"/>
        <item x="1690"/>
        <item x="2086"/>
        <item x="813"/>
        <item x="3422"/>
        <item x="296"/>
        <item x="4903"/>
        <item x="472"/>
        <item x="1309"/>
        <item x="1778"/>
        <item x="4564"/>
        <item x="931"/>
        <item x="1569"/>
        <item x="4810"/>
        <item x="2977"/>
        <item x="523"/>
        <item x="4078"/>
        <item x="1704"/>
        <item x="3085"/>
        <item x="2435"/>
        <item x="1272"/>
        <item x="1712"/>
        <item x="2236"/>
        <item x="4817"/>
        <item x="1490"/>
        <item x="4424"/>
        <item x="4184"/>
        <item x="3449"/>
        <item x="3006"/>
        <item x="1884"/>
        <item x="111"/>
        <item x="3583"/>
        <item x="2320"/>
        <item x="4085"/>
        <item x="4685"/>
        <item x="1567"/>
        <item x="3383"/>
        <item x="755"/>
        <item x="4228"/>
        <item x="4410"/>
        <item x="4189"/>
        <item x="4236"/>
        <item x="1615"/>
        <item x="1457"/>
        <item x="4251"/>
        <item x="2071"/>
        <item x="661"/>
        <item x="248"/>
        <item x="1177"/>
        <item x="2871"/>
        <item x="3275"/>
        <item x="4813"/>
        <item x="1508"/>
        <item x="1065"/>
        <item x="4104"/>
        <item x="2085"/>
        <item x="1987"/>
        <item x="4211"/>
        <item x="1803"/>
        <item x="3040"/>
        <item x="2895"/>
        <item x="3791"/>
        <item x="290"/>
        <item x="4019"/>
        <item x="720"/>
        <item x="3124"/>
        <item x="3180"/>
        <item x="2616"/>
        <item x="4713"/>
        <item x="4379"/>
        <item x="3654"/>
        <item x="2596"/>
        <item x="580"/>
        <item x="2743"/>
        <item x="2252"/>
        <item x="1831"/>
        <item x="847"/>
        <item x="304"/>
        <item x="1483"/>
        <item x="1616"/>
        <item x="2757"/>
        <item x="2395"/>
        <item x="1128"/>
        <item x="1296"/>
        <item x="2771"/>
        <item x="2305"/>
        <item x="3043"/>
        <item x="1394"/>
        <item x="2427"/>
        <item x="4702"/>
        <item x="4445"/>
        <item x="1086"/>
        <item x="2"/>
        <item x="3717"/>
        <item x="4547"/>
        <item x="3634"/>
        <item x="4027"/>
        <item x="3224"/>
        <item x="4667"/>
        <item x="2095"/>
        <item x="3044"/>
        <item x="4917"/>
        <item x="3744"/>
        <item x="4163"/>
        <item x="739"/>
        <item x="2588"/>
        <item x="3472"/>
        <item x="3661"/>
        <item x="2220"/>
        <item x="3625"/>
        <item x="4669"/>
        <item x="1113"/>
        <item x="195"/>
        <item x="251"/>
        <item x="907"/>
        <item x="3001"/>
        <item x="815"/>
        <item x="412"/>
        <item x="1904"/>
        <item x="2911"/>
        <item x="1762"/>
        <item x="1876"/>
        <item x="4197"/>
        <item x="2594"/>
        <item x="3568"/>
        <item x="229"/>
        <item x="3177"/>
        <item x="2963"/>
        <item x="269"/>
        <item x="1092"/>
        <item x="3881"/>
        <item x="3822"/>
        <item x="2634"/>
        <item x="1388"/>
        <item x="198"/>
        <item x="2441"/>
        <item x="838"/>
        <item x="3499"/>
        <item x="3505"/>
        <item x="4070"/>
        <item x="2801"/>
        <item x="4190"/>
        <item x="4243"/>
        <item x="2291"/>
        <item x="1431"/>
        <item x="4202"/>
        <item x="440"/>
        <item x="4973"/>
        <item x="3520"/>
        <item x="3060"/>
        <item x="578"/>
        <item x="2731"/>
        <item x="3774"/>
        <item x="3653"/>
        <item x="286"/>
        <item x="2538"/>
        <item x="3141"/>
        <item x="3164"/>
        <item x="919"/>
        <item x="1507"/>
        <item x="4518"/>
        <item x="2445"/>
        <item x="3498"/>
        <item x="315"/>
        <item x="3160"/>
        <item x="471"/>
        <item x="1941"/>
        <item x="222"/>
        <item x="465"/>
        <item x="2088"/>
        <item x="3787"/>
        <item x="1512"/>
        <item x="4965"/>
        <item x="2825"/>
        <item x="3093"/>
        <item x="4896"/>
        <item x="4835"/>
        <item x="443"/>
        <item x="1323"/>
        <item x="4313"/>
        <item x="4362"/>
        <item x="3294"/>
        <item x="1598"/>
        <item x="1402"/>
        <item x="2535"/>
        <item x="684"/>
        <item x="1926"/>
        <item x="2351"/>
        <item x="4434"/>
        <item x="1626"/>
        <item x="1976"/>
        <item x="902"/>
        <item x="790"/>
        <item x="4909"/>
        <item x="2098"/>
        <item x="399"/>
        <item x="702"/>
        <item x="3587"/>
        <item x="3336"/>
        <item x="3206"/>
        <item x="1342"/>
        <item x="3190"/>
        <item x="1311"/>
        <item x="3618"/>
        <item x="1441"/>
        <item x="234"/>
        <item x="967"/>
        <item x="1556"/>
        <item x="2321"/>
        <item x="2091"/>
        <item x="874"/>
        <item x="1481"/>
        <item x="4690"/>
        <item x="2774"/>
        <item x="3298"/>
        <item x="1093"/>
        <item x="4376"/>
        <item x="1270"/>
        <item x="1019"/>
        <item x="2335"/>
        <item x="389"/>
        <item x="2788"/>
        <item x="3660"/>
        <item x="61"/>
        <item x="4369"/>
        <item x="1190"/>
        <item x="2426"/>
        <item x="3777"/>
        <item x="2798"/>
        <item x="3535"/>
        <item x="1692"/>
        <item x="4924"/>
        <item x="500"/>
        <item x="796"/>
        <item x="380"/>
        <item x="387"/>
        <item x="3311"/>
        <item x="2708"/>
        <item x="3811"/>
        <item x="876"/>
        <item x="4510"/>
        <item x="705"/>
        <item x="449"/>
        <item x="2405"/>
        <item x="1206"/>
        <item x="1078"/>
        <item x="1872"/>
        <item x="2824"/>
        <item x="938"/>
        <item x="4783"/>
        <item x="372"/>
        <item x="3598"/>
        <item x="3482"/>
        <item x="2084"/>
        <item x="900"/>
        <item x="3229"/>
        <item x="1882"/>
        <item x="1498"/>
        <item x="1819"/>
        <item x="1008"/>
        <item x="3643"/>
        <item x="4529"/>
        <item x="4045"/>
        <item x="1226"/>
        <item x="852"/>
        <item x="2585"/>
        <item x="2004"/>
        <item x="3448"/>
        <item x="80"/>
        <item x="3379"/>
        <item x="682"/>
        <item x="2447"/>
        <item x="806"/>
        <item x="778"/>
        <item x="3859"/>
        <item x="1856"/>
        <item x="1204"/>
        <item x="3462"/>
        <item x="1492"/>
        <item x="4013"/>
        <item x="2913"/>
        <item x="3788"/>
        <item x="3166"/>
        <item x="1158"/>
        <item x="168"/>
        <item x="1525"/>
        <item x="3364"/>
        <item x="3982"/>
        <item x="746"/>
        <item x="3983"/>
        <item x="4718"/>
        <item x="3804"/>
        <item x="4437"/>
        <item x="426"/>
        <item x="3074"/>
        <item x="1693"/>
        <item x="2570"/>
        <item x="2892"/>
        <item x="2843"/>
        <item x="1697"/>
        <item x="4472"/>
        <item x="1931"/>
        <item x="2813"/>
        <item x="4022"/>
        <item x="716"/>
        <item x="1649"/>
        <item x="2267"/>
        <item x="1094"/>
        <item x="398"/>
        <item x="4344"/>
        <item x="258"/>
        <item x="2888"/>
        <item x="2711"/>
        <item x="1699"/>
        <item x="4497"/>
        <item x="4467"/>
        <item x="1299"/>
        <item x="767"/>
        <item x="3215"/>
        <item x="363"/>
        <item x="4035"/>
        <item x="3450"/>
        <item x="1889"/>
        <item x="2011"/>
        <item x="178"/>
        <item x="1623"/>
        <item x="2433"/>
        <item x="2714"/>
        <item x="3831"/>
        <item x="2626"/>
        <item x="1603"/>
        <item x="4077"/>
        <item x="4603"/>
        <item x="3081"/>
        <item x="1642"/>
        <item x="4385"/>
        <item x="2010"/>
        <item x="1186"/>
        <item x="1764"/>
        <item x="3633"/>
        <item x="2038"/>
        <item x="1710"/>
        <item x="2266"/>
        <item x="416"/>
        <item x="3213"/>
        <item x="4638"/>
        <item x="2459"/>
        <item x="3128"/>
        <item x="461"/>
        <item x="2803"/>
        <item x="4951"/>
        <item x="3481"/>
        <item x="3339"/>
        <item x="3965"/>
        <item x="2138"/>
        <item x="2783"/>
        <item x="1140"/>
        <item x="724"/>
        <item x="800"/>
        <item x="3350"/>
        <item x="4882"/>
        <item x="4473"/>
        <item x="3887"/>
        <item x="3911"/>
        <item x="3749"/>
        <item x="260"/>
        <item x="2174"/>
        <item x="1707"/>
        <item x="3711"/>
        <item x="3763"/>
        <item x="353"/>
        <item x="1057"/>
        <item x="4319"/>
        <item x="92"/>
        <item x="3950"/>
        <item x="1504"/>
        <item x="3276"/>
        <item x="395"/>
        <item x="3345"/>
        <item x="3921"/>
        <item x="3314"/>
        <item x="1523"/>
        <item x="3469"/>
        <item x="403"/>
        <item x="2529"/>
        <item x="3666"/>
        <item x="1898"/>
        <item x="3205"/>
        <item x="2295"/>
        <item x="2469"/>
        <item x="4158"/>
        <item x="1721"/>
        <item x="2172"/>
        <item x="108"/>
        <item x="376"/>
        <item x="4939"/>
        <item x="3174"/>
        <item x="1719"/>
        <item x="658"/>
        <item x="3680"/>
        <item x="2737"/>
        <item x="4429"/>
        <item x="1565"/>
        <item x="664"/>
        <item x="1971"/>
        <item x="3239"/>
        <item x="3552"/>
        <item x="3698"/>
        <item x="3262"/>
        <item x="493"/>
        <item x="3305"/>
        <item x="238"/>
        <item x="1306"/>
        <item x="3606"/>
        <item x="2809"/>
        <item x="46"/>
        <item x="2507"/>
        <item x="1200"/>
        <item x="62"/>
        <item x="1573"/>
        <item x="499"/>
        <item x="4072"/>
        <item x="1587"/>
        <item x="3735"/>
        <item x="29"/>
        <item x="1214"/>
        <item x="109"/>
        <item x="1730"/>
        <item x="2099"/>
        <item x="413"/>
        <item x="2648"/>
        <item x="742"/>
        <item x="1908"/>
        <item x="3170"/>
        <item x="4818"/>
        <item x="958"/>
        <item x="2373"/>
        <item x="3820"/>
        <item x="1397"/>
        <item x="842"/>
        <item x="32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2"/>
    <field x="8"/>
  </rowFields>
  <rowItems count="13">
    <i>
      <x v="1"/>
    </i>
    <i>
      <x v="2"/>
    </i>
    <i>
      <x v="3"/>
    </i>
    <i>
      <x v="4"/>
    </i>
    <i>
      <x v="5"/>
    </i>
    <i>
      <x v="6"/>
    </i>
    <i>
      <x v="7"/>
    </i>
    <i>
      <x v="8"/>
    </i>
    <i>
      <x v="9"/>
    </i>
    <i>
      <x v="10"/>
    </i>
    <i>
      <x v="11"/>
    </i>
    <i>
      <x v="12"/>
    </i>
    <i t="grand">
      <x/>
    </i>
  </rowItems>
  <colItems count="1">
    <i/>
  </colItems>
  <dataFields count="1">
    <dataField name="Sum of revenue" fld="4" baseField="0" baseItem="0" numFmtId="164"/>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D52A8C-3A50-4093-B629-1B8752E2E4E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4:P9" firstHeaderRow="1" firstDataRow="1" firstDataCol="1"/>
  <pivotFields count="15">
    <pivotField showAll="0"/>
    <pivotField showAll="0"/>
    <pivotField showAll="0"/>
    <pivotField numFmtId="164" showAll="0"/>
    <pivotField dataField="1" numFmtId="164" showAll="0"/>
    <pivotField showAll="0"/>
    <pivotField showAll="0"/>
    <pivotField showAll="0"/>
    <pivotField numFmtId="14" showAll="0">
      <items count="4982">
        <item x="575"/>
        <item x="3756"/>
        <item x="1016"/>
        <item x="1197"/>
        <item x="4753"/>
        <item x="3934"/>
        <item x="4453"/>
        <item x="1738"/>
        <item x="256"/>
        <item x="45"/>
        <item x="4701"/>
        <item x="2191"/>
        <item x="1770"/>
        <item x="469"/>
        <item x="2642"/>
        <item x="4767"/>
        <item x="4043"/>
        <item x="4765"/>
        <item x="3970"/>
        <item x="5"/>
        <item x="3871"/>
        <item x="3952"/>
        <item x="2378"/>
        <item x="3054"/>
        <item x="2205"/>
        <item x="1639"/>
        <item x="3248"/>
        <item x="969"/>
        <item x="3046"/>
        <item x="261"/>
        <item x="3872"/>
        <item x="3047"/>
        <item x="488"/>
        <item x="4036"/>
        <item x="2897"/>
        <item x="1641"/>
        <item x="3112"/>
        <item x="21"/>
        <item x="1609"/>
        <item x="1965"/>
        <item x="1004"/>
        <item x="559"/>
        <item x="3944"/>
        <item x="4517"/>
        <item x="4652"/>
        <item x="1990"/>
        <item x="2082"/>
        <item x="560"/>
        <item x="4683"/>
        <item x="1219"/>
        <item x="2144"/>
        <item x="1149"/>
        <item x="2339"/>
        <item x="1614"/>
        <item x="3129"/>
        <item x="1680"/>
        <item x="3411"/>
        <item x="3567"/>
        <item x="561"/>
        <item x="3459"/>
        <item x="3087"/>
        <item x="2941"/>
        <item x="4137"/>
        <item x="2935"/>
        <item x="1488"/>
        <item x="2314"/>
        <item x="202"/>
        <item x="4597"/>
        <item x="4649"/>
        <item x="2906"/>
        <item x="4128"/>
        <item x="2816"/>
        <item x="1150"/>
        <item x="4239"/>
        <item x="3159"/>
        <item x="4147"/>
        <item x="3513"/>
        <item x="1600"/>
        <item x="3321"/>
        <item x="1045"/>
        <item x="420"/>
        <item x="860"/>
        <item x="4106"/>
        <item x="2059"/>
        <item x="4238"/>
        <item x="641"/>
        <item x="1352"/>
        <item x="91"/>
        <item x="1584"/>
        <item x="3202"/>
        <item x="3418"/>
        <item x="1103"/>
        <item x="4770"/>
        <item x="287"/>
        <item x="4293"/>
        <item x="4488"/>
        <item x="2794"/>
        <item x="2149"/>
        <item x="4119"/>
        <item x="3730"/>
        <item x="3821"/>
        <item x="940"/>
        <item x="2052"/>
        <item x="541"/>
        <item x="3526"/>
        <item x="1130"/>
        <item x="680"/>
        <item x="3691"/>
        <item x="4270"/>
        <item x="1544"/>
        <item x="2235"/>
        <item x="2781"/>
        <item x="456"/>
        <item x="146"/>
        <item x="1159"/>
        <item x="4269"/>
        <item x="3463"/>
        <item x="3512"/>
        <item x="4676"/>
        <item x="2330"/>
        <item x="4033"/>
        <item x="595"/>
        <item x="4794"/>
        <item x="848"/>
        <item x="3266"/>
        <item x="941"/>
        <item x="2603"/>
        <item x="4948"/>
        <item x="3857"/>
        <item x="1320"/>
        <item x="447"/>
        <item x="98"/>
        <item x="1805"/>
        <item x="2800"/>
        <item x="4964"/>
        <item x="4162"/>
        <item x="2628"/>
        <item x="1595"/>
        <item x="4214"/>
        <item x="564"/>
        <item x="2284"/>
        <item x="1116"/>
        <item x="955"/>
        <item x="1757"/>
        <item x="1694"/>
        <item x="3806"/>
        <item x="1468"/>
        <item x="4456"/>
        <item x="3997"/>
        <item x="223"/>
        <item x="3671"/>
        <item x="1215"/>
        <item x="35"/>
        <item x="1289"/>
        <item x="4338"/>
        <item x="3903"/>
        <item x="3067"/>
        <item x="893"/>
        <item x="1560"/>
        <item x="2142"/>
        <item x="4537"/>
        <item x="1968"/>
        <item x="1039"/>
        <item x="634"/>
        <item x="4285"/>
        <item x="2326"/>
        <item x="2649"/>
        <item x="4032"/>
        <item x="1855"/>
        <item x="2249"/>
        <item x="2513"/>
        <item x="3638"/>
        <item x="4960"/>
        <item x="1715"/>
        <item x="275"/>
        <item x="2410"/>
        <item x="4619"/>
        <item x="2387"/>
        <item x="3440"/>
        <item x="4663"/>
        <item x="4459"/>
        <item x="1234"/>
        <item x="1393"/>
        <item x="2204"/>
        <item x="2101"/>
        <item x="1683"/>
        <item x="1656"/>
        <item x="1427"/>
        <item x="4707"/>
        <item x="1452"/>
        <item x="598"/>
        <item x="78"/>
        <item x="4728"/>
        <item x="113"/>
        <item x="2580"/>
        <item x="3866"/>
        <item x="1775"/>
        <item x="1518"/>
        <item x="1075"/>
        <item x="3393"/>
        <item x="2368"/>
        <item x="802"/>
        <item x="1939"/>
        <item x="1506"/>
        <item x="3477"/>
        <item x="803"/>
        <item x="970"/>
        <item x="120"/>
        <item x="3557"/>
        <item x="4004"/>
        <item x="4659"/>
        <item x="4266"/>
        <item x="3816"/>
        <item x="2978"/>
        <item x="1689"/>
        <item x="2103"/>
        <item x="2859"/>
        <item x="2884"/>
        <item x="4048"/>
        <item x="4918"/>
        <item x="4237"/>
        <item x="3602"/>
        <item x="3632"/>
        <item x="948"/>
        <item x="3914"/>
        <item x="3162"/>
        <item x="883"/>
        <item x="1164"/>
        <item x="4693"/>
        <item x="4533"/>
        <item x="1413"/>
        <item x="2874"/>
        <item x="4264"/>
        <item x="3949"/>
        <item x="445"/>
        <item x="4255"/>
        <item x="2119"/>
        <item x="3012"/>
        <item x="1934"/>
        <item x="1854"/>
        <item x="2210"/>
        <item x="498"/>
        <item x="82"/>
        <item x="4346"/>
        <item x="3842"/>
        <item x="1621"/>
        <item x="2583"/>
        <item x="2215"/>
        <item x="3549"/>
        <item x="4854"/>
        <item x="3939"/>
        <item x="341"/>
        <item x="1244"/>
        <item x="2182"/>
        <item x="957"/>
        <item x="6"/>
        <item x="1742"/>
        <item x="432"/>
        <item x="946"/>
        <item x="3601"/>
        <item x="3075"/>
        <item x="3176"/>
        <item x="3370"/>
        <item x="1396"/>
        <item x="1553"/>
        <item x="1408"/>
        <item x="1659"/>
        <item x="2163"/>
        <item x="3675"/>
        <item x="850"/>
        <item x="3083"/>
        <item x="3167"/>
        <item x="1796"/>
        <item x="3785"/>
        <item x="1375"/>
        <item x="4888"/>
        <item x="3104"/>
        <item x="673"/>
        <item x="4298"/>
        <item x="4095"/>
        <item x="379"/>
        <item x="4852"/>
        <item x="4726"/>
        <item x="2216"/>
        <item x="355"/>
        <item x="3878"/>
        <item x="1182"/>
        <item x="4105"/>
        <item x="710"/>
        <item x="3348"/>
        <item x="1416"/>
        <item x="2443"/>
        <item x="3386"/>
        <item x="1744"/>
        <item x="3623"/>
        <item x="903"/>
        <item x="2097"/>
        <item x="3397"/>
        <item x="100"/>
        <item x="2237"/>
        <item x="1344"/>
        <item x="4869"/>
        <item x="3560"/>
        <item x="1605"/>
        <item x="1888"/>
        <item x="3740"/>
        <item x="3645"/>
        <item x="2968"/>
        <item x="2970"/>
        <item x="1015"/>
        <item x="71"/>
        <item x="3304"/>
        <item x="3334"/>
        <item x="1142"/>
        <item x="1462"/>
        <item x="2028"/>
        <item x="4440"/>
        <item x="402"/>
        <item x="4715"/>
        <item x="2652"/>
        <item x="2241"/>
        <item x="11"/>
        <item x="1905"/>
        <item x="1297"/>
        <item x="245"/>
        <item x="16"/>
        <item x="3115"/>
        <item x="1251"/>
        <item x="2055"/>
        <item x="4130"/>
        <item x="4595"/>
        <item x="374"/>
        <item x="4288"/>
        <item x="1577"/>
        <item x="3960"/>
        <item x="3273"/>
        <item x="4040"/>
        <item x="975"/>
        <item x="3073"/>
        <item x="1563"/>
        <item x="4514"/>
        <item x="1058"/>
        <item x="4295"/>
        <item x="630"/>
        <item x="1821"/>
        <item x="267"/>
        <item x="3959"/>
        <item x="1997"/>
        <item x="981"/>
        <item x="388"/>
        <item x="4799"/>
        <item x="4559"/>
        <item x="983"/>
        <item x="4523"/>
        <item x="3858"/>
        <item x="4872"/>
        <item x="1279"/>
        <item x="3920"/>
        <item x="1201"/>
        <item x="4746"/>
        <item x="895"/>
        <item x="600"/>
        <item x="3861"/>
        <item x="4138"/>
        <item x="4672"/>
        <item x="2025"/>
        <item x="2853"/>
        <item x="2635"/>
        <item x="31"/>
        <item x="1986"/>
        <item x="2193"/>
        <item x="2203"/>
        <item x="3419"/>
        <item x="633"/>
        <item x="1463"/>
        <item x="1722"/>
        <item x="1897"/>
        <item x="1535"/>
        <item x="3876"/>
        <item x="1700"/>
        <item x="1736"/>
        <item x="696"/>
        <item x="4412"/>
        <item x="288"/>
        <item x="3315"/>
        <item x="3381"/>
        <item x="956"/>
        <item x="210"/>
        <item x="645"/>
        <item x="582"/>
        <item x="527"/>
        <item x="4253"/>
        <item x="4029"/>
        <item x="4494"/>
        <item x="1562"/>
        <item x="2512"/>
        <item x="3604"/>
        <item x="1090"/>
        <item x="731"/>
        <item x="1363"/>
        <item x="2186"/>
        <item x="4297"/>
        <item x="2113"/>
        <item x="829"/>
        <item x="791"/>
        <item x="2694"/>
        <item x="804"/>
        <item x="41"/>
        <item x="4723"/>
        <item x="1648"/>
        <item x="2989"/>
        <item x="1096"/>
        <item x="4175"/>
        <item x="2471"/>
        <item x="2288"/>
        <item x="2166"/>
        <item x="1321"/>
        <item x="519"/>
        <item x="3439"/>
        <item x="1833"/>
        <item x="474"/>
        <item x="1982"/>
        <item x="2400"/>
        <item x="4397"/>
        <item x="4086"/>
        <item x="2830"/>
        <item x="3413"/>
        <item x="2384"/>
        <item x="3038"/>
        <item x="525"/>
        <item x="4047"/>
        <item x="3879"/>
        <item x="826"/>
        <item x="810"/>
        <item x="3588"/>
        <item x="4277"/>
        <item x="4089"/>
        <item x="162"/>
        <item x="4423"/>
        <item x="1806"/>
        <item x="4498"/>
        <item x="1932"/>
        <item x="1409"/>
        <item x="4751"/>
        <item x="2451"/>
        <item x="2624"/>
        <item x="4636"/>
        <item x="1258"/>
        <item x="2301"/>
        <item x="4311"/>
        <item x="4881"/>
        <item x="1069"/>
        <item x="4433"/>
        <item x="3989"/>
        <item x="3120"/>
        <item x="2372"/>
        <item x="3528"/>
        <item x="2831"/>
        <item x="2772"/>
        <item x="3919"/>
        <item x="789"/>
        <item x="2670"/>
        <item x="1108"/>
        <item x="4521"/>
        <item x="2309"/>
        <item x="1456"/>
        <item x="37"/>
        <item x="2218"/>
        <item x="1029"/>
        <item x="3639"/>
        <item x="2412"/>
        <item x="1709"/>
        <item x="775"/>
        <item x="2000"/>
        <item x="97"/>
        <item x="3721"/>
        <item x="4771"/>
        <item x="2065"/>
        <item x="4221"/>
        <item x="4922"/>
        <item x="342"/>
        <item x="4573"/>
        <item x="4482"/>
        <item x="2726"/>
        <item x="4075"/>
        <item x="545"/>
        <item x="1023"/>
        <item x="2225"/>
        <item x="3553"/>
        <item x="1087"/>
        <item x="2062"/>
        <item x="2758"/>
        <item x="873"/>
        <item x="3886"/>
        <item x="4859"/>
        <item x="1809"/>
        <item x="2591"/>
        <item x="3786"/>
        <item x="2701"/>
        <item x="2364"/>
        <item x="187"/>
        <item x="2696"/>
        <item x="2829"/>
        <item x="1661"/>
        <item x="4406"/>
        <item x="4330"/>
        <item x="2399"/>
        <item x="4705"/>
        <item x="4245"/>
        <item x="4005"/>
        <item x="1813"/>
        <item x="2739"/>
        <item x="2403"/>
        <item x="4291"/>
        <item x="4468"/>
        <item x="2856"/>
        <item x="1877"/>
        <item x="2519"/>
        <item x="103"/>
        <item x="3594"/>
        <item x="126"/>
        <item x="4126"/>
        <item x="1758"/>
        <item x="2698"/>
        <item x="2770"/>
        <item x="2524"/>
        <item x="4571"/>
        <item x="2472"/>
        <item x="3686"/>
        <item x="2691"/>
        <item x="4213"/>
        <item x="851"/>
        <item x="3460"/>
        <item x="2418"/>
        <item x="4899"/>
        <item x="330"/>
        <item x="2473"/>
        <item x="4952"/>
        <item x="4825"/>
        <item x="3648"/>
        <item x="3540"/>
        <item x="3928"/>
        <item x="2665"/>
        <item x="4405"/>
        <item x="544"/>
        <item x="3585"/>
        <item x="2657"/>
        <item x="1263"/>
        <item x="3745"/>
        <item x="3378"/>
        <item x="3999"/>
        <item x="2917"/>
        <item x="3590"/>
        <item x="4407"/>
        <item x="3198"/>
        <item x="1830"/>
        <item x="1891"/>
        <item x="1005"/>
        <item x="1268"/>
        <item x="4538"/>
        <item x="4565"/>
        <item x="4761"/>
        <item x="3165"/>
        <item x="1949"/>
        <item x="567"/>
        <item x="2885"/>
        <item x="676"/>
        <item x="2264"/>
        <item x="3225"/>
        <item x="4786"/>
        <item x="4655"/>
        <item x="3100"/>
        <item x="3986"/>
        <item x="2370"/>
        <item x="1555"/>
        <item x="855"/>
        <item x="3217"/>
        <item x="1470"/>
        <item x="400"/>
        <item x="4946"/>
        <item x="3741"/>
        <item x="317"/>
        <item x="1673"/>
        <item x="3391"/>
        <item x="1586"/>
        <item x="514"/>
        <item x="1880"/>
        <item x="3288"/>
        <item x="906"/>
        <item x="2209"/>
        <item x="2464"/>
        <item x="1829"/>
        <item x="1237"/>
        <item x="4904"/>
        <item x="1336"/>
        <item x="1222"/>
        <item x="1610"/>
        <item x="1800"/>
        <item x="1585"/>
        <item x="3244"/>
        <item x="2575"/>
        <item x="4318"/>
        <item x="1137"/>
        <item x="3772"/>
        <item x="2972"/>
        <item x="1302"/>
        <item x="3319"/>
        <item x="3945"/>
        <item x="139"/>
        <item x="4832"/>
        <item x="4906"/>
        <item x="2497"/>
        <item x="2782"/>
        <item x="1224"/>
        <item x="4511"/>
        <item x="537"/>
        <item x="4668"/>
        <item x="1571"/>
        <item x="3210"/>
        <item x="2026"/>
        <item x="1842"/>
        <item x="1868"/>
        <item x="418"/>
        <item x="1366"/>
        <item x="4252"/>
        <item x="212"/>
        <item x="3976"/>
        <item x="243"/>
        <item x="1893"/>
        <item x="1195"/>
        <item x="4867"/>
        <item x="4677"/>
        <item x="805"/>
        <item x="1643"/>
        <item x="3943"/>
        <item x="3825"/>
        <item x="2286"/>
        <item x="1435"/>
        <item x="3231"/>
        <item x="1672"/>
        <item x="4333"/>
        <item x="1362"/>
        <item x="1909"/>
        <item x="3819"/>
        <item x="2272"/>
        <item x="1948"/>
        <item x="706"/>
        <item x="1640"/>
        <item x="3551"/>
        <item x="2545"/>
        <item x="685"/>
        <item x="743"/>
        <item x="4606"/>
        <item x="411"/>
        <item x="1283"/>
        <item x="3769"/>
        <item x="4829"/>
        <item x="3867"/>
        <item x="870"/>
        <item x="1781"/>
        <item x="818"/>
        <item x="1774"/>
        <item x="2456"/>
        <item x="3109"/>
        <item x="979"/>
        <item x="4082"/>
        <item x="968"/>
        <item x="1139"/>
        <item x="1660"/>
        <item x="2169"/>
        <item x="2383"/>
        <item x="254"/>
        <item x="831"/>
        <item x="4465"/>
        <item x="2492"/>
        <item x="336"/>
        <item x="2283"/>
        <item x="542"/>
        <item x="1918"/>
        <item x="3376"/>
        <item x="3117"/>
        <item x="3936"/>
        <item x="1395"/>
        <item x="4356"/>
        <item x="1041"/>
        <item x="3882"/>
        <item x="2104"/>
        <item x="1138"/>
        <item x="646"/>
        <item x="4975"/>
        <item x="3893"/>
        <item x="2069"/>
        <item x="3480"/>
        <item x="3915"/>
        <item x="3119"/>
        <item x="394"/>
        <item x="480"/>
        <item x="594"/>
        <item x="1171"/>
        <item x="1374"/>
        <item x="1635"/>
        <item x="2872"/>
        <item x="623"/>
        <item x="4558"/>
        <item x="1746"/>
        <item x="3511"/>
        <item x="3237"/>
        <item x="3188"/>
        <item x="4936"/>
        <item x="2644"/>
        <item x="1579"/>
        <item x="3596"/>
        <item x="2128"/>
        <item x="4915"/>
        <item x="2881"/>
        <item x="4475"/>
        <item x="653"/>
        <item x="4116"/>
        <item x="1459"/>
        <item x="1229"/>
        <item x="3316"/>
        <item x="4357"/>
        <item x="618"/>
        <item x="2748"/>
        <item x="4596"/>
        <item x="3517"/>
        <item x="1810"/>
        <item x="2844"/>
        <item x="4420"/>
        <item x="3770"/>
        <item x="373"/>
        <item x="4367"/>
        <item x="774"/>
        <item x="4930"/>
        <item x="3308"/>
        <item x="2579"/>
        <item x="3888"/>
        <item x="2430"/>
        <item x="2833"/>
        <item x="3417"/>
        <item x="4962"/>
        <item x="1467"/>
        <item x="154"/>
        <item x="3693"/>
        <item x="2951"/>
        <item x="515"/>
        <item x="2279"/>
        <item x="865"/>
        <item x="3615"/>
        <item x="4959"/>
        <item x="1340"/>
        <item x="3421"/>
        <item x="1381"/>
        <item x="1419"/>
        <item x="201"/>
        <item x="3753"/>
        <item x="2784"/>
        <item x="3349"/>
        <item x="4695"/>
        <item x="4378"/>
        <item x="4136"/>
        <item x="3055"/>
        <item x="4633"/>
        <item x="3163"/>
        <item x="2912"/>
        <item x="3240"/>
        <item x="3382"/>
        <item x="1497"/>
        <item x="704"/>
        <item x="293"/>
        <item x="3228"/>
        <item x="1767"/>
        <item x="83"/>
        <item x="1493"/>
        <item x="4426"/>
        <item x="1486"/>
        <item x="4327"/>
        <item x="3396"/>
        <item x="748"/>
        <item x="4798"/>
        <item x="2867"/>
        <item x="419"/>
        <item x="2827"/>
        <item x="2285"/>
        <item x="4335"/>
        <item x="4568"/>
        <item x="4858"/>
        <item x="3689"/>
        <item x="3230"/>
        <item x="4103"/>
        <item x="1391"/>
        <item x="4169"/>
        <item x="4505"/>
        <item x="3608"/>
        <item x="1631"/>
        <item x="240"/>
        <item x="4576"/>
        <item x="3371"/>
        <item x="3815"/>
        <item x="740"/>
        <item x="352"/>
        <item x="356"/>
        <item x="232"/>
        <item x="622"/>
        <item x="703"/>
        <item x="3746"/>
        <item x="3360"/>
        <item x="3158"/>
        <item x="1624"/>
        <item x="2532"/>
        <item x="3147"/>
        <item x="2340"/>
        <item x="2790"/>
        <item x="2543"/>
        <item x="3724"/>
        <item x="3211"/>
        <item x="1839"/>
        <item x="3496"/>
        <item x="2147"/>
        <item x="4509"/>
        <item x="30"/>
        <item x="3844"/>
        <item x="2374"/>
        <item x="3762"/>
        <item x="761"/>
        <item x="455"/>
        <item x="1117"/>
        <item x="3139"/>
        <item x="4737"/>
        <item x="725"/>
        <item x="3132"/>
        <item x="1378"/>
        <item x="3649"/>
        <item x="327"/>
        <item x="3026"/>
        <item x="1896"/>
        <item x="4902"/>
        <item x="4970"/>
        <item x="2815"/>
        <item x="3161"/>
        <item x="4583"/>
        <item x="2645"/>
        <item x="4331"/>
        <item x="369"/>
        <item x="4491"/>
        <item x="2294"/>
        <item x="4545"/>
        <item x="2158"/>
        <item x="4299"/>
        <item x="511"/>
        <item x="1625"/>
        <item x="1235"/>
        <item x="3274"/>
        <item x="3561"/>
        <item x="1578"/>
        <item x="2925"/>
        <item x="1846"/>
        <item x="2608"/>
        <item x="3522"/>
        <item x="4272"/>
        <item x="4316"/>
        <item x="1428"/>
        <item x="1162"/>
        <item x="1482"/>
        <item x="3834"/>
        <item x="1198"/>
        <item x="3136"/>
        <item x="2930"/>
        <item x="20"/>
        <item x="2495"/>
        <item x="2561"/>
        <item x="1860"/>
        <item x="3956"/>
        <item x="1047"/>
        <item x="438"/>
        <item x="2568"/>
        <item x="3007"/>
        <item x="4828"/>
        <item x="606"/>
        <item x="2676"/>
        <item x="4824"/>
        <item x="4802"/>
        <item x="2756"/>
        <item x="2700"/>
        <item x="1720"/>
        <item x="3817"/>
        <item x="3839"/>
        <item x="2087"/>
        <item x="2576"/>
        <item x="1089"/>
        <item x="4789"/>
        <item x="347"/>
        <item x="2838"/>
        <item x="4368"/>
        <item x="1653"/>
        <item x="2686"/>
        <item x="4466"/>
        <item x="1969"/>
        <item x="1844"/>
        <item x="2632"/>
        <item x="1617"/>
        <item x="1790"/>
        <item x="3972"/>
        <item x="3566"/>
        <item x="1112"/>
        <item x="72"/>
        <item x="1823"/>
        <item x="2592"/>
        <item x="570"/>
        <item x="319"/>
        <item x="2261"/>
        <item x="2391"/>
        <item x="1539"/>
        <item x="686"/>
        <item x="2695"/>
        <item x="779"/>
        <item x="4664"/>
        <item x="1906"/>
        <item x="565"/>
        <item x="1879"/>
        <item x="3506"/>
        <item x="4451"/>
        <item x="2744"/>
        <item x="3065"/>
        <item x="3374"/>
        <item x="325"/>
        <item x="2190"/>
        <item x="628"/>
        <item x="1400"/>
        <item x="4393"/>
        <item x="4515"/>
        <item x="2637"/>
        <item x="857"/>
        <item x="991"/>
        <item x="4414"/>
        <item x="2820"/>
        <item x="4749"/>
        <item x="2268"/>
        <item x="913"/>
        <item x="4806"/>
        <item x="4161"/>
        <item x="3532"/>
        <item x="1597"/>
        <item x="571"/>
        <item x="1930"/>
        <item x="2139"/>
        <item x="2979"/>
        <item x="3367"/>
        <item x="1937"/>
        <item x="4738"/>
        <item x="584"/>
        <item x="277"/>
        <item x="783"/>
        <item x="2411"/>
        <item x="2317"/>
        <item x="1097"/>
        <item x="4218"/>
        <item x="4044"/>
        <item x="4320"/>
        <item x="510"/>
        <item x="1852"/>
        <item x="367"/>
        <item x="4927"/>
        <item x="954"/>
        <item x="2933"/>
        <item x="723"/>
        <item x="2593"/>
        <item x="2417"/>
        <item x="140"/>
        <item x="2882"/>
        <item x="8"/>
        <item x="3664"/>
        <item x="638"/>
        <item x="153"/>
        <item x="4268"/>
        <item x="1410"/>
        <item x="1537"/>
        <item x="2810"/>
        <item x="3057"/>
        <item x="2371"/>
        <item x="4972"/>
        <item x="1120"/>
        <item x="2076"/>
        <item x="591"/>
        <item x="2683"/>
        <item x="159"/>
        <item x="2518"/>
        <item x="3053"/>
        <item x="3823"/>
        <item x="2356"/>
        <item x="3706"/>
        <item x="3571"/>
        <item x="4474"/>
        <item x="1098"/>
        <item x="4698"/>
        <item x="2380"/>
        <item x="4492"/>
        <item x="2996"/>
        <item x="4323"/>
        <item x="1390"/>
        <item x="407"/>
        <item x="4551"/>
        <item x="1684"/>
        <item x="150"/>
        <item x="1741"/>
        <item x="1165"/>
        <item x="2413"/>
        <item x="4731"/>
        <item x="239"/>
        <item x="4360"/>
        <item x="4516"/>
        <item x="1126"/>
        <item x="2348"/>
        <item x="3992"/>
        <item x="4843"/>
        <item x="3108"/>
        <item x="1946"/>
        <item x="95"/>
        <item x="2773"/>
        <item x="3589"/>
        <item x="508"/>
        <item x="1085"/>
        <item x="1815"/>
        <item x="1064"/>
        <item x="3436"/>
        <item x="3705"/>
        <item x="481"/>
        <item x="2247"/>
        <item x="1003"/>
        <item x="3629"/>
        <item x="517"/>
        <item x="39"/>
        <item x="1407"/>
        <item x="4534"/>
        <item x="4198"/>
        <item x="2818"/>
        <item x="1519"/>
        <item x="4592"/>
        <item x="695"/>
        <item x="4430"/>
        <item x="40"/>
        <item x="4127"/>
        <item x="1095"/>
        <item x="2201"/>
        <item x="3592"/>
        <item x="1551"/>
        <item x="2398"/>
        <item x="3780"/>
        <item x="1725"/>
        <item x="934"/>
        <item x="231"/>
        <item x="2259"/>
        <item x="2578"/>
        <item x="998"/>
        <item x="2953"/>
        <item x="4201"/>
        <item x="911"/>
        <item x="4963"/>
        <item x="51"/>
        <item x="2461"/>
        <item x="436"/>
        <item x="2705"/>
        <item x="116"/>
        <item x="1713"/>
        <item x="18"/>
        <item x="2318"/>
        <item x="2496"/>
        <item x="811"/>
        <item x="1711"/>
        <item x="660"/>
        <item x="1417"/>
        <item x="228"/>
        <item x="236"/>
        <item x="301"/>
        <item x="3256"/>
        <item x="1785"/>
        <item x="1496"/>
        <item x="2020"/>
        <item x="2678"/>
        <item x="2614"/>
        <item x="2998"/>
        <item x="3674"/>
        <item x="160"/>
        <item x="2883"/>
        <item x="393"/>
        <item x="2050"/>
        <item x="348"/>
        <item x="2334"/>
        <item x="3980"/>
        <item x="2358"/>
        <item x="927"/>
        <item x="1922"/>
        <item x="2482"/>
        <item x="434"/>
        <item x="2244"/>
        <item x="3677"/>
        <item x="4699"/>
        <item x="3474"/>
        <item x="4101"/>
        <item x="3942"/>
        <item x="1771"/>
        <item x="3961"/>
        <item x="3847"/>
        <item x="1960"/>
        <item x="3455"/>
        <item x="2747"/>
        <item x="3296"/>
        <item x="4294"/>
        <item x="2044"/>
        <item x="4801"/>
        <item x="4732"/>
        <item x="56"/>
        <item x="4010"/>
        <item x="1035"/>
        <item x="3779"/>
        <item x="335"/>
        <item x="2233"/>
        <item x="2202"/>
        <item x="1878"/>
        <item x="4919"/>
        <item x="4366"/>
        <item x="1596"/>
        <item x="4716"/>
        <item x="4502"/>
        <item x="2734"/>
        <item x="4500"/>
        <item x="3269"/>
        <item x="4283"/>
        <item x="3271"/>
        <item x="2984"/>
        <item x="4192"/>
        <item x="3438"/>
        <item x="1121"/>
        <item x="2852"/>
        <item x="4304"/>
        <item x="1647"/>
        <item x="1255"/>
        <item x="603"/>
        <item x="586"/>
        <item x="424"/>
        <item x="693"/>
        <item x="1636"/>
        <item x="2017"/>
        <item x="4943"/>
        <item x="4792"/>
        <item x="3490"/>
        <item x="4760"/>
        <item x="192"/>
        <item x="659"/>
        <item x="4822"/>
        <item x="4803"/>
        <item x="1476"/>
        <item x="4477"/>
        <item x="4352"/>
        <item x="1080"/>
        <item x="226"/>
        <item x="3042"/>
        <item x="1602"/>
        <item x="4271"/>
        <item x="1421"/>
        <item x="3771"/>
        <item x="1657"/>
        <item x="3412"/>
        <item x="4600"/>
        <item x="2361"/>
        <item x="2680"/>
        <item x="1994"/>
        <item x="886"/>
        <item x="832"/>
        <item x="2346"/>
        <item x="717"/>
        <item x="3423"/>
        <item x="1284"/>
        <item x="1835"/>
        <item x="3088"/>
        <item x="3347"/>
        <item x="4839"/>
        <item x="1358"/>
        <item x="9"/>
        <item x="99"/>
        <item x="1312"/>
        <item x="1808"/>
        <item x="3836"/>
        <item x="3963"/>
        <item x="2537"/>
        <item x="3873"/>
        <item x="4023"/>
        <item x="691"/>
        <item x="357"/>
        <item x="2002"/>
        <item x="4020"/>
        <item x="2966"/>
        <item x="3186"/>
        <item x="3286"/>
        <item x="942"/>
        <item x="3593"/>
        <item x="3270"/>
        <item x="3607"/>
        <item x="4353"/>
        <item x="3144"/>
        <item x="2208"/>
        <item x="3738"/>
        <item x="4519"/>
        <item x="2333"/>
        <item x="33"/>
        <item x="4262"/>
        <item x="4892"/>
        <item x="3977"/>
        <item x="612"/>
        <item x="4890"/>
        <item x="2302"/>
        <item x="3516"/>
        <item x="3555"/>
        <item x="4461"/>
        <item x="2948"/>
        <item x="3268"/>
        <item x="4339"/>
        <item x="3732"/>
        <item x="3346"/>
        <item x="1014"/>
        <item x="915"/>
        <item x="1962"/>
        <item x="4694"/>
        <item x="1454"/>
        <item x="2574"/>
        <item x="2359"/>
        <item x="4148"/>
        <item x="4842"/>
        <item x="2369"/>
        <item x="60"/>
        <item x="1566"/>
        <item x="2974"/>
        <item x="2375"/>
        <item x="2342"/>
        <item x="4267"/>
        <item x="3818"/>
        <item x="1866"/>
        <item x="4250"/>
        <item x="4160"/>
        <item x="2551"/>
        <item x="368"/>
        <item x="4071"/>
        <item x="1173"/>
        <item x="1072"/>
        <item x="4947"/>
        <item x="3946"/>
        <item x="4037"/>
        <item x="4415"/>
        <item x="3630"/>
        <item x="297"/>
        <item x="1220"/>
        <item x="3324"/>
        <item x="950"/>
        <item x="3616"/>
        <item x="1439"/>
        <item x="2056"/>
        <item x="1572"/>
        <item x="2819"/>
        <item x="768"/>
        <item x="808"/>
        <item x="4647"/>
        <item x="4172"/>
        <item x="4287"/>
        <item x="4905"/>
        <item x="2938"/>
        <item x="1797"/>
        <item x="729"/>
        <item x="4805"/>
        <item x="926"/>
        <item x="2033"/>
        <item x="1964"/>
        <item x="466"/>
        <item x="3013"/>
        <item x="4097"/>
        <item x="1030"/>
        <item x="932"/>
        <item x="1499"/>
        <item x="364"/>
        <item x="1501"/>
        <item x="711"/>
        <item x="3800"/>
        <item x="2717"/>
        <item x="3354"/>
        <item x="3518"/>
        <item x="840"/>
        <item x="4689"/>
        <item x="697"/>
        <item x="3183"/>
        <item x="2226"/>
        <item x="4008"/>
        <item x="2024"/>
        <item x="3523"/>
        <item x="4955"/>
        <item x="4841"/>
        <item x="1420"/>
        <item x="1353"/>
        <item x="1528"/>
        <item x="3416"/>
        <item x="3544"/>
        <item x="2350"/>
        <item x="1933"/>
        <item x="1793"/>
        <item x="526"/>
        <item x="2967"/>
        <item x="3795"/>
        <item x="2297"/>
        <item x="1461"/>
        <item x="3489"/>
        <item x="1446"/>
        <item x="2873"/>
        <item x="1466"/>
        <item x="4980"/>
        <item x="4152"/>
        <item x="1119"/>
        <item x="2530"/>
        <item x="988"/>
        <item x="4949"/>
        <item x="2035"/>
        <item x="3289"/>
        <item x="2863"/>
        <item x="4349"/>
        <item x="2631"/>
        <item x="4730"/>
        <item x="451"/>
        <item x="2245"/>
        <item x="3586"/>
        <item x="1250"/>
        <item x="4819"/>
        <item x="4756"/>
        <item x="3277"/>
        <item x="3172"/>
        <item x="1127"/>
        <item x="3848"/>
        <item x="1101"/>
        <item x="656"/>
        <item x="2886"/>
        <item x="1009"/>
        <item x="365"/>
        <item x="468"/>
        <item x="753"/>
        <item x="2541"/>
        <item x="3577"/>
        <item x="3250"/>
        <item x="2504"/>
        <item x="4364"/>
        <item x="1936"/>
        <item x="2721"/>
        <item x="1870"/>
        <item x="1066"/>
        <item x="3814"/>
        <item x="4177"/>
        <item x="4863"/>
        <item x="2331"/>
        <item x="4733"/>
        <item x="3676"/>
        <item x="4080"/>
        <item x="1514"/>
        <item x="2995"/>
        <item x="3781"/>
        <item x="3086"/>
        <item x="4921"/>
        <item x="734"/>
        <item x="2146"/>
        <item x="1334"/>
        <item x="2795"/>
        <item x="281"/>
        <item x="2556"/>
        <item x="3969"/>
        <item x="2994"/>
        <item x="4365"/>
        <item x="448"/>
        <item x="2725"/>
        <item x="4435"/>
        <item x="733"/>
        <item x="566"/>
        <item x="4039"/>
        <item x="4149"/>
        <item x="4609"/>
        <item x="3948"/>
        <item x="3536"/>
        <item x="10"/>
        <item x="2671"/>
        <item x="3461"/>
        <item x="3479"/>
        <item x="1123"/>
        <item x="2414"/>
        <item x="2080"/>
        <item x="1708"/>
        <item x="4691"/>
        <item x="1718"/>
        <item x="4436"/>
        <item x="4146"/>
        <item x="2510"/>
        <item x="637"/>
        <item x="1557"/>
        <item x="995"/>
        <item x="4443"/>
        <item x="1743"/>
        <item x="3864"/>
        <item x="782"/>
        <item x="3852"/>
        <item x="864"/>
        <item x="3901"/>
        <item x="4204"/>
        <item x="4121"/>
        <item x="2716"/>
        <item x="1731"/>
        <item x="2679"/>
        <item x="4864"/>
        <item x="2703"/>
        <item x="3260"/>
        <item x="3964"/>
        <item x="2902"/>
        <item x="391"/>
        <item x="1996"/>
        <item x="3869"/>
        <item x="1980"/>
        <item x="237"/>
        <item x="1304"/>
        <item x="2049"/>
        <item x="1253"/>
        <item x="2263"/>
        <item x="3121"/>
        <item x="1824"/>
        <item x="3313"/>
        <item x="3004"/>
        <item x="690"/>
        <item x="3994"/>
        <item x="1665"/>
        <item x="610"/>
        <item x="745"/>
        <item x="1338"/>
        <item x="470"/>
        <item x="2553"/>
        <item x="4025"/>
        <item x="2068"/>
        <item x="2282"/>
        <item x="2893"/>
        <item x="2115"/>
        <item x="3716"/>
        <item x="3987"/>
        <item x="4030"/>
        <item x="314"/>
        <item x="3855"/>
        <item x="106"/>
        <item x="4413"/>
        <item x="1154"/>
        <item x="430"/>
        <item x="1027"/>
        <item x="1356"/>
        <item x="2733"/>
        <item x="462"/>
        <item x="320"/>
        <item x="122"/>
        <item x="3565"/>
        <item x="3127"/>
        <item x="2270"/>
        <item x="654"/>
        <item x="3446"/>
        <item x="3048"/>
        <item x="4171"/>
        <item x="2606"/>
        <item x="2899"/>
        <item x="4317"/>
        <item x="2470"/>
        <item x="4830"/>
        <item x="853"/>
        <item x="3854"/>
        <item x="271"/>
        <item x="1021"/>
        <item x="2296"/>
        <item x="3261"/>
        <item x="2222"/>
        <item x="4893"/>
        <item x="4195"/>
        <item x="4483"/>
        <item x="4876"/>
        <item x="4546"/>
        <item x="2429"/>
        <item x="4928"/>
        <item x="170"/>
        <item x="4081"/>
        <item x="2723"/>
        <item x="2134"/>
        <item x="4743"/>
        <item x="2506"/>
        <item x="943"/>
        <item x="4143"/>
        <item x="4416"/>
        <item x="4913"/>
        <item x="3212"/>
        <item x="4131"/>
        <item x="4226"/>
        <item x="2971"/>
        <item x="1221"/>
        <item x="3737"/>
        <item x="1995"/>
        <item x="1607"/>
        <item x="2465"/>
        <item x="496"/>
        <item x="307"/>
        <item x="2160"/>
        <item x="3714"/>
        <item x="2102"/>
        <item x="2690"/>
        <item x="2424"/>
        <item x="4034"/>
        <item x="1040"/>
        <item x="1038"/>
        <item x="770"/>
        <item x="1530"/>
        <item x="283"/>
        <item x="3940"/>
        <item x="3125"/>
        <item x="1433"/>
        <item x="3076"/>
        <item x="1848"/>
        <item x="188"/>
        <item x="4375"/>
        <item x="3875"/>
        <item x="2271"/>
        <item x="3385"/>
        <item x="2501"/>
        <item x="1561"/>
        <item x="1489"/>
        <item x="2453"/>
        <item x="3242"/>
        <item x="1543"/>
        <item x="2047"/>
        <item x="3077"/>
        <item x="433"/>
        <item x="4395"/>
        <item x="2849"/>
        <item x="3392"/>
        <item x="987"/>
        <item x="1458"/>
        <item x="3665"/>
        <item x="2980"/>
        <item x="1779"/>
        <item x="4377"/>
        <item x="2940"/>
        <item x="4897"/>
        <item x="2936"/>
        <item x="377"/>
        <item x="3196"/>
        <item x="1887"/>
        <item x="3443"/>
        <item x="2516"/>
        <item x="2227"/>
        <item x="1442"/>
        <item x="3152"/>
        <item x="4265"/>
        <item x="2684"/>
        <item x="4009"/>
        <item x="3564"/>
        <item x="127"/>
        <item x="2240"/>
        <item x="732"/>
        <item x="601"/>
        <item x="1678"/>
        <item x="3931"/>
        <item x="3860"/>
        <item x="2534"/>
        <item x="3292"/>
        <item x="2171"/>
        <item x="81"/>
        <item x="1703"/>
        <item x="101"/>
        <item x="2257"/>
        <item x="2420"/>
        <item x="1473"/>
        <item x="2807"/>
        <item x="535"/>
        <item x="3361"/>
        <item x="579"/>
        <item x="1122"/>
        <item x="2563"/>
        <item x="3761"/>
        <item x="2319"/>
        <item x="1834"/>
        <item x="163"/>
        <item x="4574"/>
        <item x="1265"/>
        <item x="3728"/>
        <item x="3684"/>
        <item x="3223"/>
        <item x="3846"/>
        <item x="3306"/>
        <item x="3599"/>
        <item x="4604"/>
        <item x="2498"/>
        <item x="2041"/>
        <item x="605"/>
        <item x="2557"/>
        <item x="3195"/>
        <item x="2621"/>
        <item x="1252"/>
        <item x="1991"/>
        <item x="1192"/>
        <item x="4060"/>
        <item x="2685"/>
        <item x="4911"/>
        <item x="1203"/>
        <item x="1924"/>
        <item x="118"/>
        <item x="4646"/>
        <item x="1355"/>
        <item x="760"/>
        <item x="4092"/>
        <item x="2165"/>
        <item x="2727"/>
        <item x="4383"/>
        <item x="3534"/>
        <item x="2396"/>
        <item x="1546"/>
        <item x="4754"/>
        <item x="2531"/>
        <item x="4520"/>
        <item x="1748"/>
        <item x="2066"/>
        <item x="1447"/>
        <item x="3089"/>
        <item x="4875"/>
        <item x="1761"/>
        <item x="2228"/>
        <item x="1716"/>
        <item x="4889"/>
        <item x="1436"/>
        <item x="2167"/>
        <item x="2455"/>
        <item x="3430"/>
        <item x="1469"/>
        <item x="3731"/>
        <item x="3023"/>
        <item x="898"/>
        <item x="1978"/>
        <item x="3102"/>
        <item x="513"/>
        <item x="1943"/>
        <item x="1115"/>
        <item x="1218"/>
        <item x="1714"/>
        <item x="3667"/>
        <item x="4336"/>
        <item x="2876"/>
        <item x="964"/>
        <item x="1706"/>
        <item x="4779"/>
        <item x="4247"/>
        <item x="190"/>
        <item x="3908"/>
        <item x="203"/>
        <item x="1858"/>
        <item x="4391"/>
        <item x="952"/>
        <item x="4563"/>
        <item x="3338"/>
        <item x="2926"/>
        <item x="4931"/>
        <item x="3784"/>
        <item x="4740"/>
        <item x="1070"/>
        <item x="3052"/>
        <item x="2903"/>
        <item x="4279"/>
        <item x="3051"/>
        <item x="502"/>
        <item x="2650"/>
        <item x="137"/>
        <item x="4015"/>
        <item x="3760"/>
        <item x="3905"/>
        <item x="4874"/>
        <item x="2345"/>
        <item x="2640"/>
        <item x="334"/>
        <item x="3084"/>
        <item x="558"/>
        <item x="1044"/>
        <item x="3580"/>
        <item x="4937"/>
        <item x="1935"/>
        <item x="1339"/>
        <item x="1230"/>
        <item x="4883"/>
        <item x="4324"/>
        <item x="4486"/>
        <item x="1429"/>
        <item x="4607"/>
        <item x="2622"/>
        <item x="2156"/>
        <item x="79"/>
        <item x="4540"/>
        <item x="4462"/>
        <item x="3826"/>
        <item x="2904"/>
        <item x="4176"/>
        <item x="323"/>
        <item x="2117"/>
        <item x="2525"/>
        <item x="1627"/>
        <item x="1739"/>
        <item x="2454"/>
        <item x="3563"/>
        <item x="3299"/>
        <item x="4966"/>
        <item x="1917"/>
        <item x="4717"/>
        <item x="4231"/>
        <item x="4093"/>
        <item x="4087"/>
        <item x="4102"/>
        <item x="2878"/>
        <item x="4289"/>
        <item x="4552"/>
        <item x="1864"/>
        <item x="484"/>
        <item x="890"/>
        <item x="621"/>
        <item x="1568"/>
        <item x="3556"/>
        <item x="2609"/>
        <item x="96"/>
        <item x="1740"/>
        <item x="2946"/>
        <item x="77"/>
        <item x="786"/>
        <item x="2300"/>
        <item x="1820"/>
        <item x="3045"/>
        <item x="428"/>
        <item x="4580"/>
        <item x="1007"/>
        <item x="3264"/>
        <item x="817"/>
        <item x="2975"/>
        <item x="1449"/>
        <item x="3722"/>
        <item x="3103"/>
        <item x="250"/>
        <item x="1914"/>
        <item x="1754"/>
        <item x="3363"/>
        <item x="4861"/>
        <item x="2736"/>
        <item x="4281"/>
        <item x="4840"/>
        <item x="4042"/>
        <item x="3727"/>
        <item x="4956"/>
        <item x="4442"/>
        <item x="2278"/>
        <item x="962"/>
        <item x="2991"/>
        <item x="4721"/>
        <item x="1620"/>
        <item x="3185"/>
        <item x="2658"/>
        <item x="1658"/>
        <item x="233"/>
        <item x="1365"/>
        <item x="2126"/>
        <item x="3456"/>
        <item x="3082"/>
        <item x="1510"/>
        <item x="4945"/>
        <item x="3827"/>
        <item x="2192"/>
        <item x="543"/>
        <item x="3214"/>
        <item x="4046"/>
        <item x="3898"/>
        <item x="1726"/>
        <item x="1628"/>
        <item x="617"/>
        <item x="1950"/>
        <item x="1798"/>
        <item x="4641"/>
        <item x="2008"/>
        <item x="3447"/>
        <item x="2866"/>
        <item x="2499"/>
        <item x="2096"/>
        <item x="1874"/>
        <item x="1664"/>
        <item x="3515"/>
        <item x="505"/>
        <item x="2479"/>
        <item x="2605"/>
        <item x="1326"/>
        <item x="2659"/>
        <item x="609"/>
        <item x="992"/>
        <item x="1025"/>
        <item x="2063"/>
        <item x="4768"/>
        <item x="3002"/>
        <item x="1024"/>
        <item x="1526"/>
        <item x="1984"/>
        <item x="487"/>
        <item x="4745"/>
        <item x="3500"/>
        <item x="2081"/>
        <item x="58"/>
        <item x="2806"/>
        <item x="1314"/>
        <item x="4615"/>
        <item x="2677"/>
        <item x="1575"/>
        <item x="2148"/>
        <item x="174"/>
        <item x="4411"/>
        <item x="4493"/>
        <item x="4654"/>
        <item x="2630"/>
        <item x="1349"/>
        <item x="1239"/>
        <item x="2180"/>
        <item x="3410"/>
        <item x="1088"/>
        <item x="1668"/>
        <item x="721"/>
        <item x="4246"/>
        <item x="3059"/>
        <item x="4851"/>
        <item x="3865"/>
        <item x="4599"/>
        <item x="3628"/>
        <item x="1885"/>
        <item x="4438"/>
        <item x="1254"/>
        <item x="1001"/>
        <item x="3099"/>
        <item x="12"/>
        <item x="3435"/>
        <item x="3342"/>
        <item x="884"/>
        <item x="4457"/>
        <item x="2869"/>
        <item x="2177"/>
        <item x="1266"/>
        <item x="1333"/>
        <item x="1405"/>
        <item x="63"/>
        <item x="2448"/>
        <item x="3951"/>
        <item x="2478"/>
        <item x="4578"/>
        <item x="274"/>
        <item x="1287"/>
        <item x="668"/>
        <item x="2118"/>
        <item x="145"/>
        <item x="2662"/>
        <item x="215"/>
        <item x="3845"/>
        <item x="147"/>
        <item x="2842"/>
        <item x="4249"/>
        <item x="3181"/>
        <item x="2019"/>
        <item x="1280"/>
        <item x="2232"/>
        <item x="2107"/>
        <item x="2287"/>
        <item x="4242"/>
        <item x="4526"/>
        <item x="151"/>
        <item x="4203"/>
        <item x="2281"/>
        <item x="4866"/>
        <item x="3399"/>
        <item x="2137"/>
        <item x="339"/>
        <item x="547"/>
        <item x="2323"/>
        <item x="666"/>
        <item x="1337"/>
        <item x="4898"/>
        <item x="504"/>
        <item x="2633"/>
        <item x="3877"/>
        <item x="2573"/>
        <item x="3441"/>
        <item x="3843"/>
        <item x="358"/>
        <item x="4404"/>
        <item x="3442"/>
        <item x="332"/>
        <item x="4530"/>
        <item x="3502"/>
        <item x="4141"/>
        <item x="2611"/>
        <item x="3178"/>
        <item x="2397"/>
        <item x="3909"/>
        <item x="2673"/>
        <item x="3892"/>
        <item x="700"/>
        <item x="1183"/>
        <item x="4001"/>
        <item x="4816"/>
        <item x="4860"/>
        <item x="888"/>
        <item x="1166"/>
        <item x="3757"/>
        <item x="1645"/>
        <item x="751"/>
        <item x="3726"/>
        <item x="1677"/>
        <item x="3790"/>
        <item x="3107"/>
        <item x="59"/>
        <item x="4307"/>
        <item x="285"/>
        <item x="977"/>
        <item x="1343"/>
        <item x="2135"/>
        <item x="868"/>
        <item x="3670"/>
        <item x="1632"/>
        <item x="589"/>
        <item x="4191"/>
        <item x="1286"/>
        <item x="3116"/>
        <item x="1947"/>
        <item x="4220"/>
        <item x="1783"/>
        <item x="1423"/>
        <item x="442"/>
        <item x="3710"/>
        <item x="2753"/>
        <item x="2950"/>
        <item x="3907"/>
        <item x="1601"/>
        <item x="4487"/>
        <item x="3694"/>
        <item x="3414"/>
        <item x="631"/>
        <item x="820"/>
        <item x="1034"/>
        <item x="2352"/>
        <item x="4871"/>
        <item x="824"/>
        <item x="130"/>
        <item x="1612"/>
        <item x="2607"/>
        <item x="1688"/>
        <item x="2324"/>
        <item x="4108"/>
        <item x="4612"/>
        <item x="4527"/>
        <item x="1178"/>
        <item x="4094"/>
        <item x="3325"/>
        <item x="1061"/>
        <item x="3426"/>
        <item x="1531"/>
        <item x="1838"/>
        <item x="2613"/>
        <item x="4194"/>
        <item x="4778"/>
        <item x="1992"/>
        <item x="3981"/>
        <item x="1411"/>
        <item x="1988"/>
        <item x="2834"/>
        <item x="3123"/>
        <item x="909"/>
        <item x="694"/>
        <item x="1434"/>
        <item x="1733"/>
        <item x="4341"/>
        <item x="255"/>
        <item x="2943"/>
        <item x="2651"/>
        <item x="246"/>
        <item x="1919"/>
        <item x="4958"/>
        <item x="4038"/>
        <item x="3197"/>
        <item x="44"/>
        <item x="1000"/>
        <item x="4617"/>
        <item x="4069"/>
        <item x="3803"/>
        <item x="2089"/>
        <item x="546"/>
        <item x="1373"/>
        <item x="2851"/>
        <item x="4347"/>
        <item x="4063"/>
        <item x="1262"/>
        <item x="3883"/>
        <item x="3692"/>
        <item x="4623"/>
        <item x="604"/>
        <item x="3444"/>
        <item x="4384"/>
        <item x="65"/>
        <item x="2423"/>
        <item x="1491"/>
        <item x="1028"/>
        <item x="2007"/>
        <item x="295"/>
        <item x="4129"/>
        <item x="3114"/>
        <item x="2491"/>
        <item x="1032"/>
        <item x="1582"/>
        <item x="2474"/>
        <item x="2034"/>
        <item x="4248"/>
        <item x="4589"/>
        <item x="1903"/>
        <item x="3452"/>
        <item x="1828"/>
        <item x="3020"/>
        <item x="2959"/>
        <item x="1412"/>
        <item x="3155"/>
        <item x="3612"/>
        <item x="3600"/>
        <item x="2360"/>
        <item x="2808"/>
        <item x="635"/>
        <item x="406"/>
        <item x="2367"/>
        <item x="3530"/>
        <item x="3682"/>
        <item x="4561"/>
        <item x="3246"/>
        <item x="157"/>
        <item x="2914"/>
        <item x="1107"/>
        <item x="1953"/>
        <item x="2638"/>
        <item x="4417"/>
        <item x="1444"/>
        <item x="3297"/>
        <item x="2299"/>
        <item x="1153"/>
        <item x="2442"/>
        <item x="1036"/>
        <item x="4708"/>
        <item x="2303"/>
        <item x="2338"/>
        <item x="3420"/>
        <item x="2355"/>
        <item x="1869"/>
        <item x="1329"/>
        <item x="3656"/>
        <item x="3145"/>
        <item x="1769"/>
        <item x="3069"/>
        <item x="3719"/>
        <item x="4868"/>
        <item x="2804"/>
        <item x="4582"/>
        <item x="4111"/>
        <item x="2112"/>
        <item x="2751"/>
        <item x="881"/>
        <item x="3812"/>
        <item x="136"/>
        <item x="4381"/>
        <item x="3301"/>
        <item x="4328"/>
        <item x="2985"/>
        <item x="4968"/>
        <item x="2764"/>
        <item x="4938"/>
        <item x="3072"/>
        <item x="4821"/>
        <item x="4186"/>
        <item x="1549"/>
        <item x="4"/>
        <item x="4736"/>
        <item x="175"/>
        <item x="114"/>
        <item x="209"/>
        <item x="2114"/>
        <item x="2329"/>
        <item x="4870"/>
        <item x="2481"/>
        <item x="4837"/>
        <item x="3041"/>
        <item x="4260"/>
        <item x="966"/>
        <item x="3352"/>
        <item x="2675"/>
        <item x="2660"/>
        <item x="2564"/>
        <item x="4524"/>
        <item x="647"/>
        <item x="1049"/>
        <item x="777"/>
        <item x="4625"/>
        <item x="512"/>
        <item x="1073"/>
        <item x="1825"/>
        <item x="897"/>
        <item x="1494"/>
        <item x="2015"/>
        <item x="1674"/>
        <item x="4355"/>
        <item x="492"/>
        <item x="1777"/>
        <item x="2992"/>
        <item x="3894"/>
        <item x="1495"/>
        <item x="2709"/>
        <item x="3538"/>
        <item x="3488"/>
        <item x="4590"/>
        <item x="520"/>
        <item x="2964"/>
        <item x="3"/>
        <item x="4907"/>
        <item x="762"/>
        <item x="3595"/>
        <item x="235"/>
        <item x="2915"/>
        <item x="4776"/>
        <item x="709"/>
        <item x="4544"/>
        <item x="3759"/>
        <item x="1330"/>
        <item x="4199"/>
        <item x="1006"/>
        <item x="4506"/>
        <item x="1655"/>
        <item x="1847"/>
        <item x="4566"/>
        <item x="230"/>
        <item x="167"/>
        <item x="1315"/>
        <item x="2009"/>
        <item x="2567"/>
        <item x="4090"/>
        <item x="2187"/>
        <item x="1776"/>
        <item x="4977"/>
        <item x="1550"/>
        <item x="1787"/>
        <item x="2796"/>
        <item x="1651"/>
        <item x="747"/>
        <item x="4719"/>
        <item x="3729"/>
        <item x="2175"/>
        <item x="1588"/>
        <item x="4484"/>
        <item x="3431"/>
        <item x="3635"/>
        <item x="894"/>
        <item x="4055"/>
        <item x="3636"/>
        <item x="3504"/>
        <item x="3003"/>
        <item x="4496"/>
        <item x="1650"/>
        <item x="3525"/>
        <item x="4539"/>
        <item x="1351"/>
        <item x="3863"/>
        <item x="2636"/>
        <item x="3574"/>
        <item x="4974"/>
        <item x="2760"/>
        <item x="2212"/>
        <item x="3937"/>
        <item x="2444"/>
        <item x="1629"/>
        <item x="4512"/>
        <item x="3218"/>
        <item x="1679"/>
        <item x="2197"/>
        <item x="3035"/>
        <item x="4371"/>
        <item x="2386"/>
        <item x="4185"/>
        <item x="4196"/>
        <item x="2123"/>
        <item x="3531"/>
        <item x="3033"/>
        <item x="3428"/>
        <item x="3429"/>
        <item x="2290"/>
        <item x="2219"/>
        <item x="1249"/>
        <item x="2875"/>
        <item x="764"/>
        <item x="4577"/>
        <item x="2255"/>
        <item x="303"/>
        <item x="573"/>
        <item x="2001"/>
        <item x="859"/>
        <item x="2601"/>
        <item x="2720"/>
        <item x="224"/>
        <item x="1247"/>
        <item x="3398"/>
        <item x="3679"/>
        <item x="4763"/>
        <item x="2221"/>
        <item x="42"/>
        <item x="2077"/>
        <item x="2990"/>
        <item x="2821"/>
        <item x="4031"/>
        <item x="3900"/>
        <item x="3216"/>
        <item x="3424"/>
        <item x="1275"/>
        <item x="1970"/>
        <item x="2365"/>
        <item x="2595"/>
        <item x="2039"/>
        <item x="828"/>
        <item x="185"/>
        <item x="4322"/>
        <item x="1383"/>
        <item x="3373"/>
        <item x="189"/>
        <item x="1063"/>
        <item x="1213"/>
        <item x="2349"/>
        <item x="2693"/>
        <item x="1532"/>
        <item x="3641"/>
        <item x="3355"/>
        <item x="3581"/>
        <item x="3169"/>
        <item x="4206"/>
        <item x="3495"/>
        <item x="1082"/>
        <item x="1952"/>
        <item x="1795"/>
        <item x="2274"/>
        <item x="1147"/>
        <item x="19"/>
        <item x="4774"/>
        <item x="1791"/>
        <item x="3005"/>
        <item x="4422"/>
        <item x="3591"/>
        <item x="2589"/>
        <item x="3524"/>
        <item x="4012"/>
        <item x="2572"/>
        <item x="3955"/>
        <item x="194"/>
        <item x="4656"/>
        <item x="3122"/>
        <item x="1424"/>
        <item x="1135"/>
        <item x="2040"/>
        <item x="858"/>
        <item x="4207"/>
        <item x="2141"/>
        <item x="846"/>
        <item x="4182"/>
        <item x="993"/>
        <item x="1527"/>
        <item x="935"/>
        <item x="839"/>
        <item x="1705"/>
        <item x="4234"/>
        <item x="3058"/>
        <item x="2832"/>
        <item x="2960"/>
        <item x="2061"/>
        <item x="161"/>
        <item x="3388"/>
        <item x="2127"/>
        <item x="2438"/>
        <item x="781"/>
        <item x="4274"/>
        <item x="841"/>
        <item x="1802"/>
        <item x="3310"/>
        <item x="912"/>
        <item x="2392"/>
        <item x="326"/>
        <item x="333"/>
        <item x="3958"/>
        <item x="982"/>
        <item x="4154"/>
        <item x="2006"/>
        <item x="3330"/>
        <item x="2012"/>
        <item x="4762"/>
        <item x="3466"/>
        <item x="1843"/>
        <item x="3681"/>
        <item x="1181"/>
        <item x="3143"/>
        <item x="1593"/>
        <item x="2689"/>
        <item x="4579"/>
        <item x="2566"/>
        <item x="972"/>
        <item x="3910"/>
        <item x="2184"/>
        <item x="1175"/>
        <item x="1455"/>
        <item x="1440"/>
        <item x="4050"/>
        <item x="1942"/>
        <item x="949"/>
        <item x="1316"/>
        <item x="112"/>
        <item x="4916"/>
        <item x="4873"/>
        <item x="249"/>
        <item x="756"/>
        <item x="1152"/>
        <item x="985"/>
        <item x="3494"/>
        <item x="765"/>
        <item x="1291"/>
        <item x="89"/>
        <item x="4658"/>
        <item x="1132"/>
        <item x="4569"/>
        <item x="3507"/>
        <item x="3278"/>
        <item x="741"/>
        <item x="3219"/>
        <item x="2515"/>
        <item x="3930"/>
        <item x="2136"/>
        <item x="4696"/>
        <item x="626"/>
        <item x="1415"/>
        <item x="421"/>
        <item x="879"/>
        <item x="4613"/>
        <item x="4886"/>
        <item x="2521"/>
        <item x="4587"/>
        <item x="834"/>
        <item x="2577"/>
        <item x="4953"/>
        <item x="4674"/>
        <item x="4470"/>
        <item x="3335"/>
        <item x="2073"/>
        <item x="366"/>
        <item x="2143"/>
        <item x="4666"/>
        <item x="2780"/>
        <item x="2402"/>
        <item x="1851"/>
        <item x="3742"/>
        <item x="3387"/>
        <item x="986"/>
        <item x="3432"/>
        <item x="439"/>
        <item x="3810"/>
        <item x="1671"/>
        <item x="2070"/>
        <item x="1125"/>
        <item x="4403"/>
        <item x="4208"/>
        <item x="2618"/>
        <item x="1840"/>
        <item x="1921"/>
        <item x="4351"/>
        <item x="4849"/>
        <item x="2206"/>
        <item x="1536"/>
        <item x="2664"/>
        <item x="2982"/>
        <item x="337"/>
        <item x="1881"/>
        <item x="2164"/>
        <item x="149"/>
        <item x="891"/>
        <item x="4635"/>
        <item x="4791"/>
        <item x="350"/>
        <item x="4084"/>
        <item x="446"/>
        <item x="4901"/>
        <item x="3904"/>
        <item x="4345"/>
        <item x="3766"/>
        <item x="3283"/>
        <item x="4133"/>
        <item x="4976"/>
        <item x="155"/>
        <item x="1967"/>
        <item x="4541"/>
        <item x="4653"/>
        <item x="2767"/>
        <item x="2558"/>
        <item x="2847"/>
        <item x="2931"/>
        <item x="88"/>
        <item x="3433"/>
        <item x="338"/>
        <item x="2406"/>
        <item x="213"/>
        <item x="1920"/>
        <item x="3739"/>
        <item x="242"/>
        <item x="216"/>
        <item x="1174"/>
        <item x="4292"/>
        <item x="568"/>
        <item x="1863"/>
        <item x="1216"/>
        <item x="3467"/>
        <item x="3168"/>
        <item x="728"/>
        <item x="3238"/>
        <item x="4838"/>
        <item x="875"/>
        <item x="131"/>
        <item x="1979"/>
        <item x="404"/>
        <item x="54"/>
        <item x="3801"/>
        <item x="1580"/>
        <item x="3343"/>
        <item x="1422"/>
        <item x="4479"/>
        <item x="1392"/>
        <item x="1794"/>
        <item x="396"/>
        <item x="4555"/>
        <item x="48"/>
        <item x="259"/>
        <item x="4853"/>
        <item x="2489"/>
        <item x="856"/>
        <item x="825"/>
        <item x="1240"/>
        <item x="1873"/>
        <item x="4777"/>
        <item x="4739"/>
        <item x="4489"/>
        <item x="417"/>
        <item x="3312"/>
        <item x="4967"/>
        <item x="719"/>
        <item x="3484"/>
        <item x="4200"/>
        <item x="1861"/>
        <item x="3576"/>
        <item x="4058"/>
        <item x="1576"/>
        <item x="4016"/>
        <item x="1676"/>
        <item x="4343"/>
        <item x="3688"/>
        <item x="3582"/>
        <item x="1574"/>
        <item x="3708"/>
        <item x="1245"/>
        <item x="1807"/>
        <item x="2617"/>
        <item x="74"/>
        <item x="4627"/>
        <item x="3194"/>
        <item x="1233"/>
        <item x="2729"/>
        <item x="529"/>
        <item x="2488"/>
        <item x="2031"/>
        <item x="1196"/>
        <item x="4543"/>
        <item x="2093"/>
        <item x="662"/>
        <item x="3395"/>
        <item x="2850"/>
        <item x="3243"/>
        <item x="1763"/>
        <item x="4065"/>
        <item x="1841"/>
        <item x="3389"/>
        <item x="282"/>
        <item x="1590"/>
        <item x="2858"/>
        <item x="4276"/>
        <item x="3775"/>
        <item x="308"/>
        <item x="1426"/>
        <item x="2381"/>
        <item x="1975"/>
        <item x="4053"/>
        <item x="2754"/>
        <item x="2891"/>
        <item x="674"/>
        <item x="4665"/>
        <item x="2509"/>
        <item x="378"/>
        <item x="539"/>
        <item x="4711"/>
        <item x="1911"/>
        <item x="4115"/>
        <item x="657"/>
        <item x="3539"/>
        <item x="4772"/>
        <item x="1477"/>
        <item x="562"/>
        <item x="382"/>
        <item x="4100"/>
        <item x="671"/>
        <item x="306"/>
        <item x="166"/>
        <item x="3327"/>
        <item x="2623"/>
        <item x="569"/>
        <item x="3415"/>
        <item x="917"/>
        <item x="225"/>
        <item x="2945"/>
        <item x="3140"/>
        <item x="3486"/>
        <item x="1129"/>
        <item x="1170"/>
        <item x="3070"/>
        <item x="3626"/>
        <item x="4449"/>
        <item x="2789"/>
        <item x="3789"/>
        <item x="4310"/>
        <item x="3995"/>
        <item x="683"/>
        <item x="2586"/>
        <item x="2715"/>
        <item x="2269"/>
        <item x="2379"/>
        <item x="2389"/>
        <item x="699"/>
        <item x="1100"/>
        <item x="93"/>
        <item x="1954"/>
        <item x="1048"/>
        <item x="3284"/>
        <item x="3365"/>
        <item x="4011"/>
        <item x="2129"/>
        <item x="2315"/>
        <item x="4212"/>
        <item x="2344"/>
        <item x="3619"/>
        <item x="821"/>
        <item x="1345"/>
        <item x="3473"/>
        <item x="344"/>
        <item x="2526"/>
        <item x="2246"/>
        <item x="3255"/>
        <item x="718"/>
        <item x="951"/>
        <item x="4585"/>
        <item x="340"/>
        <item x="4622"/>
        <item x="1691"/>
        <item x="585"/>
        <item x="217"/>
        <item x="134"/>
        <item x="386"/>
        <item x="1895"/>
        <item x="2151"/>
        <item x="4572"/>
        <item x="4687"/>
        <item x="1998"/>
        <item x="87"/>
        <item x="169"/>
        <item x="655"/>
        <item x="4061"/>
        <item x="4224"/>
        <item x="3192"/>
        <item x="2045"/>
        <item x="3207"/>
        <item x="4845"/>
        <item x="4796"/>
        <item x="3157"/>
        <item x="1865"/>
        <item x="3098"/>
        <item x="1618"/>
        <item x="479"/>
        <item x="1084"/>
        <item x="3252"/>
        <item x="1228"/>
        <item x="788"/>
        <item x="1167"/>
        <item x="708"/>
        <item x="1133"/>
        <item x="607"/>
        <item x="2523"/>
        <item x="193"/>
        <item x="4052"/>
        <item x="3036"/>
        <item x="2162"/>
        <item x="4054"/>
        <item x="4337"/>
        <item x="2298"/>
        <item x="431"/>
        <item x="672"/>
        <item x="2051"/>
        <item x="3131"/>
        <item x="4857"/>
        <item x="1944"/>
        <item x="3407"/>
        <item x="2786"/>
        <item x="2699"/>
        <item x="812"/>
        <item x="4372"/>
        <item x="3171"/>
        <item x="552"/>
        <item x="3856"/>
        <item x="905"/>
        <item x="1308"/>
        <item x="930"/>
        <item x="4062"/>
        <item x="1973"/>
        <item x="960"/>
        <item x="3187"/>
        <item x="2728"/>
        <item x="1784"/>
        <item x="4807"/>
        <item x="614"/>
        <item x="2663"/>
        <item x="3009"/>
        <item x="2939"/>
        <item x="2502"/>
        <item x="84"/>
        <item x="636"/>
        <item x="1136"/>
        <item x="343"/>
        <item x="4877"/>
        <item x="3874"/>
        <item x="4575"/>
        <item x="172"/>
        <item x="678"/>
        <item x="2846"/>
        <item x="4661"/>
        <item x="867"/>
        <item x="1354"/>
        <item x="792"/>
        <item x="619"/>
        <item x="2718"/>
        <item x="4132"/>
        <item x="4727"/>
        <item x="66"/>
        <item x="4361"/>
        <item x="3458"/>
        <item x="1276"/>
        <item x="3547"/>
        <item x="677"/>
        <item x="1652"/>
        <item x="1464"/>
        <item x="1592"/>
        <item x="4179"/>
        <item x="3514"/>
        <item x="3249"/>
        <item x="4122"/>
        <item x="1599"/>
        <item x="459"/>
        <item x="13"/>
        <item x="1760"/>
        <item x="1817"/>
        <item x="1981"/>
        <item x="2111"/>
        <item x="2408"/>
        <item x="3748"/>
        <item x="197"/>
        <item x="1151"/>
        <item x="381"/>
        <item x="577"/>
        <item x="4002"/>
        <item x="1717"/>
        <item x="1382"/>
        <item x="4501"/>
        <item x="1622"/>
        <item x="816"/>
        <item x="3464"/>
        <item x="2490"/>
        <item x="3793"/>
        <item x="4409"/>
        <item x="3331"/>
        <item x="4846"/>
        <item x="1538"/>
        <item x="305"/>
        <item x="4925"/>
        <item x="2307"/>
        <item x="4750"/>
        <item x="3703"/>
        <item x="4142"/>
        <item x="1156"/>
        <item x="199"/>
        <item x="2493"/>
        <item x="1907"/>
        <item x="3401"/>
        <item x="4003"/>
        <item x="4594"/>
        <item x="863"/>
        <item x="3862"/>
        <item x="4773"/>
        <item x="119"/>
        <item x="4419"/>
        <item x="4332"/>
        <item x="4124"/>
        <item x="4321"/>
        <item x="4117"/>
        <item x="86"/>
        <item x="3320"/>
        <item x="1993"/>
        <item x="4259"/>
        <item x="2655"/>
        <item x="181"/>
        <item x="1037"/>
        <item x="3329"/>
        <item x="4181"/>
        <item x="4764"/>
        <item x="2839"/>
        <item x="270"/>
        <item x="55"/>
        <item x="1583"/>
        <item x="3485"/>
        <item x="2428"/>
        <item x="15"/>
        <item x="2322"/>
        <item x="2862"/>
        <item x="266"/>
        <item x="4704"/>
        <item x="2766"/>
        <item x="2188"/>
        <item x="214"/>
        <item x="4554"/>
        <item x="1242"/>
        <item x="592"/>
        <item x="4621"/>
        <item x="2357"/>
        <item x="3783"/>
        <item x="3824"/>
        <item x="1853"/>
        <item x="3280"/>
        <item x="4499"/>
        <item x="1474"/>
        <item x="3624"/>
        <item x="524"/>
        <item x="1951"/>
        <item x="73"/>
        <item x="253"/>
        <item x="4926"/>
        <item x="4325"/>
        <item x="299"/>
        <item x="3222"/>
        <item x="3151"/>
        <item x="3111"/>
        <item x="3068"/>
        <item x="1401"/>
        <item x="491"/>
        <item x="4469"/>
        <item x="2347"/>
        <item x="3620"/>
        <item x="476"/>
        <item x="128"/>
        <item x="4125"/>
        <item x="501"/>
        <item x="361"/>
        <item x="4729"/>
        <item x="49"/>
        <item x="4567"/>
        <item x="3245"/>
        <item x="1666"/>
        <item x="1913"/>
        <item x="997"/>
        <item x="4155"/>
        <item x="2487"/>
        <item x="2864"/>
        <item x="3359"/>
        <item x="4542"/>
        <item x="4164"/>
        <item x="3200"/>
        <item x="4284"/>
        <item x="3754"/>
        <item x="1083"/>
        <item x="4747"/>
        <item x="2421"/>
        <item x="2604"/>
        <item x="4639"/>
        <item x="1545"/>
        <item x="735"/>
        <item x="648"/>
        <item x="1804"/>
        <item x="933"/>
        <item x="845"/>
        <item x="3542"/>
        <item x="1533"/>
        <item x="2956"/>
        <item x="4180"/>
        <item x="3066"/>
        <item x="1912"/>
        <item x="208"/>
        <item x="2311"/>
        <item x="1956"/>
        <item x="2587"/>
        <item x="3501"/>
        <item x="2738"/>
        <item x="3470"/>
        <item x="1899"/>
        <item x="620"/>
        <item x="3701"/>
        <item x="3672"/>
        <item x="1274"/>
        <item x="1559"/>
        <item x="4809"/>
        <item x="4618"/>
        <item x="321"/>
        <item x="3406"/>
        <item x="3193"/>
        <item x="1176"/>
        <item x="1111"/>
        <item x="183"/>
        <item x="1886"/>
        <item x="4744"/>
        <item x="1104"/>
        <item x="1185"/>
        <item x="1811"/>
        <item x="3394"/>
        <item x="3720"/>
        <item x="1256"/>
        <item x="1511"/>
        <item x="2654"/>
        <item x="1445"/>
        <item x="3733"/>
        <item x="2248"/>
        <item x="2452"/>
        <item x="2439"/>
        <item x="1443"/>
        <item x="4887"/>
        <item x="289"/>
        <item x="1759"/>
        <item x="278"/>
        <item x="715"/>
        <item x="4630"/>
        <item x="3575"/>
        <item x="2929"/>
        <item x="298"/>
        <item x="4452"/>
        <item x="835"/>
        <item x="2598"/>
        <item x="70"/>
        <item x="837"/>
        <item x="2125"/>
        <item x="2401"/>
        <item x="2735"/>
        <item x="2661"/>
        <item x="4150"/>
        <item x="4942"/>
        <item x="1548"/>
        <item x="2214"/>
        <item x="4775"/>
        <item x="2814"/>
        <item x="2514"/>
        <item x="444"/>
        <item x="2462"/>
        <item x="1901"/>
        <item x="3650"/>
        <item x="1288"/>
        <item x="191"/>
        <item x="1212"/>
        <item x="4513"/>
        <item x="3929"/>
        <item x="4560"/>
        <item x="410"/>
        <item x="1264"/>
        <item x="3175"/>
        <item x="2540"/>
        <item x="3617"/>
        <item x="437"/>
        <item x="3061"/>
        <item x="2890"/>
        <item x="4920"/>
        <item x="3979"/>
        <item x="408"/>
        <item x="1801"/>
        <item x="1542"/>
        <item x="2710"/>
        <item x="425"/>
        <item x="1188"/>
        <item x="3318"/>
        <item x="4217"/>
        <item x="650"/>
        <item x="2986"/>
        <item x="916"/>
        <item x="1134"/>
        <item x="1451"/>
        <item x="763"/>
        <item x="1957"/>
        <item x="3113"/>
        <item x="3445"/>
        <item x="1018"/>
        <item x="4742"/>
        <item x="4263"/>
        <item x="1102"/>
        <item x="3493"/>
        <item x="2116"/>
        <item x="2409"/>
        <item x="990"/>
        <item x="2920"/>
        <item x="3487"/>
        <item x="2713"/>
        <item x="4550"/>
        <item x="2746"/>
        <item x="701"/>
        <item x="2159"/>
        <item x="2779"/>
        <item x="1752"/>
        <item x="1516"/>
        <item x="823"/>
        <item x="401"/>
        <item x="495"/>
        <item x="3702"/>
        <item x="1503"/>
        <item x="1890"/>
        <item x="2707"/>
        <item x="2932"/>
        <item x="2124"/>
        <item x="3208"/>
        <item x="3562"/>
        <item x="749"/>
        <item x="2549"/>
        <item x="689"/>
        <item x="3029"/>
        <item x="1384"/>
        <item x="3913"/>
        <item x="4448"/>
        <item x="1938"/>
        <item x="3868"/>
        <item x="1780"/>
        <item x="1883"/>
        <item x="3091"/>
        <item x="4183"/>
        <item x="2223"/>
        <item x="3765"/>
        <item x="1114"/>
        <item x="3673"/>
        <item x="2458"/>
        <item x="1945"/>
        <item x="3973"/>
        <item x="1857"/>
        <item x="3094"/>
        <item x="4219"/>
        <item x="3521"/>
        <item x="3328"/>
        <item x="1376"/>
        <item x="1983"/>
        <item x="880"/>
        <item x="4562"/>
        <item x="944"/>
        <item x="1974"/>
        <item x="3106"/>
        <item x="1050"/>
        <item x="3773"/>
        <item x="1310"/>
        <item x="427"/>
        <item x="4815"/>
        <item x="4350"/>
        <item x="2023"/>
        <item x="3138"/>
        <item x="1077"/>
        <item x="4153"/>
        <item x="4616"/>
        <item x="999"/>
        <item x="2969"/>
        <item x="4113"/>
        <item x="583"/>
        <item x="4140"/>
        <item x="750"/>
        <item x="2153"/>
        <item x="1570"/>
        <item x="3010"/>
        <item x="929"/>
        <item x="3663"/>
        <item x="2183"/>
        <item x="1513"/>
        <item x="2817"/>
        <item x="68"/>
        <item x="3712"/>
        <item x="1143"/>
        <item x="2306"/>
        <item x="2382"/>
        <item x="3743"/>
        <item x="4826"/>
        <item x="3709"/>
        <item x="2196"/>
        <item x="2599"/>
        <item x="2745"/>
        <item x="4210"/>
        <item x="996"/>
        <item x="698"/>
        <item x="1818"/>
        <item x="2924"/>
        <item x="3614"/>
        <item x="3471"/>
        <item x="4634"/>
        <item x="3191"/>
        <item x="115"/>
        <item x="629"/>
        <item x="2280"/>
        <item x="2837"/>
        <item x="797"/>
        <item x="3078"/>
        <item x="2857"/>
        <item x="3922"/>
        <item x="2258"/>
        <item x="4088"/>
        <item x="423"/>
        <item x="587"/>
        <item x="3918"/>
        <item x="4083"/>
        <item x="1109"/>
        <item x="4935"/>
        <item x="4910"/>
        <item x="1594"/>
        <item x="1368"/>
        <item x="822"/>
        <item x="1438"/>
        <item x="4710"/>
        <item x="180"/>
        <item x="936"/>
        <item x="1341"/>
        <item x="4643"/>
        <item x="3317"/>
        <item x="3079"/>
        <item x="2362"/>
        <item x="2468"/>
        <item x="1871"/>
        <item x="3408"/>
        <item x="3838"/>
        <item x="3362"/>
        <item x="1859"/>
        <item x="785"/>
        <item x="497"/>
        <item x="939"/>
        <item x="1765"/>
        <item x="3353"/>
        <item x="4934"/>
        <item x="736"/>
        <item x="3797"/>
        <item x="4399"/>
        <item x="1687"/>
        <item x="360"/>
        <item x="2560"/>
        <item x="1478"/>
        <item x="2983"/>
        <item x="593"/>
        <item x="533"/>
        <item x="4725"/>
        <item x="227"/>
        <item x="624"/>
        <item x="2292"/>
        <item x="2325"/>
        <item x="4878"/>
        <item x="2836"/>
        <item x="1782"/>
        <item x="2749"/>
        <item x="3478"/>
        <item x="483"/>
        <item x="2762"/>
        <item x="1043"/>
        <item x="794"/>
        <item x="4120"/>
        <item x="4312"/>
        <item x="1662"/>
        <item x="3725"/>
        <item x="263"/>
        <item x="581"/>
        <item x="1259"/>
        <item x="1836"/>
        <item x="4114"/>
        <item x="1313"/>
        <item x="4380"/>
        <item x="14"/>
        <item x="3957"/>
        <item x="1317"/>
        <item x="3326"/>
        <item x="1189"/>
        <item x="2108"/>
        <item x="1862"/>
        <item x="830"/>
        <item x="143"/>
        <item x="415"/>
        <item x="3808"/>
        <item x="1160"/>
        <item x="4784"/>
        <item x="2712"/>
        <item x="312"/>
        <item x="4302"/>
        <item x="3967"/>
        <item x="1552"/>
        <item x="1682"/>
        <item x="1701"/>
        <item x="329"/>
        <item x="4464"/>
        <item x="4476"/>
        <item x="1837"/>
        <item x="2366"/>
        <item x="124"/>
        <item x="3024"/>
        <item x="4628"/>
        <item x="4439"/>
        <item x="2105"/>
        <item x="316"/>
        <item x="4833"/>
        <item x="540"/>
        <item x="2533"/>
        <item x="3519"/>
        <item x="4275"/>
        <item x="1099"/>
        <item x="557"/>
        <item x="265"/>
        <item x="2667"/>
        <item x="4359"/>
        <item x="1789"/>
        <item x="973"/>
        <item x="2067"/>
        <item x="1079"/>
        <item x="771"/>
        <item x="2730"/>
        <item x="69"/>
        <item x="722"/>
        <item x="1105"/>
        <item x="1002"/>
        <item x="1751"/>
        <item x="4831"/>
        <item x="4757"/>
        <item x="2254"/>
        <item x="588"/>
        <item x="482"/>
        <item x="2600"/>
        <item x="2005"/>
        <item x="507"/>
        <item x="3437"/>
        <item x="3988"/>
        <item x="3807"/>
        <item x="3227"/>
        <item x="651"/>
        <item x="4844"/>
        <item x="1522"/>
        <item x="1271"/>
        <item x="1071"/>
        <item x="801"/>
        <item x="4703"/>
        <item x="2328"/>
        <item x="4390"/>
        <item x="3179"/>
        <item x="1940"/>
        <item x="963"/>
        <item x="2905"/>
        <item x="2822"/>
        <item x="1172"/>
        <item x="3924"/>
        <item x="28"/>
        <item x="3300"/>
        <item x="3030"/>
        <item x="3932"/>
        <item x="3251"/>
        <item x="2952"/>
        <item x="4820"/>
        <item x="4187"/>
        <item x="1377"/>
        <item x="3947"/>
        <item x="1060"/>
        <item x="1367"/>
        <item x="164"/>
        <item x="531"/>
        <item x="3236"/>
        <item x="4894"/>
        <item x="2555"/>
        <item x="4257"/>
        <item x="3403"/>
        <item x="4632"/>
        <item x="3985"/>
        <item x="866"/>
        <item x="2750"/>
        <item x="1332"/>
        <item x="7"/>
        <item x="4067"/>
        <item x="2030"/>
        <item x="4166"/>
        <item x="2937"/>
        <item x="4706"/>
        <item x="1074"/>
        <item x="3646"/>
        <item x="133"/>
        <item x="1633"/>
        <item x="3368"/>
        <item x="4709"/>
        <item x="3962"/>
        <item x="4232"/>
        <item x="1637"/>
        <item x="244"/>
        <item x="1347"/>
        <item x="4421"/>
        <item x="450"/>
        <item x="2480"/>
        <item x="3377"/>
        <item x="4880"/>
        <item x="1010"/>
        <item x="4651"/>
        <item x="2404"/>
        <item x="2181"/>
        <item x="1169"/>
        <item x="550"/>
        <item x="2256"/>
        <item x="3984"/>
        <item x="608"/>
        <item x="2150"/>
        <item x="2777"/>
        <item x="4581"/>
        <item x="1026"/>
        <item x="2668"/>
        <item x="3153"/>
        <item x="3891"/>
        <item x="2928"/>
        <item x="3253"/>
        <item x="3323"/>
        <item x="3622"/>
        <item x="730"/>
        <item x="615"/>
        <item x="3974"/>
        <item x="2619"/>
        <item x="4170"/>
        <item x="4644"/>
        <item x="3341"/>
        <item x="1091"/>
        <item x="2440"/>
        <item x="918"/>
        <item x="125"/>
        <item x="4112"/>
        <item x="506"/>
        <item x="4290"/>
        <item x="473"/>
        <item x="2110"/>
        <item x="795"/>
        <item x="4241"/>
        <item x="4107"/>
        <item x="2289"/>
        <item x="2828"/>
        <item x="1985"/>
        <item x="3226"/>
        <item x="1399"/>
        <item x="3835"/>
        <item x="4681"/>
        <item x="453"/>
        <item x="3014"/>
        <item x="3906"/>
        <item x="196"/>
        <item x="4971"/>
        <item x="452"/>
        <item x="351"/>
        <item x="3272"/>
        <item x="184"/>
        <item x="3828"/>
        <item x="1471"/>
        <item x="4139"/>
        <item x="3232"/>
        <item x="4848"/>
        <item x="3570"/>
        <item x="135"/>
        <item x="3954"/>
        <item x="4135"/>
        <item x="1479"/>
        <item x="2954"/>
        <item x="4758"/>
        <item x="1925"/>
        <item x="1430"/>
        <item x="268"/>
        <item x="4049"/>
        <item x="2385"/>
        <item x="4363"/>
        <item x="4908"/>
        <item x="2293"/>
        <item x="3189"/>
        <item x="1695"/>
        <item x="3655"/>
        <item x="205"/>
        <item x="4278"/>
        <item x="2332"/>
        <item x="4167"/>
        <item x="3925"/>
        <item x="4950"/>
        <item x="1370"/>
        <item x="4165"/>
        <item x="892"/>
        <item x="2494"/>
        <item x="827"/>
        <item x="2486"/>
        <item x="2548"/>
        <item x="1294"/>
        <item x="1581"/>
        <item x="4340"/>
        <item x="4680"/>
        <item x="538"/>
        <item x="2042"/>
        <item x="1011"/>
        <item x="2993"/>
        <item x="576"/>
        <item x="843"/>
        <item x="1319"/>
        <item x="2195"/>
        <item x="1300"/>
        <item x="2765"/>
        <item x="4769"/>
        <item x="2527"/>
        <item x="3156"/>
        <item x="1732"/>
        <item x="2597"/>
        <item x="3704"/>
        <item x="759"/>
        <item x="3926"/>
        <item x="1517"/>
        <item x="3776"/>
        <item x="1729"/>
        <item x="687"/>
        <item x="3351"/>
        <item x="1269"/>
        <item x="94"/>
        <item x="3527"/>
        <item x="1604"/>
        <item x="4017"/>
        <item x="4386"/>
        <item x="3968"/>
        <item x="2253"/>
        <item x="1261"/>
        <item x="2189"/>
        <item x="2043"/>
        <item x="2681"/>
        <item x="4389"/>
        <item x="3764"/>
        <item x="4557"/>
        <item x="679"/>
        <item x="642"/>
        <item x="2955"/>
        <item x="3384"/>
        <item x="284"/>
        <item x="3457"/>
        <item x="4018"/>
        <item x="405"/>
        <item x="1191"/>
        <item x="3039"/>
        <item x="4485"/>
        <item x="1812"/>
        <item x="4556"/>
        <item x="780"/>
        <item x="643"/>
        <item x="3234"/>
        <item x="3497"/>
        <item x="4193"/>
        <item x="2973"/>
        <item x="4722"/>
        <item x="3509"/>
        <item x="3356"/>
        <item x="4254"/>
        <item x="331"/>
        <item x="1281"/>
        <item x="920"/>
        <item x="383"/>
        <item x="1404"/>
        <item x="2262"/>
        <item x="1155"/>
        <item x="50"/>
        <item x="3015"/>
        <item x="4755"/>
        <item x="726"/>
        <item x="3282"/>
        <item x="141"/>
        <item x="4007"/>
        <item x="3707"/>
        <item x="2944"/>
        <item x="530"/>
        <item x="302"/>
        <item x="1638"/>
        <item x="1131"/>
        <item x="129"/>
        <item x="4795"/>
        <item x="4315"/>
        <item x="871"/>
        <item x="177"/>
        <item x="551"/>
        <item x="414"/>
        <item x="1961"/>
        <item x="994"/>
        <item x="1963"/>
        <item x="2898"/>
        <item x="1361"/>
        <item x="1328"/>
        <item x="1145"/>
        <item x="2003"/>
        <item x="3537"/>
        <item x="441"/>
        <item x="3017"/>
        <item x="1547"/>
        <item x="3258"/>
        <item x="2251"/>
        <item x="4215"/>
        <item x="4408"/>
        <item x="1591"/>
        <item x="3573"/>
        <item x="503"/>
        <item x="4814"/>
        <item x="1524"/>
        <item x="36"/>
        <item x="3700"/>
        <item x="563"/>
        <item x="3668"/>
        <item x="3611"/>
        <item x="2467"/>
        <item x="409"/>
        <item x="422"/>
        <item x="738"/>
        <item x="2627"/>
        <item x="4230"/>
        <item x="2106"/>
        <item x="1290"/>
        <item x="2949"/>
        <item x="784"/>
        <item x="4370"/>
        <item x="273"/>
        <item x="2802"/>
        <item x="1243"/>
        <item x="2511"/>
        <item x="2173"/>
        <item x="1303"/>
        <item x="862"/>
        <item x="4525"/>
        <item x="3895"/>
        <item x="3850"/>
        <item x="17"/>
        <item x="4593"/>
        <item x="3889"/>
        <item x="2639"/>
        <item x="2909"/>
        <item x="2154"/>
        <item x="3291"/>
        <item x="362"/>
        <item x="4066"/>
        <item x="2275"/>
        <item x="4788"/>
        <item x="2032"/>
        <item x="2528"/>
        <item x="4151"/>
        <item x="3884"/>
        <item x="4605"/>
        <item x="4223"/>
        <item x="3071"/>
        <item x="2276"/>
        <item x="53"/>
        <item x="2476"/>
        <item x="521"/>
        <item x="2742"/>
        <item x="1157"/>
        <item x="3778"/>
        <item x="1207"/>
        <item x="3027"/>
        <item x="345"/>
        <item x="2036"/>
        <item x="1788"/>
        <item x="57"/>
        <item x="4309"/>
        <item x="1359"/>
        <item x="2775"/>
        <item x="1425"/>
        <item x="872"/>
        <item x="980"/>
        <item x="2562"/>
        <item x="204"/>
        <item x="3644"/>
        <item x="2048"/>
        <item x="649"/>
        <item x="490"/>
        <item x="2120"/>
        <item x="528"/>
        <item x="2431"/>
        <item x="3241"/>
        <item x="3016"/>
        <item x="2224"/>
        <item x="1929"/>
        <item x="2277"/>
        <item x="665"/>
        <item x="3713"/>
        <item x="4688"/>
        <item x="3734"/>
        <item x="144"/>
        <item x="3332"/>
        <item x="4797"/>
        <item x="2672"/>
        <item x="974"/>
        <item x="4741"/>
        <item x="3000"/>
        <item x="1305"/>
        <item x="26"/>
        <item x="176"/>
        <item x="1613"/>
        <item x="4118"/>
        <item x="1900"/>
        <item x="798"/>
        <item x="3647"/>
        <item x="310"/>
        <item x="3259"/>
        <item x="2889"/>
        <item x="1046"/>
        <item x="2415"/>
        <item x="3558"/>
        <item x="3080"/>
        <item x="156"/>
        <item x="3287"/>
        <item x="1292"/>
        <item x="1387"/>
        <item x="4454"/>
        <item x="247"/>
        <item x="882"/>
        <item x="1282"/>
        <item x="2759"/>
        <item x="1193"/>
        <item x="1955"/>
        <item x="4261"/>
        <item x="2211"/>
        <item x="2896"/>
        <item x="2477"/>
        <item x="2434"/>
        <item x="4229"/>
        <item x="2508"/>
        <item x="2641"/>
        <item x="2194"/>
        <item x="3390"/>
        <item x="2958"/>
        <item x="3794"/>
        <item x="1756"/>
        <item x="752"/>
        <item x="2669"/>
        <item x="1285"/>
        <item x="294"/>
        <item x="397"/>
        <item x="4969"/>
        <item x="3849"/>
        <item x="4812"/>
        <item x="1020"/>
        <item x="2539"/>
        <item x="279"/>
        <item x="984"/>
        <item x="2457"/>
        <item x="4382"/>
        <item x="3579"/>
        <item x="3938"/>
        <item x="1389"/>
        <item x="2919"/>
        <item x="3126"/>
        <item x="1277"/>
        <item x="1246"/>
        <item x="1724"/>
        <item x="4923"/>
        <item x="1867"/>
        <item x="4785"/>
        <item x="2544"/>
        <item x="2752"/>
        <item x="1209"/>
        <item x="3062"/>
        <item x="1168"/>
        <item x="2483"/>
        <item x="3799"/>
        <item x="4735"/>
        <item x="2161"/>
        <item x="3025"/>
        <item x="1928"/>
        <item x="4460"/>
        <item x="4041"/>
        <item x="896"/>
        <item x="4123"/>
        <item x="4686"/>
        <item x="2702"/>
        <item x="3142"/>
        <item x="4692"/>
        <item x="1977"/>
        <item x="486"/>
        <item x="2079"/>
        <item x="2152"/>
        <item x="2860"/>
        <item x="2550"/>
        <item x="4178"/>
        <item x="670"/>
        <item x="2243"/>
        <item x="3953"/>
        <item x="4282"/>
        <item x="1223"/>
        <item x="4793"/>
        <item x="2422"/>
        <item x="4447"/>
        <item x="2517"/>
        <item x="4286"/>
        <item x="67"/>
        <item x="1675"/>
        <item x="2918"/>
        <item x="1324"/>
        <item x="102"/>
        <item x="4398"/>
        <item x="2425"/>
        <item x="3541"/>
        <item x="712"/>
        <item x="3902"/>
        <item x="1915"/>
        <item x="3978"/>
        <item x="2260"/>
        <item x="4463"/>
        <item x="211"/>
        <item x="1325"/>
        <item x="3613"/>
        <item x="2054"/>
        <item x="4455"/>
        <item x="4174"/>
        <item x="3830"/>
        <item x="3358"/>
        <item x="3130"/>
        <item x="2446"/>
        <item x="4400"/>
        <item x="3427"/>
        <item x="2313"/>
        <item x="4308"/>
        <item x="923"/>
        <item x="1927"/>
        <item x="878"/>
        <item x="4800"/>
        <item x="4662"/>
        <item x="4748"/>
        <item x="2835"/>
        <item x="3699"/>
        <item x="2027"/>
        <item x="4006"/>
        <item x="3927"/>
        <item x="2053"/>
        <item x="4957"/>
        <item x="976"/>
        <item x="1619"/>
        <item x="2755"/>
        <item x="3833"/>
        <item x="90"/>
        <item x="766"/>
        <item x="4850"/>
        <item x="3510"/>
        <item x="3105"/>
        <item x="4671"/>
        <item x="572"/>
        <item x="4752"/>
        <item x="3971"/>
        <item x="435"/>
        <item x="200"/>
        <item x="4598"/>
        <item x="4240"/>
        <item x="1564"/>
        <item x="4235"/>
        <item x="1335"/>
        <item x="3309"/>
        <item x="3637"/>
        <item x="669"/>
        <item x="4626"/>
        <item x="4402"/>
        <item x="2419"/>
        <item x="639"/>
        <item x="2505"/>
        <item x="2304"/>
        <item x="3723"/>
        <item x="1"/>
        <item x="953"/>
        <item x="22"/>
        <item x="3935"/>
        <item x="4650"/>
        <item x="3837"/>
        <item x="2629"/>
        <item x="2855"/>
        <item x="4296"/>
        <item x="3344"/>
        <item x="3095"/>
        <item x="799"/>
        <item x="4227"/>
        <item x="4588"/>
        <item x="3543"/>
        <item x="2536"/>
        <item x="924"/>
        <item x="3465"/>
        <item x="2877"/>
        <item x="158"/>
        <item x="1241"/>
        <item x="1110"/>
        <item x="2485"/>
        <item x="4891"/>
        <item x="3736"/>
        <item x="1753"/>
        <item x="1398"/>
        <item x="3203"/>
        <item x="1822"/>
        <item x="4222"/>
        <item x="3375"/>
        <item x="3975"/>
        <item x="2922"/>
        <item x="3475"/>
        <item x="3829"/>
        <item x="121"/>
        <item x="2416"/>
        <item x="4932"/>
        <item x="1520"/>
        <item x="4076"/>
        <item x="4480"/>
        <item x="627"/>
        <item x="652"/>
        <item x="4586"/>
        <item x="3182"/>
        <item x="4000"/>
        <item x="4912"/>
        <item x="3097"/>
        <item x="2377"/>
        <item x="38"/>
        <item x="3658"/>
        <item x="3916"/>
        <item x="3257"/>
        <item x="2460"/>
        <item x="2559"/>
        <item x="1187"/>
        <item x="3605"/>
        <item x="925"/>
        <item x="4531"/>
        <item x="2231"/>
        <item x="1199"/>
        <item x="989"/>
        <item x="375"/>
        <item x="328"/>
        <item x="1231"/>
        <item x="2787"/>
        <item x="814"/>
        <item x="4714"/>
        <item x="4584"/>
        <item x="4549"/>
        <item x="280"/>
        <item x="3254"/>
        <item x="4444"/>
        <item x="727"/>
        <item x="1773"/>
        <item x="494"/>
        <item x="4979"/>
        <item x="2308"/>
        <item x="1465"/>
        <item x="2542"/>
        <item x="4233"/>
        <item x="1144"/>
        <item x="370"/>
        <item x="3209"/>
        <item x="3028"/>
        <item x="4026"/>
        <item x="3425"/>
        <item x="4305"/>
        <item x="4059"/>
        <item x="2761"/>
        <item x="2620"/>
        <item x="599"/>
        <item x="793"/>
        <item x="554"/>
        <item x="3853"/>
        <item x="3990"/>
        <item x="4157"/>
        <item x="2029"/>
        <item x="464"/>
        <item x="1698"/>
        <item x="928"/>
        <item x="2763"/>
        <item x="3022"/>
        <item x="2582"/>
        <item x="2310"/>
        <item x="4301"/>
        <item x="4811"/>
        <item x="2887"/>
        <item x="854"/>
        <item x="4836"/>
        <item x="1380"/>
        <item x="536"/>
        <item x="2230"/>
        <item x="1238"/>
        <item x="2901"/>
        <item x="4159"/>
        <item x="1278"/>
        <item x="4225"/>
        <item x="76"/>
        <item x="4326"/>
        <item x="1227"/>
        <item x="2432"/>
        <item x="1475"/>
        <item x="1052"/>
        <item x="4300"/>
        <item x="1541"/>
        <item x="2394"/>
        <item x="1480"/>
        <item x="3034"/>
        <item x="4712"/>
        <item x="3453"/>
        <item x="590"/>
        <item x="4535"/>
        <item x="4808"/>
        <item x="3752"/>
        <item x="1589"/>
        <item x="276"/>
        <item x="4374"/>
        <item x="1799"/>
        <item x="4720"/>
        <item x="1916"/>
        <item x="2987"/>
        <item x="2812"/>
        <item x="3640"/>
        <item x="4827"/>
        <item x="2927"/>
        <item x="1894"/>
        <item x="4614"/>
        <item x="4847"/>
        <item x="4602"/>
        <item x="2552"/>
        <item x="3503"/>
        <item x="23"/>
        <item x="182"/>
        <item x="1179"/>
        <item x="1217"/>
        <item x="2706"/>
        <item x="2879"/>
        <item x="4640"/>
        <item x="2122"/>
        <item x="3135"/>
        <item x="3767"/>
        <item x="458"/>
        <item x="3572"/>
        <item x="2463"/>
        <item x="1832"/>
        <item x="346"/>
        <item x="1210"/>
        <item x="836"/>
        <item x="4064"/>
        <item x="2868"/>
        <item x="532"/>
        <item x="2064"/>
        <item x="1735"/>
        <item x="4441"/>
        <item x="43"/>
        <item x="3032"/>
        <item x="1606"/>
        <item x="2826"/>
        <item x="475"/>
        <item x="1202"/>
        <item x="2776"/>
        <item x="3899"/>
        <item x="3295"/>
        <item x="3285"/>
        <item x="1161"/>
        <item x="3434"/>
        <item x="2179"/>
        <item x="4675"/>
        <item x="173"/>
        <item x="1403"/>
        <item x="3037"/>
        <item x="574"/>
        <item x="1686"/>
        <item x="2337"/>
        <item x="318"/>
        <item x="3554"/>
        <item x="3220"/>
        <item x="833"/>
        <item x="3642"/>
        <item x="1013"/>
        <item x="3303"/>
        <item x="1146"/>
        <item x="1437"/>
        <item x="908"/>
        <item x="2942"/>
        <item x="1755"/>
        <item x="4978"/>
        <item x="1786"/>
        <item x="1124"/>
        <item x="2450"/>
        <item x="1892"/>
        <item x="4458"/>
        <item x="947"/>
        <item x="3173"/>
        <item x="4028"/>
        <item x="2965"/>
        <item x="4790"/>
        <item x="4944"/>
        <item x="3199"/>
        <item x="4014"/>
        <item x="25"/>
        <item x="899"/>
        <item x="4024"/>
        <item x="3690"/>
        <item x="3993"/>
        <item x="1500"/>
        <item x="2168"/>
        <item x="3279"/>
        <item x="4446"/>
        <item x="75"/>
        <item x="2018"/>
        <item x="123"/>
        <item x="1076"/>
        <item x="3263"/>
        <item x="1723"/>
        <item x="1106"/>
        <item x="3603"/>
        <item x="1644"/>
        <item x="4648"/>
        <item x="3018"/>
        <item x="4759"/>
        <item x="1630"/>
        <item x="1364"/>
        <item x="2200"/>
        <item x="3998"/>
        <item x="24"/>
        <item x="2393"/>
        <item x="4507"/>
        <item x="4173"/>
        <item x="625"/>
        <item x="889"/>
        <item x="4134"/>
        <item x="556"/>
        <item x="819"/>
        <item x="3755"/>
        <item x="644"/>
        <item x="1360"/>
        <item x="1772"/>
        <item x="901"/>
        <item x="3805"/>
        <item x="1608"/>
        <item x="1792"/>
        <item x="392"/>
        <item x="4394"/>
        <item x="4342"/>
        <item x="758"/>
        <item x="555"/>
        <item x="2343"/>
        <item x="4504"/>
        <item x="632"/>
        <item x="4303"/>
        <item x="4610"/>
        <item x="2185"/>
        <item x="3468"/>
        <item x="3597"/>
        <item x="4348"/>
        <item x="2072"/>
        <item x="776"/>
        <item x="4068"/>
        <item x="2791"/>
        <item x="549"/>
        <item x="148"/>
        <item x="2845"/>
        <item x="3687"/>
        <item x="2178"/>
        <item x="2590"/>
        <item x="4895"/>
        <item x="4392"/>
        <item x="2688"/>
        <item x="3454"/>
        <item x="1053"/>
        <item x="1307"/>
        <item x="3917"/>
        <item x="1298"/>
        <item x="1737"/>
        <item x="1702"/>
        <item x="809"/>
        <item x="2612"/>
        <item x="2805"/>
        <item x="3529"/>
        <item x="4091"/>
        <item x="4329"/>
        <item x="179"/>
        <item x="1236"/>
        <item x="2656"/>
        <item x="3293"/>
        <item x="4168"/>
        <item x="3897"/>
        <item x="152"/>
        <item x="3683"/>
        <item x="1923"/>
        <item x="1232"/>
        <item x="2865"/>
        <item x="4608"/>
        <item x="2466"/>
        <item x="4109"/>
        <item x="2666"/>
        <item x="3096"/>
        <item x="688"/>
        <item x="3402"/>
        <item x="1081"/>
        <item x="3204"/>
        <item x="2741"/>
        <item x="754"/>
        <item x="220"/>
        <item x="3923"/>
        <item x="2229"/>
        <item x="1348"/>
        <item x="1747"/>
        <item x="105"/>
        <item x="4914"/>
        <item x="1816"/>
        <item x="4954"/>
        <item x="4678"/>
        <item x="4428"/>
        <item x="4862"/>
        <item x="692"/>
        <item x="869"/>
        <item x="1670"/>
        <item x="2046"/>
        <item x="2242"/>
        <item x="3885"/>
        <item x="1685"/>
        <item x="1205"/>
        <item x="2198"/>
        <item x="3933"/>
        <item x="4536"/>
        <item x="3281"/>
        <item x="2910"/>
        <item x="2078"/>
        <item x="4258"/>
        <item x="4306"/>
        <item x="2520"/>
        <item x="3451"/>
        <item x="2060"/>
        <item x="516"/>
        <item x="4478"/>
        <item x="1667"/>
        <item x="757"/>
        <item x="1414"/>
        <item x="3796"/>
        <item x="2037"/>
        <item x="922"/>
        <item x="1509"/>
        <item x="4766"/>
        <item x="3008"/>
        <item x="1068"/>
        <item x="2961"/>
        <item x="4508"/>
        <item x="3768"/>
        <item x="2861"/>
        <item x="1184"/>
        <item x="3146"/>
        <item x="877"/>
        <item x="64"/>
        <item x="477"/>
        <item x="3049"/>
        <item x="4782"/>
        <item x="3265"/>
        <item x="3747"/>
        <item x="2390"/>
        <item x="4804"/>
        <item x="4490"/>
        <item x="3476"/>
        <item x="4961"/>
        <item x="534"/>
        <item x="1208"/>
        <item x="4098"/>
        <item x="3659"/>
        <item x="2500"/>
        <item x="2900"/>
        <item x="2014"/>
        <item x="2653"/>
        <item x="4401"/>
        <item x="3627"/>
        <item x="27"/>
        <item x="2176"/>
        <item x="2880"/>
        <item x="252"/>
        <item x="1406"/>
        <item x="2090"/>
        <item x="384"/>
        <item x="2610"/>
        <item x="3492"/>
        <item x="596"/>
        <item x="2722"/>
        <item x="3610"/>
        <item x="4642"/>
        <item x="2565"/>
        <item x="3340"/>
        <item x="3409"/>
        <item x="171"/>
        <item x="4354"/>
        <item x="3841"/>
        <item x="132"/>
        <item x="4657"/>
        <item x="52"/>
        <item x="4591"/>
        <item x="3870"/>
        <item x="4570"/>
        <item x="3483"/>
        <item x="457"/>
        <item x="3357"/>
        <item x="385"/>
        <item x="2092"/>
        <item x="0"/>
        <item x="1331"/>
        <item x="2145"/>
        <item x="4700"/>
        <item x="1059"/>
        <item x="1022"/>
        <item x="2121"/>
        <item x="640"/>
        <item x="4724"/>
        <item x="311"/>
        <item x="2312"/>
        <item x="4096"/>
        <item x="1379"/>
        <item x="1485"/>
        <item x="1505"/>
        <item x="1042"/>
        <item x="1033"/>
        <item x="4834"/>
        <item x="945"/>
        <item x="4471"/>
        <item x="206"/>
        <item x="2643"/>
        <item x="1972"/>
        <item x="1999"/>
        <item x="3533"/>
        <item x="104"/>
        <item x="3235"/>
        <item x="4682"/>
        <item x="221"/>
        <item x="1067"/>
        <item x="3118"/>
        <item x="681"/>
        <item x="1148"/>
        <item x="2692"/>
        <item x="4940"/>
        <item x="2376"/>
        <item x="4205"/>
        <item x="3404"/>
        <item x="3548"/>
        <item x="3798"/>
        <item x="2584"/>
        <item x="186"/>
        <item x="4057"/>
        <item x="1346"/>
        <item x="1322"/>
        <item x="2841"/>
        <item x="300"/>
        <item x="2732"/>
        <item x="4358"/>
        <item x="1295"/>
        <item x="707"/>
        <item x="2674"/>
        <item x="485"/>
        <item x="3546"/>
        <item x="4073"/>
        <item x="4256"/>
        <item x="4787"/>
        <item x="3110"/>
        <item x="2436"/>
        <item x="1827"/>
        <item x="4522"/>
        <item x="1521"/>
        <item x="1327"/>
        <item x="3267"/>
        <item x="2155"/>
        <item x="4823"/>
        <item x="663"/>
        <item x="3221"/>
        <item x="2363"/>
        <item x="4879"/>
        <item x="3247"/>
        <item x="2130"/>
        <item x="887"/>
        <item x="3912"/>
        <item x="1734"/>
        <item x="1654"/>
        <item x="4418"/>
        <item x="3380"/>
        <item x="1826"/>
        <item x="4532"/>
        <item x="1369"/>
        <item x="3896"/>
        <item x="1460"/>
        <item x="4396"/>
        <item x="110"/>
        <item x="1966"/>
        <item x="262"/>
        <item x="961"/>
        <item x="3621"/>
        <item x="1432"/>
        <item x="4624"/>
        <item x="1849"/>
        <item x="454"/>
        <item x="34"/>
        <item x="4900"/>
        <item x="4645"/>
        <item x="611"/>
        <item x="1056"/>
        <item x="3966"/>
        <item x="3056"/>
        <item x="4885"/>
        <item x="257"/>
        <item x="2848"/>
        <item x="4503"/>
        <item x="1959"/>
        <item x="1163"/>
        <item x="4941"/>
        <item x="1768"/>
        <item x="2013"/>
        <item x="3019"/>
        <item x="3809"/>
        <item x="3011"/>
        <item x="4884"/>
        <item x="4601"/>
        <item x="1017"/>
        <item x="2157"/>
        <item x="4481"/>
        <item x="1472"/>
        <item x="460"/>
        <item x="4388"/>
        <item x="1727"/>
        <item x="675"/>
        <item x="359"/>
        <item x="2075"/>
        <item x="2132"/>
        <item x="2327"/>
        <item x="3890"/>
        <item x="1558"/>
        <item x="2057"/>
        <item x="2094"/>
        <item x="3696"/>
        <item x="1728"/>
        <item x="2778"/>
        <item x="4244"/>
        <item x="463"/>
        <item x="2522"/>
        <item x="2625"/>
        <item x="2724"/>
        <item x="522"/>
        <item x="354"/>
        <item x="2021"/>
        <item x="4144"/>
        <item x="2923"/>
        <item x="32"/>
        <item x="3584"/>
        <item x="2947"/>
        <item x="264"/>
        <item x="2647"/>
        <item x="4431"/>
        <item x="885"/>
        <item x="3652"/>
        <item x="4314"/>
        <item x="272"/>
        <item x="1681"/>
        <item x="3337"/>
        <item x="3802"/>
        <item x="1875"/>
        <item x="509"/>
        <item x="2022"/>
        <item x="1141"/>
        <item x="1273"/>
        <item x="2799"/>
        <item x="4620"/>
        <item x="518"/>
        <item x="773"/>
        <item x="85"/>
        <item x="2962"/>
        <item x="2109"/>
        <item x="4933"/>
        <item x="1453"/>
        <item x="1371"/>
        <item x="1385"/>
        <item x="4660"/>
        <item x="117"/>
        <item x="1663"/>
        <item x="218"/>
        <item x="1529"/>
        <item x="2083"/>
        <item x="165"/>
        <item x="3322"/>
        <item x="1515"/>
        <item x="2854"/>
        <item x="2547"/>
        <item x="744"/>
        <item x="2840"/>
        <item x="2615"/>
        <item x="1450"/>
        <item x="1180"/>
        <item x="3184"/>
        <item x="4670"/>
        <item x="3092"/>
        <item x="324"/>
        <item x="3678"/>
        <item x="429"/>
        <item x="4056"/>
        <item x="4188"/>
        <item x="1611"/>
        <item x="1669"/>
        <item x="1012"/>
        <item x="2170"/>
        <item x="2687"/>
        <item x="1696"/>
        <item x="2997"/>
        <item x="1902"/>
        <item x="1194"/>
        <item x="3813"/>
        <item x="3372"/>
        <item x="4631"/>
        <item x="3150"/>
        <item x="2407"/>
        <item x="1357"/>
        <item x="4679"/>
        <item x="349"/>
        <item x="2554"/>
        <item x="3662"/>
        <item x="2569"/>
        <item x="4865"/>
        <item x="3090"/>
        <item x="489"/>
        <item x="2341"/>
        <item x="1634"/>
        <item x="2602"/>
        <item x="3201"/>
        <item x="2908"/>
        <item x="2870"/>
        <item x="807"/>
        <item x="2682"/>
        <item x="602"/>
        <item x="910"/>
        <item x="3333"/>
        <item x="4780"/>
        <item x="3996"/>
        <item x="3154"/>
        <item x="4425"/>
        <item x="1257"/>
        <item x="1062"/>
        <item x="1750"/>
        <item x="1646"/>
        <item x="2740"/>
        <item x="844"/>
        <item x="219"/>
        <item x="467"/>
        <item x="3021"/>
        <item x="3669"/>
        <item x="3782"/>
        <item x="1260"/>
        <item x="714"/>
        <item x="3133"/>
        <item x="3491"/>
        <item x="959"/>
        <item x="2449"/>
        <item x="4548"/>
        <item x="4387"/>
        <item x="3569"/>
        <item x="4156"/>
        <item x="3851"/>
        <item x="4209"/>
        <item x="1055"/>
        <item x="3031"/>
        <item x="2353"/>
        <item x="3290"/>
        <item x="4145"/>
        <item x="4697"/>
        <item x="3137"/>
        <item x="2234"/>
        <item x="2797"/>
        <item x="2546"/>
        <item x="3400"/>
        <item x="3718"/>
        <item x="3715"/>
        <item x="2354"/>
        <item x="47"/>
        <item x="4427"/>
        <item x="2916"/>
        <item x="921"/>
        <item x="904"/>
        <item x="3697"/>
        <item x="2100"/>
        <item x="207"/>
        <item x="2981"/>
        <item x="3149"/>
        <item x="2503"/>
        <item x="2934"/>
        <item x="3751"/>
        <item x="3685"/>
        <item x="2213"/>
        <item x="4273"/>
        <item x="2199"/>
        <item x="4734"/>
        <item x="2957"/>
        <item x="309"/>
        <item x="2571"/>
        <item x="2976"/>
        <item x="3405"/>
        <item x="1318"/>
        <item x="2646"/>
        <item x="3063"/>
        <item x="1554"/>
        <item x="2437"/>
        <item x="2785"/>
        <item x="3657"/>
        <item x="3609"/>
        <item x="3750"/>
        <item x="2388"/>
        <item x="1766"/>
        <item x="4450"/>
        <item x="1484"/>
        <item x="4495"/>
        <item x="4629"/>
        <item x="4021"/>
        <item x="1054"/>
        <item x="937"/>
        <item x="3695"/>
        <item x="4110"/>
        <item x="3307"/>
        <item x="3366"/>
        <item x="1301"/>
        <item x="2484"/>
        <item x="2140"/>
        <item x="713"/>
        <item x="142"/>
        <item x="107"/>
        <item x="2273"/>
        <item x="3050"/>
        <item x="3840"/>
        <item x="3148"/>
        <item x="2894"/>
        <item x="3545"/>
        <item x="597"/>
        <item x="2250"/>
        <item x="4781"/>
        <item x="4334"/>
        <item x="4216"/>
        <item x="3832"/>
        <item x="2921"/>
        <item x="3991"/>
        <item x="2811"/>
        <item x="613"/>
        <item x="2238"/>
        <item x="2239"/>
        <item x="553"/>
        <item x="2999"/>
        <item x="138"/>
        <item x="1910"/>
        <item x="1845"/>
        <item x="4684"/>
        <item x="1749"/>
        <item x="1989"/>
        <item x="2217"/>
        <item x="769"/>
        <item x="4432"/>
        <item x="1745"/>
        <item x="2336"/>
        <item x="4280"/>
        <item x="241"/>
        <item x="1225"/>
        <item x="3508"/>
        <item x="3302"/>
        <item x="3134"/>
        <item x="861"/>
        <item x="4929"/>
        <item x="2823"/>
        <item x="2792"/>
        <item x="291"/>
        <item x="3792"/>
        <item x="3758"/>
        <item x="2988"/>
        <item x="2719"/>
        <item x="313"/>
        <item x="2907"/>
        <item x="965"/>
        <item x="1293"/>
        <item x="1248"/>
        <item x="3233"/>
        <item x="1814"/>
        <item x="667"/>
        <item x="4673"/>
        <item x="914"/>
        <item x="1211"/>
        <item x="478"/>
        <item x="787"/>
        <item x="371"/>
        <item x="4855"/>
        <item x="2074"/>
        <item x="292"/>
        <item x="3578"/>
        <item x="3550"/>
        <item x="1051"/>
        <item x="1534"/>
        <item x="1448"/>
        <item x="1267"/>
        <item x="3651"/>
        <item x="1031"/>
        <item x="2131"/>
        <item x="3064"/>
        <item x="390"/>
        <item x="2581"/>
        <item x="1487"/>
        <item x="4373"/>
        <item x="2265"/>
        <item x="772"/>
        <item x="4528"/>
        <item x="3941"/>
        <item x="4856"/>
        <item x="4051"/>
        <item x="1372"/>
        <item x="1386"/>
        <item x="3101"/>
        <item x="737"/>
        <item x="4553"/>
        <item x="548"/>
        <item x="2475"/>
        <item x="2697"/>
        <item x="3631"/>
        <item x="2793"/>
        <item x="2058"/>
        <item x="849"/>
        <item x="3880"/>
        <item x="1502"/>
        <item x="1850"/>
        <item x="4099"/>
        <item x="1540"/>
        <item x="2207"/>
        <item x="4079"/>
        <item x="2768"/>
        <item x="1418"/>
        <item x="2316"/>
        <item x="4637"/>
        <item x="1350"/>
        <item x="4611"/>
        <item x="3369"/>
        <item x="4074"/>
        <item x="2704"/>
        <item x="2016"/>
        <item x="1958"/>
        <item x="3559"/>
        <item x="971"/>
        <item x="2133"/>
        <item x="2769"/>
        <item x="978"/>
        <item x="1118"/>
        <item x="616"/>
        <item x="1690"/>
        <item x="2086"/>
        <item x="813"/>
        <item x="3422"/>
        <item x="296"/>
        <item x="4903"/>
        <item x="472"/>
        <item x="1309"/>
        <item x="1778"/>
        <item x="4564"/>
        <item x="931"/>
        <item x="1569"/>
        <item x="4810"/>
        <item x="2977"/>
        <item x="523"/>
        <item x="4078"/>
        <item x="1704"/>
        <item x="3085"/>
        <item x="2435"/>
        <item x="1272"/>
        <item x="1712"/>
        <item x="2236"/>
        <item x="4817"/>
        <item x="1490"/>
        <item x="4424"/>
        <item x="4184"/>
        <item x="3449"/>
        <item x="3006"/>
        <item x="1884"/>
        <item x="111"/>
        <item x="3583"/>
        <item x="2320"/>
        <item x="4085"/>
        <item x="4685"/>
        <item x="1567"/>
        <item x="3383"/>
        <item x="755"/>
        <item x="4228"/>
        <item x="4410"/>
        <item x="4189"/>
        <item x="4236"/>
        <item x="1615"/>
        <item x="1457"/>
        <item x="4251"/>
        <item x="2071"/>
        <item x="661"/>
        <item x="248"/>
        <item x="1177"/>
        <item x="2871"/>
        <item x="3275"/>
        <item x="4813"/>
        <item x="1508"/>
        <item x="1065"/>
        <item x="4104"/>
        <item x="2085"/>
        <item x="1987"/>
        <item x="4211"/>
        <item x="1803"/>
        <item x="3040"/>
        <item x="2895"/>
        <item x="3791"/>
        <item x="290"/>
        <item x="4019"/>
        <item x="720"/>
        <item x="3124"/>
        <item x="3180"/>
        <item x="2616"/>
        <item x="4713"/>
        <item x="4379"/>
        <item x="3654"/>
        <item x="2596"/>
        <item x="580"/>
        <item x="2743"/>
        <item x="2252"/>
        <item x="1831"/>
        <item x="847"/>
        <item x="304"/>
        <item x="1483"/>
        <item x="1616"/>
        <item x="2757"/>
        <item x="2395"/>
        <item x="1128"/>
        <item x="1296"/>
        <item x="2771"/>
        <item x="2305"/>
        <item x="3043"/>
        <item x="1394"/>
        <item x="2427"/>
        <item x="4702"/>
        <item x="4445"/>
        <item x="1086"/>
        <item x="2"/>
        <item x="3717"/>
        <item x="4547"/>
        <item x="3634"/>
        <item x="4027"/>
        <item x="3224"/>
        <item x="4667"/>
        <item x="2095"/>
        <item x="3044"/>
        <item x="4917"/>
        <item x="3744"/>
        <item x="4163"/>
        <item x="739"/>
        <item x="2588"/>
        <item x="3472"/>
        <item x="3661"/>
        <item x="2220"/>
        <item x="3625"/>
        <item x="4669"/>
        <item x="1113"/>
        <item x="195"/>
        <item x="251"/>
        <item x="907"/>
        <item x="3001"/>
        <item x="815"/>
        <item x="412"/>
        <item x="1904"/>
        <item x="2911"/>
        <item x="1762"/>
        <item x="1876"/>
        <item x="4197"/>
        <item x="2594"/>
        <item x="3568"/>
        <item x="229"/>
        <item x="3177"/>
        <item x="2963"/>
        <item x="269"/>
        <item x="1092"/>
        <item x="3881"/>
        <item x="3822"/>
        <item x="2634"/>
        <item x="1388"/>
        <item x="198"/>
        <item x="2441"/>
        <item x="838"/>
        <item x="3499"/>
        <item x="3505"/>
        <item x="4070"/>
        <item x="2801"/>
        <item x="4190"/>
        <item x="4243"/>
        <item x="2291"/>
        <item x="1431"/>
        <item x="4202"/>
        <item x="440"/>
        <item x="4973"/>
        <item x="3520"/>
        <item x="3060"/>
        <item x="578"/>
        <item x="2731"/>
        <item x="3774"/>
        <item x="3653"/>
        <item x="286"/>
        <item x="2538"/>
        <item x="3141"/>
        <item x="3164"/>
        <item x="919"/>
        <item x="1507"/>
        <item x="4518"/>
        <item x="2445"/>
        <item x="3498"/>
        <item x="315"/>
        <item x="3160"/>
        <item x="471"/>
        <item x="1941"/>
        <item x="222"/>
        <item x="465"/>
        <item x="2088"/>
        <item x="3787"/>
        <item x="1512"/>
        <item x="4965"/>
        <item x="2825"/>
        <item x="3093"/>
        <item x="4896"/>
        <item x="4835"/>
        <item x="443"/>
        <item x="1323"/>
        <item x="4313"/>
        <item x="4362"/>
        <item x="3294"/>
        <item x="1598"/>
        <item x="1402"/>
        <item x="2535"/>
        <item x="684"/>
        <item x="1926"/>
        <item x="2351"/>
        <item x="4434"/>
        <item x="1626"/>
        <item x="1976"/>
        <item x="902"/>
        <item x="790"/>
        <item x="4909"/>
        <item x="2098"/>
        <item x="399"/>
        <item x="702"/>
        <item x="3587"/>
        <item x="3336"/>
        <item x="3206"/>
        <item x="1342"/>
        <item x="3190"/>
        <item x="1311"/>
        <item x="3618"/>
        <item x="1441"/>
        <item x="234"/>
        <item x="967"/>
        <item x="1556"/>
        <item x="2321"/>
        <item x="2091"/>
        <item x="874"/>
        <item x="1481"/>
        <item x="4690"/>
        <item x="2774"/>
        <item x="3298"/>
        <item x="1093"/>
        <item x="4376"/>
        <item x="1270"/>
        <item x="1019"/>
        <item x="2335"/>
        <item x="389"/>
        <item x="2788"/>
        <item x="3660"/>
        <item x="61"/>
        <item x="4369"/>
        <item x="1190"/>
        <item x="2426"/>
        <item x="3777"/>
        <item x="2798"/>
        <item x="3535"/>
        <item x="1692"/>
        <item x="4924"/>
        <item x="500"/>
        <item x="796"/>
        <item x="380"/>
        <item x="387"/>
        <item x="3311"/>
        <item x="2708"/>
        <item x="3811"/>
        <item x="876"/>
        <item x="4510"/>
        <item x="705"/>
        <item x="449"/>
        <item x="2405"/>
        <item x="1206"/>
        <item x="1078"/>
        <item x="1872"/>
        <item x="2824"/>
        <item x="938"/>
        <item x="4783"/>
        <item x="372"/>
        <item x="3598"/>
        <item x="3482"/>
        <item x="2084"/>
        <item x="900"/>
        <item x="3229"/>
        <item x="1882"/>
        <item x="1498"/>
        <item x="1819"/>
        <item x="1008"/>
        <item x="3643"/>
        <item x="4529"/>
        <item x="4045"/>
        <item x="1226"/>
        <item x="852"/>
        <item x="2585"/>
        <item x="2004"/>
        <item x="3448"/>
        <item x="80"/>
        <item x="3379"/>
        <item x="682"/>
        <item x="2447"/>
        <item x="806"/>
        <item x="778"/>
        <item x="3859"/>
        <item x="1856"/>
        <item x="1204"/>
        <item x="3462"/>
        <item x="1492"/>
        <item x="4013"/>
        <item x="2913"/>
        <item x="3788"/>
        <item x="3166"/>
        <item x="1158"/>
        <item x="168"/>
        <item x="1525"/>
        <item x="3364"/>
        <item x="3982"/>
        <item x="746"/>
        <item x="3983"/>
        <item x="4718"/>
        <item x="3804"/>
        <item x="4437"/>
        <item x="426"/>
        <item x="3074"/>
        <item x="1693"/>
        <item x="2570"/>
        <item x="2892"/>
        <item x="2843"/>
        <item x="1697"/>
        <item x="4472"/>
        <item x="1931"/>
        <item x="2813"/>
        <item x="4022"/>
        <item x="716"/>
        <item x="1649"/>
        <item x="2267"/>
        <item x="1094"/>
        <item x="398"/>
        <item x="4344"/>
        <item x="258"/>
        <item x="2888"/>
        <item x="2711"/>
        <item x="1699"/>
        <item x="4497"/>
        <item x="4467"/>
        <item x="1299"/>
        <item x="767"/>
        <item x="3215"/>
        <item x="363"/>
        <item x="4035"/>
        <item x="3450"/>
        <item x="1889"/>
        <item x="2011"/>
        <item x="178"/>
        <item x="1623"/>
        <item x="2433"/>
        <item x="2714"/>
        <item x="3831"/>
        <item x="2626"/>
        <item x="1603"/>
        <item x="4077"/>
        <item x="4603"/>
        <item x="3081"/>
        <item x="1642"/>
        <item x="4385"/>
        <item x="2010"/>
        <item x="1186"/>
        <item x="1764"/>
        <item x="3633"/>
        <item x="2038"/>
        <item x="1710"/>
        <item x="2266"/>
        <item x="416"/>
        <item x="3213"/>
        <item x="4638"/>
        <item x="2459"/>
        <item x="3128"/>
        <item x="461"/>
        <item x="2803"/>
        <item x="4951"/>
        <item x="3481"/>
        <item x="3339"/>
        <item x="3965"/>
        <item x="2138"/>
        <item x="2783"/>
        <item x="1140"/>
        <item x="724"/>
        <item x="800"/>
        <item x="3350"/>
        <item x="4882"/>
        <item x="4473"/>
        <item x="3887"/>
        <item x="3911"/>
        <item x="3749"/>
        <item x="260"/>
        <item x="2174"/>
        <item x="1707"/>
        <item x="3711"/>
        <item x="3763"/>
        <item x="353"/>
        <item x="1057"/>
        <item x="4319"/>
        <item x="92"/>
        <item x="3950"/>
        <item x="1504"/>
        <item x="3276"/>
        <item x="395"/>
        <item x="3345"/>
        <item x="3921"/>
        <item x="3314"/>
        <item x="1523"/>
        <item x="3469"/>
        <item x="403"/>
        <item x="2529"/>
        <item x="3666"/>
        <item x="1898"/>
        <item x="3205"/>
        <item x="2295"/>
        <item x="2469"/>
        <item x="4158"/>
        <item x="1721"/>
        <item x="2172"/>
        <item x="108"/>
        <item x="376"/>
        <item x="4939"/>
        <item x="3174"/>
        <item x="1719"/>
        <item x="658"/>
        <item x="3680"/>
        <item x="2737"/>
        <item x="4429"/>
        <item x="1565"/>
        <item x="664"/>
        <item x="1971"/>
        <item x="3239"/>
        <item x="3552"/>
        <item x="3698"/>
        <item x="3262"/>
        <item x="493"/>
        <item x="3305"/>
        <item x="238"/>
        <item x="1306"/>
        <item x="3606"/>
        <item x="2809"/>
        <item x="46"/>
        <item x="2507"/>
        <item x="1200"/>
        <item x="62"/>
        <item x="1573"/>
        <item x="499"/>
        <item x="4072"/>
        <item x="1587"/>
        <item x="3735"/>
        <item x="29"/>
        <item x="1214"/>
        <item x="109"/>
        <item x="1730"/>
        <item x="2099"/>
        <item x="413"/>
        <item x="2648"/>
        <item x="742"/>
        <item x="1908"/>
        <item x="3170"/>
        <item x="4818"/>
        <item x="958"/>
        <item x="2373"/>
        <item x="3820"/>
        <item x="1397"/>
        <item x="842"/>
        <item x="322"/>
        <item t="default"/>
      </items>
    </pivotField>
    <pivotField showAll="0"/>
    <pivotField showAll="0"/>
    <pivotField axis="axisRow" showAll="0">
      <items count="5">
        <item x="2"/>
        <item x="1"/>
        <item x="3"/>
        <item x="0"/>
        <item t="default"/>
      </items>
    </pivotField>
    <pivotField showAll="0" defaultSubtotal="0"/>
    <pivotField showAll="0" defaultSubtotal="0"/>
    <pivotField showAll="0" defaultSubtotal="0">
      <items count="4">
        <item x="0"/>
        <item x="1"/>
        <item x="2"/>
        <item x="3"/>
      </items>
    </pivotField>
  </pivotFields>
  <rowFields count="1">
    <field x="11"/>
  </rowFields>
  <rowItems count="5">
    <i>
      <x/>
    </i>
    <i>
      <x v="1"/>
    </i>
    <i>
      <x v="2"/>
    </i>
    <i>
      <x v="3"/>
    </i>
    <i t="grand">
      <x/>
    </i>
  </rowItems>
  <colItems count="1">
    <i/>
  </colItems>
  <dataFields count="1">
    <dataField name="Sum of revenue" fld="4" baseField="0" baseItem="0"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B9C99A-97B6-46A6-8E98-EF55608971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15" firstHeaderRow="1" firstDataRow="1" firstDataCol="1"/>
  <pivotFields count="15">
    <pivotField showAll="0"/>
    <pivotField showAll="0"/>
    <pivotField showAll="0"/>
    <pivotField numFmtId="164" showAll="0"/>
    <pivotField dataField="1" numFmtId="164" showAll="0"/>
    <pivotField showAll="0"/>
    <pivotField axis="axisRow" showAll="0">
      <items count="12">
        <item x="10"/>
        <item x="1"/>
        <item x="2"/>
        <item x="9"/>
        <item x="6"/>
        <item x="7"/>
        <item x="8"/>
        <item x="5"/>
        <item x="0"/>
        <item x="4"/>
        <item x="3"/>
        <item t="default"/>
      </items>
    </pivotField>
    <pivotField showAll="0"/>
    <pivotField numFmtId="14" showAll="0">
      <items count="4982">
        <item x="575"/>
        <item x="3756"/>
        <item x="1016"/>
        <item x="1197"/>
        <item x="4753"/>
        <item x="3934"/>
        <item x="4453"/>
        <item x="1738"/>
        <item x="256"/>
        <item x="45"/>
        <item x="4701"/>
        <item x="2191"/>
        <item x="1770"/>
        <item x="469"/>
        <item x="2642"/>
        <item x="4767"/>
        <item x="4043"/>
        <item x="4765"/>
        <item x="3970"/>
        <item x="5"/>
        <item x="3871"/>
        <item x="3952"/>
        <item x="2378"/>
        <item x="3054"/>
        <item x="2205"/>
        <item x="1639"/>
        <item x="3248"/>
        <item x="969"/>
        <item x="3046"/>
        <item x="261"/>
        <item x="3872"/>
        <item x="3047"/>
        <item x="488"/>
        <item x="4036"/>
        <item x="2897"/>
        <item x="1641"/>
        <item x="3112"/>
        <item x="21"/>
        <item x="1609"/>
        <item x="1965"/>
        <item x="1004"/>
        <item x="559"/>
        <item x="3944"/>
        <item x="4517"/>
        <item x="4652"/>
        <item x="1990"/>
        <item x="2082"/>
        <item x="560"/>
        <item x="4683"/>
        <item x="1219"/>
        <item x="2144"/>
        <item x="1149"/>
        <item x="2339"/>
        <item x="1614"/>
        <item x="3129"/>
        <item x="1680"/>
        <item x="3411"/>
        <item x="3567"/>
        <item x="561"/>
        <item x="3459"/>
        <item x="3087"/>
        <item x="2941"/>
        <item x="4137"/>
        <item x="2935"/>
        <item x="1488"/>
        <item x="2314"/>
        <item x="202"/>
        <item x="4597"/>
        <item x="4649"/>
        <item x="2906"/>
        <item x="4128"/>
        <item x="2816"/>
        <item x="1150"/>
        <item x="4239"/>
        <item x="3159"/>
        <item x="4147"/>
        <item x="3513"/>
        <item x="1600"/>
        <item x="3321"/>
        <item x="1045"/>
        <item x="420"/>
        <item x="860"/>
        <item x="4106"/>
        <item x="2059"/>
        <item x="4238"/>
        <item x="641"/>
        <item x="1352"/>
        <item x="91"/>
        <item x="1584"/>
        <item x="3202"/>
        <item x="3418"/>
        <item x="1103"/>
        <item x="4770"/>
        <item x="287"/>
        <item x="4293"/>
        <item x="4488"/>
        <item x="2794"/>
        <item x="2149"/>
        <item x="4119"/>
        <item x="3730"/>
        <item x="3821"/>
        <item x="940"/>
        <item x="2052"/>
        <item x="541"/>
        <item x="3526"/>
        <item x="1130"/>
        <item x="680"/>
        <item x="3691"/>
        <item x="4270"/>
        <item x="1544"/>
        <item x="2235"/>
        <item x="2781"/>
        <item x="456"/>
        <item x="146"/>
        <item x="1159"/>
        <item x="4269"/>
        <item x="3463"/>
        <item x="3512"/>
        <item x="4676"/>
        <item x="2330"/>
        <item x="4033"/>
        <item x="595"/>
        <item x="4794"/>
        <item x="848"/>
        <item x="3266"/>
        <item x="941"/>
        <item x="2603"/>
        <item x="4948"/>
        <item x="3857"/>
        <item x="1320"/>
        <item x="447"/>
        <item x="98"/>
        <item x="1805"/>
        <item x="2800"/>
        <item x="4964"/>
        <item x="4162"/>
        <item x="2628"/>
        <item x="1595"/>
        <item x="4214"/>
        <item x="564"/>
        <item x="2284"/>
        <item x="1116"/>
        <item x="955"/>
        <item x="1757"/>
        <item x="1694"/>
        <item x="3806"/>
        <item x="1468"/>
        <item x="4456"/>
        <item x="3997"/>
        <item x="223"/>
        <item x="3671"/>
        <item x="1215"/>
        <item x="35"/>
        <item x="1289"/>
        <item x="4338"/>
        <item x="3903"/>
        <item x="3067"/>
        <item x="893"/>
        <item x="1560"/>
        <item x="2142"/>
        <item x="4537"/>
        <item x="1968"/>
        <item x="1039"/>
        <item x="634"/>
        <item x="4285"/>
        <item x="2326"/>
        <item x="2649"/>
        <item x="4032"/>
        <item x="1855"/>
        <item x="2249"/>
        <item x="2513"/>
        <item x="3638"/>
        <item x="4960"/>
        <item x="1715"/>
        <item x="275"/>
        <item x="2410"/>
        <item x="4619"/>
        <item x="2387"/>
        <item x="3440"/>
        <item x="4663"/>
        <item x="4459"/>
        <item x="1234"/>
        <item x="1393"/>
        <item x="2204"/>
        <item x="2101"/>
        <item x="1683"/>
        <item x="1656"/>
        <item x="1427"/>
        <item x="4707"/>
        <item x="1452"/>
        <item x="598"/>
        <item x="78"/>
        <item x="4728"/>
        <item x="113"/>
        <item x="2580"/>
        <item x="3866"/>
        <item x="1775"/>
        <item x="1518"/>
        <item x="1075"/>
        <item x="3393"/>
        <item x="2368"/>
        <item x="802"/>
        <item x="1939"/>
        <item x="1506"/>
        <item x="3477"/>
        <item x="803"/>
        <item x="970"/>
        <item x="120"/>
        <item x="3557"/>
        <item x="4004"/>
        <item x="4659"/>
        <item x="4266"/>
        <item x="3816"/>
        <item x="2978"/>
        <item x="1689"/>
        <item x="2103"/>
        <item x="2859"/>
        <item x="2884"/>
        <item x="4048"/>
        <item x="4918"/>
        <item x="4237"/>
        <item x="3602"/>
        <item x="3632"/>
        <item x="948"/>
        <item x="3914"/>
        <item x="3162"/>
        <item x="883"/>
        <item x="1164"/>
        <item x="4693"/>
        <item x="4533"/>
        <item x="1413"/>
        <item x="2874"/>
        <item x="4264"/>
        <item x="3949"/>
        <item x="445"/>
        <item x="4255"/>
        <item x="2119"/>
        <item x="3012"/>
        <item x="1934"/>
        <item x="1854"/>
        <item x="2210"/>
        <item x="498"/>
        <item x="82"/>
        <item x="4346"/>
        <item x="3842"/>
        <item x="1621"/>
        <item x="2583"/>
        <item x="2215"/>
        <item x="3549"/>
        <item x="4854"/>
        <item x="3939"/>
        <item x="341"/>
        <item x="1244"/>
        <item x="2182"/>
        <item x="957"/>
        <item x="6"/>
        <item x="1742"/>
        <item x="432"/>
        <item x="946"/>
        <item x="3601"/>
        <item x="3075"/>
        <item x="3176"/>
        <item x="3370"/>
        <item x="1396"/>
        <item x="1553"/>
        <item x="1408"/>
        <item x="1659"/>
        <item x="2163"/>
        <item x="3675"/>
        <item x="850"/>
        <item x="3083"/>
        <item x="3167"/>
        <item x="1796"/>
        <item x="3785"/>
        <item x="1375"/>
        <item x="4888"/>
        <item x="3104"/>
        <item x="673"/>
        <item x="4298"/>
        <item x="4095"/>
        <item x="379"/>
        <item x="4852"/>
        <item x="4726"/>
        <item x="2216"/>
        <item x="355"/>
        <item x="3878"/>
        <item x="1182"/>
        <item x="4105"/>
        <item x="710"/>
        <item x="3348"/>
        <item x="1416"/>
        <item x="2443"/>
        <item x="3386"/>
        <item x="1744"/>
        <item x="3623"/>
        <item x="903"/>
        <item x="2097"/>
        <item x="3397"/>
        <item x="100"/>
        <item x="2237"/>
        <item x="1344"/>
        <item x="4869"/>
        <item x="3560"/>
        <item x="1605"/>
        <item x="1888"/>
        <item x="3740"/>
        <item x="3645"/>
        <item x="2968"/>
        <item x="2970"/>
        <item x="1015"/>
        <item x="71"/>
        <item x="3304"/>
        <item x="3334"/>
        <item x="1142"/>
        <item x="1462"/>
        <item x="2028"/>
        <item x="4440"/>
        <item x="402"/>
        <item x="4715"/>
        <item x="2652"/>
        <item x="2241"/>
        <item x="11"/>
        <item x="1905"/>
        <item x="1297"/>
        <item x="245"/>
        <item x="16"/>
        <item x="3115"/>
        <item x="1251"/>
        <item x="2055"/>
        <item x="4130"/>
        <item x="4595"/>
        <item x="374"/>
        <item x="4288"/>
        <item x="1577"/>
        <item x="3960"/>
        <item x="3273"/>
        <item x="4040"/>
        <item x="975"/>
        <item x="3073"/>
        <item x="1563"/>
        <item x="4514"/>
        <item x="1058"/>
        <item x="4295"/>
        <item x="630"/>
        <item x="1821"/>
        <item x="267"/>
        <item x="3959"/>
        <item x="1997"/>
        <item x="981"/>
        <item x="388"/>
        <item x="4799"/>
        <item x="4559"/>
        <item x="983"/>
        <item x="4523"/>
        <item x="3858"/>
        <item x="4872"/>
        <item x="1279"/>
        <item x="3920"/>
        <item x="1201"/>
        <item x="4746"/>
        <item x="895"/>
        <item x="600"/>
        <item x="3861"/>
        <item x="4138"/>
        <item x="4672"/>
        <item x="2025"/>
        <item x="2853"/>
        <item x="2635"/>
        <item x="31"/>
        <item x="1986"/>
        <item x="2193"/>
        <item x="2203"/>
        <item x="3419"/>
        <item x="633"/>
        <item x="1463"/>
        <item x="1722"/>
        <item x="1897"/>
        <item x="1535"/>
        <item x="3876"/>
        <item x="1700"/>
        <item x="1736"/>
        <item x="696"/>
        <item x="4412"/>
        <item x="288"/>
        <item x="3315"/>
        <item x="3381"/>
        <item x="956"/>
        <item x="210"/>
        <item x="645"/>
        <item x="582"/>
        <item x="527"/>
        <item x="4253"/>
        <item x="4029"/>
        <item x="4494"/>
        <item x="1562"/>
        <item x="2512"/>
        <item x="3604"/>
        <item x="1090"/>
        <item x="731"/>
        <item x="1363"/>
        <item x="2186"/>
        <item x="4297"/>
        <item x="2113"/>
        <item x="829"/>
        <item x="791"/>
        <item x="2694"/>
        <item x="804"/>
        <item x="41"/>
        <item x="4723"/>
        <item x="1648"/>
        <item x="2989"/>
        <item x="1096"/>
        <item x="4175"/>
        <item x="2471"/>
        <item x="2288"/>
        <item x="2166"/>
        <item x="1321"/>
        <item x="519"/>
        <item x="3439"/>
        <item x="1833"/>
        <item x="474"/>
        <item x="1982"/>
        <item x="2400"/>
        <item x="4397"/>
        <item x="4086"/>
        <item x="2830"/>
        <item x="3413"/>
        <item x="2384"/>
        <item x="3038"/>
        <item x="525"/>
        <item x="4047"/>
        <item x="3879"/>
        <item x="826"/>
        <item x="810"/>
        <item x="3588"/>
        <item x="4277"/>
        <item x="4089"/>
        <item x="162"/>
        <item x="4423"/>
        <item x="1806"/>
        <item x="4498"/>
        <item x="1932"/>
        <item x="1409"/>
        <item x="4751"/>
        <item x="2451"/>
        <item x="2624"/>
        <item x="4636"/>
        <item x="1258"/>
        <item x="2301"/>
        <item x="4311"/>
        <item x="4881"/>
        <item x="1069"/>
        <item x="4433"/>
        <item x="3989"/>
        <item x="3120"/>
        <item x="2372"/>
        <item x="3528"/>
        <item x="2831"/>
        <item x="2772"/>
        <item x="3919"/>
        <item x="789"/>
        <item x="2670"/>
        <item x="1108"/>
        <item x="4521"/>
        <item x="2309"/>
        <item x="1456"/>
        <item x="37"/>
        <item x="2218"/>
        <item x="1029"/>
        <item x="3639"/>
        <item x="2412"/>
        <item x="1709"/>
        <item x="775"/>
        <item x="2000"/>
        <item x="97"/>
        <item x="3721"/>
        <item x="4771"/>
        <item x="2065"/>
        <item x="4221"/>
        <item x="4922"/>
        <item x="342"/>
        <item x="4573"/>
        <item x="4482"/>
        <item x="2726"/>
        <item x="4075"/>
        <item x="545"/>
        <item x="1023"/>
        <item x="2225"/>
        <item x="3553"/>
        <item x="1087"/>
        <item x="2062"/>
        <item x="2758"/>
        <item x="873"/>
        <item x="3886"/>
        <item x="4859"/>
        <item x="1809"/>
        <item x="2591"/>
        <item x="3786"/>
        <item x="2701"/>
        <item x="2364"/>
        <item x="187"/>
        <item x="2696"/>
        <item x="2829"/>
        <item x="1661"/>
        <item x="4406"/>
        <item x="4330"/>
        <item x="2399"/>
        <item x="4705"/>
        <item x="4245"/>
        <item x="4005"/>
        <item x="1813"/>
        <item x="2739"/>
        <item x="2403"/>
        <item x="4291"/>
        <item x="4468"/>
        <item x="2856"/>
        <item x="1877"/>
        <item x="2519"/>
        <item x="103"/>
        <item x="3594"/>
        <item x="126"/>
        <item x="4126"/>
        <item x="1758"/>
        <item x="2698"/>
        <item x="2770"/>
        <item x="2524"/>
        <item x="4571"/>
        <item x="2472"/>
        <item x="3686"/>
        <item x="2691"/>
        <item x="4213"/>
        <item x="851"/>
        <item x="3460"/>
        <item x="2418"/>
        <item x="4899"/>
        <item x="330"/>
        <item x="2473"/>
        <item x="4952"/>
        <item x="4825"/>
        <item x="3648"/>
        <item x="3540"/>
        <item x="3928"/>
        <item x="2665"/>
        <item x="4405"/>
        <item x="544"/>
        <item x="3585"/>
        <item x="2657"/>
        <item x="1263"/>
        <item x="3745"/>
        <item x="3378"/>
        <item x="3999"/>
        <item x="2917"/>
        <item x="3590"/>
        <item x="4407"/>
        <item x="3198"/>
        <item x="1830"/>
        <item x="1891"/>
        <item x="1005"/>
        <item x="1268"/>
        <item x="4538"/>
        <item x="4565"/>
        <item x="4761"/>
        <item x="3165"/>
        <item x="1949"/>
        <item x="567"/>
        <item x="2885"/>
        <item x="676"/>
        <item x="2264"/>
        <item x="3225"/>
        <item x="4786"/>
        <item x="4655"/>
        <item x="3100"/>
        <item x="3986"/>
        <item x="2370"/>
        <item x="1555"/>
        <item x="855"/>
        <item x="3217"/>
        <item x="1470"/>
        <item x="400"/>
        <item x="4946"/>
        <item x="3741"/>
        <item x="317"/>
        <item x="1673"/>
        <item x="3391"/>
        <item x="1586"/>
        <item x="514"/>
        <item x="1880"/>
        <item x="3288"/>
        <item x="906"/>
        <item x="2209"/>
        <item x="2464"/>
        <item x="1829"/>
        <item x="1237"/>
        <item x="4904"/>
        <item x="1336"/>
        <item x="1222"/>
        <item x="1610"/>
        <item x="1800"/>
        <item x="1585"/>
        <item x="3244"/>
        <item x="2575"/>
        <item x="4318"/>
        <item x="1137"/>
        <item x="3772"/>
        <item x="2972"/>
        <item x="1302"/>
        <item x="3319"/>
        <item x="3945"/>
        <item x="139"/>
        <item x="4832"/>
        <item x="4906"/>
        <item x="2497"/>
        <item x="2782"/>
        <item x="1224"/>
        <item x="4511"/>
        <item x="537"/>
        <item x="4668"/>
        <item x="1571"/>
        <item x="3210"/>
        <item x="2026"/>
        <item x="1842"/>
        <item x="1868"/>
        <item x="418"/>
        <item x="1366"/>
        <item x="4252"/>
        <item x="212"/>
        <item x="3976"/>
        <item x="243"/>
        <item x="1893"/>
        <item x="1195"/>
        <item x="4867"/>
        <item x="4677"/>
        <item x="805"/>
        <item x="1643"/>
        <item x="3943"/>
        <item x="3825"/>
        <item x="2286"/>
        <item x="1435"/>
        <item x="3231"/>
        <item x="1672"/>
        <item x="4333"/>
        <item x="1362"/>
        <item x="1909"/>
        <item x="3819"/>
        <item x="2272"/>
        <item x="1948"/>
        <item x="706"/>
        <item x="1640"/>
        <item x="3551"/>
        <item x="2545"/>
        <item x="685"/>
        <item x="743"/>
        <item x="4606"/>
        <item x="411"/>
        <item x="1283"/>
        <item x="3769"/>
        <item x="4829"/>
        <item x="3867"/>
        <item x="870"/>
        <item x="1781"/>
        <item x="818"/>
        <item x="1774"/>
        <item x="2456"/>
        <item x="3109"/>
        <item x="979"/>
        <item x="4082"/>
        <item x="968"/>
        <item x="1139"/>
        <item x="1660"/>
        <item x="2169"/>
        <item x="2383"/>
        <item x="254"/>
        <item x="831"/>
        <item x="4465"/>
        <item x="2492"/>
        <item x="336"/>
        <item x="2283"/>
        <item x="542"/>
        <item x="1918"/>
        <item x="3376"/>
        <item x="3117"/>
        <item x="3936"/>
        <item x="1395"/>
        <item x="4356"/>
        <item x="1041"/>
        <item x="3882"/>
        <item x="2104"/>
        <item x="1138"/>
        <item x="646"/>
        <item x="4975"/>
        <item x="3893"/>
        <item x="2069"/>
        <item x="3480"/>
        <item x="3915"/>
        <item x="3119"/>
        <item x="394"/>
        <item x="480"/>
        <item x="594"/>
        <item x="1171"/>
        <item x="1374"/>
        <item x="1635"/>
        <item x="2872"/>
        <item x="623"/>
        <item x="4558"/>
        <item x="1746"/>
        <item x="3511"/>
        <item x="3237"/>
        <item x="3188"/>
        <item x="4936"/>
        <item x="2644"/>
        <item x="1579"/>
        <item x="3596"/>
        <item x="2128"/>
        <item x="4915"/>
        <item x="2881"/>
        <item x="4475"/>
        <item x="653"/>
        <item x="4116"/>
        <item x="1459"/>
        <item x="1229"/>
        <item x="3316"/>
        <item x="4357"/>
        <item x="618"/>
        <item x="2748"/>
        <item x="4596"/>
        <item x="3517"/>
        <item x="1810"/>
        <item x="2844"/>
        <item x="4420"/>
        <item x="3770"/>
        <item x="373"/>
        <item x="4367"/>
        <item x="774"/>
        <item x="4930"/>
        <item x="3308"/>
        <item x="2579"/>
        <item x="3888"/>
        <item x="2430"/>
        <item x="2833"/>
        <item x="3417"/>
        <item x="4962"/>
        <item x="1467"/>
        <item x="154"/>
        <item x="3693"/>
        <item x="2951"/>
        <item x="515"/>
        <item x="2279"/>
        <item x="865"/>
        <item x="3615"/>
        <item x="4959"/>
        <item x="1340"/>
        <item x="3421"/>
        <item x="1381"/>
        <item x="1419"/>
        <item x="201"/>
        <item x="3753"/>
        <item x="2784"/>
        <item x="3349"/>
        <item x="4695"/>
        <item x="4378"/>
        <item x="4136"/>
        <item x="3055"/>
        <item x="4633"/>
        <item x="3163"/>
        <item x="2912"/>
        <item x="3240"/>
        <item x="3382"/>
        <item x="1497"/>
        <item x="704"/>
        <item x="293"/>
        <item x="3228"/>
        <item x="1767"/>
        <item x="83"/>
        <item x="1493"/>
        <item x="4426"/>
        <item x="1486"/>
        <item x="4327"/>
        <item x="3396"/>
        <item x="748"/>
        <item x="4798"/>
        <item x="2867"/>
        <item x="419"/>
        <item x="2827"/>
        <item x="2285"/>
        <item x="4335"/>
        <item x="4568"/>
        <item x="4858"/>
        <item x="3689"/>
        <item x="3230"/>
        <item x="4103"/>
        <item x="1391"/>
        <item x="4169"/>
        <item x="4505"/>
        <item x="3608"/>
        <item x="1631"/>
        <item x="240"/>
        <item x="4576"/>
        <item x="3371"/>
        <item x="3815"/>
        <item x="740"/>
        <item x="352"/>
        <item x="356"/>
        <item x="232"/>
        <item x="622"/>
        <item x="703"/>
        <item x="3746"/>
        <item x="3360"/>
        <item x="3158"/>
        <item x="1624"/>
        <item x="2532"/>
        <item x="3147"/>
        <item x="2340"/>
        <item x="2790"/>
        <item x="2543"/>
        <item x="3724"/>
        <item x="3211"/>
        <item x="1839"/>
        <item x="3496"/>
        <item x="2147"/>
        <item x="4509"/>
        <item x="30"/>
        <item x="3844"/>
        <item x="2374"/>
        <item x="3762"/>
        <item x="761"/>
        <item x="455"/>
        <item x="1117"/>
        <item x="3139"/>
        <item x="4737"/>
        <item x="725"/>
        <item x="3132"/>
        <item x="1378"/>
        <item x="3649"/>
        <item x="327"/>
        <item x="3026"/>
        <item x="1896"/>
        <item x="4902"/>
        <item x="4970"/>
        <item x="2815"/>
        <item x="3161"/>
        <item x="4583"/>
        <item x="2645"/>
        <item x="4331"/>
        <item x="369"/>
        <item x="4491"/>
        <item x="2294"/>
        <item x="4545"/>
        <item x="2158"/>
        <item x="4299"/>
        <item x="511"/>
        <item x="1625"/>
        <item x="1235"/>
        <item x="3274"/>
        <item x="3561"/>
        <item x="1578"/>
        <item x="2925"/>
        <item x="1846"/>
        <item x="2608"/>
        <item x="3522"/>
        <item x="4272"/>
        <item x="4316"/>
        <item x="1428"/>
        <item x="1162"/>
        <item x="1482"/>
        <item x="3834"/>
        <item x="1198"/>
        <item x="3136"/>
        <item x="2930"/>
        <item x="20"/>
        <item x="2495"/>
        <item x="2561"/>
        <item x="1860"/>
        <item x="3956"/>
        <item x="1047"/>
        <item x="438"/>
        <item x="2568"/>
        <item x="3007"/>
        <item x="4828"/>
        <item x="606"/>
        <item x="2676"/>
        <item x="4824"/>
        <item x="4802"/>
        <item x="2756"/>
        <item x="2700"/>
        <item x="1720"/>
        <item x="3817"/>
        <item x="3839"/>
        <item x="2087"/>
        <item x="2576"/>
        <item x="1089"/>
        <item x="4789"/>
        <item x="347"/>
        <item x="2838"/>
        <item x="4368"/>
        <item x="1653"/>
        <item x="2686"/>
        <item x="4466"/>
        <item x="1969"/>
        <item x="1844"/>
        <item x="2632"/>
        <item x="1617"/>
        <item x="1790"/>
        <item x="3972"/>
        <item x="3566"/>
        <item x="1112"/>
        <item x="72"/>
        <item x="1823"/>
        <item x="2592"/>
        <item x="570"/>
        <item x="319"/>
        <item x="2261"/>
        <item x="2391"/>
        <item x="1539"/>
        <item x="686"/>
        <item x="2695"/>
        <item x="779"/>
        <item x="4664"/>
        <item x="1906"/>
        <item x="565"/>
        <item x="1879"/>
        <item x="3506"/>
        <item x="4451"/>
        <item x="2744"/>
        <item x="3065"/>
        <item x="3374"/>
        <item x="325"/>
        <item x="2190"/>
        <item x="628"/>
        <item x="1400"/>
        <item x="4393"/>
        <item x="4515"/>
        <item x="2637"/>
        <item x="857"/>
        <item x="991"/>
        <item x="4414"/>
        <item x="2820"/>
        <item x="4749"/>
        <item x="2268"/>
        <item x="913"/>
        <item x="4806"/>
        <item x="4161"/>
        <item x="3532"/>
        <item x="1597"/>
        <item x="571"/>
        <item x="1930"/>
        <item x="2139"/>
        <item x="2979"/>
        <item x="3367"/>
        <item x="1937"/>
        <item x="4738"/>
        <item x="584"/>
        <item x="277"/>
        <item x="783"/>
        <item x="2411"/>
        <item x="2317"/>
        <item x="1097"/>
        <item x="4218"/>
        <item x="4044"/>
        <item x="4320"/>
        <item x="510"/>
        <item x="1852"/>
        <item x="367"/>
        <item x="4927"/>
        <item x="954"/>
        <item x="2933"/>
        <item x="723"/>
        <item x="2593"/>
        <item x="2417"/>
        <item x="140"/>
        <item x="2882"/>
        <item x="8"/>
        <item x="3664"/>
        <item x="638"/>
        <item x="153"/>
        <item x="4268"/>
        <item x="1410"/>
        <item x="1537"/>
        <item x="2810"/>
        <item x="3057"/>
        <item x="2371"/>
        <item x="4972"/>
        <item x="1120"/>
        <item x="2076"/>
        <item x="591"/>
        <item x="2683"/>
        <item x="159"/>
        <item x="2518"/>
        <item x="3053"/>
        <item x="3823"/>
        <item x="2356"/>
        <item x="3706"/>
        <item x="3571"/>
        <item x="4474"/>
        <item x="1098"/>
        <item x="4698"/>
        <item x="2380"/>
        <item x="4492"/>
        <item x="2996"/>
        <item x="4323"/>
        <item x="1390"/>
        <item x="407"/>
        <item x="4551"/>
        <item x="1684"/>
        <item x="150"/>
        <item x="1741"/>
        <item x="1165"/>
        <item x="2413"/>
        <item x="4731"/>
        <item x="239"/>
        <item x="4360"/>
        <item x="4516"/>
        <item x="1126"/>
        <item x="2348"/>
        <item x="3992"/>
        <item x="4843"/>
        <item x="3108"/>
        <item x="1946"/>
        <item x="95"/>
        <item x="2773"/>
        <item x="3589"/>
        <item x="508"/>
        <item x="1085"/>
        <item x="1815"/>
        <item x="1064"/>
        <item x="3436"/>
        <item x="3705"/>
        <item x="481"/>
        <item x="2247"/>
        <item x="1003"/>
        <item x="3629"/>
        <item x="517"/>
        <item x="39"/>
        <item x="1407"/>
        <item x="4534"/>
        <item x="4198"/>
        <item x="2818"/>
        <item x="1519"/>
        <item x="4592"/>
        <item x="695"/>
        <item x="4430"/>
        <item x="40"/>
        <item x="4127"/>
        <item x="1095"/>
        <item x="2201"/>
        <item x="3592"/>
        <item x="1551"/>
        <item x="2398"/>
        <item x="3780"/>
        <item x="1725"/>
        <item x="934"/>
        <item x="231"/>
        <item x="2259"/>
        <item x="2578"/>
        <item x="998"/>
        <item x="2953"/>
        <item x="4201"/>
        <item x="911"/>
        <item x="4963"/>
        <item x="51"/>
        <item x="2461"/>
        <item x="436"/>
        <item x="2705"/>
        <item x="116"/>
        <item x="1713"/>
        <item x="18"/>
        <item x="2318"/>
        <item x="2496"/>
        <item x="811"/>
        <item x="1711"/>
        <item x="660"/>
        <item x="1417"/>
        <item x="228"/>
        <item x="236"/>
        <item x="301"/>
        <item x="3256"/>
        <item x="1785"/>
        <item x="1496"/>
        <item x="2020"/>
        <item x="2678"/>
        <item x="2614"/>
        <item x="2998"/>
        <item x="3674"/>
        <item x="160"/>
        <item x="2883"/>
        <item x="393"/>
        <item x="2050"/>
        <item x="348"/>
        <item x="2334"/>
        <item x="3980"/>
        <item x="2358"/>
        <item x="927"/>
        <item x="1922"/>
        <item x="2482"/>
        <item x="434"/>
        <item x="2244"/>
        <item x="3677"/>
        <item x="4699"/>
        <item x="3474"/>
        <item x="4101"/>
        <item x="3942"/>
        <item x="1771"/>
        <item x="3961"/>
        <item x="3847"/>
        <item x="1960"/>
        <item x="3455"/>
        <item x="2747"/>
        <item x="3296"/>
        <item x="4294"/>
        <item x="2044"/>
        <item x="4801"/>
        <item x="4732"/>
        <item x="56"/>
        <item x="4010"/>
        <item x="1035"/>
        <item x="3779"/>
        <item x="335"/>
        <item x="2233"/>
        <item x="2202"/>
        <item x="1878"/>
        <item x="4919"/>
        <item x="4366"/>
        <item x="1596"/>
        <item x="4716"/>
        <item x="4502"/>
        <item x="2734"/>
        <item x="4500"/>
        <item x="3269"/>
        <item x="4283"/>
        <item x="3271"/>
        <item x="2984"/>
        <item x="4192"/>
        <item x="3438"/>
        <item x="1121"/>
        <item x="2852"/>
        <item x="4304"/>
        <item x="1647"/>
        <item x="1255"/>
        <item x="603"/>
        <item x="586"/>
        <item x="424"/>
        <item x="693"/>
        <item x="1636"/>
        <item x="2017"/>
        <item x="4943"/>
        <item x="4792"/>
        <item x="3490"/>
        <item x="4760"/>
        <item x="192"/>
        <item x="659"/>
        <item x="4822"/>
        <item x="4803"/>
        <item x="1476"/>
        <item x="4477"/>
        <item x="4352"/>
        <item x="1080"/>
        <item x="226"/>
        <item x="3042"/>
        <item x="1602"/>
        <item x="4271"/>
        <item x="1421"/>
        <item x="3771"/>
        <item x="1657"/>
        <item x="3412"/>
        <item x="4600"/>
        <item x="2361"/>
        <item x="2680"/>
        <item x="1994"/>
        <item x="886"/>
        <item x="832"/>
        <item x="2346"/>
        <item x="717"/>
        <item x="3423"/>
        <item x="1284"/>
        <item x="1835"/>
        <item x="3088"/>
        <item x="3347"/>
        <item x="4839"/>
        <item x="1358"/>
        <item x="9"/>
        <item x="99"/>
        <item x="1312"/>
        <item x="1808"/>
        <item x="3836"/>
        <item x="3963"/>
        <item x="2537"/>
        <item x="3873"/>
        <item x="4023"/>
        <item x="691"/>
        <item x="357"/>
        <item x="2002"/>
        <item x="4020"/>
        <item x="2966"/>
        <item x="3186"/>
        <item x="3286"/>
        <item x="942"/>
        <item x="3593"/>
        <item x="3270"/>
        <item x="3607"/>
        <item x="4353"/>
        <item x="3144"/>
        <item x="2208"/>
        <item x="3738"/>
        <item x="4519"/>
        <item x="2333"/>
        <item x="33"/>
        <item x="4262"/>
        <item x="4892"/>
        <item x="3977"/>
        <item x="612"/>
        <item x="4890"/>
        <item x="2302"/>
        <item x="3516"/>
        <item x="3555"/>
        <item x="4461"/>
        <item x="2948"/>
        <item x="3268"/>
        <item x="4339"/>
        <item x="3732"/>
        <item x="3346"/>
        <item x="1014"/>
        <item x="915"/>
        <item x="1962"/>
        <item x="4694"/>
        <item x="1454"/>
        <item x="2574"/>
        <item x="2359"/>
        <item x="4148"/>
        <item x="4842"/>
        <item x="2369"/>
        <item x="60"/>
        <item x="1566"/>
        <item x="2974"/>
        <item x="2375"/>
        <item x="2342"/>
        <item x="4267"/>
        <item x="3818"/>
        <item x="1866"/>
        <item x="4250"/>
        <item x="4160"/>
        <item x="2551"/>
        <item x="368"/>
        <item x="4071"/>
        <item x="1173"/>
        <item x="1072"/>
        <item x="4947"/>
        <item x="3946"/>
        <item x="4037"/>
        <item x="4415"/>
        <item x="3630"/>
        <item x="297"/>
        <item x="1220"/>
        <item x="3324"/>
        <item x="950"/>
        <item x="3616"/>
        <item x="1439"/>
        <item x="2056"/>
        <item x="1572"/>
        <item x="2819"/>
        <item x="768"/>
        <item x="808"/>
        <item x="4647"/>
        <item x="4172"/>
        <item x="4287"/>
        <item x="4905"/>
        <item x="2938"/>
        <item x="1797"/>
        <item x="729"/>
        <item x="4805"/>
        <item x="926"/>
        <item x="2033"/>
        <item x="1964"/>
        <item x="466"/>
        <item x="3013"/>
        <item x="4097"/>
        <item x="1030"/>
        <item x="932"/>
        <item x="1499"/>
        <item x="364"/>
        <item x="1501"/>
        <item x="711"/>
        <item x="3800"/>
        <item x="2717"/>
        <item x="3354"/>
        <item x="3518"/>
        <item x="840"/>
        <item x="4689"/>
        <item x="697"/>
        <item x="3183"/>
        <item x="2226"/>
        <item x="4008"/>
        <item x="2024"/>
        <item x="3523"/>
        <item x="4955"/>
        <item x="4841"/>
        <item x="1420"/>
        <item x="1353"/>
        <item x="1528"/>
        <item x="3416"/>
        <item x="3544"/>
        <item x="2350"/>
        <item x="1933"/>
        <item x="1793"/>
        <item x="526"/>
        <item x="2967"/>
        <item x="3795"/>
        <item x="2297"/>
        <item x="1461"/>
        <item x="3489"/>
        <item x="1446"/>
        <item x="2873"/>
        <item x="1466"/>
        <item x="4980"/>
        <item x="4152"/>
        <item x="1119"/>
        <item x="2530"/>
        <item x="988"/>
        <item x="4949"/>
        <item x="2035"/>
        <item x="3289"/>
        <item x="2863"/>
        <item x="4349"/>
        <item x="2631"/>
        <item x="4730"/>
        <item x="451"/>
        <item x="2245"/>
        <item x="3586"/>
        <item x="1250"/>
        <item x="4819"/>
        <item x="4756"/>
        <item x="3277"/>
        <item x="3172"/>
        <item x="1127"/>
        <item x="3848"/>
        <item x="1101"/>
        <item x="656"/>
        <item x="2886"/>
        <item x="1009"/>
        <item x="365"/>
        <item x="468"/>
        <item x="753"/>
        <item x="2541"/>
        <item x="3577"/>
        <item x="3250"/>
        <item x="2504"/>
        <item x="4364"/>
        <item x="1936"/>
        <item x="2721"/>
        <item x="1870"/>
        <item x="1066"/>
        <item x="3814"/>
        <item x="4177"/>
        <item x="4863"/>
        <item x="2331"/>
        <item x="4733"/>
        <item x="3676"/>
        <item x="4080"/>
        <item x="1514"/>
        <item x="2995"/>
        <item x="3781"/>
        <item x="3086"/>
        <item x="4921"/>
        <item x="734"/>
        <item x="2146"/>
        <item x="1334"/>
        <item x="2795"/>
        <item x="281"/>
        <item x="2556"/>
        <item x="3969"/>
        <item x="2994"/>
        <item x="4365"/>
        <item x="448"/>
        <item x="2725"/>
        <item x="4435"/>
        <item x="733"/>
        <item x="566"/>
        <item x="4039"/>
        <item x="4149"/>
        <item x="4609"/>
        <item x="3948"/>
        <item x="3536"/>
        <item x="10"/>
        <item x="2671"/>
        <item x="3461"/>
        <item x="3479"/>
        <item x="1123"/>
        <item x="2414"/>
        <item x="2080"/>
        <item x="1708"/>
        <item x="4691"/>
        <item x="1718"/>
        <item x="4436"/>
        <item x="4146"/>
        <item x="2510"/>
        <item x="637"/>
        <item x="1557"/>
        <item x="995"/>
        <item x="4443"/>
        <item x="1743"/>
        <item x="3864"/>
        <item x="782"/>
        <item x="3852"/>
        <item x="864"/>
        <item x="3901"/>
        <item x="4204"/>
        <item x="4121"/>
        <item x="2716"/>
        <item x="1731"/>
        <item x="2679"/>
        <item x="4864"/>
        <item x="2703"/>
        <item x="3260"/>
        <item x="3964"/>
        <item x="2902"/>
        <item x="391"/>
        <item x="1996"/>
        <item x="3869"/>
        <item x="1980"/>
        <item x="237"/>
        <item x="1304"/>
        <item x="2049"/>
        <item x="1253"/>
        <item x="2263"/>
        <item x="3121"/>
        <item x="1824"/>
        <item x="3313"/>
        <item x="3004"/>
        <item x="690"/>
        <item x="3994"/>
        <item x="1665"/>
        <item x="610"/>
        <item x="745"/>
        <item x="1338"/>
        <item x="470"/>
        <item x="2553"/>
        <item x="4025"/>
        <item x="2068"/>
        <item x="2282"/>
        <item x="2893"/>
        <item x="2115"/>
        <item x="3716"/>
        <item x="3987"/>
        <item x="4030"/>
        <item x="314"/>
        <item x="3855"/>
        <item x="106"/>
        <item x="4413"/>
        <item x="1154"/>
        <item x="430"/>
        <item x="1027"/>
        <item x="1356"/>
        <item x="2733"/>
        <item x="462"/>
        <item x="320"/>
        <item x="122"/>
        <item x="3565"/>
        <item x="3127"/>
        <item x="2270"/>
        <item x="654"/>
        <item x="3446"/>
        <item x="3048"/>
        <item x="4171"/>
        <item x="2606"/>
        <item x="2899"/>
        <item x="4317"/>
        <item x="2470"/>
        <item x="4830"/>
        <item x="853"/>
        <item x="3854"/>
        <item x="271"/>
        <item x="1021"/>
        <item x="2296"/>
        <item x="3261"/>
        <item x="2222"/>
        <item x="4893"/>
        <item x="4195"/>
        <item x="4483"/>
        <item x="4876"/>
        <item x="4546"/>
        <item x="2429"/>
        <item x="4928"/>
        <item x="170"/>
        <item x="4081"/>
        <item x="2723"/>
        <item x="2134"/>
        <item x="4743"/>
        <item x="2506"/>
        <item x="943"/>
        <item x="4143"/>
        <item x="4416"/>
        <item x="4913"/>
        <item x="3212"/>
        <item x="4131"/>
        <item x="4226"/>
        <item x="2971"/>
        <item x="1221"/>
        <item x="3737"/>
        <item x="1995"/>
        <item x="1607"/>
        <item x="2465"/>
        <item x="496"/>
        <item x="307"/>
        <item x="2160"/>
        <item x="3714"/>
        <item x="2102"/>
        <item x="2690"/>
        <item x="2424"/>
        <item x="4034"/>
        <item x="1040"/>
        <item x="1038"/>
        <item x="770"/>
        <item x="1530"/>
        <item x="283"/>
        <item x="3940"/>
        <item x="3125"/>
        <item x="1433"/>
        <item x="3076"/>
        <item x="1848"/>
        <item x="188"/>
        <item x="4375"/>
        <item x="3875"/>
        <item x="2271"/>
        <item x="3385"/>
        <item x="2501"/>
        <item x="1561"/>
        <item x="1489"/>
        <item x="2453"/>
        <item x="3242"/>
        <item x="1543"/>
        <item x="2047"/>
        <item x="3077"/>
        <item x="433"/>
        <item x="4395"/>
        <item x="2849"/>
        <item x="3392"/>
        <item x="987"/>
        <item x="1458"/>
        <item x="3665"/>
        <item x="2980"/>
        <item x="1779"/>
        <item x="4377"/>
        <item x="2940"/>
        <item x="4897"/>
        <item x="2936"/>
        <item x="377"/>
        <item x="3196"/>
        <item x="1887"/>
        <item x="3443"/>
        <item x="2516"/>
        <item x="2227"/>
        <item x="1442"/>
        <item x="3152"/>
        <item x="4265"/>
        <item x="2684"/>
        <item x="4009"/>
        <item x="3564"/>
        <item x="127"/>
        <item x="2240"/>
        <item x="732"/>
        <item x="601"/>
        <item x="1678"/>
        <item x="3931"/>
        <item x="3860"/>
        <item x="2534"/>
        <item x="3292"/>
        <item x="2171"/>
        <item x="81"/>
        <item x="1703"/>
        <item x="101"/>
        <item x="2257"/>
        <item x="2420"/>
        <item x="1473"/>
        <item x="2807"/>
        <item x="535"/>
        <item x="3361"/>
        <item x="579"/>
        <item x="1122"/>
        <item x="2563"/>
        <item x="3761"/>
        <item x="2319"/>
        <item x="1834"/>
        <item x="163"/>
        <item x="4574"/>
        <item x="1265"/>
        <item x="3728"/>
        <item x="3684"/>
        <item x="3223"/>
        <item x="3846"/>
        <item x="3306"/>
        <item x="3599"/>
        <item x="4604"/>
        <item x="2498"/>
        <item x="2041"/>
        <item x="605"/>
        <item x="2557"/>
        <item x="3195"/>
        <item x="2621"/>
        <item x="1252"/>
        <item x="1991"/>
        <item x="1192"/>
        <item x="4060"/>
        <item x="2685"/>
        <item x="4911"/>
        <item x="1203"/>
        <item x="1924"/>
        <item x="118"/>
        <item x="4646"/>
        <item x="1355"/>
        <item x="760"/>
        <item x="4092"/>
        <item x="2165"/>
        <item x="2727"/>
        <item x="4383"/>
        <item x="3534"/>
        <item x="2396"/>
        <item x="1546"/>
        <item x="4754"/>
        <item x="2531"/>
        <item x="4520"/>
        <item x="1748"/>
        <item x="2066"/>
        <item x="1447"/>
        <item x="3089"/>
        <item x="4875"/>
        <item x="1761"/>
        <item x="2228"/>
        <item x="1716"/>
        <item x="4889"/>
        <item x="1436"/>
        <item x="2167"/>
        <item x="2455"/>
        <item x="3430"/>
        <item x="1469"/>
        <item x="3731"/>
        <item x="3023"/>
        <item x="898"/>
        <item x="1978"/>
        <item x="3102"/>
        <item x="513"/>
        <item x="1943"/>
        <item x="1115"/>
        <item x="1218"/>
        <item x="1714"/>
        <item x="3667"/>
        <item x="4336"/>
        <item x="2876"/>
        <item x="964"/>
        <item x="1706"/>
        <item x="4779"/>
        <item x="4247"/>
        <item x="190"/>
        <item x="3908"/>
        <item x="203"/>
        <item x="1858"/>
        <item x="4391"/>
        <item x="952"/>
        <item x="4563"/>
        <item x="3338"/>
        <item x="2926"/>
        <item x="4931"/>
        <item x="3784"/>
        <item x="4740"/>
        <item x="1070"/>
        <item x="3052"/>
        <item x="2903"/>
        <item x="4279"/>
        <item x="3051"/>
        <item x="502"/>
        <item x="2650"/>
        <item x="137"/>
        <item x="4015"/>
        <item x="3760"/>
        <item x="3905"/>
        <item x="4874"/>
        <item x="2345"/>
        <item x="2640"/>
        <item x="334"/>
        <item x="3084"/>
        <item x="558"/>
        <item x="1044"/>
        <item x="3580"/>
        <item x="4937"/>
        <item x="1935"/>
        <item x="1339"/>
        <item x="1230"/>
        <item x="4883"/>
        <item x="4324"/>
        <item x="4486"/>
        <item x="1429"/>
        <item x="4607"/>
        <item x="2622"/>
        <item x="2156"/>
        <item x="79"/>
        <item x="4540"/>
        <item x="4462"/>
        <item x="3826"/>
        <item x="2904"/>
        <item x="4176"/>
        <item x="323"/>
        <item x="2117"/>
        <item x="2525"/>
        <item x="1627"/>
        <item x="1739"/>
        <item x="2454"/>
        <item x="3563"/>
        <item x="3299"/>
        <item x="4966"/>
        <item x="1917"/>
        <item x="4717"/>
        <item x="4231"/>
        <item x="4093"/>
        <item x="4087"/>
        <item x="4102"/>
        <item x="2878"/>
        <item x="4289"/>
        <item x="4552"/>
        <item x="1864"/>
        <item x="484"/>
        <item x="890"/>
        <item x="621"/>
        <item x="1568"/>
        <item x="3556"/>
        <item x="2609"/>
        <item x="96"/>
        <item x="1740"/>
        <item x="2946"/>
        <item x="77"/>
        <item x="786"/>
        <item x="2300"/>
        <item x="1820"/>
        <item x="3045"/>
        <item x="428"/>
        <item x="4580"/>
        <item x="1007"/>
        <item x="3264"/>
        <item x="817"/>
        <item x="2975"/>
        <item x="1449"/>
        <item x="3722"/>
        <item x="3103"/>
        <item x="250"/>
        <item x="1914"/>
        <item x="1754"/>
        <item x="3363"/>
        <item x="4861"/>
        <item x="2736"/>
        <item x="4281"/>
        <item x="4840"/>
        <item x="4042"/>
        <item x="3727"/>
        <item x="4956"/>
        <item x="4442"/>
        <item x="2278"/>
        <item x="962"/>
        <item x="2991"/>
        <item x="4721"/>
        <item x="1620"/>
        <item x="3185"/>
        <item x="2658"/>
        <item x="1658"/>
        <item x="233"/>
        <item x="1365"/>
        <item x="2126"/>
        <item x="3456"/>
        <item x="3082"/>
        <item x="1510"/>
        <item x="4945"/>
        <item x="3827"/>
        <item x="2192"/>
        <item x="543"/>
        <item x="3214"/>
        <item x="4046"/>
        <item x="3898"/>
        <item x="1726"/>
        <item x="1628"/>
        <item x="617"/>
        <item x="1950"/>
        <item x="1798"/>
        <item x="4641"/>
        <item x="2008"/>
        <item x="3447"/>
        <item x="2866"/>
        <item x="2499"/>
        <item x="2096"/>
        <item x="1874"/>
        <item x="1664"/>
        <item x="3515"/>
        <item x="505"/>
        <item x="2479"/>
        <item x="2605"/>
        <item x="1326"/>
        <item x="2659"/>
        <item x="609"/>
        <item x="992"/>
        <item x="1025"/>
        <item x="2063"/>
        <item x="4768"/>
        <item x="3002"/>
        <item x="1024"/>
        <item x="1526"/>
        <item x="1984"/>
        <item x="487"/>
        <item x="4745"/>
        <item x="3500"/>
        <item x="2081"/>
        <item x="58"/>
        <item x="2806"/>
        <item x="1314"/>
        <item x="4615"/>
        <item x="2677"/>
        <item x="1575"/>
        <item x="2148"/>
        <item x="174"/>
        <item x="4411"/>
        <item x="4493"/>
        <item x="4654"/>
        <item x="2630"/>
        <item x="1349"/>
        <item x="1239"/>
        <item x="2180"/>
        <item x="3410"/>
        <item x="1088"/>
        <item x="1668"/>
        <item x="721"/>
        <item x="4246"/>
        <item x="3059"/>
        <item x="4851"/>
        <item x="3865"/>
        <item x="4599"/>
        <item x="3628"/>
        <item x="1885"/>
        <item x="4438"/>
        <item x="1254"/>
        <item x="1001"/>
        <item x="3099"/>
        <item x="12"/>
        <item x="3435"/>
        <item x="3342"/>
        <item x="884"/>
        <item x="4457"/>
        <item x="2869"/>
        <item x="2177"/>
        <item x="1266"/>
        <item x="1333"/>
        <item x="1405"/>
        <item x="63"/>
        <item x="2448"/>
        <item x="3951"/>
        <item x="2478"/>
        <item x="4578"/>
        <item x="274"/>
        <item x="1287"/>
        <item x="668"/>
        <item x="2118"/>
        <item x="145"/>
        <item x="2662"/>
        <item x="215"/>
        <item x="3845"/>
        <item x="147"/>
        <item x="2842"/>
        <item x="4249"/>
        <item x="3181"/>
        <item x="2019"/>
        <item x="1280"/>
        <item x="2232"/>
        <item x="2107"/>
        <item x="2287"/>
        <item x="4242"/>
        <item x="4526"/>
        <item x="151"/>
        <item x="4203"/>
        <item x="2281"/>
        <item x="4866"/>
        <item x="3399"/>
        <item x="2137"/>
        <item x="339"/>
        <item x="547"/>
        <item x="2323"/>
        <item x="666"/>
        <item x="1337"/>
        <item x="4898"/>
        <item x="504"/>
        <item x="2633"/>
        <item x="3877"/>
        <item x="2573"/>
        <item x="3441"/>
        <item x="3843"/>
        <item x="358"/>
        <item x="4404"/>
        <item x="3442"/>
        <item x="332"/>
        <item x="4530"/>
        <item x="3502"/>
        <item x="4141"/>
        <item x="2611"/>
        <item x="3178"/>
        <item x="2397"/>
        <item x="3909"/>
        <item x="2673"/>
        <item x="3892"/>
        <item x="700"/>
        <item x="1183"/>
        <item x="4001"/>
        <item x="4816"/>
        <item x="4860"/>
        <item x="888"/>
        <item x="1166"/>
        <item x="3757"/>
        <item x="1645"/>
        <item x="751"/>
        <item x="3726"/>
        <item x="1677"/>
        <item x="3790"/>
        <item x="3107"/>
        <item x="59"/>
        <item x="4307"/>
        <item x="285"/>
        <item x="977"/>
        <item x="1343"/>
        <item x="2135"/>
        <item x="868"/>
        <item x="3670"/>
        <item x="1632"/>
        <item x="589"/>
        <item x="4191"/>
        <item x="1286"/>
        <item x="3116"/>
        <item x="1947"/>
        <item x="4220"/>
        <item x="1783"/>
        <item x="1423"/>
        <item x="442"/>
        <item x="3710"/>
        <item x="2753"/>
        <item x="2950"/>
        <item x="3907"/>
        <item x="1601"/>
        <item x="4487"/>
        <item x="3694"/>
        <item x="3414"/>
        <item x="631"/>
        <item x="820"/>
        <item x="1034"/>
        <item x="2352"/>
        <item x="4871"/>
        <item x="824"/>
        <item x="130"/>
        <item x="1612"/>
        <item x="2607"/>
        <item x="1688"/>
        <item x="2324"/>
        <item x="4108"/>
        <item x="4612"/>
        <item x="4527"/>
        <item x="1178"/>
        <item x="4094"/>
        <item x="3325"/>
        <item x="1061"/>
        <item x="3426"/>
        <item x="1531"/>
        <item x="1838"/>
        <item x="2613"/>
        <item x="4194"/>
        <item x="4778"/>
        <item x="1992"/>
        <item x="3981"/>
        <item x="1411"/>
        <item x="1988"/>
        <item x="2834"/>
        <item x="3123"/>
        <item x="909"/>
        <item x="694"/>
        <item x="1434"/>
        <item x="1733"/>
        <item x="4341"/>
        <item x="255"/>
        <item x="2943"/>
        <item x="2651"/>
        <item x="246"/>
        <item x="1919"/>
        <item x="4958"/>
        <item x="4038"/>
        <item x="3197"/>
        <item x="44"/>
        <item x="1000"/>
        <item x="4617"/>
        <item x="4069"/>
        <item x="3803"/>
        <item x="2089"/>
        <item x="546"/>
        <item x="1373"/>
        <item x="2851"/>
        <item x="4347"/>
        <item x="4063"/>
        <item x="1262"/>
        <item x="3883"/>
        <item x="3692"/>
        <item x="4623"/>
        <item x="604"/>
        <item x="3444"/>
        <item x="4384"/>
        <item x="65"/>
        <item x="2423"/>
        <item x="1491"/>
        <item x="1028"/>
        <item x="2007"/>
        <item x="295"/>
        <item x="4129"/>
        <item x="3114"/>
        <item x="2491"/>
        <item x="1032"/>
        <item x="1582"/>
        <item x="2474"/>
        <item x="2034"/>
        <item x="4248"/>
        <item x="4589"/>
        <item x="1903"/>
        <item x="3452"/>
        <item x="1828"/>
        <item x="3020"/>
        <item x="2959"/>
        <item x="1412"/>
        <item x="3155"/>
        <item x="3612"/>
        <item x="3600"/>
        <item x="2360"/>
        <item x="2808"/>
        <item x="635"/>
        <item x="406"/>
        <item x="2367"/>
        <item x="3530"/>
        <item x="3682"/>
        <item x="4561"/>
        <item x="3246"/>
        <item x="157"/>
        <item x="2914"/>
        <item x="1107"/>
        <item x="1953"/>
        <item x="2638"/>
        <item x="4417"/>
        <item x="1444"/>
        <item x="3297"/>
        <item x="2299"/>
        <item x="1153"/>
        <item x="2442"/>
        <item x="1036"/>
        <item x="4708"/>
        <item x="2303"/>
        <item x="2338"/>
        <item x="3420"/>
        <item x="2355"/>
        <item x="1869"/>
        <item x="1329"/>
        <item x="3656"/>
        <item x="3145"/>
        <item x="1769"/>
        <item x="3069"/>
        <item x="3719"/>
        <item x="4868"/>
        <item x="2804"/>
        <item x="4582"/>
        <item x="4111"/>
        <item x="2112"/>
        <item x="2751"/>
        <item x="881"/>
        <item x="3812"/>
        <item x="136"/>
        <item x="4381"/>
        <item x="3301"/>
        <item x="4328"/>
        <item x="2985"/>
        <item x="4968"/>
        <item x="2764"/>
        <item x="4938"/>
        <item x="3072"/>
        <item x="4821"/>
        <item x="4186"/>
        <item x="1549"/>
        <item x="4"/>
        <item x="4736"/>
        <item x="175"/>
        <item x="114"/>
        <item x="209"/>
        <item x="2114"/>
        <item x="2329"/>
        <item x="4870"/>
        <item x="2481"/>
        <item x="4837"/>
        <item x="3041"/>
        <item x="4260"/>
        <item x="966"/>
        <item x="3352"/>
        <item x="2675"/>
        <item x="2660"/>
        <item x="2564"/>
        <item x="4524"/>
        <item x="647"/>
        <item x="1049"/>
        <item x="777"/>
        <item x="4625"/>
        <item x="512"/>
        <item x="1073"/>
        <item x="1825"/>
        <item x="897"/>
        <item x="1494"/>
        <item x="2015"/>
        <item x="1674"/>
        <item x="4355"/>
        <item x="492"/>
        <item x="1777"/>
        <item x="2992"/>
        <item x="3894"/>
        <item x="1495"/>
        <item x="2709"/>
        <item x="3538"/>
        <item x="3488"/>
        <item x="4590"/>
        <item x="520"/>
        <item x="2964"/>
        <item x="3"/>
        <item x="4907"/>
        <item x="762"/>
        <item x="3595"/>
        <item x="235"/>
        <item x="2915"/>
        <item x="4776"/>
        <item x="709"/>
        <item x="4544"/>
        <item x="3759"/>
        <item x="1330"/>
        <item x="4199"/>
        <item x="1006"/>
        <item x="4506"/>
        <item x="1655"/>
        <item x="1847"/>
        <item x="4566"/>
        <item x="230"/>
        <item x="167"/>
        <item x="1315"/>
        <item x="2009"/>
        <item x="2567"/>
        <item x="4090"/>
        <item x="2187"/>
        <item x="1776"/>
        <item x="4977"/>
        <item x="1550"/>
        <item x="1787"/>
        <item x="2796"/>
        <item x="1651"/>
        <item x="747"/>
        <item x="4719"/>
        <item x="3729"/>
        <item x="2175"/>
        <item x="1588"/>
        <item x="4484"/>
        <item x="3431"/>
        <item x="3635"/>
        <item x="894"/>
        <item x="4055"/>
        <item x="3636"/>
        <item x="3504"/>
        <item x="3003"/>
        <item x="4496"/>
        <item x="1650"/>
        <item x="3525"/>
        <item x="4539"/>
        <item x="1351"/>
        <item x="3863"/>
        <item x="2636"/>
        <item x="3574"/>
        <item x="4974"/>
        <item x="2760"/>
        <item x="2212"/>
        <item x="3937"/>
        <item x="2444"/>
        <item x="1629"/>
        <item x="4512"/>
        <item x="3218"/>
        <item x="1679"/>
        <item x="2197"/>
        <item x="3035"/>
        <item x="4371"/>
        <item x="2386"/>
        <item x="4185"/>
        <item x="4196"/>
        <item x="2123"/>
        <item x="3531"/>
        <item x="3033"/>
        <item x="3428"/>
        <item x="3429"/>
        <item x="2290"/>
        <item x="2219"/>
        <item x="1249"/>
        <item x="2875"/>
        <item x="764"/>
        <item x="4577"/>
        <item x="2255"/>
        <item x="303"/>
        <item x="573"/>
        <item x="2001"/>
        <item x="859"/>
        <item x="2601"/>
        <item x="2720"/>
        <item x="224"/>
        <item x="1247"/>
        <item x="3398"/>
        <item x="3679"/>
        <item x="4763"/>
        <item x="2221"/>
        <item x="42"/>
        <item x="2077"/>
        <item x="2990"/>
        <item x="2821"/>
        <item x="4031"/>
        <item x="3900"/>
        <item x="3216"/>
        <item x="3424"/>
        <item x="1275"/>
        <item x="1970"/>
        <item x="2365"/>
        <item x="2595"/>
        <item x="2039"/>
        <item x="828"/>
        <item x="185"/>
        <item x="4322"/>
        <item x="1383"/>
        <item x="3373"/>
        <item x="189"/>
        <item x="1063"/>
        <item x="1213"/>
        <item x="2349"/>
        <item x="2693"/>
        <item x="1532"/>
        <item x="3641"/>
        <item x="3355"/>
        <item x="3581"/>
        <item x="3169"/>
        <item x="4206"/>
        <item x="3495"/>
        <item x="1082"/>
        <item x="1952"/>
        <item x="1795"/>
        <item x="2274"/>
        <item x="1147"/>
        <item x="19"/>
        <item x="4774"/>
        <item x="1791"/>
        <item x="3005"/>
        <item x="4422"/>
        <item x="3591"/>
        <item x="2589"/>
        <item x="3524"/>
        <item x="4012"/>
        <item x="2572"/>
        <item x="3955"/>
        <item x="194"/>
        <item x="4656"/>
        <item x="3122"/>
        <item x="1424"/>
        <item x="1135"/>
        <item x="2040"/>
        <item x="858"/>
        <item x="4207"/>
        <item x="2141"/>
        <item x="846"/>
        <item x="4182"/>
        <item x="993"/>
        <item x="1527"/>
        <item x="935"/>
        <item x="839"/>
        <item x="1705"/>
        <item x="4234"/>
        <item x="3058"/>
        <item x="2832"/>
        <item x="2960"/>
        <item x="2061"/>
        <item x="161"/>
        <item x="3388"/>
        <item x="2127"/>
        <item x="2438"/>
        <item x="781"/>
        <item x="4274"/>
        <item x="841"/>
        <item x="1802"/>
        <item x="3310"/>
        <item x="912"/>
        <item x="2392"/>
        <item x="326"/>
        <item x="333"/>
        <item x="3958"/>
        <item x="982"/>
        <item x="4154"/>
        <item x="2006"/>
        <item x="3330"/>
        <item x="2012"/>
        <item x="4762"/>
        <item x="3466"/>
        <item x="1843"/>
        <item x="3681"/>
        <item x="1181"/>
        <item x="3143"/>
        <item x="1593"/>
        <item x="2689"/>
        <item x="4579"/>
        <item x="2566"/>
        <item x="972"/>
        <item x="3910"/>
        <item x="2184"/>
        <item x="1175"/>
        <item x="1455"/>
        <item x="1440"/>
        <item x="4050"/>
        <item x="1942"/>
        <item x="949"/>
        <item x="1316"/>
        <item x="112"/>
        <item x="4916"/>
        <item x="4873"/>
        <item x="249"/>
        <item x="756"/>
        <item x="1152"/>
        <item x="985"/>
        <item x="3494"/>
        <item x="765"/>
        <item x="1291"/>
        <item x="89"/>
        <item x="4658"/>
        <item x="1132"/>
        <item x="4569"/>
        <item x="3507"/>
        <item x="3278"/>
        <item x="741"/>
        <item x="3219"/>
        <item x="2515"/>
        <item x="3930"/>
        <item x="2136"/>
        <item x="4696"/>
        <item x="626"/>
        <item x="1415"/>
        <item x="421"/>
        <item x="879"/>
        <item x="4613"/>
        <item x="4886"/>
        <item x="2521"/>
        <item x="4587"/>
        <item x="834"/>
        <item x="2577"/>
        <item x="4953"/>
        <item x="4674"/>
        <item x="4470"/>
        <item x="3335"/>
        <item x="2073"/>
        <item x="366"/>
        <item x="2143"/>
        <item x="4666"/>
        <item x="2780"/>
        <item x="2402"/>
        <item x="1851"/>
        <item x="3742"/>
        <item x="3387"/>
        <item x="986"/>
        <item x="3432"/>
        <item x="439"/>
        <item x="3810"/>
        <item x="1671"/>
        <item x="2070"/>
        <item x="1125"/>
        <item x="4403"/>
        <item x="4208"/>
        <item x="2618"/>
        <item x="1840"/>
        <item x="1921"/>
        <item x="4351"/>
        <item x="4849"/>
        <item x="2206"/>
        <item x="1536"/>
        <item x="2664"/>
        <item x="2982"/>
        <item x="337"/>
        <item x="1881"/>
        <item x="2164"/>
        <item x="149"/>
        <item x="891"/>
        <item x="4635"/>
        <item x="4791"/>
        <item x="350"/>
        <item x="4084"/>
        <item x="446"/>
        <item x="4901"/>
        <item x="3904"/>
        <item x="4345"/>
        <item x="3766"/>
        <item x="3283"/>
        <item x="4133"/>
        <item x="4976"/>
        <item x="155"/>
        <item x="1967"/>
        <item x="4541"/>
        <item x="4653"/>
        <item x="2767"/>
        <item x="2558"/>
        <item x="2847"/>
        <item x="2931"/>
        <item x="88"/>
        <item x="3433"/>
        <item x="338"/>
        <item x="2406"/>
        <item x="213"/>
        <item x="1920"/>
        <item x="3739"/>
        <item x="242"/>
        <item x="216"/>
        <item x="1174"/>
        <item x="4292"/>
        <item x="568"/>
        <item x="1863"/>
        <item x="1216"/>
        <item x="3467"/>
        <item x="3168"/>
        <item x="728"/>
        <item x="3238"/>
        <item x="4838"/>
        <item x="875"/>
        <item x="131"/>
        <item x="1979"/>
        <item x="404"/>
        <item x="54"/>
        <item x="3801"/>
        <item x="1580"/>
        <item x="3343"/>
        <item x="1422"/>
        <item x="4479"/>
        <item x="1392"/>
        <item x="1794"/>
        <item x="396"/>
        <item x="4555"/>
        <item x="48"/>
        <item x="259"/>
        <item x="4853"/>
        <item x="2489"/>
        <item x="856"/>
        <item x="825"/>
        <item x="1240"/>
        <item x="1873"/>
        <item x="4777"/>
        <item x="4739"/>
        <item x="4489"/>
        <item x="417"/>
        <item x="3312"/>
        <item x="4967"/>
        <item x="719"/>
        <item x="3484"/>
        <item x="4200"/>
        <item x="1861"/>
        <item x="3576"/>
        <item x="4058"/>
        <item x="1576"/>
        <item x="4016"/>
        <item x="1676"/>
        <item x="4343"/>
        <item x="3688"/>
        <item x="3582"/>
        <item x="1574"/>
        <item x="3708"/>
        <item x="1245"/>
        <item x="1807"/>
        <item x="2617"/>
        <item x="74"/>
        <item x="4627"/>
        <item x="3194"/>
        <item x="1233"/>
        <item x="2729"/>
        <item x="529"/>
        <item x="2488"/>
        <item x="2031"/>
        <item x="1196"/>
        <item x="4543"/>
        <item x="2093"/>
        <item x="662"/>
        <item x="3395"/>
        <item x="2850"/>
        <item x="3243"/>
        <item x="1763"/>
        <item x="4065"/>
        <item x="1841"/>
        <item x="3389"/>
        <item x="282"/>
        <item x="1590"/>
        <item x="2858"/>
        <item x="4276"/>
        <item x="3775"/>
        <item x="308"/>
        <item x="1426"/>
        <item x="2381"/>
        <item x="1975"/>
        <item x="4053"/>
        <item x="2754"/>
        <item x="2891"/>
        <item x="674"/>
        <item x="4665"/>
        <item x="2509"/>
        <item x="378"/>
        <item x="539"/>
        <item x="4711"/>
        <item x="1911"/>
        <item x="4115"/>
        <item x="657"/>
        <item x="3539"/>
        <item x="4772"/>
        <item x="1477"/>
        <item x="562"/>
        <item x="382"/>
        <item x="4100"/>
        <item x="671"/>
        <item x="306"/>
        <item x="166"/>
        <item x="3327"/>
        <item x="2623"/>
        <item x="569"/>
        <item x="3415"/>
        <item x="917"/>
        <item x="225"/>
        <item x="2945"/>
        <item x="3140"/>
        <item x="3486"/>
        <item x="1129"/>
        <item x="1170"/>
        <item x="3070"/>
        <item x="3626"/>
        <item x="4449"/>
        <item x="2789"/>
        <item x="3789"/>
        <item x="4310"/>
        <item x="3995"/>
        <item x="683"/>
        <item x="2586"/>
        <item x="2715"/>
        <item x="2269"/>
        <item x="2379"/>
        <item x="2389"/>
        <item x="699"/>
        <item x="1100"/>
        <item x="93"/>
        <item x="1954"/>
        <item x="1048"/>
        <item x="3284"/>
        <item x="3365"/>
        <item x="4011"/>
        <item x="2129"/>
        <item x="2315"/>
        <item x="4212"/>
        <item x="2344"/>
        <item x="3619"/>
        <item x="821"/>
        <item x="1345"/>
        <item x="3473"/>
        <item x="344"/>
        <item x="2526"/>
        <item x="2246"/>
        <item x="3255"/>
        <item x="718"/>
        <item x="951"/>
        <item x="4585"/>
        <item x="340"/>
        <item x="4622"/>
        <item x="1691"/>
        <item x="585"/>
        <item x="217"/>
        <item x="134"/>
        <item x="386"/>
        <item x="1895"/>
        <item x="2151"/>
        <item x="4572"/>
        <item x="4687"/>
        <item x="1998"/>
        <item x="87"/>
        <item x="169"/>
        <item x="655"/>
        <item x="4061"/>
        <item x="4224"/>
        <item x="3192"/>
        <item x="2045"/>
        <item x="3207"/>
        <item x="4845"/>
        <item x="4796"/>
        <item x="3157"/>
        <item x="1865"/>
        <item x="3098"/>
        <item x="1618"/>
        <item x="479"/>
        <item x="1084"/>
        <item x="3252"/>
        <item x="1228"/>
        <item x="788"/>
        <item x="1167"/>
        <item x="708"/>
        <item x="1133"/>
        <item x="607"/>
        <item x="2523"/>
        <item x="193"/>
        <item x="4052"/>
        <item x="3036"/>
        <item x="2162"/>
        <item x="4054"/>
        <item x="4337"/>
        <item x="2298"/>
        <item x="431"/>
        <item x="672"/>
        <item x="2051"/>
        <item x="3131"/>
        <item x="4857"/>
        <item x="1944"/>
        <item x="3407"/>
        <item x="2786"/>
        <item x="2699"/>
        <item x="812"/>
        <item x="4372"/>
        <item x="3171"/>
        <item x="552"/>
        <item x="3856"/>
        <item x="905"/>
        <item x="1308"/>
        <item x="930"/>
        <item x="4062"/>
        <item x="1973"/>
        <item x="960"/>
        <item x="3187"/>
        <item x="2728"/>
        <item x="1784"/>
        <item x="4807"/>
        <item x="614"/>
        <item x="2663"/>
        <item x="3009"/>
        <item x="2939"/>
        <item x="2502"/>
        <item x="84"/>
        <item x="636"/>
        <item x="1136"/>
        <item x="343"/>
        <item x="4877"/>
        <item x="3874"/>
        <item x="4575"/>
        <item x="172"/>
        <item x="678"/>
        <item x="2846"/>
        <item x="4661"/>
        <item x="867"/>
        <item x="1354"/>
        <item x="792"/>
        <item x="619"/>
        <item x="2718"/>
        <item x="4132"/>
        <item x="4727"/>
        <item x="66"/>
        <item x="4361"/>
        <item x="3458"/>
        <item x="1276"/>
        <item x="3547"/>
        <item x="677"/>
        <item x="1652"/>
        <item x="1464"/>
        <item x="1592"/>
        <item x="4179"/>
        <item x="3514"/>
        <item x="3249"/>
        <item x="4122"/>
        <item x="1599"/>
        <item x="459"/>
        <item x="13"/>
        <item x="1760"/>
        <item x="1817"/>
        <item x="1981"/>
        <item x="2111"/>
        <item x="2408"/>
        <item x="3748"/>
        <item x="197"/>
        <item x="1151"/>
        <item x="381"/>
        <item x="577"/>
        <item x="4002"/>
        <item x="1717"/>
        <item x="1382"/>
        <item x="4501"/>
        <item x="1622"/>
        <item x="816"/>
        <item x="3464"/>
        <item x="2490"/>
        <item x="3793"/>
        <item x="4409"/>
        <item x="3331"/>
        <item x="4846"/>
        <item x="1538"/>
        <item x="305"/>
        <item x="4925"/>
        <item x="2307"/>
        <item x="4750"/>
        <item x="3703"/>
        <item x="4142"/>
        <item x="1156"/>
        <item x="199"/>
        <item x="2493"/>
        <item x="1907"/>
        <item x="3401"/>
        <item x="4003"/>
        <item x="4594"/>
        <item x="863"/>
        <item x="3862"/>
        <item x="4773"/>
        <item x="119"/>
        <item x="4419"/>
        <item x="4332"/>
        <item x="4124"/>
        <item x="4321"/>
        <item x="4117"/>
        <item x="86"/>
        <item x="3320"/>
        <item x="1993"/>
        <item x="4259"/>
        <item x="2655"/>
        <item x="181"/>
        <item x="1037"/>
        <item x="3329"/>
        <item x="4181"/>
        <item x="4764"/>
        <item x="2839"/>
        <item x="270"/>
        <item x="55"/>
        <item x="1583"/>
        <item x="3485"/>
        <item x="2428"/>
        <item x="15"/>
        <item x="2322"/>
        <item x="2862"/>
        <item x="266"/>
        <item x="4704"/>
        <item x="2766"/>
        <item x="2188"/>
        <item x="214"/>
        <item x="4554"/>
        <item x="1242"/>
        <item x="592"/>
        <item x="4621"/>
        <item x="2357"/>
        <item x="3783"/>
        <item x="3824"/>
        <item x="1853"/>
        <item x="3280"/>
        <item x="4499"/>
        <item x="1474"/>
        <item x="3624"/>
        <item x="524"/>
        <item x="1951"/>
        <item x="73"/>
        <item x="253"/>
        <item x="4926"/>
        <item x="4325"/>
        <item x="299"/>
        <item x="3222"/>
        <item x="3151"/>
        <item x="3111"/>
        <item x="3068"/>
        <item x="1401"/>
        <item x="491"/>
        <item x="4469"/>
        <item x="2347"/>
        <item x="3620"/>
        <item x="476"/>
        <item x="128"/>
        <item x="4125"/>
        <item x="501"/>
        <item x="361"/>
        <item x="4729"/>
        <item x="49"/>
        <item x="4567"/>
        <item x="3245"/>
        <item x="1666"/>
        <item x="1913"/>
        <item x="997"/>
        <item x="4155"/>
        <item x="2487"/>
        <item x="2864"/>
        <item x="3359"/>
        <item x="4542"/>
        <item x="4164"/>
        <item x="3200"/>
        <item x="4284"/>
        <item x="3754"/>
        <item x="1083"/>
        <item x="4747"/>
        <item x="2421"/>
        <item x="2604"/>
        <item x="4639"/>
        <item x="1545"/>
        <item x="735"/>
        <item x="648"/>
        <item x="1804"/>
        <item x="933"/>
        <item x="845"/>
        <item x="3542"/>
        <item x="1533"/>
        <item x="2956"/>
        <item x="4180"/>
        <item x="3066"/>
        <item x="1912"/>
        <item x="208"/>
        <item x="2311"/>
        <item x="1956"/>
        <item x="2587"/>
        <item x="3501"/>
        <item x="2738"/>
        <item x="3470"/>
        <item x="1899"/>
        <item x="620"/>
        <item x="3701"/>
        <item x="3672"/>
        <item x="1274"/>
        <item x="1559"/>
        <item x="4809"/>
        <item x="4618"/>
        <item x="321"/>
        <item x="3406"/>
        <item x="3193"/>
        <item x="1176"/>
        <item x="1111"/>
        <item x="183"/>
        <item x="1886"/>
        <item x="4744"/>
        <item x="1104"/>
        <item x="1185"/>
        <item x="1811"/>
        <item x="3394"/>
        <item x="3720"/>
        <item x="1256"/>
        <item x="1511"/>
        <item x="2654"/>
        <item x="1445"/>
        <item x="3733"/>
        <item x="2248"/>
        <item x="2452"/>
        <item x="2439"/>
        <item x="1443"/>
        <item x="4887"/>
        <item x="289"/>
        <item x="1759"/>
        <item x="278"/>
        <item x="715"/>
        <item x="4630"/>
        <item x="3575"/>
        <item x="2929"/>
        <item x="298"/>
        <item x="4452"/>
        <item x="835"/>
        <item x="2598"/>
        <item x="70"/>
        <item x="837"/>
        <item x="2125"/>
        <item x="2401"/>
        <item x="2735"/>
        <item x="2661"/>
        <item x="4150"/>
        <item x="4942"/>
        <item x="1548"/>
        <item x="2214"/>
        <item x="4775"/>
        <item x="2814"/>
        <item x="2514"/>
        <item x="444"/>
        <item x="2462"/>
        <item x="1901"/>
        <item x="3650"/>
        <item x="1288"/>
        <item x="191"/>
        <item x="1212"/>
        <item x="4513"/>
        <item x="3929"/>
        <item x="4560"/>
        <item x="410"/>
        <item x="1264"/>
        <item x="3175"/>
        <item x="2540"/>
        <item x="3617"/>
        <item x="437"/>
        <item x="3061"/>
        <item x="2890"/>
        <item x="4920"/>
        <item x="3979"/>
        <item x="408"/>
        <item x="1801"/>
        <item x="1542"/>
        <item x="2710"/>
        <item x="425"/>
        <item x="1188"/>
        <item x="3318"/>
        <item x="4217"/>
        <item x="650"/>
        <item x="2986"/>
        <item x="916"/>
        <item x="1134"/>
        <item x="1451"/>
        <item x="763"/>
        <item x="1957"/>
        <item x="3113"/>
        <item x="3445"/>
        <item x="1018"/>
        <item x="4742"/>
        <item x="4263"/>
        <item x="1102"/>
        <item x="3493"/>
        <item x="2116"/>
        <item x="2409"/>
        <item x="990"/>
        <item x="2920"/>
        <item x="3487"/>
        <item x="2713"/>
        <item x="4550"/>
        <item x="2746"/>
        <item x="701"/>
        <item x="2159"/>
        <item x="2779"/>
        <item x="1752"/>
        <item x="1516"/>
        <item x="823"/>
        <item x="401"/>
        <item x="495"/>
        <item x="3702"/>
        <item x="1503"/>
        <item x="1890"/>
        <item x="2707"/>
        <item x="2932"/>
        <item x="2124"/>
        <item x="3208"/>
        <item x="3562"/>
        <item x="749"/>
        <item x="2549"/>
        <item x="689"/>
        <item x="3029"/>
        <item x="1384"/>
        <item x="3913"/>
        <item x="4448"/>
        <item x="1938"/>
        <item x="3868"/>
        <item x="1780"/>
        <item x="1883"/>
        <item x="3091"/>
        <item x="4183"/>
        <item x="2223"/>
        <item x="3765"/>
        <item x="1114"/>
        <item x="3673"/>
        <item x="2458"/>
        <item x="1945"/>
        <item x="3973"/>
        <item x="1857"/>
        <item x="3094"/>
        <item x="4219"/>
        <item x="3521"/>
        <item x="3328"/>
        <item x="1376"/>
        <item x="1983"/>
        <item x="880"/>
        <item x="4562"/>
        <item x="944"/>
        <item x="1974"/>
        <item x="3106"/>
        <item x="1050"/>
        <item x="3773"/>
        <item x="1310"/>
        <item x="427"/>
        <item x="4815"/>
        <item x="4350"/>
        <item x="2023"/>
        <item x="3138"/>
        <item x="1077"/>
        <item x="4153"/>
        <item x="4616"/>
        <item x="999"/>
        <item x="2969"/>
        <item x="4113"/>
        <item x="583"/>
        <item x="4140"/>
        <item x="750"/>
        <item x="2153"/>
        <item x="1570"/>
        <item x="3010"/>
        <item x="929"/>
        <item x="3663"/>
        <item x="2183"/>
        <item x="1513"/>
        <item x="2817"/>
        <item x="68"/>
        <item x="3712"/>
        <item x="1143"/>
        <item x="2306"/>
        <item x="2382"/>
        <item x="3743"/>
        <item x="4826"/>
        <item x="3709"/>
        <item x="2196"/>
        <item x="2599"/>
        <item x="2745"/>
        <item x="4210"/>
        <item x="996"/>
        <item x="698"/>
        <item x="1818"/>
        <item x="2924"/>
        <item x="3614"/>
        <item x="3471"/>
        <item x="4634"/>
        <item x="3191"/>
        <item x="115"/>
        <item x="629"/>
        <item x="2280"/>
        <item x="2837"/>
        <item x="797"/>
        <item x="3078"/>
        <item x="2857"/>
        <item x="3922"/>
        <item x="2258"/>
        <item x="4088"/>
        <item x="423"/>
        <item x="587"/>
        <item x="3918"/>
        <item x="4083"/>
        <item x="1109"/>
        <item x="4935"/>
        <item x="4910"/>
        <item x="1594"/>
        <item x="1368"/>
        <item x="822"/>
        <item x="1438"/>
        <item x="4710"/>
        <item x="180"/>
        <item x="936"/>
        <item x="1341"/>
        <item x="4643"/>
        <item x="3317"/>
        <item x="3079"/>
        <item x="2362"/>
        <item x="2468"/>
        <item x="1871"/>
        <item x="3408"/>
        <item x="3838"/>
        <item x="3362"/>
        <item x="1859"/>
        <item x="785"/>
        <item x="497"/>
        <item x="939"/>
        <item x="1765"/>
        <item x="3353"/>
        <item x="4934"/>
        <item x="736"/>
        <item x="3797"/>
        <item x="4399"/>
        <item x="1687"/>
        <item x="360"/>
        <item x="2560"/>
        <item x="1478"/>
        <item x="2983"/>
        <item x="593"/>
        <item x="533"/>
        <item x="4725"/>
        <item x="227"/>
        <item x="624"/>
        <item x="2292"/>
        <item x="2325"/>
        <item x="4878"/>
        <item x="2836"/>
        <item x="1782"/>
        <item x="2749"/>
        <item x="3478"/>
        <item x="483"/>
        <item x="2762"/>
        <item x="1043"/>
        <item x="794"/>
        <item x="4120"/>
        <item x="4312"/>
        <item x="1662"/>
        <item x="3725"/>
        <item x="263"/>
        <item x="581"/>
        <item x="1259"/>
        <item x="1836"/>
        <item x="4114"/>
        <item x="1313"/>
        <item x="4380"/>
        <item x="14"/>
        <item x="3957"/>
        <item x="1317"/>
        <item x="3326"/>
        <item x="1189"/>
        <item x="2108"/>
        <item x="1862"/>
        <item x="830"/>
        <item x="143"/>
        <item x="415"/>
        <item x="3808"/>
        <item x="1160"/>
        <item x="4784"/>
        <item x="2712"/>
        <item x="312"/>
        <item x="4302"/>
        <item x="3967"/>
        <item x="1552"/>
        <item x="1682"/>
        <item x="1701"/>
        <item x="329"/>
        <item x="4464"/>
        <item x="4476"/>
        <item x="1837"/>
        <item x="2366"/>
        <item x="124"/>
        <item x="3024"/>
        <item x="4628"/>
        <item x="4439"/>
        <item x="2105"/>
        <item x="316"/>
        <item x="4833"/>
        <item x="540"/>
        <item x="2533"/>
        <item x="3519"/>
        <item x="4275"/>
        <item x="1099"/>
        <item x="557"/>
        <item x="265"/>
        <item x="2667"/>
        <item x="4359"/>
        <item x="1789"/>
        <item x="973"/>
        <item x="2067"/>
        <item x="1079"/>
        <item x="771"/>
        <item x="2730"/>
        <item x="69"/>
        <item x="722"/>
        <item x="1105"/>
        <item x="1002"/>
        <item x="1751"/>
        <item x="4831"/>
        <item x="4757"/>
        <item x="2254"/>
        <item x="588"/>
        <item x="482"/>
        <item x="2600"/>
        <item x="2005"/>
        <item x="507"/>
        <item x="3437"/>
        <item x="3988"/>
        <item x="3807"/>
        <item x="3227"/>
        <item x="651"/>
        <item x="4844"/>
        <item x="1522"/>
        <item x="1271"/>
        <item x="1071"/>
        <item x="801"/>
        <item x="4703"/>
        <item x="2328"/>
        <item x="4390"/>
        <item x="3179"/>
        <item x="1940"/>
        <item x="963"/>
        <item x="2905"/>
        <item x="2822"/>
        <item x="1172"/>
        <item x="3924"/>
        <item x="28"/>
        <item x="3300"/>
        <item x="3030"/>
        <item x="3932"/>
        <item x="3251"/>
        <item x="2952"/>
        <item x="4820"/>
        <item x="4187"/>
        <item x="1377"/>
        <item x="3947"/>
        <item x="1060"/>
        <item x="1367"/>
        <item x="164"/>
        <item x="531"/>
        <item x="3236"/>
        <item x="4894"/>
        <item x="2555"/>
        <item x="4257"/>
        <item x="3403"/>
        <item x="4632"/>
        <item x="3985"/>
        <item x="866"/>
        <item x="2750"/>
        <item x="1332"/>
        <item x="7"/>
        <item x="4067"/>
        <item x="2030"/>
        <item x="4166"/>
        <item x="2937"/>
        <item x="4706"/>
        <item x="1074"/>
        <item x="3646"/>
        <item x="133"/>
        <item x="1633"/>
        <item x="3368"/>
        <item x="4709"/>
        <item x="3962"/>
        <item x="4232"/>
        <item x="1637"/>
        <item x="244"/>
        <item x="1347"/>
        <item x="4421"/>
        <item x="450"/>
        <item x="2480"/>
        <item x="3377"/>
        <item x="4880"/>
        <item x="1010"/>
        <item x="4651"/>
        <item x="2404"/>
        <item x="2181"/>
        <item x="1169"/>
        <item x="550"/>
        <item x="2256"/>
        <item x="3984"/>
        <item x="608"/>
        <item x="2150"/>
        <item x="2777"/>
        <item x="4581"/>
        <item x="1026"/>
        <item x="2668"/>
        <item x="3153"/>
        <item x="3891"/>
        <item x="2928"/>
        <item x="3253"/>
        <item x="3323"/>
        <item x="3622"/>
        <item x="730"/>
        <item x="615"/>
        <item x="3974"/>
        <item x="2619"/>
        <item x="4170"/>
        <item x="4644"/>
        <item x="3341"/>
        <item x="1091"/>
        <item x="2440"/>
        <item x="918"/>
        <item x="125"/>
        <item x="4112"/>
        <item x="506"/>
        <item x="4290"/>
        <item x="473"/>
        <item x="2110"/>
        <item x="795"/>
        <item x="4241"/>
        <item x="4107"/>
        <item x="2289"/>
        <item x="2828"/>
        <item x="1985"/>
        <item x="3226"/>
        <item x="1399"/>
        <item x="3835"/>
        <item x="4681"/>
        <item x="453"/>
        <item x="3014"/>
        <item x="3906"/>
        <item x="196"/>
        <item x="4971"/>
        <item x="452"/>
        <item x="351"/>
        <item x="3272"/>
        <item x="184"/>
        <item x="3828"/>
        <item x="1471"/>
        <item x="4139"/>
        <item x="3232"/>
        <item x="4848"/>
        <item x="3570"/>
        <item x="135"/>
        <item x="3954"/>
        <item x="4135"/>
        <item x="1479"/>
        <item x="2954"/>
        <item x="4758"/>
        <item x="1925"/>
        <item x="1430"/>
        <item x="268"/>
        <item x="4049"/>
        <item x="2385"/>
        <item x="4363"/>
        <item x="4908"/>
        <item x="2293"/>
        <item x="3189"/>
        <item x="1695"/>
        <item x="3655"/>
        <item x="205"/>
        <item x="4278"/>
        <item x="2332"/>
        <item x="4167"/>
        <item x="3925"/>
        <item x="4950"/>
        <item x="1370"/>
        <item x="4165"/>
        <item x="892"/>
        <item x="2494"/>
        <item x="827"/>
        <item x="2486"/>
        <item x="2548"/>
        <item x="1294"/>
        <item x="1581"/>
        <item x="4340"/>
        <item x="4680"/>
        <item x="538"/>
        <item x="2042"/>
        <item x="1011"/>
        <item x="2993"/>
        <item x="576"/>
        <item x="843"/>
        <item x="1319"/>
        <item x="2195"/>
        <item x="1300"/>
        <item x="2765"/>
        <item x="4769"/>
        <item x="2527"/>
        <item x="3156"/>
        <item x="1732"/>
        <item x="2597"/>
        <item x="3704"/>
        <item x="759"/>
        <item x="3926"/>
        <item x="1517"/>
        <item x="3776"/>
        <item x="1729"/>
        <item x="687"/>
        <item x="3351"/>
        <item x="1269"/>
        <item x="94"/>
        <item x="3527"/>
        <item x="1604"/>
        <item x="4017"/>
        <item x="4386"/>
        <item x="3968"/>
        <item x="2253"/>
        <item x="1261"/>
        <item x="2189"/>
        <item x="2043"/>
        <item x="2681"/>
        <item x="4389"/>
        <item x="3764"/>
        <item x="4557"/>
        <item x="679"/>
        <item x="642"/>
        <item x="2955"/>
        <item x="3384"/>
        <item x="284"/>
        <item x="3457"/>
        <item x="4018"/>
        <item x="405"/>
        <item x="1191"/>
        <item x="3039"/>
        <item x="4485"/>
        <item x="1812"/>
        <item x="4556"/>
        <item x="780"/>
        <item x="643"/>
        <item x="3234"/>
        <item x="3497"/>
        <item x="4193"/>
        <item x="2973"/>
        <item x="4722"/>
        <item x="3509"/>
        <item x="3356"/>
        <item x="4254"/>
        <item x="331"/>
        <item x="1281"/>
        <item x="920"/>
        <item x="383"/>
        <item x="1404"/>
        <item x="2262"/>
        <item x="1155"/>
        <item x="50"/>
        <item x="3015"/>
        <item x="4755"/>
        <item x="726"/>
        <item x="3282"/>
        <item x="141"/>
        <item x="4007"/>
        <item x="3707"/>
        <item x="2944"/>
        <item x="530"/>
        <item x="302"/>
        <item x="1638"/>
        <item x="1131"/>
        <item x="129"/>
        <item x="4795"/>
        <item x="4315"/>
        <item x="871"/>
        <item x="177"/>
        <item x="551"/>
        <item x="414"/>
        <item x="1961"/>
        <item x="994"/>
        <item x="1963"/>
        <item x="2898"/>
        <item x="1361"/>
        <item x="1328"/>
        <item x="1145"/>
        <item x="2003"/>
        <item x="3537"/>
        <item x="441"/>
        <item x="3017"/>
        <item x="1547"/>
        <item x="3258"/>
        <item x="2251"/>
        <item x="4215"/>
        <item x="4408"/>
        <item x="1591"/>
        <item x="3573"/>
        <item x="503"/>
        <item x="4814"/>
        <item x="1524"/>
        <item x="36"/>
        <item x="3700"/>
        <item x="563"/>
        <item x="3668"/>
        <item x="3611"/>
        <item x="2467"/>
        <item x="409"/>
        <item x="422"/>
        <item x="738"/>
        <item x="2627"/>
        <item x="4230"/>
        <item x="2106"/>
        <item x="1290"/>
        <item x="2949"/>
        <item x="784"/>
        <item x="4370"/>
        <item x="273"/>
        <item x="2802"/>
        <item x="1243"/>
        <item x="2511"/>
        <item x="2173"/>
        <item x="1303"/>
        <item x="862"/>
        <item x="4525"/>
        <item x="3895"/>
        <item x="3850"/>
        <item x="17"/>
        <item x="4593"/>
        <item x="3889"/>
        <item x="2639"/>
        <item x="2909"/>
        <item x="2154"/>
        <item x="3291"/>
        <item x="362"/>
        <item x="4066"/>
        <item x="2275"/>
        <item x="4788"/>
        <item x="2032"/>
        <item x="2528"/>
        <item x="4151"/>
        <item x="3884"/>
        <item x="4605"/>
        <item x="4223"/>
        <item x="3071"/>
        <item x="2276"/>
        <item x="53"/>
        <item x="2476"/>
        <item x="521"/>
        <item x="2742"/>
        <item x="1157"/>
        <item x="3778"/>
        <item x="1207"/>
        <item x="3027"/>
        <item x="345"/>
        <item x="2036"/>
        <item x="1788"/>
        <item x="57"/>
        <item x="4309"/>
        <item x="1359"/>
        <item x="2775"/>
        <item x="1425"/>
        <item x="872"/>
        <item x="980"/>
        <item x="2562"/>
        <item x="204"/>
        <item x="3644"/>
        <item x="2048"/>
        <item x="649"/>
        <item x="490"/>
        <item x="2120"/>
        <item x="528"/>
        <item x="2431"/>
        <item x="3241"/>
        <item x="3016"/>
        <item x="2224"/>
        <item x="1929"/>
        <item x="2277"/>
        <item x="665"/>
        <item x="3713"/>
        <item x="4688"/>
        <item x="3734"/>
        <item x="144"/>
        <item x="3332"/>
        <item x="4797"/>
        <item x="2672"/>
        <item x="974"/>
        <item x="4741"/>
        <item x="3000"/>
        <item x="1305"/>
        <item x="26"/>
        <item x="176"/>
        <item x="1613"/>
        <item x="4118"/>
        <item x="1900"/>
        <item x="798"/>
        <item x="3647"/>
        <item x="310"/>
        <item x="3259"/>
        <item x="2889"/>
        <item x="1046"/>
        <item x="2415"/>
        <item x="3558"/>
        <item x="3080"/>
        <item x="156"/>
        <item x="3287"/>
        <item x="1292"/>
        <item x="1387"/>
        <item x="4454"/>
        <item x="247"/>
        <item x="882"/>
        <item x="1282"/>
        <item x="2759"/>
        <item x="1193"/>
        <item x="1955"/>
        <item x="4261"/>
        <item x="2211"/>
        <item x="2896"/>
        <item x="2477"/>
        <item x="2434"/>
        <item x="4229"/>
        <item x="2508"/>
        <item x="2641"/>
        <item x="2194"/>
        <item x="3390"/>
        <item x="2958"/>
        <item x="3794"/>
        <item x="1756"/>
        <item x="752"/>
        <item x="2669"/>
        <item x="1285"/>
        <item x="294"/>
        <item x="397"/>
        <item x="4969"/>
        <item x="3849"/>
        <item x="4812"/>
        <item x="1020"/>
        <item x="2539"/>
        <item x="279"/>
        <item x="984"/>
        <item x="2457"/>
        <item x="4382"/>
        <item x="3579"/>
        <item x="3938"/>
        <item x="1389"/>
        <item x="2919"/>
        <item x="3126"/>
        <item x="1277"/>
        <item x="1246"/>
        <item x="1724"/>
        <item x="4923"/>
        <item x="1867"/>
        <item x="4785"/>
        <item x="2544"/>
        <item x="2752"/>
        <item x="1209"/>
        <item x="3062"/>
        <item x="1168"/>
        <item x="2483"/>
        <item x="3799"/>
        <item x="4735"/>
        <item x="2161"/>
        <item x="3025"/>
        <item x="1928"/>
        <item x="4460"/>
        <item x="4041"/>
        <item x="896"/>
        <item x="4123"/>
        <item x="4686"/>
        <item x="2702"/>
        <item x="3142"/>
        <item x="4692"/>
        <item x="1977"/>
        <item x="486"/>
        <item x="2079"/>
        <item x="2152"/>
        <item x="2860"/>
        <item x="2550"/>
        <item x="4178"/>
        <item x="670"/>
        <item x="2243"/>
        <item x="3953"/>
        <item x="4282"/>
        <item x="1223"/>
        <item x="4793"/>
        <item x="2422"/>
        <item x="4447"/>
        <item x="2517"/>
        <item x="4286"/>
        <item x="67"/>
        <item x="1675"/>
        <item x="2918"/>
        <item x="1324"/>
        <item x="102"/>
        <item x="4398"/>
        <item x="2425"/>
        <item x="3541"/>
        <item x="712"/>
        <item x="3902"/>
        <item x="1915"/>
        <item x="3978"/>
        <item x="2260"/>
        <item x="4463"/>
        <item x="211"/>
        <item x="1325"/>
        <item x="3613"/>
        <item x="2054"/>
        <item x="4455"/>
        <item x="4174"/>
        <item x="3830"/>
        <item x="3358"/>
        <item x="3130"/>
        <item x="2446"/>
        <item x="4400"/>
        <item x="3427"/>
        <item x="2313"/>
        <item x="4308"/>
        <item x="923"/>
        <item x="1927"/>
        <item x="878"/>
        <item x="4800"/>
        <item x="4662"/>
        <item x="4748"/>
        <item x="2835"/>
        <item x="3699"/>
        <item x="2027"/>
        <item x="4006"/>
        <item x="3927"/>
        <item x="2053"/>
        <item x="4957"/>
        <item x="976"/>
        <item x="1619"/>
        <item x="2755"/>
        <item x="3833"/>
        <item x="90"/>
        <item x="766"/>
        <item x="4850"/>
        <item x="3510"/>
        <item x="3105"/>
        <item x="4671"/>
        <item x="572"/>
        <item x="4752"/>
        <item x="3971"/>
        <item x="435"/>
        <item x="200"/>
        <item x="4598"/>
        <item x="4240"/>
        <item x="1564"/>
        <item x="4235"/>
        <item x="1335"/>
        <item x="3309"/>
        <item x="3637"/>
        <item x="669"/>
        <item x="4626"/>
        <item x="4402"/>
        <item x="2419"/>
        <item x="639"/>
        <item x="2505"/>
        <item x="2304"/>
        <item x="3723"/>
        <item x="1"/>
        <item x="953"/>
        <item x="22"/>
        <item x="3935"/>
        <item x="4650"/>
        <item x="3837"/>
        <item x="2629"/>
        <item x="2855"/>
        <item x="4296"/>
        <item x="3344"/>
        <item x="3095"/>
        <item x="799"/>
        <item x="4227"/>
        <item x="4588"/>
        <item x="3543"/>
        <item x="2536"/>
        <item x="924"/>
        <item x="3465"/>
        <item x="2877"/>
        <item x="158"/>
        <item x="1241"/>
        <item x="1110"/>
        <item x="2485"/>
        <item x="4891"/>
        <item x="3736"/>
        <item x="1753"/>
        <item x="1398"/>
        <item x="3203"/>
        <item x="1822"/>
        <item x="4222"/>
        <item x="3375"/>
        <item x="3975"/>
        <item x="2922"/>
        <item x="3475"/>
        <item x="3829"/>
        <item x="121"/>
        <item x="2416"/>
        <item x="4932"/>
        <item x="1520"/>
        <item x="4076"/>
        <item x="4480"/>
        <item x="627"/>
        <item x="652"/>
        <item x="4586"/>
        <item x="3182"/>
        <item x="4000"/>
        <item x="4912"/>
        <item x="3097"/>
        <item x="2377"/>
        <item x="38"/>
        <item x="3658"/>
        <item x="3916"/>
        <item x="3257"/>
        <item x="2460"/>
        <item x="2559"/>
        <item x="1187"/>
        <item x="3605"/>
        <item x="925"/>
        <item x="4531"/>
        <item x="2231"/>
        <item x="1199"/>
        <item x="989"/>
        <item x="375"/>
        <item x="328"/>
        <item x="1231"/>
        <item x="2787"/>
        <item x="814"/>
        <item x="4714"/>
        <item x="4584"/>
        <item x="4549"/>
        <item x="280"/>
        <item x="3254"/>
        <item x="4444"/>
        <item x="727"/>
        <item x="1773"/>
        <item x="494"/>
        <item x="4979"/>
        <item x="2308"/>
        <item x="1465"/>
        <item x="2542"/>
        <item x="4233"/>
        <item x="1144"/>
        <item x="370"/>
        <item x="3209"/>
        <item x="3028"/>
        <item x="4026"/>
        <item x="3425"/>
        <item x="4305"/>
        <item x="4059"/>
        <item x="2761"/>
        <item x="2620"/>
        <item x="599"/>
        <item x="793"/>
        <item x="554"/>
        <item x="3853"/>
        <item x="3990"/>
        <item x="4157"/>
        <item x="2029"/>
        <item x="464"/>
        <item x="1698"/>
        <item x="928"/>
        <item x="2763"/>
        <item x="3022"/>
        <item x="2582"/>
        <item x="2310"/>
        <item x="4301"/>
        <item x="4811"/>
        <item x="2887"/>
        <item x="854"/>
        <item x="4836"/>
        <item x="1380"/>
        <item x="536"/>
        <item x="2230"/>
        <item x="1238"/>
        <item x="2901"/>
        <item x="4159"/>
        <item x="1278"/>
        <item x="4225"/>
        <item x="76"/>
        <item x="4326"/>
        <item x="1227"/>
        <item x="2432"/>
        <item x="1475"/>
        <item x="1052"/>
        <item x="4300"/>
        <item x="1541"/>
        <item x="2394"/>
        <item x="1480"/>
        <item x="3034"/>
        <item x="4712"/>
        <item x="3453"/>
        <item x="590"/>
        <item x="4535"/>
        <item x="4808"/>
        <item x="3752"/>
        <item x="1589"/>
        <item x="276"/>
        <item x="4374"/>
        <item x="1799"/>
        <item x="4720"/>
        <item x="1916"/>
        <item x="2987"/>
        <item x="2812"/>
        <item x="3640"/>
        <item x="4827"/>
        <item x="2927"/>
        <item x="1894"/>
        <item x="4614"/>
        <item x="4847"/>
        <item x="4602"/>
        <item x="2552"/>
        <item x="3503"/>
        <item x="23"/>
        <item x="182"/>
        <item x="1179"/>
        <item x="1217"/>
        <item x="2706"/>
        <item x="2879"/>
        <item x="4640"/>
        <item x="2122"/>
        <item x="3135"/>
        <item x="3767"/>
        <item x="458"/>
        <item x="3572"/>
        <item x="2463"/>
        <item x="1832"/>
        <item x="346"/>
        <item x="1210"/>
        <item x="836"/>
        <item x="4064"/>
        <item x="2868"/>
        <item x="532"/>
        <item x="2064"/>
        <item x="1735"/>
        <item x="4441"/>
        <item x="43"/>
        <item x="3032"/>
        <item x="1606"/>
        <item x="2826"/>
        <item x="475"/>
        <item x="1202"/>
        <item x="2776"/>
        <item x="3899"/>
        <item x="3295"/>
        <item x="3285"/>
        <item x="1161"/>
        <item x="3434"/>
        <item x="2179"/>
        <item x="4675"/>
        <item x="173"/>
        <item x="1403"/>
        <item x="3037"/>
        <item x="574"/>
        <item x="1686"/>
        <item x="2337"/>
        <item x="318"/>
        <item x="3554"/>
        <item x="3220"/>
        <item x="833"/>
        <item x="3642"/>
        <item x="1013"/>
        <item x="3303"/>
        <item x="1146"/>
        <item x="1437"/>
        <item x="908"/>
        <item x="2942"/>
        <item x="1755"/>
        <item x="4978"/>
        <item x="1786"/>
        <item x="1124"/>
        <item x="2450"/>
        <item x="1892"/>
        <item x="4458"/>
        <item x="947"/>
        <item x="3173"/>
        <item x="4028"/>
        <item x="2965"/>
        <item x="4790"/>
        <item x="4944"/>
        <item x="3199"/>
        <item x="4014"/>
        <item x="25"/>
        <item x="899"/>
        <item x="4024"/>
        <item x="3690"/>
        <item x="3993"/>
        <item x="1500"/>
        <item x="2168"/>
        <item x="3279"/>
        <item x="4446"/>
        <item x="75"/>
        <item x="2018"/>
        <item x="123"/>
        <item x="1076"/>
        <item x="3263"/>
        <item x="1723"/>
        <item x="1106"/>
        <item x="3603"/>
        <item x="1644"/>
        <item x="4648"/>
        <item x="3018"/>
        <item x="4759"/>
        <item x="1630"/>
        <item x="1364"/>
        <item x="2200"/>
        <item x="3998"/>
        <item x="24"/>
        <item x="2393"/>
        <item x="4507"/>
        <item x="4173"/>
        <item x="625"/>
        <item x="889"/>
        <item x="4134"/>
        <item x="556"/>
        <item x="819"/>
        <item x="3755"/>
        <item x="644"/>
        <item x="1360"/>
        <item x="1772"/>
        <item x="901"/>
        <item x="3805"/>
        <item x="1608"/>
        <item x="1792"/>
        <item x="392"/>
        <item x="4394"/>
        <item x="4342"/>
        <item x="758"/>
        <item x="555"/>
        <item x="2343"/>
        <item x="4504"/>
        <item x="632"/>
        <item x="4303"/>
        <item x="4610"/>
        <item x="2185"/>
        <item x="3468"/>
        <item x="3597"/>
        <item x="4348"/>
        <item x="2072"/>
        <item x="776"/>
        <item x="4068"/>
        <item x="2791"/>
        <item x="549"/>
        <item x="148"/>
        <item x="2845"/>
        <item x="3687"/>
        <item x="2178"/>
        <item x="2590"/>
        <item x="4895"/>
        <item x="4392"/>
        <item x="2688"/>
        <item x="3454"/>
        <item x="1053"/>
        <item x="1307"/>
        <item x="3917"/>
        <item x="1298"/>
        <item x="1737"/>
        <item x="1702"/>
        <item x="809"/>
        <item x="2612"/>
        <item x="2805"/>
        <item x="3529"/>
        <item x="4091"/>
        <item x="4329"/>
        <item x="179"/>
        <item x="1236"/>
        <item x="2656"/>
        <item x="3293"/>
        <item x="4168"/>
        <item x="3897"/>
        <item x="152"/>
        <item x="3683"/>
        <item x="1923"/>
        <item x="1232"/>
        <item x="2865"/>
        <item x="4608"/>
        <item x="2466"/>
        <item x="4109"/>
        <item x="2666"/>
        <item x="3096"/>
        <item x="688"/>
        <item x="3402"/>
        <item x="1081"/>
        <item x="3204"/>
        <item x="2741"/>
        <item x="754"/>
        <item x="220"/>
        <item x="3923"/>
        <item x="2229"/>
        <item x="1348"/>
        <item x="1747"/>
        <item x="105"/>
        <item x="4914"/>
        <item x="1816"/>
        <item x="4954"/>
        <item x="4678"/>
        <item x="4428"/>
        <item x="4862"/>
        <item x="692"/>
        <item x="869"/>
        <item x="1670"/>
        <item x="2046"/>
        <item x="2242"/>
        <item x="3885"/>
        <item x="1685"/>
        <item x="1205"/>
        <item x="2198"/>
        <item x="3933"/>
        <item x="4536"/>
        <item x="3281"/>
        <item x="2910"/>
        <item x="2078"/>
        <item x="4258"/>
        <item x="4306"/>
        <item x="2520"/>
        <item x="3451"/>
        <item x="2060"/>
        <item x="516"/>
        <item x="4478"/>
        <item x="1667"/>
        <item x="757"/>
        <item x="1414"/>
        <item x="3796"/>
        <item x="2037"/>
        <item x="922"/>
        <item x="1509"/>
        <item x="4766"/>
        <item x="3008"/>
        <item x="1068"/>
        <item x="2961"/>
        <item x="4508"/>
        <item x="3768"/>
        <item x="2861"/>
        <item x="1184"/>
        <item x="3146"/>
        <item x="877"/>
        <item x="64"/>
        <item x="477"/>
        <item x="3049"/>
        <item x="4782"/>
        <item x="3265"/>
        <item x="3747"/>
        <item x="2390"/>
        <item x="4804"/>
        <item x="4490"/>
        <item x="3476"/>
        <item x="4961"/>
        <item x="534"/>
        <item x="1208"/>
        <item x="4098"/>
        <item x="3659"/>
        <item x="2500"/>
        <item x="2900"/>
        <item x="2014"/>
        <item x="2653"/>
        <item x="4401"/>
        <item x="3627"/>
        <item x="27"/>
        <item x="2176"/>
        <item x="2880"/>
        <item x="252"/>
        <item x="1406"/>
        <item x="2090"/>
        <item x="384"/>
        <item x="2610"/>
        <item x="3492"/>
        <item x="596"/>
        <item x="2722"/>
        <item x="3610"/>
        <item x="4642"/>
        <item x="2565"/>
        <item x="3340"/>
        <item x="3409"/>
        <item x="171"/>
        <item x="4354"/>
        <item x="3841"/>
        <item x="132"/>
        <item x="4657"/>
        <item x="52"/>
        <item x="4591"/>
        <item x="3870"/>
        <item x="4570"/>
        <item x="3483"/>
        <item x="457"/>
        <item x="3357"/>
        <item x="385"/>
        <item x="2092"/>
        <item x="0"/>
        <item x="1331"/>
        <item x="2145"/>
        <item x="4700"/>
        <item x="1059"/>
        <item x="1022"/>
        <item x="2121"/>
        <item x="640"/>
        <item x="4724"/>
        <item x="311"/>
        <item x="2312"/>
        <item x="4096"/>
        <item x="1379"/>
        <item x="1485"/>
        <item x="1505"/>
        <item x="1042"/>
        <item x="1033"/>
        <item x="4834"/>
        <item x="945"/>
        <item x="4471"/>
        <item x="206"/>
        <item x="2643"/>
        <item x="1972"/>
        <item x="1999"/>
        <item x="3533"/>
        <item x="104"/>
        <item x="3235"/>
        <item x="4682"/>
        <item x="221"/>
        <item x="1067"/>
        <item x="3118"/>
        <item x="681"/>
        <item x="1148"/>
        <item x="2692"/>
        <item x="4940"/>
        <item x="2376"/>
        <item x="4205"/>
        <item x="3404"/>
        <item x="3548"/>
        <item x="3798"/>
        <item x="2584"/>
        <item x="186"/>
        <item x="4057"/>
        <item x="1346"/>
        <item x="1322"/>
        <item x="2841"/>
        <item x="300"/>
        <item x="2732"/>
        <item x="4358"/>
        <item x="1295"/>
        <item x="707"/>
        <item x="2674"/>
        <item x="485"/>
        <item x="3546"/>
        <item x="4073"/>
        <item x="4256"/>
        <item x="4787"/>
        <item x="3110"/>
        <item x="2436"/>
        <item x="1827"/>
        <item x="4522"/>
        <item x="1521"/>
        <item x="1327"/>
        <item x="3267"/>
        <item x="2155"/>
        <item x="4823"/>
        <item x="663"/>
        <item x="3221"/>
        <item x="2363"/>
        <item x="4879"/>
        <item x="3247"/>
        <item x="2130"/>
        <item x="887"/>
        <item x="3912"/>
        <item x="1734"/>
        <item x="1654"/>
        <item x="4418"/>
        <item x="3380"/>
        <item x="1826"/>
        <item x="4532"/>
        <item x="1369"/>
        <item x="3896"/>
        <item x="1460"/>
        <item x="4396"/>
        <item x="110"/>
        <item x="1966"/>
        <item x="262"/>
        <item x="961"/>
        <item x="3621"/>
        <item x="1432"/>
        <item x="4624"/>
        <item x="1849"/>
        <item x="454"/>
        <item x="34"/>
        <item x="4900"/>
        <item x="4645"/>
        <item x="611"/>
        <item x="1056"/>
        <item x="3966"/>
        <item x="3056"/>
        <item x="4885"/>
        <item x="257"/>
        <item x="2848"/>
        <item x="4503"/>
        <item x="1959"/>
        <item x="1163"/>
        <item x="4941"/>
        <item x="1768"/>
        <item x="2013"/>
        <item x="3019"/>
        <item x="3809"/>
        <item x="3011"/>
        <item x="4884"/>
        <item x="4601"/>
        <item x="1017"/>
        <item x="2157"/>
        <item x="4481"/>
        <item x="1472"/>
        <item x="460"/>
        <item x="4388"/>
        <item x="1727"/>
        <item x="675"/>
        <item x="359"/>
        <item x="2075"/>
        <item x="2132"/>
        <item x="2327"/>
        <item x="3890"/>
        <item x="1558"/>
        <item x="2057"/>
        <item x="2094"/>
        <item x="3696"/>
        <item x="1728"/>
        <item x="2778"/>
        <item x="4244"/>
        <item x="463"/>
        <item x="2522"/>
        <item x="2625"/>
        <item x="2724"/>
        <item x="522"/>
        <item x="354"/>
        <item x="2021"/>
        <item x="4144"/>
        <item x="2923"/>
        <item x="32"/>
        <item x="3584"/>
        <item x="2947"/>
        <item x="264"/>
        <item x="2647"/>
        <item x="4431"/>
        <item x="885"/>
        <item x="3652"/>
        <item x="4314"/>
        <item x="272"/>
        <item x="1681"/>
        <item x="3337"/>
        <item x="3802"/>
        <item x="1875"/>
        <item x="509"/>
        <item x="2022"/>
        <item x="1141"/>
        <item x="1273"/>
        <item x="2799"/>
        <item x="4620"/>
        <item x="518"/>
        <item x="773"/>
        <item x="85"/>
        <item x="2962"/>
        <item x="2109"/>
        <item x="4933"/>
        <item x="1453"/>
        <item x="1371"/>
        <item x="1385"/>
        <item x="4660"/>
        <item x="117"/>
        <item x="1663"/>
        <item x="218"/>
        <item x="1529"/>
        <item x="2083"/>
        <item x="165"/>
        <item x="3322"/>
        <item x="1515"/>
        <item x="2854"/>
        <item x="2547"/>
        <item x="744"/>
        <item x="2840"/>
        <item x="2615"/>
        <item x="1450"/>
        <item x="1180"/>
        <item x="3184"/>
        <item x="4670"/>
        <item x="3092"/>
        <item x="324"/>
        <item x="3678"/>
        <item x="429"/>
        <item x="4056"/>
        <item x="4188"/>
        <item x="1611"/>
        <item x="1669"/>
        <item x="1012"/>
        <item x="2170"/>
        <item x="2687"/>
        <item x="1696"/>
        <item x="2997"/>
        <item x="1902"/>
        <item x="1194"/>
        <item x="3813"/>
        <item x="3372"/>
        <item x="4631"/>
        <item x="3150"/>
        <item x="2407"/>
        <item x="1357"/>
        <item x="4679"/>
        <item x="349"/>
        <item x="2554"/>
        <item x="3662"/>
        <item x="2569"/>
        <item x="4865"/>
        <item x="3090"/>
        <item x="489"/>
        <item x="2341"/>
        <item x="1634"/>
        <item x="2602"/>
        <item x="3201"/>
        <item x="2908"/>
        <item x="2870"/>
        <item x="807"/>
        <item x="2682"/>
        <item x="602"/>
        <item x="910"/>
        <item x="3333"/>
        <item x="4780"/>
        <item x="3996"/>
        <item x="3154"/>
        <item x="4425"/>
        <item x="1257"/>
        <item x="1062"/>
        <item x="1750"/>
        <item x="1646"/>
        <item x="2740"/>
        <item x="844"/>
        <item x="219"/>
        <item x="467"/>
        <item x="3021"/>
        <item x="3669"/>
        <item x="3782"/>
        <item x="1260"/>
        <item x="714"/>
        <item x="3133"/>
        <item x="3491"/>
        <item x="959"/>
        <item x="2449"/>
        <item x="4548"/>
        <item x="4387"/>
        <item x="3569"/>
        <item x="4156"/>
        <item x="3851"/>
        <item x="4209"/>
        <item x="1055"/>
        <item x="3031"/>
        <item x="2353"/>
        <item x="3290"/>
        <item x="4145"/>
        <item x="4697"/>
        <item x="3137"/>
        <item x="2234"/>
        <item x="2797"/>
        <item x="2546"/>
        <item x="3400"/>
        <item x="3718"/>
        <item x="3715"/>
        <item x="2354"/>
        <item x="47"/>
        <item x="4427"/>
        <item x="2916"/>
        <item x="921"/>
        <item x="904"/>
        <item x="3697"/>
        <item x="2100"/>
        <item x="207"/>
        <item x="2981"/>
        <item x="3149"/>
        <item x="2503"/>
        <item x="2934"/>
        <item x="3751"/>
        <item x="3685"/>
        <item x="2213"/>
        <item x="4273"/>
        <item x="2199"/>
        <item x="4734"/>
        <item x="2957"/>
        <item x="309"/>
        <item x="2571"/>
        <item x="2976"/>
        <item x="3405"/>
        <item x="1318"/>
        <item x="2646"/>
        <item x="3063"/>
        <item x="1554"/>
        <item x="2437"/>
        <item x="2785"/>
        <item x="3657"/>
        <item x="3609"/>
        <item x="3750"/>
        <item x="2388"/>
        <item x="1766"/>
        <item x="4450"/>
        <item x="1484"/>
        <item x="4495"/>
        <item x="4629"/>
        <item x="4021"/>
        <item x="1054"/>
        <item x="937"/>
        <item x="3695"/>
        <item x="4110"/>
        <item x="3307"/>
        <item x="3366"/>
        <item x="1301"/>
        <item x="2484"/>
        <item x="2140"/>
        <item x="713"/>
        <item x="142"/>
        <item x="107"/>
        <item x="2273"/>
        <item x="3050"/>
        <item x="3840"/>
        <item x="3148"/>
        <item x="2894"/>
        <item x="3545"/>
        <item x="597"/>
        <item x="2250"/>
        <item x="4781"/>
        <item x="4334"/>
        <item x="4216"/>
        <item x="3832"/>
        <item x="2921"/>
        <item x="3991"/>
        <item x="2811"/>
        <item x="613"/>
        <item x="2238"/>
        <item x="2239"/>
        <item x="553"/>
        <item x="2999"/>
        <item x="138"/>
        <item x="1910"/>
        <item x="1845"/>
        <item x="4684"/>
        <item x="1749"/>
        <item x="1989"/>
        <item x="2217"/>
        <item x="769"/>
        <item x="4432"/>
        <item x="1745"/>
        <item x="2336"/>
        <item x="4280"/>
        <item x="241"/>
        <item x="1225"/>
        <item x="3508"/>
        <item x="3302"/>
        <item x="3134"/>
        <item x="861"/>
        <item x="4929"/>
        <item x="2823"/>
        <item x="2792"/>
        <item x="291"/>
        <item x="3792"/>
        <item x="3758"/>
        <item x="2988"/>
        <item x="2719"/>
        <item x="313"/>
        <item x="2907"/>
        <item x="965"/>
        <item x="1293"/>
        <item x="1248"/>
        <item x="3233"/>
        <item x="1814"/>
        <item x="667"/>
        <item x="4673"/>
        <item x="914"/>
        <item x="1211"/>
        <item x="478"/>
        <item x="787"/>
        <item x="371"/>
        <item x="4855"/>
        <item x="2074"/>
        <item x="292"/>
        <item x="3578"/>
        <item x="3550"/>
        <item x="1051"/>
        <item x="1534"/>
        <item x="1448"/>
        <item x="1267"/>
        <item x="3651"/>
        <item x="1031"/>
        <item x="2131"/>
        <item x="3064"/>
        <item x="390"/>
        <item x="2581"/>
        <item x="1487"/>
        <item x="4373"/>
        <item x="2265"/>
        <item x="772"/>
        <item x="4528"/>
        <item x="3941"/>
        <item x="4856"/>
        <item x="4051"/>
        <item x="1372"/>
        <item x="1386"/>
        <item x="3101"/>
        <item x="737"/>
        <item x="4553"/>
        <item x="548"/>
        <item x="2475"/>
        <item x="2697"/>
        <item x="3631"/>
        <item x="2793"/>
        <item x="2058"/>
        <item x="849"/>
        <item x="3880"/>
        <item x="1502"/>
        <item x="1850"/>
        <item x="4099"/>
        <item x="1540"/>
        <item x="2207"/>
        <item x="4079"/>
        <item x="2768"/>
        <item x="1418"/>
        <item x="2316"/>
        <item x="4637"/>
        <item x="1350"/>
        <item x="4611"/>
        <item x="3369"/>
        <item x="4074"/>
        <item x="2704"/>
        <item x="2016"/>
        <item x="1958"/>
        <item x="3559"/>
        <item x="971"/>
        <item x="2133"/>
        <item x="2769"/>
        <item x="978"/>
        <item x="1118"/>
        <item x="616"/>
        <item x="1690"/>
        <item x="2086"/>
        <item x="813"/>
        <item x="3422"/>
        <item x="296"/>
        <item x="4903"/>
        <item x="472"/>
        <item x="1309"/>
        <item x="1778"/>
        <item x="4564"/>
        <item x="931"/>
        <item x="1569"/>
        <item x="4810"/>
        <item x="2977"/>
        <item x="523"/>
        <item x="4078"/>
        <item x="1704"/>
        <item x="3085"/>
        <item x="2435"/>
        <item x="1272"/>
        <item x="1712"/>
        <item x="2236"/>
        <item x="4817"/>
        <item x="1490"/>
        <item x="4424"/>
        <item x="4184"/>
        <item x="3449"/>
        <item x="3006"/>
        <item x="1884"/>
        <item x="111"/>
        <item x="3583"/>
        <item x="2320"/>
        <item x="4085"/>
        <item x="4685"/>
        <item x="1567"/>
        <item x="3383"/>
        <item x="755"/>
        <item x="4228"/>
        <item x="4410"/>
        <item x="4189"/>
        <item x="4236"/>
        <item x="1615"/>
        <item x="1457"/>
        <item x="4251"/>
        <item x="2071"/>
        <item x="661"/>
        <item x="248"/>
        <item x="1177"/>
        <item x="2871"/>
        <item x="3275"/>
        <item x="4813"/>
        <item x="1508"/>
        <item x="1065"/>
        <item x="4104"/>
        <item x="2085"/>
        <item x="1987"/>
        <item x="4211"/>
        <item x="1803"/>
        <item x="3040"/>
        <item x="2895"/>
        <item x="3791"/>
        <item x="290"/>
        <item x="4019"/>
        <item x="720"/>
        <item x="3124"/>
        <item x="3180"/>
        <item x="2616"/>
        <item x="4713"/>
        <item x="4379"/>
        <item x="3654"/>
        <item x="2596"/>
        <item x="580"/>
        <item x="2743"/>
        <item x="2252"/>
        <item x="1831"/>
        <item x="847"/>
        <item x="304"/>
        <item x="1483"/>
        <item x="1616"/>
        <item x="2757"/>
        <item x="2395"/>
        <item x="1128"/>
        <item x="1296"/>
        <item x="2771"/>
        <item x="2305"/>
        <item x="3043"/>
        <item x="1394"/>
        <item x="2427"/>
        <item x="4702"/>
        <item x="4445"/>
        <item x="1086"/>
        <item x="2"/>
        <item x="3717"/>
        <item x="4547"/>
        <item x="3634"/>
        <item x="4027"/>
        <item x="3224"/>
        <item x="4667"/>
        <item x="2095"/>
        <item x="3044"/>
        <item x="4917"/>
        <item x="3744"/>
        <item x="4163"/>
        <item x="739"/>
        <item x="2588"/>
        <item x="3472"/>
        <item x="3661"/>
        <item x="2220"/>
        <item x="3625"/>
        <item x="4669"/>
        <item x="1113"/>
        <item x="195"/>
        <item x="251"/>
        <item x="907"/>
        <item x="3001"/>
        <item x="815"/>
        <item x="412"/>
        <item x="1904"/>
        <item x="2911"/>
        <item x="1762"/>
        <item x="1876"/>
        <item x="4197"/>
        <item x="2594"/>
        <item x="3568"/>
        <item x="229"/>
        <item x="3177"/>
        <item x="2963"/>
        <item x="269"/>
        <item x="1092"/>
        <item x="3881"/>
        <item x="3822"/>
        <item x="2634"/>
        <item x="1388"/>
        <item x="198"/>
        <item x="2441"/>
        <item x="838"/>
        <item x="3499"/>
        <item x="3505"/>
        <item x="4070"/>
        <item x="2801"/>
        <item x="4190"/>
        <item x="4243"/>
        <item x="2291"/>
        <item x="1431"/>
        <item x="4202"/>
        <item x="440"/>
        <item x="4973"/>
        <item x="3520"/>
        <item x="3060"/>
        <item x="578"/>
        <item x="2731"/>
        <item x="3774"/>
        <item x="3653"/>
        <item x="286"/>
        <item x="2538"/>
        <item x="3141"/>
        <item x="3164"/>
        <item x="919"/>
        <item x="1507"/>
        <item x="4518"/>
        <item x="2445"/>
        <item x="3498"/>
        <item x="315"/>
        <item x="3160"/>
        <item x="471"/>
        <item x="1941"/>
        <item x="222"/>
        <item x="465"/>
        <item x="2088"/>
        <item x="3787"/>
        <item x="1512"/>
        <item x="4965"/>
        <item x="2825"/>
        <item x="3093"/>
        <item x="4896"/>
        <item x="4835"/>
        <item x="443"/>
        <item x="1323"/>
        <item x="4313"/>
        <item x="4362"/>
        <item x="3294"/>
        <item x="1598"/>
        <item x="1402"/>
        <item x="2535"/>
        <item x="684"/>
        <item x="1926"/>
        <item x="2351"/>
        <item x="4434"/>
        <item x="1626"/>
        <item x="1976"/>
        <item x="902"/>
        <item x="790"/>
        <item x="4909"/>
        <item x="2098"/>
        <item x="399"/>
        <item x="702"/>
        <item x="3587"/>
        <item x="3336"/>
        <item x="3206"/>
        <item x="1342"/>
        <item x="3190"/>
        <item x="1311"/>
        <item x="3618"/>
        <item x="1441"/>
        <item x="234"/>
        <item x="967"/>
        <item x="1556"/>
        <item x="2321"/>
        <item x="2091"/>
        <item x="874"/>
        <item x="1481"/>
        <item x="4690"/>
        <item x="2774"/>
        <item x="3298"/>
        <item x="1093"/>
        <item x="4376"/>
        <item x="1270"/>
        <item x="1019"/>
        <item x="2335"/>
        <item x="389"/>
        <item x="2788"/>
        <item x="3660"/>
        <item x="61"/>
        <item x="4369"/>
        <item x="1190"/>
        <item x="2426"/>
        <item x="3777"/>
        <item x="2798"/>
        <item x="3535"/>
        <item x="1692"/>
        <item x="4924"/>
        <item x="500"/>
        <item x="796"/>
        <item x="380"/>
        <item x="387"/>
        <item x="3311"/>
        <item x="2708"/>
        <item x="3811"/>
        <item x="876"/>
        <item x="4510"/>
        <item x="705"/>
        <item x="449"/>
        <item x="2405"/>
        <item x="1206"/>
        <item x="1078"/>
        <item x="1872"/>
        <item x="2824"/>
        <item x="938"/>
        <item x="4783"/>
        <item x="372"/>
        <item x="3598"/>
        <item x="3482"/>
        <item x="2084"/>
        <item x="900"/>
        <item x="3229"/>
        <item x="1882"/>
        <item x="1498"/>
        <item x="1819"/>
        <item x="1008"/>
        <item x="3643"/>
        <item x="4529"/>
        <item x="4045"/>
        <item x="1226"/>
        <item x="852"/>
        <item x="2585"/>
        <item x="2004"/>
        <item x="3448"/>
        <item x="80"/>
        <item x="3379"/>
        <item x="682"/>
        <item x="2447"/>
        <item x="806"/>
        <item x="778"/>
        <item x="3859"/>
        <item x="1856"/>
        <item x="1204"/>
        <item x="3462"/>
        <item x="1492"/>
        <item x="4013"/>
        <item x="2913"/>
        <item x="3788"/>
        <item x="3166"/>
        <item x="1158"/>
        <item x="168"/>
        <item x="1525"/>
        <item x="3364"/>
        <item x="3982"/>
        <item x="746"/>
        <item x="3983"/>
        <item x="4718"/>
        <item x="3804"/>
        <item x="4437"/>
        <item x="426"/>
        <item x="3074"/>
        <item x="1693"/>
        <item x="2570"/>
        <item x="2892"/>
        <item x="2843"/>
        <item x="1697"/>
        <item x="4472"/>
        <item x="1931"/>
        <item x="2813"/>
        <item x="4022"/>
        <item x="716"/>
        <item x="1649"/>
        <item x="2267"/>
        <item x="1094"/>
        <item x="398"/>
        <item x="4344"/>
        <item x="258"/>
        <item x="2888"/>
        <item x="2711"/>
        <item x="1699"/>
        <item x="4497"/>
        <item x="4467"/>
        <item x="1299"/>
        <item x="767"/>
        <item x="3215"/>
        <item x="363"/>
        <item x="4035"/>
        <item x="3450"/>
        <item x="1889"/>
        <item x="2011"/>
        <item x="178"/>
        <item x="1623"/>
        <item x="2433"/>
        <item x="2714"/>
        <item x="3831"/>
        <item x="2626"/>
        <item x="1603"/>
        <item x="4077"/>
        <item x="4603"/>
        <item x="3081"/>
        <item x="1642"/>
        <item x="4385"/>
        <item x="2010"/>
        <item x="1186"/>
        <item x="1764"/>
        <item x="3633"/>
        <item x="2038"/>
        <item x="1710"/>
        <item x="2266"/>
        <item x="416"/>
        <item x="3213"/>
        <item x="4638"/>
        <item x="2459"/>
        <item x="3128"/>
        <item x="461"/>
        <item x="2803"/>
        <item x="4951"/>
        <item x="3481"/>
        <item x="3339"/>
        <item x="3965"/>
        <item x="2138"/>
        <item x="2783"/>
        <item x="1140"/>
        <item x="724"/>
        <item x="800"/>
        <item x="3350"/>
        <item x="4882"/>
        <item x="4473"/>
        <item x="3887"/>
        <item x="3911"/>
        <item x="3749"/>
        <item x="260"/>
        <item x="2174"/>
        <item x="1707"/>
        <item x="3711"/>
        <item x="3763"/>
        <item x="353"/>
        <item x="1057"/>
        <item x="4319"/>
        <item x="92"/>
        <item x="3950"/>
        <item x="1504"/>
        <item x="3276"/>
        <item x="395"/>
        <item x="3345"/>
        <item x="3921"/>
        <item x="3314"/>
        <item x="1523"/>
        <item x="3469"/>
        <item x="403"/>
        <item x="2529"/>
        <item x="3666"/>
        <item x="1898"/>
        <item x="3205"/>
        <item x="2295"/>
        <item x="2469"/>
        <item x="4158"/>
        <item x="1721"/>
        <item x="2172"/>
        <item x="108"/>
        <item x="376"/>
        <item x="4939"/>
        <item x="3174"/>
        <item x="1719"/>
        <item x="658"/>
        <item x="3680"/>
        <item x="2737"/>
        <item x="4429"/>
        <item x="1565"/>
        <item x="664"/>
        <item x="1971"/>
        <item x="3239"/>
        <item x="3552"/>
        <item x="3698"/>
        <item x="3262"/>
        <item x="493"/>
        <item x="3305"/>
        <item x="238"/>
        <item x="1306"/>
        <item x="3606"/>
        <item x="2809"/>
        <item x="46"/>
        <item x="2507"/>
        <item x="1200"/>
        <item x="62"/>
        <item x="1573"/>
        <item x="499"/>
        <item x="4072"/>
        <item x="1587"/>
        <item x="3735"/>
        <item x="29"/>
        <item x="1214"/>
        <item x="109"/>
        <item x="1730"/>
        <item x="2099"/>
        <item x="413"/>
        <item x="2648"/>
        <item x="742"/>
        <item x="1908"/>
        <item x="3170"/>
        <item x="4818"/>
        <item x="958"/>
        <item x="2373"/>
        <item x="3820"/>
        <item x="1397"/>
        <item x="842"/>
        <item x="322"/>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12">
    <i>
      <x/>
    </i>
    <i>
      <x v="1"/>
    </i>
    <i>
      <x v="2"/>
    </i>
    <i>
      <x v="3"/>
    </i>
    <i>
      <x v="4"/>
    </i>
    <i>
      <x v="5"/>
    </i>
    <i>
      <x v="6"/>
    </i>
    <i>
      <x v="7"/>
    </i>
    <i>
      <x v="8"/>
    </i>
    <i>
      <x v="9"/>
    </i>
    <i>
      <x v="10"/>
    </i>
    <i t="grand">
      <x/>
    </i>
  </rowItems>
  <colItems count="1">
    <i/>
  </colItems>
  <dataFields count="1">
    <dataField name="Sum of revenue" fld="4" baseField="0" baseItem="0" numFmtId="164"/>
  </dataFields>
  <chartFormats count="13">
    <chartFormat chart="1" format="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6" count="1" selected="0">
            <x v="0"/>
          </reference>
        </references>
      </pivotArea>
    </chartFormat>
    <chartFormat chart="3" format="15">
      <pivotArea type="data" outline="0" fieldPosition="0">
        <references count="2">
          <reference field="4294967294" count="1" selected="0">
            <x v="0"/>
          </reference>
          <reference field="6" count="1" selected="0">
            <x v="1"/>
          </reference>
        </references>
      </pivotArea>
    </chartFormat>
    <chartFormat chart="3" format="16">
      <pivotArea type="data" outline="0" fieldPosition="0">
        <references count="2">
          <reference field="4294967294" count="1" selected="0">
            <x v="0"/>
          </reference>
          <reference field="6" count="1" selected="0">
            <x v="2"/>
          </reference>
        </references>
      </pivotArea>
    </chartFormat>
    <chartFormat chart="3" format="17">
      <pivotArea type="data" outline="0" fieldPosition="0">
        <references count="2">
          <reference field="4294967294" count="1" selected="0">
            <x v="0"/>
          </reference>
          <reference field="6" count="1" selected="0">
            <x v="3"/>
          </reference>
        </references>
      </pivotArea>
    </chartFormat>
    <chartFormat chart="3" format="18">
      <pivotArea type="data" outline="0" fieldPosition="0">
        <references count="2">
          <reference field="4294967294" count="1" selected="0">
            <x v="0"/>
          </reference>
          <reference field="6" count="1" selected="0">
            <x v="4"/>
          </reference>
        </references>
      </pivotArea>
    </chartFormat>
    <chartFormat chart="3" format="19">
      <pivotArea type="data" outline="0" fieldPosition="0">
        <references count="2">
          <reference field="4294967294" count="1" selected="0">
            <x v="0"/>
          </reference>
          <reference field="6" count="1" selected="0">
            <x v="5"/>
          </reference>
        </references>
      </pivotArea>
    </chartFormat>
    <chartFormat chart="3" format="20">
      <pivotArea type="data" outline="0" fieldPosition="0">
        <references count="2">
          <reference field="4294967294" count="1" selected="0">
            <x v="0"/>
          </reference>
          <reference field="6" count="1" selected="0">
            <x v="6"/>
          </reference>
        </references>
      </pivotArea>
    </chartFormat>
    <chartFormat chart="3" format="21">
      <pivotArea type="data" outline="0" fieldPosition="0">
        <references count="2">
          <reference field="4294967294" count="1" selected="0">
            <x v="0"/>
          </reference>
          <reference field="6" count="1" selected="0">
            <x v="7"/>
          </reference>
        </references>
      </pivotArea>
    </chartFormat>
    <chartFormat chart="3" format="22">
      <pivotArea type="data" outline="0" fieldPosition="0">
        <references count="2">
          <reference field="4294967294" count="1" selected="0">
            <x v="0"/>
          </reference>
          <reference field="6" count="1" selected="0">
            <x v="8"/>
          </reference>
        </references>
      </pivotArea>
    </chartFormat>
    <chartFormat chart="3" format="23">
      <pivotArea type="data" outline="0" fieldPosition="0">
        <references count="2">
          <reference field="4294967294" count="1" selected="0">
            <x v="0"/>
          </reference>
          <reference field="6" count="1" selected="0">
            <x v="9"/>
          </reference>
        </references>
      </pivotArea>
    </chartFormat>
    <chartFormat chart="3" format="24">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4A6D23-1B8C-4EAB-82A3-64ABC508110F}" sourceName="category">
  <pivotTables>
    <pivotTable tabId="7" name="PivotTable3"/>
  </pivotTables>
  <data>
    <tabular pivotCacheId="941526208">
      <items count="11">
        <i x="10" s="1"/>
        <i x="1" s="1"/>
        <i x="2"/>
        <i x="9"/>
        <i x="6"/>
        <i x="7"/>
        <i x="8"/>
        <i x="5"/>
        <i x="0"/>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8B23AD3-E7DF-4EE6-A6E8-041EE56F12E8}" sourceName="brand">
  <pivotTables>
    <pivotTable tabId="7" name="PivotTable3"/>
  </pivotTables>
  <data>
    <tabular pivotCacheId="941526208">
      <items count="267">
        <i x="194" s="1"/>
        <i x="1" s="1"/>
        <i x="72" s="1"/>
        <i x="159" s="1"/>
        <i x="29" s="1"/>
        <i x="136" s="1"/>
        <i x="126" s="1"/>
        <i x="169" s="1"/>
        <i x="5" s="1"/>
        <i x="41" s="1"/>
        <i x="207" s="1"/>
        <i x="3" s="1"/>
        <i x="192" s="1"/>
        <i x="44" s="1"/>
        <i x="144" s="1"/>
        <i x="148" s="1"/>
        <i x="241" s="1"/>
        <i x="221" s="1"/>
        <i x="46" s="1"/>
        <i x="58" s="1"/>
        <i x="128" s="1"/>
        <i x="155" s="1"/>
        <i x="173" s="1"/>
        <i x="161" s="1"/>
        <i x="234" s="1"/>
        <i x="181" s="1"/>
        <i x="153" s="1"/>
        <i x="233" s="1"/>
        <i x="158" s="1"/>
        <i x="108" s="1"/>
        <i x="219" s="1"/>
        <i x="45" s="1"/>
        <i x="147" s="1"/>
        <i x="168" s="1"/>
        <i x="33" s="1"/>
        <i x="204" s="1"/>
        <i x="53" s="1"/>
        <i x="98" s="1"/>
        <i x="244" s="1" nd="1"/>
        <i x="105" s="1" nd="1"/>
        <i x="62" s="1" nd="1"/>
        <i x="218" s="1" nd="1"/>
        <i x="111" s="1" nd="1"/>
        <i x="7" s="1" nd="1"/>
        <i x="176" s="1" nd="1"/>
        <i x="189" s="1" nd="1"/>
        <i x="63" s="1" nd="1"/>
        <i x="255" s="1" nd="1"/>
        <i x="248" s="1" nd="1"/>
        <i x="36" s="1" nd="1"/>
        <i x="252" s="1" nd="1"/>
        <i x="123" s="1" nd="1"/>
        <i x="178" s="1" nd="1"/>
        <i x="4" s="1" nd="1"/>
        <i x="250" s="1" nd="1"/>
        <i x="101" s="1" nd="1"/>
        <i x="164" s="1" nd="1"/>
        <i x="121" s="1" nd="1"/>
        <i x="106" s="1" nd="1"/>
        <i x="184" s="1" nd="1"/>
        <i x="243" s="1" nd="1"/>
        <i x="172" s="1" nd="1"/>
        <i x="91" s="1" nd="1"/>
        <i x="253" s="1" nd="1"/>
        <i x="104" s="1" nd="1"/>
        <i x="54" s="1" nd="1"/>
        <i x="48" s="1" nd="1"/>
        <i x="154" s="1" nd="1"/>
        <i x="71" s="1" nd="1"/>
        <i x="60" s="1" nd="1"/>
        <i x="39" s="1" nd="1"/>
        <i x="162" s="1" nd="1"/>
        <i x="222" s="1" nd="1"/>
        <i x="254" s="1" nd="1"/>
        <i x="195" s="1" nd="1"/>
        <i x="80" s="1" nd="1"/>
        <i x="119" s="1" nd="1"/>
        <i x="120" s="1" nd="1"/>
        <i x="187" s="1" nd="1"/>
        <i x="83" s="1" nd="1"/>
        <i x="118" s="1" nd="1"/>
        <i x="206" s="1" nd="1"/>
        <i x="26" s="1" nd="1"/>
        <i x="236" s="1" nd="1"/>
        <i x="223" s="1" nd="1"/>
        <i x="180" s="1" nd="1"/>
        <i x="85" s="1" nd="1"/>
        <i x="137" s="1" nd="1"/>
        <i x="43" s="1" nd="1"/>
        <i x="97" s="1" nd="1"/>
        <i x="170" s="1" nd="1"/>
        <i x="186" s="1" nd="1"/>
        <i x="37" s="1" nd="1"/>
        <i x="215" s="1" nd="1"/>
        <i x="88" s="1" nd="1"/>
        <i x="212" s="1" nd="1"/>
        <i x="237" s="1" nd="1"/>
        <i x="220" s="1" nd="1"/>
        <i x="264" s="1" nd="1"/>
        <i x="96" s="1" nd="1"/>
        <i x="167" s="1" nd="1"/>
        <i x="90" s="1" nd="1"/>
        <i x="32" s="1" nd="1"/>
        <i x="256" s="1" nd="1"/>
        <i x="67" s="1" nd="1"/>
        <i x="228" s="1" nd="1"/>
        <i x="213" s="1" nd="1"/>
        <i x="196" s="1" nd="1"/>
        <i x="64" s="1" nd="1"/>
        <i x="86" s="1" nd="1"/>
        <i x="205" s="1" nd="1"/>
        <i x="260" s="1" nd="1"/>
        <i x="262" s="1" nd="1"/>
        <i x="47" s="1" nd="1"/>
        <i x="40" s="1" nd="1"/>
        <i x="84" s="1" nd="1"/>
        <i x="114" s="1" nd="1"/>
        <i x="258" s="1" nd="1"/>
        <i x="251" s="1" nd="1"/>
        <i x="116" s="1" nd="1"/>
        <i x="226" s="1" nd="1"/>
        <i x="139" s="1" nd="1"/>
        <i x="69" s="1" nd="1"/>
        <i x="12" s="1" nd="1"/>
        <i x="210" s="1" nd="1"/>
        <i x="259" s="1" nd="1"/>
        <i x="31" s="1" nd="1"/>
        <i x="131" s="1" nd="1"/>
        <i x="245" s="1" nd="1"/>
        <i x="199" s="1" nd="1"/>
        <i x="152" s="1" nd="1"/>
        <i x="201" s="1" nd="1"/>
        <i x="125" s="1" nd="1"/>
        <i x="55" s="1" nd="1"/>
        <i x="100" s="1" nd="1"/>
        <i x="157" s="1" nd="1"/>
        <i x="142" s="1" nd="1"/>
        <i x="191" s="1" nd="1"/>
        <i x="208" s="1" nd="1"/>
        <i x="124" s="1" nd="1"/>
        <i x="239" s="1" nd="1"/>
        <i x="200" s="1" nd="1"/>
        <i x="185" s="1" nd="1"/>
        <i x="197" s="1" nd="1"/>
        <i x="235" s="1" nd="1"/>
        <i x="89" s="1" nd="1"/>
        <i x="25" s="1" nd="1"/>
        <i x="9" s="1" nd="1"/>
        <i x="27" s="1" nd="1"/>
        <i x="163" s="1" nd="1"/>
        <i x="146" s="1" nd="1"/>
        <i x="133" s="1" nd="1"/>
        <i x="19" s="1" nd="1"/>
        <i x="230" s="1" nd="1"/>
        <i x="75" s="1" nd="1"/>
        <i x="103" s="1" nd="1"/>
        <i x="138" s="1" nd="1"/>
        <i x="94" s="1" nd="1"/>
        <i x="42" s="1" nd="1"/>
        <i x="20" s="1" nd="1"/>
        <i x="93" s="1" nd="1"/>
        <i x="175" s="1" nd="1"/>
        <i x="182" s="1" nd="1"/>
        <i x="87" s="1" nd="1"/>
        <i x="51" s="1" nd="1"/>
        <i x="143" s="1" nd="1"/>
        <i x="14" s="1" nd="1"/>
        <i x="28" s="1" nd="1"/>
        <i x="242" s="1" nd="1"/>
        <i x="225" s="1" nd="1"/>
        <i x="141" s="1" nd="1"/>
        <i x="179" s="1" nd="1"/>
        <i x="145" s="1" nd="1"/>
        <i x="78" s="1" nd="1"/>
        <i x="202" s="1" nd="1"/>
        <i x="122" s="1" nd="1"/>
        <i x="77" s="1" nd="1"/>
        <i x="56" s="1" nd="1"/>
        <i x="263" s="1" nd="1"/>
        <i x="238" s="1" nd="1"/>
        <i x="70" s="1" nd="1"/>
        <i x="82" s="1" nd="1"/>
        <i x="127" s="1" nd="1"/>
        <i x="99" s="1" nd="1"/>
        <i x="49" s="1" nd="1"/>
        <i x="188" s="1" nd="1"/>
        <i x="160" s="1" nd="1"/>
        <i x="224" s="1" nd="1"/>
        <i x="61" s="1" nd="1"/>
        <i x="109" s="1" nd="1"/>
        <i x="22" s="1" nd="1"/>
        <i x="6" s="1" nd="1"/>
        <i x="129" s="1" nd="1"/>
        <i x="18" s="1" nd="1"/>
        <i x="183" s="1" nd="1"/>
        <i x="81" s="1" nd="1"/>
        <i x="30" s="1" nd="1"/>
        <i x="110" s="1" nd="1"/>
        <i x="177" s="1" nd="1"/>
        <i x="0" s="1" nd="1"/>
        <i x="135" s="1" nd="1"/>
        <i x="38" s="1" nd="1"/>
        <i x="2" s="1" nd="1"/>
        <i x="76" s="1" nd="1"/>
        <i x="59" s="1" nd="1"/>
        <i x="227" s="1" nd="1"/>
        <i x="265" s="1" nd="1"/>
        <i x="214" s="1" nd="1"/>
        <i x="113" s="1" nd="1"/>
        <i x="50" s="1" nd="1"/>
        <i x="240" s="1" nd="1"/>
        <i x="232" s="1" nd="1"/>
        <i x="266" s="1" nd="1"/>
        <i x="229" s="1" nd="1"/>
        <i x="132" s="1" nd="1"/>
        <i x="34" s="1" nd="1"/>
        <i x="66" s="1" nd="1"/>
        <i x="198" s="1" nd="1"/>
        <i x="21" s="1" nd="1"/>
        <i x="190" s="1" nd="1"/>
        <i x="8" s="1" nd="1"/>
        <i x="65" s="1" nd="1"/>
        <i x="112" s="1" nd="1"/>
        <i x="151" s="1" nd="1"/>
        <i x="149" s="1" nd="1"/>
        <i x="52" s="1" nd="1"/>
        <i x="134" s="1" nd="1"/>
        <i x="231" s="1" nd="1"/>
        <i x="130" s="1" nd="1"/>
        <i x="209" s="1" nd="1"/>
        <i x="246" s="1" nd="1"/>
        <i x="10" s="1" nd="1"/>
        <i x="68" s="1" nd="1"/>
        <i x="102" s="1" nd="1"/>
        <i x="165" s="1" nd="1"/>
        <i x="216" s="1" nd="1"/>
        <i x="107" s="1" nd="1"/>
        <i x="174" s="1" nd="1"/>
        <i x="203" s="1" nd="1"/>
        <i x="24" s="1" nd="1"/>
        <i x="140" s="1" nd="1"/>
        <i x="11" s="1" nd="1"/>
        <i x="17" s="1" nd="1"/>
        <i x="150" s="1" nd="1"/>
        <i x="217" s="1" nd="1"/>
        <i x="16" s="1" nd="1"/>
        <i x="171" s="1" nd="1"/>
        <i x="95" s="1" nd="1"/>
        <i x="193" s="1" nd="1"/>
        <i x="92" s="1" nd="1"/>
        <i x="117" s="1" nd="1"/>
        <i x="247" s="1" nd="1"/>
        <i x="13" s="1" nd="1"/>
        <i x="79" s="1" nd="1"/>
        <i x="35" s="1" nd="1"/>
        <i x="57" s="1" nd="1"/>
        <i x="166" s="1" nd="1"/>
        <i x="257" s="1" nd="1"/>
        <i x="23" s="1" nd="1"/>
        <i x="15" s="1" nd="1"/>
        <i x="74" s="1" nd="1"/>
        <i x="249" s="1" nd="1"/>
        <i x="211" s="1" nd="1"/>
        <i x="73" s="1" nd="1"/>
        <i x="115" s="1" nd="1"/>
        <i x="261" s="1" nd="1"/>
        <i x="15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1287CC3-CA91-47D9-BE1D-8CB19FED90F3}" sourceName="payment method">
  <pivotTables>
    <pivotTable tabId="7" name="PivotTable3"/>
  </pivotTables>
  <data>
    <tabular pivotCacheId="941526208">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F319B23-0D13-43D7-B377-672228A29FEE}" sourceName="customer segment">
  <pivotTables>
    <pivotTable tabId="7" name="PivotTable3"/>
  </pivotTables>
  <data>
    <tabular pivotCacheId="941526208">
      <items count="4">
        <i x="2" s="1"/>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5D76945-8A5D-4F4D-AC47-B0086D14C346}" cache="Slicer_category" caption="category" startItem="3" rowHeight="251883"/>
  <slicer name="brand 1" xr10:uid="{2CD857F8-993F-45EC-A722-18F32251D28E}" cache="Slicer_brand" caption="brand" rowHeight="251883"/>
  <slicer name="payment method 1" xr10:uid="{1C38F368-B1FC-4AC3-93F2-1909C2714689}" cache="Slicer_payment_method" caption="payment method" rowHeight="251883"/>
  <slicer name="customer segment 1" xr10:uid="{591CFE7F-89DB-4AA8-9A1B-91DBD23818B3}" cache="Slicer_customer_segment" caption="customer segmen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1F4521-7677-460B-8FF7-3DD1F8A59AD5}" name="Table1" displayName="Table1" ref="A1:E5001" totalsRowShown="0">
  <autoFilter ref="A1:E5001" xr:uid="{F81F4521-7677-460B-8FF7-3DD1F8A59AD5}"/>
  <tableColumns count="5">
    <tableColumn id="1" xr3:uid="{DAD95D84-7D5A-443C-AA74-39260A69710E}" name="order_id"/>
    <tableColumn id="2" xr3:uid="{15E9748D-6DC2-4C88-92F6-F38CA3C69734}" name="customer_id"/>
    <tableColumn id="3" xr3:uid="{F01DF838-7A0E-41B6-92F0-6B1E58922D45}" name="order_date" dataDxfId="14"/>
    <tableColumn id="4" xr3:uid="{1BADEE22-8E0A-4E23-A72F-71D9E5083266}" name="order_total" dataDxfId="13"/>
    <tableColumn id="5" xr3:uid="{6B066EA6-5F80-4C3F-86A4-E8991619D4A3}" name="payment_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47DA67-5BA4-4FF9-9A25-3F7B119E0DFC}" name="Table2" displayName="Table2" ref="A1:D5001" totalsRowShown="0">
  <autoFilter ref="A1:D5001" xr:uid="{0147DA67-5BA4-4FF9-9A25-3F7B119E0DFC}"/>
  <tableColumns count="4">
    <tableColumn id="1" xr3:uid="{836E0E41-00BA-4FA3-AD76-B10C688B7524}" name="order_id"/>
    <tableColumn id="2" xr3:uid="{07F0E8BD-EADD-46A2-939A-00F08D55B873}" name="product_id"/>
    <tableColumn id="3" xr3:uid="{14BDC4DC-8650-467A-BEFB-CE10F66C9729}" name="quantity"/>
    <tableColumn id="4" xr3:uid="{CA269936-5A50-43F6-982A-62DC9446B903}" name="unit_price"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59BA67-61D4-41AC-9691-16105F6813C1}" name="Table6" displayName="Table6" ref="A1:E269" totalsRowShown="0">
  <autoFilter ref="A1:E269" xr:uid="{9059BA67-61D4-41AC-9691-16105F6813C1}"/>
  <tableColumns count="5">
    <tableColumn id="1" xr3:uid="{69793068-C5C4-4DD1-9D8B-AFF7588428B1}" name="product_id"/>
    <tableColumn id="2" xr3:uid="{1FDA38EC-4766-41E2-8D5B-826A1AD9B2E6}" name="product_name"/>
    <tableColumn id="3" xr3:uid="{B5E8D864-0B64-4A61-83D0-BA08762129E4}" name="category"/>
    <tableColumn id="4" xr3:uid="{7075490F-32A1-4516-82C7-99987CEBCF1B}" name="brand"/>
    <tableColumn id="5" xr3:uid="{716BE3E6-97DE-4B14-A7DD-DF2952814941}" name="price"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E4F3891-B779-4AEF-8552-F02672829B58}" name="Table9" displayName="Table9" ref="A1:E2501" totalsRowShown="0">
  <autoFilter ref="A1:E2501" xr:uid="{4E4F3891-B779-4AEF-8552-F02672829B58}"/>
  <tableColumns count="5">
    <tableColumn id="1" xr3:uid="{148C8BF4-0843-4B7A-9222-0FF776405C8C}" name="customer_id"/>
    <tableColumn id="2" xr3:uid="{485D46F2-074E-4F1E-8AB3-00CFC8E17599}" name="registration_date" dataDxfId="10"/>
    <tableColumn id="3" xr3:uid="{0B68B797-50F5-4C68-A8FA-5AA294F62B1B}" name="customer_segment"/>
    <tableColumn id="4" xr3:uid="{D0E582D4-0CE0-42F3-91C9-80A328A507DA}" name="total_orders"/>
    <tableColumn id="5" xr3:uid="{2D03DA11-BC17-4384-A7F7-B4567B741038}" name="avg_order_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4C7E985-B0CA-449F-AFC1-69F15D16441A}" name="Table29" displayName="Table29" ref="A1:L5001" totalsRowShown="0">
  <autoFilter ref="A1:L5001" xr:uid="{54C7E985-B0CA-449F-AFC1-69F15D16441A}"/>
  <tableColumns count="12">
    <tableColumn id="1" xr3:uid="{B82E01BA-78D4-4276-8274-47E070B3DD82}" name="order_id" dataDxfId="9"/>
    <tableColumn id="2" xr3:uid="{5DAA1165-2CEF-4B59-BF21-DC9F0AF125BF}" name="product_id"/>
    <tableColumn id="3" xr3:uid="{5AD98C7E-1312-4111-B12A-1BFFEEA741FB}" name="quantity"/>
    <tableColumn id="4" xr3:uid="{BAE02839-A4A6-4A12-B02C-466028C4906E}" name="unit_price" dataDxfId="8"/>
    <tableColumn id="5" xr3:uid="{39673667-C766-4E65-8AF4-D11A1022849F}" name="revenue" dataDxfId="7">
      <calculatedColumnFormula>Table29[[#This Row],[quantity]]*Table29[[#This Row],[unit_price]]</calculatedColumnFormula>
    </tableColumn>
    <tableColumn id="6" xr3:uid="{B2FBACA3-651D-418A-BF7F-45B8A6E7480C}" name="product_name" dataDxfId="6">
      <calculatedColumnFormula>_xlfn.XLOOKUP(Table29[[#This Row],[product_id]],products!A:A,products!B:B)</calculatedColumnFormula>
    </tableColumn>
    <tableColumn id="7" xr3:uid="{68ED21A7-9289-4DFD-A21D-CB91738A6DFD}" name="category" dataDxfId="5">
      <calculatedColumnFormula>_xlfn.XLOOKUP(B:B,products!A:A,products!C:C)</calculatedColumnFormula>
    </tableColumn>
    <tableColumn id="8" xr3:uid="{51460106-140A-4E63-8EDF-CAD10D5A8B0B}" name="brand" dataDxfId="4">
      <calculatedColumnFormula>_xlfn.XLOOKUP(Table29[[#This Row],[product_id]],products!A:A,products!D:D)</calculatedColumnFormula>
    </tableColumn>
    <tableColumn id="9" xr3:uid="{017C5330-CCFF-4028-BB2F-50A21A2FF312}" name="order date" dataDxfId="3">
      <calculatedColumnFormula>_xlfn.XLOOKUP(Table29[[#This Row],[order_id]],orders!A:A,orders!C:C)</calculatedColumnFormula>
    </tableColumn>
    <tableColumn id="10" xr3:uid="{5CEF1FB7-91D6-4AC1-A2B3-3D6F2235223A}" name="customer id" dataDxfId="2">
      <calculatedColumnFormula>_xlfn.XLOOKUP(Table29[[#This Row],[order_id]],orders!A:A,orders!B:B)</calculatedColumnFormula>
    </tableColumn>
    <tableColumn id="11" xr3:uid="{7CEA1191-C691-4042-AFB1-B50C28FEE807}" name="payment method" dataDxfId="1">
      <calculatedColumnFormula>_xlfn.XLOOKUP(Table29[[#This Row],[order_id]],orders!A:A,orders!E:E)</calculatedColumnFormula>
    </tableColumn>
    <tableColumn id="12" xr3:uid="{57CCAC44-BB1D-4F99-95C9-D9BC007B2344}" name="customer segment" dataDxfId="0">
      <calculatedColumnFormula>_xlfn.XLOOKUP(Table29[[#This Row],[customer id]],customers!A:A,customers!C:C)</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C7E2-934F-40F3-AC82-D664D562157B}">
  <dimension ref="A1:E5001"/>
  <sheetViews>
    <sheetView workbookViewId="0">
      <selection activeCell="I1" sqref="I1"/>
    </sheetView>
  </sheetViews>
  <sheetFormatPr defaultRowHeight="14.5" x14ac:dyDescent="0.35"/>
  <cols>
    <col min="1" max="1" width="13.453125" bestFit="1" customWidth="1"/>
    <col min="2" max="2" width="13.1796875" customWidth="1"/>
    <col min="3" max="3" width="11.7265625" style="1" customWidth="1"/>
    <col min="4" max="4" width="13.08984375" style="2" customWidth="1"/>
    <col min="5" max="5" width="17.453125" customWidth="1"/>
  </cols>
  <sheetData>
    <row r="1" spans="1:5" x14ac:dyDescent="0.35">
      <c r="A1" t="s">
        <v>0</v>
      </c>
      <c r="B1" t="s">
        <v>1</v>
      </c>
      <c r="C1" s="1" t="s">
        <v>2</v>
      </c>
      <c r="D1" s="2" t="s">
        <v>3</v>
      </c>
      <c r="E1" t="s">
        <v>4</v>
      </c>
    </row>
    <row r="2" spans="1:5" x14ac:dyDescent="0.35">
      <c r="A2">
        <v>1961864118</v>
      </c>
      <c r="B2">
        <v>30065862</v>
      </c>
      <c r="C2" s="1">
        <v>45490.356944444444</v>
      </c>
      <c r="D2" s="2">
        <v>3197.07</v>
      </c>
      <c r="E2" t="s">
        <v>5</v>
      </c>
    </row>
    <row r="3" spans="1:5" x14ac:dyDescent="0.35">
      <c r="A3">
        <v>1549769649</v>
      </c>
      <c r="B3">
        <v>9573071</v>
      </c>
      <c r="C3" s="1">
        <v>45440.551388888889</v>
      </c>
      <c r="D3" s="2">
        <v>976.55</v>
      </c>
      <c r="E3" t="s">
        <v>5</v>
      </c>
    </row>
    <row r="4" spans="1:5" x14ac:dyDescent="0.35">
      <c r="A4">
        <v>9185164487</v>
      </c>
      <c r="B4">
        <v>45477575</v>
      </c>
      <c r="C4" s="1">
        <v>45558.546527777777</v>
      </c>
      <c r="D4" s="2">
        <v>839.05</v>
      </c>
      <c r="E4" t="s">
        <v>6</v>
      </c>
    </row>
    <row r="5" spans="1:5" x14ac:dyDescent="0.35">
      <c r="A5">
        <v>9644738826</v>
      </c>
      <c r="B5">
        <v>88067569</v>
      </c>
      <c r="C5" s="1">
        <v>45254.677777777775</v>
      </c>
      <c r="D5" s="2">
        <v>440.23</v>
      </c>
      <c r="E5" t="s">
        <v>7</v>
      </c>
    </row>
    <row r="6" spans="1:5" x14ac:dyDescent="0.35">
      <c r="A6">
        <v>5427684290</v>
      </c>
      <c r="B6">
        <v>83298567</v>
      </c>
      <c r="C6" s="1">
        <v>45250.208333333336</v>
      </c>
      <c r="D6" s="2">
        <v>2526.6799999999998</v>
      </c>
      <c r="E6" t="s">
        <v>5</v>
      </c>
    </row>
    <row r="7" spans="1:5" x14ac:dyDescent="0.35">
      <c r="A7">
        <v>3265154092</v>
      </c>
      <c r="B7">
        <v>43367112</v>
      </c>
      <c r="C7" s="1">
        <v>45003.686805555553</v>
      </c>
      <c r="D7" s="2">
        <v>3161.43</v>
      </c>
      <c r="E7" t="s">
        <v>6</v>
      </c>
    </row>
    <row r="8" spans="1:5" x14ac:dyDescent="0.35">
      <c r="A8">
        <v>4898355547</v>
      </c>
      <c r="B8">
        <v>13284996</v>
      </c>
      <c r="C8" s="1">
        <v>45032.784722222219</v>
      </c>
      <c r="D8" s="2">
        <v>956.4</v>
      </c>
      <c r="E8" t="s">
        <v>7</v>
      </c>
    </row>
    <row r="9" spans="1:5" x14ac:dyDescent="0.35">
      <c r="A9">
        <v>6568151549</v>
      </c>
      <c r="B9">
        <v>88866835</v>
      </c>
      <c r="C9" s="1">
        <v>45382.268055555556</v>
      </c>
      <c r="D9" s="2">
        <v>905.47</v>
      </c>
      <c r="E9" t="s">
        <v>5</v>
      </c>
    </row>
    <row r="10" spans="1:5" x14ac:dyDescent="0.35">
      <c r="A10">
        <v>6006693867</v>
      </c>
      <c r="B10">
        <v>24496983</v>
      </c>
      <c r="C10" s="1">
        <v>45120.992361111108</v>
      </c>
      <c r="D10" s="2">
        <v>1371.17</v>
      </c>
      <c r="E10" t="s">
        <v>7</v>
      </c>
    </row>
    <row r="11" spans="1:5" x14ac:dyDescent="0.35">
      <c r="A11">
        <v>374186990</v>
      </c>
      <c r="B11">
        <v>52215833</v>
      </c>
      <c r="C11" s="1">
        <v>45147.053472222222</v>
      </c>
      <c r="D11" s="2">
        <v>1601.19</v>
      </c>
      <c r="E11" t="s">
        <v>8</v>
      </c>
    </row>
    <row r="12" spans="1:5" x14ac:dyDescent="0.35">
      <c r="A12">
        <v>4455336265</v>
      </c>
      <c r="B12">
        <v>43431724</v>
      </c>
      <c r="C12" s="1">
        <v>45168.817361111112</v>
      </c>
      <c r="D12" s="2">
        <v>2362.33</v>
      </c>
      <c r="E12" t="s">
        <v>6</v>
      </c>
    </row>
    <row r="13" spans="1:5" x14ac:dyDescent="0.35">
      <c r="A13">
        <v>3539286337</v>
      </c>
      <c r="B13">
        <v>77559557</v>
      </c>
      <c r="C13" s="1">
        <v>45041.855555555558</v>
      </c>
      <c r="D13" s="2">
        <v>1463.8</v>
      </c>
      <c r="E13" t="s">
        <v>8</v>
      </c>
    </row>
    <row r="14" spans="1:5" x14ac:dyDescent="0.35">
      <c r="A14">
        <v>9171116867</v>
      </c>
      <c r="B14">
        <v>87107263</v>
      </c>
      <c r="C14" s="1">
        <v>45221.46875</v>
      </c>
      <c r="D14" s="2">
        <v>822.63</v>
      </c>
      <c r="E14" t="s">
        <v>7</v>
      </c>
    </row>
    <row r="15" spans="1:5" x14ac:dyDescent="0.35">
      <c r="A15">
        <v>5504941865</v>
      </c>
      <c r="B15">
        <v>76512976</v>
      </c>
      <c r="C15" s="1">
        <v>45319.11041666667</v>
      </c>
      <c r="D15" s="2">
        <v>2287.6799999999998</v>
      </c>
      <c r="E15" t="s">
        <v>8</v>
      </c>
    </row>
    <row r="16" spans="1:5" x14ac:dyDescent="0.35">
      <c r="A16">
        <v>5868326481</v>
      </c>
      <c r="B16">
        <v>37556526</v>
      </c>
      <c r="C16" s="1">
        <v>45366.879861111112</v>
      </c>
      <c r="D16" s="2">
        <v>1962.35</v>
      </c>
      <c r="E16" t="s">
        <v>8</v>
      </c>
    </row>
    <row r="17" spans="1:5" x14ac:dyDescent="0.35">
      <c r="A17">
        <v>2137046916</v>
      </c>
      <c r="B17">
        <v>12059049</v>
      </c>
      <c r="C17" s="1">
        <v>45325.368055555555</v>
      </c>
      <c r="D17" s="2">
        <v>3373.96</v>
      </c>
      <c r="E17" t="s">
        <v>6</v>
      </c>
    </row>
    <row r="18" spans="1:5" x14ac:dyDescent="0.35">
      <c r="A18">
        <v>8195544338</v>
      </c>
      <c r="B18">
        <v>26199489</v>
      </c>
      <c r="C18" s="1">
        <v>45042.168749999997</v>
      </c>
      <c r="D18" s="2">
        <v>845.71</v>
      </c>
      <c r="E18" t="s">
        <v>8</v>
      </c>
    </row>
    <row r="19" spans="1:5" x14ac:dyDescent="0.35">
      <c r="A19">
        <v>2889700050</v>
      </c>
      <c r="B19">
        <v>84848018</v>
      </c>
      <c r="C19" s="1">
        <v>45412.681944444441</v>
      </c>
      <c r="D19" s="2">
        <v>2706.54</v>
      </c>
      <c r="E19" t="s">
        <v>8</v>
      </c>
    </row>
    <row r="20" spans="1:5" x14ac:dyDescent="0.35">
      <c r="A20">
        <v>65827885</v>
      </c>
      <c r="B20">
        <v>47577193</v>
      </c>
      <c r="C20" s="1">
        <v>45134.009027777778</v>
      </c>
      <c r="D20" s="2">
        <v>1132.98</v>
      </c>
      <c r="E20" t="s">
        <v>5</v>
      </c>
    </row>
    <row r="21" spans="1:5" x14ac:dyDescent="0.35">
      <c r="A21">
        <v>4656471694</v>
      </c>
      <c r="B21">
        <v>60728956</v>
      </c>
      <c r="C21" s="1">
        <v>45269.338888888888</v>
      </c>
      <c r="D21" s="2">
        <v>1525.5</v>
      </c>
      <c r="E21" t="s">
        <v>5</v>
      </c>
    </row>
    <row r="22" spans="1:5" x14ac:dyDescent="0.35">
      <c r="A22">
        <v>6625178717</v>
      </c>
      <c r="B22">
        <v>62068277</v>
      </c>
      <c r="C22" s="1">
        <v>45108.183333333334</v>
      </c>
      <c r="D22" s="2">
        <v>5718.09</v>
      </c>
      <c r="E22" t="s">
        <v>7</v>
      </c>
    </row>
    <row r="23" spans="1:5" x14ac:dyDescent="0.35">
      <c r="A23">
        <v>7169557514</v>
      </c>
      <c r="B23">
        <v>84824280</v>
      </c>
      <c r="C23" s="1">
        <v>45006.227083333331</v>
      </c>
      <c r="D23" s="2">
        <v>2970.9</v>
      </c>
      <c r="E23" t="s">
        <v>7</v>
      </c>
    </row>
    <row r="24" spans="1:5" x14ac:dyDescent="0.35">
      <c r="A24">
        <v>2268306684</v>
      </c>
      <c r="B24">
        <v>66742602</v>
      </c>
      <c r="C24" s="1">
        <v>45440.624305555553</v>
      </c>
      <c r="D24" s="2">
        <v>2991.57</v>
      </c>
      <c r="E24" t="s">
        <v>8</v>
      </c>
    </row>
    <row r="25" spans="1:5" x14ac:dyDescent="0.35">
      <c r="A25">
        <v>6905293278</v>
      </c>
      <c r="B25">
        <v>97259564</v>
      </c>
      <c r="C25" s="1">
        <v>45459.432638888888</v>
      </c>
      <c r="D25" s="2">
        <v>1404.68</v>
      </c>
      <c r="E25" t="s">
        <v>5</v>
      </c>
    </row>
    <row r="26" spans="1:5" x14ac:dyDescent="0.35">
      <c r="A26">
        <v>1769493463</v>
      </c>
      <c r="B26">
        <v>3292927</v>
      </c>
      <c r="C26" s="1">
        <v>45469.300694444442</v>
      </c>
      <c r="D26" s="2">
        <v>2541.3200000000002</v>
      </c>
      <c r="E26" t="s">
        <v>8</v>
      </c>
    </row>
    <row r="27" spans="1:5" x14ac:dyDescent="0.35">
      <c r="A27">
        <v>5003387344</v>
      </c>
      <c r="B27">
        <v>26592009</v>
      </c>
      <c r="C27" s="1">
        <v>45466.453472222223</v>
      </c>
      <c r="D27" s="2">
        <v>2475.69</v>
      </c>
      <c r="E27" t="s">
        <v>8</v>
      </c>
    </row>
    <row r="28" spans="1:5" x14ac:dyDescent="0.35">
      <c r="A28">
        <v>2064484752</v>
      </c>
      <c r="B28">
        <v>89995124</v>
      </c>
      <c r="C28" s="1">
        <v>45419.945833333331</v>
      </c>
      <c r="D28" s="2">
        <v>1949.92</v>
      </c>
      <c r="E28" t="s">
        <v>8</v>
      </c>
    </row>
    <row r="29" spans="1:5" x14ac:dyDescent="0.35">
      <c r="A29">
        <v>964822979</v>
      </c>
      <c r="B29">
        <v>88520326</v>
      </c>
      <c r="C29" s="1">
        <v>45486.443055555559</v>
      </c>
      <c r="D29" s="2">
        <v>5804.23</v>
      </c>
      <c r="E29" t="s">
        <v>8</v>
      </c>
    </row>
    <row r="30" spans="1:5" x14ac:dyDescent="0.35">
      <c r="A30">
        <v>6037899648</v>
      </c>
      <c r="B30">
        <v>22738465</v>
      </c>
      <c r="C30" s="1">
        <v>45378.738888888889</v>
      </c>
      <c r="D30" s="2">
        <v>1231.03</v>
      </c>
      <c r="E30" t="s">
        <v>5</v>
      </c>
    </row>
    <row r="31" spans="1:5" x14ac:dyDescent="0.35">
      <c r="A31">
        <v>9347571484</v>
      </c>
      <c r="B31">
        <v>29562072</v>
      </c>
      <c r="C31" s="1">
        <v>45598.71875</v>
      </c>
      <c r="D31" s="2">
        <v>3138.06</v>
      </c>
      <c r="E31" t="s">
        <v>7</v>
      </c>
    </row>
    <row r="32" spans="1:5" x14ac:dyDescent="0.35">
      <c r="A32">
        <v>3286177534</v>
      </c>
      <c r="B32">
        <v>10225164</v>
      </c>
      <c r="C32" s="1">
        <v>45101.994444444441</v>
      </c>
      <c r="D32" s="2">
        <v>3612.26</v>
      </c>
      <c r="E32" t="s">
        <v>8</v>
      </c>
    </row>
    <row r="33" spans="1:5" x14ac:dyDescent="0.35">
      <c r="A33">
        <v>9073572548</v>
      </c>
      <c r="B33">
        <v>97111069</v>
      </c>
      <c r="C33" s="1">
        <v>45048.967361111114</v>
      </c>
      <c r="D33" s="2">
        <v>1091.8900000000001</v>
      </c>
      <c r="E33" t="s">
        <v>7</v>
      </c>
    </row>
    <row r="34" spans="1:5" x14ac:dyDescent="0.35">
      <c r="A34">
        <v>8395583761</v>
      </c>
      <c r="B34">
        <v>1989720</v>
      </c>
      <c r="C34" s="1">
        <v>45508.982638888891</v>
      </c>
      <c r="D34" s="2">
        <v>410.62</v>
      </c>
      <c r="E34" t="s">
        <v>6</v>
      </c>
    </row>
    <row r="35" spans="1:5" x14ac:dyDescent="0.35">
      <c r="A35">
        <v>6355378227</v>
      </c>
      <c r="B35">
        <v>67092149</v>
      </c>
      <c r="C35" s="1">
        <v>45149.702777777777</v>
      </c>
      <c r="D35" s="2">
        <v>5019.0200000000004</v>
      </c>
      <c r="E35" t="s">
        <v>6</v>
      </c>
    </row>
    <row r="36" spans="1:5" x14ac:dyDescent="0.35">
      <c r="A36">
        <v>277376321</v>
      </c>
      <c r="B36">
        <v>89784343</v>
      </c>
      <c r="C36" s="1">
        <v>45501.184027777781</v>
      </c>
      <c r="D36" s="2">
        <v>3694.48</v>
      </c>
      <c r="E36" t="s">
        <v>8</v>
      </c>
    </row>
    <row r="37" spans="1:5" x14ac:dyDescent="0.35">
      <c r="A37">
        <v>8559748526</v>
      </c>
      <c r="B37">
        <v>45868300</v>
      </c>
      <c r="C37" s="1">
        <v>45021.754861111112</v>
      </c>
      <c r="D37" s="2">
        <v>1152.0899999999999</v>
      </c>
      <c r="E37" t="s">
        <v>8</v>
      </c>
    </row>
    <row r="38" spans="1:5" x14ac:dyDescent="0.35">
      <c r="A38">
        <v>1458051433</v>
      </c>
      <c r="B38">
        <v>50760752</v>
      </c>
      <c r="C38" s="1">
        <v>45408.384722222225</v>
      </c>
      <c r="D38" s="2">
        <v>1055.18</v>
      </c>
      <c r="E38" t="s">
        <v>6</v>
      </c>
    </row>
    <row r="39" spans="1:5" x14ac:dyDescent="0.35">
      <c r="A39">
        <v>5838302640</v>
      </c>
      <c r="B39">
        <v>96795047</v>
      </c>
      <c r="C39" s="1">
        <v>45058.240277777775</v>
      </c>
      <c r="D39" s="2">
        <v>3377.44</v>
      </c>
      <c r="E39" t="s">
        <v>6</v>
      </c>
    </row>
    <row r="40" spans="1:5" x14ac:dyDescent="0.35">
      <c r="A40">
        <v>1380971977</v>
      </c>
      <c r="B40">
        <v>16561710</v>
      </c>
      <c r="C40" s="1">
        <v>45445.544444444444</v>
      </c>
      <c r="D40" s="2">
        <v>3117.74</v>
      </c>
      <c r="E40" t="s">
        <v>5</v>
      </c>
    </row>
    <row r="41" spans="1:5" x14ac:dyDescent="0.35">
      <c r="A41">
        <v>1221099013</v>
      </c>
      <c r="B41">
        <v>35156679</v>
      </c>
      <c r="C41" s="1">
        <v>45130.447916666664</v>
      </c>
      <c r="D41" s="2">
        <v>4335.1099999999997</v>
      </c>
      <c r="E41" t="s">
        <v>8</v>
      </c>
    </row>
    <row r="42" spans="1:5" x14ac:dyDescent="0.35">
      <c r="A42">
        <v>6771166303</v>
      </c>
      <c r="B42">
        <v>87718744</v>
      </c>
      <c r="C42" s="1">
        <v>45131.181250000001</v>
      </c>
      <c r="D42" s="2">
        <v>816.38</v>
      </c>
      <c r="E42" t="s">
        <v>8</v>
      </c>
    </row>
    <row r="43" spans="1:5" x14ac:dyDescent="0.35">
      <c r="A43">
        <v>7111337755</v>
      </c>
      <c r="B43">
        <v>10524732</v>
      </c>
      <c r="C43" s="1">
        <v>45052.244444444441</v>
      </c>
      <c r="D43" s="2">
        <v>1550.71</v>
      </c>
      <c r="E43" t="s">
        <v>5</v>
      </c>
    </row>
    <row r="44" spans="1:5" x14ac:dyDescent="0.35">
      <c r="A44">
        <v>5562922993</v>
      </c>
      <c r="B44">
        <v>62416456</v>
      </c>
      <c r="C44" s="1">
        <v>45266.086111111108</v>
      </c>
      <c r="D44" s="2">
        <v>2292.64</v>
      </c>
      <c r="E44" t="s">
        <v>8</v>
      </c>
    </row>
    <row r="45" spans="1:5" x14ac:dyDescent="0.35">
      <c r="A45">
        <v>5630957897</v>
      </c>
      <c r="B45">
        <v>69925688</v>
      </c>
      <c r="C45" s="1">
        <v>45461.303472222222</v>
      </c>
      <c r="D45" s="2">
        <v>827.44</v>
      </c>
      <c r="E45" t="s">
        <v>8</v>
      </c>
    </row>
    <row r="46" spans="1:5" x14ac:dyDescent="0.35">
      <c r="A46">
        <v>1787380558</v>
      </c>
      <c r="B46">
        <v>5140660</v>
      </c>
      <c r="C46" s="1">
        <v>45238.724999999999</v>
      </c>
      <c r="D46" s="2">
        <v>2066.77</v>
      </c>
      <c r="E46" t="s">
        <v>5</v>
      </c>
    </row>
    <row r="47" spans="1:5" x14ac:dyDescent="0.35">
      <c r="A47">
        <v>32613017</v>
      </c>
      <c r="B47">
        <v>82594354</v>
      </c>
      <c r="C47" s="1">
        <v>45002.013888888891</v>
      </c>
      <c r="D47" s="2">
        <v>2354.2800000000002</v>
      </c>
      <c r="E47" t="s">
        <v>7</v>
      </c>
    </row>
    <row r="48" spans="1:5" x14ac:dyDescent="0.35">
      <c r="A48">
        <v>2039041670</v>
      </c>
      <c r="B48">
        <v>88324928</v>
      </c>
      <c r="C48" s="1">
        <v>45597.40625</v>
      </c>
      <c r="D48" s="2">
        <v>96.33</v>
      </c>
      <c r="E48" t="s">
        <v>8</v>
      </c>
    </row>
    <row r="49" spans="1:5" x14ac:dyDescent="0.35">
      <c r="A49">
        <v>210693801</v>
      </c>
      <c r="B49">
        <v>71235336</v>
      </c>
      <c r="C49" s="1">
        <v>45525.165972222225</v>
      </c>
      <c r="D49" s="2">
        <v>3561.22</v>
      </c>
      <c r="E49" t="s">
        <v>6</v>
      </c>
    </row>
    <row r="50" spans="1:5" x14ac:dyDescent="0.35">
      <c r="A50">
        <v>8120002258</v>
      </c>
      <c r="B50">
        <v>57833505</v>
      </c>
      <c r="C50" s="1">
        <v>45292.003472222219</v>
      </c>
      <c r="D50" s="2">
        <v>1213.05</v>
      </c>
      <c r="E50" t="s">
        <v>7</v>
      </c>
    </row>
    <row r="51" spans="1:5" x14ac:dyDescent="0.35">
      <c r="A51">
        <v>2177917034</v>
      </c>
      <c r="B51">
        <v>12402437</v>
      </c>
      <c r="C51" s="1">
        <v>45330.835416666669</v>
      </c>
      <c r="D51" s="2">
        <v>3134.8</v>
      </c>
      <c r="E51" t="s">
        <v>7</v>
      </c>
    </row>
    <row r="52" spans="1:5" x14ac:dyDescent="0.35">
      <c r="A52">
        <v>4254814926</v>
      </c>
      <c r="B52">
        <v>59890331</v>
      </c>
      <c r="C52" s="1">
        <v>45403.259722222225</v>
      </c>
      <c r="D52" s="2">
        <v>3818.33</v>
      </c>
      <c r="E52" t="s">
        <v>8</v>
      </c>
    </row>
    <row r="53" spans="1:5" x14ac:dyDescent="0.35">
      <c r="A53">
        <v>6074172790</v>
      </c>
      <c r="B53">
        <v>14944819</v>
      </c>
      <c r="C53" s="1">
        <v>45133.09375</v>
      </c>
      <c r="D53" s="2">
        <v>2008.84</v>
      </c>
      <c r="E53" t="s">
        <v>8</v>
      </c>
    </row>
    <row r="54" spans="1:5" x14ac:dyDescent="0.35">
      <c r="A54">
        <v>3381573131</v>
      </c>
      <c r="B54">
        <v>67386193</v>
      </c>
      <c r="C54" s="1">
        <v>45489.022916666669</v>
      </c>
      <c r="D54" s="2">
        <v>114.52</v>
      </c>
      <c r="E54" t="s">
        <v>5</v>
      </c>
    </row>
    <row r="55" spans="1:5" x14ac:dyDescent="0.35">
      <c r="A55">
        <v>3773745777</v>
      </c>
      <c r="B55">
        <v>67701771</v>
      </c>
      <c r="C55" s="1">
        <v>45414.611111111109</v>
      </c>
      <c r="D55" s="2">
        <v>1488.19</v>
      </c>
      <c r="E55" t="s">
        <v>7</v>
      </c>
    </row>
    <row r="56" spans="1:5" x14ac:dyDescent="0.35">
      <c r="A56">
        <v>9251939156</v>
      </c>
      <c r="B56">
        <v>89910157</v>
      </c>
      <c r="C56" s="1">
        <v>45290.527083333334</v>
      </c>
      <c r="D56" s="2">
        <v>891.6</v>
      </c>
      <c r="E56" t="s">
        <v>5</v>
      </c>
    </row>
    <row r="57" spans="1:5" x14ac:dyDescent="0.35">
      <c r="A57">
        <v>3872982303</v>
      </c>
      <c r="B57">
        <v>15484407</v>
      </c>
      <c r="C57" s="1">
        <v>45325.044444444444</v>
      </c>
      <c r="D57" s="2">
        <v>1779.45</v>
      </c>
      <c r="E57" t="s">
        <v>8</v>
      </c>
    </row>
    <row r="58" spans="1:5" x14ac:dyDescent="0.35">
      <c r="A58">
        <v>2625987757</v>
      </c>
      <c r="B58">
        <v>10769994</v>
      </c>
      <c r="C58" s="1">
        <v>45139.320833333331</v>
      </c>
      <c r="D58" s="2">
        <v>169.88</v>
      </c>
      <c r="E58" t="s">
        <v>6</v>
      </c>
    </row>
    <row r="59" spans="1:5" x14ac:dyDescent="0.35">
      <c r="A59">
        <v>3162249401</v>
      </c>
      <c r="B59">
        <v>85519349</v>
      </c>
      <c r="C59" s="1">
        <v>45415.556250000001</v>
      </c>
      <c r="D59" s="2">
        <v>4406.9799999999996</v>
      </c>
      <c r="E59" t="s">
        <v>5</v>
      </c>
    </row>
    <row r="60" spans="1:5" x14ac:dyDescent="0.35">
      <c r="A60">
        <v>3108986741</v>
      </c>
      <c r="B60">
        <v>49241309</v>
      </c>
      <c r="C60" s="1">
        <v>45216.811805555553</v>
      </c>
      <c r="D60" s="2">
        <v>2401.92</v>
      </c>
      <c r="E60" t="s">
        <v>8</v>
      </c>
    </row>
    <row r="61" spans="1:5" x14ac:dyDescent="0.35">
      <c r="A61">
        <v>1851474741</v>
      </c>
      <c r="B61">
        <v>23348269</v>
      </c>
      <c r="C61" s="1">
        <v>45231.561805555553</v>
      </c>
      <c r="D61" s="2">
        <v>3742.79</v>
      </c>
      <c r="E61" t="s">
        <v>7</v>
      </c>
    </row>
    <row r="62" spans="1:5" x14ac:dyDescent="0.35">
      <c r="A62">
        <v>2425099132</v>
      </c>
      <c r="B62">
        <v>85016568</v>
      </c>
      <c r="C62" s="1">
        <v>45153.052083333336</v>
      </c>
      <c r="D62" s="2">
        <v>2498.2199999999998</v>
      </c>
      <c r="E62" t="s">
        <v>8</v>
      </c>
    </row>
    <row r="63" spans="1:5" x14ac:dyDescent="0.35">
      <c r="A63">
        <v>6706793332</v>
      </c>
      <c r="B63">
        <v>6247821</v>
      </c>
      <c r="C63" s="1">
        <v>45574.909722222219</v>
      </c>
      <c r="D63" s="2">
        <v>949.75</v>
      </c>
      <c r="E63" t="s">
        <v>6</v>
      </c>
    </row>
    <row r="64" spans="1:5" x14ac:dyDescent="0.35">
      <c r="A64">
        <v>2149289255</v>
      </c>
      <c r="B64">
        <v>57579640</v>
      </c>
      <c r="C64" s="1">
        <v>45597.625</v>
      </c>
      <c r="D64" s="2">
        <v>2687.31</v>
      </c>
      <c r="E64" t="s">
        <v>5</v>
      </c>
    </row>
    <row r="65" spans="1:5" x14ac:dyDescent="0.35">
      <c r="A65">
        <v>1971008155</v>
      </c>
      <c r="B65">
        <v>2457734</v>
      </c>
      <c r="C65" s="1">
        <v>45222.932638888888</v>
      </c>
      <c r="D65" s="2">
        <v>1866.01</v>
      </c>
      <c r="E65" t="s">
        <v>5</v>
      </c>
    </row>
    <row r="66" spans="1:5" x14ac:dyDescent="0.35">
      <c r="A66">
        <v>2087093460</v>
      </c>
      <c r="B66">
        <v>59329145</v>
      </c>
      <c r="C66" s="1">
        <v>45484.479861111111</v>
      </c>
      <c r="D66" s="2">
        <v>4198.33</v>
      </c>
      <c r="E66" t="s">
        <v>7</v>
      </c>
    </row>
    <row r="67" spans="1:5" x14ac:dyDescent="0.35">
      <c r="A67">
        <v>2116712588</v>
      </c>
      <c r="B67">
        <v>24043135</v>
      </c>
      <c r="C67" s="1">
        <v>45241.856249999997</v>
      </c>
      <c r="D67" s="2">
        <v>44.35</v>
      </c>
      <c r="E67" t="s">
        <v>8</v>
      </c>
    </row>
    <row r="68" spans="1:5" x14ac:dyDescent="0.35">
      <c r="A68">
        <v>6054358790</v>
      </c>
      <c r="B68">
        <v>59216664</v>
      </c>
      <c r="C68" s="1">
        <v>45317.424305555556</v>
      </c>
      <c r="D68" s="2">
        <v>3217.7</v>
      </c>
      <c r="E68" t="s">
        <v>8</v>
      </c>
    </row>
    <row r="69" spans="1:5" x14ac:dyDescent="0.35">
      <c r="A69">
        <v>532660797</v>
      </c>
      <c r="B69">
        <v>41008070</v>
      </c>
      <c r="C69" s="1">
        <v>45432.267361111109</v>
      </c>
      <c r="D69" s="2">
        <v>2683.73</v>
      </c>
      <c r="E69" t="s">
        <v>6</v>
      </c>
    </row>
    <row r="70" spans="1:5" x14ac:dyDescent="0.35">
      <c r="A70">
        <v>1491991005</v>
      </c>
      <c r="B70">
        <v>52215833</v>
      </c>
      <c r="C70" s="1">
        <v>45355.367361111108</v>
      </c>
      <c r="D70" s="2">
        <v>3472.55</v>
      </c>
      <c r="E70" t="s">
        <v>8</v>
      </c>
    </row>
    <row r="71" spans="1:5" x14ac:dyDescent="0.35">
      <c r="A71">
        <v>4136019599</v>
      </c>
      <c r="B71">
        <v>74179536</v>
      </c>
      <c r="C71" s="1">
        <v>45374.776388888888</v>
      </c>
      <c r="D71" s="2">
        <v>1131.05</v>
      </c>
      <c r="E71" t="s">
        <v>8</v>
      </c>
    </row>
    <row r="72" spans="1:5" x14ac:dyDescent="0.35">
      <c r="A72">
        <v>2122832513</v>
      </c>
      <c r="B72">
        <v>55028958</v>
      </c>
      <c r="C72" s="1">
        <v>45339.824999999997</v>
      </c>
      <c r="D72" s="2">
        <v>2037.94</v>
      </c>
      <c r="E72" t="s">
        <v>6</v>
      </c>
    </row>
    <row r="73" spans="1:5" x14ac:dyDescent="0.35">
      <c r="A73">
        <v>3717703595</v>
      </c>
      <c r="B73">
        <v>88965399</v>
      </c>
      <c r="C73" s="1">
        <v>45040.897916666669</v>
      </c>
      <c r="D73" s="2">
        <v>1756.7</v>
      </c>
      <c r="E73" t="s">
        <v>7</v>
      </c>
    </row>
    <row r="74" spans="1:5" x14ac:dyDescent="0.35">
      <c r="A74">
        <v>3194733693</v>
      </c>
      <c r="B74">
        <v>21866852</v>
      </c>
      <c r="C74" s="1">
        <v>45112.425694444442</v>
      </c>
      <c r="D74" s="2">
        <v>2552.88</v>
      </c>
      <c r="E74" t="s">
        <v>6</v>
      </c>
    </row>
    <row r="75" spans="1:5" x14ac:dyDescent="0.35">
      <c r="A75">
        <v>4471162437</v>
      </c>
      <c r="B75">
        <v>27971619</v>
      </c>
      <c r="C75" s="1">
        <v>45328.526388888888</v>
      </c>
      <c r="D75" s="2">
        <v>3355.65</v>
      </c>
      <c r="E75" t="s">
        <v>7</v>
      </c>
    </row>
    <row r="76" spans="1:5" x14ac:dyDescent="0.35">
      <c r="A76">
        <v>1609331948</v>
      </c>
      <c r="B76">
        <v>8791577</v>
      </c>
      <c r="C76" s="1">
        <v>45295.587500000001</v>
      </c>
      <c r="D76" s="2">
        <v>3648.36</v>
      </c>
      <c r="E76" t="s">
        <v>6</v>
      </c>
    </row>
    <row r="77" spans="1:5" x14ac:dyDescent="0.35">
      <c r="A77">
        <v>6920030794</v>
      </c>
      <c r="B77">
        <v>70372270</v>
      </c>
      <c r="C77" s="1">
        <v>45467.109027777777</v>
      </c>
      <c r="D77" s="2">
        <v>2936.64</v>
      </c>
      <c r="E77" t="s">
        <v>6</v>
      </c>
    </row>
    <row r="78" spans="1:5" x14ac:dyDescent="0.35">
      <c r="A78">
        <v>5127172657</v>
      </c>
      <c r="B78">
        <v>32293017</v>
      </c>
      <c r="C78" s="1">
        <v>45454.757638888892</v>
      </c>
      <c r="D78" s="2">
        <v>2185.5</v>
      </c>
      <c r="E78" t="s">
        <v>5</v>
      </c>
    </row>
    <row r="79" spans="1:5" x14ac:dyDescent="0.35">
      <c r="A79">
        <v>8607115856</v>
      </c>
      <c r="B79">
        <v>15931134</v>
      </c>
      <c r="C79" s="1">
        <v>45208.195833333331</v>
      </c>
      <c r="D79" s="2">
        <v>739.34</v>
      </c>
      <c r="E79" t="s">
        <v>6</v>
      </c>
    </row>
    <row r="80" spans="1:5" x14ac:dyDescent="0.35">
      <c r="A80">
        <v>7154957395</v>
      </c>
      <c r="B80">
        <v>60700850</v>
      </c>
      <c r="C80" s="1">
        <v>45025.423611111109</v>
      </c>
      <c r="D80" s="2">
        <v>2696.84</v>
      </c>
      <c r="E80" t="s">
        <v>8</v>
      </c>
    </row>
    <row r="81" spans="1:5" x14ac:dyDescent="0.35">
      <c r="A81">
        <v>2070762702</v>
      </c>
      <c r="B81">
        <v>34761418</v>
      </c>
      <c r="C81" s="1">
        <v>45203.430555555555</v>
      </c>
      <c r="D81" s="2">
        <v>2457.1999999999998</v>
      </c>
      <c r="E81" t="s">
        <v>5</v>
      </c>
    </row>
    <row r="82" spans="1:5" x14ac:dyDescent="0.35">
      <c r="A82">
        <v>3697242439</v>
      </c>
      <c r="B82">
        <v>99361865</v>
      </c>
      <c r="C82" s="1">
        <v>45580.520833333336</v>
      </c>
      <c r="D82" s="2">
        <v>2179.4899999999998</v>
      </c>
      <c r="E82" t="s">
        <v>5</v>
      </c>
    </row>
    <row r="83" spans="1:5" x14ac:dyDescent="0.35">
      <c r="A83">
        <v>3063427913</v>
      </c>
      <c r="B83">
        <v>75984768</v>
      </c>
      <c r="C83" s="1">
        <v>45190.095138888886</v>
      </c>
      <c r="D83" s="2">
        <v>4419.03</v>
      </c>
      <c r="E83" t="s">
        <v>7</v>
      </c>
    </row>
    <row r="84" spans="1:5" x14ac:dyDescent="0.35">
      <c r="A84">
        <v>2060061337</v>
      </c>
      <c r="B84">
        <v>29272253</v>
      </c>
      <c r="C84" s="1">
        <v>45031.955555555556</v>
      </c>
      <c r="D84" s="2">
        <v>3041.62</v>
      </c>
      <c r="E84" t="s">
        <v>8</v>
      </c>
    </row>
    <row r="85" spans="1:5" x14ac:dyDescent="0.35">
      <c r="A85">
        <v>4625892678</v>
      </c>
      <c r="B85">
        <v>80371626</v>
      </c>
      <c r="C85" s="1">
        <v>45095.807638888888</v>
      </c>
      <c r="D85" s="2">
        <v>3166.49</v>
      </c>
      <c r="E85" t="s">
        <v>8</v>
      </c>
    </row>
    <row r="86" spans="1:5" x14ac:dyDescent="0.35">
      <c r="A86">
        <v>6045698170</v>
      </c>
      <c r="B86">
        <v>666589</v>
      </c>
      <c r="C86" s="1">
        <v>45315.710416666669</v>
      </c>
      <c r="D86" s="2">
        <v>222.15</v>
      </c>
      <c r="E86" t="s">
        <v>6</v>
      </c>
    </row>
    <row r="87" spans="1:5" x14ac:dyDescent="0.35">
      <c r="A87">
        <v>7876289647</v>
      </c>
      <c r="B87">
        <v>98858383</v>
      </c>
      <c r="C87" s="1">
        <v>45511.329861111109</v>
      </c>
      <c r="D87" s="2">
        <v>3218.62</v>
      </c>
      <c r="E87" t="s">
        <v>6</v>
      </c>
    </row>
    <row r="88" spans="1:5" x14ac:dyDescent="0.35">
      <c r="A88">
        <v>3434084714</v>
      </c>
      <c r="B88">
        <v>46836361</v>
      </c>
      <c r="C88" s="1">
        <v>45324.120833333334</v>
      </c>
      <c r="D88" s="2">
        <v>1179.4100000000001</v>
      </c>
      <c r="E88" t="s">
        <v>5</v>
      </c>
    </row>
    <row r="89" spans="1:5" x14ac:dyDescent="0.35">
      <c r="A89">
        <v>9031695663</v>
      </c>
      <c r="B89">
        <v>94730288</v>
      </c>
      <c r="C89" s="1">
        <v>45308.057638888888</v>
      </c>
      <c r="D89" s="2">
        <v>2316.0100000000002</v>
      </c>
      <c r="E89" t="s">
        <v>7</v>
      </c>
    </row>
    <row r="90" spans="1:5" x14ac:dyDescent="0.35">
      <c r="A90">
        <v>1955989715</v>
      </c>
      <c r="B90">
        <v>77862447</v>
      </c>
      <c r="C90" s="1">
        <v>45287.286111111112</v>
      </c>
      <c r="D90" s="2">
        <v>1931.35</v>
      </c>
      <c r="E90" t="s">
        <v>8</v>
      </c>
    </row>
    <row r="91" spans="1:5" x14ac:dyDescent="0.35">
      <c r="A91">
        <v>3459500455</v>
      </c>
      <c r="B91">
        <v>16379942</v>
      </c>
      <c r="C91" s="1">
        <v>45278.025694444441</v>
      </c>
      <c r="D91" s="2">
        <v>2581.7800000000002</v>
      </c>
      <c r="E91" t="s">
        <v>6</v>
      </c>
    </row>
    <row r="92" spans="1:5" x14ac:dyDescent="0.35">
      <c r="A92">
        <v>5953376503</v>
      </c>
      <c r="B92">
        <v>79169760</v>
      </c>
      <c r="C92" s="1">
        <v>45437.161805555559</v>
      </c>
      <c r="D92" s="2">
        <v>650.20000000000005</v>
      </c>
      <c r="E92" t="s">
        <v>8</v>
      </c>
    </row>
    <row r="93" spans="1:5" x14ac:dyDescent="0.35">
      <c r="A93">
        <v>121874867</v>
      </c>
      <c r="B93">
        <v>94529626</v>
      </c>
      <c r="C93" s="1">
        <v>45013.036805555559</v>
      </c>
      <c r="D93" s="2">
        <v>2596.92</v>
      </c>
      <c r="E93" t="s">
        <v>6</v>
      </c>
    </row>
    <row r="94" spans="1:5" x14ac:dyDescent="0.35">
      <c r="A94">
        <v>2460545397</v>
      </c>
      <c r="B94">
        <v>42872865</v>
      </c>
      <c r="C94" s="1">
        <v>45592.476388888892</v>
      </c>
      <c r="D94" s="2">
        <v>474.34</v>
      </c>
      <c r="E94" t="s">
        <v>8</v>
      </c>
    </row>
    <row r="95" spans="1:5" x14ac:dyDescent="0.35">
      <c r="A95">
        <v>9690050839</v>
      </c>
      <c r="B95">
        <v>55803572</v>
      </c>
      <c r="C95" s="1">
        <v>45304.106944444444</v>
      </c>
      <c r="D95" s="2">
        <v>2551.9299999999998</v>
      </c>
      <c r="E95" t="s">
        <v>8</v>
      </c>
    </row>
    <row r="96" spans="1:5" x14ac:dyDescent="0.35">
      <c r="A96">
        <v>2574349065</v>
      </c>
      <c r="B96">
        <v>51547198</v>
      </c>
      <c r="C96" s="1">
        <v>45399.606249999997</v>
      </c>
      <c r="D96" s="2">
        <v>4476.55</v>
      </c>
      <c r="E96" t="s">
        <v>8</v>
      </c>
    </row>
    <row r="97" spans="1:5" x14ac:dyDescent="0.35">
      <c r="A97">
        <v>2461936988</v>
      </c>
      <c r="B97">
        <v>14428954</v>
      </c>
      <c r="C97" s="1">
        <v>45127.96597222222</v>
      </c>
      <c r="D97" s="2">
        <v>4196.95</v>
      </c>
      <c r="E97" t="s">
        <v>5</v>
      </c>
    </row>
    <row r="98" spans="1:5" x14ac:dyDescent="0.35">
      <c r="A98">
        <v>6447596416</v>
      </c>
      <c r="B98">
        <v>76987910</v>
      </c>
      <c r="C98" s="1">
        <v>45207.762499999997</v>
      </c>
      <c r="D98" s="2">
        <v>4965.12</v>
      </c>
      <c r="E98" t="s">
        <v>7</v>
      </c>
    </row>
    <row r="99" spans="1:5" x14ac:dyDescent="0.35">
      <c r="A99">
        <v>7228452275</v>
      </c>
      <c r="B99">
        <v>42262168</v>
      </c>
      <c r="C99" s="1">
        <v>45059.04583333333</v>
      </c>
      <c r="D99" s="2">
        <v>326.42</v>
      </c>
      <c r="E99" t="s">
        <v>7</v>
      </c>
    </row>
    <row r="100" spans="1:5" x14ac:dyDescent="0.35">
      <c r="A100">
        <v>6696750742</v>
      </c>
      <c r="B100">
        <v>5277675</v>
      </c>
      <c r="C100" s="1">
        <v>45018.738194444442</v>
      </c>
      <c r="D100" s="2">
        <v>2509.56</v>
      </c>
      <c r="E100" t="s">
        <v>8</v>
      </c>
    </row>
    <row r="101" spans="1:5" x14ac:dyDescent="0.35">
      <c r="A101">
        <v>822235931</v>
      </c>
      <c r="B101">
        <v>44410149</v>
      </c>
      <c r="C101" s="1">
        <v>45147.303472222222</v>
      </c>
      <c r="D101" s="2">
        <v>4866.1499999999996</v>
      </c>
      <c r="E101" t="s">
        <v>8</v>
      </c>
    </row>
    <row r="102" spans="1:5" x14ac:dyDescent="0.35">
      <c r="A102">
        <v>7678251499</v>
      </c>
      <c r="B102">
        <v>17805991</v>
      </c>
      <c r="C102" s="1">
        <v>45039.560416666667</v>
      </c>
      <c r="D102" s="2">
        <v>3141.37</v>
      </c>
      <c r="E102" t="s">
        <v>5</v>
      </c>
    </row>
    <row r="103" spans="1:5" x14ac:dyDescent="0.35">
      <c r="A103">
        <v>2497341976</v>
      </c>
      <c r="B103">
        <v>9097480</v>
      </c>
      <c r="C103" s="1">
        <v>45190.379166666666</v>
      </c>
      <c r="D103" s="2">
        <v>3414.57</v>
      </c>
      <c r="E103" t="s">
        <v>8</v>
      </c>
    </row>
    <row r="104" spans="1:5" x14ac:dyDescent="0.35">
      <c r="A104">
        <v>9107314128</v>
      </c>
      <c r="B104">
        <v>79591237</v>
      </c>
      <c r="C104" s="1">
        <v>45432.679861111108</v>
      </c>
      <c r="D104" s="2">
        <v>545.49</v>
      </c>
      <c r="E104" t="s">
        <v>8</v>
      </c>
    </row>
    <row r="105" spans="1:5" x14ac:dyDescent="0.35">
      <c r="A105">
        <v>9855726256</v>
      </c>
      <c r="B105">
        <v>8651281</v>
      </c>
      <c r="C105" s="1">
        <v>45063.326388888891</v>
      </c>
      <c r="D105" s="2">
        <v>479.57</v>
      </c>
      <c r="E105" t="s">
        <v>7</v>
      </c>
    </row>
    <row r="106" spans="1:5" x14ac:dyDescent="0.35">
      <c r="A106">
        <v>9398719862</v>
      </c>
      <c r="B106">
        <v>14991661</v>
      </c>
      <c r="C106" s="1">
        <v>45492.390277777777</v>
      </c>
      <c r="D106" s="2">
        <v>4255</v>
      </c>
      <c r="E106" t="s">
        <v>7</v>
      </c>
    </row>
    <row r="107" spans="1:5" x14ac:dyDescent="0.35">
      <c r="A107">
        <v>379494532</v>
      </c>
      <c r="B107">
        <v>9650263</v>
      </c>
      <c r="C107" s="1">
        <v>45480.561805555553</v>
      </c>
      <c r="D107" s="2">
        <v>3609.27</v>
      </c>
      <c r="E107" t="s">
        <v>6</v>
      </c>
    </row>
    <row r="108" spans="1:5" x14ac:dyDescent="0.35">
      <c r="A108">
        <v>1048784963</v>
      </c>
      <c r="B108">
        <v>58942207</v>
      </c>
      <c r="C108" s="1">
        <v>45176.554166666669</v>
      </c>
      <c r="D108" s="2">
        <v>1159.8399999999999</v>
      </c>
      <c r="E108" t="s">
        <v>7</v>
      </c>
    </row>
    <row r="109" spans="1:5" x14ac:dyDescent="0.35">
      <c r="A109">
        <v>4386246924</v>
      </c>
      <c r="B109">
        <v>69632084</v>
      </c>
      <c r="C109" s="1">
        <v>45531.42083333333</v>
      </c>
      <c r="D109" s="2">
        <v>2026.78</v>
      </c>
      <c r="E109" t="s">
        <v>7</v>
      </c>
    </row>
    <row r="110" spans="1:5" x14ac:dyDescent="0.35">
      <c r="A110">
        <v>2050362692</v>
      </c>
      <c r="B110">
        <v>79991320</v>
      </c>
      <c r="C110" s="1">
        <v>45595.474305555559</v>
      </c>
      <c r="D110" s="2">
        <v>2363.42</v>
      </c>
      <c r="E110" t="s">
        <v>5</v>
      </c>
    </row>
    <row r="111" spans="1:5" x14ac:dyDescent="0.35">
      <c r="A111">
        <v>4142963293</v>
      </c>
      <c r="B111">
        <v>34567918</v>
      </c>
      <c r="C111" s="1">
        <v>45599.15625</v>
      </c>
      <c r="D111" s="2">
        <v>3686.26</v>
      </c>
      <c r="E111" t="s">
        <v>5</v>
      </c>
    </row>
    <row r="112" spans="1:5" x14ac:dyDescent="0.35">
      <c r="A112">
        <v>9753528654</v>
      </c>
      <c r="B112">
        <v>61522288</v>
      </c>
      <c r="C112" s="1">
        <v>45499.308333333334</v>
      </c>
      <c r="D112" s="2">
        <v>109.03</v>
      </c>
      <c r="E112" t="s">
        <v>5</v>
      </c>
    </row>
    <row r="113" spans="1:5" x14ac:dyDescent="0.35">
      <c r="A113">
        <v>8126970833</v>
      </c>
      <c r="B113">
        <v>14161586</v>
      </c>
      <c r="C113" s="1">
        <v>45549.852083333331</v>
      </c>
      <c r="D113" s="2">
        <v>4398.3500000000004</v>
      </c>
      <c r="E113" t="s">
        <v>8</v>
      </c>
    </row>
    <row r="114" spans="1:5" x14ac:dyDescent="0.35">
      <c r="A114">
        <v>9747814712</v>
      </c>
      <c r="B114">
        <v>16359370</v>
      </c>
      <c r="C114" s="1">
        <v>45276.651388888888</v>
      </c>
      <c r="D114" s="2">
        <v>2333.6999999999998</v>
      </c>
      <c r="E114" t="s">
        <v>8</v>
      </c>
    </row>
    <row r="115" spans="1:5" x14ac:dyDescent="0.35">
      <c r="A115">
        <v>6281619403</v>
      </c>
      <c r="B115">
        <v>77921718</v>
      </c>
      <c r="C115" s="1">
        <v>45025.788888888892</v>
      </c>
      <c r="D115" s="2">
        <v>3374.44</v>
      </c>
      <c r="E115" t="s">
        <v>6</v>
      </c>
    </row>
    <row r="116" spans="1:5" x14ac:dyDescent="0.35">
      <c r="A116">
        <v>436184281</v>
      </c>
      <c r="B116">
        <v>78614729</v>
      </c>
      <c r="C116" s="1">
        <v>45250.525000000001</v>
      </c>
      <c r="D116" s="2">
        <v>3147.92</v>
      </c>
      <c r="E116" t="s">
        <v>7</v>
      </c>
    </row>
    <row r="117" spans="1:5" x14ac:dyDescent="0.35">
      <c r="A117">
        <v>9799231260</v>
      </c>
      <c r="B117">
        <v>22077605</v>
      </c>
      <c r="C117" s="1">
        <v>45358.374305555553</v>
      </c>
      <c r="D117" s="2">
        <v>872.83</v>
      </c>
      <c r="E117" t="s">
        <v>8</v>
      </c>
    </row>
    <row r="118" spans="1:5" x14ac:dyDescent="0.35">
      <c r="A118">
        <v>4071811527</v>
      </c>
      <c r="B118">
        <v>66023110</v>
      </c>
      <c r="C118" s="1">
        <v>45133.651388888888</v>
      </c>
      <c r="D118" s="2">
        <v>1872.01</v>
      </c>
      <c r="E118" t="s">
        <v>7</v>
      </c>
    </row>
    <row r="119" spans="1:5" x14ac:dyDescent="0.35">
      <c r="A119">
        <v>5645359563</v>
      </c>
      <c r="B119">
        <v>87160527</v>
      </c>
      <c r="C119" s="1">
        <v>45512.977777777778</v>
      </c>
      <c r="D119" s="2">
        <v>2624.29</v>
      </c>
      <c r="E119" t="s">
        <v>7</v>
      </c>
    </row>
    <row r="120" spans="1:5" x14ac:dyDescent="0.35">
      <c r="A120">
        <v>9411813703</v>
      </c>
      <c r="B120">
        <v>62600289</v>
      </c>
      <c r="C120" s="1">
        <v>45194.955555555556</v>
      </c>
      <c r="D120" s="2">
        <v>4433</v>
      </c>
      <c r="E120" t="s">
        <v>8</v>
      </c>
    </row>
    <row r="121" spans="1:5" x14ac:dyDescent="0.35">
      <c r="A121">
        <v>4270217473</v>
      </c>
      <c r="B121">
        <v>54580166</v>
      </c>
      <c r="C121" s="1">
        <v>45323.366666666669</v>
      </c>
      <c r="D121" s="2">
        <v>505.5</v>
      </c>
      <c r="E121" t="s">
        <v>5</v>
      </c>
    </row>
    <row r="122" spans="1:5" x14ac:dyDescent="0.35">
      <c r="A122">
        <v>279851011</v>
      </c>
      <c r="B122">
        <v>12967305</v>
      </c>
      <c r="C122" s="1">
        <v>45027.40625</v>
      </c>
      <c r="D122" s="2">
        <v>3495.33</v>
      </c>
      <c r="E122" t="s">
        <v>7</v>
      </c>
    </row>
    <row r="123" spans="1:5" x14ac:dyDescent="0.35">
      <c r="A123">
        <v>6260524887</v>
      </c>
      <c r="B123">
        <v>57081917</v>
      </c>
      <c r="C123" s="1">
        <v>45444.279861111114</v>
      </c>
      <c r="D123" s="2">
        <v>2457.11</v>
      </c>
      <c r="E123" t="s">
        <v>7</v>
      </c>
    </row>
    <row r="124" spans="1:5" x14ac:dyDescent="0.35">
      <c r="A124">
        <v>5853998391</v>
      </c>
      <c r="B124">
        <v>94453274</v>
      </c>
      <c r="C124" s="1">
        <v>45177.116666666669</v>
      </c>
      <c r="D124" s="2">
        <v>949.22</v>
      </c>
      <c r="E124" t="s">
        <v>8</v>
      </c>
    </row>
    <row r="125" spans="1:5" x14ac:dyDescent="0.35">
      <c r="A125">
        <v>9931976872</v>
      </c>
      <c r="B125">
        <v>8955057</v>
      </c>
      <c r="C125" s="1">
        <v>45467.220138888886</v>
      </c>
      <c r="D125" s="2">
        <v>2487.83</v>
      </c>
      <c r="E125" t="s">
        <v>8</v>
      </c>
    </row>
    <row r="126" spans="1:5" x14ac:dyDescent="0.35">
      <c r="A126">
        <v>8432209832</v>
      </c>
      <c r="B126">
        <v>90346920</v>
      </c>
      <c r="C126" s="1">
        <v>45371.14166666667</v>
      </c>
      <c r="D126" s="2">
        <v>3835.31</v>
      </c>
      <c r="E126" t="s">
        <v>8</v>
      </c>
    </row>
    <row r="127" spans="1:5" x14ac:dyDescent="0.35">
      <c r="A127">
        <v>6023721507</v>
      </c>
      <c r="B127">
        <v>8791577</v>
      </c>
      <c r="C127" s="1">
        <v>45389.013194444444</v>
      </c>
      <c r="D127" s="2">
        <v>1849.03</v>
      </c>
      <c r="E127" t="s">
        <v>6</v>
      </c>
    </row>
    <row r="128" spans="1:5" x14ac:dyDescent="0.35">
      <c r="A128">
        <v>3042338919</v>
      </c>
      <c r="B128">
        <v>76212152</v>
      </c>
      <c r="C128" s="1">
        <v>45063.619444444441</v>
      </c>
      <c r="D128" s="2">
        <v>2765.06</v>
      </c>
      <c r="E128" t="s">
        <v>8</v>
      </c>
    </row>
    <row r="129" spans="1:5" x14ac:dyDescent="0.35">
      <c r="A129">
        <v>233646065</v>
      </c>
      <c r="B129">
        <v>16379942</v>
      </c>
      <c r="C129" s="1">
        <v>45188.936111111114</v>
      </c>
      <c r="D129" s="2">
        <v>578.85</v>
      </c>
      <c r="E129" t="s">
        <v>8</v>
      </c>
    </row>
    <row r="130" spans="1:5" x14ac:dyDescent="0.35">
      <c r="A130">
        <v>9870610018</v>
      </c>
      <c r="B130">
        <v>94033330</v>
      </c>
      <c r="C130" s="1">
        <v>45330.224305555559</v>
      </c>
      <c r="D130" s="2">
        <v>478.79</v>
      </c>
      <c r="E130" t="s">
        <v>7</v>
      </c>
    </row>
    <row r="131" spans="1:5" x14ac:dyDescent="0.35">
      <c r="A131">
        <v>1398230967</v>
      </c>
      <c r="B131">
        <v>46876240</v>
      </c>
      <c r="C131" s="1">
        <v>45404.415277777778</v>
      </c>
      <c r="D131" s="2">
        <v>1186.6600000000001</v>
      </c>
      <c r="E131" t="s">
        <v>7</v>
      </c>
    </row>
    <row r="132" spans="1:5" x14ac:dyDescent="0.35">
      <c r="A132">
        <v>8615488922</v>
      </c>
      <c r="B132">
        <v>92209869</v>
      </c>
      <c r="C132" s="1">
        <v>45234.004166666666</v>
      </c>
      <c r="D132" s="2">
        <v>3803.34</v>
      </c>
      <c r="E132" t="s">
        <v>7</v>
      </c>
    </row>
    <row r="133" spans="1:5" x14ac:dyDescent="0.35">
      <c r="A133">
        <v>2748841057</v>
      </c>
      <c r="B133">
        <v>33544355</v>
      </c>
      <c r="C133" s="1">
        <v>45290.210416666669</v>
      </c>
      <c r="D133" s="2">
        <v>1587.18</v>
      </c>
      <c r="E133" t="s">
        <v>7</v>
      </c>
    </row>
    <row r="134" spans="1:5" x14ac:dyDescent="0.35">
      <c r="A134">
        <v>1375867721</v>
      </c>
      <c r="B134">
        <v>4862761</v>
      </c>
      <c r="C134" s="1">
        <v>45488.706250000003</v>
      </c>
      <c r="D134" s="2">
        <v>2244.2399999999998</v>
      </c>
      <c r="E134" t="s">
        <v>5</v>
      </c>
    </row>
    <row r="135" spans="1:5" x14ac:dyDescent="0.35">
      <c r="A135">
        <v>8595141097</v>
      </c>
      <c r="B135">
        <v>96511007</v>
      </c>
      <c r="C135" s="1">
        <v>45382.433333333334</v>
      </c>
      <c r="D135" s="2">
        <v>3385.77</v>
      </c>
      <c r="E135" t="s">
        <v>6</v>
      </c>
    </row>
    <row r="136" spans="1:5" x14ac:dyDescent="0.35">
      <c r="A136">
        <v>4673382071</v>
      </c>
      <c r="B136">
        <v>21784094</v>
      </c>
      <c r="C136" s="1">
        <v>45307.559027777781</v>
      </c>
      <c r="D136" s="2">
        <v>1479.69</v>
      </c>
      <c r="E136" t="s">
        <v>6</v>
      </c>
    </row>
    <row r="137" spans="1:5" x14ac:dyDescent="0.35">
      <c r="A137">
        <v>2948696008</v>
      </c>
      <c r="B137">
        <v>51872499</v>
      </c>
      <c r="C137" s="1">
        <v>45392.420138888891</v>
      </c>
      <c r="D137" s="2">
        <v>3103.41</v>
      </c>
      <c r="E137" t="s">
        <v>5</v>
      </c>
    </row>
    <row r="138" spans="1:5" x14ac:dyDescent="0.35">
      <c r="A138">
        <v>6839692624</v>
      </c>
      <c r="B138">
        <v>64497538</v>
      </c>
      <c r="C138" s="1">
        <v>45249.078472222223</v>
      </c>
      <c r="D138" s="2">
        <v>4464.84</v>
      </c>
      <c r="E138" t="s">
        <v>5</v>
      </c>
    </row>
    <row r="139" spans="1:5" x14ac:dyDescent="0.35">
      <c r="A139">
        <v>5770951298</v>
      </c>
      <c r="B139">
        <v>75510747</v>
      </c>
      <c r="C139" s="1">
        <v>45201.756249999999</v>
      </c>
      <c r="D139" s="2">
        <v>957.11</v>
      </c>
      <c r="E139" t="s">
        <v>6</v>
      </c>
    </row>
    <row r="140" spans="1:5" x14ac:dyDescent="0.35">
      <c r="A140">
        <v>5084771819</v>
      </c>
      <c r="B140">
        <v>6344345</v>
      </c>
      <c r="C140" s="1">
        <v>45533.912499999999</v>
      </c>
      <c r="D140" s="2">
        <v>1207.68</v>
      </c>
      <c r="E140" t="s">
        <v>5</v>
      </c>
    </row>
    <row r="141" spans="1:5" x14ac:dyDescent="0.35">
      <c r="A141">
        <v>422403644</v>
      </c>
      <c r="B141">
        <v>56548063</v>
      </c>
      <c r="C141" s="1">
        <v>45073.976388888892</v>
      </c>
      <c r="D141" s="2">
        <v>2331.5</v>
      </c>
      <c r="E141" t="s">
        <v>6</v>
      </c>
    </row>
    <row r="142" spans="1:5" x14ac:dyDescent="0.35">
      <c r="A142">
        <v>7176758896</v>
      </c>
      <c r="B142">
        <v>18394558</v>
      </c>
      <c r="C142" s="1">
        <v>45120.534722222219</v>
      </c>
      <c r="D142" s="2">
        <v>2640.24</v>
      </c>
      <c r="E142" t="s">
        <v>5</v>
      </c>
    </row>
    <row r="143" spans="1:5" x14ac:dyDescent="0.35">
      <c r="A143">
        <v>8252905093</v>
      </c>
      <c r="B143">
        <v>42589311</v>
      </c>
      <c r="C143" s="1">
        <v>45403.967361111114</v>
      </c>
      <c r="D143" s="2">
        <v>2315.77</v>
      </c>
      <c r="E143" t="s">
        <v>7</v>
      </c>
    </row>
    <row r="144" spans="1:5" x14ac:dyDescent="0.35">
      <c r="A144">
        <v>1488561572</v>
      </c>
      <c r="B144">
        <v>75928073</v>
      </c>
      <c r="C144" s="1">
        <v>45531.345833333333</v>
      </c>
      <c r="D144" s="2">
        <v>4053.52</v>
      </c>
      <c r="E144" t="s">
        <v>5</v>
      </c>
    </row>
    <row r="145" spans="1:5" x14ac:dyDescent="0.35">
      <c r="A145">
        <v>6212984517</v>
      </c>
      <c r="B145">
        <v>72702075</v>
      </c>
      <c r="C145" s="1">
        <v>45367.907638888886</v>
      </c>
      <c r="D145" s="2">
        <v>1388.01</v>
      </c>
      <c r="E145" t="s">
        <v>6</v>
      </c>
    </row>
    <row r="146" spans="1:5" x14ac:dyDescent="0.35">
      <c r="A146">
        <v>6309784337</v>
      </c>
      <c r="B146">
        <v>26250082</v>
      </c>
      <c r="C146" s="1">
        <v>45418.734027777777</v>
      </c>
      <c r="D146" s="2">
        <v>1905.92</v>
      </c>
      <c r="E146" t="s">
        <v>7</v>
      </c>
    </row>
    <row r="147" spans="1:5" x14ac:dyDescent="0.35">
      <c r="A147">
        <v>4613890018</v>
      </c>
      <c r="B147">
        <v>53538932</v>
      </c>
      <c r="C147" s="1">
        <v>45223.529861111114</v>
      </c>
      <c r="D147" s="2">
        <v>1545.79</v>
      </c>
      <c r="E147" t="s">
        <v>8</v>
      </c>
    </row>
    <row r="148" spans="1:5" x14ac:dyDescent="0.35">
      <c r="A148">
        <v>3429728472</v>
      </c>
      <c r="B148">
        <v>64017365</v>
      </c>
      <c r="C148" s="1">
        <v>45016.354861111111</v>
      </c>
      <c r="D148" s="2">
        <v>4138.2700000000004</v>
      </c>
      <c r="E148" t="s">
        <v>5</v>
      </c>
    </row>
    <row r="149" spans="1:5" x14ac:dyDescent="0.35">
      <c r="A149">
        <v>267738904</v>
      </c>
      <c r="B149">
        <v>63368244</v>
      </c>
      <c r="C149" s="1">
        <v>45223.965277777781</v>
      </c>
      <c r="D149" s="2">
        <v>3596.07</v>
      </c>
      <c r="E149" t="s">
        <v>7</v>
      </c>
    </row>
    <row r="150" spans="1:5" x14ac:dyDescent="0.35">
      <c r="A150">
        <v>3850416839</v>
      </c>
      <c r="B150">
        <v>57081917</v>
      </c>
      <c r="C150" s="1">
        <v>45474.086805555555</v>
      </c>
      <c r="D150" s="2">
        <v>5490.94</v>
      </c>
      <c r="E150" t="s">
        <v>6</v>
      </c>
    </row>
    <row r="151" spans="1:5" x14ac:dyDescent="0.35">
      <c r="A151">
        <v>3412702479</v>
      </c>
      <c r="B151">
        <v>86479284</v>
      </c>
      <c r="C151" s="1">
        <v>45284.313888888886</v>
      </c>
      <c r="D151" s="2">
        <v>2344.83</v>
      </c>
      <c r="E151" t="s">
        <v>5</v>
      </c>
    </row>
    <row r="152" spans="1:5" x14ac:dyDescent="0.35">
      <c r="A152">
        <v>2016183232</v>
      </c>
      <c r="B152">
        <v>44928499</v>
      </c>
      <c r="C152" s="1">
        <v>45126.177083333336</v>
      </c>
      <c r="D152" s="2">
        <v>1934.43</v>
      </c>
      <c r="E152" t="s">
        <v>7</v>
      </c>
    </row>
    <row r="153" spans="1:5" x14ac:dyDescent="0.35">
      <c r="A153">
        <v>3810280204</v>
      </c>
      <c r="B153">
        <v>84361534</v>
      </c>
      <c r="C153" s="1">
        <v>45225.744444444441</v>
      </c>
      <c r="D153" s="2">
        <v>2956.37</v>
      </c>
      <c r="E153" t="s">
        <v>8</v>
      </c>
    </row>
    <row r="154" spans="1:5" x14ac:dyDescent="0.35">
      <c r="A154">
        <v>2416767295</v>
      </c>
      <c r="B154">
        <v>767523</v>
      </c>
      <c r="C154" s="1">
        <v>45478.15</v>
      </c>
      <c r="D154" s="2">
        <v>2358.7600000000002</v>
      </c>
      <c r="E154" t="s">
        <v>7</v>
      </c>
    </row>
    <row r="155" spans="1:5" x14ac:dyDescent="0.35">
      <c r="A155">
        <v>2283439407</v>
      </c>
      <c r="B155">
        <v>46623192</v>
      </c>
      <c r="C155" s="1">
        <v>45121.095833333333</v>
      </c>
      <c r="D155" s="2">
        <v>1216.8</v>
      </c>
      <c r="E155" t="s">
        <v>6</v>
      </c>
    </row>
    <row r="156" spans="1:5" x14ac:dyDescent="0.35">
      <c r="A156">
        <v>4328802292</v>
      </c>
      <c r="B156">
        <v>9738801</v>
      </c>
      <c r="C156" s="1">
        <v>45091.821527777778</v>
      </c>
      <c r="D156" s="2">
        <v>1926.12</v>
      </c>
      <c r="E156" t="s">
        <v>5</v>
      </c>
    </row>
    <row r="157" spans="1:5" x14ac:dyDescent="0.35">
      <c r="A157">
        <v>7072715691</v>
      </c>
      <c r="B157">
        <v>74195536</v>
      </c>
      <c r="C157" s="1">
        <v>45285.801388888889</v>
      </c>
      <c r="D157" s="2">
        <v>2120.77</v>
      </c>
      <c r="E157" t="s">
        <v>5</v>
      </c>
    </row>
    <row r="158" spans="1:5" x14ac:dyDescent="0.35">
      <c r="A158">
        <v>5640741373</v>
      </c>
      <c r="B158">
        <v>90298394</v>
      </c>
      <c r="C158" s="1">
        <v>45422.281944444447</v>
      </c>
      <c r="D158" s="2">
        <v>765.76</v>
      </c>
      <c r="E158" t="s">
        <v>7</v>
      </c>
    </row>
    <row r="159" spans="1:5" x14ac:dyDescent="0.35">
      <c r="A159">
        <v>6931094066</v>
      </c>
      <c r="B159">
        <v>17159117</v>
      </c>
      <c r="C159" s="1">
        <v>45245.915972222225</v>
      </c>
      <c r="D159" s="2">
        <v>2802.27</v>
      </c>
      <c r="E159" t="s">
        <v>7</v>
      </c>
    </row>
    <row r="160" spans="1:5" x14ac:dyDescent="0.35">
      <c r="A160">
        <v>3417088709</v>
      </c>
      <c r="B160">
        <v>62629494</v>
      </c>
      <c r="C160" s="1">
        <v>45442.724999999999</v>
      </c>
      <c r="D160" s="2">
        <v>912.29</v>
      </c>
      <c r="E160" t="s">
        <v>6</v>
      </c>
    </row>
    <row r="161" spans="1:5" x14ac:dyDescent="0.35">
      <c r="A161">
        <v>4424404315</v>
      </c>
      <c r="B161">
        <v>9274874</v>
      </c>
      <c r="C161" s="1">
        <v>45123.308333333334</v>
      </c>
      <c r="D161" s="2">
        <v>494.48</v>
      </c>
      <c r="E161" t="s">
        <v>8</v>
      </c>
    </row>
    <row r="162" spans="1:5" x14ac:dyDescent="0.35">
      <c r="A162">
        <v>2444087306</v>
      </c>
      <c r="B162">
        <v>56250563</v>
      </c>
      <c r="C162" s="1">
        <v>45135.350694444445</v>
      </c>
      <c r="D162" s="2">
        <v>2440.73</v>
      </c>
      <c r="E162" t="s">
        <v>8</v>
      </c>
    </row>
    <row r="163" spans="1:5" x14ac:dyDescent="0.35">
      <c r="A163">
        <v>486085268</v>
      </c>
      <c r="B163">
        <v>51040116</v>
      </c>
      <c r="C163" s="1">
        <v>45271.818749999999</v>
      </c>
      <c r="D163" s="2">
        <v>4749.99</v>
      </c>
      <c r="E163" t="s">
        <v>6</v>
      </c>
    </row>
    <row r="164" spans="1:5" x14ac:dyDescent="0.35">
      <c r="A164">
        <v>1731312620</v>
      </c>
      <c r="B164">
        <v>49795571</v>
      </c>
      <c r="C164" s="1">
        <v>45054.855555555558</v>
      </c>
      <c r="D164" s="2">
        <v>843.21</v>
      </c>
      <c r="E164" t="s">
        <v>8</v>
      </c>
    </row>
    <row r="165" spans="1:5" x14ac:dyDescent="0.35">
      <c r="A165">
        <v>6475582506</v>
      </c>
      <c r="B165">
        <v>82529927</v>
      </c>
      <c r="C165" s="1">
        <v>45192.201388888891</v>
      </c>
      <c r="D165" s="2">
        <v>3895.25</v>
      </c>
      <c r="E165" t="s">
        <v>8</v>
      </c>
    </row>
    <row r="166" spans="1:5" x14ac:dyDescent="0.35">
      <c r="A166">
        <v>1868581378</v>
      </c>
      <c r="B166">
        <v>93198324</v>
      </c>
      <c r="C166" s="1">
        <v>45380.768750000003</v>
      </c>
      <c r="D166" s="2">
        <v>2065.81</v>
      </c>
      <c r="E166" t="s">
        <v>7</v>
      </c>
    </row>
    <row r="167" spans="1:5" x14ac:dyDescent="0.35">
      <c r="A167">
        <v>8884235937</v>
      </c>
      <c r="B167">
        <v>20298398</v>
      </c>
      <c r="C167" s="1">
        <v>45513.493750000001</v>
      </c>
      <c r="D167" s="2">
        <v>1655.6</v>
      </c>
      <c r="E167" t="s">
        <v>6</v>
      </c>
    </row>
    <row r="168" spans="1:5" x14ac:dyDescent="0.35">
      <c r="A168">
        <v>4590662628</v>
      </c>
      <c r="B168">
        <v>87200291</v>
      </c>
      <c r="C168" s="1">
        <v>45301.491666666669</v>
      </c>
      <c r="D168" s="2">
        <v>3148.95</v>
      </c>
      <c r="E168" t="s">
        <v>5</v>
      </c>
    </row>
    <row r="169" spans="1:5" x14ac:dyDescent="0.35">
      <c r="A169">
        <v>992302540</v>
      </c>
      <c r="B169">
        <v>32203588</v>
      </c>
      <c r="C169" s="1">
        <v>45256.897222222222</v>
      </c>
      <c r="D169" s="2">
        <v>198.72</v>
      </c>
      <c r="E169" t="s">
        <v>8</v>
      </c>
    </row>
    <row r="170" spans="1:5" x14ac:dyDescent="0.35">
      <c r="A170">
        <v>7169974633</v>
      </c>
      <c r="B170">
        <v>59110513</v>
      </c>
      <c r="C170" s="1">
        <v>45581.668749999997</v>
      </c>
      <c r="D170" s="2">
        <v>2475.21</v>
      </c>
      <c r="E170" t="s">
        <v>6</v>
      </c>
    </row>
    <row r="171" spans="1:5" x14ac:dyDescent="0.35">
      <c r="A171">
        <v>6703651257</v>
      </c>
      <c r="B171">
        <v>93198324</v>
      </c>
      <c r="C171" s="1">
        <v>45308.05972222222</v>
      </c>
      <c r="D171" s="2">
        <v>727.87</v>
      </c>
      <c r="E171" t="s">
        <v>7</v>
      </c>
    </row>
    <row r="172" spans="1:5" x14ac:dyDescent="0.35">
      <c r="A172">
        <v>7180810221</v>
      </c>
      <c r="B172">
        <v>20940403</v>
      </c>
      <c r="C172" s="1">
        <v>45179.697222222225</v>
      </c>
      <c r="D172" s="2">
        <v>657.8</v>
      </c>
      <c r="E172" t="s">
        <v>5</v>
      </c>
    </row>
    <row r="173" spans="1:5" x14ac:dyDescent="0.35">
      <c r="A173">
        <v>7875587578</v>
      </c>
      <c r="B173">
        <v>60967677</v>
      </c>
      <c r="C173" s="1">
        <v>45488.365972222222</v>
      </c>
      <c r="D173" s="2">
        <v>3351.74</v>
      </c>
      <c r="E173" t="s">
        <v>7</v>
      </c>
    </row>
    <row r="174" spans="1:5" x14ac:dyDescent="0.35">
      <c r="A174">
        <v>2578671497</v>
      </c>
      <c r="B174">
        <v>76218218</v>
      </c>
      <c r="C174" s="1">
        <v>45316.00277777778</v>
      </c>
      <c r="D174" s="2">
        <v>3603.94</v>
      </c>
      <c r="E174" t="s">
        <v>7</v>
      </c>
    </row>
    <row r="175" spans="1:5" x14ac:dyDescent="0.35">
      <c r="A175">
        <v>6284350691</v>
      </c>
      <c r="B175">
        <v>57207678</v>
      </c>
      <c r="C175" s="1">
        <v>45463.041666666664</v>
      </c>
      <c r="D175" s="2">
        <v>726.41</v>
      </c>
      <c r="E175" t="s">
        <v>8</v>
      </c>
    </row>
    <row r="176" spans="1:5" x14ac:dyDescent="0.35">
      <c r="A176">
        <v>5383261788</v>
      </c>
      <c r="B176">
        <v>34588087</v>
      </c>
      <c r="C176" s="1">
        <v>45217.887499999997</v>
      </c>
      <c r="D176" s="2">
        <v>3375.86</v>
      </c>
      <c r="E176" t="s">
        <v>8</v>
      </c>
    </row>
    <row r="177" spans="1:5" x14ac:dyDescent="0.35">
      <c r="A177">
        <v>6590867973</v>
      </c>
      <c r="B177">
        <v>56441247</v>
      </c>
      <c r="C177" s="1">
        <v>45250.359027777777</v>
      </c>
      <c r="D177" s="2">
        <v>1848.22</v>
      </c>
      <c r="E177" t="s">
        <v>6</v>
      </c>
    </row>
    <row r="178" spans="1:5" x14ac:dyDescent="0.35">
      <c r="A178">
        <v>8787105023</v>
      </c>
      <c r="B178">
        <v>81822935</v>
      </c>
      <c r="C178" s="1">
        <v>45419.95416666667</v>
      </c>
      <c r="D178" s="2">
        <v>1443.64</v>
      </c>
      <c r="E178" t="s">
        <v>8</v>
      </c>
    </row>
    <row r="179" spans="1:5" x14ac:dyDescent="0.35">
      <c r="A179">
        <v>1402916311</v>
      </c>
      <c r="B179">
        <v>14275043</v>
      </c>
      <c r="C179" s="1">
        <v>45405.536111111112</v>
      </c>
      <c r="D179" s="2">
        <v>4553.3599999999997</v>
      </c>
      <c r="E179" t="s">
        <v>7</v>
      </c>
    </row>
    <row r="180" spans="1:5" x14ac:dyDescent="0.35">
      <c r="A180">
        <v>9715205272</v>
      </c>
      <c r="B180">
        <v>52409516</v>
      </c>
      <c r="C180" s="1">
        <v>45586.913194444445</v>
      </c>
      <c r="D180" s="2">
        <v>1189.17</v>
      </c>
      <c r="E180" t="s">
        <v>6</v>
      </c>
    </row>
    <row r="181" spans="1:5" x14ac:dyDescent="0.35">
      <c r="A181">
        <v>3946852375</v>
      </c>
      <c r="B181">
        <v>96253172</v>
      </c>
      <c r="C181" s="1">
        <v>45477.518055555556</v>
      </c>
      <c r="D181" s="2">
        <v>150.99</v>
      </c>
      <c r="E181" t="s">
        <v>5</v>
      </c>
    </row>
    <row r="182" spans="1:5" x14ac:dyDescent="0.35">
      <c r="A182">
        <v>3367039425</v>
      </c>
      <c r="B182">
        <v>86050297</v>
      </c>
      <c r="C182" s="1">
        <v>45361.156944444447</v>
      </c>
      <c r="D182" s="2">
        <v>703.11</v>
      </c>
      <c r="E182" t="s">
        <v>6</v>
      </c>
    </row>
    <row r="183" spans="1:5" x14ac:dyDescent="0.35">
      <c r="A183">
        <v>687711388</v>
      </c>
      <c r="B183">
        <v>52757321</v>
      </c>
      <c r="C183" s="1">
        <v>45324.425694444442</v>
      </c>
      <c r="D183" s="2">
        <v>1385.43</v>
      </c>
      <c r="E183" t="s">
        <v>7</v>
      </c>
    </row>
    <row r="184" spans="1:5" x14ac:dyDescent="0.35">
      <c r="A184">
        <v>647012431</v>
      </c>
      <c r="B184">
        <v>34281470</v>
      </c>
      <c r="C184" s="1">
        <v>45459.549305555556</v>
      </c>
      <c r="D184" s="2">
        <v>3706.1</v>
      </c>
      <c r="E184" t="s">
        <v>7</v>
      </c>
    </row>
    <row r="185" spans="1:5" x14ac:dyDescent="0.35">
      <c r="A185">
        <v>7143278295</v>
      </c>
      <c r="B185">
        <v>50557979</v>
      </c>
      <c r="C185" s="1">
        <v>45335.644444444442</v>
      </c>
      <c r="D185" s="2">
        <v>1597.11</v>
      </c>
      <c r="E185" t="s">
        <v>6</v>
      </c>
    </row>
    <row r="186" spans="1:5" x14ac:dyDescent="0.35">
      <c r="A186">
        <v>9736844695</v>
      </c>
      <c r="B186">
        <v>31978160</v>
      </c>
      <c r="C186" s="1">
        <v>45391.833333333336</v>
      </c>
      <c r="D186" s="2">
        <v>1608.11</v>
      </c>
      <c r="E186" t="s">
        <v>5</v>
      </c>
    </row>
    <row r="187" spans="1:5" x14ac:dyDescent="0.35">
      <c r="A187">
        <v>5933289680</v>
      </c>
      <c r="B187">
        <v>5751638</v>
      </c>
      <c r="C187" s="1">
        <v>45267.1875</v>
      </c>
      <c r="D187" s="2">
        <v>2950.6</v>
      </c>
      <c r="E187" t="s">
        <v>8</v>
      </c>
    </row>
    <row r="188" spans="1:5" x14ac:dyDescent="0.35">
      <c r="A188">
        <v>9494303116</v>
      </c>
      <c r="B188">
        <v>98858383</v>
      </c>
      <c r="C188" s="1">
        <v>45494.447222222225</v>
      </c>
      <c r="D188" s="2">
        <v>1538.49</v>
      </c>
      <c r="E188" t="s">
        <v>7</v>
      </c>
    </row>
    <row r="189" spans="1:5" x14ac:dyDescent="0.35">
      <c r="A189">
        <v>9337878102</v>
      </c>
      <c r="B189">
        <v>9987182</v>
      </c>
      <c r="C189" s="1">
        <v>45062.160416666666</v>
      </c>
      <c r="D189" s="2">
        <v>3119.18</v>
      </c>
      <c r="E189" t="s">
        <v>8</v>
      </c>
    </row>
    <row r="190" spans="1:5" x14ac:dyDescent="0.35">
      <c r="A190">
        <v>6872621077</v>
      </c>
      <c r="B190">
        <v>77128325</v>
      </c>
      <c r="C190" s="1">
        <v>45183.763194444444</v>
      </c>
      <c r="D190" s="2">
        <v>3611.43</v>
      </c>
      <c r="E190" t="s">
        <v>8</v>
      </c>
    </row>
    <row r="191" spans="1:5" x14ac:dyDescent="0.35">
      <c r="A191">
        <v>7330237253</v>
      </c>
      <c r="B191">
        <v>28428852</v>
      </c>
      <c r="C191" s="1">
        <v>45267.515277777777</v>
      </c>
      <c r="D191" s="2">
        <v>869.86</v>
      </c>
      <c r="E191" t="s">
        <v>6</v>
      </c>
    </row>
    <row r="192" spans="1:5" x14ac:dyDescent="0.35">
      <c r="A192">
        <v>7942616242</v>
      </c>
      <c r="B192">
        <v>33685414</v>
      </c>
      <c r="C192" s="1">
        <v>45199.338194444441</v>
      </c>
      <c r="D192" s="2">
        <v>1116</v>
      </c>
      <c r="E192" t="s">
        <v>8</v>
      </c>
    </row>
    <row r="193" spans="1:5" x14ac:dyDescent="0.35">
      <c r="A193">
        <v>238520071</v>
      </c>
      <c r="B193">
        <v>77320193</v>
      </c>
      <c r="C193" s="1">
        <v>45342.225694444445</v>
      </c>
      <c r="D193" s="2">
        <v>852.02</v>
      </c>
      <c r="E193" t="s">
        <v>5</v>
      </c>
    </row>
    <row r="194" spans="1:5" x14ac:dyDescent="0.35">
      <c r="A194">
        <v>5812379362</v>
      </c>
      <c r="B194">
        <v>46504355</v>
      </c>
      <c r="C194" s="1">
        <v>45143.45208333333</v>
      </c>
      <c r="D194" s="2">
        <v>3865.78</v>
      </c>
      <c r="E194" t="s">
        <v>8</v>
      </c>
    </row>
    <row r="195" spans="1:5" x14ac:dyDescent="0.35">
      <c r="A195">
        <v>2616623847</v>
      </c>
      <c r="B195">
        <v>49915498</v>
      </c>
      <c r="C195" s="1">
        <v>45310.797222222223</v>
      </c>
      <c r="D195" s="2">
        <v>3928</v>
      </c>
      <c r="E195" t="s">
        <v>5</v>
      </c>
    </row>
    <row r="196" spans="1:5" x14ac:dyDescent="0.35">
      <c r="A196">
        <v>2040854480</v>
      </c>
      <c r="B196">
        <v>40392019</v>
      </c>
      <c r="C196" s="1">
        <v>45270.006249999999</v>
      </c>
      <c r="D196" s="2">
        <v>946.86</v>
      </c>
      <c r="E196" t="s">
        <v>8</v>
      </c>
    </row>
    <row r="197" spans="1:5" x14ac:dyDescent="0.35">
      <c r="A197">
        <v>5456484560</v>
      </c>
      <c r="B197">
        <v>62600289</v>
      </c>
      <c r="C197" s="1">
        <v>45561.080555555556</v>
      </c>
      <c r="D197" s="2">
        <v>1630.68</v>
      </c>
      <c r="E197" t="s">
        <v>6</v>
      </c>
    </row>
    <row r="198" spans="1:5" x14ac:dyDescent="0.35">
      <c r="A198">
        <v>883309006</v>
      </c>
      <c r="B198">
        <v>71229024</v>
      </c>
      <c r="C198" s="1">
        <v>45391.341666666667</v>
      </c>
      <c r="D198" s="2">
        <v>1427.84</v>
      </c>
      <c r="E198" t="s">
        <v>5</v>
      </c>
    </row>
    <row r="199" spans="1:5" x14ac:dyDescent="0.35">
      <c r="A199">
        <v>6528341992</v>
      </c>
      <c r="B199">
        <v>64497538</v>
      </c>
      <c r="C199" s="1">
        <v>45320.144444444442</v>
      </c>
      <c r="D199" s="2">
        <v>2360.73</v>
      </c>
      <c r="E199" t="s">
        <v>8</v>
      </c>
    </row>
    <row r="200" spans="1:5" x14ac:dyDescent="0.35">
      <c r="A200">
        <v>3263203775</v>
      </c>
      <c r="B200">
        <v>44888581</v>
      </c>
      <c r="C200" s="1">
        <v>45563.643750000003</v>
      </c>
      <c r="D200" s="2">
        <v>826.28</v>
      </c>
      <c r="E200" t="s">
        <v>6</v>
      </c>
    </row>
    <row r="201" spans="1:5" x14ac:dyDescent="0.35">
      <c r="A201">
        <v>3660010934</v>
      </c>
      <c r="B201">
        <v>83577942</v>
      </c>
      <c r="C201" s="1">
        <v>45322.646527777775</v>
      </c>
      <c r="D201" s="2">
        <v>787.4</v>
      </c>
      <c r="E201" t="s">
        <v>8</v>
      </c>
    </row>
    <row r="202" spans="1:5" x14ac:dyDescent="0.35">
      <c r="A202">
        <v>7944885043</v>
      </c>
      <c r="B202">
        <v>1683786</v>
      </c>
      <c r="C202" s="1">
        <v>45438.345833333333</v>
      </c>
      <c r="D202" s="2">
        <v>4410.72</v>
      </c>
      <c r="E202" t="s">
        <v>7</v>
      </c>
    </row>
    <row r="203" spans="1:5" x14ac:dyDescent="0.35">
      <c r="A203">
        <v>2506369831</v>
      </c>
      <c r="B203">
        <v>1529180</v>
      </c>
      <c r="C203" s="1">
        <v>45093.545138888891</v>
      </c>
      <c r="D203" s="2">
        <v>255.35</v>
      </c>
      <c r="E203" t="s">
        <v>6</v>
      </c>
    </row>
    <row r="204" spans="1:5" x14ac:dyDescent="0.35">
      <c r="A204">
        <v>697061213</v>
      </c>
      <c r="B204">
        <v>91196901</v>
      </c>
      <c r="C204" s="1">
        <v>45010.40347222222</v>
      </c>
      <c r="D204" s="2">
        <v>4473.1099999999997</v>
      </c>
      <c r="E204" t="s">
        <v>7</v>
      </c>
    </row>
    <row r="205" spans="1:5" x14ac:dyDescent="0.35">
      <c r="A205">
        <v>7079057004</v>
      </c>
      <c r="B205">
        <v>1507408</v>
      </c>
      <c r="C205" s="1">
        <v>45199.369444444441</v>
      </c>
      <c r="D205" s="2">
        <v>1946.09</v>
      </c>
      <c r="E205" t="s">
        <v>7</v>
      </c>
    </row>
    <row r="206" spans="1:5" x14ac:dyDescent="0.35">
      <c r="A206">
        <v>1556153632</v>
      </c>
      <c r="B206">
        <v>67215939</v>
      </c>
      <c r="C206" s="1">
        <v>45416.357638888891</v>
      </c>
      <c r="D206" s="2">
        <v>1277.8499999999999</v>
      </c>
      <c r="E206" t="s">
        <v>8</v>
      </c>
    </row>
    <row r="207" spans="1:5" x14ac:dyDescent="0.35">
      <c r="A207">
        <v>2161235338</v>
      </c>
      <c r="B207">
        <v>38902882</v>
      </c>
      <c r="C207" s="1">
        <v>45394.625</v>
      </c>
      <c r="D207" s="2">
        <v>4431.7700000000004</v>
      </c>
      <c r="E207" t="s">
        <v>8</v>
      </c>
    </row>
    <row r="208" spans="1:5" x14ac:dyDescent="0.35">
      <c r="A208">
        <v>1247978468</v>
      </c>
      <c r="B208">
        <v>97484394</v>
      </c>
      <c r="C208" s="1">
        <v>45492.078472222223</v>
      </c>
      <c r="D208" s="2">
        <v>1662.15</v>
      </c>
      <c r="E208" t="s">
        <v>6</v>
      </c>
    </row>
    <row r="209" spans="1:5" x14ac:dyDescent="0.35">
      <c r="A209">
        <v>5437627061</v>
      </c>
      <c r="B209">
        <v>58505903</v>
      </c>
      <c r="C209" s="1">
        <v>45526.086111111108</v>
      </c>
      <c r="D209" s="2">
        <v>910.19</v>
      </c>
      <c r="E209" t="s">
        <v>6</v>
      </c>
    </row>
    <row r="210" spans="1:5" x14ac:dyDescent="0.35">
      <c r="A210">
        <v>9091960039</v>
      </c>
      <c r="B210">
        <v>13455530</v>
      </c>
      <c r="C210" s="1">
        <v>45333.412499999999</v>
      </c>
      <c r="D210" s="2">
        <v>1349.36</v>
      </c>
      <c r="E210" t="s">
        <v>7</v>
      </c>
    </row>
    <row r="211" spans="1:5" x14ac:dyDescent="0.35">
      <c r="A211">
        <v>619198317</v>
      </c>
      <c r="B211">
        <v>81906973</v>
      </c>
      <c r="C211" s="1">
        <v>45250.706250000003</v>
      </c>
      <c r="D211" s="2">
        <v>4216.63</v>
      </c>
      <c r="E211" t="s">
        <v>6</v>
      </c>
    </row>
    <row r="212" spans="1:5" x14ac:dyDescent="0.35">
      <c r="A212">
        <v>9833179291</v>
      </c>
      <c r="B212">
        <v>90372221</v>
      </c>
      <c r="C212" s="1">
        <v>45050.772222222222</v>
      </c>
      <c r="D212" s="2">
        <v>483.05</v>
      </c>
      <c r="E212" t="s">
        <v>6</v>
      </c>
    </row>
    <row r="213" spans="1:5" x14ac:dyDescent="0.35">
      <c r="A213">
        <v>4148760273</v>
      </c>
      <c r="B213">
        <v>93122847</v>
      </c>
      <c r="C213" s="1">
        <v>45434.069444444445</v>
      </c>
      <c r="D213" s="2">
        <v>994.97</v>
      </c>
      <c r="E213" t="s">
        <v>6</v>
      </c>
    </row>
    <row r="214" spans="1:5" x14ac:dyDescent="0.35">
      <c r="A214">
        <v>7206041763</v>
      </c>
      <c r="B214">
        <v>74694186</v>
      </c>
      <c r="C214" s="1">
        <v>45076.803472222222</v>
      </c>
      <c r="D214" s="2">
        <v>162.66999999999999</v>
      </c>
      <c r="E214" t="s">
        <v>7</v>
      </c>
    </row>
    <row r="215" spans="1:5" x14ac:dyDescent="0.35">
      <c r="A215">
        <v>690097648</v>
      </c>
      <c r="B215">
        <v>2684440</v>
      </c>
      <c r="C215" s="1">
        <v>45287.84097222222</v>
      </c>
      <c r="D215" s="2">
        <v>3471.29</v>
      </c>
      <c r="E215" t="s">
        <v>5</v>
      </c>
    </row>
    <row r="216" spans="1:5" x14ac:dyDescent="0.35">
      <c r="A216">
        <v>4197061567</v>
      </c>
      <c r="B216">
        <v>52757321</v>
      </c>
      <c r="C216" s="1">
        <v>45326.138888888891</v>
      </c>
      <c r="D216" s="2">
        <v>3685.3</v>
      </c>
      <c r="E216" t="s">
        <v>6</v>
      </c>
    </row>
    <row r="217" spans="1:5" x14ac:dyDescent="0.35">
      <c r="A217">
        <v>2009394836</v>
      </c>
      <c r="B217">
        <v>55056284</v>
      </c>
      <c r="C217" s="1">
        <v>45223.924305555556</v>
      </c>
      <c r="D217" s="2">
        <v>1159.53</v>
      </c>
      <c r="E217" t="s">
        <v>6</v>
      </c>
    </row>
    <row r="218" spans="1:5" x14ac:dyDescent="0.35">
      <c r="A218">
        <v>277502363</v>
      </c>
      <c r="B218">
        <v>88203688</v>
      </c>
      <c r="C218" s="1">
        <v>45288.57916666667</v>
      </c>
      <c r="D218" s="2">
        <v>2682.72</v>
      </c>
      <c r="E218" t="s">
        <v>7</v>
      </c>
    </row>
    <row r="219" spans="1:5" x14ac:dyDescent="0.35">
      <c r="A219">
        <v>4356959622</v>
      </c>
      <c r="B219">
        <v>38709137</v>
      </c>
      <c r="C219" s="1">
        <v>45307.320138888892</v>
      </c>
      <c r="D219" s="2">
        <v>2128.54</v>
      </c>
      <c r="E219" t="s">
        <v>5</v>
      </c>
    </row>
    <row r="220" spans="1:5" x14ac:dyDescent="0.35">
      <c r="A220">
        <v>174306009</v>
      </c>
      <c r="B220">
        <v>87457446</v>
      </c>
      <c r="C220" s="1">
        <v>45513.01666666667</v>
      </c>
      <c r="D220" s="2">
        <v>2424.0700000000002</v>
      </c>
      <c r="E220" t="s">
        <v>6</v>
      </c>
    </row>
    <row r="221" spans="1:5" x14ac:dyDescent="0.35">
      <c r="A221">
        <v>9582674091</v>
      </c>
      <c r="B221">
        <v>34237583</v>
      </c>
      <c r="C221" s="1">
        <v>45520.472222222219</v>
      </c>
      <c r="D221" s="2">
        <v>951.43</v>
      </c>
      <c r="E221" t="s">
        <v>6</v>
      </c>
    </row>
    <row r="222" spans="1:5" x14ac:dyDescent="0.35">
      <c r="A222">
        <v>8675579025</v>
      </c>
      <c r="B222">
        <v>44409533</v>
      </c>
      <c r="C222" s="1">
        <v>45479.499305555553</v>
      </c>
      <c r="D222" s="2">
        <v>2636.86</v>
      </c>
      <c r="E222" t="s">
        <v>7</v>
      </c>
    </row>
    <row r="223" spans="1:5" x14ac:dyDescent="0.35">
      <c r="A223">
        <v>5195999941</v>
      </c>
      <c r="B223">
        <v>52757321</v>
      </c>
      <c r="C223" s="1">
        <v>45492.785416666666</v>
      </c>
      <c r="D223" s="2">
        <v>2298.98</v>
      </c>
      <c r="E223" t="s">
        <v>7</v>
      </c>
    </row>
    <row r="224" spans="1:5" x14ac:dyDescent="0.35">
      <c r="A224">
        <v>5210007923</v>
      </c>
      <c r="B224">
        <v>97507853</v>
      </c>
      <c r="C224" s="1">
        <v>45566.216666666667</v>
      </c>
      <c r="D224" s="2">
        <v>1278.93</v>
      </c>
      <c r="E224" t="s">
        <v>5</v>
      </c>
    </row>
    <row r="225" spans="1:5" x14ac:dyDescent="0.35">
      <c r="A225">
        <v>6595771960</v>
      </c>
      <c r="B225">
        <v>45700473</v>
      </c>
      <c r="C225" s="1">
        <v>45021.140277777777</v>
      </c>
      <c r="D225" s="2">
        <v>4251.75</v>
      </c>
      <c r="E225" t="s">
        <v>5</v>
      </c>
    </row>
    <row r="226" spans="1:5" x14ac:dyDescent="0.35">
      <c r="A226">
        <v>4247338382</v>
      </c>
      <c r="B226">
        <v>34853377</v>
      </c>
      <c r="C226" s="1">
        <v>45265.084027777775</v>
      </c>
      <c r="D226" s="2">
        <v>989.88</v>
      </c>
      <c r="E226" t="s">
        <v>5</v>
      </c>
    </row>
    <row r="227" spans="1:5" x14ac:dyDescent="0.35">
      <c r="A227">
        <v>819143326</v>
      </c>
      <c r="B227">
        <v>88324928</v>
      </c>
      <c r="C227" s="1">
        <v>45301.804166666669</v>
      </c>
      <c r="D227" s="2">
        <v>3284.6</v>
      </c>
      <c r="E227" t="s">
        <v>5</v>
      </c>
    </row>
    <row r="228" spans="1:5" x14ac:dyDescent="0.35">
      <c r="A228">
        <v>3830844750</v>
      </c>
      <c r="B228">
        <v>23996221</v>
      </c>
      <c r="C228" s="1">
        <v>45144.663888888892</v>
      </c>
      <c r="D228" s="2">
        <v>1663.27</v>
      </c>
      <c r="E228" t="s">
        <v>6</v>
      </c>
    </row>
    <row r="229" spans="1:5" x14ac:dyDescent="0.35">
      <c r="A229">
        <v>1687314172</v>
      </c>
      <c r="B229">
        <v>82425179</v>
      </c>
      <c r="C229" s="1">
        <v>45364.779166666667</v>
      </c>
      <c r="D229" s="2">
        <v>3835.73</v>
      </c>
      <c r="E229" t="s">
        <v>5</v>
      </c>
    </row>
    <row r="230" spans="1:5" x14ac:dyDescent="0.35">
      <c r="A230">
        <v>6756007265</v>
      </c>
      <c r="B230">
        <v>80850753</v>
      </c>
      <c r="C230" s="1">
        <v>45134.763194444444</v>
      </c>
      <c r="D230" s="2">
        <v>1848.13</v>
      </c>
      <c r="E230" t="s">
        <v>8</v>
      </c>
    </row>
    <row r="231" spans="1:5" x14ac:dyDescent="0.35">
      <c r="A231">
        <v>489762747</v>
      </c>
      <c r="B231">
        <v>19482392</v>
      </c>
      <c r="C231" s="1">
        <v>45562.691666666666</v>
      </c>
      <c r="D231" s="2">
        <v>766.2</v>
      </c>
      <c r="E231" t="s">
        <v>7</v>
      </c>
    </row>
    <row r="232" spans="1:5" x14ac:dyDescent="0.35">
      <c r="A232">
        <v>7509195875</v>
      </c>
      <c r="B232">
        <v>42723554</v>
      </c>
      <c r="C232" s="1">
        <v>45256.829861111109</v>
      </c>
      <c r="D232" s="2">
        <v>4237.3999999999996</v>
      </c>
      <c r="E232" t="s">
        <v>7</v>
      </c>
    </row>
    <row r="233" spans="1:5" x14ac:dyDescent="0.35">
      <c r="A233">
        <v>2370917070</v>
      </c>
      <c r="B233">
        <v>5763963</v>
      </c>
      <c r="C233" s="1">
        <v>45132.245833333334</v>
      </c>
      <c r="D233" s="2">
        <v>2639.9</v>
      </c>
      <c r="E233" t="s">
        <v>7</v>
      </c>
    </row>
    <row r="234" spans="1:5" x14ac:dyDescent="0.35">
      <c r="A234">
        <v>2055388266</v>
      </c>
      <c r="B234">
        <v>119099</v>
      </c>
      <c r="C234" s="1">
        <v>45100.271527777775</v>
      </c>
      <c r="D234" s="2">
        <v>3722.37</v>
      </c>
      <c r="E234" t="s">
        <v>6</v>
      </c>
    </row>
    <row r="235" spans="1:5" x14ac:dyDescent="0.35">
      <c r="A235">
        <v>8969304162</v>
      </c>
      <c r="B235">
        <v>43052303</v>
      </c>
      <c r="C235" s="1">
        <v>45211.613888888889</v>
      </c>
      <c r="D235" s="2">
        <v>1264.98</v>
      </c>
      <c r="E235" t="s">
        <v>8</v>
      </c>
    </row>
    <row r="236" spans="1:5" x14ac:dyDescent="0.35">
      <c r="A236">
        <v>5412674107</v>
      </c>
      <c r="B236">
        <v>88111697</v>
      </c>
      <c r="C236" s="1">
        <v>45571.90347222222</v>
      </c>
      <c r="D236" s="2">
        <v>2646.85</v>
      </c>
      <c r="E236" t="s">
        <v>5</v>
      </c>
    </row>
    <row r="237" spans="1:5" x14ac:dyDescent="0.35">
      <c r="A237">
        <v>1536516619</v>
      </c>
      <c r="B237">
        <v>15631726</v>
      </c>
      <c r="C237" s="1">
        <v>45255.326388888891</v>
      </c>
      <c r="D237" s="2">
        <v>3466.59</v>
      </c>
      <c r="E237" t="s">
        <v>8</v>
      </c>
    </row>
    <row r="238" spans="1:5" x14ac:dyDescent="0.35">
      <c r="A238">
        <v>3858907413</v>
      </c>
      <c r="B238">
        <v>89910157</v>
      </c>
      <c r="C238" s="1">
        <v>45134.771527777775</v>
      </c>
      <c r="D238" s="2">
        <v>3427.43</v>
      </c>
      <c r="E238" t="s">
        <v>5</v>
      </c>
    </row>
    <row r="239" spans="1:5" x14ac:dyDescent="0.35">
      <c r="A239">
        <v>4976389251</v>
      </c>
      <c r="B239">
        <v>79478655</v>
      </c>
      <c r="C239" s="1">
        <v>45174.418055555558</v>
      </c>
      <c r="D239" s="2">
        <v>1146.95</v>
      </c>
      <c r="E239" t="s">
        <v>7</v>
      </c>
    </row>
    <row r="240" spans="1:5" x14ac:dyDescent="0.35">
      <c r="A240">
        <v>2218319201</v>
      </c>
      <c r="B240">
        <v>40587811</v>
      </c>
      <c r="C240" s="1">
        <v>45597.124305555553</v>
      </c>
      <c r="D240" s="2">
        <v>1216.48</v>
      </c>
      <c r="E240" t="s">
        <v>8</v>
      </c>
    </row>
    <row r="241" spans="1:5" x14ac:dyDescent="0.35">
      <c r="A241">
        <v>6729422433</v>
      </c>
      <c r="B241">
        <v>68159723</v>
      </c>
      <c r="C241" s="1">
        <v>45126.572916666664</v>
      </c>
      <c r="D241" s="2">
        <v>3405.78</v>
      </c>
      <c r="E241" t="s">
        <v>6</v>
      </c>
    </row>
    <row r="242" spans="1:5" x14ac:dyDescent="0.35">
      <c r="A242">
        <v>1354097448</v>
      </c>
      <c r="B242">
        <v>98687927</v>
      </c>
      <c r="C242" s="1">
        <v>45098.731249999997</v>
      </c>
      <c r="D242" s="2">
        <v>3401.69</v>
      </c>
      <c r="E242" t="s">
        <v>7</v>
      </c>
    </row>
    <row r="243" spans="1:5" x14ac:dyDescent="0.35">
      <c r="A243">
        <v>8952275304</v>
      </c>
      <c r="B243">
        <v>81174361</v>
      </c>
      <c r="C243" s="1">
        <v>45535.341666666667</v>
      </c>
      <c r="D243" s="2">
        <v>2474.23</v>
      </c>
      <c r="E243" t="s">
        <v>5</v>
      </c>
    </row>
    <row r="244" spans="1:5" x14ac:dyDescent="0.35">
      <c r="A244">
        <v>436603801</v>
      </c>
      <c r="B244">
        <v>54619715</v>
      </c>
      <c r="C244" s="1">
        <v>45288.412499999999</v>
      </c>
      <c r="D244" s="2">
        <v>838.89</v>
      </c>
      <c r="E244" t="s">
        <v>5</v>
      </c>
    </row>
    <row r="245" spans="1:5" x14ac:dyDescent="0.35">
      <c r="A245">
        <v>5273875984</v>
      </c>
      <c r="B245">
        <v>9278983</v>
      </c>
      <c r="C245" s="1">
        <v>45077.147222222222</v>
      </c>
      <c r="D245" s="2">
        <v>2682.38</v>
      </c>
      <c r="E245" t="s">
        <v>5</v>
      </c>
    </row>
    <row r="246" spans="1:5" x14ac:dyDescent="0.35">
      <c r="A246">
        <v>9290203003</v>
      </c>
      <c r="B246">
        <v>21573815</v>
      </c>
      <c r="C246" s="1">
        <v>45383.513194444444</v>
      </c>
      <c r="D246" s="2">
        <v>2133.39</v>
      </c>
      <c r="E246" t="s">
        <v>5</v>
      </c>
    </row>
    <row r="247" spans="1:5" x14ac:dyDescent="0.35">
      <c r="A247">
        <v>6240982373</v>
      </c>
      <c r="B247">
        <v>91243571</v>
      </c>
      <c r="C247" s="1">
        <v>45042.133333333331</v>
      </c>
      <c r="D247" s="2">
        <v>3393.08</v>
      </c>
      <c r="E247" t="s">
        <v>5</v>
      </c>
    </row>
    <row r="248" spans="1:5" x14ac:dyDescent="0.35">
      <c r="A248">
        <v>2718348206</v>
      </c>
      <c r="B248">
        <v>5763963</v>
      </c>
      <c r="C248" s="1">
        <v>45238.431944444441</v>
      </c>
      <c r="D248" s="2">
        <v>632.42999999999995</v>
      </c>
      <c r="E248" t="s">
        <v>6</v>
      </c>
    </row>
    <row r="249" spans="1:5" x14ac:dyDescent="0.35">
      <c r="A249">
        <v>4903544026</v>
      </c>
      <c r="B249">
        <v>57331847</v>
      </c>
      <c r="C249" s="1">
        <v>45423.186805555553</v>
      </c>
      <c r="D249" s="2">
        <v>3778.46</v>
      </c>
      <c r="E249" t="s">
        <v>5</v>
      </c>
    </row>
    <row r="250" spans="1:5" x14ac:dyDescent="0.35">
      <c r="A250">
        <v>2827266949</v>
      </c>
      <c r="B250">
        <v>93675757</v>
      </c>
      <c r="C250" s="1">
        <v>45552.32708333333</v>
      </c>
      <c r="D250" s="2">
        <v>3334.82</v>
      </c>
      <c r="E250" t="s">
        <v>7</v>
      </c>
    </row>
    <row r="251" spans="1:5" x14ac:dyDescent="0.35">
      <c r="A251">
        <v>4278423074</v>
      </c>
      <c r="B251">
        <v>67708491</v>
      </c>
      <c r="C251" s="1">
        <v>45277.2</v>
      </c>
      <c r="D251" s="2">
        <v>1073.53</v>
      </c>
      <c r="E251" t="s">
        <v>5</v>
      </c>
    </row>
    <row r="252" spans="1:5" x14ac:dyDescent="0.35">
      <c r="A252">
        <v>645916247</v>
      </c>
      <c r="B252">
        <v>76857266</v>
      </c>
      <c r="C252" s="1">
        <v>45209.119444444441</v>
      </c>
      <c r="D252" s="2">
        <v>4465.8999999999996</v>
      </c>
      <c r="E252" t="s">
        <v>5</v>
      </c>
    </row>
    <row r="253" spans="1:5" x14ac:dyDescent="0.35">
      <c r="A253">
        <v>5816647866</v>
      </c>
      <c r="B253">
        <v>81420960</v>
      </c>
      <c r="C253" s="1">
        <v>45561.217361111114</v>
      </c>
      <c r="D253" s="2">
        <v>2323.4499999999998</v>
      </c>
      <c r="E253" t="s">
        <v>5</v>
      </c>
    </row>
    <row r="254" spans="1:5" x14ac:dyDescent="0.35">
      <c r="A254">
        <v>7282397914</v>
      </c>
      <c r="B254">
        <v>97825663</v>
      </c>
      <c r="C254" s="1">
        <v>45487.052083333336</v>
      </c>
      <c r="D254" s="2">
        <v>2043.65</v>
      </c>
      <c r="E254" t="s">
        <v>5</v>
      </c>
    </row>
    <row r="255" spans="1:5" x14ac:dyDescent="0.35">
      <c r="A255">
        <v>3260611473</v>
      </c>
      <c r="B255">
        <v>12832151</v>
      </c>
      <c r="C255" s="1">
        <v>45328.56527777778</v>
      </c>
      <c r="D255" s="2">
        <v>2731.48</v>
      </c>
      <c r="E255" t="s">
        <v>5</v>
      </c>
    </row>
    <row r="256" spans="1:5" x14ac:dyDescent="0.35">
      <c r="A256">
        <v>8638163868</v>
      </c>
      <c r="B256">
        <v>87718744</v>
      </c>
      <c r="C256" s="1">
        <v>45084.142361111109</v>
      </c>
      <c r="D256" s="2">
        <v>4272.8100000000004</v>
      </c>
      <c r="E256" t="s">
        <v>7</v>
      </c>
    </row>
    <row r="257" spans="1:5" x14ac:dyDescent="0.35">
      <c r="A257">
        <v>177850987</v>
      </c>
      <c r="B257">
        <v>51174875</v>
      </c>
      <c r="C257" s="1">
        <v>45237.588888888888</v>
      </c>
      <c r="D257" s="2">
        <v>1934.67</v>
      </c>
      <c r="E257" t="s">
        <v>6</v>
      </c>
    </row>
    <row r="258" spans="1:5" x14ac:dyDescent="0.35">
      <c r="A258">
        <v>9653859166</v>
      </c>
      <c r="B258">
        <v>32987624</v>
      </c>
      <c r="C258" s="1">
        <v>45001.807638888888</v>
      </c>
      <c r="D258" s="2">
        <v>2978.36</v>
      </c>
      <c r="E258" t="s">
        <v>8</v>
      </c>
    </row>
    <row r="259" spans="1:5" x14ac:dyDescent="0.35">
      <c r="A259">
        <v>9991338690</v>
      </c>
      <c r="B259">
        <v>98444183</v>
      </c>
      <c r="C259" s="1">
        <v>45502.481944444444</v>
      </c>
      <c r="D259" s="2">
        <v>3273.99</v>
      </c>
      <c r="E259" t="s">
        <v>5</v>
      </c>
    </row>
    <row r="260" spans="1:5" x14ac:dyDescent="0.35">
      <c r="A260">
        <v>1714593246</v>
      </c>
      <c r="B260">
        <v>27698051</v>
      </c>
      <c r="C260" s="1">
        <v>45585.411111111112</v>
      </c>
      <c r="D260" s="2">
        <v>1100.8</v>
      </c>
      <c r="E260" t="s">
        <v>8</v>
      </c>
    </row>
    <row r="261" spans="1:5" x14ac:dyDescent="0.35">
      <c r="A261">
        <v>9742461226</v>
      </c>
      <c r="B261">
        <v>34095555</v>
      </c>
      <c r="C261" s="1">
        <v>45292.01666666667</v>
      </c>
      <c r="D261" s="2">
        <v>949.56</v>
      </c>
      <c r="E261" t="s">
        <v>6</v>
      </c>
    </row>
    <row r="262" spans="1:5" x14ac:dyDescent="0.35">
      <c r="A262">
        <v>3314393477</v>
      </c>
      <c r="B262">
        <v>55170753</v>
      </c>
      <c r="C262" s="1">
        <v>45591.566666666666</v>
      </c>
      <c r="D262" s="2">
        <v>934.75</v>
      </c>
      <c r="E262" t="s">
        <v>5</v>
      </c>
    </row>
    <row r="263" spans="1:5" x14ac:dyDescent="0.35">
      <c r="A263">
        <v>4188317986</v>
      </c>
      <c r="B263">
        <v>42366724</v>
      </c>
      <c r="C263" s="1">
        <v>45005.072222222225</v>
      </c>
      <c r="D263" s="2">
        <v>3448.71</v>
      </c>
      <c r="E263" t="s">
        <v>8</v>
      </c>
    </row>
    <row r="264" spans="1:5" x14ac:dyDescent="0.35">
      <c r="A264">
        <v>1646665366</v>
      </c>
      <c r="B264">
        <v>51387106</v>
      </c>
      <c r="C264" s="1">
        <v>45499.78125</v>
      </c>
      <c r="D264" s="2">
        <v>1086.27</v>
      </c>
      <c r="E264" t="s">
        <v>8</v>
      </c>
    </row>
    <row r="265" spans="1:5" x14ac:dyDescent="0.35">
      <c r="A265">
        <v>9558804585</v>
      </c>
      <c r="B265">
        <v>82700270</v>
      </c>
      <c r="C265" s="1">
        <v>45366.498611111114</v>
      </c>
      <c r="D265" s="2">
        <v>848.94</v>
      </c>
      <c r="E265" t="s">
        <v>7</v>
      </c>
    </row>
    <row r="266" spans="1:5" x14ac:dyDescent="0.35">
      <c r="A266">
        <v>9047652469</v>
      </c>
      <c r="B266">
        <v>71902700</v>
      </c>
      <c r="C266" s="1">
        <v>45509.134027777778</v>
      </c>
      <c r="D266" s="2">
        <v>370.06</v>
      </c>
      <c r="E266" t="s">
        <v>7</v>
      </c>
    </row>
    <row r="267" spans="1:5" x14ac:dyDescent="0.35">
      <c r="A267">
        <v>2893800377</v>
      </c>
      <c r="B267">
        <v>57892837</v>
      </c>
      <c r="C267" s="1">
        <v>45373.484722222223</v>
      </c>
      <c r="D267" s="2">
        <v>1966.14</v>
      </c>
      <c r="E267" t="s">
        <v>7</v>
      </c>
    </row>
    <row r="268" spans="1:5" x14ac:dyDescent="0.35">
      <c r="A268">
        <v>6139157985</v>
      </c>
      <c r="B268">
        <v>88517890</v>
      </c>
      <c r="C268" s="1">
        <v>45325.564583333333</v>
      </c>
      <c r="D268" s="2">
        <v>1623.51</v>
      </c>
      <c r="E268" t="s">
        <v>8</v>
      </c>
    </row>
    <row r="269" spans="1:5" x14ac:dyDescent="0.35">
      <c r="A269">
        <v>6029394789</v>
      </c>
      <c r="B269">
        <v>7591711</v>
      </c>
      <c r="C269" s="1">
        <v>45046.252083333333</v>
      </c>
      <c r="D269" s="2">
        <v>2118.04</v>
      </c>
      <c r="E269" t="s">
        <v>6</v>
      </c>
    </row>
    <row r="270" spans="1:5" x14ac:dyDescent="0.35">
      <c r="A270">
        <v>5874940276</v>
      </c>
      <c r="B270">
        <v>38875754</v>
      </c>
      <c r="C270" s="1">
        <v>45393.269444444442</v>
      </c>
      <c r="D270" s="2">
        <v>546.42999999999995</v>
      </c>
      <c r="E270" t="s">
        <v>6</v>
      </c>
    </row>
    <row r="271" spans="1:5" x14ac:dyDescent="0.35">
      <c r="A271">
        <v>5205211911</v>
      </c>
      <c r="B271">
        <v>57662767</v>
      </c>
      <c r="C271" s="1">
        <v>45562.772222222222</v>
      </c>
      <c r="D271" s="2">
        <v>1098.4000000000001</v>
      </c>
      <c r="E271" t="s">
        <v>5</v>
      </c>
    </row>
    <row r="272" spans="1:5" x14ac:dyDescent="0.35">
      <c r="A272">
        <v>5314758068</v>
      </c>
      <c r="B272">
        <v>48776805</v>
      </c>
      <c r="C272" s="1">
        <v>45325.011805555558</v>
      </c>
      <c r="D272" s="2">
        <v>4183.29</v>
      </c>
      <c r="E272" t="s">
        <v>7</v>
      </c>
    </row>
    <row r="273" spans="1:5" x14ac:dyDescent="0.35">
      <c r="A273">
        <v>484869710</v>
      </c>
      <c r="B273">
        <v>6756256</v>
      </c>
      <c r="C273" s="1">
        <v>45178.490277777775</v>
      </c>
      <c r="D273" s="2">
        <v>1429.34</v>
      </c>
      <c r="E273" t="s">
        <v>5</v>
      </c>
    </row>
    <row r="274" spans="1:5" x14ac:dyDescent="0.35">
      <c r="A274">
        <v>9957728938</v>
      </c>
      <c r="B274">
        <v>25915909</v>
      </c>
      <c r="C274" s="1">
        <v>45509.895138888889</v>
      </c>
      <c r="D274" s="2">
        <v>1445.95</v>
      </c>
      <c r="E274" t="s">
        <v>6</v>
      </c>
    </row>
    <row r="275" spans="1:5" x14ac:dyDescent="0.35">
      <c r="A275">
        <v>3136056666</v>
      </c>
      <c r="B275">
        <v>57770044</v>
      </c>
      <c r="C275" s="1">
        <v>45411.14166666667</v>
      </c>
      <c r="D275" s="2">
        <v>211.25</v>
      </c>
      <c r="E275" t="s">
        <v>6</v>
      </c>
    </row>
    <row r="276" spans="1:5" x14ac:dyDescent="0.35">
      <c r="A276">
        <v>4926104391</v>
      </c>
      <c r="B276">
        <v>47206881</v>
      </c>
      <c r="C276" s="1">
        <v>45223.320833333331</v>
      </c>
      <c r="D276" s="2">
        <v>2029.88</v>
      </c>
      <c r="E276" t="s">
        <v>8</v>
      </c>
    </row>
    <row r="277" spans="1:5" x14ac:dyDescent="0.35">
      <c r="A277">
        <v>1827844756</v>
      </c>
      <c r="B277">
        <v>16785724</v>
      </c>
      <c r="C277" s="1">
        <v>45023.480555555558</v>
      </c>
      <c r="D277" s="2">
        <v>3372.28</v>
      </c>
      <c r="E277" t="s">
        <v>6</v>
      </c>
    </row>
    <row r="278" spans="1:5" x14ac:dyDescent="0.35">
      <c r="A278">
        <v>7032037874</v>
      </c>
      <c r="B278">
        <v>57291761</v>
      </c>
      <c r="C278" s="1">
        <v>45456.79583333333</v>
      </c>
      <c r="D278" s="2">
        <v>1694.99</v>
      </c>
      <c r="E278" t="s">
        <v>6</v>
      </c>
    </row>
    <row r="279" spans="1:5" x14ac:dyDescent="0.35">
      <c r="A279">
        <v>3779230503</v>
      </c>
      <c r="B279">
        <v>46699982</v>
      </c>
      <c r="C279" s="1">
        <v>45118.22152777778</v>
      </c>
      <c r="D279" s="2">
        <v>2781.39</v>
      </c>
      <c r="E279" t="s">
        <v>7</v>
      </c>
    </row>
    <row r="280" spans="1:5" x14ac:dyDescent="0.35">
      <c r="A280">
        <v>3473012553</v>
      </c>
      <c r="B280">
        <v>89669139</v>
      </c>
      <c r="C280" s="1">
        <v>45338.897222222222</v>
      </c>
      <c r="D280" s="2">
        <v>5062.8</v>
      </c>
      <c r="E280" t="s">
        <v>7</v>
      </c>
    </row>
    <row r="281" spans="1:5" x14ac:dyDescent="0.35">
      <c r="A281">
        <v>7988504487</v>
      </c>
      <c r="B281">
        <v>8164639</v>
      </c>
      <c r="C281" s="1">
        <v>45426.480555555558</v>
      </c>
      <c r="D281" s="2">
        <v>3511.92</v>
      </c>
      <c r="E281" t="s">
        <v>8</v>
      </c>
    </row>
    <row r="282" spans="1:5" x14ac:dyDescent="0.35">
      <c r="A282">
        <v>7193792738</v>
      </c>
      <c r="B282">
        <v>84572019</v>
      </c>
      <c r="C282" s="1">
        <v>45448.648611111108</v>
      </c>
      <c r="D282" s="2">
        <v>2817.36</v>
      </c>
      <c r="E282" t="s">
        <v>7</v>
      </c>
    </row>
    <row r="283" spans="1:5" x14ac:dyDescent="0.35">
      <c r="A283">
        <v>1533583386</v>
      </c>
      <c r="B283">
        <v>35912599</v>
      </c>
      <c r="C283" s="1">
        <v>45166.844444444447</v>
      </c>
      <c r="D283" s="2">
        <v>4869.76</v>
      </c>
      <c r="E283" t="s">
        <v>8</v>
      </c>
    </row>
    <row r="284" spans="1:5" x14ac:dyDescent="0.35">
      <c r="A284">
        <v>7750989397</v>
      </c>
      <c r="B284">
        <v>79672044</v>
      </c>
      <c r="C284" s="1">
        <v>45298.042361111111</v>
      </c>
      <c r="D284" s="2">
        <v>4099.45</v>
      </c>
      <c r="E284" t="s">
        <v>8</v>
      </c>
    </row>
    <row r="285" spans="1:5" x14ac:dyDescent="0.35">
      <c r="A285">
        <v>4434816229</v>
      </c>
      <c r="B285">
        <v>63292875</v>
      </c>
      <c r="C285" s="1">
        <v>45183.286111111112</v>
      </c>
      <c r="D285" s="2">
        <v>1491.21</v>
      </c>
      <c r="E285" t="s">
        <v>8</v>
      </c>
    </row>
    <row r="286" spans="1:5" x14ac:dyDescent="0.35">
      <c r="A286">
        <v>6896732047</v>
      </c>
      <c r="B286">
        <v>62068277</v>
      </c>
      <c r="C286" s="1">
        <v>45400.748611111114</v>
      </c>
      <c r="D286" s="2">
        <v>321.33</v>
      </c>
      <c r="E286" t="s">
        <v>5</v>
      </c>
    </row>
    <row r="287" spans="1:5" x14ac:dyDescent="0.35">
      <c r="A287">
        <v>4740837071</v>
      </c>
      <c r="B287">
        <v>64795608</v>
      </c>
      <c r="C287" s="1">
        <v>45231.643055555556</v>
      </c>
      <c r="D287" s="2">
        <v>5428.69</v>
      </c>
      <c r="E287" t="s">
        <v>6</v>
      </c>
    </row>
    <row r="288" spans="1:5" x14ac:dyDescent="0.35">
      <c r="A288">
        <v>6649631729</v>
      </c>
      <c r="B288">
        <v>75640174</v>
      </c>
      <c r="C288" s="1">
        <v>45565.39166666667</v>
      </c>
      <c r="D288" s="2">
        <v>1082.76</v>
      </c>
      <c r="E288" t="s">
        <v>7</v>
      </c>
    </row>
    <row r="289" spans="1:5" x14ac:dyDescent="0.35">
      <c r="A289">
        <v>5351526726</v>
      </c>
      <c r="B289">
        <v>75892474</v>
      </c>
      <c r="C289" s="1">
        <v>45013.785416666666</v>
      </c>
      <c r="D289" s="2">
        <v>3077.83</v>
      </c>
      <c r="E289" t="s">
        <v>5</v>
      </c>
    </row>
    <row r="290" spans="1:5" x14ac:dyDescent="0.35">
      <c r="A290">
        <v>1506082041</v>
      </c>
      <c r="B290">
        <v>11446157</v>
      </c>
      <c r="C290" s="1">
        <v>45050.324999999997</v>
      </c>
      <c r="D290" s="2">
        <v>4917.47</v>
      </c>
      <c r="E290" t="s">
        <v>7</v>
      </c>
    </row>
    <row r="291" spans="1:5" x14ac:dyDescent="0.35">
      <c r="A291">
        <v>1023260165</v>
      </c>
      <c r="B291">
        <v>10683250</v>
      </c>
      <c r="C291" s="1">
        <v>45338.79583333333</v>
      </c>
      <c r="D291" s="2">
        <v>741.67</v>
      </c>
      <c r="E291" t="s">
        <v>7</v>
      </c>
    </row>
    <row r="292" spans="1:5" x14ac:dyDescent="0.35">
      <c r="A292">
        <v>8257032403</v>
      </c>
      <c r="B292">
        <v>17805991</v>
      </c>
      <c r="C292" s="1">
        <v>45553.886805555558</v>
      </c>
      <c r="D292" s="2">
        <v>3177.73</v>
      </c>
      <c r="E292" t="s">
        <v>8</v>
      </c>
    </row>
    <row r="293" spans="1:5" x14ac:dyDescent="0.35">
      <c r="A293">
        <v>7216524192</v>
      </c>
      <c r="B293">
        <v>72605638</v>
      </c>
      <c r="C293" s="1">
        <v>45536.682638888888</v>
      </c>
      <c r="D293" s="2">
        <v>227.22</v>
      </c>
      <c r="E293" t="s">
        <v>7</v>
      </c>
    </row>
    <row r="294" spans="1:5" x14ac:dyDescent="0.35">
      <c r="A294">
        <v>8619795820</v>
      </c>
      <c r="B294">
        <v>98687927</v>
      </c>
      <c r="C294" s="1">
        <v>45539.386805555558</v>
      </c>
      <c r="D294" s="2">
        <v>2686.37</v>
      </c>
      <c r="E294" t="s">
        <v>7</v>
      </c>
    </row>
    <row r="295" spans="1:5" x14ac:dyDescent="0.35">
      <c r="A295">
        <v>6494708839</v>
      </c>
      <c r="B295">
        <v>25595836</v>
      </c>
      <c r="C295" s="1">
        <v>45095.67083333333</v>
      </c>
      <c r="D295" s="2">
        <v>2789.77</v>
      </c>
      <c r="E295" t="s">
        <v>5</v>
      </c>
    </row>
    <row r="296" spans="1:5" x14ac:dyDescent="0.35">
      <c r="A296">
        <v>9859249765</v>
      </c>
      <c r="B296">
        <v>5039883</v>
      </c>
      <c r="C296" s="1">
        <v>45425.581250000003</v>
      </c>
      <c r="D296" s="2">
        <v>1812.4</v>
      </c>
      <c r="E296" t="s">
        <v>6</v>
      </c>
    </row>
    <row r="297" spans="1:5" x14ac:dyDescent="0.35">
      <c r="A297">
        <v>3528020011</v>
      </c>
      <c r="B297">
        <v>33675108</v>
      </c>
      <c r="C297" s="1">
        <v>45242.493750000001</v>
      </c>
      <c r="D297" s="2">
        <v>934.98</v>
      </c>
      <c r="E297" t="s">
        <v>5</v>
      </c>
    </row>
    <row r="298" spans="1:5" x14ac:dyDescent="0.35">
      <c r="A298">
        <v>5937934264</v>
      </c>
      <c r="B298">
        <v>90346920</v>
      </c>
      <c r="C298" s="1">
        <v>45546.808333333334</v>
      </c>
      <c r="D298" s="2">
        <v>3551.15</v>
      </c>
      <c r="E298" t="s">
        <v>7</v>
      </c>
    </row>
    <row r="299" spans="1:5" x14ac:dyDescent="0.35">
      <c r="A299">
        <v>2976477423</v>
      </c>
      <c r="B299">
        <v>57213543</v>
      </c>
      <c r="C299" s="1">
        <v>45155.313888888886</v>
      </c>
      <c r="D299" s="2">
        <v>1277.83</v>
      </c>
      <c r="E299" t="s">
        <v>8</v>
      </c>
    </row>
    <row r="300" spans="1:5" x14ac:dyDescent="0.35">
      <c r="A300">
        <v>1002438039</v>
      </c>
      <c r="B300">
        <v>85198177</v>
      </c>
      <c r="C300" s="1">
        <v>45339.144444444442</v>
      </c>
      <c r="D300" s="2">
        <v>3775.99</v>
      </c>
      <c r="E300" t="s">
        <v>7</v>
      </c>
    </row>
    <row r="301" spans="1:5" x14ac:dyDescent="0.35">
      <c r="A301">
        <v>2571163022</v>
      </c>
      <c r="B301">
        <v>59345983</v>
      </c>
      <c r="C301" s="1">
        <v>45328.918749999997</v>
      </c>
      <c r="D301" s="2">
        <v>674.39</v>
      </c>
      <c r="E301" t="s">
        <v>5</v>
      </c>
    </row>
    <row r="302" spans="1:5" x14ac:dyDescent="0.35">
      <c r="A302">
        <v>6850221497</v>
      </c>
      <c r="B302">
        <v>21270783</v>
      </c>
      <c r="C302" s="1">
        <v>45494.942361111112</v>
      </c>
      <c r="D302" s="2">
        <v>3496.28</v>
      </c>
      <c r="E302" t="s">
        <v>6</v>
      </c>
    </row>
    <row r="303" spans="1:5" x14ac:dyDescent="0.35">
      <c r="A303">
        <v>4706569127</v>
      </c>
      <c r="B303">
        <v>68016312</v>
      </c>
      <c r="C303" s="1">
        <v>45134.775694444441</v>
      </c>
      <c r="D303" s="2">
        <v>687.19</v>
      </c>
      <c r="E303" t="s">
        <v>8</v>
      </c>
    </row>
    <row r="304" spans="1:5" x14ac:dyDescent="0.35">
      <c r="A304">
        <v>8168261752</v>
      </c>
      <c r="B304">
        <v>65903057</v>
      </c>
      <c r="C304" s="1">
        <v>45404.257638888892</v>
      </c>
      <c r="D304" s="2">
        <v>1860.29</v>
      </c>
      <c r="E304" t="s">
        <v>7</v>
      </c>
    </row>
    <row r="305" spans="1:5" x14ac:dyDescent="0.35">
      <c r="A305">
        <v>5828325906</v>
      </c>
      <c r="B305">
        <v>40587811</v>
      </c>
      <c r="C305" s="1">
        <v>45264.486111111109</v>
      </c>
      <c r="D305" s="2">
        <v>4230.58</v>
      </c>
      <c r="E305" t="s">
        <v>8</v>
      </c>
    </row>
    <row r="306" spans="1:5" x14ac:dyDescent="0.35">
      <c r="A306">
        <v>5012271549</v>
      </c>
      <c r="B306">
        <v>73061709</v>
      </c>
      <c r="C306" s="1">
        <v>45556.419444444444</v>
      </c>
      <c r="D306" s="2">
        <v>769.83</v>
      </c>
      <c r="E306" t="s">
        <v>5</v>
      </c>
    </row>
    <row r="307" spans="1:5" x14ac:dyDescent="0.35">
      <c r="A307">
        <v>8110316958</v>
      </c>
      <c r="B307">
        <v>61226835</v>
      </c>
      <c r="C307" s="1">
        <v>45321.811111111114</v>
      </c>
      <c r="D307" s="2">
        <v>806.56</v>
      </c>
      <c r="E307" t="s">
        <v>8</v>
      </c>
    </row>
    <row r="308" spans="1:5" x14ac:dyDescent="0.35">
      <c r="A308">
        <v>3190808443</v>
      </c>
      <c r="B308">
        <v>77618011</v>
      </c>
      <c r="C308" s="1">
        <v>45301.368055555555</v>
      </c>
      <c r="D308" s="2">
        <v>2593.91</v>
      </c>
      <c r="E308" t="s">
        <v>5</v>
      </c>
    </row>
    <row r="309" spans="1:5" x14ac:dyDescent="0.35">
      <c r="A309">
        <v>7175472728</v>
      </c>
      <c r="B309">
        <v>9551011</v>
      </c>
      <c r="C309" s="1">
        <v>45181.493750000001</v>
      </c>
      <c r="D309" s="2">
        <v>307.23</v>
      </c>
      <c r="E309" t="s">
        <v>6</v>
      </c>
    </row>
    <row r="310" spans="1:5" x14ac:dyDescent="0.35">
      <c r="A310">
        <v>6011117738</v>
      </c>
      <c r="B310">
        <v>24337950</v>
      </c>
      <c r="C310" s="1">
        <v>45298.45208333333</v>
      </c>
      <c r="D310" s="2">
        <v>2539.66</v>
      </c>
      <c r="E310" t="s">
        <v>7</v>
      </c>
    </row>
    <row r="311" spans="1:5" x14ac:dyDescent="0.35">
      <c r="A311">
        <v>5592928753</v>
      </c>
      <c r="B311">
        <v>46875863</v>
      </c>
      <c r="C311" s="1">
        <v>45527.864583333336</v>
      </c>
      <c r="D311" s="2">
        <v>3473.11</v>
      </c>
      <c r="E311" t="s">
        <v>6</v>
      </c>
    </row>
    <row r="312" spans="1:5" x14ac:dyDescent="0.35">
      <c r="A312">
        <v>3952040848</v>
      </c>
      <c r="B312">
        <v>31156674</v>
      </c>
      <c r="C312" s="1">
        <v>45421.020833333336</v>
      </c>
      <c r="D312" s="2">
        <v>4818.6099999999997</v>
      </c>
      <c r="E312" t="s">
        <v>6</v>
      </c>
    </row>
    <row r="313" spans="1:5" x14ac:dyDescent="0.35">
      <c r="A313">
        <v>7026479520</v>
      </c>
      <c r="B313">
        <v>81994445</v>
      </c>
      <c r="C313" s="1">
        <v>45490.920138888891</v>
      </c>
      <c r="D313" s="2">
        <v>1691.47</v>
      </c>
      <c r="E313" t="s">
        <v>5</v>
      </c>
    </row>
    <row r="314" spans="1:5" x14ac:dyDescent="0.35">
      <c r="A314">
        <v>6572695161</v>
      </c>
      <c r="B314">
        <v>64197854</v>
      </c>
      <c r="C314" s="1">
        <v>45369.34652777778</v>
      </c>
      <c r="D314" s="2">
        <v>1671.67</v>
      </c>
      <c r="E314" t="s">
        <v>8</v>
      </c>
    </row>
    <row r="315" spans="1:5" x14ac:dyDescent="0.35">
      <c r="A315">
        <v>9090769419</v>
      </c>
      <c r="B315">
        <v>66485571</v>
      </c>
      <c r="C315" s="1">
        <v>45537.134722222225</v>
      </c>
      <c r="D315" s="2">
        <v>1819.14</v>
      </c>
      <c r="E315" t="s">
        <v>8</v>
      </c>
    </row>
    <row r="316" spans="1:5" x14ac:dyDescent="0.35">
      <c r="A316">
        <v>5979489110</v>
      </c>
      <c r="B316">
        <v>22161071</v>
      </c>
      <c r="C316" s="1">
        <v>45176.325694444444</v>
      </c>
      <c r="D316" s="2">
        <v>2337.12</v>
      </c>
      <c r="E316" t="s">
        <v>7</v>
      </c>
    </row>
    <row r="317" spans="1:5" x14ac:dyDescent="0.35">
      <c r="A317">
        <v>964698323</v>
      </c>
      <c r="B317">
        <v>81763298</v>
      </c>
      <c r="C317" s="1">
        <v>45565.969444444447</v>
      </c>
      <c r="D317" s="2">
        <v>2352.88</v>
      </c>
      <c r="E317" t="s">
        <v>8</v>
      </c>
    </row>
    <row r="318" spans="1:5" x14ac:dyDescent="0.35">
      <c r="A318">
        <v>2304242664</v>
      </c>
      <c r="B318">
        <v>65815155</v>
      </c>
      <c r="C318" s="1">
        <v>45372.353472222225</v>
      </c>
      <c r="D318" s="2">
        <v>1579.28</v>
      </c>
      <c r="E318" t="s">
        <v>7</v>
      </c>
    </row>
    <row r="319" spans="1:5" x14ac:dyDescent="0.35">
      <c r="A319">
        <v>2483843748</v>
      </c>
      <c r="B319">
        <v>26040510</v>
      </c>
      <c r="C319" s="1">
        <v>45070.388194444444</v>
      </c>
      <c r="D319" s="2">
        <v>1692.9</v>
      </c>
      <c r="E319" t="s">
        <v>8</v>
      </c>
    </row>
    <row r="320" spans="1:5" x14ac:dyDescent="0.35">
      <c r="A320">
        <v>2560588609</v>
      </c>
      <c r="B320">
        <v>6291143</v>
      </c>
      <c r="C320" s="1">
        <v>45464.054166666669</v>
      </c>
      <c r="D320" s="2">
        <v>319.33999999999997</v>
      </c>
      <c r="E320" t="s">
        <v>6</v>
      </c>
    </row>
    <row r="321" spans="1:5" x14ac:dyDescent="0.35">
      <c r="A321">
        <v>9268920928</v>
      </c>
      <c r="B321">
        <v>17805991</v>
      </c>
      <c r="C321" s="1">
        <v>45112.522916666669</v>
      </c>
      <c r="D321" s="2">
        <v>1404.2</v>
      </c>
      <c r="E321" t="s">
        <v>5</v>
      </c>
    </row>
    <row r="322" spans="1:5" x14ac:dyDescent="0.35">
      <c r="A322">
        <v>9554019312</v>
      </c>
      <c r="B322">
        <v>6247821</v>
      </c>
      <c r="C322" s="1">
        <v>45177.07916666667</v>
      </c>
      <c r="D322" s="2">
        <v>4088.52</v>
      </c>
      <c r="E322" t="s">
        <v>6</v>
      </c>
    </row>
    <row r="323" spans="1:5" x14ac:dyDescent="0.35">
      <c r="A323">
        <v>3749174258</v>
      </c>
      <c r="B323">
        <v>38902193</v>
      </c>
      <c r="C323" s="1">
        <v>45335.323611111111</v>
      </c>
      <c r="D323" s="2">
        <v>2618.0700000000002</v>
      </c>
      <c r="E323" t="s">
        <v>8</v>
      </c>
    </row>
    <row r="324" spans="1:5" x14ac:dyDescent="0.35">
      <c r="A324">
        <v>3947164241</v>
      </c>
      <c r="B324">
        <v>95768401</v>
      </c>
      <c r="C324" s="1">
        <v>45600.853472222225</v>
      </c>
      <c r="D324" s="2">
        <v>1463.39</v>
      </c>
      <c r="E324" t="s">
        <v>6</v>
      </c>
    </row>
    <row r="325" spans="1:5" x14ac:dyDescent="0.35">
      <c r="A325">
        <v>487327038</v>
      </c>
      <c r="B325">
        <v>67277562</v>
      </c>
      <c r="C325" s="1">
        <v>45204.018055555556</v>
      </c>
      <c r="D325" s="2">
        <v>563.45000000000005</v>
      </c>
      <c r="E325" t="s">
        <v>6</v>
      </c>
    </row>
    <row r="326" spans="1:5" x14ac:dyDescent="0.35">
      <c r="A326">
        <v>8830321199</v>
      </c>
      <c r="B326">
        <v>93341057</v>
      </c>
      <c r="C326" s="1">
        <v>45514.25</v>
      </c>
      <c r="D326" s="2">
        <v>46.62</v>
      </c>
      <c r="E326" t="s">
        <v>5</v>
      </c>
    </row>
    <row r="327" spans="1:5" x14ac:dyDescent="0.35">
      <c r="A327">
        <v>3811318591</v>
      </c>
      <c r="B327">
        <v>64940409</v>
      </c>
      <c r="C327" s="1">
        <v>45114.538888888892</v>
      </c>
      <c r="D327" s="2">
        <v>1563.3</v>
      </c>
      <c r="E327" t="s">
        <v>6</v>
      </c>
    </row>
    <row r="328" spans="1:5" x14ac:dyDescent="0.35">
      <c r="A328">
        <v>6795601573</v>
      </c>
      <c r="B328">
        <v>46629917</v>
      </c>
      <c r="C328" s="1">
        <v>45273.11041666667</v>
      </c>
      <c r="D328" s="2">
        <v>2301.92</v>
      </c>
      <c r="E328" t="s">
        <v>7</v>
      </c>
    </row>
    <row r="329" spans="1:5" x14ac:dyDescent="0.35">
      <c r="A329">
        <v>2348495717</v>
      </c>
      <c r="B329">
        <v>86067293</v>
      </c>
      <c r="C329" s="1">
        <v>45104.037499999999</v>
      </c>
      <c r="D329" s="2">
        <v>691.58</v>
      </c>
      <c r="E329" t="s">
        <v>5</v>
      </c>
    </row>
    <row r="330" spans="1:5" x14ac:dyDescent="0.35">
      <c r="A330">
        <v>9505736584</v>
      </c>
      <c r="B330">
        <v>63571453</v>
      </c>
      <c r="C330" s="1">
        <v>45447.234027777777</v>
      </c>
      <c r="D330" s="2">
        <v>826.21</v>
      </c>
      <c r="E330" t="s">
        <v>8</v>
      </c>
    </row>
    <row r="331" spans="1:5" x14ac:dyDescent="0.35">
      <c r="A331">
        <v>1857227304</v>
      </c>
      <c r="B331">
        <v>99301505</v>
      </c>
      <c r="C331" s="1">
        <v>45370.324305555558</v>
      </c>
      <c r="D331" s="2">
        <v>1443.5</v>
      </c>
      <c r="E331" t="s">
        <v>7</v>
      </c>
    </row>
    <row r="332" spans="1:5" x14ac:dyDescent="0.35">
      <c r="A332">
        <v>5506485302</v>
      </c>
      <c r="B332">
        <v>66655397</v>
      </c>
      <c r="C332" s="1">
        <v>45065.27847222222</v>
      </c>
      <c r="D332" s="2">
        <v>263.7</v>
      </c>
      <c r="E332" t="s">
        <v>5</v>
      </c>
    </row>
    <row r="333" spans="1:5" x14ac:dyDescent="0.35">
      <c r="A333">
        <v>6074837981</v>
      </c>
      <c r="B333">
        <v>61015113</v>
      </c>
      <c r="C333" s="1">
        <v>45402.53402777778</v>
      </c>
      <c r="D333" s="2">
        <v>832.37</v>
      </c>
      <c r="E333" t="s">
        <v>7</v>
      </c>
    </row>
    <row r="334" spans="1:5" x14ac:dyDescent="0.35">
      <c r="A334">
        <v>4150569633</v>
      </c>
      <c r="B334">
        <v>2903620</v>
      </c>
      <c r="C334" s="1">
        <v>45228.473611111112</v>
      </c>
      <c r="D334" s="2">
        <v>2206.06</v>
      </c>
      <c r="E334" t="s">
        <v>7</v>
      </c>
    </row>
    <row r="335" spans="1:5" x14ac:dyDescent="0.35">
      <c r="A335">
        <v>609838437</v>
      </c>
      <c r="B335">
        <v>54619715</v>
      </c>
      <c r="C335" s="1">
        <v>45273.206944444442</v>
      </c>
      <c r="D335" s="2">
        <v>310.69</v>
      </c>
      <c r="E335" t="s">
        <v>7</v>
      </c>
    </row>
    <row r="336" spans="1:5" x14ac:dyDescent="0.35">
      <c r="A336">
        <v>5229657139</v>
      </c>
      <c r="B336">
        <v>18889370</v>
      </c>
      <c r="C336" s="1">
        <v>45202.495138888888</v>
      </c>
      <c r="D336" s="2">
        <v>3483.81</v>
      </c>
      <c r="E336" t="s">
        <v>5</v>
      </c>
    </row>
    <row r="337" spans="1:5" x14ac:dyDescent="0.35">
      <c r="A337">
        <v>2589639350</v>
      </c>
      <c r="B337">
        <v>64141971</v>
      </c>
      <c r="C337" s="1">
        <v>45139.448611111111</v>
      </c>
      <c r="D337" s="2">
        <v>1917.97</v>
      </c>
      <c r="E337" t="s">
        <v>6</v>
      </c>
    </row>
    <row r="338" spans="1:5" x14ac:dyDescent="0.35">
      <c r="A338">
        <v>7656948165</v>
      </c>
      <c r="B338">
        <v>44410149</v>
      </c>
      <c r="C338" s="1">
        <v>45084.432638888888</v>
      </c>
      <c r="D338" s="2">
        <v>3332.9</v>
      </c>
      <c r="E338" t="s">
        <v>8</v>
      </c>
    </row>
    <row r="339" spans="1:5" x14ac:dyDescent="0.35">
      <c r="A339">
        <v>1806563605</v>
      </c>
      <c r="B339">
        <v>25659794</v>
      </c>
      <c r="C339" s="1">
        <v>45284.015972222223</v>
      </c>
      <c r="D339" s="2">
        <v>5747.38</v>
      </c>
      <c r="E339" t="s">
        <v>8</v>
      </c>
    </row>
    <row r="340" spans="1:5" x14ac:dyDescent="0.35">
      <c r="A340">
        <v>359819834</v>
      </c>
      <c r="B340">
        <v>12755730</v>
      </c>
      <c r="C340" s="1">
        <v>45287.527083333334</v>
      </c>
      <c r="D340" s="2">
        <v>2060.96</v>
      </c>
      <c r="E340" t="s">
        <v>6</v>
      </c>
    </row>
    <row r="341" spans="1:5" x14ac:dyDescent="0.35">
      <c r="A341">
        <v>1908423841</v>
      </c>
      <c r="B341">
        <v>56441247</v>
      </c>
      <c r="C341" s="1">
        <v>45227.206250000003</v>
      </c>
      <c r="D341" s="2">
        <v>881.17</v>
      </c>
      <c r="E341" t="s">
        <v>6</v>
      </c>
    </row>
    <row r="342" spans="1:5" x14ac:dyDescent="0.35">
      <c r="A342">
        <v>299859815</v>
      </c>
      <c r="B342">
        <v>2848415</v>
      </c>
      <c r="C342" s="1">
        <v>45307.114583333336</v>
      </c>
      <c r="D342" s="2">
        <v>1233.33</v>
      </c>
      <c r="E342" t="s">
        <v>8</v>
      </c>
    </row>
    <row r="343" spans="1:5" x14ac:dyDescent="0.35">
      <c r="A343">
        <v>923659418</v>
      </c>
      <c r="B343">
        <v>25081012</v>
      </c>
      <c r="C343" s="1">
        <v>45032.551388888889</v>
      </c>
      <c r="D343" s="2">
        <v>2700.37</v>
      </c>
      <c r="E343" t="s">
        <v>8</v>
      </c>
    </row>
    <row r="344" spans="1:5" x14ac:dyDescent="0.35">
      <c r="A344">
        <v>3560625119</v>
      </c>
      <c r="B344">
        <v>82989313</v>
      </c>
      <c r="C344" s="1">
        <v>45059.828472222223</v>
      </c>
      <c r="D344" s="2">
        <v>2722.14</v>
      </c>
      <c r="E344" t="s">
        <v>8</v>
      </c>
    </row>
    <row r="345" spans="1:5" x14ac:dyDescent="0.35">
      <c r="A345">
        <v>7111490680</v>
      </c>
      <c r="B345">
        <v>32500305</v>
      </c>
      <c r="C345" s="1">
        <v>45315.802083333336</v>
      </c>
      <c r="D345" s="2">
        <v>1337.06</v>
      </c>
      <c r="E345" t="s">
        <v>7</v>
      </c>
    </row>
    <row r="346" spans="1:5" x14ac:dyDescent="0.35">
      <c r="A346">
        <v>5766981431</v>
      </c>
      <c r="B346">
        <v>93675757</v>
      </c>
      <c r="C346" s="1">
        <v>45305.186111111114</v>
      </c>
      <c r="D346" s="2">
        <v>1178.42</v>
      </c>
      <c r="E346" t="s">
        <v>6</v>
      </c>
    </row>
    <row r="347" spans="1:5" x14ac:dyDescent="0.35">
      <c r="A347">
        <v>8609945311</v>
      </c>
      <c r="B347">
        <v>51670882</v>
      </c>
      <c r="C347" s="1">
        <v>45415.416666666664</v>
      </c>
      <c r="D347" s="2">
        <v>2238.35</v>
      </c>
      <c r="E347" t="s">
        <v>8</v>
      </c>
    </row>
    <row r="348" spans="1:5" x14ac:dyDescent="0.35">
      <c r="A348">
        <v>1691260635</v>
      </c>
      <c r="B348">
        <v>80796977</v>
      </c>
      <c r="C348" s="1">
        <v>45460.432638888888</v>
      </c>
      <c r="D348" s="2">
        <v>3593.61</v>
      </c>
      <c r="E348" t="s">
        <v>7</v>
      </c>
    </row>
    <row r="349" spans="1:5" x14ac:dyDescent="0.35">
      <c r="A349">
        <v>8742091504</v>
      </c>
      <c r="B349">
        <v>78254569</v>
      </c>
      <c r="C349" s="1">
        <v>45110.976388888892</v>
      </c>
      <c r="D349" s="2">
        <v>2783.84</v>
      </c>
      <c r="E349" t="s">
        <v>7</v>
      </c>
    </row>
    <row r="350" spans="1:5" x14ac:dyDescent="0.35">
      <c r="A350">
        <v>1997833025</v>
      </c>
      <c r="B350">
        <v>72489544</v>
      </c>
      <c r="C350" s="1">
        <v>45135.974999999999</v>
      </c>
      <c r="D350" s="2">
        <v>1074.29</v>
      </c>
      <c r="E350" t="s">
        <v>6</v>
      </c>
    </row>
    <row r="351" spans="1:5" x14ac:dyDescent="0.35">
      <c r="A351">
        <v>3588296877</v>
      </c>
      <c r="B351">
        <v>83404008</v>
      </c>
      <c r="C351" s="1">
        <v>45517.336111111108</v>
      </c>
      <c r="D351" s="2">
        <v>2748.08</v>
      </c>
      <c r="E351" t="s">
        <v>7</v>
      </c>
    </row>
    <row r="352" spans="1:5" x14ac:dyDescent="0.35">
      <c r="A352">
        <v>2404804990</v>
      </c>
      <c r="B352">
        <v>81757554</v>
      </c>
      <c r="C352" s="1">
        <v>45284.522222222222</v>
      </c>
      <c r="D352" s="2">
        <v>3903.99</v>
      </c>
      <c r="E352" t="s">
        <v>8</v>
      </c>
    </row>
    <row r="353" spans="1:5" x14ac:dyDescent="0.35">
      <c r="A353">
        <v>8091385479</v>
      </c>
      <c r="B353">
        <v>16082651</v>
      </c>
      <c r="C353" s="1">
        <v>45391.634027777778</v>
      </c>
      <c r="D353" s="2">
        <v>317.8</v>
      </c>
      <c r="E353" t="s">
        <v>6</v>
      </c>
    </row>
    <row r="354" spans="1:5" x14ac:dyDescent="0.35">
      <c r="A354">
        <v>7133174424</v>
      </c>
      <c r="B354">
        <v>8513589</v>
      </c>
      <c r="C354" s="1">
        <v>45099.14166666667</v>
      </c>
      <c r="D354" s="2">
        <v>4911.58</v>
      </c>
      <c r="E354" t="s">
        <v>6</v>
      </c>
    </row>
    <row r="355" spans="1:5" x14ac:dyDescent="0.35">
      <c r="A355">
        <v>6110446321</v>
      </c>
      <c r="B355">
        <v>78412820</v>
      </c>
      <c r="C355" s="1">
        <v>45592.080555555556</v>
      </c>
      <c r="D355" s="2">
        <v>657.8</v>
      </c>
      <c r="E355" t="s">
        <v>8</v>
      </c>
    </row>
    <row r="356" spans="1:5" x14ac:dyDescent="0.35">
      <c r="A356">
        <v>6964586050</v>
      </c>
      <c r="B356">
        <v>4597433</v>
      </c>
      <c r="C356" s="1">
        <v>45508.776388888888</v>
      </c>
      <c r="D356" s="2">
        <v>2824.9</v>
      </c>
      <c r="E356" t="s">
        <v>5</v>
      </c>
    </row>
    <row r="357" spans="1:5" x14ac:dyDescent="0.35">
      <c r="A357">
        <v>2351986014</v>
      </c>
      <c r="B357">
        <v>85626346</v>
      </c>
      <c r="C357" s="1">
        <v>45037.537499999999</v>
      </c>
      <c r="D357" s="2">
        <v>3434.75</v>
      </c>
      <c r="E357" t="s">
        <v>8</v>
      </c>
    </row>
    <row r="358" spans="1:5" x14ac:dyDescent="0.35">
      <c r="A358">
        <v>352569720</v>
      </c>
      <c r="B358">
        <v>65660660</v>
      </c>
      <c r="C358" s="1">
        <v>45100.017361111109</v>
      </c>
      <c r="D358" s="2">
        <v>2081.2600000000002</v>
      </c>
      <c r="E358" t="s">
        <v>8</v>
      </c>
    </row>
    <row r="359" spans="1:5" x14ac:dyDescent="0.35">
      <c r="A359">
        <v>1235280275</v>
      </c>
      <c r="B359">
        <v>46875863</v>
      </c>
      <c r="C359" s="1">
        <v>45147.945833333331</v>
      </c>
      <c r="D359" s="2">
        <v>626.59</v>
      </c>
      <c r="E359" t="s">
        <v>5</v>
      </c>
    </row>
    <row r="360" spans="1:5" x14ac:dyDescent="0.35">
      <c r="A360">
        <v>9399859705</v>
      </c>
      <c r="B360">
        <v>57548210</v>
      </c>
      <c r="C360" s="1">
        <v>45228.050694444442</v>
      </c>
      <c r="D360" s="2">
        <v>3915.04</v>
      </c>
      <c r="E360" t="s">
        <v>6</v>
      </c>
    </row>
    <row r="361" spans="1:5" x14ac:dyDescent="0.35">
      <c r="A361">
        <v>7530379037</v>
      </c>
      <c r="B361">
        <v>99729547</v>
      </c>
      <c r="C361" s="1">
        <v>45506.824305555558</v>
      </c>
      <c r="D361" s="2">
        <v>1496.89</v>
      </c>
      <c r="E361" t="s">
        <v>6</v>
      </c>
    </row>
    <row r="362" spans="1:5" x14ac:dyDescent="0.35">
      <c r="A362">
        <v>5952886441</v>
      </c>
      <c r="B362">
        <v>16420489</v>
      </c>
      <c r="C362" s="1">
        <v>45363.473611111112</v>
      </c>
      <c r="D362" s="2">
        <v>3604.38</v>
      </c>
      <c r="E362" t="s">
        <v>8</v>
      </c>
    </row>
    <row r="363" spans="1:5" x14ac:dyDescent="0.35">
      <c r="A363">
        <v>5815833211</v>
      </c>
      <c r="B363">
        <v>31940833</v>
      </c>
      <c r="C363" s="1">
        <v>45330.797222222223</v>
      </c>
      <c r="D363" s="2">
        <v>1691.9</v>
      </c>
      <c r="E363" t="s">
        <v>7</v>
      </c>
    </row>
    <row r="364" spans="1:5" x14ac:dyDescent="0.35">
      <c r="A364">
        <v>7307394687</v>
      </c>
      <c r="B364">
        <v>47043878</v>
      </c>
      <c r="C364" s="1">
        <v>45413.449305555558</v>
      </c>
      <c r="D364" s="2">
        <v>1894.83</v>
      </c>
      <c r="E364" t="s">
        <v>8</v>
      </c>
    </row>
    <row r="365" spans="1:5" x14ac:dyDescent="0.35">
      <c r="A365">
        <v>6033014029</v>
      </c>
      <c r="B365">
        <v>29525287</v>
      </c>
      <c r="C365" s="1">
        <v>45586.57916666667</v>
      </c>
      <c r="D365" s="2">
        <v>1534.73</v>
      </c>
      <c r="E365" t="s">
        <v>5</v>
      </c>
    </row>
    <row r="366" spans="1:5" x14ac:dyDescent="0.35">
      <c r="A366">
        <v>1409944718</v>
      </c>
      <c r="B366">
        <v>39042103</v>
      </c>
      <c r="C366" s="1">
        <v>45157.590277777781</v>
      </c>
      <c r="D366" s="2">
        <v>2483.94</v>
      </c>
      <c r="E366" t="s">
        <v>6</v>
      </c>
    </row>
    <row r="367" spans="1:5" x14ac:dyDescent="0.35">
      <c r="A367">
        <v>1811382200</v>
      </c>
      <c r="B367">
        <v>37915052</v>
      </c>
      <c r="C367" s="1">
        <v>45163.793749999997</v>
      </c>
      <c r="D367" s="2">
        <v>3949.87</v>
      </c>
      <c r="E367" t="s">
        <v>6</v>
      </c>
    </row>
    <row r="368" spans="1:5" x14ac:dyDescent="0.35">
      <c r="A368">
        <v>4485391413</v>
      </c>
      <c r="B368">
        <v>11478478</v>
      </c>
      <c r="C368" s="1">
        <v>45281.373611111114</v>
      </c>
      <c r="D368" s="2">
        <v>1293.18</v>
      </c>
      <c r="E368" t="s">
        <v>7</v>
      </c>
    </row>
    <row r="369" spans="1:5" x14ac:dyDescent="0.35">
      <c r="A369">
        <v>4076279641</v>
      </c>
      <c r="B369">
        <v>89476734</v>
      </c>
      <c r="C369" s="1">
        <v>45119.724305555559</v>
      </c>
      <c r="D369" s="2">
        <v>4782.5</v>
      </c>
      <c r="E369" t="s">
        <v>6</v>
      </c>
    </row>
    <row r="370" spans="1:5" x14ac:dyDescent="0.35">
      <c r="A370">
        <v>2965387566</v>
      </c>
      <c r="B370">
        <v>47955004</v>
      </c>
      <c r="C370" s="1">
        <v>45154.484722222223</v>
      </c>
      <c r="D370" s="2">
        <v>3578.47</v>
      </c>
      <c r="E370" t="s">
        <v>8</v>
      </c>
    </row>
    <row r="371" spans="1:5" x14ac:dyDescent="0.35">
      <c r="A371">
        <v>9397774189</v>
      </c>
      <c r="B371">
        <v>92245432</v>
      </c>
      <c r="C371" s="1">
        <v>45105.342361111114</v>
      </c>
      <c r="D371" s="2">
        <v>48.55</v>
      </c>
      <c r="E371" t="s">
        <v>5</v>
      </c>
    </row>
    <row r="372" spans="1:5" x14ac:dyDescent="0.35">
      <c r="A372">
        <v>1437159967</v>
      </c>
      <c r="B372">
        <v>68016312</v>
      </c>
      <c r="C372" s="1">
        <v>45450.074999999997</v>
      </c>
      <c r="D372" s="2">
        <v>1315.84</v>
      </c>
      <c r="E372" t="s">
        <v>5</v>
      </c>
    </row>
    <row r="373" spans="1:5" x14ac:dyDescent="0.35">
      <c r="A373">
        <v>8397785448</v>
      </c>
      <c r="B373">
        <v>67952740</v>
      </c>
      <c r="C373" s="1">
        <v>45539.120138888888</v>
      </c>
      <c r="D373" s="2">
        <v>1325.59</v>
      </c>
      <c r="E373" t="s">
        <v>8</v>
      </c>
    </row>
    <row r="374" spans="1:5" x14ac:dyDescent="0.35">
      <c r="A374">
        <v>2778606949</v>
      </c>
      <c r="B374">
        <v>33675108</v>
      </c>
      <c r="C374" s="1">
        <v>45578.581944444442</v>
      </c>
      <c r="D374" s="2">
        <v>3510.28</v>
      </c>
      <c r="E374" t="s">
        <v>7</v>
      </c>
    </row>
    <row r="375" spans="1:5" x14ac:dyDescent="0.35">
      <c r="A375">
        <v>1774096863</v>
      </c>
      <c r="B375">
        <v>60656482</v>
      </c>
      <c r="C375" s="1">
        <v>45090.229166666664</v>
      </c>
      <c r="D375" s="2">
        <v>2645.28</v>
      </c>
      <c r="E375" t="s">
        <v>8</v>
      </c>
    </row>
    <row r="376" spans="1:5" x14ac:dyDescent="0.35">
      <c r="A376">
        <v>1497256618</v>
      </c>
      <c r="B376">
        <v>87220860</v>
      </c>
      <c r="C376" s="1">
        <v>45042.977083333331</v>
      </c>
      <c r="D376" s="2">
        <v>5278.23</v>
      </c>
      <c r="E376" t="s">
        <v>7</v>
      </c>
    </row>
    <row r="377" spans="1:5" x14ac:dyDescent="0.35">
      <c r="A377">
        <v>734095510</v>
      </c>
      <c r="B377">
        <v>56480776</v>
      </c>
      <c r="C377" s="1">
        <v>45446.897916666669</v>
      </c>
      <c r="D377" s="2">
        <v>1614.08</v>
      </c>
      <c r="E377" t="s">
        <v>7</v>
      </c>
    </row>
    <row r="378" spans="1:5" x14ac:dyDescent="0.35">
      <c r="A378">
        <v>5755859055</v>
      </c>
      <c r="B378">
        <v>79592021</v>
      </c>
      <c r="C378" s="1">
        <v>45595.59652777778</v>
      </c>
      <c r="D378" s="2">
        <v>354.52</v>
      </c>
      <c r="E378" t="s">
        <v>7</v>
      </c>
    </row>
    <row r="379" spans="1:5" x14ac:dyDescent="0.35">
      <c r="A379">
        <v>5840290569</v>
      </c>
      <c r="B379">
        <v>99490786</v>
      </c>
      <c r="C379" s="1">
        <v>45187.164583333331</v>
      </c>
      <c r="D379" s="2">
        <v>2578.09</v>
      </c>
      <c r="E379" t="s">
        <v>8</v>
      </c>
    </row>
    <row r="380" spans="1:5" x14ac:dyDescent="0.35">
      <c r="A380">
        <v>8200985533</v>
      </c>
      <c r="B380">
        <v>1855421</v>
      </c>
      <c r="C380" s="1">
        <v>45299.305555555555</v>
      </c>
      <c r="D380" s="2">
        <v>77.11</v>
      </c>
      <c r="E380" t="s">
        <v>7</v>
      </c>
    </row>
    <row r="381" spans="1:5" x14ac:dyDescent="0.35">
      <c r="A381">
        <v>3255590064</v>
      </c>
      <c r="B381">
        <v>92642745</v>
      </c>
      <c r="C381" s="1">
        <v>45037.192361111112</v>
      </c>
      <c r="D381" s="2">
        <v>1763.6</v>
      </c>
      <c r="E381" t="s">
        <v>6</v>
      </c>
    </row>
    <row r="382" spans="1:5" x14ac:dyDescent="0.35">
      <c r="A382">
        <v>4258404747</v>
      </c>
      <c r="B382">
        <v>27692428</v>
      </c>
      <c r="C382" s="1">
        <v>45576.090277777781</v>
      </c>
      <c r="D382" s="2">
        <v>953.65</v>
      </c>
      <c r="E382" t="s">
        <v>6</v>
      </c>
    </row>
    <row r="383" spans="1:5" x14ac:dyDescent="0.35">
      <c r="A383">
        <v>2455161115</v>
      </c>
      <c r="B383">
        <v>27620326</v>
      </c>
      <c r="C383" s="1">
        <v>45320.374305555553</v>
      </c>
      <c r="D383" s="2">
        <v>1010.85</v>
      </c>
      <c r="E383" t="s">
        <v>6</v>
      </c>
    </row>
    <row r="384" spans="1:5" x14ac:dyDescent="0.35">
      <c r="A384">
        <v>4448004569</v>
      </c>
      <c r="B384">
        <v>47215976</v>
      </c>
      <c r="C384" s="1">
        <v>45301.084722222222</v>
      </c>
      <c r="D384" s="2">
        <v>2058.2399999999998</v>
      </c>
      <c r="E384" t="s">
        <v>7</v>
      </c>
    </row>
    <row r="385" spans="1:5" x14ac:dyDescent="0.35">
      <c r="A385">
        <v>5951090793</v>
      </c>
      <c r="B385">
        <v>27878182</v>
      </c>
      <c r="C385" s="1">
        <v>45402.797222222223</v>
      </c>
      <c r="D385" s="2">
        <v>2143.89</v>
      </c>
      <c r="E385" t="s">
        <v>6</v>
      </c>
    </row>
    <row r="386" spans="1:5" x14ac:dyDescent="0.35">
      <c r="A386">
        <v>7402491996</v>
      </c>
      <c r="B386">
        <v>92509376</v>
      </c>
      <c r="C386" s="1">
        <v>45487.281944444447</v>
      </c>
      <c r="D386" s="2">
        <v>866.77</v>
      </c>
      <c r="E386" t="s">
        <v>7</v>
      </c>
    </row>
    <row r="387" spans="1:5" x14ac:dyDescent="0.35">
      <c r="A387">
        <v>8532411923</v>
      </c>
      <c r="B387">
        <v>57360162</v>
      </c>
      <c r="C387" s="1">
        <v>45489.788888888892</v>
      </c>
      <c r="D387" s="2">
        <v>1071.82</v>
      </c>
      <c r="E387" t="s">
        <v>8</v>
      </c>
    </row>
    <row r="388" spans="1:5" x14ac:dyDescent="0.35">
      <c r="A388">
        <v>7130555385</v>
      </c>
      <c r="B388">
        <v>37309023</v>
      </c>
      <c r="C388" s="1">
        <v>45307.607638888891</v>
      </c>
      <c r="D388" s="2">
        <v>1539.36</v>
      </c>
      <c r="E388" t="s">
        <v>5</v>
      </c>
    </row>
    <row r="389" spans="1:5" x14ac:dyDescent="0.35">
      <c r="A389">
        <v>4338197132</v>
      </c>
      <c r="B389">
        <v>66310963</v>
      </c>
      <c r="C389" s="1">
        <v>45576.29791666667</v>
      </c>
      <c r="D389" s="2">
        <v>3327.67</v>
      </c>
      <c r="E389" t="s">
        <v>6</v>
      </c>
    </row>
    <row r="390" spans="1:5" x14ac:dyDescent="0.35">
      <c r="A390">
        <v>8044366071</v>
      </c>
      <c r="B390">
        <v>80833965</v>
      </c>
      <c r="C390" s="1">
        <v>45046.580555555556</v>
      </c>
      <c r="D390" s="2">
        <v>2843.12</v>
      </c>
      <c r="E390" t="s">
        <v>7</v>
      </c>
    </row>
    <row r="391" spans="1:5" x14ac:dyDescent="0.35">
      <c r="A391">
        <v>4135251774</v>
      </c>
      <c r="B391">
        <v>77961205</v>
      </c>
      <c r="C391" s="1">
        <v>45574.490972222222</v>
      </c>
      <c r="D391" s="2">
        <v>2487.3000000000002</v>
      </c>
      <c r="E391" t="s">
        <v>7</v>
      </c>
    </row>
    <row r="392" spans="1:5" x14ac:dyDescent="0.35">
      <c r="A392">
        <v>6331483812</v>
      </c>
      <c r="B392">
        <v>97411107</v>
      </c>
      <c r="C392" s="1">
        <v>45541.947916666664</v>
      </c>
      <c r="D392" s="2">
        <v>493.19</v>
      </c>
      <c r="E392" t="s">
        <v>8</v>
      </c>
    </row>
    <row r="393" spans="1:5" x14ac:dyDescent="0.35">
      <c r="A393">
        <v>6705171000</v>
      </c>
      <c r="B393">
        <v>52417972</v>
      </c>
      <c r="C393" s="1">
        <v>45173.852777777778</v>
      </c>
      <c r="D393" s="2">
        <v>1912.64</v>
      </c>
      <c r="E393" t="s">
        <v>8</v>
      </c>
    </row>
    <row r="394" spans="1:5" x14ac:dyDescent="0.35">
      <c r="A394">
        <v>7850128898</v>
      </c>
      <c r="B394">
        <v>38478423</v>
      </c>
      <c r="C394" s="1">
        <v>45471.3125</v>
      </c>
      <c r="D394" s="2">
        <v>1427.18</v>
      </c>
      <c r="E394" t="s">
        <v>7</v>
      </c>
    </row>
    <row r="395" spans="1:5" x14ac:dyDescent="0.35">
      <c r="A395">
        <v>3602554049</v>
      </c>
      <c r="B395">
        <v>65815155</v>
      </c>
      <c r="C395" s="1">
        <v>45135.625694444447</v>
      </c>
      <c r="D395" s="2">
        <v>3310.35</v>
      </c>
      <c r="E395" t="s">
        <v>8</v>
      </c>
    </row>
    <row r="396" spans="1:5" x14ac:dyDescent="0.35">
      <c r="A396">
        <v>1070259187</v>
      </c>
      <c r="B396">
        <v>22738465</v>
      </c>
      <c r="C396" s="1">
        <v>45086.462500000001</v>
      </c>
      <c r="D396" s="2">
        <v>517.77</v>
      </c>
      <c r="E396" t="s">
        <v>8</v>
      </c>
    </row>
    <row r="397" spans="1:5" x14ac:dyDescent="0.35">
      <c r="A397">
        <v>8412338399</v>
      </c>
      <c r="B397">
        <v>2566268</v>
      </c>
      <c r="C397" s="1">
        <v>45593.781944444447</v>
      </c>
      <c r="D397" s="2">
        <v>3825.11</v>
      </c>
      <c r="E397" t="s">
        <v>7</v>
      </c>
    </row>
    <row r="398" spans="1:5" x14ac:dyDescent="0.35">
      <c r="A398">
        <v>1478022303</v>
      </c>
      <c r="B398">
        <v>69353754</v>
      </c>
      <c r="C398" s="1">
        <v>45291.665277777778</v>
      </c>
      <c r="D398" s="2">
        <v>841.61</v>
      </c>
      <c r="E398" t="s">
        <v>8</v>
      </c>
    </row>
    <row r="399" spans="1:5" x14ac:dyDescent="0.35">
      <c r="A399">
        <v>2376108199</v>
      </c>
      <c r="B399">
        <v>81757554</v>
      </c>
      <c r="C399" s="1">
        <v>45425.671527777777</v>
      </c>
      <c r="D399" s="2">
        <v>1751.17</v>
      </c>
      <c r="E399" t="s">
        <v>7</v>
      </c>
    </row>
    <row r="400" spans="1:5" x14ac:dyDescent="0.35">
      <c r="A400">
        <v>5243035202</v>
      </c>
      <c r="B400">
        <v>10541231</v>
      </c>
      <c r="C400" s="1">
        <v>45585.027083333334</v>
      </c>
      <c r="D400" s="2">
        <v>1688.35</v>
      </c>
      <c r="E400" t="s">
        <v>7</v>
      </c>
    </row>
    <row r="401" spans="1:5" x14ac:dyDescent="0.35">
      <c r="A401">
        <v>3687581971</v>
      </c>
      <c r="B401">
        <v>81932548</v>
      </c>
      <c r="C401" s="1">
        <v>45570.579861111109</v>
      </c>
      <c r="D401" s="2">
        <v>1046.51</v>
      </c>
      <c r="E401" t="s">
        <v>5</v>
      </c>
    </row>
    <row r="402" spans="1:5" x14ac:dyDescent="0.35">
      <c r="A402">
        <v>7008586055</v>
      </c>
      <c r="B402">
        <v>96109948</v>
      </c>
      <c r="C402" s="1">
        <v>45070.217361111114</v>
      </c>
      <c r="D402" s="2">
        <v>2848.4</v>
      </c>
      <c r="E402" t="s">
        <v>8</v>
      </c>
    </row>
    <row r="403" spans="1:5" x14ac:dyDescent="0.35">
      <c r="A403">
        <v>5142069216</v>
      </c>
      <c r="B403">
        <v>35459748</v>
      </c>
      <c r="C403" s="1">
        <v>45347.627083333333</v>
      </c>
      <c r="D403" s="2">
        <v>2551.88</v>
      </c>
      <c r="E403" t="s">
        <v>6</v>
      </c>
    </row>
    <row r="404" spans="1:5" x14ac:dyDescent="0.35">
      <c r="A404">
        <v>4152441944</v>
      </c>
      <c r="B404">
        <v>92636025</v>
      </c>
      <c r="C404" s="1">
        <v>45041.431944444441</v>
      </c>
      <c r="D404" s="2">
        <v>4483.92</v>
      </c>
      <c r="E404" t="s">
        <v>6</v>
      </c>
    </row>
    <row r="405" spans="1:5" x14ac:dyDescent="0.35">
      <c r="A405">
        <v>5601670348</v>
      </c>
      <c r="B405">
        <v>32830199</v>
      </c>
      <c r="C405" s="1">
        <v>45594.015972222223</v>
      </c>
      <c r="D405" s="2">
        <v>354.91</v>
      </c>
      <c r="E405" t="s">
        <v>5</v>
      </c>
    </row>
    <row r="406" spans="1:5" x14ac:dyDescent="0.35">
      <c r="A406">
        <v>605105099</v>
      </c>
      <c r="B406">
        <v>5039883</v>
      </c>
      <c r="C406" s="1">
        <v>45290.34375</v>
      </c>
      <c r="D406" s="2">
        <v>3357.25</v>
      </c>
      <c r="E406" t="s">
        <v>5</v>
      </c>
    </row>
    <row r="407" spans="1:5" x14ac:dyDescent="0.35">
      <c r="A407">
        <v>4054936140</v>
      </c>
      <c r="B407">
        <v>28286754</v>
      </c>
      <c r="C407" s="1">
        <v>45401.334027777775</v>
      </c>
      <c r="D407" s="2">
        <v>400.92</v>
      </c>
      <c r="E407" t="s">
        <v>5</v>
      </c>
    </row>
    <row r="408" spans="1:5" x14ac:dyDescent="0.35">
      <c r="A408">
        <v>8741892156</v>
      </c>
      <c r="B408">
        <v>66886852</v>
      </c>
      <c r="C408" s="1">
        <v>45245.201388888891</v>
      </c>
      <c r="D408" s="2">
        <v>2046.92</v>
      </c>
      <c r="E408" t="s">
        <v>7</v>
      </c>
    </row>
    <row r="409" spans="1:5" x14ac:dyDescent="0.35">
      <c r="A409">
        <v>9143640828</v>
      </c>
      <c r="B409">
        <v>90298394</v>
      </c>
      <c r="C409" s="1">
        <v>45125.55</v>
      </c>
      <c r="D409" s="2">
        <v>1205.8599999999999</v>
      </c>
      <c r="E409" t="s">
        <v>7</v>
      </c>
    </row>
    <row r="410" spans="1:5" x14ac:dyDescent="0.35">
      <c r="A410">
        <v>6900876252</v>
      </c>
      <c r="B410">
        <v>87984862</v>
      </c>
      <c r="C410" s="1">
        <v>45343.706250000003</v>
      </c>
      <c r="D410" s="2">
        <v>3214.61</v>
      </c>
      <c r="E410" t="s">
        <v>8</v>
      </c>
    </row>
    <row r="411" spans="1:5" x14ac:dyDescent="0.35">
      <c r="A411">
        <v>9801174908</v>
      </c>
      <c r="B411">
        <v>54347213</v>
      </c>
      <c r="C411" s="1">
        <v>45409.492361111108</v>
      </c>
      <c r="D411" s="2">
        <v>1487.04</v>
      </c>
      <c r="E411" t="s">
        <v>7</v>
      </c>
    </row>
    <row r="412" spans="1:5" x14ac:dyDescent="0.35">
      <c r="A412">
        <v>551343632</v>
      </c>
      <c r="B412">
        <v>59840071</v>
      </c>
      <c r="C412" s="1">
        <v>45342.82708333333</v>
      </c>
      <c r="D412" s="2">
        <v>4881.51</v>
      </c>
      <c r="E412" t="s">
        <v>5</v>
      </c>
    </row>
    <row r="413" spans="1:5" x14ac:dyDescent="0.35">
      <c r="A413">
        <v>7961173808</v>
      </c>
      <c r="B413">
        <v>90184276</v>
      </c>
      <c r="C413" s="1">
        <v>45082.020833333336</v>
      </c>
      <c r="D413" s="2">
        <v>2802.91</v>
      </c>
      <c r="E413" t="s">
        <v>6</v>
      </c>
    </row>
    <row r="414" spans="1:5" x14ac:dyDescent="0.35">
      <c r="A414">
        <v>328909145</v>
      </c>
      <c r="B414">
        <v>36146306</v>
      </c>
      <c r="C414" s="1">
        <v>45561.695833333331</v>
      </c>
      <c r="D414" s="2">
        <v>1851.18</v>
      </c>
      <c r="E414" t="s">
        <v>8</v>
      </c>
    </row>
    <row r="415" spans="1:5" x14ac:dyDescent="0.35">
      <c r="A415">
        <v>5551173528</v>
      </c>
      <c r="B415">
        <v>64151769</v>
      </c>
      <c r="C415" s="1">
        <v>45599.253472222219</v>
      </c>
      <c r="D415" s="2">
        <v>2549.37</v>
      </c>
      <c r="E415" t="s">
        <v>7</v>
      </c>
    </row>
    <row r="416" spans="1:5" x14ac:dyDescent="0.35">
      <c r="A416">
        <v>4461788759</v>
      </c>
      <c r="B416">
        <v>79895967</v>
      </c>
      <c r="C416" s="1">
        <v>45405.863888888889</v>
      </c>
      <c r="D416" s="2">
        <v>4562.67</v>
      </c>
      <c r="E416" t="s">
        <v>8</v>
      </c>
    </row>
    <row r="417" spans="1:5" x14ac:dyDescent="0.35">
      <c r="A417">
        <v>7256212429</v>
      </c>
      <c r="B417">
        <v>28350645</v>
      </c>
      <c r="C417" s="1">
        <v>45367.916666666664</v>
      </c>
      <c r="D417" s="2">
        <v>727.95</v>
      </c>
      <c r="E417" t="s">
        <v>5</v>
      </c>
    </row>
    <row r="418" spans="1:5" x14ac:dyDescent="0.35">
      <c r="A418">
        <v>9104077642</v>
      </c>
      <c r="B418">
        <v>18199057</v>
      </c>
      <c r="C418" s="1">
        <v>45589.554861111108</v>
      </c>
      <c r="D418" s="2">
        <v>1869.79</v>
      </c>
      <c r="E418" t="s">
        <v>5</v>
      </c>
    </row>
    <row r="419" spans="1:5" x14ac:dyDescent="0.35">
      <c r="A419">
        <v>2914056235</v>
      </c>
      <c r="B419">
        <v>31456752</v>
      </c>
      <c r="C419" s="1">
        <v>45293.534722222219</v>
      </c>
      <c r="D419" s="2">
        <v>432.39</v>
      </c>
      <c r="E419" t="s">
        <v>7</v>
      </c>
    </row>
    <row r="420" spans="1:5" x14ac:dyDescent="0.35">
      <c r="A420">
        <v>9127632807</v>
      </c>
      <c r="B420">
        <v>81528623</v>
      </c>
      <c r="C420" s="1">
        <v>45076.54791666667</v>
      </c>
      <c r="D420" s="2">
        <v>886.19</v>
      </c>
      <c r="E420" t="s">
        <v>6</v>
      </c>
    </row>
    <row r="421" spans="1:5" x14ac:dyDescent="0.35">
      <c r="A421">
        <v>6070154414</v>
      </c>
      <c r="B421">
        <v>45052594</v>
      </c>
      <c r="C421" s="1">
        <v>45096.795138888891</v>
      </c>
      <c r="D421" s="2">
        <v>2471.11</v>
      </c>
      <c r="E421" t="s">
        <v>5</v>
      </c>
    </row>
    <row r="422" spans="1:5" x14ac:dyDescent="0.35">
      <c r="A422">
        <v>2318969828</v>
      </c>
      <c r="B422">
        <v>2457734</v>
      </c>
      <c r="C422" s="1">
        <v>45011.834722222222</v>
      </c>
      <c r="D422" s="2">
        <v>1946.42</v>
      </c>
      <c r="E422" t="s">
        <v>5</v>
      </c>
    </row>
    <row r="423" spans="1:5" x14ac:dyDescent="0.35">
      <c r="A423">
        <v>3813047994</v>
      </c>
      <c r="B423">
        <v>60275891</v>
      </c>
      <c r="C423" s="1">
        <v>45280</v>
      </c>
      <c r="D423" s="2">
        <v>3494.17</v>
      </c>
      <c r="E423" t="s">
        <v>5</v>
      </c>
    </row>
    <row r="424" spans="1:5" x14ac:dyDescent="0.35">
      <c r="A424">
        <v>1416102774</v>
      </c>
      <c r="B424">
        <v>92245432</v>
      </c>
      <c r="C424" s="1">
        <v>45409.686111111114</v>
      </c>
      <c r="D424" s="2">
        <v>2657.83</v>
      </c>
      <c r="E424" t="s">
        <v>6</v>
      </c>
    </row>
    <row r="425" spans="1:5" x14ac:dyDescent="0.35">
      <c r="A425">
        <v>8086834412</v>
      </c>
      <c r="B425">
        <v>23286884</v>
      </c>
      <c r="C425" s="1">
        <v>45359.807638888888</v>
      </c>
      <c r="D425" s="2">
        <v>4748.88</v>
      </c>
      <c r="E425" t="s">
        <v>8</v>
      </c>
    </row>
    <row r="426" spans="1:5" x14ac:dyDescent="0.35">
      <c r="A426">
        <v>6193826826</v>
      </c>
      <c r="B426">
        <v>85561151</v>
      </c>
      <c r="C426" s="1">
        <v>45143.051388888889</v>
      </c>
      <c r="D426" s="2">
        <v>166.42</v>
      </c>
      <c r="E426" t="s">
        <v>5</v>
      </c>
    </row>
    <row r="427" spans="1:5" x14ac:dyDescent="0.35">
      <c r="A427">
        <v>8444509148</v>
      </c>
      <c r="B427">
        <v>64141971</v>
      </c>
      <c r="C427" s="1">
        <v>45343.940972222219</v>
      </c>
      <c r="D427" s="2">
        <v>5368.83</v>
      </c>
      <c r="E427" t="s">
        <v>8</v>
      </c>
    </row>
    <row r="428" spans="1:5" x14ac:dyDescent="0.35">
      <c r="A428">
        <v>42332130</v>
      </c>
      <c r="B428">
        <v>70363568</v>
      </c>
      <c r="C428" s="1">
        <v>45582.713888888888</v>
      </c>
      <c r="D428" s="2">
        <v>1441.07</v>
      </c>
      <c r="E428" t="s">
        <v>8</v>
      </c>
    </row>
    <row r="429" spans="1:5" x14ac:dyDescent="0.35">
      <c r="A429">
        <v>6009342120</v>
      </c>
      <c r="B429">
        <v>59620534</v>
      </c>
      <c r="C429" s="1">
        <v>45353.372916666667</v>
      </c>
      <c r="D429" s="2">
        <v>1402.9</v>
      </c>
      <c r="E429" t="s">
        <v>8</v>
      </c>
    </row>
    <row r="430" spans="1:5" x14ac:dyDescent="0.35">
      <c r="A430">
        <v>4818516411</v>
      </c>
      <c r="B430">
        <v>85006599</v>
      </c>
      <c r="C430" s="1">
        <v>45208.504861111112</v>
      </c>
      <c r="D430" s="2">
        <v>938.03</v>
      </c>
      <c r="E430" t="s">
        <v>8</v>
      </c>
    </row>
    <row r="431" spans="1:5" x14ac:dyDescent="0.35">
      <c r="A431">
        <v>1039229544</v>
      </c>
      <c r="B431">
        <v>93730857</v>
      </c>
      <c r="C431" s="1">
        <v>45514.708333333336</v>
      </c>
      <c r="D431" s="2">
        <v>3303.2</v>
      </c>
      <c r="E431" t="s">
        <v>5</v>
      </c>
    </row>
    <row r="432" spans="1:5" x14ac:dyDescent="0.35">
      <c r="A432">
        <v>1515943657</v>
      </c>
      <c r="B432">
        <v>59436131</v>
      </c>
      <c r="C432" s="1">
        <v>45176.770833333336</v>
      </c>
      <c r="D432" s="2">
        <v>2745.46</v>
      </c>
      <c r="E432" t="s">
        <v>6</v>
      </c>
    </row>
    <row r="433" spans="1:5" x14ac:dyDescent="0.35">
      <c r="A433">
        <v>9183547951</v>
      </c>
      <c r="B433">
        <v>19259955</v>
      </c>
      <c r="C433" s="1">
        <v>45311.826388888891</v>
      </c>
      <c r="D433" s="2">
        <v>3075.69</v>
      </c>
      <c r="E433" t="s">
        <v>6</v>
      </c>
    </row>
    <row r="434" spans="1:5" x14ac:dyDescent="0.35">
      <c r="A434">
        <v>8478376092</v>
      </c>
      <c r="B434">
        <v>91500615</v>
      </c>
      <c r="C434" s="1">
        <v>45033.087500000001</v>
      </c>
      <c r="D434" s="2">
        <v>4535.63</v>
      </c>
      <c r="E434" t="s">
        <v>8</v>
      </c>
    </row>
    <row r="435" spans="1:5" x14ac:dyDescent="0.35">
      <c r="A435">
        <v>1454073903</v>
      </c>
      <c r="B435">
        <v>89874335</v>
      </c>
      <c r="C435" s="1">
        <v>45185.372916666667</v>
      </c>
      <c r="D435" s="2">
        <v>2976.93</v>
      </c>
      <c r="E435" t="s">
        <v>7</v>
      </c>
    </row>
    <row r="436" spans="1:5" x14ac:dyDescent="0.35">
      <c r="A436">
        <v>2855402284</v>
      </c>
      <c r="B436">
        <v>33370343</v>
      </c>
      <c r="C436" s="1">
        <v>45137.033333333333</v>
      </c>
      <c r="D436" s="2">
        <v>3570.08</v>
      </c>
      <c r="E436" t="s">
        <v>8</v>
      </c>
    </row>
    <row r="437" spans="1:5" x14ac:dyDescent="0.35">
      <c r="A437">
        <v>7245730533</v>
      </c>
      <c r="B437">
        <v>51670882</v>
      </c>
      <c r="C437" s="1">
        <v>45438.328472222223</v>
      </c>
      <c r="D437" s="2">
        <v>475.04</v>
      </c>
      <c r="E437" t="s">
        <v>6</v>
      </c>
    </row>
    <row r="438" spans="1:5" x14ac:dyDescent="0.35">
      <c r="A438">
        <v>2272892659</v>
      </c>
      <c r="B438">
        <v>24308515</v>
      </c>
      <c r="C438" s="1">
        <v>45133.450694444444</v>
      </c>
      <c r="D438" s="2">
        <v>2182.59</v>
      </c>
      <c r="E438" t="s">
        <v>8</v>
      </c>
    </row>
    <row r="439" spans="1:5" x14ac:dyDescent="0.35">
      <c r="A439">
        <v>9087377568</v>
      </c>
      <c r="B439">
        <v>54038173</v>
      </c>
      <c r="C439" s="1">
        <v>45343.094444444447</v>
      </c>
      <c r="D439" s="2">
        <v>2490.79</v>
      </c>
      <c r="E439" t="s">
        <v>6</v>
      </c>
    </row>
    <row r="440" spans="1:5" x14ac:dyDescent="0.35">
      <c r="A440">
        <v>8443685057</v>
      </c>
      <c r="B440">
        <v>19400174</v>
      </c>
      <c r="C440" s="1">
        <v>45109.072916666664</v>
      </c>
      <c r="D440" s="2">
        <v>3804.03</v>
      </c>
      <c r="E440" t="s">
        <v>7</v>
      </c>
    </row>
    <row r="441" spans="1:5" x14ac:dyDescent="0.35">
      <c r="A441">
        <v>1590988730</v>
      </c>
      <c r="B441">
        <v>42208242</v>
      </c>
      <c r="C441" s="1">
        <v>45281.9375</v>
      </c>
      <c r="D441" s="2">
        <v>1928.1</v>
      </c>
      <c r="E441" t="s">
        <v>5</v>
      </c>
    </row>
    <row r="442" spans="1:5" x14ac:dyDescent="0.35">
      <c r="A442">
        <v>7357811417</v>
      </c>
      <c r="B442">
        <v>26364643</v>
      </c>
      <c r="C442" s="1">
        <v>45564.404166666667</v>
      </c>
      <c r="D442" s="2">
        <v>5692.84</v>
      </c>
      <c r="E442" t="s">
        <v>6</v>
      </c>
    </row>
    <row r="443" spans="1:5" x14ac:dyDescent="0.35">
      <c r="A443">
        <v>394951937</v>
      </c>
      <c r="B443">
        <v>65406127</v>
      </c>
      <c r="C443" s="1">
        <v>45406.750694444447</v>
      </c>
      <c r="D443" s="2">
        <v>1517.52</v>
      </c>
      <c r="E443" t="s">
        <v>5</v>
      </c>
    </row>
    <row r="444" spans="1:5" x14ac:dyDescent="0.35">
      <c r="A444">
        <v>3967445448</v>
      </c>
      <c r="B444">
        <v>20148223</v>
      </c>
      <c r="C444" s="1">
        <v>45232.618750000001</v>
      </c>
      <c r="D444" s="2">
        <v>154.5</v>
      </c>
      <c r="E444" t="s">
        <v>7</v>
      </c>
    </row>
    <row r="445" spans="1:5" x14ac:dyDescent="0.35">
      <c r="A445">
        <v>6101022928</v>
      </c>
      <c r="B445">
        <v>10088428</v>
      </c>
      <c r="C445" s="1">
        <v>45567.754861111112</v>
      </c>
      <c r="D445" s="2">
        <v>1253.07</v>
      </c>
      <c r="E445" t="s">
        <v>7</v>
      </c>
    </row>
    <row r="446" spans="1:5" x14ac:dyDescent="0.35">
      <c r="A446">
        <v>6322372546</v>
      </c>
      <c r="B446">
        <v>43052303</v>
      </c>
      <c r="C446" s="1">
        <v>45341.415972222225</v>
      </c>
      <c r="D446" s="2">
        <v>3383.58</v>
      </c>
      <c r="E446" t="s">
        <v>8</v>
      </c>
    </row>
    <row r="447" spans="1:5" x14ac:dyDescent="0.35">
      <c r="A447">
        <v>9778782281</v>
      </c>
      <c r="B447">
        <v>63025744</v>
      </c>
      <c r="C447" s="1">
        <v>45030.904861111114</v>
      </c>
      <c r="D447" s="2">
        <v>477.12</v>
      </c>
      <c r="E447" t="s">
        <v>7</v>
      </c>
    </row>
    <row r="448" spans="1:5" x14ac:dyDescent="0.35">
      <c r="A448">
        <v>3867563962</v>
      </c>
      <c r="B448">
        <v>14940427</v>
      </c>
      <c r="C448" s="1">
        <v>45284.728472222225</v>
      </c>
      <c r="D448" s="2">
        <v>2417.6799999999998</v>
      </c>
      <c r="E448" t="s">
        <v>8</v>
      </c>
    </row>
    <row r="449" spans="1:5" x14ac:dyDescent="0.35">
      <c r="A449">
        <v>9277710098</v>
      </c>
      <c r="B449">
        <v>38969732</v>
      </c>
      <c r="C449" s="1">
        <v>45018.688888888886</v>
      </c>
      <c r="D449" s="2">
        <v>1807.12</v>
      </c>
      <c r="E449" t="s">
        <v>5</v>
      </c>
    </row>
    <row r="450" spans="1:5" x14ac:dyDescent="0.35">
      <c r="A450">
        <v>7669322773</v>
      </c>
      <c r="B450">
        <v>6081270</v>
      </c>
      <c r="C450" s="1">
        <v>45167.545138888891</v>
      </c>
      <c r="D450" s="2">
        <v>836.16</v>
      </c>
      <c r="E450" t="s">
        <v>7</v>
      </c>
    </row>
    <row r="451" spans="1:5" x14ac:dyDescent="0.35">
      <c r="A451">
        <v>3917427529</v>
      </c>
      <c r="B451">
        <v>68159723</v>
      </c>
      <c r="C451" s="1">
        <v>45577.498611111114</v>
      </c>
      <c r="D451" s="2">
        <v>3772.26</v>
      </c>
      <c r="E451" t="s">
        <v>5</v>
      </c>
    </row>
    <row r="452" spans="1:5" x14ac:dyDescent="0.35">
      <c r="A452">
        <v>1934158144</v>
      </c>
      <c r="B452">
        <v>65134271</v>
      </c>
      <c r="C452" s="1">
        <v>45384.713888888888</v>
      </c>
      <c r="D452" s="2">
        <v>415.75</v>
      </c>
      <c r="E452" t="s">
        <v>7</v>
      </c>
    </row>
    <row r="453" spans="1:5" x14ac:dyDescent="0.35">
      <c r="A453">
        <v>3157338466</v>
      </c>
      <c r="B453">
        <v>243838</v>
      </c>
      <c r="C453" s="1">
        <v>45162.665277777778</v>
      </c>
      <c r="D453" s="2">
        <v>2859.05</v>
      </c>
      <c r="E453" t="s">
        <v>6</v>
      </c>
    </row>
    <row r="454" spans="1:5" x14ac:dyDescent="0.35">
      <c r="A454">
        <v>9640662474</v>
      </c>
      <c r="B454">
        <v>74761384</v>
      </c>
      <c r="C454" s="1">
        <v>45391.588888888888</v>
      </c>
      <c r="D454" s="2">
        <v>1420.64</v>
      </c>
      <c r="E454" t="s">
        <v>5</v>
      </c>
    </row>
    <row r="455" spans="1:5" x14ac:dyDescent="0.35">
      <c r="A455">
        <v>2356272189</v>
      </c>
      <c r="B455">
        <v>42432226</v>
      </c>
      <c r="C455" s="1">
        <v>45391.088194444441</v>
      </c>
      <c r="D455" s="2">
        <v>313.77</v>
      </c>
      <c r="E455" t="s">
        <v>7</v>
      </c>
    </row>
    <row r="456" spans="1:5" x14ac:dyDescent="0.35">
      <c r="A456">
        <v>1380510406</v>
      </c>
      <c r="B456">
        <v>54338574</v>
      </c>
      <c r="C456" s="1">
        <v>45500.84375</v>
      </c>
      <c r="D456" s="2">
        <v>3015.14</v>
      </c>
      <c r="E456" t="s">
        <v>8</v>
      </c>
    </row>
    <row r="457" spans="1:5" x14ac:dyDescent="0.35">
      <c r="A457">
        <v>8008377895</v>
      </c>
      <c r="B457">
        <v>23794330</v>
      </c>
      <c r="C457" s="1">
        <v>45103.553472222222</v>
      </c>
      <c r="D457" s="2">
        <v>850.06</v>
      </c>
      <c r="E457" t="s">
        <v>7</v>
      </c>
    </row>
    <row r="458" spans="1:5" x14ac:dyDescent="0.35">
      <c r="A458">
        <v>3680678403</v>
      </c>
      <c r="B458">
        <v>57537308</v>
      </c>
      <c r="C458" s="1">
        <v>45016.009027777778</v>
      </c>
      <c r="D458" s="2">
        <v>3346.47</v>
      </c>
      <c r="E458" t="s">
        <v>6</v>
      </c>
    </row>
    <row r="459" spans="1:5" x14ac:dyDescent="0.35">
      <c r="A459">
        <v>2847236502</v>
      </c>
      <c r="B459">
        <v>6812439</v>
      </c>
      <c r="C459" s="1">
        <v>45489.449305555558</v>
      </c>
      <c r="D459" s="2">
        <v>127.08</v>
      </c>
      <c r="E459" t="s">
        <v>8</v>
      </c>
    </row>
    <row r="460" spans="1:5" x14ac:dyDescent="0.35">
      <c r="A460">
        <v>5212392063</v>
      </c>
      <c r="B460">
        <v>75510747</v>
      </c>
      <c r="C460" s="1">
        <v>45460.113888888889</v>
      </c>
      <c r="D460" s="2">
        <v>4005.87</v>
      </c>
      <c r="E460" t="s">
        <v>7</v>
      </c>
    </row>
    <row r="461" spans="1:5" x14ac:dyDescent="0.35">
      <c r="A461">
        <v>3804024939</v>
      </c>
      <c r="B461">
        <v>91566278</v>
      </c>
      <c r="C461" s="1">
        <v>45318.884027777778</v>
      </c>
      <c r="D461" s="2">
        <v>2791.42</v>
      </c>
      <c r="E461" t="s">
        <v>7</v>
      </c>
    </row>
    <row r="462" spans="1:5" x14ac:dyDescent="0.35">
      <c r="A462">
        <v>5395870775</v>
      </c>
      <c r="B462">
        <v>18394558</v>
      </c>
      <c r="C462" s="1">
        <v>45505.802083333336</v>
      </c>
      <c r="D462" s="2">
        <v>3064.35</v>
      </c>
      <c r="E462" t="s">
        <v>7</v>
      </c>
    </row>
    <row r="463" spans="1:5" x14ac:dyDescent="0.35">
      <c r="A463">
        <v>511736499</v>
      </c>
      <c r="B463">
        <v>38615653</v>
      </c>
      <c r="C463" s="1">
        <v>45589.888888888891</v>
      </c>
      <c r="D463" s="2">
        <v>2993.04</v>
      </c>
      <c r="E463" t="s">
        <v>7</v>
      </c>
    </row>
    <row r="464" spans="1:5" x14ac:dyDescent="0.35">
      <c r="A464">
        <v>2895886759</v>
      </c>
      <c r="B464">
        <v>69863493</v>
      </c>
      <c r="C464" s="1">
        <v>45176.933333333334</v>
      </c>
      <c r="D464" s="2">
        <v>3005.64</v>
      </c>
      <c r="E464" t="s">
        <v>7</v>
      </c>
    </row>
    <row r="465" spans="1:5" x14ac:dyDescent="0.35">
      <c r="A465">
        <v>6638513435</v>
      </c>
      <c r="B465">
        <v>32809328</v>
      </c>
      <c r="C465" s="1">
        <v>45508.543749999997</v>
      </c>
      <c r="D465" s="2">
        <v>68.489999999999995</v>
      </c>
      <c r="E465" t="s">
        <v>5</v>
      </c>
    </row>
    <row r="466" spans="1:5" x14ac:dyDescent="0.35">
      <c r="A466">
        <v>4168083780</v>
      </c>
      <c r="B466">
        <v>13581527</v>
      </c>
      <c r="C466" s="1">
        <v>45452.186805555553</v>
      </c>
      <c r="D466" s="2">
        <v>1489.58</v>
      </c>
      <c r="E466" t="s">
        <v>8</v>
      </c>
    </row>
    <row r="467" spans="1:5" x14ac:dyDescent="0.35">
      <c r="A467">
        <v>2501516144</v>
      </c>
      <c r="B467">
        <v>88252625</v>
      </c>
      <c r="C467" s="1">
        <v>45566.384722222225</v>
      </c>
      <c r="D467" s="2">
        <v>48.55</v>
      </c>
      <c r="E467" t="s">
        <v>5</v>
      </c>
    </row>
    <row r="468" spans="1:5" x14ac:dyDescent="0.35">
      <c r="A468">
        <v>7141387557</v>
      </c>
      <c r="B468">
        <v>98246574</v>
      </c>
      <c r="C468" s="1">
        <v>45156.883333333331</v>
      </c>
      <c r="D468" s="2">
        <v>4664.16</v>
      </c>
      <c r="E468" t="s">
        <v>8</v>
      </c>
    </row>
    <row r="469" spans="1:5" x14ac:dyDescent="0.35">
      <c r="A469">
        <v>2747350024</v>
      </c>
      <c r="B469">
        <v>75860724</v>
      </c>
      <c r="C469" s="1">
        <v>45520.55</v>
      </c>
      <c r="D469" s="2">
        <v>793.14</v>
      </c>
      <c r="E469" t="s">
        <v>6</v>
      </c>
    </row>
    <row r="470" spans="1:5" x14ac:dyDescent="0.35">
      <c r="A470">
        <v>9503407492</v>
      </c>
      <c r="B470">
        <v>29272253</v>
      </c>
      <c r="C470" s="1">
        <v>45163.944444444445</v>
      </c>
      <c r="D470" s="2">
        <v>1932.17</v>
      </c>
      <c r="E470" t="s">
        <v>8</v>
      </c>
    </row>
    <row r="471" spans="1:5" x14ac:dyDescent="0.35">
      <c r="A471">
        <v>4845607487</v>
      </c>
      <c r="B471">
        <v>78053306</v>
      </c>
      <c r="C471" s="1">
        <v>45002.785416666666</v>
      </c>
      <c r="D471" s="2">
        <v>646.54</v>
      </c>
      <c r="E471" t="s">
        <v>5</v>
      </c>
    </row>
    <row r="472" spans="1:5" x14ac:dyDescent="0.35">
      <c r="A472">
        <v>2051769691</v>
      </c>
      <c r="B472">
        <v>30447453</v>
      </c>
      <c r="C472" s="1">
        <v>45175.683333333334</v>
      </c>
      <c r="D472" s="2">
        <v>1255.53</v>
      </c>
      <c r="E472" t="s">
        <v>6</v>
      </c>
    </row>
    <row r="473" spans="1:5" x14ac:dyDescent="0.35">
      <c r="A473">
        <v>1092990139</v>
      </c>
      <c r="B473">
        <v>85476508</v>
      </c>
      <c r="C473" s="1">
        <v>45566.053472222222</v>
      </c>
      <c r="D473" s="2">
        <v>3410.49</v>
      </c>
      <c r="E473" t="s">
        <v>7</v>
      </c>
    </row>
    <row r="474" spans="1:5" x14ac:dyDescent="0.35">
      <c r="A474">
        <v>5527612319</v>
      </c>
      <c r="B474">
        <v>14632090</v>
      </c>
      <c r="C474" s="1">
        <v>45546.997916666667</v>
      </c>
      <c r="D474" s="2">
        <v>2445.1999999999998</v>
      </c>
      <c r="E474" t="s">
        <v>8</v>
      </c>
    </row>
    <row r="475" spans="1:5" x14ac:dyDescent="0.35">
      <c r="A475">
        <v>8852367079</v>
      </c>
      <c r="B475">
        <v>22694456</v>
      </c>
      <c r="C475" s="1">
        <v>45389.21597222222</v>
      </c>
      <c r="D475" s="2">
        <v>3115.43</v>
      </c>
      <c r="E475" t="s">
        <v>8</v>
      </c>
    </row>
    <row r="476" spans="1:5" x14ac:dyDescent="0.35">
      <c r="A476">
        <v>1666202264</v>
      </c>
      <c r="B476">
        <v>85474732</v>
      </c>
      <c r="C476" s="1">
        <v>45053.431250000001</v>
      </c>
      <c r="D476" s="2">
        <v>2389.83</v>
      </c>
      <c r="E476" t="s">
        <v>5</v>
      </c>
    </row>
    <row r="477" spans="1:5" x14ac:dyDescent="0.35">
      <c r="A477">
        <v>8606484804</v>
      </c>
      <c r="B477">
        <v>41155125</v>
      </c>
      <c r="C477" s="1">
        <v>45461.640972222223</v>
      </c>
      <c r="D477" s="2">
        <v>2409.69</v>
      </c>
      <c r="E477" t="s">
        <v>6</v>
      </c>
    </row>
    <row r="478" spans="1:5" x14ac:dyDescent="0.35">
      <c r="A478">
        <v>8905341102</v>
      </c>
      <c r="B478">
        <v>80862136</v>
      </c>
      <c r="C478" s="1">
        <v>45330.17291666667</v>
      </c>
      <c r="D478" s="2">
        <v>2542.21</v>
      </c>
      <c r="E478" t="s">
        <v>5</v>
      </c>
    </row>
    <row r="479" spans="1:5" x14ac:dyDescent="0.35">
      <c r="A479">
        <v>5418735913</v>
      </c>
      <c r="B479">
        <v>10210309</v>
      </c>
      <c r="C479" s="1">
        <v>45484.486111111109</v>
      </c>
      <c r="D479" s="2">
        <v>2190.34</v>
      </c>
      <c r="E479" t="s">
        <v>5</v>
      </c>
    </row>
    <row r="480" spans="1:5" x14ac:dyDescent="0.35">
      <c r="A480">
        <v>970377475</v>
      </c>
      <c r="B480">
        <v>48167795</v>
      </c>
      <c r="C480" s="1">
        <v>45538.947916666664</v>
      </c>
      <c r="D480" s="2">
        <v>22.04</v>
      </c>
      <c r="E480" t="s">
        <v>7</v>
      </c>
    </row>
    <row r="481" spans="1:5" x14ac:dyDescent="0.35">
      <c r="A481">
        <v>7320527109</v>
      </c>
      <c r="B481">
        <v>83298567</v>
      </c>
      <c r="C481" s="1">
        <v>45309.53125</v>
      </c>
      <c r="D481" s="2">
        <v>1372.37</v>
      </c>
      <c r="E481" t="s">
        <v>6</v>
      </c>
    </row>
    <row r="482" spans="1:5" x14ac:dyDescent="0.35">
      <c r="A482">
        <v>5120698</v>
      </c>
      <c r="B482">
        <v>44174426</v>
      </c>
      <c r="C482" s="1">
        <v>45086.506944444445</v>
      </c>
      <c r="D482" s="2">
        <v>3064.36</v>
      </c>
      <c r="E482" t="s">
        <v>8</v>
      </c>
    </row>
    <row r="483" spans="1:5" x14ac:dyDescent="0.35">
      <c r="A483">
        <v>3812396179</v>
      </c>
      <c r="B483">
        <v>24496983</v>
      </c>
      <c r="C483" s="1">
        <v>45129.355555555558</v>
      </c>
      <c r="D483" s="2">
        <v>1445.54</v>
      </c>
      <c r="E483" t="s">
        <v>7</v>
      </c>
    </row>
    <row r="484" spans="1:5" x14ac:dyDescent="0.35">
      <c r="A484">
        <v>8178951021</v>
      </c>
      <c r="B484">
        <v>46208150</v>
      </c>
      <c r="C484" s="1">
        <v>45375.788194444445</v>
      </c>
      <c r="D484" s="2">
        <v>3095.39</v>
      </c>
      <c r="E484" t="s">
        <v>6</v>
      </c>
    </row>
    <row r="485" spans="1:5" x14ac:dyDescent="0.35">
      <c r="A485">
        <v>2479115586</v>
      </c>
      <c r="B485">
        <v>55056284</v>
      </c>
      <c r="C485" s="1">
        <v>45365.777777777781</v>
      </c>
      <c r="D485" s="2">
        <v>1876.69</v>
      </c>
      <c r="E485" t="s">
        <v>8</v>
      </c>
    </row>
    <row r="486" spans="1:5" x14ac:dyDescent="0.35">
      <c r="A486">
        <v>6239453389</v>
      </c>
      <c r="B486">
        <v>26285589</v>
      </c>
      <c r="C486" s="1">
        <v>45207.052083333336</v>
      </c>
      <c r="D486" s="2">
        <v>2424.7199999999998</v>
      </c>
      <c r="E486" t="s">
        <v>8</v>
      </c>
    </row>
    <row r="487" spans="1:5" x14ac:dyDescent="0.35">
      <c r="A487">
        <v>3136508414</v>
      </c>
      <c r="B487">
        <v>13585482</v>
      </c>
      <c r="C487" s="1">
        <v>45495.640277777777</v>
      </c>
      <c r="D487" s="2">
        <v>2242.5</v>
      </c>
      <c r="E487" t="s">
        <v>5</v>
      </c>
    </row>
    <row r="488" spans="1:5" x14ac:dyDescent="0.35">
      <c r="A488">
        <v>5521273487</v>
      </c>
      <c r="B488">
        <v>6992801</v>
      </c>
      <c r="C488" s="1">
        <v>45430.627083333333</v>
      </c>
      <c r="D488" s="2">
        <v>942.37</v>
      </c>
      <c r="E488" t="s">
        <v>5</v>
      </c>
    </row>
    <row r="489" spans="1:5" x14ac:dyDescent="0.35">
      <c r="A489">
        <v>5445047872</v>
      </c>
      <c r="B489">
        <v>37802267</v>
      </c>
      <c r="C489" s="1">
        <v>45216.231944444444</v>
      </c>
      <c r="D489" s="2">
        <v>927.52</v>
      </c>
      <c r="E489" t="s">
        <v>7</v>
      </c>
    </row>
    <row r="490" spans="1:5" x14ac:dyDescent="0.35">
      <c r="A490">
        <v>3678525130</v>
      </c>
      <c r="B490">
        <v>36428139</v>
      </c>
      <c r="C490" s="1">
        <v>45005.762499999997</v>
      </c>
      <c r="D490" s="2">
        <v>1650.3</v>
      </c>
      <c r="E490" t="s">
        <v>6</v>
      </c>
    </row>
    <row r="491" spans="1:5" x14ac:dyDescent="0.35">
      <c r="A491">
        <v>9328056960</v>
      </c>
      <c r="B491">
        <v>81229704</v>
      </c>
      <c r="C491" s="1">
        <v>45518.26458333333</v>
      </c>
      <c r="D491" s="2">
        <v>445.48</v>
      </c>
      <c r="E491" t="s">
        <v>5</v>
      </c>
    </row>
    <row r="492" spans="1:5" x14ac:dyDescent="0.35">
      <c r="A492">
        <v>2109203997</v>
      </c>
      <c r="B492">
        <v>40277444</v>
      </c>
      <c r="C492" s="1">
        <v>45416.763888888891</v>
      </c>
      <c r="D492" s="2">
        <v>1463.17</v>
      </c>
      <c r="E492" t="s">
        <v>5</v>
      </c>
    </row>
    <row r="493" spans="1:5" x14ac:dyDescent="0.35">
      <c r="A493">
        <v>556665455</v>
      </c>
      <c r="B493">
        <v>32500305</v>
      </c>
      <c r="C493" s="1">
        <v>45330.044444444444</v>
      </c>
      <c r="D493" s="2">
        <v>715.72</v>
      </c>
      <c r="E493" t="s">
        <v>7</v>
      </c>
    </row>
    <row r="494" spans="1:5" x14ac:dyDescent="0.35">
      <c r="A494">
        <v>6573705785</v>
      </c>
      <c r="B494">
        <v>24000329</v>
      </c>
      <c r="C494" s="1">
        <v>45253.523611111108</v>
      </c>
      <c r="D494" s="2">
        <v>1864.68</v>
      </c>
      <c r="E494" t="s">
        <v>8</v>
      </c>
    </row>
    <row r="495" spans="1:5" x14ac:dyDescent="0.35">
      <c r="A495">
        <v>2609502403</v>
      </c>
      <c r="B495">
        <v>2058037</v>
      </c>
      <c r="C495" s="1">
        <v>45596.765972222223</v>
      </c>
      <c r="D495" s="2">
        <v>3105.12</v>
      </c>
      <c r="E495" t="s">
        <v>8</v>
      </c>
    </row>
    <row r="496" spans="1:5" x14ac:dyDescent="0.35">
      <c r="A496">
        <v>1463293930</v>
      </c>
      <c r="B496">
        <v>85354059</v>
      </c>
      <c r="C496" s="1">
        <v>45449.601388888892</v>
      </c>
      <c r="D496" s="2">
        <v>2859.25</v>
      </c>
      <c r="E496" t="s">
        <v>6</v>
      </c>
    </row>
    <row r="497" spans="1:5" x14ac:dyDescent="0.35">
      <c r="A497">
        <v>8132887999</v>
      </c>
      <c r="B497">
        <v>84456355</v>
      </c>
      <c r="C497" s="1">
        <v>45347.671527777777</v>
      </c>
      <c r="D497" s="2">
        <v>3379</v>
      </c>
      <c r="E497" t="s">
        <v>8</v>
      </c>
    </row>
    <row r="498" spans="1:5" x14ac:dyDescent="0.35">
      <c r="A498">
        <v>7178789018</v>
      </c>
      <c r="B498">
        <v>46208150</v>
      </c>
      <c r="C498" s="1">
        <v>45181.370138888888</v>
      </c>
      <c r="D498" s="2">
        <v>2166.39</v>
      </c>
      <c r="E498" t="s">
        <v>8</v>
      </c>
    </row>
    <row r="499" spans="1:5" x14ac:dyDescent="0.35">
      <c r="A499">
        <v>2295700159</v>
      </c>
      <c r="B499">
        <v>83023956</v>
      </c>
      <c r="C499" s="1">
        <v>45362.522222222222</v>
      </c>
      <c r="D499" s="2">
        <v>1413.77</v>
      </c>
      <c r="E499" t="s">
        <v>7</v>
      </c>
    </row>
    <row r="500" spans="1:5" x14ac:dyDescent="0.35">
      <c r="A500">
        <v>9277089038</v>
      </c>
      <c r="B500">
        <v>35988028</v>
      </c>
      <c r="C500" s="1">
        <v>45031.834722222222</v>
      </c>
      <c r="D500" s="2">
        <v>1401.29</v>
      </c>
      <c r="E500" t="s">
        <v>8</v>
      </c>
    </row>
    <row r="501" spans="1:5" x14ac:dyDescent="0.35">
      <c r="A501">
        <v>145057465</v>
      </c>
      <c r="B501">
        <v>54923640</v>
      </c>
      <c r="C501" s="1">
        <v>45598.368750000001</v>
      </c>
      <c r="D501" s="2">
        <v>1590.17</v>
      </c>
      <c r="E501" t="s">
        <v>5</v>
      </c>
    </row>
    <row r="502" spans="1:5" x14ac:dyDescent="0.35">
      <c r="A502">
        <v>9452353274</v>
      </c>
      <c r="B502">
        <v>97770901</v>
      </c>
      <c r="C502" s="1">
        <v>45575.810416666667</v>
      </c>
      <c r="D502" s="2">
        <v>4410.72</v>
      </c>
      <c r="E502" t="s">
        <v>5</v>
      </c>
    </row>
    <row r="503" spans="1:5" x14ac:dyDescent="0.35">
      <c r="A503">
        <v>5434328922</v>
      </c>
      <c r="B503">
        <v>67340606</v>
      </c>
      <c r="C503" s="1">
        <v>45330.315972222219</v>
      </c>
      <c r="D503" s="2">
        <v>2877.57</v>
      </c>
      <c r="E503" t="s">
        <v>7</v>
      </c>
    </row>
    <row r="504" spans="1:5" x14ac:dyDescent="0.35">
      <c r="A504">
        <v>3327051807</v>
      </c>
      <c r="B504">
        <v>99707100</v>
      </c>
      <c r="C504" s="1">
        <v>45201.698611111111</v>
      </c>
      <c r="D504" s="2">
        <v>2141.39</v>
      </c>
      <c r="E504" t="s">
        <v>7</v>
      </c>
    </row>
    <row r="505" spans="1:5" x14ac:dyDescent="0.35">
      <c r="A505">
        <v>1461604569</v>
      </c>
      <c r="B505">
        <v>25713335</v>
      </c>
      <c r="C505" s="1">
        <v>45408.085416666669</v>
      </c>
      <c r="D505" s="2">
        <v>3604.01</v>
      </c>
      <c r="E505" t="s">
        <v>6</v>
      </c>
    </row>
    <row r="506" spans="1:5" x14ac:dyDescent="0.35">
      <c r="A506">
        <v>606518084</v>
      </c>
      <c r="B506">
        <v>78725001</v>
      </c>
      <c r="C506" s="1">
        <v>45227.667361111111</v>
      </c>
      <c r="D506" s="2">
        <v>1424.47</v>
      </c>
      <c r="E506" t="s">
        <v>5</v>
      </c>
    </row>
    <row r="507" spans="1:5" x14ac:dyDescent="0.35">
      <c r="A507">
        <v>7637625389</v>
      </c>
      <c r="B507">
        <v>13122744</v>
      </c>
      <c r="C507" s="1">
        <v>45214.851388888892</v>
      </c>
      <c r="D507" s="2">
        <v>2013.55</v>
      </c>
      <c r="E507" t="s">
        <v>7</v>
      </c>
    </row>
    <row r="508" spans="1:5" x14ac:dyDescent="0.35">
      <c r="A508">
        <v>7311621328</v>
      </c>
      <c r="B508">
        <v>30891209</v>
      </c>
      <c r="C508" s="1">
        <v>45389.106944444444</v>
      </c>
      <c r="D508" s="2">
        <v>2639.67</v>
      </c>
      <c r="E508" t="s">
        <v>8</v>
      </c>
    </row>
    <row r="509" spans="1:5" x14ac:dyDescent="0.35">
      <c r="A509">
        <v>8790217194</v>
      </c>
      <c r="B509">
        <v>38244021</v>
      </c>
      <c r="C509" s="1">
        <v>45376.061805555553</v>
      </c>
      <c r="D509" s="2">
        <v>1666.68</v>
      </c>
      <c r="E509" t="s">
        <v>8</v>
      </c>
    </row>
    <row r="510" spans="1:5" x14ac:dyDescent="0.35">
      <c r="A510">
        <v>1772445313</v>
      </c>
      <c r="B510">
        <v>13071673</v>
      </c>
      <c r="C510" s="1">
        <v>45128.020833333336</v>
      </c>
      <c r="D510" s="2">
        <v>2441.4299999999998</v>
      </c>
      <c r="E510" t="s">
        <v>7</v>
      </c>
    </row>
    <row r="511" spans="1:5" x14ac:dyDescent="0.35">
      <c r="A511">
        <v>159394992</v>
      </c>
      <c r="B511">
        <v>35358395</v>
      </c>
      <c r="C511" s="1">
        <v>45510.280555555553</v>
      </c>
      <c r="D511" s="2">
        <v>611.71</v>
      </c>
      <c r="E511" t="s">
        <v>7</v>
      </c>
    </row>
    <row r="512" spans="1:5" x14ac:dyDescent="0.35">
      <c r="A512">
        <v>7992910755</v>
      </c>
      <c r="B512">
        <v>76218218</v>
      </c>
      <c r="C512" s="1">
        <v>45119.382638888892</v>
      </c>
      <c r="D512" s="2">
        <v>3156.54</v>
      </c>
      <c r="E512" t="s">
        <v>8</v>
      </c>
    </row>
    <row r="513" spans="1:5" x14ac:dyDescent="0.35">
      <c r="A513">
        <v>1786931285</v>
      </c>
      <c r="B513">
        <v>1719710</v>
      </c>
      <c r="C513" s="1">
        <v>45106.199305555558</v>
      </c>
      <c r="D513" s="2">
        <v>778.9</v>
      </c>
      <c r="E513" t="s">
        <v>8</v>
      </c>
    </row>
    <row r="514" spans="1:5" x14ac:dyDescent="0.35">
      <c r="A514">
        <v>2225520858</v>
      </c>
      <c r="B514">
        <v>95372766</v>
      </c>
      <c r="C514" s="1">
        <v>45252.542361111111</v>
      </c>
      <c r="D514" s="2">
        <v>3519.46</v>
      </c>
      <c r="E514" t="s">
        <v>5</v>
      </c>
    </row>
    <row r="515" spans="1:5" x14ac:dyDescent="0.35">
      <c r="A515">
        <v>5635738740</v>
      </c>
      <c r="B515">
        <v>33034249</v>
      </c>
      <c r="C515" s="1">
        <v>45197.603472222225</v>
      </c>
      <c r="D515" s="2">
        <v>2920.62</v>
      </c>
      <c r="E515" t="s">
        <v>6</v>
      </c>
    </row>
    <row r="516" spans="1:5" x14ac:dyDescent="0.35">
      <c r="A516">
        <v>2230824358</v>
      </c>
      <c r="B516">
        <v>41878908</v>
      </c>
      <c r="C516" s="1">
        <v>45070.63958333333</v>
      </c>
      <c r="D516" s="2">
        <v>2302.29</v>
      </c>
      <c r="E516" t="s">
        <v>5</v>
      </c>
    </row>
    <row r="517" spans="1:5" x14ac:dyDescent="0.35">
      <c r="A517">
        <v>9217211301</v>
      </c>
      <c r="B517">
        <v>52085702</v>
      </c>
      <c r="C517" s="1">
        <v>45092.434027777781</v>
      </c>
      <c r="D517" s="2">
        <v>4441.76</v>
      </c>
      <c r="E517" t="s">
        <v>5</v>
      </c>
    </row>
    <row r="518" spans="1:5" x14ac:dyDescent="0.35">
      <c r="A518">
        <v>4501870609</v>
      </c>
      <c r="B518">
        <v>16082651</v>
      </c>
      <c r="C518" s="1">
        <v>45483.340277777781</v>
      </c>
      <c r="D518" s="2">
        <v>2253.3000000000002</v>
      </c>
      <c r="E518" t="s">
        <v>5</v>
      </c>
    </row>
    <row r="519" spans="1:5" x14ac:dyDescent="0.35">
      <c r="A519">
        <v>838401679</v>
      </c>
      <c r="B519">
        <v>89699655</v>
      </c>
      <c r="C519" s="1">
        <v>45130.308333333334</v>
      </c>
      <c r="D519" s="2">
        <v>1430.39</v>
      </c>
      <c r="E519" t="s">
        <v>8</v>
      </c>
    </row>
    <row r="520" spans="1:5" x14ac:dyDescent="0.35">
      <c r="A520">
        <v>9587315528</v>
      </c>
      <c r="B520">
        <v>66440188</v>
      </c>
      <c r="C520" s="1">
        <v>45511.003472222219</v>
      </c>
      <c r="D520" s="2">
        <v>1019.38</v>
      </c>
      <c r="E520" t="s">
        <v>8</v>
      </c>
    </row>
    <row r="521" spans="1:5" x14ac:dyDescent="0.35">
      <c r="A521">
        <v>3122936945</v>
      </c>
      <c r="B521">
        <v>95001589</v>
      </c>
      <c r="C521" s="1">
        <v>45052.963194444441</v>
      </c>
      <c r="D521" s="2">
        <v>397.68</v>
      </c>
      <c r="E521" t="s">
        <v>5</v>
      </c>
    </row>
    <row r="522" spans="1:5" x14ac:dyDescent="0.35">
      <c r="A522">
        <v>6093390755</v>
      </c>
      <c r="B522">
        <v>32054313</v>
      </c>
      <c r="C522" s="1">
        <v>45254.558333333334</v>
      </c>
      <c r="D522" s="2">
        <v>1872.67</v>
      </c>
      <c r="E522" t="s">
        <v>7</v>
      </c>
    </row>
    <row r="523" spans="1:5" x14ac:dyDescent="0.35">
      <c r="A523">
        <v>2032956677</v>
      </c>
      <c r="B523">
        <v>66932104</v>
      </c>
      <c r="C523" s="1">
        <v>45414.894444444442</v>
      </c>
      <c r="D523" s="2">
        <v>1051.1600000000001</v>
      </c>
      <c r="E523" t="s">
        <v>8</v>
      </c>
    </row>
    <row r="524" spans="1:5" x14ac:dyDescent="0.35">
      <c r="A524">
        <v>1488430001</v>
      </c>
      <c r="B524">
        <v>67092149</v>
      </c>
      <c r="C524" s="1">
        <v>45508.631249999999</v>
      </c>
      <c r="D524" s="2">
        <v>3630.56</v>
      </c>
      <c r="E524" t="s">
        <v>7</v>
      </c>
    </row>
    <row r="525" spans="1:5" x14ac:dyDescent="0.35">
      <c r="A525">
        <v>615391848</v>
      </c>
      <c r="B525">
        <v>65570302</v>
      </c>
      <c r="C525" s="1">
        <v>45547.904166666667</v>
      </c>
      <c r="D525" s="2">
        <v>1041.18</v>
      </c>
      <c r="E525" t="s">
        <v>5</v>
      </c>
    </row>
    <row r="526" spans="1:5" x14ac:dyDescent="0.35">
      <c r="A526">
        <v>8686093533</v>
      </c>
      <c r="B526">
        <v>30823988</v>
      </c>
      <c r="C526" s="1">
        <v>45328.245138888888</v>
      </c>
      <c r="D526" s="2">
        <v>2197.2399999999998</v>
      </c>
      <c r="E526" t="s">
        <v>5</v>
      </c>
    </row>
    <row r="527" spans="1:5" x14ac:dyDescent="0.35">
      <c r="A527">
        <v>7038758506</v>
      </c>
      <c r="B527">
        <v>68714053</v>
      </c>
      <c r="C527" s="1">
        <v>45054.262499999997</v>
      </c>
      <c r="D527" s="2">
        <v>77.11</v>
      </c>
      <c r="E527" t="s">
        <v>8</v>
      </c>
    </row>
    <row r="528" spans="1:5" x14ac:dyDescent="0.35">
      <c r="A528">
        <v>2385966456</v>
      </c>
      <c r="B528">
        <v>12184293</v>
      </c>
      <c r="C528" s="1">
        <v>45160.325694444444</v>
      </c>
      <c r="D528" s="2">
        <v>4160.3999999999996</v>
      </c>
      <c r="E528" t="s">
        <v>6</v>
      </c>
    </row>
    <row r="529" spans="1:5" x14ac:dyDescent="0.35">
      <c r="A529">
        <v>259622674</v>
      </c>
      <c r="B529">
        <v>61002154</v>
      </c>
      <c r="C529" s="1">
        <v>45051.024305555555</v>
      </c>
      <c r="D529" s="2">
        <v>3081.38</v>
      </c>
      <c r="E529" t="s">
        <v>7</v>
      </c>
    </row>
    <row r="530" spans="1:5" x14ac:dyDescent="0.35">
      <c r="A530">
        <v>2580381935</v>
      </c>
      <c r="B530">
        <v>4394659</v>
      </c>
      <c r="C530" s="1">
        <v>45417.411111111112</v>
      </c>
      <c r="D530" s="2">
        <v>4613.37</v>
      </c>
      <c r="E530" t="s">
        <v>5</v>
      </c>
    </row>
    <row r="531" spans="1:5" x14ac:dyDescent="0.35">
      <c r="A531">
        <v>5035471587</v>
      </c>
      <c r="B531">
        <v>18140588</v>
      </c>
      <c r="C531" s="1">
        <v>45296.086805555555</v>
      </c>
      <c r="D531" s="2">
        <v>3405.27</v>
      </c>
      <c r="E531" t="s">
        <v>7</v>
      </c>
    </row>
    <row r="532" spans="1:5" x14ac:dyDescent="0.35">
      <c r="A532">
        <v>9421270813</v>
      </c>
      <c r="B532">
        <v>26844216</v>
      </c>
      <c r="C532" s="1">
        <v>45404.252083333333</v>
      </c>
      <c r="D532" s="2">
        <v>2787.46</v>
      </c>
      <c r="E532" t="s">
        <v>8</v>
      </c>
    </row>
    <row r="533" spans="1:5" x14ac:dyDescent="0.35">
      <c r="A533">
        <v>1831516625</v>
      </c>
      <c r="B533">
        <v>46629917</v>
      </c>
      <c r="C533" s="1">
        <v>45380.839583333334</v>
      </c>
      <c r="D533" s="2">
        <v>3008.01</v>
      </c>
      <c r="E533" t="s">
        <v>7</v>
      </c>
    </row>
    <row r="534" spans="1:5" x14ac:dyDescent="0.35">
      <c r="A534">
        <v>1918841793</v>
      </c>
      <c r="B534">
        <v>95334407</v>
      </c>
      <c r="C534" s="1">
        <v>45460.877083333333</v>
      </c>
      <c r="D534" s="2">
        <v>3273.77</v>
      </c>
      <c r="E534" t="s">
        <v>8</v>
      </c>
    </row>
    <row r="535" spans="1:5" x14ac:dyDescent="0.35">
      <c r="A535">
        <v>1757159071</v>
      </c>
      <c r="B535">
        <v>59094034</v>
      </c>
      <c r="C535" s="1">
        <v>45364.412499999999</v>
      </c>
      <c r="D535" s="2">
        <v>3571.03</v>
      </c>
      <c r="E535" t="s">
        <v>5</v>
      </c>
    </row>
    <row r="536" spans="1:5" x14ac:dyDescent="0.35">
      <c r="A536">
        <v>7589464630</v>
      </c>
      <c r="B536">
        <v>91196901</v>
      </c>
      <c r="C536" s="1">
        <v>45485.550694444442</v>
      </c>
      <c r="D536" s="2">
        <v>6543.19</v>
      </c>
      <c r="E536" t="s">
        <v>6</v>
      </c>
    </row>
    <row r="537" spans="1:5" x14ac:dyDescent="0.35">
      <c r="A537">
        <v>1577085460</v>
      </c>
      <c r="B537">
        <v>74682740</v>
      </c>
      <c r="C537" s="1">
        <v>45191.411805555559</v>
      </c>
      <c r="D537" s="2">
        <v>2599.08</v>
      </c>
      <c r="E537" t="s">
        <v>8</v>
      </c>
    </row>
    <row r="538" spans="1:5" x14ac:dyDescent="0.35">
      <c r="A538">
        <v>2279018877</v>
      </c>
      <c r="B538">
        <v>40305293</v>
      </c>
      <c r="C538" s="1">
        <v>45453.599999999999</v>
      </c>
      <c r="D538" s="2">
        <v>1890.73</v>
      </c>
      <c r="E538" t="s">
        <v>8</v>
      </c>
    </row>
    <row r="539" spans="1:5" x14ac:dyDescent="0.35">
      <c r="A539">
        <v>7431412128</v>
      </c>
      <c r="B539">
        <v>96989204</v>
      </c>
      <c r="C539" s="1">
        <v>45075.170138888891</v>
      </c>
      <c r="D539" s="2">
        <v>2184.61</v>
      </c>
      <c r="E539" t="s">
        <v>6</v>
      </c>
    </row>
    <row r="540" spans="1:5" x14ac:dyDescent="0.35">
      <c r="A540">
        <v>8781520615</v>
      </c>
      <c r="B540">
        <v>85519349</v>
      </c>
      <c r="C540" s="1">
        <v>45396.343055555553</v>
      </c>
      <c r="D540" s="2">
        <v>3343.42</v>
      </c>
      <c r="E540" t="s">
        <v>8</v>
      </c>
    </row>
    <row r="541" spans="1:5" x14ac:dyDescent="0.35">
      <c r="A541">
        <v>1276192882</v>
      </c>
      <c r="B541">
        <v>97678578</v>
      </c>
      <c r="C541" s="1">
        <v>45299.314583333333</v>
      </c>
      <c r="D541" s="2">
        <v>2375.85</v>
      </c>
      <c r="E541" t="s">
        <v>6</v>
      </c>
    </row>
    <row r="542" spans="1:5" x14ac:dyDescent="0.35">
      <c r="A542">
        <v>4065794921</v>
      </c>
      <c r="B542">
        <v>85518832</v>
      </c>
      <c r="C542" s="1">
        <v>45372.468055555553</v>
      </c>
      <c r="D542" s="2">
        <v>3403.34</v>
      </c>
      <c r="E542" t="s">
        <v>5</v>
      </c>
    </row>
    <row r="543" spans="1:5" x14ac:dyDescent="0.35">
      <c r="A543">
        <v>1690800946</v>
      </c>
      <c r="B543">
        <v>79764458</v>
      </c>
      <c r="C543" s="1">
        <v>45014.611111111109</v>
      </c>
      <c r="D543" s="2">
        <v>2559.17</v>
      </c>
      <c r="E543" t="s">
        <v>6</v>
      </c>
    </row>
    <row r="544" spans="1:5" x14ac:dyDescent="0.35">
      <c r="A544">
        <v>877883470</v>
      </c>
      <c r="B544">
        <v>1200365</v>
      </c>
      <c r="C544" s="1">
        <v>45084.5625</v>
      </c>
      <c r="D544" s="2">
        <v>393.43</v>
      </c>
      <c r="E544" t="s">
        <v>6</v>
      </c>
    </row>
    <row r="545" spans="1:5" x14ac:dyDescent="0.35">
      <c r="A545">
        <v>7322044533</v>
      </c>
      <c r="B545">
        <v>48730063</v>
      </c>
      <c r="C545" s="1">
        <v>45212.984722222223</v>
      </c>
      <c r="D545" s="2">
        <v>738.65</v>
      </c>
      <c r="E545" t="s">
        <v>8</v>
      </c>
    </row>
    <row r="546" spans="1:5" x14ac:dyDescent="0.35">
      <c r="A546">
        <v>5243163885</v>
      </c>
      <c r="B546">
        <v>19275474</v>
      </c>
      <c r="C546" s="1">
        <v>45065.565972222219</v>
      </c>
      <c r="D546" s="2">
        <v>2412.89</v>
      </c>
      <c r="E546" t="s">
        <v>8</v>
      </c>
    </row>
    <row r="547" spans="1:5" x14ac:dyDescent="0.35">
      <c r="A547">
        <v>4360255357</v>
      </c>
      <c r="B547">
        <v>15529446</v>
      </c>
      <c r="C547" s="1">
        <v>45060.331250000003</v>
      </c>
      <c r="D547" s="2">
        <v>97.04</v>
      </c>
      <c r="E547" t="s">
        <v>5</v>
      </c>
    </row>
    <row r="548" spans="1:5" x14ac:dyDescent="0.35">
      <c r="A548">
        <v>9623306038</v>
      </c>
      <c r="B548">
        <v>51669263</v>
      </c>
      <c r="C548" s="1">
        <v>45240.229861111111</v>
      </c>
      <c r="D548" s="2">
        <v>3299.65</v>
      </c>
      <c r="E548" t="s">
        <v>8</v>
      </c>
    </row>
    <row r="549" spans="1:5" x14ac:dyDescent="0.35">
      <c r="A549">
        <v>6282385286</v>
      </c>
      <c r="B549">
        <v>6150721</v>
      </c>
      <c r="C549" s="1">
        <v>45227.280555555553</v>
      </c>
      <c r="D549" s="2">
        <v>2500.44</v>
      </c>
      <c r="E549" t="s">
        <v>5</v>
      </c>
    </row>
    <row r="550" spans="1:5" x14ac:dyDescent="0.35">
      <c r="A550">
        <v>1001900652</v>
      </c>
      <c r="B550">
        <v>30367559</v>
      </c>
      <c r="C550" s="1">
        <v>45543.838888888888</v>
      </c>
      <c r="D550" s="2">
        <v>1456.96</v>
      </c>
      <c r="E550" t="s">
        <v>7</v>
      </c>
    </row>
    <row r="551" spans="1:5" x14ac:dyDescent="0.35">
      <c r="A551">
        <v>5161988291</v>
      </c>
      <c r="B551">
        <v>65618148</v>
      </c>
      <c r="C551" s="1">
        <v>45474.037499999999</v>
      </c>
      <c r="D551" s="2">
        <v>3577.33</v>
      </c>
      <c r="E551" t="s">
        <v>6</v>
      </c>
    </row>
    <row r="552" spans="1:5" x14ac:dyDescent="0.35">
      <c r="A552">
        <v>3597752998</v>
      </c>
      <c r="B552">
        <v>37759707</v>
      </c>
      <c r="C552" s="1">
        <v>45385.561805555553</v>
      </c>
      <c r="D552" s="2">
        <v>1565.04</v>
      </c>
      <c r="E552" t="s">
        <v>7</v>
      </c>
    </row>
    <row r="553" spans="1:5" x14ac:dyDescent="0.35">
      <c r="A553">
        <v>9074325310</v>
      </c>
      <c r="B553">
        <v>35435896</v>
      </c>
      <c r="C553" s="1">
        <v>45405.674305555556</v>
      </c>
      <c r="D553" s="2">
        <v>1714.38</v>
      </c>
      <c r="E553" t="s">
        <v>5</v>
      </c>
    </row>
    <row r="554" spans="1:5" x14ac:dyDescent="0.35">
      <c r="A554">
        <v>8875965392</v>
      </c>
      <c r="B554">
        <v>41395224</v>
      </c>
      <c r="C554" s="1">
        <v>45313.795138888891</v>
      </c>
      <c r="D554" s="2">
        <v>2419.46</v>
      </c>
      <c r="E554" t="s">
        <v>5</v>
      </c>
    </row>
    <row r="555" spans="1:5" x14ac:dyDescent="0.35">
      <c r="A555">
        <v>971081962</v>
      </c>
      <c r="B555">
        <v>73428596</v>
      </c>
      <c r="C555" s="1">
        <v>45533.068749999999</v>
      </c>
      <c r="D555" s="2">
        <v>1511.54</v>
      </c>
      <c r="E555" t="s">
        <v>6</v>
      </c>
    </row>
    <row r="556" spans="1:5" x14ac:dyDescent="0.35">
      <c r="A556">
        <v>1948332638</v>
      </c>
      <c r="B556">
        <v>62323608</v>
      </c>
      <c r="C556" s="1">
        <v>45451.713194444441</v>
      </c>
      <c r="D556" s="2">
        <v>2530.1799999999998</v>
      </c>
      <c r="E556" t="s">
        <v>7</v>
      </c>
    </row>
    <row r="557" spans="1:5" x14ac:dyDescent="0.35">
      <c r="A557">
        <v>1785558780</v>
      </c>
      <c r="B557">
        <v>18986315</v>
      </c>
      <c r="C557" s="1">
        <v>45471.705555555556</v>
      </c>
      <c r="D557" s="2">
        <v>1996.55</v>
      </c>
      <c r="E557" t="s">
        <v>8</v>
      </c>
    </row>
    <row r="558" spans="1:5" x14ac:dyDescent="0.35">
      <c r="A558">
        <v>7590462053</v>
      </c>
      <c r="B558">
        <v>18326028</v>
      </c>
      <c r="C558" s="1">
        <v>45469.686805555553</v>
      </c>
      <c r="D558" s="2">
        <v>833.93</v>
      </c>
      <c r="E558" t="s">
        <v>8</v>
      </c>
    </row>
    <row r="559" spans="1:5" x14ac:dyDescent="0.35">
      <c r="A559">
        <v>2135743860</v>
      </c>
      <c r="B559">
        <v>73392739</v>
      </c>
      <c r="C559" s="1">
        <v>45373.35</v>
      </c>
      <c r="D559" s="2">
        <v>4043.72</v>
      </c>
      <c r="E559" t="s">
        <v>6</v>
      </c>
    </row>
    <row r="560" spans="1:5" x14ac:dyDescent="0.35">
      <c r="A560">
        <v>9851365751</v>
      </c>
      <c r="B560">
        <v>12832151</v>
      </c>
      <c r="C560" s="1">
        <v>45202.67083333333</v>
      </c>
      <c r="D560" s="2">
        <v>1413.06</v>
      </c>
      <c r="E560" t="s">
        <v>5</v>
      </c>
    </row>
    <row r="561" spans="1:5" x14ac:dyDescent="0.35">
      <c r="A561">
        <v>9243090480</v>
      </c>
      <c r="B561">
        <v>13760839</v>
      </c>
      <c r="C561" s="1">
        <v>45006.822916666664</v>
      </c>
      <c r="D561" s="2">
        <v>1252.94</v>
      </c>
      <c r="E561" t="s">
        <v>6</v>
      </c>
    </row>
    <row r="562" spans="1:5" x14ac:dyDescent="0.35">
      <c r="A562">
        <v>7168596454</v>
      </c>
      <c r="B562">
        <v>35690581</v>
      </c>
      <c r="C562" s="1">
        <v>45007.114583333336</v>
      </c>
      <c r="D562" s="2">
        <v>2795.12</v>
      </c>
      <c r="E562" t="s">
        <v>6</v>
      </c>
    </row>
    <row r="563" spans="1:5" x14ac:dyDescent="0.35">
      <c r="A563">
        <v>2483565595</v>
      </c>
      <c r="B563">
        <v>21701991</v>
      </c>
      <c r="C563" s="1">
        <v>45009.261111111111</v>
      </c>
      <c r="D563" s="2">
        <v>1267.5</v>
      </c>
      <c r="E563" t="s">
        <v>5</v>
      </c>
    </row>
    <row r="564" spans="1:5" x14ac:dyDescent="0.35">
      <c r="A564">
        <v>2484470052</v>
      </c>
      <c r="B564">
        <v>84848018</v>
      </c>
      <c r="C564" s="1">
        <v>45300.811805555553</v>
      </c>
      <c r="D564" s="2">
        <v>1426.56</v>
      </c>
      <c r="E564" t="s">
        <v>5</v>
      </c>
    </row>
    <row r="565" spans="1:5" x14ac:dyDescent="0.35">
      <c r="A565">
        <v>7702588270</v>
      </c>
      <c r="B565">
        <v>55094848</v>
      </c>
      <c r="C565" s="1">
        <v>45408.859722222223</v>
      </c>
      <c r="D565" s="2">
        <v>3867.53</v>
      </c>
      <c r="E565" t="s">
        <v>7</v>
      </c>
    </row>
    <row r="566" spans="1:5" x14ac:dyDescent="0.35">
      <c r="A566">
        <v>5992338333</v>
      </c>
      <c r="B566">
        <v>9738801</v>
      </c>
      <c r="C566" s="1">
        <v>45019.977777777778</v>
      </c>
      <c r="D566" s="2">
        <v>3121.04</v>
      </c>
      <c r="E566" t="s">
        <v>5</v>
      </c>
    </row>
    <row r="567" spans="1:5" x14ac:dyDescent="0.35">
      <c r="A567">
        <v>9196796718</v>
      </c>
      <c r="B567">
        <v>68941950</v>
      </c>
      <c r="C567" s="1">
        <v>45113.906944444447</v>
      </c>
      <c r="D567" s="2">
        <v>4037.78</v>
      </c>
      <c r="E567" t="s">
        <v>8</v>
      </c>
    </row>
    <row r="568" spans="1:5" x14ac:dyDescent="0.35">
      <c r="A568">
        <v>3291765954</v>
      </c>
      <c r="B568">
        <v>57523973</v>
      </c>
      <c r="C568" s="1">
        <v>45168.291666666664</v>
      </c>
      <c r="D568" s="2">
        <v>1651.89</v>
      </c>
      <c r="E568" t="s">
        <v>6</v>
      </c>
    </row>
    <row r="569" spans="1:5" x14ac:dyDescent="0.35">
      <c r="A569">
        <v>652616858</v>
      </c>
      <c r="B569">
        <v>10663246</v>
      </c>
      <c r="C569" s="1">
        <v>45068.495138888888</v>
      </c>
      <c r="D569" s="2">
        <v>2832.35</v>
      </c>
      <c r="E569" t="s">
        <v>7</v>
      </c>
    </row>
    <row r="570" spans="1:5" x14ac:dyDescent="0.35">
      <c r="A570">
        <v>2613508245</v>
      </c>
      <c r="B570">
        <v>45028365</v>
      </c>
      <c r="C570" s="1">
        <v>45288.696527777778</v>
      </c>
      <c r="D570" s="2">
        <v>3349.73</v>
      </c>
      <c r="E570" t="s">
        <v>6</v>
      </c>
    </row>
    <row r="571" spans="1:5" x14ac:dyDescent="0.35">
      <c r="A571">
        <v>8169361928</v>
      </c>
      <c r="B571">
        <v>8241122</v>
      </c>
      <c r="C571" s="1">
        <v>45301.638194444444</v>
      </c>
      <c r="D571" s="2">
        <v>1746.24</v>
      </c>
      <c r="E571" t="s">
        <v>5</v>
      </c>
    </row>
    <row r="572" spans="1:5" x14ac:dyDescent="0.35">
      <c r="A572">
        <v>9395982132</v>
      </c>
      <c r="B572">
        <v>58170168</v>
      </c>
      <c r="C572" s="1">
        <v>45112.513194444444</v>
      </c>
      <c r="D572" s="2">
        <v>1545.49</v>
      </c>
      <c r="E572" t="s">
        <v>7</v>
      </c>
    </row>
    <row r="573" spans="1:5" x14ac:dyDescent="0.35">
      <c r="A573">
        <v>1914701538</v>
      </c>
      <c r="B573">
        <v>64722323</v>
      </c>
      <c r="C573" s="1">
        <v>45116.583333333336</v>
      </c>
      <c r="D573" s="2">
        <v>3606.37</v>
      </c>
      <c r="E573" t="s">
        <v>6</v>
      </c>
    </row>
    <row r="574" spans="1:5" x14ac:dyDescent="0.35">
      <c r="A574">
        <v>6236279358</v>
      </c>
      <c r="B574">
        <v>97141762</v>
      </c>
      <c r="C574" s="1">
        <v>45438.224999999999</v>
      </c>
      <c r="D574" s="2">
        <v>2832.2</v>
      </c>
      <c r="E574" t="s">
        <v>7</v>
      </c>
    </row>
    <row r="575" spans="1:5" x14ac:dyDescent="0.35">
      <c r="A575">
        <v>2288561509</v>
      </c>
      <c r="B575">
        <v>11047835</v>
      </c>
      <c r="C575" s="1">
        <v>45264.804861111108</v>
      </c>
      <c r="D575" s="2">
        <v>1272.76</v>
      </c>
      <c r="E575" t="s">
        <v>5</v>
      </c>
    </row>
    <row r="576" spans="1:5" x14ac:dyDescent="0.35">
      <c r="A576">
        <v>2010415757</v>
      </c>
      <c r="B576">
        <v>43295656</v>
      </c>
      <c r="C576" s="1">
        <v>45463.365972222222</v>
      </c>
      <c r="D576" s="2">
        <v>1666.99</v>
      </c>
      <c r="E576" t="s">
        <v>6</v>
      </c>
    </row>
    <row r="577" spans="1:5" x14ac:dyDescent="0.35">
      <c r="A577">
        <v>7164827734</v>
      </c>
      <c r="B577">
        <v>9195970</v>
      </c>
      <c r="C577" s="1">
        <v>45001.340277777781</v>
      </c>
      <c r="D577" s="2">
        <v>1809.72</v>
      </c>
      <c r="E577" t="s">
        <v>6</v>
      </c>
    </row>
    <row r="578" spans="1:5" x14ac:dyDescent="0.35">
      <c r="A578">
        <v>7971819985</v>
      </c>
      <c r="B578">
        <v>48511124</v>
      </c>
      <c r="C578" s="1">
        <v>45397.116666666669</v>
      </c>
      <c r="D578" s="2">
        <v>4188.82</v>
      </c>
      <c r="E578" t="s">
        <v>8</v>
      </c>
    </row>
    <row r="579" spans="1:5" x14ac:dyDescent="0.35">
      <c r="A579">
        <v>8234021674</v>
      </c>
      <c r="B579">
        <v>41073776</v>
      </c>
      <c r="C579" s="1">
        <v>45320.45416666667</v>
      </c>
      <c r="D579" s="2">
        <v>3201.25</v>
      </c>
      <c r="E579" t="s">
        <v>5</v>
      </c>
    </row>
    <row r="580" spans="1:5" x14ac:dyDescent="0.35">
      <c r="A580">
        <v>4274404843</v>
      </c>
      <c r="B580">
        <v>48418662</v>
      </c>
      <c r="C580" s="1">
        <v>45565.071527777778</v>
      </c>
      <c r="D580" s="2">
        <v>1013.88</v>
      </c>
      <c r="E580" t="s">
        <v>7</v>
      </c>
    </row>
    <row r="581" spans="1:5" x14ac:dyDescent="0.35">
      <c r="A581">
        <v>7353519273</v>
      </c>
      <c r="B581">
        <v>80761521</v>
      </c>
      <c r="C581" s="1">
        <v>45191.540277777778</v>
      </c>
      <c r="D581" s="2">
        <v>1882.23</v>
      </c>
      <c r="E581" t="s">
        <v>5</v>
      </c>
    </row>
    <row r="582" spans="1:5" x14ac:dyDescent="0.35">
      <c r="A582">
        <v>8539612501</v>
      </c>
      <c r="B582">
        <v>22846435</v>
      </c>
      <c r="C582" s="1">
        <v>45555.5625</v>
      </c>
      <c r="D582" s="2">
        <v>1543.13</v>
      </c>
      <c r="E582" t="s">
        <v>8</v>
      </c>
    </row>
    <row r="583" spans="1:5" x14ac:dyDescent="0.35">
      <c r="A583">
        <v>5894327065</v>
      </c>
      <c r="B583">
        <v>35133191</v>
      </c>
      <c r="C583" s="1">
        <v>45366.565972222219</v>
      </c>
      <c r="D583" s="2">
        <v>1725.22</v>
      </c>
      <c r="E583" t="s">
        <v>7</v>
      </c>
    </row>
    <row r="584" spans="1:5" x14ac:dyDescent="0.35">
      <c r="A584">
        <v>77053363</v>
      </c>
      <c r="B584">
        <v>74172010</v>
      </c>
      <c r="C584" s="1">
        <v>45050.804861111108</v>
      </c>
      <c r="D584" s="2">
        <v>4566.21</v>
      </c>
      <c r="E584" t="s">
        <v>6</v>
      </c>
    </row>
    <row r="585" spans="1:5" x14ac:dyDescent="0.35">
      <c r="A585">
        <v>4467084478</v>
      </c>
      <c r="B585">
        <v>30447453</v>
      </c>
      <c r="C585" s="1">
        <v>45354.533333333333</v>
      </c>
      <c r="D585" s="2">
        <v>2928.16</v>
      </c>
      <c r="E585" t="s">
        <v>7</v>
      </c>
    </row>
    <row r="586" spans="1:5" x14ac:dyDescent="0.35">
      <c r="A586">
        <v>3514036230</v>
      </c>
      <c r="B586">
        <v>84937877</v>
      </c>
      <c r="C586" s="1">
        <v>45118.127083333333</v>
      </c>
      <c r="D586" s="2">
        <v>1722.88</v>
      </c>
      <c r="E586" t="s">
        <v>5</v>
      </c>
    </row>
    <row r="587" spans="1:5" x14ac:dyDescent="0.35">
      <c r="A587">
        <v>4720421794</v>
      </c>
      <c r="B587">
        <v>72089140</v>
      </c>
      <c r="C587" s="1">
        <v>45307.284722222219</v>
      </c>
      <c r="D587" s="2">
        <v>2816.58</v>
      </c>
      <c r="E587" t="s">
        <v>8</v>
      </c>
    </row>
    <row r="588" spans="1:5" x14ac:dyDescent="0.35">
      <c r="A588">
        <v>3202903413</v>
      </c>
      <c r="B588">
        <v>12507907</v>
      </c>
      <c r="C588" s="1">
        <v>45142.773611111108</v>
      </c>
      <c r="D588" s="2">
        <v>715.37</v>
      </c>
      <c r="E588" t="s">
        <v>5</v>
      </c>
    </row>
    <row r="589" spans="1:5" x14ac:dyDescent="0.35">
      <c r="A589">
        <v>6938082428</v>
      </c>
      <c r="B589">
        <v>19741509</v>
      </c>
      <c r="C589" s="1">
        <v>45359.86041666667</v>
      </c>
      <c r="D589" s="2">
        <v>2010.44</v>
      </c>
      <c r="E589" t="s">
        <v>5</v>
      </c>
    </row>
    <row r="590" spans="1:5" x14ac:dyDescent="0.35">
      <c r="A590">
        <v>9202941711</v>
      </c>
      <c r="B590">
        <v>59240916</v>
      </c>
      <c r="C590" s="1">
        <v>45375.614583333336</v>
      </c>
      <c r="D590" s="2">
        <v>3288.74</v>
      </c>
      <c r="E590" t="s">
        <v>8</v>
      </c>
    </row>
    <row r="591" spans="1:5" x14ac:dyDescent="0.35">
      <c r="A591">
        <v>8963522960</v>
      </c>
      <c r="B591">
        <v>11143197</v>
      </c>
      <c r="C591" s="1">
        <v>45232.113194444442</v>
      </c>
      <c r="D591" s="2">
        <v>1757.33</v>
      </c>
      <c r="E591" t="s">
        <v>5</v>
      </c>
    </row>
    <row r="592" spans="1:5" x14ac:dyDescent="0.35">
      <c r="A592">
        <v>9266835891</v>
      </c>
      <c r="B592">
        <v>14207332</v>
      </c>
      <c r="C592" s="1">
        <v>45456.095138888886</v>
      </c>
      <c r="D592" s="2">
        <v>2994.7</v>
      </c>
      <c r="E592" t="s">
        <v>8</v>
      </c>
    </row>
    <row r="593" spans="1:5" x14ac:dyDescent="0.35">
      <c r="A593">
        <v>5265722064</v>
      </c>
      <c r="B593">
        <v>52032226</v>
      </c>
      <c r="C593" s="1">
        <v>45123.106249999997</v>
      </c>
      <c r="D593" s="2">
        <v>1614.35</v>
      </c>
      <c r="E593" t="s">
        <v>5</v>
      </c>
    </row>
    <row r="594" spans="1:5" x14ac:dyDescent="0.35">
      <c r="A594">
        <v>5514326011</v>
      </c>
      <c r="B594">
        <v>95364457</v>
      </c>
      <c r="C594" s="1">
        <v>45326.675000000003</v>
      </c>
      <c r="D594" s="2">
        <v>3485.63</v>
      </c>
      <c r="E594" t="s">
        <v>8</v>
      </c>
    </row>
    <row r="595" spans="1:5" x14ac:dyDescent="0.35">
      <c r="A595">
        <v>9578652103</v>
      </c>
      <c r="B595">
        <v>34839913</v>
      </c>
      <c r="C595" s="1">
        <v>45364.220138888886</v>
      </c>
      <c r="D595" s="2">
        <v>1342.89</v>
      </c>
      <c r="E595" t="s">
        <v>6</v>
      </c>
    </row>
    <row r="596" spans="1:5" x14ac:dyDescent="0.35">
      <c r="A596">
        <v>3559061334</v>
      </c>
      <c r="B596">
        <v>79991320</v>
      </c>
      <c r="C596" s="1">
        <v>45086.554166666669</v>
      </c>
      <c r="D596" s="2">
        <v>3157.25</v>
      </c>
      <c r="E596" t="s">
        <v>6</v>
      </c>
    </row>
    <row r="597" spans="1:5" x14ac:dyDescent="0.35">
      <c r="A597">
        <v>637944734</v>
      </c>
      <c r="B597">
        <v>60698094</v>
      </c>
      <c r="C597" s="1">
        <v>45017.390277777777</v>
      </c>
      <c r="D597" s="2">
        <v>4026.32</v>
      </c>
      <c r="E597" t="s">
        <v>7</v>
      </c>
    </row>
    <row r="598" spans="1:5" x14ac:dyDescent="0.35">
      <c r="A598">
        <v>7454643275</v>
      </c>
      <c r="B598">
        <v>18229949</v>
      </c>
      <c r="C598" s="1">
        <v>45487.362500000003</v>
      </c>
      <c r="D598" s="2">
        <v>102.44</v>
      </c>
      <c r="E598" t="s">
        <v>5</v>
      </c>
    </row>
    <row r="599" spans="1:5" x14ac:dyDescent="0.35">
      <c r="A599">
        <v>4319342350</v>
      </c>
      <c r="B599">
        <v>99160348</v>
      </c>
      <c r="C599" s="1">
        <v>45531.84375</v>
      </c>
      <c r="D599" s="2">
        <v>4281.9399999999996</v>
      </c>
      <c r="E599" t="s">
        <v>7</v>
      </c>
    </row>
    <row r="600" spans="1:5" x14ac:dyDescent="0.35">
      <c r="A600">
        <v>7568450733</v>
      </c>
      <c r="B600">
        <v>59518795</v>
      </c>
      <c r="C600" s="1">
        <v>45025.348611111112</v>
      </c>
      <c r="D600" s="2">
        <v>1049.0899999999999</v>
      </c>
      <c r="E600" t="s">
        <v>8</v>
      </c>
    </row>
    <row r="601" spans="1:5" x14ac:dyDescent="0.35">
      <c r="A601">
        <v>734744305</v>
      </c>
      <c r="B601">
        <v>60698094</v>
      </c>
      <c r="C601" s="1">
        <v>45451.499305555553</v>
      </c>
      <c r="D601" s="2">
        <v>2043.02</v>
      </c>
      <c r="E601" t="s">
        <v>8</v>
      </c>
    </row>
    <row r="602" spans="1:5" x14ac:dyDescent="0.35">
      <c r="A602">
        <v>5233331050</v>
      </c>
      <c r="B602">
        <v>85561151</v>
      </c>
      <c r="C602" s="1">
        <v>45047.691666666666</v>
      </c>
      <c r="D602" s="2">
        <v>84.2</v>
      </c>
      <c r="E602" t="s">
        <v>6</v>
      </c>
    </row>
    <row r="603" spans="1:5" x14ac:dyDescent="0.35">
      <c r="A603">
        <v>8326867788</v>
      </c>
      <c r="B603">
        <v>17939362</v>
      </c>
      <c r="C603" s="1">
        <v>45189.045138888891</v>
      </c>
      <c r="D603" s="2">
        <v>1213.48</v>
      </c>
      <c r="E603" t="s">
        <v>7</v>
      </c>
    </row>
    <row r="604" spans="1:5" x14ac:dyDescent="0.35">
      <c r="A604">
        <v>8368819094</v>
      </c>
      <c r="B604">
        <v>42432226</v>
      </c>
      <c r="C604" s="1">
        <v>45519.120833333334</v>
      </c>
      <c r="D604" s="2">
        <v>572.12</v>
      </c>
      <c r="E604" t="s">
        <v>8</v>
      </c>
    </row>
    <row r="605" spans="1:5" x14ac:dyDescent="0.35">
      <c r="A605">
        <v>8700151605</v>
      </c>
      <c r="B605">
        <v>19275474</v>
      </c>
      <c r="C605" s="1">
        <v>45142.385416666664</v>
      </c>
      <c r="D605" s="2">
        <v>1301.73</v>
      </c>
      <c r="E605" t="s">
        <v>8</v>
      </c>
    </row>
    <row r="606" spans="1:5" x14ac:dyDescent="0.35">
      <c r="A606">
        <v>6269179048</v>
      </c>
      <c r="B606">
        <v>469006</v>
      </c>
      <c r="C606" s="1">
        <v>45241.659722222219</v>
      </c>
      <c r="D606" s="2">
        <v>1864.85</v>
      </c>
      <c r="E606" t="s">
        <v>8</v>
      </c>
    </row>
    <row r="607" spans="1:5" x14ac:dyDescent="0.35">
      <c r="A607">
        <v>1265254177</v>
      </c>
      <c r="B607">
        <v>46378942</v>
      </c>
      <c r="C607" s="1">
        <v>45193.59375</v>
      </c>
      <c r="D607" s="2">
        <v>3988.44</v>
      </c>
      <c r="E607" t="s">
        <v>7</v>
      </c>
    </row>
    <row r="608" spans="1:5" x14ac:dyDescent="0.35">
      <c r="A608">
        <v>9858963919</v>
      </c>
      <c r="B608">
        <v>40858753</v>
      </c>
      <c r="C608" s="1">
        <v>45109.28402777778</v>
      </c>
      <c r="D608" s="2">
        <v>481.63</v>
      </c>
      <c r="E608" t="s">
        <v>8</v>
      </c>
    </row>
    <row r="609" spans="1:5" x14ac:dyDescent="0.35">
      <c r="A609">
        <v>7279564594</v>
      </c>
      <c r="B609">
        <v>91566278</v>
      </c>
      <c r="C609" s="1">
        <v>45310.409722222219</v>
      </c>
      <c r="D609" s="2">
        <v>1226.55</v>
      </c>
      <c r="E609" t="s">
        <v>7</v>
      </c>
    </row>
    <row r="610" spans="1:5" x14ac:dyDescent="0.35">
      <c r="A610">
        <v>6983253839</v>
      </c>
      <c r="B610">
        <v>62629494</v>
      </c>
      <c r="C610" s="1">
        <v>45385.853472222225</v>
      </c>
      <c r="D610" s="2">
        <v>3115.93</v>
      </c>
      <c r="E610" t="s">
        <v>8</v>
      </c>
    </row>
    <row r="611" spans="1:5" x14ac:dyDescent="0.35">
      <c r="A611">
        <v>9479808024</v>
      </c>
      <c r="B611">
        <v>62679120</v>
      </c>
      <c r="C611" s="1">
        <v>45215.234722222223</v>
      </c>
      <c r="D611" s="2">
        <v>3628.88</v>
      </c>
      <c r="E611" t="s">
        <v>7</v>
      </c>
    </row>
    <row r="612" spans="1:5" x14ac:dyDescent="0.35">
      <c r="A612">
        <v>3583522679</v>
      </c>
      <c r="B612">
        <v>6668498</v>
      </c>
      <c r="C612" s="1">
        <v>45175.492361111108</v>
      </c>
      <c r="D612" s="2">
        <v>4148.3900000000003</v>
      </c>
      <c r="E612" t="s">
        <v>8</v>
      </c>
    </row>
    <row r="613" spans="1:5" x14ac:dyDescent="0.35">
      <c r="A613">
        <v>1923226423</v>
      </c>
      <c r="B613">
        <v>39042103</v>
      </c>
      <c r="C613" s="1">
        <v>45501.317361111112</v>
      </c>
      <c r="D613" s="2">
        <v>3344.78</v>
      </c>
      <c r="E613" t="s">
        <v>7</v>
      </c>
    </row>
    <row r="614" spans="1:5" x14ac:dyDescent="0.35">
      <c r="A614">
        <v>664198080</v>
      </c>
      <c r="B614">
        <v>89036169</v>
      </c>
      <c r="C614" s="1">
        <v>45150.272222222222</v>
      </c>
      <c r="D614" s="2">
        <v>443.17</v>
      </c>
      <c r="E614" t="s">
        <v>5</v>
      </c>
    </row>
    <row r="615" spans="1:5" x14ac:dyDescent="0.35">
      <c r="A615">
        <v>4224700084</v>
      </c>
      <c r="B615">
        <v>11478478</v>
      </c>
      <c r="C615" s="1">
        <v>45532.973611111112</v>
      </c>
      <c r="D615" s="2">
        <v>1568.53</v>
      </c>
      <c r="E615" t="s">
        <v>8</v>
      </c>
    </row>
    <row r="616" spans="1:5" x14ac:dyDescent="0.35">
      <c r="A616">
        <v>969621016</v>
      </c>
      <c r="B616">
        <v>13465850</v>
      </c>
      <c r="C616" s="1">
        <v>45314.807638888888</v>
      </c>
      <c r="D616" s="2">
        <v>2542.59</v>
      </c>
      <c r="E616" t="s">
        <v>8</v>
      </c>
    </row>
    <row r="617" spans="1:5" x14ac:dyDescent="0.35">
      <c r="A617">
        <v>8178275820</v>
      </c>
      <c r="B617">
        <v>55060796</v>
      </c>
      <c r="C617" s="1">
        <v>45387.409722222219</v>
      </c>
      <c r="D617" s="2">
        <v>2755.74</v>
      </c>
      <c r="E617" t="s">
        <v>5</v>
      </c>
    </row>
    <row r="618" spans="1:5" x14ac:dyDescent="0.35">
      <c r="A618">
        <v>4949766982</v>
      </c>
      <c r="B618">
        <v>99734256</v>
      </c>
      <c r="C618" s="1">
        <v>45546.012499999997</v>
      </c>
      <c r="D618" s="2">
        <v>1560.71</v>
      </c>
      <c r="E618" t="s">
        <v>5</v>
      </c>
    </row>
    <row r="619" spans="1:5" x14ac:dyDescent="0.35">
      <c r="A619">
        <v>5258344385</v>
      </c>
      <c r="B619">
        <v>12867472</v>
      </c>
      <c r="C619" s="1">
        <v>45213.741666666669</v>
      </c>
      <c r="D619" s="2">
        <v>641.76</v>
      </c>
      <c r="E619" t="s">
        <v>8</v>
      </c>
    </row>
    <row r="620" spans="1:5" x14ac:dyDescent="0.35">
      <c r="A620">
        <v>8101930640</v>
      </c>
      <c r="B620">
        <v>92306841</v>
      </c>
      <c r="C620" s="1">
        <v>45089.238888888889</v>
      </c>
      <c r="D620" s="2">
        <v>450.23</v>
      </c>
      <c r="E620" t="s">
        <v>8</v>
      </c>
    </row>
    <row r="621" spans="1:5" x14ac:dyDescent="0.35">
      <c r="A621">
        <v>6703316563</v>
      </c>
      <c r="B621">
        <v>89669139</v>
      </c>
      <c r="C621" s="1">
        <v>45316.745833333334</v>
      </c>
      <c r="D621" s="2">
        <v>396.41</v>
      </c>
      <c r="E621" t="s">
        <v>8</v>
      </c>
    </row>
    <row r="622" spans="1:5" x14ac:dyDescent="0.35">
      <c r="A622">
        <v>7680297690</v>
      </c>
      <c r="B622">
        <v>1705969</v>
      </c>
      <c r="C622" s="1">
        <v>45334.288888888892</v>
      </c>
      <c r="D622" s="2">
        <v>2864.1</v>
      </c>
      <c r="E622" t="s">
        <v>8</v>
      </c>
    </row>
    <row r="623" spans="1:5" x14ac:dyDescent="0.35">
      <c r="A623">
        <v>7256340388</v>
      </c>
      <c r="B623">
        <v>30042971</v>
      </c>
      <c r="C623" s="1">
        <v>45207.309027777781</v>
      </c>
      <c r="D623" s="2">
        <v>785.67</v>
      </c>
      <c r="E623" t="s">
        <v>8</v>
      </c>
    </row>
    <row r="624" spans="1:5" x14ac:dyDescent="0.35">
      <c r="A624">
        <v>2538269668</v>
      </c>
      <c r="B624">
        <v>48778633</v>
      </c>
      <c r="C624" s="1">
        <v>45100.341666666667</v>
      </c>
      <c r="D624" s="2">
        <v>1348.52</v>
      </c>
      <c r="E624" t="s">
        <v>5</v>
      </c>
    </row>
    <row r="625" spans="1:5" x14ac:dyDescent="0.35">
      <c r="A625">
        <v>7506762237</v>
      </c>
      <c r="B625">
        <v>98225598</v>
      </c>
      <c r="C625" s="1">
        <v>45087.072222222225</v>
      </c>
      <c r="D625" s="2">
        <v>2326.62</v>
      </c>
      <c r="E625" t="s">
        <v>7</v>
      </c>
    </row>
    <row r="626" spans="1:5" x14ac:dyDescent="0.35">
      <c r="A626">
        <v>6585436114</v>
      </c>
      <c r="B626">
        <v>65895091</v>
      </c>
      <c r="C626" s="1">
        <v>45364.904861111114</v>
      </c>
      <c r="D626" s="2">
        <v>3131.69</v>
      </c>
      <c r="E626" t="s">
        <v>8</v>
      </c>
    </row>
    <row r="627" spans="1:5" x14ac:dyDescent="0.35">
      <c r="A627">
        <v>9852996866</v>
      </c>
      <c r="B627">
        <v>19145354</v>
      </c>
      <c r="C627" s="1">
        <v>45469.525000000001</v>
      </c>
      <c r="D627" s="2">
        <v>1525.58</v>
      </c>
      <c r="E627" t="s">
        <v>8</v>
      </c>
    </row>
    <row r="628" spans="1:5" x14ac:dyDescent="0.35">
      <c r="A628">
        <v>1991135167</v>
      </c>
      <c r="B628">
        <v>46699982</v>
      </c>
      <c r="C628" s="1">
        <v>45279.845833333333</v>
      </c>
      <c r="D628" s="2">
        <v>3986.02</v>
      </c>
      <c r="E628" t="s">
        <v>8</v>
      </c>
    </row>
    <row r="629" spans="1:5" x14ac:dyDescent="0.35">
      <c r="A629">
        <v>7765110772</v>
      </c>
      <c r="B629">
        <v>33871107</v>
      </c>
      <c r="C629" s="1">
        <v>45444.912499999999</v>
      </c>
      <c r="D629" s="2">
        <v>3157.37</v>
      </c>
      <c r="E629" t="s">
        <v>6</v>
      </c>
    </row>
    <row r="630" spans="1:5" x14ac:dyDescent="0.35">
      <c r="A630">
        <v>3520718052</v>
      </c>
      <c r="B630">
        <v>6856445</v>
      </c>
      <c r="C630" s="1">
        <v>45114.987500000003</v>
      </c>
      <c r="D630" s="2">
        <v>2846.05</v>
      </c>
      <c r="E630" t="s">
        <v>5</v>
      </c>
    </row>
    <row r="631" spans="1:5" x14ac:dyDescent="0.35">
      <c r="A631">
        <v>5388573375</v>
      </c>
      <c r="B631">
        <v>77128325</v>
      </c>
      <c r="C631" s="1">
        <v>45358.534722222219</v>
      </c>
      <c r="D631" s="2">
        <v>3993.4</v>
      </c>
      <c r="E631" t="s">
        <v>5</v>
      </c>
    </row>
    <row r="632" spans="1:5" x14ac:dyDescent="0.35">
      <c r="A632">
        <v>8977771682</v>
      </c>
      <c r="B632">
        <v>30979436</v>
      </c>
      <c r="C632" s="1">
        <v>45045.759722222225</v>
      </c>
      <c r="D632" s="2">
        <v>1212.4100000000001</v>
      </c>
      <c r="E632" t="s">
        <v>7</v>
      </c>
    </row>
    <row r="633" spans="1:5" x14ac:dyDescent="0.35">
      <c r="A633">
        <v>3596900942</v>
      </c>
      <c r="B633">
        <v>63349378</v>
      </c>
      <c r="C633" s="1">
        <v>45233.401388888888</v>
      </c>
      <c r="D633" s="2">
        <v>616.62</v>
      </c>
      <c r="E633" t="s">
        <v>8</v>
      </c>
    </row>
    <row r="634" spans="1:5" x14ac:dyDescent="0.35">
      <c r="A634">
        <v>155295996</v>
      </c>
      <c r="B634">
        <v>24517523</v>
      </c>
      <c r="C634" s="1">
        <v>45472.123611111114</v>
      </c>
      <c r="D634" s="2">
        <v>4190.0200000000004</v>
      </c>
      <c r="E634" t="s">
        <v>5</v>
      </c>
    </row>
    <row r="635" spans="1:5" x14ac:dyDescent="0.35">
      <c r="A635">
        <v>1945536198</v>
      </c>
      <c r="B635">
        <v>44557943</v>
      </c>
      <c r="C635" s="1">
        <v>45049.620833333334</v>
      </c>
      <c r="D635" s="2">
        <v>5313.04</v>
      </c>
      <c r="E635" t="s">
        <v>5</v>
      </c>
    </row>
    <row r="636" spans="1:5" x14ac:dyDescent="0.35">
      <c r="A636">
        <v>2550246555</v>
      </c>
      <c r="B636">
        <v>38671747</v>
      </c>
      <c r="C636" s="1">
        <v>45022.602083333331</v>
      </c>
      <c r="D636" s="2">
        <v>2305.86</v>
      </c>
      <c r="E636" t="s">
        <v>6</v>
      </c>
    </row>
    <row r="637" spans="1:5" x14ac:dyDescent="0.35">
      <c r="A637">
        <v>4287631655</v>
      </c>
      <c r="B637">
        <v>6867315</v>
      </c>
      <c r="C637" s="1">
        <v>45245.177777777775</v>
      </c>
      <c r="D637" s="2">
        <v>1381.53</v>
      </c>
      <c r="E637" t="s">
        <v>8</v>
      </c>
    </row>
    <row r="638" spans="1:5" x14ac:dyDescent="0.35">
      <c r="A638">
        <v>2033683703</v>
      </c>
      <c r="B638">
        <v>42989999</v>
      </c>
      <c r="C638" s="1">
        <v>45315.731249999997</v>
      </c>
      <c r="D638" s="2">
        <v>4223.2299999999996</v>
      </c>
      <c r="E638" t="s">
        <v>6</v>
      </c>
    </row>
    <row r="639" spans="1:5" x14ac:dyDescent="0.35">
      <c r="A639">
        <v>9453583714</v>
      </c>
      <c r="B639">
        <v>82854537</v>
      </c>
      <c r="C639" s="1">
        <v>45170.177083333336</v>
      </c>
      <c r="D639" s="2">
        <v>1873.26</v>
      </c>
      <c r="E639" t="s">
        <v>6</v>
      </c>
    </row>
    <row r="640" spans="1:5" x14ac:dyDescent="0.35">
      <c r="A640">
        <v>852886125</v>
      </c>
      <c r="B640">
        <v>44562310</v>
      </c>
      <c r="C640" s="1">
        <v>45121.081944444442</v>
      </c>
      <c r="D640" s="2">
        <v>1610.95</v>
      </c>
      <c r="E640" t="s">
        <v>6</v>
      </c>
    </row>
    <row r="641" spans="1:5" x14ac:dyDescent="0.35">
      <c r="A641">
        <v>5705899665</v>
      </c>
      <c r="B641">
        <v>4378755</v>
      </c>
      <c r="C641" s="1">
        <v>45439.802777777775</v>
      </c>
      <c r="D641" s="2">
        <v>3712.03</v>
      </c>
      <c r="E641" t="s">
        <v>8</v>
      </c>
    </row>
    <row r="642" spans="1:5" x14ac:dyDescent="0.35">
      <c r="A642">
        <v>5706043483</v>
      </c>
      <c r="B642">
        <v>63360864</v>
      </c>
      <c r="C642" s="1">
        <v>45490.788194444445</v>
      </c>
      <c r="D642" s="2">
        <v>1164.0899999999999</v>
      </c>
      <c r="E642" t="s">
        <v>6</v>
      </c>
    </row>
    <row r="643" spans="1:5" x14ac:dyDescent="0.35">
      <c r="A643">
        <v>5190422833</v>
      </c>
      <c r="B643">
        <v>3410758</v>
      </c>
      <c r="C643" s="1">
        <v>45012.477777777778</v>
      </c>
      <c r="D643" s="2">
        <v>898.05</v>
      </c>
      <c r="E643" t="s">
        <v>5</v>
      </c>
    </row>
    <row r="644" spans="1:5" x14ac:dyDescent="0.35">
      <c r="A644">
        <v>7178188501</v>
      </c>
      <c r="B644">
        <v>3786105</v>
      </c>
      <c r="C644" s="1">
        <v>45400.561111111114</v>
      </c>
      <c r="D644" s="2">
        <v>2823.72</v>
      </c>
      <c r="E644" t="s">
        <v>5</v>
      </c>
    </row>
    <row r="645" spans="1:5" x14ac:dyDescent="0.35">
      <c r="A645">
        <v>2864819888</v>
      </c>
      <c r="B645">
        <v>9419030</v>
      </c>
      <c r="C645" s="1">
        <v>45401.818055555559</v>
      </c>
      <c r="D645" s="2">
        <v>1973.65</v>
      </c>
      <c r="E645" t="s">
        <v>7</v>
      </c>
    </row>
    <row r="646" spans="1:5" x14ac:dyDescent="0.35">
      <c r="A646">
        <v>7107216633</v>
      </c>
      <c r="B646">
        <v>10857389</v>
      </c>
      <c r="C646" s="1">
        <v>45470.215277777781</v>
      </c>
      <c r="D646" s="2">
        <v>2871.14</v>
      </c>
      <c r="E646" t="s">
        <v>8</v>
      </c>
    </row>
    <row r="647" spans="1:5" x14ac:dyDescent="0.35">
      <c r="A647">
        <v>1685382357</v>
      </c>
      <c r="B647">
        <v>6579892</v>
      </c>
      <c r="C647" s="1">
        <v>45050.774305555555</v>
      </c>
      <c r="D647" s="2">
        <v>2584.79</v>
      </c>
      <c r="E647" t="s">
        <v>7</v>
      </c>
    </row>
    <row r="648" spans="1:5" x14ac:dyDescent="0.35">
      <c r="A648">
        <v>7562902958</v>
      </c>
      <c r="B648">
        <v>81808190</v>
      </c>
      <c r="C648" s="1">
        <v>45085.93472222222</v>
      </c>
      <c r="D648" s="2">
        <v>1477.63</v>
      </c>
      <c r="E648" t="s">
        <v>6</v>
      </c>
    </row>
    <row r="649" spans="1:5" x14ac:dyDescent="0.35">
      <c r="A649">
        <v>2819953077</v>
      </c>
      <c r="B649">
        <v>25128143</v>
      </c>
      <c r="C649" s="1">
        <v>45252.356249999997</v>
      </c>
      <c r="D649" s="2">
        <v>1887.33</v>
      </c>
      <c r="E649" t="s">
        <v>5</v>
      </c>
    </row>
    <row r="650" spans="1:5" x14ac:dyDescent="0.35">
      <c r="A650">
        <v>8453462258</v>
      </c>
      <c r="B650">
        <v>2875442</v>
      </c>
      <c r="C650" s="1">
        <v>45332.488888888889</v>
      </c>
      <c r="D650" s="2">
        <v>310.87</v>
      </c>
      <c r="E650" t="s">
        <v>8</v>
      </c>
    </row>
    <row r="651" spans="1:5" x14ac:dyDescent="0.35">
      <c r="A651">
        <v>4605056279</v>
      </c>
      <c r="B651">
        <v>23976957</v>
      </c>
      <c r="C651" s="1">
        <v>45416.689583333333</v>
      </c>
      <c r="D651" s="2">
        <v>1252.01</v>
      </c>
      <c r="E651" t="s">
        <v>5</v>
      </c>
    </row>
    <row r="652" spans="1:5" x14ac:dyDescent="0.35">
      <c r="A652">
        <v>5998035939</v>
      </c>
      <c r="B652">
        <v>88324928</v>
      </c>
      <c r="C652" s="1">
        <v>45344.056250000001</v>
      </c>
      <c r="D652" s="2">
        <v>3279.72</v>
      </c>
      <c r="E652" t="s">
        <v>7</v>
      </c>
    </row>
    <row r="653" spans="1:5" x14ac:dyDescent="0.35">
      <c r="A653">
        <v>2311501690</v>
      </c>
      <c r="B653">
        <v>27698051</v>
      </c>
      <c r="C653" s="1">
        <v>45377.206944444442</v>
      </c>
      <c r="D653" s="2">
        <v>2643.08</v>
      </c>
      <c r="E653" t="s">
        <v>8</v>
      </c>
    </row>
    <row r="654" spans="1:5" x14ac:dyDescent="0.35">
      <c r="A654">
        <v>356495722</v>
      </c>
      <c r="B654">
        <v>91312072</v>
      </c>
      <c r="C654" s="1">
        <v>45445.013888888891</v>
      </c>
      <c r="D654" s="2">
        <v>1978.25</v>
      </c>
      <c r="E654" t="s">
        <v>8</v>
      </c>
    </row>
    <row r="655" spans="1:5" x14ac:dyDescent="0.35">
      <c r="A655">
        <v>2695448838</v>
      </c>
      <c r="B655">
        <v>47274329</v>
      </c>
      <c r="C655" s="1">
        <v>45087.995833333334</v>
      </c>
      <c r="D655" s="2">
        <v>2516.12</v>
      </c>
      <c r="E655" t="s">
        <v>6</v>
      </c>
    </row>
    <row r="656" spans="1:5" x14ac:dyDescent="0.35">
      <c r="A656">
        <v>6986791144</v>
      </c>
      <c r="B656">
        <v>27692428</v>
      </c>
      <c r="C656" s="1">
        <v>45177.599999999999</v>
      </c>
      <c r="D656" s="2">
        <v>1068.1500000000001</v>
      </c>
      <c r="E656" t="s">
        <v>5</v>
      </c>
    </row>
    <row r="657" spans="1:5" x14ac:dyDescent="0.35">
      <c r="A657">
        <v>8619571588</v>
      </c>
      <c r="B657">
        <v>31456752</v>
      </c>
      <c r="C657" s="1">
        <v>45308.227777777778</v>
      </c>
      <c r="D657" s="2">
        <v>1597.12</v>
      </c>
      <c r="E657" t="s">
        <v>6</v>
      </c>
    </row>
    <row r="658" spans="1:5" x14ac:dyDescent="0.35">
      <c r="A658">
        <v>4088553674</v>
      </c>
      <c r="B658">
        <v>52913011</v>
      </c>
      <c r="C658" s="1">
        <v>45163.426388888889</v>
      </c>
      <c r="D658" s="2">
        <v>3986.58</v>
      </c>
      <c r="E658" t="s">
        <v>8</v>
      </c>
    </row>
    <row r="659" spans="1:5" x14ac:dyDescent="0.35">
      <c r="A659">
        <v>8177907004</v>
      </c>
      <c r="B659">
        <v>60757351</v>
      </c>
      <c r="C659" s="1">
        <v>45299.884722222225</v>
      </c>
      <c r="D659" s="2">
        <v>2575.85</v>
      </c>
      <c r="E659" t="s">
        <v>8</v>
      </c>
    </row>
    <row r="660" spans="1:5" x14ac:dyDescent="0.35">
      <c r="A660">
        <v>8533749006</v>
      </c>
      <c r="B660">
        <v>91590001</v>
      </c>
      <c r="C660" s="1">
        <v>45595.692361111112</v>
      </c>
      <c r="D660" s="2">
        <v>1552.93</v>
      </c>
      <c r="E660" t="s">
        <v>5</v>
      </c>
    </row>
    <row r="661" spans="1:5" x14ac:dyDescent="0.35">
      <c r="A661">
        <v>8694014791</v>
      </c>
      <c r="B661">
        <v>48778633</v>
      </c>
      <c r="C661" s="1">
        <v>45144.23333333333</v>
      </c>
      <c r="D661" s="2">
        <v>1908.82</v>
      </c>
      <c r="E661" t="s">
        <v>7</v>
      </c>
    </row>
    <row r="662" spans="1:5" x14ac:dyDescent="0.35">
      <c r="A662">
        <v>6311012195</v>
      </c>
      <c r="B662">
        <v>10857389</v>
      </c>
      <c r="C662" s="1">
        <v>45134.620833333334</v>
      </c>
      <c r="D662" s="2">
        <v>824.99</v>
      </c>
      <c r="E662" t="s">
        <v>6</v>
      </c>
    </row>
    <row r="663" spans="1:5" x14ac:dyDescent="0.35">
      <c r="A663">
        <v>1312767771</v>
      </c>
      <c r="B663">
        <v>26412689</v>
      </c>
      <c r="C663" s="1">
        <v>45552.249305555553</v>
      </c>
      <c r="D663" s="2">
        <v>2147.13</v>
      </c>
      <c r="E663" t="s">
        <v>8</v>
      </c>
    </row>
    <row r="664" spans="1:5" x14ac:dyDescent="0.35">
      <c r="A664">
        <v>214919848</v>
      </c>
      <c r="B664">
        <v>47125914</v>
      </c>
      <c r="C664" s="1">
        <v>45297.321527777778</v>
      </c>
      <c r="D664" s="2">
        <v>2503.81</v>
      </c>
      <c r="E664" t="s">
        <v>5</v>
      </c>
    </row>
    <row r="665" spans="1:5" x14ac:dyDescent="0.35">
      <c r="A665">
        <v>5521682945</v>
      </c>
      <c r="B665">
        <v>26303194</v>
      </c>
      <c r="C665" s="1">
        <v>45497.306250000001</v>
      </c>
      <c r="D665" s="2">
        <v>2548.33</v>
      </c>
      <c r="E665" t="s">
        <v>5</v>
      </c>
    </row>
    <row r="666" spans="1:5" x14ac:dyDescent="0.35">
      <c r="A666">
        <v>5305770811</v>
      </c>
      <c r="B666">
        <v>92642745</v>
      </c>
      <c r="C666" s="1">
        <v>45596.303472222222</v>
      </c>
      <c r="D666" s="2">
        <v>3254.9</v>
      </c>
      <c r="E666" t="s">
        <v>5</v>
      </c>
    </row>
    <row r="667" spans="1:5" x14ac:dyDescent="0.35">
      <c r="A667">
        <v>5842420654</v>
      </c>
      <c r="B667">
        <v>43307488</v>
      </c>
      <c r="C667" s="1">
        <v>45418.498611111114</v>
      </c>
      <c r="D667" s="2">
        <v>261.02999999999997</v>
      </c>
      <c r="E667" t="s">
        <v>8</v>
      </c>
    </row>
    <row r="668" spans="1:5" x14ac:dyDescent="0.35">
      <c r="A668">
        <v>4566893863</v>
      </c>
      <c r="B668">
        <v>88739922</v>
      </c>
      <c r="C668" s="1">
        <v>45227.398611111108</v>
      </c>
      <c r="D668" s="2">
        <v>3739.44</v>
      </c>
      <c r="E668" t="s">
        <v>8</v>
      </c>
    </row>
    <row r="669" spans="1:5" x14ac:dyDescent="0.35">
      <c r="A669">
        <v>1523729855</v>
      </c>
      <c r="B669">
        <v>54730270</v>
      </c>
      <c r="C669" s="1">
        <v>45538.201388888891</v>
      </c>
      <c r="D669" s="2">
        <v>629.24</v>
      </c>
      <c r="E669" t="s">
        <v>6</v>
      </c>
    </row>
    <row r="670" spans="1:5" x14ac:dyDescent="0.35">
      <c r="A670">
        <v>2899786983</v>
      </c>
      <c r="B670">
        <v>31456752</v>
      </c>
      <c r="C670" s="1">
        <v>45223.506249999999</v>
      </c>
      <c r="D670" s="2">
        <v>5183.93</v>
      </c>
      <c r="E670" t="s">
        <v>6</v>
      </c>
    </row>
    <row r="671" spans="1:5" x14ac:dyDescent="0.35">
      <c r="A671">
        <v>9202528884</v>
      </c>
      <c r="B671">
        <v>64940409</v>
      </c>
      <c r="C671" s="1">
        <v>45439.57916666667</v>
      </c>
      <c r="D671" s="2">
        <v>3369.19</v>
      </c>
      <c r="E671" t="s">
        <v>5</v>
      </c>
    </row>
    <row r="672" spans="1:5" x14ac:dyDescent="0.35">
      <c r="A672">
        <v>4338327693</v>
      </c>
      <c r="B672">
        <v>93617659</v>
      </c>
      <c r="C672" s="1">
        <v>45431.097916666666</v>
      </c>
      <c r="D672" s="2">
        <v>3948.26</v>
      </c>
      <c r="E672" t="s">
        <v>5</v>
      </c>
    </row>
    <row r="673" spans="1:5" x14ac:dyDescent="0.35">
      <c r="A673">
        <v>6295686357</v>
      </c>
      <c r="B673">
        <v>76533277</v>
      </c>
      <c r="C673" s="1">
        <v>45301.32916666667</v>
      </c>
      <c r="D673" s="2">
        <v>2769.76</v>
      </c>
      <c r="E673" t="s">
        <v>5</v>
      </c>
    </row>
    <row r="674" spans="1:5" x14ac:dyDescent="0.35">
      <c r="A674">
        <v>6396194687</v>
      </c>
      <c r="B674">
        <v>61406908</v>
      </c>
      <c r="C674" s="1">
        <v>45311.859027777777</v>
      </c>
      <c r="D674" s="2">
        <v>4492.32</v>
      </c>
      <c r="E674" t="s">
        <v>8</v>
      </c>
    </row>
    <row r="675" spans="1:5" x14ac:dyDescent="0.35">
      <c r="A675">
        <v>5662786245</v>
      </c>
      <c r="B675">
        <v>21409946</v>
      </c>
      <c r="C675" s="1">
        <v>45037.01666666667</v>
      </c>
      <c r="D675" s="2">
        <v>4920.92</v>
      </c>
      <c r="E675" t="s">
        <v>5</v>
      </c>
    </row>
    <row r="676" spans="1:5" x14ac:dyDescent="0.35">
      <c r="A676">
        <v>4868150114</v>
      </c>
      <c r="B676">
        <v>69761993</v>
      </c>
      <c r="C676" s="1">
        <v>45299.13958333333</v>
      </c>
      <c r="D676" s="2">
        <v>2720.81</v>
      </c>
      <c r="E676" t="s">
        <v>7</v>
      </c>
    </row>
    <row r="677" spans="1:5" x14ac:dyDescent="0.35">
      <c r="A677">
        <v>502764834</v>
      </c>
      <c r="B677">
        <v>96903782</v>
      </c>
      <c r="C677" s="1">
        <v>45506.75</v>
      </c>
      <c r="D677" s="2">
        <v>3197.48</v>
      </c>
      <c r="E677" t="s">
        <v>7</v>
      </c>
    </row>
    <row r="678" spans="1:5" x14ac:dyDescent="0.35">
      <c r="A678">
        <v>5056125341</v>
      </c>
      <c r="B678">
        <v>26040510</v>
      </c>
      <c r="C678" s="1">
        <v>45069.077777777777</v>
      </c>
      <c r="D678" s="2">
        <v>3503.97</v>
      </c>
      <c r="E678" t="s">
        <v>8</v>
      </c>
    </row>
    <row r="679" spans="1:5" x14ac:dyDescent="0.35">
      <c r="A679">
        <v>6388618916</v>
      </c>
      <c r="B679">
        <v>96511007</v>
      </c>
      <c r="C679" s="1">
        <v>45317.917361111111</v>
      </c>
      <c r="D679" s="2">
        <v>2761.44</v>
      </c>
      <c r="E679" t="s">
        <v>8</v>
      </c>
    </row>
    <row r="680" spans="1:5" x14ac:dyDescent="0.35">
      <c r="A680">
        <v>3508668494</v>
      </c>
      <c r="B680">
        <v>75836905</v>
      </c>
      <c r="C680" s="1">
        <v>45316.044444444444</v>
      </c>
      <c r="D680" s="2">
        <v>2359.1</v>
      </c>
      <c r="E680" t="s">
        <v>7</v>
      </c>
    </row>
    <row r="681" spans="1:5" x14ac:dyDescent="0.35">
      <c r="A681">
        <v>5289436093</v>
      </c>
      <c r="B681">
        <v>98211325</v>
      </c>
      <c r="C681" s="1">
        <v>45400.554166666669</v>
      </c>
      <c r="D681" s="2">
        <v>1789.25</v>
      </c>
      <c r="E681" t="s">
        <v>8</v>
      </c>
    </row>
    <row r="682" spans="1:5" x14ac:dyDescent="0.35">
      <c r="A682">
        <v>7596333614</v>
      </c>
      <c r="B682">
        <v>88684966</v>
      </c>
      <c r="C682" s="1">
        <v>45015.226388888892</v>
      </c>
      <c r="D682" s="2">
        <v>2024.16</v>
      </c>
      <c r="E682" t="s">
        <v>7</v>
      </c>
    </row>
    <row r="683" spans="1:5" x14ac:dyDescent="0.35">
      <c r="A683">
        <v>6284076508</v>
      </c>
      <c r="B683">
        <v>74179536</v>
      </c>
      <c r="C683" s="1">
        <v>45492.943749999999</v>
      </c>
      <c r="D683" s="2">
        <v>844.26</v>
      </c>
      <c r="E683" t="s">
        <v>6</v>
      </c>
    </row>
    <row r="684" spans="1:5" x14ac:dyDescent="0.35">
      <c r="A684">
        <v>340050407</v>
      </c>
      <c r="B684">
        <v>68941950</v>
      </c>
      <c r="C684" s="1">
        <v>45580.551388888889</v>
      </c>
      <c r="D684" s="2">
        <v>58.59</v>
      </c>
      <c r="E684" t="s">
        <v>5</v>
      </c>
    </row>
    <row r="685" spans="1:5" x14ac:dyDescent="0.35">
      <c r="A685">
        <v>5927472701</v>
      </c>
      <c r="B685">
        <v>93563435</v>
      </c>
      <c r="C685" s="1">
        <v>45303.705555555556</v>
      </c>
      <c r="D685" s="2">
        <v>2280.71</v>
      </c>
      <c r="E685" t="s">
        <v>8</v>
      </c>
    </row>
    <row r="686" spans="1:5" x14ac:dyDescent="0.35">
      <c r="A686">
        <v>9216536492</v>
      </c>
      <c r="B686">
        <v>58979427</v>
      </c>
      <c r="C686" s="1">
        <v>45569.15347222222</v>
      </c>
      <c r="D686" s="2">
        <v>3056.52</v>
      </c>
      <c r="E686" t="s">
        <v>8</v>
      </c>
    </row>
    <row r="687" spans="1:5" x14ac:dyDescent="0.35">
      <c r="A687">
        <v>3742662928</v>
      </c>
      <c r="B687">
        <v>63971358</v>
      </c>
      <c r="C687" s="1">
        <v>45080.286111111112</v>
      </c>
      <c r="D687" s="2">
        <v>937.34</v>
      </c>
      <c r="E687" t="s">
        <v>8</v>
      </c>
    </row>
    <row r="688" spans="1:5" x14ac:dyDescent="0.35">
      <c r="A688">
        <v>4797768073</v>
      </c>
      <c r="B688">
        <v>35782051</v>
      </c>
      <c r="C688" s="1">
        <v>45113.147916666669</v>
      </c>
      <c r="D688" s="2">
        <v>3156.22</v>
      </c>
      <c r="E688" t="s">
        <v>5</v>
      </c>
    </row>
    <row r="689" spans="1:5" x14ac:dyDescent="0.35">
      <c r="A689">
        <v>6767935470</v>
      </c>
      <c r="B689">
        <v>70372270</v>
      </c>
      <c r="C689" s="1">
        <v>45399.057638888888</v>
      </c>
      <c r="D689" s="2">
        <v>2249.42</v>
      </c>
      <c r="E689" t="s">
        <v>5</v>
      </c>
    </row>
    <row r="690" spans="1:5" x14ac:dyDescent="0.35">
      <c r="A690">
        <v>1963703928</v>
      </c>
      <c r="B690">
        <v>77007315</v>
      </c>
      <c r="C690" s="1">
        <v>45479.006944444445</v>
      </c>
      <c r="D690" s="2">
        <v>1553.71</v>
      </c>
      <c r="E690" t="s">
        <v>8</v>
      </c>
    </row>
    <row r="691" spans="1:5" x14ac:dyDescent="0.35">
      <c r="A691">
        <v>552470423</v>
      </c>
      <c r="B691">
        <v>4394659</v>
      </c>
      <c r="C691" s="1">
        <v>45349.105555555558</v>
      </c>
      <c r="D691" s="2">
        <v>1310.7</v>
      </c>
      <c r="E691" t="s">
        <v>5</v>
      </c>
    </row>
    <row r="692" spans="1:5" x14ac:dyDescent="0.35">
      <c r="A692">
        <v>739434870</v>
      </c>
      <c r="B692">
        <v>1603358</v>
      </c>
      <c r="C692" s="1">
        <v>45174.961805555555</v>
      </c>
      <c r="D692" s="2">
        <v>2725.22</v>
      </c>
      <c r="E692" t="s">
        <v>5</v>
      </c>
    </row>
    <row r="693" spans="1:5" x14ac:dyDescent="0.35">
      <c r="A693">
        <v>7930373606</v>
      </c>
      <c r="B693">
        <v>13494314</v>
      </c>
      <c r="C693" s="1">
        <v>45147.926388888889</v>
      </c>
      <c r="D693" s="2">
        <v>1782.86</v>
      </c>
      <c r="E693" t="s">
        <v>5</v>
      </c>
    </row>
    <row r="694" spans="1:5" x14ac:dyDescent="0.35">
      <c r="A694">
        <v>5374978054</v>
      </c>
      <c r="B694">
        <v>64932019</v>
      </c>
      <c r="C694" s="1">
        <v>45481.583333333336</v>
      </c>
      <c r="D694" s="2">
        <v>1433.88</v>
      </c>
      <c r="E694" t="s">
        <v>5</v>
      </c>
    </row>
    <row r="695" spans="1:5" x14ac:dyDescent="0.35">
      <c r="A695">
        <v>4361797433</v>
      </c>
      <c r="B695">
        <v>1603358</v>
      </c>
      <c r="C695" s="1">
        <v>45143.306944444441</v>
      </c>
      <c r="D695" s="2">
        <v>3074.92</v>
      </c>
      <c r="E695" t="s">
        <v>6</v>
      </c>
    </row>
    <row r="696" spans="1:5" x14ac:dyDescent="0.35">
      <c r="A696">
        <v>2002067527</v>
      </c>
      <c r="B696">
        <v>45166203</v>
      </c>
      <c r="C696" s="1">
        <v>45236.963888888888</v>
      </c>
      <c r="D696" s="2">
        <v>1269.98</v>
      </c>
      <c r="E696" t="s">
        <v>8</v>
      </c>
    </row>
    <row r="697" spans="1:5" x14ac:dyDescent="0.35">
      <c r="A697">
        <v>4228110436</v>
      </c>
      <c r="B697">
        <v>701493</v>
      </c>
      <c r="C697" s="1">
        <v>45130.806250000001</v>
      </c>
      <c r="D697" s="2">
        <v>2512.67</v>
      </c>
      <c r="E697" t="s">
        <v>8</v>
      </c>
    </row>
    <row r="698" spans="1:5" x14ac:dyDescent="0.35">
      <c r="A698">
        <v>1251118825</v>
      </c>
      <c r="B698">
        <v>79592021</v>
      </c>
      <c r="C698" s="1">
        <v>45050.009027777778</v>
      </c>
      <c r="D698" s="2">
        <v>478.79</v>
      </c>
      <c r="E698" t="s">
        <v>5</v>
      </c>
    </row>
    <row r="699" spans="1:5" x14ac:dyDescent="0.35">
      <c r="A699">
        <v>7165265639</v>
      </c>
      <c r="B699">
        <v>29265216</v>
      </c>
      <c r="C699" s="1">
        <v>45158.793055555558</v>
      </c>
      <c r="D699" s="2">
        <v>878.07</v>
      </c>
      <c r="E699" t="s">
        <v>8</v>
      </c>
    </row>
    <row r="700" spans="1:5" x14ac:dyDescent="0.35">
      <c r="A700">
        <v>1255323701</v>
      </c>
      <c r="B700">
        <v>51669263</v>
      </c>
      <c r="C700" s="1">
        <v>45357.497916666667</v>
      </c>
      <c r="D700" s="2">
        <v>3109.5</v>
      </c>
      <c r="E700" t="s">
        <v>8</v>
      </c>
    </row>
    <row r="701" spans="1:5" x14ac:dyDescent="0.35">
      <c r="A701">
        <v>807934194</v>
      </c>
      <c r="B701">
        <v>69925688</v>
      </c>
      <c r="C701" s="1">
        <v>45304.070138888892</v>
      </c>
      <c r="D701" s="2">
        <v>3688</v>
      </c>
      <c r="E701" t="s">
        <v>5</v>
      </c>
    </row>
    <row r="702" spans="1:5" x14ac:dyDescent="0.35">
      <c r="A702">
        <v>7968718292</v>
      </c>
      <c r="B702">
        <v>54730270</v>
      </c>
      <c r="C702" s="1">
        <v>45229.833333333336</v>
      </c>
      <c r="D702" s="2">
        <v>931.61</v>
      </c>
      <c r="E702" t="s">
        <v>7</v>
      </c>
    </row>
    <row r="703" spans="1:5" x14ac:dyDescent="0.35">
      <c r="A703">
        <v>2620531979</v>
      </c>
      <c r="B703">
        <v>8651281</v>
      </c>
      <c r="C703" s="1">
        <v>45346.527777777781</v>
      </c>
      <c r="D703" s="2">
        <v>1207.28</v>
      </c>
      <c r="E703" t="s">
        <v>7</v>
      </c>
    </row>
    <row r="704" spans="1:5" x14ac:dyDescent="0.35">
      <c r="A704">
        <v>6943430459</v>
      </c>
      <c r="B704">
        <v>53636086</v>
      </c>
      <c r="C704" s="1">
        <v>45570.722916666666</v>
      </c>
      <c r="D704" s="2">
        <v>2625.32</v>
      </c>
      <c r="E704" t="s">
        <v>8</v>
      </c>
    </row>
    <row r="705" spans="1:5" x14ac:dyDescent="0.35">
      <c r="A705">
        <v>5607355353</v>
      </c>
      <c r="B705">
        <v>47625855</v>
      </c>
      <c r="C705" s="1">
        <v>45100.397916666669</v>
      </c>
      <c r="D705" s="2">
        <v>2909.86</v>
      </c>
      <c r="E705" t="s">
        <v>6</v>
      </c>
    </row>
    <row r="706" spans="1:5" x14ac:dyDescent="0.35">
      <c r="A706">
        <v>6696352636</v>
      </c>
      <c r="B706">
        <v>54730270</v>
      </c>
      <c r="C706" s="1">
        <v>45095.633333333331</v>
      </c>
      <c r="D706" s="2">
        <v>1458.64</v>
      </c>
      <c r="E706" t="s">
        <v>8</v>
      </c>
    </row>
    <row r="707" spans="1:5" x14ac:dyDescent="0.35">
      <c r="A707">
        <v>9325920156</v>
      </c>
      <c r="B707">
        <v>59110513</v>
      </c>
      <c r="C707" s="1">
        <v>45577.441666666666</v>
      </c>
      <c r="D707" s="2">
        <v>3323.67</v>
      </c>
      <c r="E707" t="s">
        <v>7</v>
      </c>
    </row>
    <row r="708" spans="1:5" x14ac:dyDescent="0.35">
      <c r="A708">
        <v>2286477025</v>
      </c>
      <c r="B708">
        <v>59436131</v>
      </c>
      <c r="C708" s="1">
        <v>45079.918749999997</v>
      </c>
      <c r="D708" s="2">
        <v>2751.35</v>
      </c>
      <c r="E708" t="s">
        <v>7</v>
      </c>
    </row>
    <row r="709" spans="1:5" x14ac:dyDescent="0.35">
      <c r="A709">
        <v>6704773223</v>
      </c>
      <c r="B709">
        <v>81420960</v>
      </c>
      <c r="C709" s="1">
        <v>45495.402083333334</v>
      </c>
      <c r="D709" s="2">
        <v>1563.35</v>
      </c>
      <c r="E709" t="s">
        <v>8</v>
      </c>
    </row>
    <row r="710" spans="1:5" x14ac:dyDescent="0.35">
      <c r="A710">
        <v>1435353007</v>
      </c>
      <c r="B710">
        <v>48281892</v>
      </c>
      <c r="C710" s="1">
        <v>45310.37777777778</v>
      </c>
      <c r="D710" s="2">
        <v>2538.96</v>
      </c>
      <c r="E710" t="s">
        <v>7</v>
      </c>
    </row>
    <row r="711" spans="1:5" x14ac:dyDescent="0.35">
      <c r="A711">
        <v>8080970647</v>
      </c>
      <c r="B711">
        <v>1855421</v>
      </c>
      <c r="C711" s="1">
        <v>45255.738888888889</v>
      </c>
      <c r="D711" s="2">
        <v>3635.32</v>
      </c>
      <c r="E711" t="s">
        <v>7</v>
      </c>
    </row>
    <row r="712" spans="1:5" x14ac:dyDescent="0.35">
      <c r="A712">
        <v>5881633926</v>
      </c>
      <c r="B712">
        <v>32293017</v>
      </c>
      <c r="C712" s="1">
        <v>45037.779861111114</v>
      </c>
      <c r="D712" s="2">
        <v>4263.33</v>
      </c>
      <c r="E712" t="s">
        <v>7</v>
      </c>
    </row>
    <row r="713" spans="1:5" x14ac:dyDescent="0.35">
      <c r="A713">
        <v>4435459085</v>
      </c>
      <c r="B713">
        <v>76830090</v>
      </c>
      <c r="C713" s="1">
        <v>45157.611805555556</v>
      </c>
      <c r="D713" s="2">
        <v>242.57</v>
      </c>
      <c r="E713" t="s">
        <v>5</v>
      </c>
    </row>
    <row r="714" spans="1:5" x14ac:dyDescent="0.35">
      <c r="A714">
        <v>6172529406</v>
      </c>
      <c r="B714">
        <v>48409448</v>
      </c>
      <c r="C714" s="1">
        <v>45433.086111111108</v>
      </c>
      <c r="D714" s="2">
        <v>2969.87</v>
      </c>
      <c r="E714" t="s">
        <v>5</v>
      </c>
    </row>
    <row r="715" spans="1:5" x14ac:dyDescent="0.35">
      <c r="A715">
        <v>9127879048</v>
      </c>
      <c r="B715">
        <v>75490147</v>
      </c>
      <c r="C715" s="1">
        <v>45531.303472222222</v>
      </c>
      <c r="D715" s="2">
        <v>2298.2199999999998</v>
      </c>
      <c r="E715" t="s">
        <v>7</v>
      </c>
    </row>
    <row r="716" spans="1:5" x14ac:dyDescent="0.35">
      <c r="A716">
        <v>3806545110</v>
      </c>
      <c r="B716">
        <v>1200365</v>
      </c>
      <c r="C716" s="1">
        <v>45521.495833333334</v>
      </c>
      <c r="D716" s="2">
        <v>1150.3399999999999</v>
      </c>
      <c r="E716" t="s">
        <v>7</v>
      </c>
    </row>
    <row r="717" spans="1:5" x14ac:dyDescent="0.35">
      <c r="A717">
        <v>6919395718</v>
      </c>
      <c r="B717">
        <v>91550885</v>
      </c>
      <c r="C717" s="1">
        <v>45338.897916666669</v>
      </c>
      <c r="D717" s="2">
        <v>2440.67</v>
      </c>
      <c r="E717" t="s">
        <v>6</v>
      </c>
    </row>
    <row r="718" spans="1:5" x14ac:dyDescent="0.35">
      <c r="A718">
        <v>5277462976</v>
      </c>
      <c r="B718">
        <v>98858383</v>
      </c>
      <c r="C718" s="1">
        <v>45584.650694444441</v>
      </c>
      <c r="D718" s="2">
        <v>3990.61</v>
      </c>
      <c r="E718" t="s">
        <v>7</v>
      </c>
    </row>
    <row r="719" spans="1:5" x14ac:dyDescent="0.35">
      <c r="A719">
        <v>3606274277</v>
      </c>
      <c r="B719">
        <v>98225598</v>
      </c>
      <c r="C719" s="1">
        <v>45146.449305555558</v>
      </c>
      <c r="D719" s="2">
        <v>3902.92</v>
      </c>
      <c r="E719" t="s">
        <v>5</v>
      </c>
    </row>
    <row r="720" spans="1:5" x14ac:dyDescent="0.35">
      <c r="A720">
        <v>2065203676</v>
      </c>
      <c r="B720">
        <v>36146306</v>
      </c>
      <c r="C720" s="1">
        <v>45306.397222222222</v>
      </c>
      <c r="D720" s="2">
        <v>1121.26</v>
      </c>
      <c r="E720" t="s">
        <v>7</v>
      </c>
    </row>
    <row r="721" spans="1:5" x14ac:dyDescent="0.35">
      <c r="A721">
        <v>4042066387</v>
      </c>
      <c r="B721">
        <v>90743791</v>
      </c>
      <c r="C721" s="1">
        <v>45294.168055555558</v>
      </c>
      <c r="D721" s="2">
        <v>4354.3</v>
      </c>
      <c r="E721" t="s">
        <v>8</v>
      </c>
    </row>
    <row r="722" spans="1:5" x14ac:dyDescent="0.35">
      <c r="A722">
        <v>3604982656</v>
      </c>
      <c r="B722">
        <v>59207798</v>
      </c>
      <c r="C722" s="1">
        <v>45554.711111111108</v>
      </c>
      <c r="D722" s="2">
        <v>563.45000000000005</v>
      </c>
      <c r="E722" t="s">
        <v>7</v>
      </c>
    </row>
    <row r="723" spans="1:5" x14ac:dyDescent="0.35">
      <c r="A723">
        <v>1149676745</v>
      </c>
      <c r="B723">
        <v>6247821</v>
      </c>
      <c r="C723" s="1">
        <v>45219.843055555553</v>
      </c>
      <c r="D723" s="2">
        <v>1168.51</v>
      </c>
      <c r="E723" t="s">
        <v>7</v>
      </c>
    </row>
    <row r="724" spans="1:5" x14ac:dyDescent="0.35">
      <c r="A724">
        <v>3895011687</v>
      </c>
      <c r="B724">
        <v>47043878</v>
      </c>
      <c r="C724" s="1">
        <v>45374.818055555559</v>
      </c>
      <c r="D724" s="2">
        <v>858.57</v>
      </c>
      <c r="E724" t="s">
        <v>6</v>
      </c>
    </row>
    <row r="725" spans="1:5" x14ac:dyDescent="0.35">
      <c r="A725">
        <v>772505056</v>
      </c>
      <c r="B725">
        <v>81822494</v>
      </c>
      <c r="C725" s="1">
        <v>45120.046527777777</v>
      </c>
      <c r="D725" s="2">
        <v>2341.94</v>
      </c>
      <c r="E725" t="s">
        <v>5</v>
      </c>
    </row>
    <row r="726" spans="1:5" x14ac:dyDescent="0.35">
      <c r="A726">
        <v>5574765914</v>
      </c>
      <c r="B726">
        <v>89619421</v>
      </c>
      <c r="C726" s="1">
        <v>45590.979166666664</v>
      </c>
      <c r="D726" s="2">
        <v>697.53</v>
      </c>
      <c r="E726" t="s">
        <v>8</v>
      </c>
    </row>
    <row r="727" spans="1:5" x14ac:dyDescent="0.35">
      <c r="A727">
        <v>8812616740</v>
      </c>
      <c r="B727">
        <v>61982521</v>
      </c>
      <c r="C727" s="1">
        <v>45103.884027777778</v>
      </c>
      <c r="D727" s="2">
        <v>1469.02</v>
      </c>
      <c r="E727" t="s">
        <v>7</v>
      </c>
    </row>
    <row r="728" spans="1:5" x14ac:dyDescent="0.35">
      <c r="A728">
        <v>1486655525</v>
      </c>
      <c r="B728">
        <v>74572121</v>
      </c>
      <c r="C728" s="1">
        <v>45403.552083333336</v>
      </c>
      <c r="D728" s="2">
        <v>2840.82</v>
      </c>
      <c r="E728" t="s">
        <v>8</v>
      </c>
    </row>
    <row r="729" spans="1:5" x14ac:dyDescent="0.35">
      <c r="A729">
        <v>8423025639</v>
      </c>
      <c r="B729">
        <v>6344345</v>
      </c>
      <c r="C729" s="1">
        <v>45449.551388888889</v>
      </c>
      <c r="D729" s="2">
        <v>3583.16</v>
      </c>
      <c r="E729" t="s">
        <v>6</v>
      </c>
    </row>
    <row r="730" spans="1:5" x14ac:dyDescent="0.35">
      <c r="A730">
        <v>9020705185</v>
      </c>
      <c r="B730">
        <v>1562083</v>
      </c>
      <c r="C730" s="1">
        <v>45289.804861111108</v>
      </c>
      <c r="D730" s="2">
        <v>71.599999999999994</v>
      </c>
      <c r="E730" t="s">
        <v>5</v>
      </c>
    </row>
    <row r="731" spans="1:5" x14ac:dyDescent="0.35">
      <c r="A731">
        <v>7719808698</v>
      </c>
      <c r="B731">
        <v>93938425</v>
      </c>
      <c r="C731" s="1">
        <v>45156.480555555558</v>
      </c>
      <c r="D731" s="2">
        <v>4205.08</v>
      </c>
      <c r="E731" t="s">
        <v>7</v>
      </c>
    </row>
    <row r="732" spans="1:5" x14ac:dyDescent="0.35">
      <c r="A732">
        <v>3414036630</v>
      </c>
      <c r="B732">
        <v>32809328</v>
      </c>
      <c r="C732" s="1">
        <v>45387.125</v>
      </c>
      <c r="D732" s="2">
        <v>641.33000000000004</v>
      </c>
      <c r="E732" t="s">
        <v>5</v>
      </c>
    </row>
    <row r="733" spans="1:5" x14ac:dyDescent="0.35">
      <c r="A733">
        <v>4157869967</v>
      </c>
      <c r="B733">
        <v>49617892</v>
      </c>
      <c r="C733" s="1">
        <v>45051.591666666667</v>
      </c>
      <c r="D733" s="2">
        <v>881.42</v>
      </c>
      <c r="E733" t="s">
        <v>7</v>
      </c>
    </row>
    <row r="734" spans="1:5" x14ac:dyDescent="0.35">
      <c r="A734">
        <v>4873887251</v>
      </c>
      <c r="B734">
        <v>20951294</v>
      </c>
      <c r="C734" s="1">
        <v>45189.029861111114</v>
      </c>
      <c r="D734" s="2">
        <v>989.88</v>
      </c>
      <c r="E734" t="s">
        <v>8</v>
      </c>
    </row>
    <row r="735" spans="1:5" x14ac:dyDescent="0.35">
      <c r="A735">
        <v>8031946454</v>
      </c>
      <c r="B735">
        <v>31923338</v>
      </c>
      <c r="C735" s="1">
        <v>45167.871527777781</v>
      </c>
      <c r="D735" s="2">
        <v>2074.16</v>
      </c>
      <c r="E735" t="s">
        <v>7</v>
      </c>
    </row>
    <row r="736" spans="1:5" x14ac:dyDescent="0.35">
      <c r="A736">
        <v>8168056170</v>
      </c>
      <c r="B736">
        <v>45700473</v>
      </c>
      <c r="C736" s="1">
        <v>45166.202777777777</v>
      </c>
      <c r="D736" s="2">
        <v>3061.73</v>
      </c>
      <c r="E736" t="s">
        <v>5</v>
      </c>
    </row>
    <row r="737" spans="1:5" x14ac:dyDescent="0.35">
      <c r="A737">
        <v>3108512811</v>
      </c>
      <c r="B737">
        <v>15417130</v>
      </c>
      <c r="C737" s="1">
        <v>45332.350694444445</v>
      </c>
      <c r="D737" s="2">
        <v>3391.72</v>
      </c>
      <c r="E737" t="s">
        <v>6</v>
      </c>
    </row>
    <row r="738" spans="1:5" x14ac:dyDescent="0.35">
      <c r="A738">
        <v>1680591951</v>
      </c>
      <c r="B738">
        <v>7288562</v>
      </c>
      <c r="C738" s="1">
        <v>45362.876388888886</v>
      </c>
      <c r="D738" s="2">
        <v>2569.08</v>
      </c>
      <c r="E738" t="s">
        <v>7</v>
      </c>
    </row>
    <row r="739" spans="1:5" x14ac:dyDescent="0.35">
      <c r="A739">
        <v>559245731</v>
      </c>
      <c r="B739">
        <v>68941950</v>
      </c>
      <c r="C739" s="1">
        <v>45543.662499999999</v>
      </c>
      <c r="D739" s="2">
        <v>3597.64</v>
      </c>
      <c r="E739" t="s">
        <v>8</v>
      </c>
    </row>
    <row r="740" spans="1:5" x14ac:dyDescent="0.35">
      <c r="A740">
        <v>8655600303</v>
      </c>
      <c r="B740">
        <v>12867472</v>
      </c>
      <c r="C740" s="1">
        <v>45409.736111111109</v>
      </c>
      <c r="D740" s="2">
        <v>3608.84</v>
      </c>
      <c r="E740" t="s">
        <v>5</v>
      </c>
    </row>
    <row r="741" spans="1:5" x14ac:dyDescent="0.35">
      <c r="A741">
        <v>8247327365</v>
      </c>
      <c r="B741">
        <v>30065862</v>
      </c>
      <c r="C741" s="1">
        <v>45560.46875</v>
      </c>
      <c r="D741" s="2">
        <v>2592.2800000000002</v>
      </c>
      <c r="E741" t="s">
        <v>7</v>
      </c>
    </row>
    <row r="742" spans="1:5" x14ac:dyDescent="0.35">
      <c r="A742">
        <v>9153347285</v>
      </c>
      <c r="B742">
        <v>54222320</v>
      </c>
      <c r="C742" s="1">
        <v>45099.120833333334</v>
      </c>
      <c r="D742" s="2">
        <v>2618.56</v>
      </c>
      <c r="E742" t="s">
        <v>7</v>
      </c>
    </row>
    <row r="743" spans="1:5" x14ac:dyDescent="0.35">
      <c r="A743">
        <v>1977533409</v>
      </c>
      <c r="B743">
        <v>17521263</v>
      </c>
      <c r="C743" s="1">
        <v>45278.506249999999</v>
      </c>
      <c r="D743" s="2">
        <v>738.71</v>
      </c>
      <c r="E743" t="s">
        <v>6</v>
      </c>
    </row>
    <row r="744" spans="1:5" x14ac:dyDescent="0.35">
      <c r="A744">
        <v>2433646621</v>
      </c>
      <c r="B744">
        <v>82770142</v>
      </c>
      <c r="C744" s="1">
        <v>45599.457638888889</v>
      </c>
      <c r="D744" s="2">
        <v>1195.03</v>
      </c>
      <c r="E744" t="s">
        <v>7</v>
      </c>
    </row>
    <row r="745" spans="1:5" x14ac:dyDescent="0.35">
      <c r="A745">
        <v>22830983</v>
      </c>
      <c r="B745">
        <v>92404798</v>
      </c>
      <c r="C745" s="1">
        <v>45081.881944444445</v>
      </c>
      <c r="D745" s="2">
        <v>3061.39</v>
      </c>
      <c r="E745" t="s">
        <v>6</v>
      </c>
    </row>
    <row r="746" spans="1:5" x14ac:dyDescent="0.35">
      <c r="A746">
        <v>1143763031</v>
      </c>
      <c r="B746">
        <v>52075070</v>
      </c>
      <c r="C746" s="1">
        <v>45513.901388888888</v>
      </c>
      <c r="D746" s="2">
        <v>171.2</v>
      </c>
      <c r="E746" t="s">
        <v>6</v>
      </c>
    </row>
    <row r="747" spans="1:5" x14ac:dyDescent="0.35">
      <c r="A747">
        <v>8524056436</v>
      </c>
      <c r="B747">
        <v>35434373</v>
      </c>
      <c r="C747" s="1">
        <v>45175.572222222225</v>
      </c>
      <c r="D747" s="2">
        <v>911.06</v>
      </c>
      <c r="E747" t="s">
        <v>5</v>
      </c>
    </row>
    <row r="748" spans="1:5" x14ac:dyDescent="0.35">
      <c r="A748">
        <v>4262338791</v>
      </c>
      <c r="B748">
        <v>72089140</v>
      </c>
      <c r="C748" s="1">
        <v>45582.318055555559</v>
      </c>
      <c r="D748" s="2">
        <v>1582.64</v>
      </c>
      <c r="E748" t="s">
        <v>8</v>
      </c>
    </row>
    <row r="749" spans="1:5" x14ac:dyDescent="0.35">
      <c r="A749">
        <v>187728451</v>
      </c>
      <c r="B749">
        <v>63262519</v>
      </c>
      <c r="C749" s="1">
        <v>45257.879166666666</v>
      </c>
      <c r="D749" s="2">
        <v>4088.13</v>
      </c>
      <c r="E749" t="s">
        <v>8</v>
      </c>
    </row>
    <row r="750" spans="1:5" x14ac:dyDescent="0.35">
      <c r="A750">
        <v>6754346312</v>
      </c>
      <c r="B750">
        <v>3897936</v>
      </c>
      <c r="C750" s="1">
        <v>45096.522222222222</v>
      </c>
      <c r="D750" s="2">
        <v>1195.92</v>
      </c>
      <c r="E750" t="s">
        <v>8</v>
      </c>
    </row>
    <row r="751" spans="1:5" x14ac:dyDescent="0.35">
      <c r="A751">
        <v>5790622967</v>
      </c>
      <c r="B751">
        <v>81091233</v>
      </c>
      <c r="C751" s="1">
        <v>45349.01458333333</v>
      </c>
      <c r="D751" s="2">
        <v>1816.39</v>
      </c>
      <c r="E751" t="s">
        <v>5</v>
      </c>
    </row>
    <row r="752" spans="1:5" x14ac:dyDescent="0.35">
      <c r="A752">
        <v>4305348838</v>
      </c>
      <c r="B752">
        <v>63630649</v>
      </c>
      <c r="C752" s="1">
        <v>45354.857638888891</v>
      </c>
      <c r="D752" s="2">
        <v>381.39</v>
      </c>
      <c r="E752" t="s">
        <v>5</v>
      </c>
    </row>
    <row r="753" spans="1:5" x14ac:dyDescent="0.35">
      <c r="A753">
        <v>2902411553</v>
      </c>
      <c r="B753">
        <v>93122847</v>
      </c>
      <c r="C753" s="1">
        <v>45231.098611111112</v>
      </c>
      <c r="D753" s="2">
        <v>2910.37</v>
      </c>
      <c r="E753" t="s">
        <v>5</v>
      </c>
    </row>
    <row r="754" spans="1:5" x14ac:dyDescent="0.35">
      <c r="A754">
        <v>3691199770</v>
      </c>
      <c r="B754">
        <v>30788486</v>
      </c>
      <c r="C754" s="1">
        <v>45425.222222222219</v>
      </c>
      <c r="D754" s="2">
        <v>2896.79</v>
      </c>
      <c r="E754" t="s">
        <v>8</v>
      </c>
    </row>
    <row r="755" spans="1:5" x14ac:dyDescent="0.35">
      <c r="A755">
        <v>775709102</v>
      </c>
      <c r="B755">
        <v>80517784</v>
      </c>
      <c r="C755" s="1">
        <v>45164.122916666667</v>
      </c>
      <c r="D755" s="2">
        <v>3393.44</v>
      </c>
      <c r="E755" t="s">
        <v>5</v>
      </c>
    </row>
    <row r="756" spans="1:5" x14ac:dyDescent="0.35">
      <c r="A756">
        <v>5262508570</v>
      </c>
      <c r="B756">
        <v>42781544</v>
      </c>
      <c r="C756" s="1">
        <v>45479.463194444441</v>
      </c>
      <c r="D756" s="2">
        <v>2217.0300000000002</v>
      </c>
      <c r="E756" t="s">
        <v>6</v>
      </c>
    </row>
    <row r="757" spans="1:5" x14ac:dyDescent="0.35">
      <c r="A757">
        <v>192109127</v>
      </c>
      <c r="B757">
        <v>82854537</v>
      </c>
      <c r="C757" s="1">
        <v>45551.353472222225</v>
      </c>
      <c r="D757" s="2">
        <v>3949.02</v>
      </c>
      <c r="E757" t="s">
        <v>7</v>
      </c>
    </row>
    <row r="758" spans="1:5" x14ac:dyDescent="0.35">
      <c r="A758">
        <v>1108215973</v>
      </c>
      <c r="B758">
        <v>2928026</v>
      </c>
      <c r="C758" s="1">
        <v>45277.4</v>
      </c>
      <c r="D758" s="2">
        <v>972.69</v>
      </c>
      <c r="E758" t="s">
        <v>6</v>
      </c>
    </row>
    <row r="759" spans="1:5" x14ac:dyDescent="0.35">
      <c r="A759">
        <v>1719134546</v>
      </c>
      <c r="B759">
        <v>25665997</v>
      </c>
      <c r="C759" s="1">
        <v>45483.55</v>
      </c>
      <c r="D759" s="2">
        <v>1306.8599999999999</v>
      </c>
      <c r="E759" t="s">
        <v>7</v>
      </c>
    </row>
    <row r="760" spans="1:5" x14ac:dyDescent="0.35">
      <c r="A760">
        <v>5280263316</v>
      </c>
      <c r="B760">
        <v>77035814</v>
      </c>
      <c r="C760" s="1">
        <v>45471.524305555555</v>
      </c>
      <c r="D760" s="2">
        <v>3531.91</v>
      </c>
      <c r="E760" t="s">
        <v>6</v>
      </c>
    </row>
    <row r="761" spans="1:5" x14ac:dyDescent="0.35">
      <c r="A761">
        <v>9448306266</v>
      </c>
      <c r="B761">
        <v>74038361</v>
      </c>
      <c r="C761" s="1">
        <v>45398.193749999999</v>
      </c>
      <c r="D761" s="2">
        <v>3645.04</v>
      </c>
      <c r="E761" t="s">
        <v>5</v>
      </c>
    </row>
    <row r="762" spans="1:5" x14ac:dyDescent="0.35">
      <c r="A762">
        <v>8023626961</v>
      </c>
      <c r="B762">
        <v>68307253</v>
      </c>
      <c r="C762" s="1">
        <v>45195.065972222219</v>
      </c>
      <c r="D762" s="2">
        <v>763.12</v>
      </c>
      <c r="E762" t="s">
        <v>7</v>
      </c>
    </row>
    <row r="763" spans="1:5" x14ac:dyDescent="0.35">
      <c r="A763">
        <v>1118405605</v>
      </c>
      <c r="B763">
        <v>15599514</v>
      </c>
      <c r="C763" s="1">
        <v>45103.476388888892</v>
      </c>
      <c r="D763" s="2">
        <v>2831.58</v>
      </c>
      <c r="E763" t="s">
        <v>7</v>
      </c>
    </row>
    <row r="764" spans="1:5" x14ac:dyDescent="0.35">
      <c r="A764">
        <v>8226034341</v>
      </c>
      <c r="B764">
        <v>26040510</v>
      </c>
      <c r="C764" s="1">
        <v>45255.111805555556</v>
      </c>
      <c r="D764" s="2">
        <v>1480.31</v>
      </c>
      <c r="E764" t="s">
        <v>5</v>
      </c>
    </row>
    <row r="765" spans="1:5" x14ac:dyDescent="0.35">
      <c r="A765">
        <v>6976835753</v>
      </c>
      <c r="B765">
        <v>29973346</v>
      </c>
      <c r="C765" s="1">
        <v>45344.575694444444</v>
      </c>
      <c r="D765" s="2">
        <v>4262.13</v>
      </c>
      <c r="E765" t="s">
        <v>8</v>
      </c>
    </row>
    <row r="766" spans="1:5" x14ac:dyDescent="0.35">
      <c r="A766">
        <v>9171564499</v>
      </c>
      <c r="B766">
        <v>24896263</v>
      </c>
      <c r="C766" s="1">
        <v>45263.995138888888</v>
      </c>
      <c r="D766" s="2">
        <v>3112.29</v>
      </c>
      <c r="E766" t="s">
        <v>7</v>
      </c>
    </row>
    <row r="767" spans="1:5" x14ac:dyDescent="0.35">
      <c r="A767">
        <v>5393607402</v>
      </c>
      <c r="B767">
        <v>14272050</v>
      </c>
      <c r="C767" s="1">
        <v>45277.836111111108</v>
      </c>
      <c r="D767" s="2">
        <v>2453.12</v>
      </c>
      <c r="E767" t="s">
        <v>6</v>
      </c>
    </row>
    <row r="768" spans="1:5" x14ac:dyDescent="0.35">
      <c r="A768">
        <v>5670040592</v>
      </c>
      <c r="B768">
        <v>80571942</v>
      </c>
      <c r="C768" s="1">
        <v>45437.23541666667</v>
      </c>
      <c r="D768" s="2">
        <v>3433.31</v>
      </c>
      <c r="E768" t="s">
        <v>6</v>
      </c>
    </row>
    <row r="769" spans="1:5" x14ac:dyDescent="0.35">
      <c r="A769">
        <v>6736891890</v>
      </c>
      <c r="B769">
        <v>15661901</v>
      </c>
      <c r="C769" s="1">
        <v>45586.395138888889</v>
      </c>
      <c r="D769" s="2">
        <v>879.26</v>
      </c>
      <c r="E769" t="s">
        <v>8</v>
      </c>
    </row>
    <row r="770" spans="1:5" x14ac:dyDescent="0.35">
      <c r="A770">
        <v>1223255075</v>
      </c>
      <c r="B770">
        <v>71321741</v>
      </c>
      <c r="C770" s="1">
        <v>45156.000694444447</v>
      </c>
      <c r="D770" s="2">
        <v>1982.08</v>
      </c>
      <c r="E770" t="s">
        <v>7</v>
      </c>
    </row>
    <row r="771" spans="1:5" x14ac:dyDescent="0.35">
      <c r="A771">
        <v>8158413630</v>
      </c>
      <c r="B771">
        <v>15066187</v>
      </c>
      <c r="C771" s="1">
        <v>45534.694444444445</v>
      </c>
      <c r="D771" s="2">
        <v>3028.59</v>
      </c>
      <c r="E771" t="s">
        <v>7</v>
      </c>
    </row>
    <row r="772" spans="1:5" x14ac:dyDescent="0.35">
      <c r="A772">
        <v>7867573412</v>
      </c>
      <c r="B772">
        <v>61226563</v>
      </c>
      <c r="C772" s="1">
        <v>45183.07916666667</v>
      </c>
      <c r="D772" s="2">
        <v>3835.33</v>
      </c>
      <c r="E772" t="s">
        <v>7</v>
      </c>
    </row>
    <row r="773" spans="1:5" x14ac:dyDescent="0.35">
      <c r="A773">
        <v>1624690598</v>
      </c>
      <c r="B773">
        <v>52048413</v>
      </c>
      <c r="C773" s="1">
        <v>45374.164583333331</v>
      </c>
      <c r="D773" s="2">
        <v>1705.95</v>
      </c>
      <c r="E773" t="s">
        <v>6</v>
      </c>
    </row>
    <row r="774" spans="1:5" x14ac:dyDescent="0.35">
      <c r="A774">
        <v>8968945932</v>
      </c>
      <c r="B774">
        <v>67386193</v>
      </c>
      <c r="C774" s="1">
        <v>45542.291666666664</v>
      </c>
      <c r="D774" s="2">
        <v>1245.7</v>
      </c>
      <c r="E774" t="s">
        <v>8</v>
      </c>
    </row>
    <row r="775" spans="1:5" x14ac:dyDescent="0.35">
      <c r="A775">
        <v>1645212433</v>
      </c>
      <c r="B775">
        <v>67918495</v>
      </c>
      <c r="C775" s="1">
        <v>45511.186805555553</v>
      </c>
      <c r="D775" s="2">
        <v>1736.21</v>
      </c>
      <c r="E775" t="s">
        <v>6</v>
      </c>
    </row>
    <row r="776" spans="1:5" x14ac:dyDescent="0.35">
      <c r="A776">
        <v>9187046038</v>
      </c>
      <c r="B776">
        <v>75860724</v>
      </c>
      <c r="C776" s="1">
        <v>45090.61041666667</v>
      </c>
      <c r="D776" s="2">
        <v>1211.53</v>
      </c>
      <c r="E776" t="s">
        <v>5</v>
      </c>
    </row>
    <row r="777" spans="1:5" x14ac:dyDescent="0.35">
      <c r="A777">
        <v>9305357757</v>
      </c>
      <c r="B777">
        <v>76212152</v>
      </c>
      <c r="C777" s="1">
        <v>45058.92083333333</v>
      </c>
      <c r="D777" s="2">
        <v>652.58000000000004</v>
      </c>
      <c r="E777" t="s">
        <v>8</v>
      </c>
    </row>
    <row r="778" spans="1:5" x14ac:dyDescent="0.35">
      <c r="A778">
        <v>8312320295</v>
      </c>
      <c r="B778">
        <v>31076002</v>
      </c>
      <c r="C778" s="1">
        <v>45472.931250000001</v>
      </c>
      <c r="D778" s="2">
        <v>3212.41</v>
      </c>
      <c r="E778" t="s">
        <v>8</v>
      </c>
    </row>
    <row r="779" spans="1:5" x14ac:dyDescent="0.35">
      <c r="A779">
        <v>3256941332</v>
      </c>
      <c r="B779">
        <v>43599910</v>
      </c>
      <c r="C779" s="1">
        <v>45252.367361111108</v>
      </c>
      <c r="D779" s="2">
        <v>2777.76</v>
      </c>
      <c r="E779" t="s">
        <v>8</v>
      </c>
    </row>
    <row r="780" spans="1:5" x14ac:dyDescent="0.35">
      <c r="A780">
        <v>8980502814</v>
      </c>
      <c r="B780">
        <v>45708879</v>
      </c>
      <c r="C780" s="1">
        <v>45580.8125</v>
      </c>
      <c r="D780" s="2">
        <v>1794.68</v>
      </c>
      <c r="E780" t="s">
        <v>7</v>
      </c>
    </row>
    <row r="781" spans="1:5" x14ac:dyDescent="0.35">
      <c r="A781">
        <v>9270396838</v>
      </c>
      <c r="B781">
        <v>63376126</v>
      </c>
      <c r="C781" s="1">
        <v>45113.365972222222</v>
      </c>
      <c r="D781" s="2">
        <v>1592.28</v>
      </c>
      <c r="E781" t="s">
        <v>8</v>
      </c>
    </row>
    <row r="782" spans="1:5" x14ac:dyDescent="0.35">
      <c r="A782">
        <v>2892588628</v>
      </c>
      <c r="B782">
        <v>54797119</v>
      </c>
      <c r="C782" s="1">
        <v>45401.774305555555</v>
      </c>
      <c r="D782" s="2">
        <v>302.82</v>
      </c>
      <c r="E782" t="s">
        <v>8</v>
      </c>
    </row>
    <row r="783" spans="1:5" x14ac:dyDescent="0.35">
      <c r="A783">
        <v>8774158800</v>
      </c>
      <c r="B783">
        <v>19216141</v>
      </c>
      <c r="C783" s="1">
        <v>45272.353472222225</v>
      </c>
      <c r="D783" s="2">
        <v>693.48</v>
      </c>
      <c r="E783" t="s">
        <v>5</v>
      </c>
    </row>
    <row r="784" spans="1:5" x14ac:dyDescent="0.35">
      <c r="A784">
        <v>2056131802</v>
      </c>
      <c r="B784">
        <v>16448993</v>
      </c>
      <c r="C784" s="1">
        <v>45171.209027777775</v>
      </c>
      <c r="D784" s="2">
        <v>328.51</v>
      </c>
      <c r="E784" t="s">
        <v>7</v>
      </c>
    </row>
    <row r="785" spans="1:5" x14ac:dyDescent="0.35">
      <c r="A785">
        <v>3528007192</v>
      </c>
      <c r="B785">
        <v>52279849</v>
      </c>
      <c r="C785" s="1">
        <v>45118.412499999999</v>
      </c>
      <c r="D785" s="2">
        <v>2411.61</v>
      </c>
      <c r="E785" t="s">
        <v>7</v>
      </c>
    </row>
    <row r="786" spans="1:5" x14ac:dyDescent="0.35">
      <c r="A786">
        <v>2845333894</v>
      </c>
      <c r="B786">
        <v>4192351</v>
      </c>
      <c r="C786" s="1">
        <v>45410.554861111108</v>
      </c>
      <c r="D786" s="2">
        <v>4555.8100000000004</v>
      </c>
      <c r="E786" t="s">
        <v>6</v>
      </c>
    </row>
    <row r="787" spans="1:5" x14ac:dyDescent="0.35">
      <c r="A787">
        <v>6602340187</v>
      </c>
      <c r="B787">
        <v>38875754</v>
      </c>
      <c r="C787" s="1">
        <v>45362.506249999999</v>
      </c>
      <c r="D787" s="2">
        <v>374.68</v>
      </c>
      <c r="E787" t="s">
        <v>7</v>
      </c>
    </row>
    <row r="788" spans="1:5" x14ac:dyDescent="0.35">
      <c r="A788">
        <v>721004875</v>
      </c>
      <c r="B788">
        <v>75913572</v>
      </c>
      <c r="C788" s="1">
        <v>45208.210416666669</v>
      </c>
      <c r="D788" s="2">
        <v>3319.78</v>
      </c>
      <c r="E788" t="s">
        <v>6</v>
      </c>
    </row>
    <row r="789" spans="1:5" x14ac:dyDescent="0.35">
      <c r="A789">
        <v>7435895360</v>
      </c>
      <c r="B789">
        <v>77217240</v>
      </c>
      <c r="C789" s="1">
        <v>45539.029166666667</v>
      </c>
      <c r="D789" s="2">
        <v>983.79</v>
      </c>
      <c r="E789" t="s">
        <v>7</v>
      </c>
    </row>
    <row r="790" spans="1:5" x14ac:dyDescent="0.35">
      <c r="A790">
        <v>4217659083</v>
      </c>
      <c r="B790">
        <v>31846190</v>
      </c>
      <c r="C790" s="1">
        <v>45309.811111111114</v>
      </c>
      <c r="D790" s="2">
        <v>3390.39</v>
      </c>
      <c r="E790" t="s">
        <v>8</v>
      </c>
    </row>
    <row r="791" spans="1:5" x14ac:dyDescent="0.35">
      <c r="A791">
        <v>9710865146</v>
      </c>
      <c r="B791">
        <v>21282544</v>
      </c>
      <c r="C791" s="1">
        <v>45057.231944444444</v>
      </c>
      <c r="D791" s="2">
        <v>4682.76</v>
      </c>
      <c r="E791" t="s">
        <v>6</v>
      </c>
    </row>
    <row r="792" spans="1:5" x14ac:dyDescent="0.35">
      <c r="A792">
        <v>5375295409</v>
      </c>
      <c r="B792">
        <v>17843667</v>
      </c>
      <c r="C792" s="1">
        <v>45570.249305555553</v>
      </c>
      <c r="D792" s="2">
        <v>1153.83</v>
      </c>
      <c r="E792" t="s">
        <v>8</v>
      </c>
    </row>
    <row r="793" spans="1:5" x14ac:dyDescent="0.35">
      <c r="A793">
        <v>6286044248</v>
      </c>
      <c r="B793">
        <v>38902193</v>
      </c>
      <c r="C793" s="1">
        <v>45051.928472222222</v>
      </c>
      <c r="D793" s="2">
        <v>4369.99</v>
      </c>
      <c r="E793" t="s">
        <v>5</v>
      </c>
    </row>
    <row r="794" spans="1:5" x14ac:dyDescent="0.35">
      <c r="A794">
        <v>1708282193</v>
      </c>
      <c r="B794">
        <v>79895967</v>
      </c>
      <c r="C794" s="1">
        <v>45316.418749999997</v>
      </c>
      <c r="D794" s="2">
        <v>83.18</v>
      </c>
      <c r="E794" t="s">
        <v>6</v>
      </c>
    </row>
    <row r="795" spans="1:5" x14ac:dyDescent="0.35">
      <c r="A795">
        <v>5746303677</v>
      </c>
      <c r="B795">
        <v>20148223</v>
      </c>
      <c r="C795" s="1">
        <v>45451.563888888886</v>
      </c>
      <c r="D795" s="2">
        <v>902.25</v>
      </c>
      <c r="E795" t="s">
        <v>7</v>
      </c>
    </row>
    <row r="796" spans="1:5" x14ac:dyDescent="0.35">
      <c r="A796">
        <v>3271726381</v>
      </c>
      <c r="B796">
        <v>44050697</v>
      </c>
      <c r="C796" s="1">
        <v>45366.027777777781</v>
      </c>
      <c r="D796" s="2">
        <v>671.55</v>
      </c>
      <c r="E796" t="s">
        <v>7</v>
      </c>
    </row>
    <row r="797" spans="1:5" x14ac:dyDescent="0.35">
      <c r="A797">
        <v>9802569856</v>
      </c>
      <c r="B797">
        <v>33741801</v>
      </c>
      <c r="C797" s="1">
        <v>45389.384027777778</v>
      </c>
      <c r="D797" s="2">
        <v>2623.91</v>
      </c>
      <c r="E797" t="s">
        <v>8</v>
      </c>
    </row>
    <row r="798" spans="1:5" x14ac:dyDescent="0.35">
      <c r="A798">
        <v>662460037</v>
      </c>
      <c r="B798">
        <v>98144693</v>
      </c>
      <c r="C798" s="1">
        <v>45576.03402777778</v>
      </c>
      <c r="D798" s="2">
        <v>2657.2</v>
      </c>
      <c r="E798" t="s">
        <v>6</v>
      </c>
    </row>
    <row r="799" spans="1:5" x14ac:dyDescent="0.35">
      <c r="A799">
        <v>8664447334</v>
      </c>
      <c r="B799">
        <v>25829710</v>
      </c>
      <c r="C799" s="1">
        <v>45359.188888888886</v>
      </c>
      <c r="D799" s="2">
        <v>3712.65</v>
      </c>
      <c r="E799" t="s">
        <v>5</v>
      </c>
    </row>
    <row r="800" spans="1:5" x14ac:dyDescent="0.35">
      <c r="A800">
        <v>3886370975</v>
      </c>
      <c r="B800">
        <v>96903782</v>
      </c>
      <c r="C800" s="1">
        <v>45420.813194444447</v>
      </c>
      <c r="D800" s="2">
        <v>3039.42</v>
      </c>
      <c r="E800" t="s">
        <v>8</v>
      </c>
    </row>
    <row r="801" spans="1:5" x14ac:dyDescent="0.35">
      <c r="A801">
        <v>3547006553</v>
      </c>
      <c r="B801">
        <v>56572297</v>
      </c>
      <c r="C801" s="1">
        <v>45441.92291666667</v>
      </c>
      <c r="D801" s="2">
        <v>5183.38</v>
      </c>
      <c r="E801" t="s">
        <v>7</v>
      </c>
    </row>
    <row r="802" spans="1:5" x14ac:dyDescent="0.35">
      <c r="A802">
        <v>2575965518</v>
      </c>
      <c r="B802">
        <v>38496400</v>
      </c>
      <c r="C802" s="1">
        <v>45590.979861111111</v>
      </c>
      <c r="D802" s="2">
        <v>1880.57</v>
      </c>
      <c r="E802" t="s">
        <v>8</v>
      </c>
    </row>
    <row r="803" spans="1:5" x14ac:dyDescent="0.35">
      <c r="A803">
        <v>1529363954</v>
      </c>
      <c r="B803">
        <v>13251137</v>
      </c>
      <c r="C803" s="1">
        <v>45378.01458333333</v>
      </c>
      <c r="D803" s="2">
        <v>924.41</v>
      </c>
      <c r="E803" t="s">
        <v>6</v>
      </c>
    </row>
    <row r="804" spans="1:5" x14ac:dyDescent="0.35">
      <c r="A804">
        <v>8463856241</v>
      </c>
      <c r="B804">
        <v>87463923</v>
      </c>
      <c r="C804" s="1">
        <v>45026.878472222219</v>
      </c>
      <c r="D804" s="2">
        <v>1364.14</v>
      </c>
      <c r="E804" t="s">
        <v>8</v>
      </c>
    </row>
    <row r="805" spans="1:5" x14ac:dyDescent="0.35">
      <c r="A805">
        <v>2485242479</v>
      </c>
      <c r="B805">
        <v>25526479</v>
      </c>
      <c r="C805" s="1">
        <v>45027.261111111111</v>
      </c>
      <c r="D805" s="2">
        <v>3732.99</v>
      </c>
      <c r="E805" t="s">
        <v>5</v>
      </c>
    </row>
    <row r="806" spans="1:5" x14ac:dyDescent="0.35">
      <c r="A806">
        <v>9850673433</v>
      </c>
      <c r="B806">
        <v>93826036</v>
      </c>
      <c r="C806" s="1">
        <v>45052.237500000003</v>
      </c>
      <c r="D806" s="2">
        <v>5271.36</v>
      </c>
      <c r="E806" t="s">
        <v>6</v>
      </c>
    </row>
    <row r="807" spans="1:5" x14ac:dyDescent="0.35">
      <c r="A807">
        <v>2558680592</v>
      </c>
      <c r="B807">
        <v>68475914</v>
      </c>
      <c r="C807" s="1">
        <v>45077.929861111108</v>
      </c>
      <c r="D807" s="2">
        <v>2032.56</v>
      </c>
      <c r="E807" t="s">
        <v>6</v>
      </c>
    </row>
    <row r="808" spans="1:5" x14ac:dyDescent="0.35">
      <c r="A808">
        <v>2859167116</v>
      </c>
      <c r="B808">
        <v>40626729</v>
      </c>
      <c r="C808" s="1">
        <v>45580.739583333336</v>
      </c>
      <c r="D808" s="2">
        <v>1613.11</v>
      </c>
      <c r="E808" t="s">
        <v>6</v>
      </c>
    </row>
    <row r="809" spans="1:5" x14ac:dyDescent="0.35">
      <c r="A809">
        <v>1222236371</v>
      </c>
      <c r="B809">
        <v>88517890</v>
      </c>
      <c r="C809" s="1">
        <v>45519.000694444447</v>
      </c>
      <c r="D809" s="2">
        <v>2675.63</v>
      </c>
      <c r="E809" t="s">
        <v>7</v>
      </c>
    </row>
    <row r="810" spans="1:5" x14ac:dyDescent="0.35">
      <c r="A810">
        <v>344177904</v>
      </c>
      <c r="B810">
        <v>44589829</v>
      </c>
      <c r="C810" s="1">
        <v>45156.026388888888</v>
      </c>
      <c r="D810" s="2">
        <v>551.88</v>
      </c>
      <c r="E810" t="s">
        <v>5</v>
      </c>
    </row>
    <row r="811" spans="1:5" x14ac:dyDescent="0.35">
      <c r="A811">
        <v>6126334783</v>
      </c>
      <c r="B811">
        <v>6150721</v>
      </c>
      <c r="C811" s="1">
        <v>45476.356249999997</v>
      </c>
      <c r="D811" s="2">
        <v>1588.66</v>
      </c>
      <c r="E811" t="s">
        <v>7</v>
      </c>
    </row>
    <row r="812" spans="1:5" x14ac:dyDescent="0.35">
      <c r="A812">
        <v>3742575364</v>
      </c>
      <c r="B812">
        <v>42723554</v>
      </c>
      <c r="C812" s="1">
        <v>45054.724305555559</v>
      </c>
      <c r="D812" s="2">
        <v>4939</v>
      </c>
      <c r="E812" t="s">
        <v>8</v>
      </c>
    </row>
    <row r="813" spans="1:5" x14ac:dyDescent="0.35">
      <c r="A813">
        <v>9272166174</v>
      </c>
      <c r="B813">
        <v>53292177</v>
      </c>
      <c r="C813" s="1">
        <v>45134.265277777777</v>
      </c>
      <c r="D813" s="2">
        <v>994.56</v>
      </c>
      <c r="E813" t="s">
        <v>8</v>
      </c>
    </row>
    <row r="814" spans="1:5" x14ac:dyDescent="0.35">
      <c r="A814">
        <v>9416522701</v>
      </c>
      <c r="B814">
        <v>7551173</v>
      </c>
      <c r="C814" s="1">
        <v>45313.129166666666</v>
      </c>
      <c r="D814" s="2">
        <v>3919.44</v>
      </c>
      <c r="E814" t="s">
        <v>8</v>
      </c>
    </row>
    <row r="815" spans="1:5" x14ac:dyDescent="0.35">
      <c r="A815">
        <v>7305871805</v>
      </c>
      <c r="B815">
        <v>96629034</v>
      </c>
      <c r="C815" s="1">
        <v>45546.603472222225</v>
      </c>
      <c r="D815" s="2">
        <v>2028.61</v>
      </c>
      <c r="E815" t="s">
        <v>7</v>
      </c>
    </row>
    <row r="816" spans="1:5" x14ac:dyDescent="0.35">
      <c r="A816">
        <v>80296810</v>
      </c>
      <c r="B816">
        <v>21677923</v>
      </c>
      <c r="C816" s="1">
        <v>45448.150694444441</v>
      </c>
      <c r="D816" s="2">
        <v>4283.33</v>
      </c>
      <c r="E816" t="s">
        <v>5</v>
      </c>
    </row>
    <row r="817" spans="1:5" x14ac:dyDescent="0.35">
      <c r="A817">
        <v>2806868282</v>
      </c>
      <c r="B817">
        <v>67952740</v>
      </c>
      <c r="C817" s="1">
        <v>45561.634027777778</v>
      </c>
      <c r="D817" s="2">
        <v>949.73</v>
      </c>
      <c r="E817" t="s">
        <v>7</v>
      </c>
    </row>
    <row r="818" spans="1:5" x14ac:dyDescent="0.35">
      <c r="A818">
        <v>707033578</v>
      </c>
      <c r="B818">
        <v>14839726</v>
      </c>
      <c r="C818" s="1">
        <v>45321.022222222222</v>
      </c>
      <c r="D818" s="2">
        <v>951.43</v>
      </c>
      <c r="E818" t="s">
        <v>6</v>
      </c>
    </row>
    <row r="819" spans="1:5" x14ac:dyDescent="0.35">
      <c r="A819">
        <v>9026783092</v>
      </c>
      <c r="B819">
        <v>60385293</v>
      </c>
      <c r="C819" s="1">
        <v>45208.686805555553</v>
      </c>
      <c r="D819" s="2">
        <v>3080.01</v>
      </c>
      <c r="E819" t="s">
        <v>8</v>
      </c>
    </row>
    <row r="820" spans="1:5" x14ac:dyDescent="0.35">
      <c r="A820">
        <v>6229466619</v>
      </c>
      <c r="B820">
        <v>81533356</v>
      </c>
      <c r="C820" s="1">
        <v>45082.301388888889</v>
      </c>
      <c r="D820" s="2">
        <v>2708.73</v>
      </c>
      <c r="E820" t="s">
        <v>8</v>
      </c>
    </row>
    <row r="821" spans="1:5" x14ac:dyDescent="0.35">
      <c r="A821">
        <v>408720270</v>
      </c>
      <c r="B821">
        <v>37245065</v>
      </c>
      <c r="C821" s="1">
        <v>45469.918749999997</v>
      </c>
      <c r="D821" s="2">
        <v>2501.14</v>
      </c>
      <c r="E821" t="s">
        <v>5</v>
      </c>
    </row>
    <row r="822" spans="1:5" x14ac:dyDescent="0.35">
      <c r="A822">
        <v>8870165072</v>
      </c>
      <c r="B822">
        <v>80517784</v>
      </c>
      <c r="C822" s="1">
        <v>45233.42083333333</v>
      </c>
      <c r="D822" s="2">
        <v>1871.85</v>
      </c>
      <c r="E822" t="s">
        <v>7</v>
      </c>
    </row>
    <row r="823" spans="1:5" x14ac:dyDescent="0.35">
      <c r="A823">
        <v>1979319490</v>
      </c>
      <c r="B823">
        <v>5238055</v>
      </c>
      <c r="C823" s="1">
        <v>45305.056250000001</v>
      </c>
      <c r="D823" s="2">
        <v>3631.19</v>
      </c>
      <c r="E823" t="s">
        <v>8</v>
      </c>
    </row>
    <row r="824" spans="1:5" x14ac:dyDescent="0.35">
      <c r="A824">
        <v>840761323</v>
      </c>
      <c r="B824">
        <v>83262890</v>
      </c>
      <c r="C824" s="1">
        <v>45360.260416666664</v>
      </c>
      <c r="D824" s="2">
        <v>3550.8</v>
      </c>
      <c r="E824" t="s">
        <v>6</v>
      </c>
    </row>
    <row r="825" spans="1:5" x14ac:dyDescent="0.35">
      <c r="A825">
        <v>744721438</v>
      </c>
      <c r="B825">
        <v>67092149</v>
      </c>
      <c r="C825" s="1">
        <v>45347.531944444447</v>
      </c>
      <c r="D825" s="2">
        <v>486.28</v>
      </c>
      <c r="E825" t="s">
        <v>7</v>
      </c>
    </row>
    <row r="826" spans="1:5" x14ac:dyDescent="0.35">
      <c r="A826">
        <v>7421707488</v>
      </c>
      <c r="B826">
        <v>80315623</v>
      </c>
      <c r="C826" s="1">
        <v>45233.945833333331</v>
      </c>
      <c r="D826" s="2">
        <v>1065.22</v>
      </c>
      <c r="E826" t="s">
        <v>6</v>
      </c>
    </row>
    <row r="827" spans="1:5" x14ac:dyDescent="0.35">
      <c r="A827">
        <v>1212718824</v>
      </c>
      <c r="B827">
        <v>73393269</v>
      </c>
      <c r="C827" s="1">
        <v>45292.413888888892</v>
      </c>
      <c r="D827" s="2">
        <v>1648.44</v>
      </c>
      <c r="E827" t="s">
        <v>5</v>
      </c>
    </row>
    <row r="828" spans="1:5" x14ac:dyDescent="0.35">
      <c r="A828">
        <v>9603256001</v>
      </c>
      <c r="B828">
        <v>8791577</v>
      </c>
      <c r="C828" s="1">
        <v>45054.657638888886</v>
      </c>
      <c r="D828" s="2">
        <v>1064.76</v>
      </c>
      <c r="E828" t="s">
        <v>7</v>
      </c>
    </row>
    <row r="829" spans="1:5" x14ac:dyDescent="0.35">
      <c r="A829">
        <v>5626888972</v>
      </c>
      <c r="B829">
        <v>24323106</v>
      </c>
      <c r="C829" s="1">
        <v>45395.71875</v>
      </c>
      <c r="D829" s="2">
        <v>866.92</v>
      </c>
      <c r="E829" t="s">
        <v>7</v>
      </c>
    </row>
    <row r="830" spans="1:5" x14ac:dyDescent="0.35">
      <c r="A830">
        <v>2300753276</v>
      </c>
      <c r="B830">
        <v>92306841</v>
      </c>
      <c r="C830" s="1">
        <v>45267.179861111108</v>
      </c>
      <c r="D830" s="2">
        <v>1745.73</v>
      </c>
      <c r="E830" t="s">
        <v>5</v>
      </c>
    </row>
    <row r="831" spans="1:5" x14ac:dyDescent="0.35">
      <c r="A831">
        <v>869629562</v>
      </c>
      <c r="B831">
        <v>31831843</v>
      </c>
      <c r="C831" s="1">
        <v>45051.890972222223</v>
      </c>
      <c r="D831" s="2">
        <v>562.70000000000005</v>
      </c>
      <c r="E831" t="s">
        <v>8</v>
      </c>
    </row>
    <row r="832" spans="1:5" x14ac:dyDescent="0.35">
      <c r="A832">
        <v>3429137520</v>
      </c>
      <c r="B832">
        <v>51048402</v>
      </c>
      <c r="C832" s="1">
        <v>45367.808333333334</v>
      </c>
      <c r="D832" s="2">
        <v>2804.37</v>
      </c>
      <c r="E832" t="s">
        <v>6</v>
      </c>
    </row>
    <row r="833" spans="1:5" x14ac:dyDescent="0.35">
      <c r="A833">
        <v>9957927297</v>
      </c>
      <c r="B833">
        <v>35349582</v>
      </c>
      <c r="C833" s="1">
        <v>45084.220833333333</v>
      </c>
      <c r="D833" s="2">
        <v>347.91</v>
      </c>
      <c r="E833" t="s">
        <v>5</v>
      </c>
    </row>
    <row r="834" spans="1:5" x14ac:dyDescent="0.35">
      <c r="A834">
        <v>202466684</v>
      </c>
      <c r="B834">
        <v>74840437</v>
      </c>
      <c r="C834" s="1">
        <v>45146.25</v>
      </c>
      <c r="D834" s="2">
        <v>2939.42</v>
      </c>
      <c r="E834" t="s">
        <v>8</v>
      </c>
    </row>
    <row r="835" spans="1:5" x14ac:dyDescent="0.35">
      <c r="A835">
        <v>8465721207</v>
      </c>
      <c r="B835">
        <v>30192942</v>
      </c>
      <c r="C835" s="1">
        <v>45464.376388888886</v>
      </c>
      <c r="D835" s="2">
        <v>4707.96</v>
      </c>
      <c r="E835" t="s">
        <v>5</v>
      </c>
    </row>
    <row r="836" spans="1:5" x14ac:dyDescent="0.35">
      <c r="A836">
        <v>6194827199</v>
      </c>
      <c r="B836">
        <v>41494867</v>
      </c>
      <c r="C836" s="1">
        <v>45280.790277777778</v>
      </c>
      <c r="D836" s="2">
        <v>2702.57</v>
      </c>
      <c r="E836" t="s">
        <v>5</v>
      </c>
    </row>
    <row r="837" spans="1:5" x14ac:dyDescent="0.35">
      <c r="A837">
        <v>3942174431</v>
      </c>
      <c r="B837">
        <v>84257716</v>
      </c>
      <c r="C837" s="1">
        <v>45339.202777777777</v>
      </c>
      <c r="D837" s="2">
        <v>758.75</v>
      </c>
      <c r="E837" t="s">
        <v>7</v>
      </c>
    </row>
    <row r="838" spans="1:5" x14ac:dyDescent="0.35">
      <c r="A838">
        <v>3189863462</v>
      </c>
      <c r="B838">
        <v>6756256</v>
      </c>
      <c r="C838" s="1">
        <v>45460.560416666667</v>
      </c>
      <c r="D838" s="2">
        <v>1472.61</v>
      </c>
      <c r="E838" t="s">
        <v>5</v>
      </c>
    </row>
    <row r="839" spans="1:5" x14ac:dyDescent="0.35">
      <c r="A839">
        <v>5923573134</v>
      </c>
      <c r="B839">
        <v>22800586</v>
      </c>
      <c r="C839" s="1">
        <v>45339.834722222222</v>
      </c>
      <c r="D839" s="2">
        <v>877.98</v>
      </c>
      <c r="E839" t="s">
        <v>8</v>
      </c>
    </row>
    <row r="840" spans="1:5" x14ac:dyDescent="0.35">
      <c r="A840">
        <v>6659747528</v>
      </c>
      <c r="B840">
        <v>43034188</v>
      </c>
      <c r="C840" s="1">
        <v>45563.770138888889</v>
      </c>
      <c r="D840" s="2">
        <v>1028.6099999999999</v>
      </c>
      <c r="E840" t="s">
        <v>8</v>
      </c>
    </row>
    <row r="841" spans="1:5" x14ac:dyDescent="0.35">
      <c r="A841">
        <v>6037541687</v>
      </c>
      <c r="B841">
        <v>86067293</v>
      </c>
      <c r="C841" s="1">
        <v>45270.934027777781</v>
      </c>
      <c r="D841" s="2">
        <v>681.91</v>
      </c>
      <c r="E841" t="s">
        <v>8</v>
      </c>
    </row>
    <row r="842" spans="1:5" x14ac:dyDescent="0.35">
      <c r="A842">
        <v>2585438297</v>
      </c>
      <c r="B842">
        <v>50632192</v>
      </c>
      <c r="C842" s="1">
        <v>45158.540277777778</v>
      </c>
      <c r="D842" s="2">
        <v>743.73</v>
      </c>
      <c r="E842" t="s">
        <v>7</v>
      </c>
    </row>
    <row r="843" spans="1:5" x14ac:dyDescent="0.35">
      <c r="A843">
        <v>8065774615</v>
      </c>
      <c r="B843">
        <v>35705377</v>
      </c>
      <c r="C843" s="1">
        <v>45272.453472222223</v>
      </c>
      <c r="D843" s="2">
        <v>1757.08</v>
      </c>
      <c r="E843" t="s">
        <v>8</v>
      </c>
    </row>
    <row r="844" spans="1:5" x14ac:dyDescent="0.35">
      <c r="A844">
        <v>1816814476</v>
      </c>
      <c r="B844">
        <v>85198177</v>
      </c>
      <c r="C844" s="1">
        <v>45600.576388888891</v>
      </c>
      <c r="D844" s="2">
        <v>4981.16</v>
      </c>
      <c r="E844" t="s">
        <v>5</v>
      </c>
    </row>
    <row r="845" spans="1:5" x14ac:dyDescent="0.35">
      <c r="A845">
        <v>5278014717</v>
      </c>
      <c r="B845">
        <v>31776996</v>
      </c>
      <c r="C845" s="1">
        <v>45397.152083333334</v>
      </c>
      <c r="D845" s="2">
        <v>4687.37</v>
      </c>
      <c r="E845" t="s">
        <v>5</v>
      </c>
    </row>
    <row r="846" spans="1:5" x14ac:dyDescent="0.35">
      <c r="A846">
        <v>4265447949</v>
      </c>
      <c r="B846">
        <v>6150721</v>
      </c>
      <c r="C846" s="1">
        <v>45520.097222222219</v>
      </c>
      <c r="D846" s="2">
        <v>1763.44</v>
      </c>
      <c r="E846" t="s">
        <v>7</v>
      </c>
    </row>
    <row r="847" spans="1:5" x14ac:dyDescent="0.35">
      <c r="A847">
        <v>6752221435</v>
      </c>
      <c r="B847">
        <v>64197854</v>
      </c>
      <c r="C847" s="1">
        <v>45332.665277777778</v>
      </c>
      <c r="D847" s="2">
        <v>4214.63</v>
      </c>
      <c r="E847" t="s">
        <v>6</v>
      </c>
    </row>
    <row r="848" spans="1:5" x14ac:dyDescent="0.35">
      <c r="A848">
        <v>8943989258</v>
      </c>
      <c r="B848">
        <v>36675827</v>
      </c>
      <c r="C848" s="1">
        <v>45270.457638888889</v>
      </c>
      <c r="D848" s="2">
        <v>1983.74</v>
      </c>
      <c r="E848" t="s">
        <v>8</v>
      </c>
    </row>
    <row r="849" spans="1:5" x14ac:dyDescent="0.35">
      <c r="A849">
        <v>4068367936</v>
      </c>
      <c r="B849">
        <v>78678612</v>
      </c>
      <c r="C849" s="1">
        <v>45556.07916666667</v>
      </c>
      <c r="D849" s="2">
        <v>4432.1899999999996</v>
      </c>
      <c r="E849" t="s">
        <v>8</v>
      </c>
    </row>
    <row r="850" spans="1:5" x14ac:dyDescent="0.35">
      <c r="A850">
        <v>5735156904</v>
      </c>
      <c r="B850">
        <v>78841932</v>
      </c>
      <c r="C850" s="1">
        <v>45017.681944444441</v>
      </c>
      <c r="D850" s="2">
        <v>3724.91</v>
      </c>
      <c r="E850" t="s">
        <v>7</v>
      </c>
    </row>
    <row r="851" spans="1:5" x14ac:dyDescent="0.35">
      <c r="A851">
        <v>2405929115</v>
      </c>
      <c r="B851">
        <v>14940427</v>
      </c>
      <c r="C851" s="1">
        <v>45544.374305555553</v>
      </c>
      <c r="D851" s="2">
        <v>212.61</v>
      </c>
      <c r="E851" t="s">
        <v>7</v>
      </c>
    </row>
    <row r="852" spans="1:5" x14ac:dyDescent="0.35">
      <c r="A852">
        <v>7913167260</v>
      </c>
      <c r="B852">
        <v>98307019</v>
      </c>
      <c r="C852" s="1">
        <v>45035.036111111112</v>
      </c>
      <c r="D852" s="2">
        <v>4575.5600000000004</v>
      </c>
      <c r="E852" t="s">
        <v>7</v>
      </c>
    </row>
    <row r="853" spans="1:5" x14ac:dyDescent="0.35">
      <c r="A853">
        <v>1989751369</v>
      </c>
      <c r="B853">
        <v>7333934</v>
      </c>
      <c r="C853" s="1">
        <v>45064.957638888889</v>
      </c>
      <c r="D853" s="2">
        <v>274.25</v>
      </c>
      <c r="E853" t="s">
        <v>7</v>
      </c>
    </row>
    <row r="854" spans="1:5" x14ac:dyDescent="0.35">
      <c r="A854">
        <v>7338050095</v>
      </c>
      <c r="B854">
        <v>3292927</v>
      </c>
      <c r="C854" s="1">
        <v>45580.126388888886</v>
      </c>
      <c r="D854" s="2">
        <v>2181.4299999999998</v>
      </c>
      <c r="E854" t="s">
        <v>6</v>
      </c>
    </row>
    <row r="855" spans="1:5" x14ac:dyDescent="0.35">
      <c r="A855">
        <v>9950986048</v>
      </c>
      <c r="B855">
        <v>69863493</v>
      </c>
      <c r="C855" s="1">
        <v>45178.359027777777</v>
      </c>
      <c r="D855" s="2">
        <v>4860.59</v>
      </c>
      <c r="E855" t="s">
        <v>6</v>
      </c>
    </row>
    <row r="856" spans="1:5" x14ac:dyDescent="0.35">
      <c r="A856">
        <v>5098703807</v>
      </c>
      <c r="B856">
        <v>13760839</v>
      </c>
      <c r="C856" s="1">
        <v>45453.085416666669</v>
      </c>
      <c r="D856" s="2">
        <v>3772.64</v>
      </c>
      <c r="E856" t="s">
        <v>7</v>
      </c>
    </row>
    <row r="857" spans="1:5" x14ac:dyDescent="0.35">
      <c r="A857">
        <v>6937485392</v>
      </c>
      <c r="B857">
        <v>30285217</v>
      </c>
      <c r="C857" s="1">
        <v>45069.949305555558</v>
      </c>
      <c r="D857" s="2">
        <v>1509.64</v>
      </c>
      <c r="E857" t="s">
        <v>7</v>
      </c>
    </row>
    <row r="858" spans="1:5" x14ac:dyDescent="0.35">
      <c r="A858">
        <v>1266440097</v>
      </c>
      <c r="B858">
        <v>88739922</v>
      </c>
      <c r="C858" s="1">
        <v>45292.144444444442</v>
      </c>
      <c r="D858" s="2">
        <v>2345.34</v>
      </c>
      <c r="E858" t="s">
        <v>5</v>
      </c>
    </row>
    <row r="859" spans="1:5" x14ac:dyDescent="0.35">
      <c r="A859">
        <v>7415490509</v>
      </c>
      <c r="B859">
        <v>61015113</v>
      </c>
      <c r="C859" s="1">
        <v>45115.586111111108</v>
      </c>
      <c r="D859" s="2">
        <v>1429.18</v>
      </c>
      <c r="E859" t="s">
        <v>6</v>
      </c>
    </row>
    <row r="860" spans="1:5" x14ac:dyDescent="0.35">
      <c r="A860">
        <v>7284991749</v>
      </c>
      <c r="B860">
        <v>65559853</v>
      </c>
      <c r="C860" s="1">
        <v>45270.394444444442</v>
      </c>
      <c r="D860" s="2">
        <v>2817.03</v>
      </c>
      <c r="E860" t="s">
        <v>7</v>
      </c>
    </row>
    <row r="861" spans="1:5" x14ac:dyDescent="0.35">
      <c r="A861">
        <v>4645792703</v>
      </c>
      <c r="B861">
        <v>24043135</v>
      </c>
      <c r="C861" s="1">
        <v>45264.961111111108</v>
      </c>
      <c r="D861" s="2">
        <v>2627.96</v>
      </c>
      <c r="E861" t="s">
        <v>6</v>
      </c>
    </row>
    <row r="862" spans="1:5" x14ac:dyDescent="0.35">
      <c r="A862">
        <v>3174938939</v>
      </c>
      <c r="B862">
        <v>95736310</v>
      </c>
      <c r="C862" s="1">
        <v>45012.260416666664</v>
      </c>
      <c r="D862" s="2">
        <v>3597.75</v>
      </c>
      <c r="E862" t="s">
        <v>8</v>
      </c>
    </row>
    <row r="863" spans="1:5" x14ac:dyDescent="0.35">
      <c r="A863">
        <v>1752712049</v>
      </c>
      <c r="B863">
        <v>56195475</v>
      </c>
      <c r="C863" s="1">
        <v>45535.668749999997</v>
      </c>
      <c r="D863" s="2">
        <v>2015.68</v>
      </c>
      <c r="E863" t="s">
        <v>5</v>
      </c>
    </row>
    <row r="864" spans="1:5" x14ac:dyDescent="0.35">
      <c r="A864">
        <v>8187201830</v>
      </c>
      <c r="B864">
        <v>82529927</v>
      </c>
      <c r="C864" s="1">
        <v>45412.185416666667</v>
      </c>
      <c r="D864" s="2">
        <v>1843.61</v>
      </c>
      <c r="E864" t="s">
        <v>6</v>
      </c>
    </row>
    <row r="865" spans="1:5" x14ac:dyDescent="0.35">
      <c r="A865">
        <v>6900896329</v>
      </c>
      <c r="B865">
        <v>65903057</v>
      </c>
      <c r="C865" s="1">
        <v>45323.099305555559</v>
      </c>
      <c r="D865" s="2">
        <v>4864.1400000000003</v>
      </c>
      <c r="E865" t="s">
        <v>5</v>
      </c>
    </row>
    <row r="866" spans="1:5" x14ac:dyDescent="0.35">
      <c r="A866">
        <v>3793977529</v>
      </c>
      <c r="B866">
        <v>21425168</v>
      </c>
      <c r="C866" s="1">
        <v>45171.8</v>
      </c>
      <c r="D866" s="2">
        <v>2835.92</v>
      </c>
      <c r="E866" t="s">
        <v>6</v>
      </c>
    </row>
    <row r="867" spans="1:5" x14ac:dyDescent="0.35">
      <c r="A867">
        <v>194459698</v>
      </c>
      <c r="B867">
        <v>88553721</v>
      </c>
      <c r="C867" s="1">
        <v>45092.655555555553</v>
      </c>
      <c r="D867" s="2">
        <v>2203.94</v>
      </c>
      <c r="E867" t="s">
        <v>7</v>
      </c>
    </row>
    <row r="868" spans="1:5" x14ac:dyDescent="0.35">
      <c r="A868">
        <v>9330447952</v>
      </c>
      <c r="B868">
        <v>37362180</v>
      </c>
      <c r="C868" s="1">
        <v>45381.76666666667</v>
      </c>
      <c r="D868" s="2">
        <v>3410.21</v>
      </c>
      <c r="E868" t="s">
        <v>6</v>
      </c>
    </row>
    <row r="869" spans="1:5" x14ac:dyDescent="0.35">
      <c r="A869">
        <v>2097372277</v>
      </c>
      <c r="B869">
        <v>14693393</v>
      </c>
      <c r="C869" s="1">
        <v>45316.198611111111</v>
      </c>
      <c r="D869" s="2">
        <v>3122.85</v>
      </c>
      <c r="E869" t="s">
        <v>7</v>
      </c>
    </row>
    <row r="870" spans="1:5" x14ac:dyDescent="0.35">
      <c r="A870">
        <v>7060954153</v>
      </c>
      <c r="B870">
        <v>91130614</v>
      </c>
      <c r="C870" s="1">
        <v>45231.871527777781</v>
      </c>
      <c r="D870" s="2">
        <v>2354.9499999999998</v>
      </c>
      <c r="E870" t="s">
        <v>5</v>
      </c>
    </row>
    <row r="871" spans="1:5" x14ac:dyDescent="0.35">
      <c r="A871">
        <v>2921310646</v>
      </c>
      <c r="B871">
        <v>40117357</v>
      </c>
      <c r="C871" s="1">
        <v>45481.602083333331</v>
      </c>
      <c r="D871" s="2">
        <v>2915.52</v>
      </c>
      <c r="E871" t="s">
        <v>8</v>
      </c>
    </row>
    <row r="872" spans="1:5" x14ac:dyDescent="0.35">
      <c r="A872">
        <v>3983082555</v>
      </c>
      <c r="B872">
        <v>51670882</v>
      </c>
      <c r="C872" s="1">
        <v>45082.245833333334</v>
      </c>
      <c r="D872" s="2">
        <v>530.85</v>
      </c>
      <c r="E872" t="s">
        <v>7</v>
      </c>
    </row>
    <row r="873" spans="1:5" x14ac:dyDescent="0.35">
      <c r="A873">
        <v>4867298468</v>
      </c>
      <c r="B873">
        <v>13492411</v>
      </c>
      <c r="C873" s="1">
        <v>45405.397916666669</v>
      </c>
      <c r="D873" s="2">
        <v>2508.0100000000002</v>
      </c>
      <c r="E873" t="s">
        <v>7</v>
      </c>
    </row>
    <row r="874" spans="1:5" x14ac:dyDescent="0.35">
      <c r="A874">
        <v>3402631472</v>
      </c>
      <c r="B874">
        <v>52032226</v>
      </c>
      <c r="C874" s="1">
        <v>45415.892361111109</v>
      </c>
      <c r="D874" s="2">
        <v>2871.88</v>
      </c>
      <c r="E874" t="s">
        <v>7</v>
      </c>
    </row>
    <row r="875" spans="1:5" x14ac:dyDescent="0.35">
      <c r="A875">
        <v>1648146562</v>
      </c>
      <c r="B875">
        <v>95364457</v>
      </c>
      <c r="C875" s="1">
        <v>45060.963888888888</v>
      </c>
      <c r="D875" s="2">
        <v>2953.31</v>
      </c>
      <c r="E875" t="s">
        <v>5</v>
      </c>
    </row>
    <row r="876" spans="1:5" x14ac:dyDescent="0.35">
      <c r="A876">
        <v>5907766010</v>
      </c>
      <c r="B876">
        <v>12272282</v>
      </c>
      <c r="C876" s="1">
        <v>45572.585416666669</v>
      </c>
      <c r="D876" s="2">
        <v>3937.4</v>
      </c>
      <c r="E876" t="s">
        <v>8</v>
      </c>
    </row>
    <row r="877" spans="1:5" x14ac:dyDescent="0.35">
      <c r="A877">
        <v>9233577456</v>
      </c>
      <c r="B877">
        <v>96853930</v>
      </c>
      <c r="C877" s="1">
        <v>45290.166666666664</v>
      </c>
      <c r="D877" s="2">
        <v>2309.81</v>
      </c>
      <c r="E877" t="s">
        <v>7</v>
      </c>
    </row>
    <row r="878" spans="1:5" x14ac:dyDescent="0.35">
      <c r="A878">
        <v>4084808075</v>
      </c>
      <c r="B878">
        <v>65815155</v>
      </c>
      <c r="C878" s="1">
        <v>45576.739583333336</v>
      </c>
      <c r="D878" s="2">
        <v>2698.15</v>
      </c>
      <c r="E878" t="s">
        <v>7</v>
      </c>
    </row>
    <row r="879" spans="1:5" x14ac:dyDescent="0.35">
      <c r="A879">
        <v>7217049550</v>
      </c>
      <c r="B879">
        <v>24137201</v>
      </c>
      <c r="C879" s="1">
        <v>45484.397222222222</v>
      </c>
      <c r="D879" s="2">
        <v>1886.59</v>
      </c>
      <c r="E879" t="s">
        <v>6</v>
      </c>
    </row>
    <row r="880" spans="1:5" x14ac:dyDescent="0.35">
      <c r="A880">
        <v>1831943568</v>
      </c>
      <c r="B880">
        <v>69863493</v>
      </c>
      <c r="C880" s="1">
        <v>45435.722222222219</v>
      </c>
      <c r="D880" s="2">
        <v>3575.33</v>
      </c>
      <c r="E880" t="s">
        <v>5</v>
      </c>
    </row>
    <row r="881" spans="1:5" x14ac:dyDescent="0.35">
      <c r="A881">
        <v>8707473624</v>
      </c>
      <c r="B881">
        <v>22524981</v>
      </c>
      <c r="C881" s="1">
        <v>45280.352083333331</v>
      </c>
      <c r="D881" s="2">
        <v>1333.69</v>
      </c>
      <c r="E881" t="s">
        <v>5</v>
      </c>
    </row>
    <row r="882" spans="1:5" x14ac:dyDescent="0.35">
      <c r="A882">
        <v>7075868285</v>
      </c>
      <c r="B882">
        <v>5226128</v>
      </c>
      <c r="C882" s="1">
        <v>45352.25277777778</v>
      </c>
      <c r="D882" s="2">
        <v>1704.88</v>
      </c>
      <c r="E882" t="s">
        <v>8</v>
      </c>
    </row>
    <row r="883" spans="1:5" x14ac:dyDescent="0.35">
      <c r="A883">
        <v>5164162918</v>
      </c>
      <c r="B883">
        <v>96903782</v>
      </c>
      <c r="C883" s="1">
        <v>45248.624305555553</v>
      </c>
      <c r="D883" s="2">
        <v>1869.56</v>
      </c>
      <c r="E883" t="s">
        <v>8</v>
      </c>
    </row>
    <row r="884" spans="1:5" x14ac:dyDescent="0.35">
      <c r="A884">
        <v>2175298644</v>
      </c>
      <c r="B884">
        <v>72132838</v>
      </c>
      <c r="C884" s="1">
        <v>45423.217361111114</v>
      </c>
      <c r="D884" s="2">
        <v>1857.59</v>
      </c>
      <c r="E884" t="s">
        <v>8</v>
      </c>
    </row>
    <row r="885" spans="1:5" x14ac:dyDescent="0.35">
      <c r="A885">
        <v>5882568464</v>
      </c>
      <c r="B885">
        <v>49258916</v>
      </c>
      <c r="C885" s="1">
        <v>45029.351388888892</v>
      </c>
      <c r="D885" s="2">
        <v>1706.73</v>
      </c>
      <c r="E885" t="s">
        <v>5</v>
      </c>
    </row>
    <row r="886" spans="1:5" x14ac:dyDescent="0.35">
      <c r="A886">
        <v>7847708619</v>
      </c>
      <c r="B886">
        <v>35402531</v>
      </c>
      <c r="C886" s="1">
        <v>45222.039583333331</v>
      </c>
      <c r="D886" s="2">
        <v>3606.96</v>
      </c>
      <c r="E886" t="s">
        <v>5</v>
      </c>
    </row>
    <row r="887" spans="1:5" x14ac:dyDescent="0.35">
      <c r="A887">
        <v>6366048116</v>
      </c>
      <c r="B887">
        <v>78732957</v>
      </c>
      <c r="C887" s="1">
        <v>45509.37222222222</v>
      </c>
      <c r="D887" s="2">
        <v>1072.6400000000001</v>
      </c>
      <c r="E887" t="s">
        <v>5</v>
      </c>
    </row>
    <row r="888" spans="1:5" x14ac:dyDescent="0.35">
      <c r="A888">
        <v>4926287333</v>
      </c>
      <c r="B888">
        <v>31233120</v>
      </c>
      <c r="C888" s="1">
        <v>45146.11041666667</v>
      </c>
      <c r="D888" s="2">
        <v>2890.49</v>
      </c>
      <c r="E888" t="s">
        <v>5</v>
      </c>
    </row>
    <row r="889" spans="1:5" x14ac:dyDescent="0.35">
      <c r="A889">
        <v>5532838325</v>
      </c>
      <c r="B889">
        <v>6982488</v>
      </c>
      <c r="C889" s="1">
        <v>45497.976388888892</v>
      </c>
      <c r="D889" s="2">
        <v>1133.25</v>
      </c>
      <c r="E889" t="s">
        <v>5</v>
      </c>
    </row>
    <row r="890" spans="1:5" x14ac:dyDescent="0.35">
      <c r="A890">
        <v>2567996236</v>
      </c>
      <c r="B890">
        <v>81584486</v>
      </c>
      <c r="C890" s="1">
        <v>45230.336111111108</v>
      </c>
      <c r="D890" s="2">
        <v>2831.03</v>
      </c>
      <c r="E890" t="s">
        <v>5</v>
      </c>
    </row>
    <row r="891" spans="1:5" x14ac:dyDescent="0.35">
      <c r="A891">
        <v>2655613624</v>
      </c>
      <c r="B891">
        <v>46623192</v>
      </c>
      <c r="C891" s="1">
        <v>45469.552083333336</v>
      </c>
      <c r="D891" s="2">
        <v>2384.64</v>
      </c>
      <c r="E891" t="s">
        <v>6</v>
      </c>
    </row>
    <row r="892" spans="1:5" x14ac:dyDescent="0.35">
      <c r="A892">
        <v>7706089549</v>
      </c>
      <c r="B892">
        <v>44562310</v>
      </c>
      <c r="C892" s="1">
        <v>45207.17291666667</v>
      </c>
      <c r="D892" s="2">
        <v>2062.54</v>
      </c>
      <c r="E892" t="s">
        <v>5</v>
      </c>
    </row>
    <row r="893" spans="1:5" x14ac:dyDescent="0.35">
      <c r="A893">
        <v>8257370396</v>
      </c>
      <c r="B893">
        <v>25221501</v>
      </c>
      <c r="C893" s="1">
        <v>45284.342361111114</v>
      </c>
      <c r="D893" s="2">
        <v>160.07</v>
      </c>
      <c r="E893" t="s">
        <v>7</v>
      </c>
    </row>
    <row r="894" spans="1:5" x14ac:dyDescent="0.35">
      <c r="A894">
        <v>8623808984</v>
      </c>
      <c r="B894">
        <v>37551429</v>
      </c>
      <c r="C894" s="1">
        <v>45395.231944444444</v>
      </c>
      <c r="D894" s="2">
        <v>1911.03</v>
      </c>
      <c r="E894" t="s">
        <v>7</v>
      </c>
    </row>
    <row r="895" spans="1:5" x14ac:dyDescent="0.35">
      <c r="A895">
        <v>7579506101</v>
      </c>
      <c r="B895">
        <v>72366758</v>
      </c>
      <c r="C895" s="1">
        <v>45022.052777777775</v>
      </c>
      <c r="D895" s="2">
        <v>978.84</v>
      </c>
      <c r="E895" t="s">
        <v>6</v>
      </c>
    </row>
    <row r="896" spans="1:5" x14ac:dyDescent="0.35">
      <c r="A896">
        <v>8861024199</v>
      </c>
      <c r="B896">
        <v>29902416</v>
      </c>
      <c r="C896" s="1">
        <v>45259.243750000001</v>
      </c>
      <c r="D896" s="2">
        <v>1015.26</v>
      </c>
      <c r="E896" t="s">
        <v>5</v>
      </c>
    </row>
    <row r="897" spans="1:5" x14ac:dyDescent="0.35">
      <c r="A897">
        <v>7666131311</v>
      </c>
      <c r="B897">
        <v>84456355</v>
      </c>
      <c r="C897" s="1">
        <v>45047.656944444447</v>
      </c>
      <c r="D897" s="2">
        <v>3643.76</v>
      </c>
      <c r="E897" t="s">
        <v>6</v>
      </c>
    </row>
    <row r="898" spans="1:5" x14ac:dyDescent="0.35">
      <c r="A898">
        <v>103589925</v>
      </c>
      <c r="B898">
        <v>65406127</v>
      </c>
      <c r="C898" s="1">
        <v>45429.979166666664</v>
      </c>
      <c r="D898" s="2">
        <v>3805.99</v>
      </c>
      <c r="E898" t="s">
        <v>6</v>
      </c>
    </row>
    <row r="899" spans="1:5" x14ac:dyDescent="0.35">
      <c r="A899">
        <v>7346858138</v>
      </c>
      <c r="B899">
        <v>16785724</v>
      </c>
      <c r="C899" s="1">
        <v>45252.696527777778</v>
      </c>
      <c r="D899" s="2">
        <v>1530.63</v>
      </c>
      <c r="E899" t="s">
        <v>6</v>
      </c>
    </row>
    <row r="900" spans="1:5" x14ac:dyDescent="0.35">
      <c r="A900">
        <v>4963962664</v>
      </c>
      <c r="B900">
        <v>80935110</v>
      </c>
      <c r="C900" s="1">
        <v>45197.488888888889</v>
      </c>
      <c r="D900" s="2">
        <v>4132.1000000000004</v>
      </c>
      <c r="E900" t="s">
        <v>5</v>
      </c>
    </row>
    <row r="901" spans="1:5" x14ac:dyDescent="0.35">
      <c r="A901">
        <v>9069936094</v>
      </c>
      <c r="B901">
        <v>90696847</v>
      </c>
      <c r="C901" s="1">
        <v>45466.537499999999</v>
      </c>
      <c r="D901" s="2">
        <v>2841.51</v>
      </c>
      <c r="E901" t="s">
        <v>5</v>
      </c>
    </row>
    <row r="902" spans="1:5" x14ac:dyDescent="0.35">
      <c r="A902">
        <v>4665363191</v>
      </c>
      <c r="B902">
        <v>73660582</v>
      </c>
      <c r="C902" s="1">
        <v>45578.823611111111</v>
      </c>
      <c r="D902" s="2">
        <v>2035.62</v>
      </c>
      <c r="E902" t="s">
        <v>8</v>
      </c>
    </row>
    <row r="903" spans="1:5" x14ac:dyDescent="0.35">
      <c r="A903">
        <v>888510905</v>
      </c>
      <c r="B903">
        <v>27824078</v>
      </c>
      <c r="C903" s="1">
        <v>45470.754166666666</v>
      </c>
      <c r="D903" s="2">
        <v>1305.23</v>
      </c>
      <c r="E903" t="s">
        <v>5</v>
      </c>
    </row>
    <row r="904" spans="1:5" x14ac:dyDescent="0.35">
      <c r="A904">
        <v>6876091286</v>
      </c>
      <c r="B904">
        <v>49136375</v>
      </c>
      <c r="C904" s="1">
        <v>45570.015972222223</v>
      </c>
      <c r="D904" s="2">
        <v>3152.71</v>
      </c>
      <c r="E904" t="s">
        <v>6</v>
      </c>
    </row>
    <row r="905" spans="1:5" x14ac:dyDescent="0.35">
      <c r="A905">
        <v>2592923105</v>
      </c>
      <c r="B905">
        <v>78806824</v>
      </c>
      <c r="C905" s="1">
        <v>45039.001388888886</v>
      </c>
      <c r="D905" s="2">
        <v>5123.1400000000003</v>
      </c>
      <c r="E905" t="s">
        <v>7</v>
      </c>
    </row>
    <row r="906" spans="1:5" x14ac:dyDescent="0.35">
      <c r="A906">
        <v>2468550508</v>
      </c>
      <c r="B906">
        <v>59620534</v>
      </c>
      <c r="C906" s="1">
        <v>45525.576388888891</v>
      </c>
      <c r="D906" s="2">
        <v>3712.25</v>
      </c>
      <c r="E906" t="s">
        <v>6</v>
      </c>
    </row>
    <row r="907" spans="1:5" x14ac:dyDescent="0.35">
      <c r="A907">
        <v>5302956276</v>
      </c>
      <c r="B907">
        <v>97111069</v>
      </c>
      <c r="C907" s="1">
        <v>45313.942361111112</v>
      </c>
      <c r="D907" s="2">
        <v>1495.19</v>
      </c>
      <c r="E907" t="s">
        <v>6</v>
      </c>
    </row>
    <row r="908" spans="1:5" x14ac:dyDescent="0.35">
      <c r="A908">
        <v>9409714182</v>
      </c>
      <c r="B908">
        <v>59110513</v>
      </c>
      <c r="C908" s="1">
        <v>45071.218055555553</v>
      </c>
      <c r="D908" s="2">
        <v>2856.32</v>
      </c>
      <c r="E908" t="s">
        <v>7</v>
      </c>
    </row>
    <row r="909" spans="1:5" x14ac:dyDescent="0.35">
      <c r="A909">
        <v>1446221570</v>
      </c>
      <c r="B909">
        <v>59216664</v>
      </c>
      <c r="C909" s="1">
        <v>45561.414583333331</v>
      </c>
      <c r="D909" s="2">
        <v>1905.44</v>
      </c>
      <c r="E909" t="s">
        <v>8</v>
      </c>
    </row>
    <row r="910" spans="1:5" x14ac:dyDescent="0.35">
      <c r="A910">
        <v>8250036360</v>
      </c>
      <c r="B910">
        <v>88203688</v>
      </c>
      <c r="C910" s="1">
        <v>45464.584027777775</v>
      </c>
      <c r="D910" s="2">
        <v>1940.19</v>
      </c>
      <c r="E910" t="s">
        <v>8</v>
      </c>
    </row>
    <row r="911" spans="1:5" x14ac:dyDescent="0.35">
      <c r="A911">
        <v>447464341</v>
      </c>
      <c r="B911">
        <v>89669139</v>
      </c>
      <c r="C911" s="1">
        <v>45354.533333333333</v>
      </c>
      <c r="D911" s="2">
        <v>3113.07</v>
      </c>
      <c r="E911" t="s">
        <v>8</v>
      </c>
    </row>
    <row r="912" spans="1:5" x14ac:dyDescent="0.35">
      <c r="A912">
        <v>15642223</v>
      </c>
      <c r="B912">
        <v>85020453</v>
      </c>
      <c r="C912" s="1">
        <v>45236.881944444445</v>
      </c>
      <c r="D912" s="2">
        <v>1712.74</v>
      </c>
      <c r="E912" t="s">
        <v>5</v>
      </c>
    </row>
    <row r="913" spans="1:5" x14ac:dyDescent="0.35">
      <c r="A913">
        <v>3285378238</v>
      </c>
      <c r="B913">
        <v>66943324</v>
      </c>
      <c r="C913" s="1">
        <v>45519.222916666666</v>
      </c>
      <c r="D913" s="2">
        <v>2599.64</v>
      </c>
      <c r="E913" t="s">
        <v>8</v>
      </c>
    </row>
    <row r="914" spans="1:5" x14ac:dyDescent="0.35">
      <c r="A914">
        <v>2356483296</v>
      </c>
      <c r="B914">
        <v>49529811</v>
      </c>
      <c r="C914" s="1">
        <v>45132.712500000001</v>
      </c>
      <c r="D914" s="2">
        <v>2030.68</v>
      </c>
      <c r="E914" t="s">
        <v>6</v>
      </c>
    </row>
    <row r="915" spans="1:5" x14ac:dyDescent="0.35">
      <c r="A915">
        <v>3382911339</v>
      </c>
      <c r="B915">
        <v>23380116</v>
      </c>
      <c r="C915" s="1">
        <v>45272.607638888891</v>
      </c>
      <c r="D915" s="2">
        <v>1666.57</v>
      </c>
      <c r="E915" t="s">
        <v>7</v>
      </c>
    </row>
    <row r="916" spans="1:5" x14ac:dyDescent="0.35">
      <c r="A916">
        <v>3690872026</v>
      </c>
      <c r="B916">
        <v>1152215</v>
      </c>
      <c r="C916" s="1">
        <v>45116.338194444441</v>
      </c>
      <c r="D916" s="2">
        <v>1203.31</v>
      </c>
      <c r="E916" t="s">
        <v>5</v>
      </c>
    </row>
    <row r="917" spans="1:5" x14ac:dyDescent="0.35">
      <c r="A917">
        <v>6755367585</v>
      </c>
      <c r="B917">
        <v>54057428</v>
      </c>
      <c r="C917" s="1">
        <v>45538.780555555553</v>
      </c>
      <c r="D917" s="2">
        <v>2115.5300000000002</v>
      </c>
      <c r="E917" t="s">
        <v>6</v>
      </c>
    </row>
    <row r="918" spans="1:5" x14ac:dyDescent="0.35">
      <c r="A918">
        <v>6835850079</v>
      </c>
      <c r="B918">
        <v>68965787</v>
      </c>
      <c r="C918" s="1">
        <v>45151.955555555556</v>
      </c>
      <c r="D918" s="2">
        <v>934.75</v>
      </c>
      <c r="E918" t="s">
        <v>6</v>
      </c>
    </row>
    <row r="919" spans="1:5" x14ac:dyDescent="0.35">
      <c r="A919">
        <v>9345418784</v>
      </c>
      <c r="B919">
        <v>58644651</v>
      </c>
      <c r="C919" s="1">
        <v>45344.418749999997</v>
      </c>
      <c r="D919" s="2">
        <v>2469.41</v>
      </c>
      <c r="E919" t="s">
        <v>5</v>
      </c>
    </row>
    <row r="920" spans="1:5" x14ac:dyDescent="0.35">
      <c r="A920">
        <v>7185243614</v>
      </c>
      <c r="B920">
        <v>51994597</v>
      </c>
      <c r="C920" s="1">
        <v>45301.792361111111</v>
      </c>
      <c r="D920" s="2">
        <v>1223.58</v>
      </c>
      <c r="E920" t="s">
        <v>6</v>
      </c>
    </row>
    <row r="921" spans="1:5" x14ac:dyDescent="0.35">
      <c r="A921">
        <v>2319044818</v>
      </c>
      <c r="B921">
        <v>82425179</v>
      </c>
      <c r="C921" s="1">
        <v>45388.854861111111</v>
      </c>
      <c r="D921" s="2">
        <v>2861.37</v>
      </c>
      <c r="E921" t="s">
        <v>8</v>
      </c>
    </row>
    <row r="922" spans="1:5" x14ac:dyDescent="0.35">
      <c r="A922">
        <v>931834374</v>
      </c>
      <c r="B922">
        <v>17392512</v>
      </c>
      <c r="C922" s="1">
        <v>45565.535416666666</v>
      </c>
      <c r="D922" s="2">
        <v>361.89</v>
      </c>
      <c r="E922" t="s">
        <v>8</v>
      </c>
    </row>
    <row r="923" spans="1:5" x14ac:dyDescent="0.35">
      <c r="A923">
        <v>8485398781</v>
      </c>
      <c r="B923">
        <v>40593638</v>
      </c>
      <c r="C923" s="1">
        <v>45402.792361111111</v>
      </c>
      <c r="D923" s="2">
        <v>2156.87</v>
      </c>
      <c r="E923" t="s">
        <v>8</v>
      </c>
    </row>
    <row r="924" spans="1:5" x14ac:dyDescent="0.35">
      <c r="A924">
        <v>9806464912</v>
      </c>
      <c r="B924">
        <v>31981068</v>
      </c>
      <c r="C924" s="1">
        <v>45525.5</v>
      </c>
      <c r="D924" s="2">
        <v>2405.7600000000002</v>
      </c>
      <c r="E924" t="s">
        <v>7</v>
      </c>
    </row>
    <row r="925" spans="1:5" x14ac:dyDescent="0.35">
      <c r="A925">
        <v>8214365128</v>
      </c>
      <c r="B925">
        <v>42012717</v>
      </c>
      <c r="C925" s="1">
        <v>45483.755555555559</v>
      </c>
      <c r="D925" s="2">
        <v>3595.22</v>
      </c>
      <c r="E925" t="s">
        <v>8</v>
      </c>
    </row>
    <row r="926" spans="1:5" x14ac:dyDescent="0.35">
      <c r="A926">
        <v>137089318</v>
      </c>
      <c r="B926">
        <v>6637282</v>
      </c>
      <c r="C926" s="1">
        <v>45435.651388888888</v>
      </c>
      <c r="D926" s="2">
        <v>2254.2600000000002</v>
      </c>
      <c r="E926" t="s">
        <v>8</v>
      </c>
    </row>
    <row r="927" spans="1:5" x14ac:dyDescent="0.35">
      <c r="A927">
        <v>7615602420</v>
      </c>
      <c r="B927">
        <v>63402854</v>
      </c>
      <c r="C927" s="1">
        <v>45442.388888888891</v>
      </c>
      <c r="D927" s="2">
        <v>922.64</v>
      </c>
      <c r="E927" t="s">
        <v>5</v>
      </c>
    </row>
    <row r="928" spans="1:5" x14ac:dyDescent="0.35">
      <c r="A928">
        <v>3995348964</v>
      </c>
      <c r="B928">
        <v>44828791</v>
      </c>
      <c r="C928" s="1">
        <v>45446.680555555555</v>
      </c>
      <c r="D928" s="2">
        <v>1613.86</v>
      </c>
      <c r="E928" t="s">
        <v>5</v>
      </c>
    </row>
    <row r="929" spans="1:5" x14ac:dyDescent="0.35">
      <c r="A929">
        <v>3816542830</v>
      </c>
      <c r="B929">
        <v>81822935</v>
      </c>
      <c r="C929" s="1">
        <v>45156.616666666669</v>
      </c>
      <c r="D929" s="2">
        <v>3294.67</v>
      </c>
      <c r="E929" t="s">
        <v>6</v>
      </c>
    </row>
    <row r="930" spans="1:5" x14ac:dyDescent="0.35">
      <c r="A930">
        <v>9665004924</v>
      </c>
      <c r="B930">
        <v>90184276</v>
      </c>
      <c r="C930" s="1">
        <v>45136.647222222222</v>
      </c>
      <c r="D930" s="2">
        <v>3564.53</v>
      </c>
      <c r="E930" t="s">
        <v>8</v>
      </c>
    </row>
    <row r="931" spans="1:5" x14ac:dyDescent="0.35">
      <c r="A931">
        <v>1728547597</v>
      </c>
      <c r="B931">
        <v>98444183</v>
      </c>
      <c r="C931" s="1">
        <v>45452.324305555558</v>
      </c>
      <c r="D931" s="2">
        <v>236.51</v>
      </c>
      <c r="E931" t="s">
        <v>7</v>
      </c>
    </row>
    <row r="932" spans="1:5" x14ac:dyDescent="0.35">
      <c r="A932">
        <v>5311190131</v>
      </c>
      <c r="B932">
        <v>19482392</v>
      </c>
      <c r="C932" s="1">
        <v>45355.029166666667</v>
      </c>
      <c r="D932" s="2">
        <v>1276.25</v>
      </c>
      <c r="E932" t="s">
        <v>7</v>
      </c>
    </row>
    <row r="933" spans="1:5" x14ac:dyDescent="0.35">
      <c r="A933">
        <v>9581592141</v>
      </c>
      <c r="B933">
        <v>64562786</v>
      </c>
      <c r="C933" s="1">
        <v>45313.972222222219</v>
      </c>
      <c r="D933" s="2">
        <v>4117.6899999999996</v>
      </c>
      <c r="E933" t="s">
        <v>6</v>
      </c>
    </row>
    <row r="934" spans="1:5" x14ac:dyDescent="0.35">
      <c r="A934">
        <v>4848863693</v>
      </c>
      <c r="B934">
        <v>63217390</v>
      </c>
      <c r="C934" s="1">
        <v>45547.196527777778</v>
      </c>
      <c r="D934" s="2">
        <v>1634.92</v>
      </c>
      <c r="E934" t="s">
        <v>6</v>
      </c>
    </row>
    <row r="935" spans="1:5" x14ac:dyDescent="0.35">
      <c r="A935">
        <v>6374883107</v>
      </c>
      <c r="B935">
        <v>23126657</v>
      </c>
      <c r="C935" s="1">
        <v>45157.340277777781</v>
      </c>
      <c r="D935" s="2">
        <v>3039.25</v>
      </c>
      <c r="E935" t="s">
        <v>6</v>
      </c>
    </row>
    <row r="936" spans="1:5" x14ac:dyDescent="0.35">
      <c r="A936">
        <v>3270131216</v>
      </c>
      <c r="B936">
        <v>56604077</v>
      </c>
      <c r="C936" s="1">
        <v>45332.626388888886</v>
      </c>
      <c r="D936" s="2">
        <v>1403.1</v>
      </c>
      <c r="E936" t="s">
        <v>6</v>
      </c>
    </row>
    <row r="937" spans="1:5" x14ac:dyDescent="0.35">
      <c r="A937">
        <v>2643382562</v>
      </c>
      <c r="B937">
        <v>54338574</v>
      </c>
      <c r="C937" s="1">
        <v>45131.9375</v>
      </c>
      <c r="D937" s="2">
        <v>354.91</v>
      </c>
      <c r="E937" t="s">
        <v>6</v>
      </c>
    </row>
    <row r="938" spans="1:5" x14ac:dyDescent="0.35">
      <c r="A938">
        <v>5212524996</v>
      </c>
      <c r="B938">
        <v>45071436</v>
      </c>
      <c r="C938" s="1">
        <v>45270.92083333333</v>
      </c>
      <c r="D938" s="2">
        <v>2573.9299999999998</v>
      </c>
      <c r="E938" t="s">
        <v>5</v>
      </c>
    </row>
    <row r="939" spans="1:5" x14ac:dyDescent="0.35">
      <c r="A939">
        <v>9594095277</v>
      </c>
      <c r="B939">
        <v>27604184</v>
      </c>
      <c r="C939" s="1">
        <v>45361.195138888892</v>
      </c>
      <c r="D939" s="2">
        <v>3015.93</v>
      </c>
      <c r="E939" t="s">
        <v>7</v>
      </c>
    </row>
    <row r="940" spans="1:5" x14ac:dyDescent="0.35">
      <c r="A940">
        <v>8375863419</v>
      </c>
      <c r="B940">
        <v>76971644</v>
      </c>
      <c r="C940" s="1">
        <v>45530.507638888892</v>
      </c>
      <c r="D940" s="2">
        <v>4914.12</v>
      </c>
      <c r="E940" t="s">
        <v>7</v>
      </c>
    </row>
    <row r="941" spans="1:5" x14ac:dyDescent="0.35">
      <c r="A941">
        <v>7523880783</v>
      </c>
      <c r="B941">
        <v>21481338</v>
      </c>
      <c r="C941" s="1">
        <v>45578.573611111111</v>
      </c>
      <c r="D941" s="2">
        <v>4262.1899999999996</v>
      </c>
      <c r="E941" t="s">
        <v>8</v>
      </c>
    </row>
    <row r="942" spans="1:5" x14ac:dyDescent="0.35">
      <c r="A942">
        <v>9670158103</v>
      </c>
      <c r="B942">
        <v>63262519</v>
      </c>
      <c r="C942" s="1">
        <v>45362.535416666666</v>
      </c>
      <c r="D942" s="2">
        <v>2159.25</v>
      </c>
      <c r="E942" t="s">
        <v>6</v>
      </c>
    </row>
    <row r="943" spans="1:5" x14ac:dyDescent="0.35">
      <c r="A943">
        <v>4344108631</v>
      </c>
      <c r="B943">
        <v>45804389</v>
      </c>
      <c r="C943" s="1">
        <v>45014.468055555553</v>
      </c>
      <c r="D943" s="2">
        <v>4399.58</v>
      </c>
      <c r="E943" t="s">
        <v>5</v>
      </c>
    </row>
    <row r="944" spans="1:5" x14ac:dyDescent="0.35">
      <c r="A944">
        <v>2237858</v>
      </c>
      <c r="B944">
        <v>48281892</v>
      </c>
      <c r="C944" s="1">
        <v>45018.15625</v>
      </c>
      <c r="D944" s="2">
        <v>3835.26</v>
      </c>
      <c r="E944" t="s">
        <v>8</v>
      </c>
    </row>
    <row r="945" spans="1:5" x14ac:dyDescent="0.35">
      <c r="A945">
        <v>3217791988</v>
      </c>
      <c r="B945">
        <v>92642745</v>
      </c>
      <c r="C945" s="1">
        <v>45148.574999999997</v>
      </c>
      <c r="D945" s="2">
        <v>5996.96</v>
      </c>
      <c r="E945" t="s">
        <v>8</v>
      </c>
    </row>
    <row r="946" spans="1:5" x14ac:dyDescent="0.35">
      <c r="A946">
        <v>3355718103</v>
      </c>
      <c r="B946">
        <v>91196901</v>
      </c>
      <c r="C946" s="1">
        <v>45179.940972222219</v>
      </c>
      <c r="D946" s="2">
        <v>632.35</v>
      </c>
      <c r="E946" t="s">
        <v>7</v>
      </c>
    </row>
    <row r="947" spans="1:5" x14ac:dyDescent="0.35">
      <c r="A947">
        <v>9590518103</v>
      </c>
      <c r="B947">
        <v>62323608</v>
      </c>
      <c r="C947" s="1">
        <v>45352.804166666669</v>
      </c>
      <c r="D947" s="2">
        <v>40.700000000000003</v>
      </c>
      <c r="E947" t="s">
        <v>6</v>
      </c>
    </row>
    <row r="948" spans="1:5" x14ac:dyDescent="0.35">
      <c r="A948">
        <v>6610120274</v>
      </c>
      <c r="B948">
        <v>89910157</v>
      </c>
      <c r="C948" s="1">
        <v>45492.052777777775</v>
      </c>
      <c r="D948" s="2">
        <v>3395.39</v>
      </c>
      <c r="E948" t="s">
        <v>6</v>
      </c>
    </row>
    <row r="949" spans="1:5" x14ac:dyDescent="0.35">
      <c r="A949">
        <v>1180899898</v>
      </c>
      <c r="B949">
        <v>16420489</v>
      </c>
      <c r="C949" s="1">
        <v>45033.120138888888</v>
      </c>
      <c r="D949" s="2">
        <v>3034.51</v>
      </c>
      <c r="E949" t="s">
        <v>8</v>
      </c>
    </row>
    <row r="950" spans="1:5" x14ac:dyDescent="0.35">
      <c r="A950">
        <v>8758992688</v>
      </c>
      <c r="B950">
        <v>11616535</v>
      </c>
      <c r="C950" s="1">
        <v>45465.703472222223</v>
      </c>
      <c r="D950" s="2">
        <v>405.71</v>
      </c>
      <c r="E950" t="s">
        <v>8</v>
      </c>
    </row>
    <row r="951" spans="1:5" x14ac:dyDescent="0.35">
      <c r="A951">
        <v>6965716176</v>
      </c>
      <c r="B951">
        <v>12851610</v>
      </c>
      <c r="C951" s="1">
        <v>45029.09375</v>
      </c>
      <c r="D951" s="2">
        <v>4625.58</v>
      </c>
      <c r="E951" t="s">
        <v>7</v>
      </c>
    </row>
    <row r="952" spans="1:5" x14ac:dyDescent="0.35">
      <c r="A952">
        <v>5527742274</v>
      </c>
      <c r="B952">
        <v>57956497</v>
      </c>
      <c r="C952" s="1">
        <v>45276.222222222219</v>
      </c>
      <c r="D952" s="2">
        <v>2424.06</v>
      </c>
      <c r="E952" t="s">
        <v>7</v>
      </c>
    </row>
    <row r="953" spans="1:5" x14ac:dyDescent="0.35">
      <c r="A953">
        <v>826610039</v>
      </c>
      <c r="B953">
        <v>29431960</v>
      </c>
      <c r="C953" s="1">
        <v>45155.577777777777</v>
      </c>
      <c r="D953" s="2">
        <v>169.88</v>
      </c>
      <c r="E953" t="s">
        <v>6</v>
      </c>
    </row>
    <row r="954" spans="1:5" x14ac:dyDescent="0.35">
      <c r="A954">
        <v>3303891913</v>
      </c>
      <c r="B954">
        <v>84361534</v>
      </c>
      <c r="C954" s="1">
        <v>45306.895138888889</v>
      </c>
      <c r="D954" s="2">
        <v>2044.44</v>
      </c>
      <c r="E954" t="s">
        <v>7</v>
      </c>
    </row>
    <row r="955" spans="1:5" x14ac:dyDescent="0.35">
      <c r="A955">
        <v>2489292878</v>
      </c>
      <c r="B955">
        <v>59240916</v>
      </c>
      <c r="C955" s="1">
        <v>45200.368750000001</v>
      </c>
      <c r="D955" s="2">
        <v>3382.35</v>
      </c>
      <c r="E955" t="s">
        <v>7</v>
      </c>
    </row>
    <row r="956" spans="1:5" x14ac:dyDescent="0.35">
      <c r="A956">
        <v>8589851630</v>
      </c>
      <c r="B956">
        <v>5386246</v>
      </c>
      <c r="C956" s="1">
        <v>45440.591666666667</v>
      </c>
      <c r="D956" s="2">
        <v>3160.29</v>
      </c>
      <c r="E956" t="s">
        <v>7</v>
      </c>
    </row>
    <row r="957" spans="1:5" x14ac:dyDescent="0.35">
      <c r="A957">
        <v>4598897781</v>
      </c>
      <c r="B957">
        <v>77625089</v>
      </c>
      <c r="C957" s="1">
        <v>45119.862500000003</v>
      </c>
      <c r="D957" s="2">
        <v>3442.8</v>
      </c>
      <c r="E957" t="s">
        <v>6</v>
      </c>
    </row>
    <row r="958" spans="1:5" x14ac:dyDescent="0.35">
      <c r="A958">
        <v>6932356214</v>
      </c>
      <c r="B958">
        <v>58942207</v>
      </c>
      <c r="C958" s="1">
        <v>45020.231944444444</v>
      </c>
      <c r="D958" s="2">
        <v>4091.52</v>
      </c>
      <c r="E958" t="s">
        <v>8</v>
      </c>
    </row>
    <row r="959" spans="1:5" x14ac:dyDescent="0.35">
      <c r="A959">
        <v>3499004322</v>
      </c>
      <c r="B959">
        <v>70363568</v>
      </c>
      <c r="C959" s="1">
        <v>45050.75277777778</v>
      </c>
      <c r="D959" s="2">
        <v>2288.5300000000002</v>
      </c>
      <c r="E959" t="s">
        <v>8</v>
      </c>
    </row>
    <row r="960" spans="1:5" x14ac:dyDescent="0.35">
      <c r="A960">
        <v>7517620171</v>
      </c>
      <c r="B960">
        <v>25128143</v>
      </c>
      <c r="C960" s="1">
        <v>45032.756944444445</v>
      </c>
      <c r="D960" s="2">
        <v>1996.94</v>
      </c>
      <c r="E960" t="s">
        <v>5</v>
      </c>
    </row>
    <row r="961" spans="1:5" x14ac:dyDescent="0.35">
      <c r="A961">
        <v>172987148</v>
      </c>
      <c r="B961">
        <v>71607166</v>
      </c>
      <c r="C961" s="1">
        <v>45599.693749999999</v>
      </c>
      <c r="D961" s="2">
        <v>2924.71</v>
      </c>
      <c r="E961" t="s">
        <v>5</v>
      </c>
    </row>
    <row r="962" spans="1:5" x14ac:dyDescent="0.35">
      <c r="A962">
        <v>8347207794</v>
      </c>
      <c r="B962">
        <v>34853377</v>
      </c>
      <c r="C962" s="1">
        <v>45521.917361111111</v>
      </c>
      <c r="D962" s="2">
        <v>2701.36</v>
      </c>
      <c r="E962" t="s">
        <v>7</v>
      </c>
    </row>
    <row r="963" spans="1:5" x14ac:dyDescent="0.35">
      <c r="A963">
        <v>9472355181</v>
      </c>
      <c r="B963">
        <v>81462774</v>
      </c>
      <c r="C963" s="1">
        <v>45314.275694444441</v>
      </c>
      <c r="D963" s="2">
        <v>972.69</v>
      </c>
      <c r="E963" t="s">
        <v>6</v>
      </c>
    </row>
    <row r="964" spans="1:5" x14ac:dyDescent="0.35">
      <c r="A964">
        <v>1315064289</v>
      </c>
      <c r="B964">
        <v>74735607</v>
      </c>
      <c r="C964" s="1">
        <v>45500.128472222219</v>
      </c>
      <c r="D964" s="2">
        <v>2357.23</v>
      </c>
      <c r="E964" t="s">
        <v>6</v>
      </c>
    </row>
    <row r="965" spans="1:5" x14ac:dyDescent="0.35">
      <c r="A965">
        <v>9371869941</v>
      </c>
      <c r="B965">
        <v>53076417</v>
      </c>
      <c r="C965" s="1">
        <v>45210.997916666667</v>
      </c>
      <c r="D965" s="2">
        <v>1599.11</v>
      </c>
      <c r="E965" t="s">
        <v>7</v>
      </c>
    </row>
    <row r="966" spans="1:5" x14ac:dyDescent="0.35">
      <c r="A966">
        <v>5184568404</v>
      </c>
      <c r="B966">
        <v>93507573</v>
      </c>
      <c r="C966" s="1">
        <v>45378.53125</v>
      </c>
      <c r="D966" s="2">
        <v>872.08</v>
      </c>
      <c r="E966" t="s">
        <v>5</v>
      </c>
    </row>
    <row r="967" spans="1:5" x14ac:dyDescent="0.35">
      <c r="A967">
        <v>5891002534</v>
      </c>
      <c r="B967">
        <v>41494517</v>
      </c>
      <c r="C967" s="1">
        <v>45198.665972222225</v>
      </c>
      <c r="D967" s="2">
        <v>475.04</v>
      </c>
      <c r="E967" t="s">
        <v>7</v>
      </c>
    </row>
    <row r="968" spans="1:5" x14ac:dyDescent="0.35">
      <c r="A968">
        <v>1479730711</v>
      </c>
      <c r="B968">
        <v>90647204</v>
      </c>
      <c r="C968" s="1">
        <v>45537.40902777778</v>
      </c>
      <c r="D968" s="2">
        <v>589.61</v>
      </c>
      <c r="E968" t="s">
        <v>8</v>
      </c>
    </row>
    <row r="969" spans="1:5" x14ac:dyDescent="0.35">
      <c r="A969">
        <v>7651037338</v>
      </c>
      <c r="B969">
        <v>31576845</v>
      </c>
      <c r="C969" s="1">
        <v>45251.773611111108</v>
      </c>
      <c r="D969" s="2">
        <v>242.57</v>
      </c>
      <c r="E969" t="s">
        <v>5</v>
      </c>
    </row>
    <row r="970" spans="1:5" x14ac:dyDescent="0.35">
      <c r="A970">
        <v>8763754537</v>
      </c>
      <c r="B970">
        <v>97873848</v>
      </c>
      <c r="C970" s="1">
        <v>45572.231944444444</v>
      </c>
      <c r="D970" s="2">
        <v>1696.36</v>
      </c>
      <c r="E970" t="s">
        <v>6</v>
      </c>
    </row>
    <row r="971" spans="1:5" x14ac:dyDescent="0.35">
      <c r="A971">
        <v>7683813608</v>
      </c>
      <c r="B971">
        <v>99707100</v>
      </c>
      <c r="C971" s="1">
        <v>45083.895138888889</v>
      </c>
      <c r="D971" s="2">
        <v>2544.29</v>
      </c>
      <c r="E971" t="s">
        <v>7</v>
      </c>
    </row>
    <row r="972" spans="1:5" x14ac:dyDescent="0.35">
      <c r="A972">
        <v>6722955128</v>
      </c>
      <c r="B972">
        <v>8351747</v>
      </c>
      <c r="C972" s="1">
        <v>45004.911111111112</v>
      </c>
      <c r="D972" s="2">
        <v>1028.49</v>
      </c>
      <c r="E972" t="s">
        <v>8</v>
      </c>
    </row>
    <row r="973" spans="1:5" x14ac:dyDescent="0.35">
      <c r="A973">
        <v>8259274680</v>
      </c>
      <c r="B973">
        <v>60379302</v>
      </c>
      <c r="C973" s="1">
        <v>45027.267361111109</v>
      </c>
      <c r="D973" s="2">
        <v>3427.94</v>
      </c>
      <c r="E973" t="s">
        <v>5</v>
      </c>
    </row>
    <row r="974" spans="1:5" x14ac:dyDescent="0.35">
      <c r="A974">
        <v>4620484274</v>
      </c>
      <c r="B974">
        <v>58111297</v>
      </c>
      <c r="C974" s="1">
        <v>45545.659722222219</v>
      </c>
      <c r="D974" s="2">
        <v>3550.23</v>
      </c>
      <c r="E974" t="s">
        <v>7</v>
      </c>
    </row>
    <row r="975" spans="1:5" x14ac:dyDescent="0.35">
      <c r="A975">
        <v>8260569466</v>
      </c>
      <c r="B975">
        <v>59323931</v>
      </c>
      <c r="C975" s="1">
        <v>45275.167361111111</v>
      </c>
      <c r="D975" s="2">
        <v>698.04</v>
      </c>
      <c r="E975" t="s">
        <v>7</v>
      </c>
    </row>
    <row r="976" spans="1:5" x14ac:dyDescent="0.35">
      <c r="A976">
        <v>8498916204</v>
      </c>
      <c r="B976">
        <v>47625855</v>
      </c>
      <c r="C976" s="1">
        <v>45373.811805555553</v>
      </c>
      <c r="D976" s="2">
        <v>422.87</v>
      </c>
      <c r="E976" t="s">
        <v>7</v>
      </c>
    </row>
    <row r="977" spans="1:5" x14ac:dyDescent="0.35">
      <c r="A977">
        <v>3209538967</v>
      </c>
      <c r="B977">
        <v>41874489</v>
      </c>
      <c r="C977" s="1">
        <v>45419.385416666664</v>
      </c>
      <c r="D977" s="2">
        <v>2519.2800000000002</v>
      </c>
      <c r="E977" t="s">
        <v>5</v>
      </c>
    </row>
    <row r="978" spans="1:5" x14ac:dyDescent="0.35">
      <c r="A978">
        <v>2570640420</v>
      </c>
      <c r="B978">
        <v>10418604</v>
      </c>
      <c r="C978" s="1">
        <v>45044.438194444447</v>
      </c>
      <c r="D978" s="2">
        <v>3782.04</v>
      </c>
      <c r="E978" t="s">
        <v>5</v>
      </c>
    </row>
    <row r="979" spans="1:5" x14ac:dyDescent="0.35">
      <c r="A979">
        <v>2066843639</v>
      </c>
      <c r="B979">
        <v>69516494</v>
      </c>
      <c r="C979" s="1">
        <v>45437.008333333331</v>
      </c>
      <c r="D979" s="2">
        <v>941.19</v>
      </c>
      <c r="E979" t="s">
        <v>6</v>
      </c>
    </row>
    <row r="980" spans="1:5" x14ac:dyDescent="0.35">
      <c r="A980">
        <v>7402125753</v>
      </c>
      <c r="B980">
        <v>12500465</v>
      </c>
      <c r="C980" s="1">
        <v>45231.758333333331</v>
      </c>
      <c r="D980" s="2">
        <v>3147.43</v>
      </c>
      <c r="E980" t="s">
        <v>5</v>
      </c>
    </row>
    <row r="981" spans="1:5" x14ac:dyDescent="0.35">
      <c r="A981">
        <v>9171089443</v>
      </c>
      <c r="B981">
        <v>46185579</v>
      </c>
      <c r="C981" s="1">
        <v>45545.836111111108</v>
      </c>
      <c r="D981" s="2">
        <v>2747.64</v>
      </c>
      <c r="E981" t="s">
        <v>5</v>
      </c>
    </row>
    <row r="982" spans="1:5" x14ac:dyDescent="0.35">
      <c r="A982">
        <v>3272079644</v>
      </c>
      <c r="B982">
        <v>51592174</v>
      </c>
      <c r="C982" s="1">
        <v>45083.604861111111</v>
      </c>
      <c r="D982" s="2">
        <v>22.14</v>
      </c>
      <c r="E982" t="s">
        <v>7</v>
      </c>
    </row>
    <row r="983" spans="1:5" x14ac:dyDescent="0.35">
      <c r="A983">
        <v>438111050</v>
      </c>
      <c r="B983">
        <v>74174956</v>
      </c>
      <c r="C983" s="1">
        <v>45415.98333333333</v>
      </c>
      <c r="D983" s="2">
        <v>2129.2199999999998</v>
      </c>
      <c r="E983" t="s">
        <v>7</v>
      </c>
    </row>
    <row r="984" spans="1:5" x14ac:dyDescent="0.35">
      <c r="A984">
        <v>7416160835</v>
      </c>
      <c r="B984">
        <v>29324437</v>
      </c>
      <c r="C984" s="1">
        <v>45046.461805555555</v>
      </c>
      <c r="D984" s="2">
        <v>2651.44</v>
      </c>
      <c r="E984" t="s">
        <v>6</v>
      </c>
    </row>
    <row r="985" spans="1:5" x14ac:dyDescent="0.35">
      <c r="A985">
        <v>4075074492</v>
      </c>
      <c r="B985">
        <v>12778027</v>
      </c>
      <c r="C985" s="1">
        <v>45273.462500000001</v>
      </c>
      <c r="D985" s="2">
        <v>5146.2</v>
      </c>
      <c r="E985" t="s">
        <v>6</v>
      </c>
    </row>
    <row r="986" spans="1:5" x14ac:dyDescent="0.35">
      <c r="A986">
        <v>5536024334</v>
      </c>
      <c r="B986">
        <v>15661674</v>
      </c>
      <c r="C986" s="1">
        <v>45046.688888888886</v>
      </c>
      <c r="D986" s="2">
        <v>1149.2</v>
      </c>
      <c r="E986" t="s">
        <v>7</v>
      </c>
    </row>
    <row r="987" spans="1:5" x14ac:dyDescent="0.35">
      <c r="A987">
        <v>2013140214</v>
      </c>
      <c r="B987">
        <v>39674723</v>
      </c>
      <c r="C987" s="1">
        <v>45426.680555555555</v>
      </c>
      <c r="D987" s="2">
        <v>2400.9299999999998</v>
      </c>
      <c r="E987" t="s">
        <v>7</v>
      </c>
    </row>
    <row r="988" spans="1:5" x14ac:dyDescent="0.35">
      <c r="A988">
        <v>1113582397</v>
      </c>
      <c r="B988">
        <v>53292177</v>
      </c>
      <c r="C988" s="1">
        <v>45277.603472222225</v>
      </c>
      <c r="D988" s="2">
        <v>3248.52</v>
      </c>
      <c r="E988" t="s">
        <v>7</v>
      </c>
    </row>
    <row r="989" spans="1:5" x14ac:dyDescent="0.35">
      <c r="A989">
        <v>1083928258</v>
      </c>
      <c r="B989">
        <v>14705462</v>
      </c>
      <c r="C989" s="1">
        <v>45281.816666666666</v>
      </c>
      <c r="D989" s="2">
        <v>2833.25</v>
      </c>
      <c r="E989" t="s">
        <v>7</v>
      </c>
    </row>
    <row r="990" spans="1:5" x14ac:dyDescent="0.35">
      <c r="A990">
        <v>4906957374</v>
      </c>
      <c r="B990">
        <v>30029998</v>
      </c>
      <c r="C990" s="1">
        <v>45185.826388888891</v>
      </c>
      <c r="D990" s="2">
        <v>3973.9</v>
      </c>
      <c r="E990" t="s">
        <v>7</v>
      </c>
    </row>
    <row r="991" spans="1:5" x14ac:dyDescent="0.35">
      <c r="A991">
        <v>1876614122</v>
      </c>
      <c r="B991">
        <v>97678578</v>
      </c>
      <c r="C991" s="1">
        <v>45161.973611111112</v>
      </c>
      <c r="D991" s="2">
        <v>4304.71</v>
      </c>
      <c r="E991" t="s">
        <v>5</v>
      </c>
    </row>
    <row r="992" spans="1:5" x14ac:dyDescent="0.35">
      <c r="A992">
        <v>6556180328</v>
      </c>
      <c r="B992">
        <v>10562528</v>
      </c>
      <c r="C992" s="1">
        <v>45446.86041666667</v>
      </c>
      <c r="D992" s="2">
        <v>712.12</v>
      </c>
      <c r="E992" t="s">
        <v>6</v>
      </c>
    </row>
    <row r="993" spans="1:5" x14ac:dyDescent="0.35">
      <c r="A993">
        <v>7960553477</v>
      </c>
      <c r="B993">
        <v>4356173</v>
      </c>
      <c r="C993" s="1">
        <v>45346.224999999999</v>
      </c>
      <c r="D993" s="2">
        <v>169.88</v>
      </c>
      <c r="E993" t="s">
        <v>6</v>
      </c>
    </row>
    <row r="994" spans="1:5" x14ac:dyDescent="0.35">
      <c r="A994">
        <v>6335972517</v>
      </c>
      <c r="B994">
        <v>18256339</v>
      </c>
      <c r="C994" s="1">
        <v>45115.829861111109</v>
      </c>
      <c r="D994" s="2">
        <v>1968.49</v>
      </c>
      <c r="E994" t="s">
        <v>6</v>
      </c>
    </row>
    <row r="995" spans="1:5" x14ac:dyDescent="0.35">
      <c r="A995">
        <v>6254948159</v>
      </c>
      <c r="B995">
        <v>42615134</v>
      </c>
      <c r="C995" s="1">
        <v>45215.301388888889</v>
      </c>
      <c r="D995" s="2">
        <v>3371.28</v>
      </c>
      <c r="E995" t="s">
        <v>7</v>
      </c>
    </row>
    <row r="996" spans="1:5" x14ac:dyDescent="0.35">
      <c r="A996">
        <v>7527936057</v>
      </c>
      <c r="B996">
        <v>63971358</v>
      </c>
      <c r="C996" s="1">
        <v>45270.585416666669</v>
      </c>
      <c r="D996" s="2">
        <v>2750.94</v>
      </c>
      <c r="E996" t="s">
        <v>5</v>
      </c>
    </row>
    <row r="997" spans="1:5" x14ac:dyDescent="0.35">
      <c r="A997">
        <v>6257851675</v>
      </c>
      <c r="B997">
        <v>65488134</v>
      </c>
      <c r="C997" s="1">
        <v>45405.922222222223</v>
      </c>
      <c r="D997" s="2">
        <v>1052.94</v>
      </c>
      <c r="E997" t="s">
        <v>6</v>
      </c>
    </row>
    <row r="998" spans="1:5" x14ac:dyDescent="0.35">
      <c r="A998">
        <v>6832610950</v>
      </c>
      <c r="B998">
        <v>77811864</v>
      </c>
      <c r="C998" s="1">
        <v>45170.384027777778</v>
      </c>
      <c r="D998" s="2">
        <v>1628.19</v>
      </c>
      <c r="E998" t="s">
        <v>6</v>
      </c>
    </row>
    <row r="999" spans="1:5" x14ac:dyDescent="0.35">
      <c r="A999">
        <v>5085005195</v>
      </c>
      <c r="B999">
        <v>2684440</v>
      </c>
      <c r="C999" s="1">
        <v>45356.829861111109</v>
      </c>
      <c r="D999" s="2">
        <v>4030.23</v>
      </c>
      <c r="E999" t="s">
        <v>5</v>
      </c>
    </row>
    <row r="1000" spans="1:5" x14ac:dyDescent="0.35">
      <c r="A1000">
        <v>2177207547</v>
      </c>
      <c r="B1000">
        <v>92245432</v>
      </c>
      <c r="C1000" s="1">
        <v>45331.196527777778</v>
      </c>
      <c r="D1000" s="2">
        <v>3576.89</v>
      </c>
      <c r="E1000" t="s">
        <v>8</v>
      </c>
    </row>
    <row r="1001" spans="1:5" x14ac:dyDescent="0.35">
      <c r="A1001">
        <v>3043364543</v>
      </c>
      <c r="B1001">
        <v>21597477</v>
      </c>
      <c r="C1001" s="1">
        <v>45132.445138888892</v>
      </c>
      <c r="D1001" s="2">
        <v>1136.9000000000001</v>
      </c>
      <c r="E1001" t="s">
        <v>6</v>
      </c>
    </row>
    <row r="1002" spans="1:5" x14ac:dyDescent="0.35">
      <c r="A1002">
        <v>2823404098</v>
      </c>
      <c r="B1002">
        <v>81377917</v>
      </c>
      <c r="C1002" s="1">
        <v>45354.138194444444</v>
      </c>
      <c r="D1002" s="2">
        <v>2699.14</v>
      </c>
      <c r="E1002" t="s">
        <v>8</v>
      </c>
    </row>
    <row r="1003" spans="1:5" x14ac:dyDescent="0.35">
      <c r="A1003">
        <v>646676955</v>
      </c>
      <c r="B1003">
        <v>93018527</v>
      </c>
      <c r="C1003" s="1">
        <v>45239.026388888888</v>
      </c>
      <c r="D1003" s="2">
        <v>109.03</v>
      </c>
      <c r="E1003" t="s">
        <v>5</v>
      </c>
    </row>
    <row r="1004" spans="1:5" x14ac:dyDescent="0.35">
      <c r="A1004">
        <v>5756607486</v>
      </c>
      <c r="B1004">
        <v>27709218</v>
      </c>
      <c r="C1004" s="1">
        <v>45221.23333333333</v>
      </c>
      <c r="D1004" s="2">
        <v>1910.09</v>
      </c>
      <c r="E1004" t="s">
        <v>7</v>
      </c>
    </row>
    <row r="1005" spans="1:5" x14ac:dyDescent="0.35">
      <c r="A1005">
        <v>9373691795</v>
      </c>
      <c r="B1005">
        <v>87463923</v>
      </c>
      <c r="C1005" s="1">
        <v>45374.885416666664</v>
      </c>
      <c r="D1005" s="2">
        <v>2386.9299999999998</v>
      </c>
      <c r="E1005" t="s">
        <v>5</v>
      </c>
    </row>
    <row r="1006" spans="1:5" x14ac:dyDescent="0.35">
      <c r="A1006">
        <v>2611601543</v>
      </c>
      <c r="B1006">
        <v>61753272</v>
      </c>
      <c r="C1006" s="1">
        <v>45130.025694444441</v>
      </c>
      <c r="D1006" s="2">
        <v>1804.99</v>
      </c>
      <c r="E1006" t="s">
        <v>8</v>
      </c>
    </row>
    <row r="1007" spans="1:5" x14ac:dyDescent="0.35">
      <c r="A1007">
        <v>1491360686</v>
      </c>
      <c r="B1007">
        <v>90649019</v>
      </c>
      <c r="C1007" s="1">
        <v>45006.65902777778</v>
      </c>
      <c r="D1007" s="2">
        <v>822.74</v>
      </c>
      <c r="E1007" t="s">
        <v>6</v>
      </c>
    </row>
    <row r="1008" spans="1:5" x14ac:dyDescent="0.35">
      <c r="A1008">
        <v>1824533423</v>
      </c>
      <c r="B1008">
        <v>2233446</v>
      </c>
      <c r="C1008" s="1">
        <v>45067.538194444445</v>
      </c>
      <c r="D1008" s="2">
        <v>2890.53</v>
      </c>
      <c r="E1008" t="s">
        <v>8</v>
      </c>
    </row>
    <row r="1009" spans="1:5" x14ac:dyDescent="0.35">
      <c r="A1009">
        <v>2913841018</v>
      </c>
      <c r="B1009">
        <v>46675763</v>
      </c>
      <c r="C1009" s="1">
        <v>45256.164583333331</v>
      </c>
      <c r="D1009" s="2">
        <v>727.95</v>
      </c>
      <c r="E1009" t="s">
        <v>7</v>
      </c>
    </row>
    <row r="1010" spans="1:5" x14ac:dyDescent="0.35">
      <c r="A1010">
        <v>3141803761</v>
      </c>
      <c r="B1010">
        <v>34787383</v>
      </c>
      <c r="C1010" s="1">
        <v>45208.640277777777</v>
      </c>
      <c r="D1010" s="2">
        <v>787.4</v>
      </c>
      <c r="E1010" t="s">
        <v>6</v>
      </c>
    </row>
    <row r="1011" spans="1:5" x14ac:dyDescent="0.35">
      <c r="A1011">
        <v>6184484468</v>
      </c>
      <c r="B1011">
        <v>40275138</v>
      </c>
      <c r="C1011" s="1">
        <v>45579.149305555555</v>
      </c>
      <c r="D1011" s="2">
        <v>211.22</v>
      </c>
      <c r="E1011" t="s">
        <v>5</v>
      </c>
    </row>
    <row r="1012" spans="1:5" x14ac:dyDescent="0.35">
      <c r="A1012">
        <v>4599327740</v>
      </c>
      <c r="B1012">
        <v>77862447</v>
      </c>
      <c r="C1012" s="1">
        <v>45163.649305555555</v>
      </c>
      <c r="D1012" s="2">
        <v>530.85</v>
      </c>
      <c r="E1012" t="s">
        <v>5</v>
      </c>
    </row>
    <row r="1013" spans="1:5" x14ac:dyDescent="0.35">
      <c r="A1013">
        <v>7479207574</v>
      </c>
      <c r="B1013">
        <v>64846124</v>
      </c>
      <c r="C1013" s="1">
        <v>45385.074999999997</v>
      </c>
      <c r="D1013" s="2">
        <v>918.45</v>
      </c>
      <c r="E1013" t="s">
        <v>5</v>
      </c>
    </row>
    <row r="1014" spans="1:5" x14ac:dyDescent="0.35">
      <c r="A1014">
        <v>2996133401</v>
      </c>
      <c r="B1014">
        <v>83964902</v>
      </c>
      <c r="C1014" s="1">
        <v>45396.919444444444</v>
      </c>
      <c r="D1014" s="2">
        <v>2010.29</v>
      </c>
      <c r="E1014" t="s">
        <v>6</v>
      </c>
    </row>
    <row r="1015" spans="1:5" x14ac:dyDescent="0.35">
      <c r="A1015">
        <v>5972410040</v>
      </c>
      <c r="B1015">
        <v>19179897</v>
      </c>
      <c r="C1015" s="1">
        <v>45515.306944444441</v>
      </c>
      <c r="D1015" s="2">
        <v>1721.08</v>
      </c>
      <c r="E1015" t="s">
        <v>8</v>
      </c>
    </row>
    <row r="1016" spans="1:5" x14ac:dyDescent="0.35">
      <c r="A1016">
        <v>4007593324</v>
      </c>
      <c r="B1016">
        <v>68703613</v>
      </c>
      <c r="C1016" s="1">
        <v>45464.422222222223</v>
      </c>
      <c r="D1016" s="2">
        <v>3453.62</v>
      </c>
      <c r="E1016" t="s">
        <v>8</v>
      </c>
    </row>
    <row r="1017" spans="1:5" x14ac:dyDescent="0.35">
      <c r="A1017">
        <v>3428454405</v>
      </c>
      <c r="B1017">
        <v>93018527</v>
      </c>
      <c r="C1017" s="1">
        <v>45151.942361111112</v>
      </c>
      <c r="D1017" s="2">
        <v>3030.47</v>
      </c>
      <c r="E1017" t="s">
        <v>5</v>
      </c>
    </row>
    <row r="1018" spans="1:5" x14ac:dyDescent="0.35">
      <c r="A1018">
        <v>1160646195</v>
      </c>
      <c r="B1018">
        <v>5700842</v>
      </c>
      <c r="C1018" s="1">
        <v>45040.709722222222</v>
      </c>
      <c r="D1018" s="2">
        <v>419.13</v>
      </c>
      <c r="E1018" t="s">
        <v>7</v>
      </c>
    </row>
    <row r="1019" spans="1:5" x14ac:dyDescent="0.35">
      <c r="A1019">
        <v>4376524554</v>
      </c>
      <c r="B1019">
        <v>72576730</v>
      </c>
      <c r="C1019" s="1">
        <v>45001.381249999999</v>
      </c>
      <c r="D1019" s="2">
        <v>2512.2199999999998</v>
      </c>
      <c r="E1019" t="s">
        <v>7</v>
      </c>
    </row>
    <row r="1020" spans="1:5" x14ac:dyDescent="0.35">
      <c r="A1020">
        <v>1519072771</v>
      </c>
      <c r="B1020">
        <v>70615775</v>
      </c>
      <c r="C1020" s="1">
        <v>45505.168749999997</v>
      </c>
      <c r="D1020" s="2">
        <v>98.32</v>
      </c>
      <c r="E1020" t="s">
        <v>6</v>
      </c>
    </row>
    <row r="1021" spans="1:5" x14ac:dyDescent="0.35">
      <c r="A1021">
        <v>8203685394</v>
      </c>
      <c r="B1021">
        <v>40192266</v>
      </c>
      <c r="C1021" s="1">
        <v>45345.290277777778</v>
      </c>
      <c r="D1021" s="2">
        <v>1013.58</v>
      </c>
      <c r="E1021" t="s">
        <v>7</v>
      </c>
    </row>
    <row r="1022" spans="1:5" x14ac:dyDescent="0.35">
      <c r="A1022">
        <v>7906789850</v>
      </c>
      <c r="B1022">
        <v>32006907</v>
      </c>
      <c r="C1022" s="1">
        <v>45573.84375</v>
      </c>
      <c r="D1022" s="2">
        <v>2494.4699999999998</v>
      </c>
      <c r="E1022" t="s">
        <v>6</v>
      </c>
    </row>
    <row r="1023" spans="1:5" x14ac:dyDescent="0.35">
      <c r="A1023">
        <v>8073770046</v>
      </c>
      <c r="B1023">
        <v>87943214</v>
      </c>
      <c r="C1023" s="1">
        <v>45426.125694444447</v>
      </c>
      <c r="D1023" s="2">
        <v>3056.86</v>
      </c>
      <c r="E1023" t="s">
        <v>6</v>
      </c>
    </row>
    <row r="1024" spans="1:5" x14ac:dyDescent="0.35">
      <c r="A1024">
        <v>5190202949</v>
      </c>
      <c r="B1024">
        <v>40727086</v>
      </c>
      <c r="C1024" s="1">
        <v>45178.523611111108</v>
      </c>
      <c r="D1024" s="2">
        <v>3924.07</v>
      </c>
      <c r="E1024" t="s">
        <v>8</v>
      </c>
    </row>
    <row r="1025" spans="1:5" x14ac:dyDescent="0.35">
      <c r="A1025">
        <v>8542325207</v>
      </c>
      <c r="B1025">
        <v>9573071</v>
      </c>
      <c r="C1025" s="1">
        <v>45490.729166666664</v>
      </c>
      <c r="D1025" s="2">
        <v>4399.9399999999996</v>
      </c>
      <c r="E1025" t="s">
        <v>8</v>
      </c>
    </row>
    <row r="1026" spans="1:5" x14ac:dyDescent="0.35">
      <c r="A1026">
        <v>7566730050</v>
      </c>
      <c r="B1026">
        <v>39153585</v>
      </c>
      <c r="C1026" s="1">
        <v>45060.540972222225</v>
      </c>
      <c r="D1026" s="2">
        <v>1443.71</v>
      </c>
      <c r="E1026" t="s">
        <v>7</v>
      </c>
    </row>
    <row r="1027" spans="1:5" x14ac:dyDescent="0.35">
      <c r="A1027">
        <v>176509722</v>
      </c>
      <c r="B1027">
        <v>65221572</v>
      </c>
      <c r="C1027" s="1">
        <v>45215.94027777778</v>
      </c>
      <c r="D1027" s="2">
        <v>2319.65</v>
      </c>
      <c r="E1027" t="s">
        <v>6</v>
      </c>
    </row>
    <row r="1028" spans="1:5" x14ac:dyDescent="0.35">
      <c r="A1028">
        <v>1894603222</v>
      </c>
      <c r="B1028">
        <v>21697638</v>
      </c>
      <c r="C1028" s="1">
        <v>45215.303472222222</v>
      </c>
      <c r="D1028" s="2">
        <v>356.33</v>
      </c>
      <c r="E1028" t="s">
        <v>8</v>
      </c>
    </row>
    <row r="1029" spans="1:5" x14ac:dyDescent="0.35">
      <c r="A1029">
        <v>2694800415</v>
      </c>
      <c r="B1029">
        <v>36675827</v>
      </c>
      <c r="C1029" s="1">
        <v>45386.30972222222</v>
      </c>
      <c r="D1029" s="2">
        <v>3621.69</v>
      </c>
      <c r="E1029" t="s">
        <v>5</v>
      </c>
    </row>
    <row r="1030" spans="1:5" x14ac:dyDescent="0.35">
      <c r="A1030">
        <v>5879390688</v>
      </c>
      <c r="B1030">
        <v>77869660</v>
      </c>
      <c r="C1030" s="1">
        <v>45176.816666666666</v>
      </c>
      <c r="D1030" s="2">
        <v>96.09</v>
      </c>
      <c r="E1030" t="s">
        <v>8</v>
      </c>
    </row>
    <row r="1031" spans="1:5" x14ac:dyDescent="0.35">
      <c r="A1031">
        <v>1197715978</v>
      </c>
      <c r="B1031">
        <v>625395</v>
      </c>
      <c r="C1031" s="1">
        <v>45242.305555555555</v>
      </c>
      <c r="D1031" s="2">
        <v>3388.47</v>
      </c>
      <c r="E1031" t="s">
        <v>7</v>
      </c>
    </row>
    <row r="1032" spans="1:5" x14ac:dyDescent="0.35">
      <c r="A1032">
        <v>7790696031</v>
      </c>
      <c r="B1032">
        <v>34580200</v>
      </c>
      <c r="C1032" s="1">
        <v>45058.706944444442</v>
      </c>
      <c r="D1032" s="2">
        <v>2174.92</v>
      </c>
      <c r="E1032" t="s">
        <v>8</v>
      </c>
    </row>
    <row r="1033" spans="1:5" x14ac:dyDescent="0.35">
      <c r="A1033">
        <v>2189360099</v>
      </c>
      <c r="B1033">
        <v>68714053</v>
      </c>
      <c r="C1033" s="1">
        <v>45157.249305555553</v>
      </c>
      <c r="D1033" s="2">
        <v>2231.91</v>
      </c>
      <c r="E1033" t="s">
        <v>8</v>
      </c>
    </row>
    <row r="1034" spans="1:5" x14ac:dyDescent="0.35">
      <c r="A1034">
        <v>3542041943</v>
      </c>
      <c r="B1034">
        <v>55007963</v>
      </c>
      <c r="C1034" s="1">
        <v>45541.046527777777</v>
      </c>
      <c r="D1034" s="2">
        <v>209.59</v>
      </c>
      <c r="E1034" t="s">
        <v>8</v>
      </c>
    </row>
    <row r="1035" spans="1:5" x14ac:dyDescent="0.35">
      <c r="A1035">
        <v>9202469009</v>
      </c>
      <c r="B1035">
        <v>37362180</v>
      </c>
      <c r="C1035" s="1">
        <v>45243.049305555556</v>
      </c>
      <c r="D1035" s="2">
        <v>1574.8</v>
      </c>
      <c r="E1035" t="s">
        <v>6</v>
      </c>
    </row>
    <row r="1036" spans="1:5" x14ac:dyDescent="0.35">
      <c r="A1036">
        <v>3985829990</v>
      </c>
      <c r="B1036">
        <v>81808190</v>
      </c>
      <c r="C1036" s="1">
        <v>45492.040277777778</v>
      </c>
      <c r="D1036" s="2">
        <v>4495.3500000000004</v>
      </c>
      <c r="E1036" t="s">
        <v>8</v>
      </c>
    </row>
    <row r="1037" spans="1:5" x14ac:dyDescent="0.35">
      <c r="A1037">
        <v>4341872315</v>
      </c>
      <c r="B1037">
        <v>71755645</v>
      </c>
      <c r="C1037" s="1">
        <v>45233.541666666664</v>
      </c>
      <c r="D1037" s="2">
        <v>3494.41</v>
      </c>
      <c r="E1037" t="s">
        <v>8</v>
      </c>
    </row>
    <row r="1038" spans="1:5" x14ac:dyDescent="0.35">
      <c r="A1038">
        <v>4748123248</v>
      </c>
      <c r="B1038">
        <v>24144240</v>
      </c>
      <c r="C1038" s="1">
        <v>45139.418055555558</v>
      </c>
      <c r="D1038" s="2">
        <v>476.96</v>
      </c>
      <c r="E1038" t="s">
        <v>6</v>
      </c>
    </row>
    <row r="1039" spans="1:5" x14ac:dyDescent="0.35">
      <c r="A1039">
        <v>99905061</v>
      </c>
      <c r="B1039">
        <v>47590944</v>
      </c>
      <c r="C1039" s="1">
        <v>45246.838888888888</v>
      </c>
      <c r="D1039" s="2">
        <v>2948.85</v>
      </c>
      <c r="E1039" t="s">
        <v>7</v>
      </c>
    </row>
    <row r="1040" spans="1:5" x14ac:dyDescent="0.35">
      <c r="A1040">
        <v>9118004489</v>
      </c>
      <c r="B1040">
        <v>37288781</v>
      </c>
      <c r="C1040" s="1">
        <v>45324.607638888891</v>
      </c>
      <c r="D1040" s="2">
        <v>2685.25</v>
      </c>
      <c r="E1040" t="s">
        <v>5</v>
      </c>
    </row>
    <row r="1041" spans="1:5" x14ac:dyDescent="0.35">
      <c r="A1041">
        <v>1696936610</v>
      </c>
      <c r="B1041">
        <v>25795941</v>
      </c>
      <c r="C1041" s="1">
        <v>45182.976388888892</v>
      </c>
      <c r="D1041" s="2">
        <v>1983.84</v>
      </c>
      <c r="E1041" t="s">
        <v>8</v>
      </c>
    </row>
    <row r="1042" spans="1:5" x14ac:dyDescent="0.35">
      <c r="A1042">
        <v>155669553</v>
      </c>
      <c r="B1042">
        <v>88779806</v>
      </c>
      <c r="C1042" s="1">
        <v>45022.600694444445</v>
      </c>
      <c r="D1042" s="2">
        <v>2239.85</v>
      </c>
      <c r="E1042" t="s">
        <v>6</v>
      </c>
    </row>
    <row r="1043" spans="1:5" x14ac:dyDescent="0.35">
      <c r="A1043">
        <v>2885541999</v>
      </c>
      <c r="B1043">
        <v>40275138</v>
      </c>
      <c r="C1043" s="1">
        <v>45182.925694444442</v>
      </c>
      <c r="D1043" s="2">
        <v>87.3</v>
      </c>
      <c r="E1043" t="s">
        <v>5</v>
      </c>
    </row>
    <row r="1044" spans="1:5" x14ac:dyDescent="0.35">
      <c r="A1044">
        <v>2846340681</v>
      </c>
      <c r="B1044">
        <v>77085443</v>
      </c>
      <c r="C1044" s="1">
        <v>45085.262499999997</v>
      </c>
      <c r="D1044" s="2">
        <v>2923.65</v>
      </c>
      <c r="E1044" t="s">
        <v>5</v>
      </c>
    </row>
    <row r="1045" spans="1:5" x14ac:dyDescent="0.35">
      <c r="A1045">
        <v>963715332</v>
      </c>
      <c r="B1045">
        <v>21948041</v>
      </c>
      <c r="C1045" s="1">
        <v>45491.934027777781</v>
      </c>
      <c r="D1045" s="2">
        <v>4740.41</v>
      </c>
      <c r="E1045" t="s">
        <v>6</v>
      </c>
    </row>
    <row r="1046" spans="1:5" x14ac:dyDescent="0.35">
      <c r="A1046">
        <v>2807634451</v>
      </c>
      <c r="B1046">
        <v>84986716</v>
      </c>
      <c r="C1046" s="1">
        <v>45366.011111111111</v>
      </c>
      <c r="D1046" s="2">
        <v>3196.92</v>
      </c>
      <c r="E1046" t="s">
        <v>8</v>
      </c>
    </row>
    <row r="1047" spans="1:5" x14ac:dyDescent="0.35">
      <c r="A1047">
        <v>3046341241</v>
      </c>
      <c r="B1047">
        <v>82286725</v>
      </c>
      <c r="C1047" s="1">
        <v>45202.717361111114</v>
      </c>
      <c r="D1047" s="2">
        <v>3155.44</v>
      </c>
      <c r="E1047" t="s">
        <v>8</v>
      </c>
    </row>
    <row r="1048" spans="1:5" x14ac:dyDescent="0.35">
      <c r="A1048">
        <v>485687952</v>
      </c>
      <c r="B1048">
        <v>8228843</v>
      </c>
      <c r="C1048" s="1">
        <v>45011.816666666666</v>
      </c>
      <c r="D1048" s="2">
        <v>1436.02</v>
      </c>
      <c r="E1048" t="s">
        <v>8</v>
      </c>
    </row>
    <row r="1049" spans="1:5" x14ac:dyDescent="0.35">
      <c r="A1049">
        <v>7660904370</v>
      </c>
      <c r="B1049">
        <v>30455484</v>
      </c>
      <c r="C1049" s="1">
        <v>45421.594444444447</v>
      </c>
      <c r="D1049" s="2">
        <v>695.54</v>
      </c>
      <c r="E1049" t="s">
        <v>5</v>
      </c>
    </row>
    <row r="1050" spans="1:5" x14ac:dyDescent="0.35">
      <c r="A1050">
        <v>9753033954</v>
      </c>
      <c r="B1050">
        <v>83577942</v>
      </c>
      <c r="C1050" s="1">
        <v>45109.064583333333</v>
      </c>
      <c r="D1050" s="2">
        <v>630.84</v>
      </c>
      <c r="E1050" t="s">
        <v>7</v>
      </c>
    </row>
    <row r="1051" spans="1:5" x14ac:dyDescent="0.35">
      <c r="A1051">
        <v>9509887699</v>
      </c>
      <c r="B1051">
        <v>23448955</v>
      </c>
      <c r="C1051" s="1">
        <v>45304.464583333334</v>
      </c>
      <c r="D1051" s="2">
        <v>1656.08</v>
      </c>
      <c r="E1051" t="s">
        <v>6</v>
      </c>
    </row>
    <row r="1052" spans="1:5" x14ac:dyDescent="0.35">
      <c r="A1052">
        <v>1054122071</v>
      </c>
      <c r="B1052">
        <v>97557157</v>
      </c>
      <c r="C1052" s="1">
        <v>45252.35833333333</v>
      </c>
      <c r="D1052" s="2">
        <v>1011.38</v>
      </c>
      <c r="E1052" t="s">
        <v>7</v>
      </c>
    </row>
    <row r="1053" spans="1:5" x14ac:dyDescent="0.35">
      <c r="A1053">
        <v>9135272808</v>
      </c>
      <c r="B1053">
        <v>21701991</v>
      </c>
      <c r="C1053" s="1">
        <v>45352.962500000001</v>
      </c>
      <c r="D1053" s="2">
        <v>1454.36</v>
      </c>
      <c r="E1053" t="s">
        <v>6</v>
      </c>
    </row>
    <row r="1054" spans="1:5" x14ac:dyDescent="0.35">
      <c r="A1054">
        <v>597447215</v>
      </c>
      <c r="B1054">
        <v>39957741</v>
      </c>
      <c r="C1054" s="1">
        <v>45539.92291666667</v>
      </c>
      <c r="D1054" s="2">
        <v>4238.9799999999996</v>
      </c>
      <c r="E1054" t="s">
        <v>6</v>
      </c>
    </row>
    <row r="1055" spans="1:5" x14ac:dyDescent="0.35">
      <c r="A1055">
        <v>5562099656</v>
      </c>
      <c r="B1055">
        <v>3872421</v>
      </c>
      <c r="C1055" s="1">
        <v>45455.107638888891</v>
      </c>
      <c r="D1055" s="2">
        <v>163.03</v>
      </c>
      <c r="E1055" t="s">
        <v>7</v>
      </c>
    </row>
    <row r="1056" spans="1:5" x14ac:dyDescent="0.35">
      <c r="A1056">
        <v>4122736828</v>
      </c>
      <c r="B1056">
        <v>47590944</v>
      </c>
      <c r="C1056" s="1">
        <v>45475.538194444445</v>
      </c>
      <c r="D1056" s="2">
        <v>2205.44</v>
      </c>
      <c r="E1056" t="s">
        <v>6</v>
      </c>
    </row>
    <row r="1057" spans="1:5" x14ac:dyDescent="0.35">
      <c r="A1057">
        <v>7238138072</v>
      </c>
      <c r="B1057">
        <v>32929817</v>
      </c>
      <c r="C1057" s="1">
        <v>45530.236805555556</v>
      </c>
      <c r="D1057" s="2">
        <v>906.54</v>
      </c>
      <c r="E1057" t="s">
        <v>8</v>
      </c>
    </row>
    <row r="1058" spans="1:5" x14ac:dyDescent="0.35">
      <c r="A1058">
        <v>6244736404</v>
      </c>
      <c r="B1058">
        <v>8791577</v>
      </c>
      <c r="C1058" s="1">
        <v>45523.388194444444</v>
      </c>
      <c r="D1058" s="2">
        <v>4248.04</v>
      </c>
      <c r="E1058" t="s">
        <v>6</v>
      </c>
    </row>
    <row r="1059" spans="1:5" x14ac:dyDescent="0.35">
      <c r="A1059">
        <v>1297341963</v>
      </c>
      <c r="B1059">
        <v>70230254</v>
      </c>
      <c r="C1059" s="1">
        <v>45501.905555555553</v>
      </c>
      <c r="D1059" s="2">
        <v>1516.81</v>
      </c>
      <c r="E1059" t="s">
        <v>5</v>
      </c>
    </row>
    <row r="1060" spans="1:5" x14ac:dyDescent="0.35">
      <c r="A1060">
        <v>3842442278</v>
      </c>
      <c r="B1060">
        <v>89223620</v>
      </c>
      <c r="C1060" s="1">
        <v>45592.113194444442</v>
      </c>
      <c r="D1060" s="2">
        <v>4144.84</v>
      </c>
      <c r="E1060" t="s">
        <v>7</v>
      </c>
    </row>
    <row r="1061" spans="1:5" x14ac:dyDescent="0.35">
      <c r="A1061">
        <v>9576684860</v>
      </c>
      <c r="B1061">
        <v>9347990</v>
      </c>
      <c r="C1061" s="1">
        <v>45044.836805555555</v>
      </c>
      <c r="D1061" s="2">
        <v>1365.7</v>
      </c>
      <c r="E1061" t="s">
        <v>7</v>
      </c>
    </row>
    <row r="1062" spans="1:5" x14ac:dyDescent="0.35">
      <c r="A1062">
        <v>1592757566</v>
      </c>
      <c r="B1062">
        <v>78903046</v>
      </c>
      <c r="C1062" s="1">
        <v>45490.631249999999</v>
      </c>
      <c r="D1062" s="2">
        <v>4787.67</v>
      </c>
      <c r="E1062" t="s">
        <v>8</v>
      </c>
    </row>
    <row r="1063" spans="1:5" x14ac:dyDescent="0.35">
      <c r="A1063">
        <v>5060677329</v>
      </c>
      <c r="B1063">
        <v>68219091</v>
      </c>
      <c r="C1063" s="1">
        <v>45380.342361111114</v>
      </c>
      <c r="D1063" s="2">
        <v>903.53</v>
      </c>
      <c r="E1063" t="s">
        <v>6</v>
      </c>
    </row>
    <row r="1064" spans="1:5" x14ac:dyDescent="0.35">
      <c r="A1064">
        <v>2241930006</v>
      </c>
      <c r="B1064">
        <v>66943324</v>
      </c>
      <c r="C1064" s="1">
        <v>45235.128472222219</v>
      </c>
      <c r="D1064" s="2">
        <v>2211.21</v>
      </c>
      <c r="E1064" t="s">
        <v>6</v>
      </c>
    </row>
    <row r="1065" spans="1:5" x14ac:dyDescent="0.35">
      <c r="A1065">
        <v>3246505078</v>
      </c>
      <c r="B1065">
        <v>45481936</v>
      </c>
      <c r="C1065" s="1">
        <v>45519.861805555556</v>
      </c>
      <c r="D1065" s="2">
        <v>702.71</v>
      </c>
      <c r="E1065" t="s">
        <v>8</v>
      </c>
    </row>
    <row r="1066" spans="1:5" x14ac:dyDescent="0.35">
      <c r="A1066">
        <v>5870152806</v>
      </c>
      <c r="B1066">
        <v>376144</v>
      </c>
      <c r="C1066" s="1">
        <v>45374.164583333331</v>
      </c>
      <c r="D1066" s="2">
        <v>171.2</v>
      </c>
      <c r="E1066" t="s">
        <v>5</v>
      </c>
    </row>
    <row r="1067" spans="1:5" x14ac:dyDescent="0.35">
      <c r="A1067">
        <v>8919999754</v>
      </c>
      <c r="B1067">
        <v>8395610</v>
      </c>
      <c r="C1067" s="1">
        <v>45267.558333333334</v>
      </c>
      <c r="D1067" s="2">
        <v>2554.62</v>
      </c>
      <c r="E1067" t="s">
        <v>6</v>
      </c>
    </row>
    <row r="1068" spans="1:5" x14ac:dyDescent="0.35">
      <c r="A1068">
        <v>1080338783</v>
      </c>
      <c r="B1068">
        <v>1601161</v>
      </c>
      <c r="C1068" s="1">
        <v>45128.908333333333</v>
      </c>
      <c r="D1068" s="2">
        <v>2039.04</v>
      </c>
      <c r="E1068" t="s">
        <v>5</v>
      </c>
    </row>
    <row r="1069" spans="1:5" x14ac:dyDescent="0.35">
      <c r="A1069">
        <v>4641905606</v>
      </c>
      <c r="B1069">
        <v>40667183</v>
      </c>
      <c r="C1069" s="1">
        <v>45553.17083333333</v>
      </c>
      <c r="D1069" s="2">
        <v>3587.82</v>
      </c>
      <c r="E1069" t="s">
        <v>5</v>
      </c>
    </row>
    <row r="1070" spans="1:5" x14ac:dyDescent="0.35">
      <c r="A1070">
        <v>9456413999</v>
      </c>
      <c r="B1070">
        <v>32019725</v>
      </c>
      <c r="C1070" s="1">
        <v>45164.979861111111</v>
      </c>
      <c r="D1070" s="2">
        <v>2572.64</v>
      </c>
      <c r="E1070" t="s">
        <v>7</v>
      </c>
    </row>
    <row r="1071" spans="1:5" x14ac:dyDescent="0.35">
      <c r="A1071">
        <v>4764056827</v>
      </c>
      <c r="B1071">
        <v>8025622</v>
      </c>
      <c r="C1071" s="1">
        <v>45492.839583333334</v>
      </c>
      <c r="D1071" s="2">
        <v>3063.23</v>
      </c>
      <c r="E1071" t="s">
        <v>6</v>
      </c>
    </row>
    <row r="1072" spans="1:5" x14ac:dyDescent="0.35">
      <c r="A1072">
        <v>5168057633</v>
      </c>
      <c r="B1072">
        <v>45477575</v>
      </c>
      <c r="C1072" s="1">
        <v>45484.065972222219</v>
      </c>
      <c r="D1072" s="2">
        <v>4188.1499999999996</v>
      </c>
      <c r="E1072" t="s">
        <v>6</v>
      </c>
    </row>
    <row r="1073" spans="1:5" x14ac:dyDescent="0.35">
      <c r="A1073">
        <v>1442559656</v>
      </c>
      <c r="B1073">
        <v>85074810</v>
      </c>
      <c r="C1073" s="1">
        <v>45056.32916666667</v>
      </c>
      <c r="D1073" s="2">
        <v>2573.9699999999998</v>
      </c>
      <c r="E1073" t="s">
        <v>5</v>
      </c>
    </row>
    <row r="1074" spans="1:5" x14ac:dyDescent="0.35">
      <c r="A1074">
        <v>6590257283</v>
      </c>
      <c r="B1074">
        <v>2058037</v>
      </c>
      <c r="C1074" s="1">
        <v>45201.395138888889</v>
      </c>
      <c r="D1074" s="2">
        <v>4030.26</v>
      </c>
      <c r="E1074" t="s">
        <v>5</v>
      </c>
    </row>
    <row r="1075" spans="1:5" x14ac:dyDescent="0.35">
      <c r="A1075">
        <v>3429671763</v>
      </c>
      <c r="B1075">
        <v>21481338</v>
      </c>
      <c r="C1075" s="1">
        <v>45377.84097222222</v>
      </c>
      <c r="D1075" s="2">
        <v>1168.51</v>
      </c>
      <c r="E1075" t="s">
        <v>6</v>
      </c>
    </row>
    <row r="1076" spans="1:5" x14ac:dyDescent="0.35">
      <c r="A1076">
        <v>4750086089</v>
      </c>
      <c r="B1076">
        <v>97259564</v>
      </c>
      <c r="C1076" s="1">
        <v>45154.835416666669</v>
      </c>
      <c r="D1076" s="2">
        <v>1896.06</v>
      </c>
      <c r="E1076" t="s">
        <v>7</v>
      </c>
    </row>
    <row r="1077" spans="1:5" x14ac:dyDescent="0.35">
      <c r="A1077">
        <v>3204128006</v>
      </c>
      <c r="B1077">
        <v>62323608</v>
      </c>
      <c r="C1077" s="1">
        <v>45252.55972222222</v>
      </c>
      <c r="D1077" s="2">
        <v>4361.59</v>
      </c>
      <c r="E1077" t="s">
        <v>8</v>
      </c>
    </row>
    <row r="1078" spans="1:5" x14ac:dyDescent="0.35">
      <c r="A1078">
        <v>3171917027</v>
      </c>
      <c r="B1078">
        <v>55936462</v>
      </c>
      <c r="C1078" s="1">
        <v>45382.345833333333</v>
      </c>
      <c r="D1078" s="2">
        <v>1179.3499999999999</v>
      </c>
      <c r="E1078" t="s">
        <v>6</v>
      </c>
    </row>
    <row r="1079" spans="1:5" x14ac:dyDescent="0.35">
      <c r="A1079">
        <v>8814047085</v>
      </c>
      <c r="B1079">
        <v>68475914</v>
      </c>
      <c r="C1079" s="1">
        <v>45026.44027777778</v>
      </c>
      <c r="D1079" s="2">
        <v>972.69</v>
      </c>
      <c r="E1079" t="s">
        <v>6</v>
      </c>
    </row>
    <row r="1080" spans="1:5" x14ac:dyDescent="0.35">
      <c r="A1080">
        <v>1889723479</v>
      </c>
      <c r="B1080">
        <v>5754255</v>
      </c>
      <c r="C1080" s="1">
        <v>45467.329861111109</v>
      </c>
      <c r="D1080" s="2">
        <v>395.61</v>
      </c>
      <c r="E1080" t="s">
        <v>5</v>
      </c>
    </row>
    <row r="1081" spans="1:5" x14ac:dyDescent="0.35">
      <c r="A1081">
        <v>942025494</v>
      </c>
      <c r="B1081">
        <v>62679120</v>
      </c>
      <c r="C1081" s="1">
        <v>45353.951388888891</v>
      </c>
      <c r="D1081" s="2">
        <v>4479.6499999999996</v>
      </c>
      <c r="E1081" t="s">
        <v>6</v>
      </c>
    </row>
    <row r="1082" spans="1:5" x14ac:dyDescent="0.35">
      <c r="A1082">
        <v>4104444500</v>
      </c>
      <c r="B1082">
        <v>57526322</v>
      </c>
      <c r="C1082" s="1">
        <v>45578.106944444444</v>
      </c>
      <c r="D1082" s="2">
        <v>296.94</v>
      </c>
      <c r="E1082" t="s">
        <v>7</v>
      </c>
    </row>
    <row r="1083" spans="1:5" x14ac:dyDescent="0.35">
      <c r="A1083">
        <v>7562260313</v>
      </c>
      <c r="B1083">
        <v>13871547</v>
      </c>
      <c r="C1083" s="1">
        <v>45374.09652777778</v>
      </c>
      <c r="D1083" s="2">
        <v>1246.6199999999999</v>
      </c>
      <c r="E1083" t="s">
        <v>7</v>
      </c>
    </row>
    <row r="1084" spans="1:5" x14ac:dyDescent="0.35">
      <c r="A1084">
        <v>7140244766</v>
      </c>
      <c r="B1084">
        <v>86067293</v>
      </c>
      <c r="C1084" s="1">
        <v>45144.597916666666</v>
      </c>
      <c r="D1084" s="2">
        <v>310.87</v>
      </c>
      <c r="E1084" t="s">
        <v>6</v>
      </c>
    </row>
    <row r="1085" spans="1:5" x14ac:dyDescent="0.35">
      <c r="A1085">
        <v>7967974077</v>
      </c>
      <c r="B1085">
        <v>45066676</v>
      </c>
      <c r="C1085" s="1">
        <v>45479.25</v>
      </c>
      <c r="D1085" s="2">
        <v>3382.93</v>
      </c>
      <c r="E1085" t="s">
        <v>8</v>
      </c>
    </row>
    <row r="1086" spans="1:5" x14ac:dyDescent="0.35">
      <c r="A1086">
        <v>7456822422</v>
      </c>
      <c r="B1086">
        <v>81822935</v>
      </c>
      <c r="C1086" s="1">
        <v>45268.700694444444</v>
      </c>
      <c r="D1086" s="2">
        <v>604.1</v>
      </c>
      <c r="E1086" t="s">
        <v>5</v>
      </c>
    </row>
    <row r="1087" spans="1:5" x14ac:dyDescent="0.35">
      <c r="A1087">
        <v>4813468096</v>
      </c>
      <c r="B1087">
        <v>34668988</v>
      </c>
      <c r="C1087" s="1">
        <v>45332.166666666664</v>
      </c>
      <c r="D1087" s="2">
        <v>650.20000000000005</v>
      </c>
      <c r="E1087" t="s">
        <v>7</v>
      </c>
    </row>
    <row r="1088" spans="1:5" x14ac:dyDescent="0.35">
      <c r="A1088">
        <v>8618576020</v>
      </c>
      <c r="B1088">
        <v>15484407</v>
      </c>
      <c r="C1088" s="1">
        <v>45309.614583333336</v>
      </c>
      <c r="D1088" s="2">
        <v>1633.69</v>
      </c>
      <c r="E1088" t="s">
        <v>7</v>
      </c>
    </row>
    <row r="1089" spans="1:5" x14ac:dyDescent="0.35">
      <c r="A1089">
        <v>3727646442</v>
      </c>
      <c r="B1089">
        <v>12077371</v>
      </c>
      <c r="C1089" s="1">
        <v>45128.670138888891</v>
      </c>
      <c r="D1089" s="2">
        <v>1105.54</v>
      </c>
      <c r="E1089" t="s">
        <v>8</v>
      </c>
    </row>
    <row r="1090" spans="1:5" x14ac:dyDescent="0.35">
      <c r="A1090">
        <v>9208156337</v>
      </c>
      <c r="B1090">
        <v>39959491</v>
      </c>
      <c r="C1090" s="1">
        <v>45558.42291666667</v>
      </c>
      <c r="D1090" s="2">
        <v>1685.01</v>
      </c>
      <c r="E1090" t="s">
        <v>6</v>
      </c>
    </row>
    <row r="1091" spans="1:5" x14ac:dyDescent="0.35">
      <c r="A1091">
        <v>8328118787</v>
      </c>
      <c r="B1091">
        <v>14839726</v>
      </c>
      <c r="C1091" s="1">
        <v>45060.918749999997</v>
      </c>
      <c r="D1091" s="2">
        <v>3997.84</v>
      </c>
      <c r="E1091" t="s">
        <v>7</v>
      </c>
    </row>
    <row r="1092" spans="1:5" x14ac:dyDescent="0.35">
      <c r="A1092">
        <v>580528836</v>
      </c>
      <c r="B1092">
        <v>91550885</v>
      </c>
      <c r="C1092" s="1">
        <v>45219.428472222222</v>
      </c>
      <c r="D1092" s="2">
        <v>1485</v>
      </c>
      <c r="E1092" t="s">
        <v>6</v>
      </c>
    </row>
    <row r="1093" spans="1:5" x14ac:dyDescent="0.35">
      <c r="A1093">
        <v>3350662630</v>
      </c>
      <c r="B1093">
        <v>60620291</v>
      </c>
      <c r="C1093" s="1">
        <v>45110.922222222223</v>
      </c>
      <c r="D1093" s="2">
        <v>1279.7</v>
      </c>
      <c r="E1093" t="s">
        <v>7</v>
      </c>
    </row>
    <row r="1094" spans="1:5" x14ac:dyDescent="0.35">
      <c r="A1094">
        <v>6716381725</v>
      </c>
      <c r="B1094">
        <v>19682060</v>
      </c>
      <c r="C1094" s="1">
        <v>45051.459027777775</v>
      </c>
      <c r="D1094" s="2">
        <v>3647.45</v>
      </c>
      <c r="E1094" t="s">
        <v>7</v>
      </c>
    </row>
    <row r="1095" spans="1:5" x14ac:dyDescent="0.35">
      <c r="A1095">
        <v>2249567137</v>
      </c>
      <c r="B1095">
        <v>20298398</v>
      </c>
      <c r="C1095" s="1">
        <v>45388.420138888891</v>
      </c>
      <c r="D1095" s="2">
        <v>3407.26</v>
      </c>
      <c r="E1095" t="s">
        <v>7</v>
      </c>
    </row>
    <row r="1096" spans="1:5" x14ac:dyDescent="0.35">
      <c r="A1096">
        <v>7484465509</v>
      </c>
      <c r="B1096">
        <v>73393269</v>
      </c>
      <c r="C1096" s="1">
        <v>45562.802083333336</v>
      </c>
      <c r="D1096" s="2">
        <v>1060.95</v>
      </c>
      <c r="E1096" t="s">
        <v>7</v>
      </c>
    </row>
    <row r="1097" spans="1:5" x14ac:dyDescent="0.35">
      <c r="A1097">
        <v>2577208156</v>
      </c>
      <c r="B1097">
        <v>86995126</v>
      </c>
      <c r="C1097" s="1">
        <v>45573.29791666667</v>
      </c>
      <c r="D1097" s="2">
        <v>1948.9</v>
      </c>
      <c r="E1097" t="s">
        <v>6</v>
      </c>
    </row>
    <row r="1098" spans="1:5" x14ac:dyDescent="0.35">
      <c r="A1098">
        <v>3321905621</v>
      </c>
      <c r="B1098">
        <v>37759707</v>
      </c>
      <c r="C1098" s="1">
        <v>45584.82916666667</v>
      </c>
      <c r="D1098" s="2">
        <v>3909.99</v>
      </c>
      <c r="E1098" t="s">
        <v>8</v>
      </c>
    </row>
    <row r="1099" spans="1:5" x14ac:dyDescent="0.35">
      <c r="A1099">
        <v>6686839282</v>
      </c>
      <c r="B1099">
        <v>71615827</v>
      </c>
      <c r="C1099" s="1">
        <v>45131.395833333336</v>
      </c>
      <c r="D1099" s="2">
        <v>2657.17</v>
      </c>
      <c r="E1099" t="s">
        <v>6</v>
      </c>
    </row>
    <row r="1100" spans="1:5" x14ac:dyDescent="0.35">
      <c r="A1100">
        <v>5095558661</v>
      </c>
      <c r="B1100">
        <v>70220141</v>
      </c>
      <c r="C1100" s="1">
        <v>45052.55</v>
      </c>
      <c r="D1100" s="2">
        <v>109.03</v>
      </c>
      <c r="E1100" t="s">
        <v>5</v>
      </c>
    </row>
    <row r="1101" spans="1:5" x14ac:dyDescent="0.35">
      <c r="A1101">
        <v>112658009</v>
      </c>
      <c r="B1101">
        <v>35144658</v>
      </c>
      <c r="C1101" s="1">
        <v>45118.736805555556</v>
      </c>
      <c r="D1101" s="2">
        <v>3834.36</v>
      </c>
      <c r="E1101" t="s">
        <v>5</v>
      </c>
    </row>
    <row r="1102" spans="1:5" x14ac:dyDescent="0.35">
      <c r="A1102">
        <v>1343610513</v>
      </c>
      <c r="B1102">
        <v>18113428</v>
      </c>
      <c r="C1102" s="1">
        <v>45124.570833333331</v>
      </c>
      <c r="D1102" s="2">
        <v>638.38</v>
      </c>
      <c r="E1102" t="s">
        <v>6</v>
      </c>
    </row>
    <row r="1103" spans="1:5" x14ac:dyDescent="0.35">
      <c r="A1103">
        <v>7190610535</v>
      </c>
      <c r="B1103">
        <v>59094034</v>
      </c>
      <c r="C1103" s="1">
        <v>45373.304861111108</v>
      </c>
      <c r="D1103" s="2">
        <v>2414.6799999999998</v>
      </c>
      <c r="E1103" t="s">
        <v>6</v>
      </c>
    </row>
    <row r="1104" spans="1:5" x14ac:dyDescent="0.35">
      <c r="A1104">
        <v>5069426001</v>
      </c>
      <c r="B1104">
        <v>31940833</v>
      </c>
      <c r="C1104" s="1">
        <v>45304.072916666664</v>
      </c>
      <c r="D1104" s="2">
        <v>3099.29</v>
      </c>
      <c r="E1104" t="s">
        <v>6</v>
      </c>
    </row>
    <row r="1105" spans="1:5" x14ac:dyDescent="0.35">
      <c r="A1105">
        <v>5655369002</v>
      </c>
      <c r="B1105">
        <v>19091057</v>
      </c>
      <c r="C1105" s="1">
        <v>45163.425000000003</v>
      </c>
      <c r="D1105" s="2">
        <v>114.52</v>
      </c>
      <c r="E1105" t="s">
        <v>5</v>
      </c>
    </row>
    <row r="1106" spans="1:5" x14ac:dyDescent="0.35">
      <c r="A1106">
        <v>5761530160</v>
      </c>
      <c r="B1106">
        <v>84824280</v>
      </c>
      <c r="C1106" s="1">
        <v>45345.772222222222</v>
      </c>
      <c r="D1106" s="2">
        <v>876.11</v>
      </c>
      <c r="E1106" t="s">
        <v>5</v>
      </c>
    </row>
    <row r="1107" spans="1:5" x14ac:dyDescent="0.35">
      <c r="A1107">
        <v>4772519706</v>
      </c>
      <c r="B1107">
        <v>17106161</v>
      </c>
      <c r="C1107" s="1">
        <v>45013.365972222222</v>
      </c>
      <c r="D1107" s="2">
        <v>2184.02</v>
      </c>
      <c r="E1107" t="s">
        <v>5</v>
      </c>
    </row>
    <row r="1108" spans="1:5" x14ac:dyDescent="0.35">
      <c r="A1108">
        <v>8209051735</v>
      </c>
      <c r="B1108">
        <v>69416782</v>
      </c>
      <c r="C1108" s="1">
        <v>45335.934027777781</v>
      </c>
      <c r="D1108" s="2">
        <v>1887.19</v>
      </c>
      <c r="E1108" t="s">
        <v>7</v>
      </c>
    </row>
    <row r="1109" spans="1:5" x14ac:dyDescent="0.35">
      <c r="A1109">
        <v>4870391666</v>
      </c>
      <c r="B1109">
        <v>80935110</v>
      </c>
      <c r="C1109" s="1">
        <v>45374.854166666664</v>
      </c>
      <c r="D1109" s="2">
        <v>738.74</v>
      </c>
      <c r="E1109" t="s">
        <v>7</v>
      </c>
    </row>
    <row r="1110" spans="1:5" x14ac:dyDescent="0.35">
      <c r="A1110">
        <v>7777975083</v>
      </c>
      <c r="B1110">
        <v>92098757</v>
      </c>
      <c r="C1110" s="1">
        <v>45467.742361111108</v>
      </c>
      <c r="D1110" s="2">
        <v>4419.96</v>
      </c>
      <c r="E1110" t="s">
        <v>6</v>
      </c>
    </row>
    <row r="1111" spans="1:5" x14ac:dyDescent="0.35">
      <c r="A1111">
        <v>8713948756</v>
      </c>
      <c r="B1111">
        <v>65514005</v>
      </c>
      <c r="C1111" s="1">
        <v>45246.003472222219</v>
      </c>
      <c r="D1111" s="2">
        <v>383.2</v>
      </c>
      <c r="E1111" t="s">
        <v>5</v>
      </c>
    </row>
    <row r="1112" spans="1:5" x14ac:dyDescent="0.35">
      <c r="A1112">
        <v>6191050157</v>
      </c>
      <c r="B1112">
        <v>90021871</v>
      </c>
      <c r="C1112" s="1">
        <v>45057.85833333333</v>
      </c>
      <c r="D1112" s="2">
        <v>1893.34</v>
      </c>
      <c r="E1112" t="s">
        <v>5</v>
      </c>
    </row>
    <row r="1113" spans="1:5" x14ac:dyDescent="0.35">
      <c r="A1113">
        <v>4060449266</v>
      </c>
      <c r="B1113">
        <v>1771249</v>
      </c>
      <c r="C1113" s="1">
        <v>45360.018750000003</v>
      </c>
      <c r="D1113" s="2">
        <v>2399.6</v>
      </c>
      <c r="E1113" t="s">
        <v>7</v>
      </c>
    </row>
    <row r="1114" spans="1:5" x14ac:dyDescent="0.35">
      <c r="A1114">
        <v>5657605506</v>
      </c>
      <c r="B1114">
        <v>63402854</v>
      </c>
      <c r="C1114" s="1">
        <v>45442.845833333333</v>
      </c>
      <c r="D1114" s="2">
        <v>697.88</v>
      </c>
      <c r="E1114" t="s">
        <v>8</v>
      </c>
    </row>
    <row r="1115" spans="1:5" x14ac:dyDescent="0.35">
      <c r="A1115">
        <v>8851743592</v>
      </c>
      <c r="B1115">
        <v>70608515</v>
      </c>
      <c r="C1115" s="1">
        <v>45335.502083333333</v>
      </c>
      <c r="D1115" s="2">
        <v>2618.87</v>
      </c>
      <c r="E1115" t="s">
        <v>7</v>
      </c>
    </row>
    <row r="1116" spans="1:5" x14ac:dyDescent="0.35">
      <c r="A1116">
        <v>4689717606</v>
      </c>
      <c r="B1116">
        <v>91791128</v>
      </c>
      <c r="C1116" s="1">
        <v>45112.308333333334</v>
      </c>
      <c r="D1116" s="2">
        <v>2392.67</v>
      </c>
      <c r="E1116" t="s">
        <v>7</v>
      </c>
    </row>
    <row r="1117" spans="1:5" x14ac:dyDescent="0.35">
      <c r="A1117">
        <v>2860246948</v>
      </c>
      <c r="B1117">
        <v>8791577</v>
      </c>
      <c r="C1117" s="1">
        <v>45560.927777777775</v>
      </c>
      <c r="D1117" s="2">
        <v>1613.57</v>
      </c>
      <c r="E1117" t="s">
        <v>8</v>
      </c>
    </row>
    <row r="1118" spans="1:5" x14ac:dyDescent="0.35">
      <c r="A1118">
        <v>2875550803</v>
      </c>
      <c r="B1118">
        <v>40387944</v>
      </c>
      <c r="C1118" s="1">
        <v>45350.583333333336</v>
      </c>
      <c r="D1118" s="2">
        <v>1776.32</v>
      </c>
      <c r="E1118" t="s">
        <v>6</v>
      </c>
    </row>
    <row r="1119" spans="1:5" x14ac:dyDescent="0.35">
      <c r="A1119">
        <v>5340575011</v>
      </c>
      <c r="B1119">
        <v>77015367</v>
      </c>
      <c r="C1119" s="1">
        <v>45197.791666666664</v>
      </c>
      <c r="D1119" s="2">
        <v>2307.65</v>
      </c>
      <c r="E1119" t="s">
        <v>8</v>
      </c>
    </row>
    <row r="1120" spans="1:5" x14ac:dyDescent="0.35">
      <c r="A1120">
        <v>7717156533</v>
      </c>
      <c r="B1120">
        <v>18791381</v>
      </c>
      <c r="C1120" s="1">
        <v>45020.209027777775</v>
      </c>
      <c r="D1120" s="2">
        <v>3043.92</v>
      </c>
      <c r="E1120" t="s">
        <v>5</v>
      </c>
    </row>
    <row r="1121" spans="1:5" x14ac:dyDescent="0.35">
      <c r="A1121">
        <v>8297255359</v>
      </c>
      <c r="B1121">
        <v>56764791</v>
      </c>
      <c r="C1121" s="1">
        <v>45103.690972222219</v>
      </c>
      <c r="D1121" s="2">
        <v>2172.56</v>
      </c>
      <c r="E1121" t="s">
        <v>7</v>
      </c>
    </row>
    <row r="1122" spans="1:5" x14ac:dyDescent="0.35">
      <c r="A1122">
        <v>7873234939</v>
      </c>
      <c r="B1122">
        <v>31923338</v>
      </c>
      <c r="C1122" s="1">
        <v>45545.939583333333</v>
      </c>
      <c r="D1122" s="2">
        <v>816.38</v>
      </c>
      <c r="E1122" t="s">
        <v>8</v>
      </c>
    </row>
    <row r="1123" spans="1:5" x14ac:dyDescent="0.35">
      <c r="A1123">
        <v>3668515922</v>
      </c>
      <c r="B1123">
        <v>22321208</v>
      </c>
      <c r="C1123" s="1">
        <v>45161.592361111114</v>
      </c>
      <c r="D1123" s="2">
        <v>4229.93</v>
      </c>
      <c r="E1123" t="s">
        <v>6</v>
      </c>
    </row>
    <row r="1124" spans="1:5" x14ac:dyDescent="0.35">
      <c r="A1124">
        <v>8356690330</v>
      </c>
      <c r="B1124">
        <v>88324928</v>
      </c>
      <c r="C1124" s="1">
        <v>45122.753472222219</v>
      </c>
      <c r="D1124" s="2">
        <v>3316.63</v>
      </c>
      <c r="E1124" t="s">
        <v>7</v>
      </c>
    </row>
    <row r="1125" spans="1:5" x14ac:dyDescent="0.35">
      <c r="A1125">
        <v>3508620293</v>
      </c>
      <c r="B1125">
        <v>40277444</v>
      </c>
      <c r="C1125" s="1">
        <v>45141.864583333336</v>
      </c>
      <c r="D1125" s="2">
        <v>4855.95</v>
      </c>
      <c r="E1125" t="s">
        <v>5</v>
      </c>
    </row>
    <row r="1126" spans="1:5" x14ac:dyDescent="0.35">
      <c r="A1126">
        <v>9998297778</v>
      </c>
      <c r="B1126">
        <v>7728406</v>
      </c>
      <c r="C1126" s="1">
        <v>45191.713194444441</v>
      </c>
      <c r="D1126" s="2">
        <v>2833.2</v>
      </c>
      <c r="E1126" t="s">
        <v>7</v>
      </c>
    </row>
    <row r="1127" spans="1:5" x14ac:dyDescent="0.35">
      <c r="A1127">
        <v>3898421710</v>
      </c>
      <c r="B1127">
        <v>78750264</v>
      </c>
      <c r="C1127" s="1">
        <v>45169.286805555559</v>
      </c>
      <c r="D1127" s="2">
        <v>461.74</v>
      </c>
      <c r="E1127" t="s">
        <v>5</v>
      </c>
    </row>
    <row r="1128" spans="1:5" x14ac:dyDescent="0.35">
      <c r="A1128">
        <v>3960980694</v>
      </c>
      <c r="B1128">
        <v>52417972</v>
      </c>
      <c r="C1128" s="1">
        <v>45464.948611111111</v>
      </c>
      <c r="D1128" s="2">
        <v>369.28</v>
      </c>
      <c r="E1128" t="s">
        <v>5</v>
      </c>
    </row>
    <row r="1129" spans="1:5" x14ac:dyDescent="0.35">
      <c r="A1129">
        <v>5008395294</v>
      </c>
      <c r="B1129">
        <v>1108176</v>
      </c>
      <c r="C1129" s="1">
        <v>45282.381249999999</v>
      </c>
      <c r="D1129" s="2">
        <v>845.68</v>
      </c>
      <c r="E1129" t="s">
        <v>5</v>
      </c>
    </row>
    <row r="1130" spans="1:5" x14ac:dyDescent="0.35">
      <c r="A1130">
        <v>3722869004</v>
      </c>
      <c r="B1130">
        <v>66140659</v>
      </c>
      <c r="C1130" s="1">
        <v>45127.236111111109</v>
      </c>
      <c r="D1130" s="2">
        <v>3268.53</v>
      </c>
      <c r="E1130" t="s">
        <v>6</v>
      </c>
    </row>
    <row r="1131" spans="1:5" x14ac:dyDescent="0.35">
      <c r="A1131">
        <v>8391555591</v>
      </c>
      <c r="B1131">
        <v>14006996</v>
      </c>
      <c r="C1131" s="1">
        <v>45163.291666666664</v>
      </c>
      <c r="D1131" s="2">
        <v>3933.27</v>
      </c>
      <c r="E1131" t="s">
        <v>5</v>
      </c>
    </row>
    <row r="1132" spans="1:5" x14ac:dyDescent="0.35">
      <c r="A1132">
        <v>8063730776</v>
      </c>
      <c r="B1132">
        <v>95912198</v>
      </c>
      <c r="C1132" s="1">
        <v>45556.834027777775</v>
      </c>
      <c r="D1132" s="2">
        <v>2925.94</v>
      </c>
      <c r="E1132" t="s">
        <v>6</v>
      </c>
    </row>
    <row r="1133" spans="1:5" x14ac:dyDescent="0.35">
      <c r="A1133">
        <v>9052752169</v>
      </c>
      <c r="B1133">
        <v>62510499</v>
      </c>
      <c r="C1133" s="1">
        <v>45302.073611111111</v>
      </c>
      <c r="D1133" s="2">
        <v>1083.52</v>
      </c>
      <c r="E1133" t="s">
        <v>6</v>
      </c>
    </row>
    <row r="1134" spans="1:5" x14ac:dyDescent="0.35">
      <c r="A1134">
        <v>7471416647</v>
      </c>
      <c r="B1134">
        <v>75566105</v>
      </c>
      <c r="C1134" s="1">
        <v>45014.652083333334</v>
      </c>
      <c r="D1134" s="2">
        <v>2163.6999999999998</v>
      </c>
      <c r="E1134" t="s">
        <v>8</v>
      </c>
    </row>
    <row r="1135" spans="1:5" x14ac:dyDescent="0.35">
      <c r="A1135">
        <v>848332407</v>
      </c>
      <c r="B1135">
        <v>376144</v>
      </c>
      <c r="C1135" s="1">
        <v>45404.369444444441</v>
      </c>
      <c r="D1135" s="2">
        <v>1700.08</v>
      </c>
      <c r="E1135" t="s">
        <v>7</v>
      </c>
    </row>
    <row r="1136" spans="1:5" x14ac:dyDescent="0.35">
      <c r="A1136">
        <v>4062701987</v>
      </c>
      <c r="B1136">
        <v>8383197</v>
      </c>
      <c r="C1136" s="1">
        <v>45278.179166666669</v>
      </c>
      <c r="D1136" s="2">
        <v>979.99</v>
      </c>
      <c r="E1136" t="s">
        <v>6</v>
      </c>
    </row>
    <row r="1137" spans="1:5" x14ac:dyDescent="0.35">
      <c r="A1137">
        <v>8723912832</v>
      </c>
      <c r="B1137">
        <v>94552818</v>
      </c>
      <c r="C1137" s="1">
        <v>45310.402777777781</v>
      </c>
      <c r="D1137" s="2">
        <v>361.98</v>
      </c>
      <c r="E1137" t="s">
        <v>5</v>
      </c>
    </row>
    <row r="1138" spans="1:5" x14ac:dyDescent="0.35">
      <c r="A1138">
        <v>9099298435</v>
      </c>
      <c r="B1138">
        <v>2233446</v>
      </c>
      <c r="C1138" s="1">
        <v>45344.429166666669</v>
      </c>
      <c r="D1138" s="2">
        <v>1327.61</v>
      </c>
      <c r="E1138" t="s">
        <v>6</v>
      </c>
    </row>
    <row r="1139" spans="1:5" x14ac:dyDescent="0.35">
      <c r="A1139">
        <v>5645691241</v>
      </c>
      <c r="B1139">
        <v>3786105</v>
      </c>
      <c r="C1139" s="1">
        <v>45270.306250000001</v>
      </c>
      <c r="D1139" s="2">
        <v>2970</v>
      </c>
      <c r="E1139" t="s">
        <v>5</v>
      </c>
    </row>
    <row r="1140" spans="1:5" x14ac:dyDescent="0.35">
      <c r="A1140">
        <v>8258019846</v>
      </c>
      <c r="B1140">
        <v>61024977</v>
      </c>
      <c r="C1140" s="1">
        <v>45315.738194444442</v>
      </c>
      <c r="D1140" s="2">
        <v>1705.98</v>
      </c>
      <c r="E1140" t="s">
        <v>6</v>
      </c>
    </row>
    <row r="1141" spans="1:5" x14ac:dyDescent="0.35">
      <c r="A1141">
        <v>2732162016</v>
      </c>
      <c r="B1141">
        <v>99361865</v>
      </c>
      <c r="C1141" s="1">
        <v>45073.414583333331</v>
      </c>
      <c r="D1141" s="2">
        <v>2111.2399999999998</v>
      </c>
      <c r="E1141" t="s">
        <v>8</v>
      </c>
    </row>
    <row r="1142" spans="1:5" x14ac:dyDescent="0.35">
      <c r="A1142">
        <v>1561902412</v>
      </c>
      <c r="B1142">
        <v>91448742</v>
      </c>
      <c r="C1142" s="1">
        <v>45085.820833333331</v>
      </c>
      <c r="D1142" s="2">
        <v>3412.02</v>
      </c>
      <c r="E1142" t="s">
        <v>6</v>
      </c>
    </row>
    <row r="1143" spans="1:5" x14ac:dyDescent="0.35">
      <c r="A1143">
        <v>8979476889</v>
      </c>
      <c r="B1143">
        <v>49970560</v>
      </c>
      <c r="C1143" s="1">
        <v>45083.93472222222</v>
      </c>
      <c r="D1143" s="2">
        <v>169.88</v>
      </c>
      <c r="E1143" t="s">
        <v>5</v>
      </c>
    </row>
    <row r="1144" spans="1:5" x14ac:dyDescent="0.35">
      <c r="A1144">
        <v>8373953053</v>
      </c>
      <c r="B1144">
        <v>46515922</v>
      </c>
      <c r="C1144" s="1">
        <v>45590.912499999999</v>
      </c>
      <c r="D1144" s="2">
        <v>3639.83</v>
      </c>
      <c r="E1144" t="s">
        <v>8</v>
      </c>
    </row>
    <row r="1145" spans="1:5" x14ac:dyDescent="0.35">
      <c r="A1145">
        <v>7021309133</v>
      </c>
      <c r="B1145">
        <v>59353207</v>
      </c>
      <c r="C1145" s="1">
        <v>45510.570138888892</v>
      </c>
      <c r="D1145" s="2">
        <v>468.88</v>
      </c>
      <c r="E1145" t="s">
        <v>6</v>
      </c>
    </row>
    <row r="1146" spans="1:5" x14ac:dyDescent="0.35">
      <c r="A1146">
        <v>3447085029</v>
      </c>
      <c r="B1146">
        <v>188838</v>
      </c>
      <c r="C1146" s="1">
        <v>45041.186111111114</v>
      </c>
      <c r="D1146" s="2">
        <v>4065.16</v>
      </c>
      <c r="E1146" t="s">
        <v>5</v>
      </c>
    </row>
    <row r="1147" spans="1:5" x14ac:dyDescent="0.35">
      <c r="A1147">
        <v>9284767341</v>
      </c>
      <c r="B1147">
        <v>82160592</v>
      </c>
      <c r="C1147" s="1">
        <v>45355.602777777778</v>
      </c>
      <c r="D1147" s="2">
        <v>940.44</v>
      </c>
      <c r="E1147" t="s">
        <v>8</v>
      </c>
    </row>
    <row r="1148" spans="1:5" x14ac:dyDescent="0.35">
      <c r="A1148">
        <v>9770431940</v>
      </c>
      <c r="B1148">
        <v>86715467</v>
      </c>
      <c r="C1148" s="1">
        <v>45449.961111111108</v>
      </c>
      <c r="D1148" s="2">
        <v>3392.19</v>
      </c>
      <c r="E1148" t="s">
        <v>7</v>
      </c>
    </row>
    <row r="1149" spans="1:5" x14ac:dyDescent="0.35">
      <c r="A1149">
        <v>9650124390</v>
      </c>
      <c r="B1149">
        <v>46717997</v>
      </c>
      <c r="C1149" s="1">
        <v>45406.643750000003</v>
      </c>
      <c r="D1149" s="2">
        <v>4409.6099999999997</v>
      </c>
      <c r="E1149" t="s">
        <v>7</v>
      </c>
    </row>
    <row r="1150" spans="1:5" x14ac:dyDescent="0.35">
      <c r="A1150">
        <v>9826894858</v>
      </c>
      <c r="B1150">
        <v>67386193</v>
      </c>
      <c r="C1150" s="1">
        <v>45464.540972222225</v>
      </c>
      <c r="D1150" s="2">
        <v>1788.3</v>
      </c>
      <c r="E1150" t="s">
        <v>6</v>
      </c>
    </row>
    <row r="1151" spans="1:5" x14ac:dyDescent="0.35">
      <c r="A1151">
        <v>4466839873</v>
      </c>
      <c r="B1151">
        <v>8361353</v>
      </c>
      <c r="C1151" s="1">
        <v>45269.295138888891</v>
      </c>
      <c r="D1151" s="2">
        <v>2840.84</v>
      </c>
      <c r="E1151" t="s">
        <v>5</v>
      </c>
    </row>
    <row r="1152" spans="1:5" x14ac:dyDescent="0.35">
      <c r="A1152">
        <v>4331471900</v>
      </c>
      <c r="B1152">
        <v>59094034</v>
      </c>
      <c r="C1152" s="1">
        <v>45493.363888888889</v>
      </c>
      <c r="D1152" s="2">
        <v>2476.9699999999998</v>
      </c>
      <c r="E1152" t="s">
        <v>7</v>
      </c>
    </row>
    <row r="1153" spans="1:5" x14ac:dyDescent="0.35">
      <c r="A1153">
        <v>5777824005</v>
      </c>
      <c r="B1153">
        <v>73428596</v>
      </c>
      <c r="C1153" s="1">
        <v>45007.963888888888</v>
      </c>
      <c r="D1153" s="2">
        <v>4469.5600000000004</v>
      </c>
      <c r="E1153" t="s">
        <v>7</v>
      </c>
    </row>
    <row r="1154" spans="1:5" x14ac:dyDescent="0.35">
      <c r="A1154">
        <v>8795242622</v>
      </c>
      <c r="B1154">
        <v>90246977</v>
      </c>
      <c r="C1154" s="1">
        <v>45011.175694444442</v>
      </c>
      <c r="D1154" s="2">
        <v>2861.87</v>
      </c>
      <c r="E1154" t="s">
        <v>7</v>
      </c>
    </row>
    <row r="1155" spans="1:5" x14ac:dyDescent="0.35">
      <c r="A1155">
        <v>8561878376</v>
      </c>
      <c r="B1155">
        <v>12272282</v>
      </c>
      <c r="C1155" s="1">
        <v>45320.306944444441</v>
      </c>
      <c r="D1155" s="2">
        <v>2729.1</v>
      </c>
      <c r="E1155" t="s">
        <v>6</v>
      </c>
    </row>
    <row r="1156" spans="1:5" x14ac:dyDescent="0.35">
      <c r="A1156">
        <v>2113243643</v>
      </c>
      <c r="B1156">
        <v>66269844</v>
      </c>
      <c r="C1156" s="1">
        <v>45277.457638888889</v>
      </c>
      <c r="D1156" s="2">
        <v>568.74</v>
      </c>
      <c r="E1156" t="s">
        <v>6</v>
      </c>
    </row>
    <row r="1157" spans="1:5" x14ac:dyDescent="0.35">
      <c r="A1157">
        <v>8497820340</v>
      </c>
      <c r="B1157">
        <v>90586029</v>
      </c>
      <c r="C1157" s="1">
        <v>45246.757638888892</v>
      </c>
      <c r="D1157" s="2">
        <v>5163.37</v>
      </c>
      <c r="E1157" t="s">
        <v>6</v>
      </c>
    </row>
    <row r="1158" spans="1:5" x14ac:dyDescent="0.35">
      <c r="A1158">
        <v>3167184563</v>
      </c>
      <c r="B1158">
        <v>43860025</v>
      </c>
      <c r="C1158" s="1">
        <v>45176.719444444447</v>
      </c>
      <c r="D1158" s="2">
        <v>3939.74</v>
      </c>
      <c r="E1158" t="s">
        <v>6</v>
      </c>
    </row>
    <row r="1159" spans="1:5" x14ac:dyDescent="0.35">
      <c r="A1159">
        <v>9997121955</v>
      </c>
      <c r="B1159">
        <v>46623192</v>
      </c>
      <c r="C1159" s="1">
        <v>45403.002083333333</v>
      </c>
      <c r="D1159" s="2">
        <v>1756.4</v>
      </c>
      <c r="E1159" t="s">
        <v>6</v>
      </c>
    </row>
    <row r="1160" spans="1:5" x14ac:dyDescent="0.35">
      <c r="A1160">
        <v>2954397481</v>
      </c>
      <c r="B1160">
        <v>93318833</v>
      </c>
      <c r="C1160" s="1">
        <v>45322.45416666667</v>
      </c>
      <c r="D1160" s="2">
        <v>1120.5999999999999</v>
      </c>
      <c r="E1160" t="s">
        <v>8</v>
      </c>
    </row>
    <row r="1161" spans="1:5" x14ac:dyDescent="0.35">
      <c r="A1161">
        <v>8125884987</v>
      </c>
      <c r="B1161">
        <v>31718565</v>
      </c>
      <c r="C1161" s="1">
        <v>45415.041666666664</v>
      </c>
      <c r="D1161" s="2">
        <v>2008.1</v>
      </c>
      <c r="E1161" t="s">
        <v>8</v>
      </c>
    </row>
    <row r="1162" spans="1:5" x14ac:dyDescent="0.35">
      <c r="A1162">
        <v>3765873352</v>
      </c>
      <c r="B1162">
        <v>48418662</v>
      </c>
      <c r="C1162" s="1">
        <v>45581.663888888892</v>
      </c>
      <c r="D1162" s="2">
        <v>1976.63</v>
      </c>
      <c r="E1162" t="s">
        <v>6</v>
      </c>
    </row>
    <row r="1163" spans="1:5" x14ac:dyDescent="0.35">
      <c r="A1163">
        <v>7733310993</v>
      </c>
      <c r="B1163">
        <v>10562528</v>
      </c>
      <c r="C1163" s="1">
        <v>45016.405555555553</v>
      </c>
      <c r="D1163" s="2">
        <v>1253.3800000000001</v>
      </c>
      <c r="E1163" t="s">
        <v>7</v>
      </c>
    </row>
    <row r="1164" spans="1:5" x14ac:dyDescent="0.35">
      <c r="A1164">
        <v>738093341</v>
      </c>
      <c r="B1164">
        <v>30823988</v>
      </c>
      <c r="C1164" s="1">
        <v>45368.280555555553</v>
      </c>
      <c r="D1164" s="2">
        <v>686.4</v>
      </c>
      <c r="E1164" t="s">
        <v>6</v>
      </c>
    </row>
    <row r="1165" spans="1:5" x14ac:dyDescent="0.35">
      <c r="A1165">
        <v>1837574319</v>
      </c>
      <c r="B1165">
        <v>24821281</v>
      </c>
      <c r="C1165" s="1">
        <v>45462.261111111111</v>
      </c>
      <c r="D1165" s="2">
        <v>959.01</v>
      </c>
      <c r="E1165" t="s">
        <v>6</v>
      </c>
    </row>
    <row r="1166" spans="1:5" x14ac:dyDescent="0.35">
      <c r="A1166">
        <v>2468420564</v>
      </c>
      <c r="B1166">
        <v>92027021</v>
      </c>
      <c r="C1166" s="1">
        <v>45107.668055555558</v>
      </c>
      <c r="D1166" s="2">
        <v>5123.33</v>
      </c>
      <c r="E1166" t="s">
        <v>6</v>
      </c>
    </row>
    <row r="1167" spans="1:5" x14ac:dyDescent="0.35">
      <c r="A1167">
        <v>5368005763</v>
      </c>
      <c r="B1167">
        <v>84824280</v>
      </c>
      <c r="C1167" s="1">
        <v>45503.234722222223</v>
      </c>
      <c r="D1167" s="2">
        <v>1330.83</v>
      </c>
      <c r="E1167" t="s">
        <v>5</v>
      </c>
    </row>
    <row r="1168" spans="1:5" x14ac:dyDescent="0.35">
      <c r="A1168">
        <v>3823949592</v>
      </c>
      <c r="B1168">
        <v>1683786</v>
      </c>
      <c r="C1168" s="1">
        <v>45029.961805555555</v>
      </c>
      <c r="D1168" s="2">
        <v>2722.55</v>
      </c>
      <c r="E1168" t="s">
        <v>8</v>
      </c>
    </row>
    <row r="1169" spans="1:5" x14ac:dyDescent="0.35">
      <c r="A1169">
        <v>6298008063</v>
      </c>
      <c r="B1169">
        <v>24104630</v>
      </c>
      <c r="C1169" s="1">
        <v>45126.249305555553</v>
      </c>
      <c r="D1169" s="2">
        <v>2461.13</v>
      </c>
      <c r="E1169" t="s">
        <v>6</v>
      </c>
    </row>
    <row r="1170" spans="1:5" x14ac:dyDescent="0.35">
      <c r="A1170">
        <v>2499190829</v>
      </c>
      <c r="B1170">
        <v>17159117</v>
      </c>
      <c r="C1170" s="1">
        <v>45230.447916666664</v>
      </c>
      <c r="D1170" s="2">
        <v>1851.53</v>
      </c>
      <c r="E1170" t="s">
        <v>6</v>
      </c>
    </row>
    <row r="1171" spans="1:5" x14ac:dyDescent="0.35">
      <c r="A1171">
        <v>491116137</v>
      </c>
      <c r="B1171">
        <v>71615827</v>
      </c>
      <c r="C1171" s="1">
        <v>45310.342361111114</v>
      </c>
      <c r="D1171" s="2">
        <v>346.87</v>
      </c>
      <c r="E1171" t="s">
        <v>5</v>
      </c>
    </row>
    <row r="1172" spans="1:5" x14ac:dyDescent="0.35">
      <c r="A1172">
        <v>2206269404</v>
      </c>
      <c r="B1172">
        <v>96009692</v>
      </c>
      <c r="C1172" s="1">
        <v>45428.979166666664</v>
      </c>
      <c r="D1172" s="2">
        <v>2748.16</v>
      </c>
      <c r="E1172" t="s">
        <v>8</v>
      </c>
    </row>
    <row r="1173" spans="1:5" x14ac:dyDescent="0.35">
      <c r="A1173">
        <v>1330806043</v>
      </c>
      <c r="B1173">
        <v>29415527</v>
      </c>
      <c r="C1173" s="1">
        <v>45385.429166666669</v>
      </c>
      <c r="D1173" s="2">
        <v>905.27</v>
      </c>
      <c r="E1173" t="s">
        <v>8</v>
      </c>
    </row>
    <row r="1174" spans="1:5" x14ac:dyDescent="0.35">
      <c r="A1174">
        <v>6770858376</v>
      </c>
      <c r="B1174">
        <v>39957741</v>
      </c>
      <c r="C1174" s="1">
        <v>45302.206250000003</v>
      </c>
      <c r="D1174" s="2">
        <v>686.29</v>
      </c>
      <c r="E1174" t="s">
        <v>8</v>
      </c>
    </row>
    <row r="1175" spans="1:5" x14ac:dyDescent="0.35">
      <c r="A1175">
        <v>4466716432</v>
      </c>
      <c r="B1175">
        <v>29689766</v>
      </c>
      <c r="C1175" s="1">
        <v>45086.744444444441</v>
      </c>
      <c r="D1175" s="2">
        <v>2020.61</v>
      </c>
      <c r="E1175" t="s">
        <v>5</v>
      </c>
    </row>
    <row r="1176" spans="1:5" x14ac:dyDescent="0.35">
      <c r="A1176">
        <v>8292554686</v>
      </c>
      <c r="B1176">
        <v>80833965</v>
      </c>
      <c r="C1176" s="1">
        <v>45378.638194444444</v>
      </c>
      <c r="D1176" s="2">
        <v>3194.62</v>
      </c>
      <c r="E1176" t="s">
        <v>5</v>
      </c>
    </row>
    <row r="1177" spans="1:5" x14ac:dyDescent="0.35">
      <c r="A1177">
        <v>4204069161</v>
      </c>
      <c r="B1177">
        <v>31576845</v>
      </c>
      <c r="C1177" s="1">
        <v>45154.736111111109</v>
      </c>
      <c r="D1177" s="2">
        <v>4044.58</v>
      </c>
      <c r="E1177" t="s">
        <v>8</v>
      </c>
    </row>
    <row r="1178" spans="1:5" x14ac:dyDescent="0.35">
      <c r="A1178">
        <v>2163079658</v>
      </c>
      <c r="B1178">
        <v>74833221</v>
      </c>
      <c r="C1178" s="1">
        <v>45288.691666666666</v>
      </c>
      <c r="D1178" s="2">
        <v>2926.98</v>
      </c>
      <c r="E1178" t="s">
        <v>8</v>
      </c>
    </row>
    <row r="1179" spans="1:5" x14ac:dyDescent="0.35">
      <c r="A1179">
        <v>6971561757</v>
      </c>
      <c r="B1179">
        <v>64940409</v>
      </c>
      <c r="C1179" s="1">
        <v>45275.791666666664</v>
      </c>
      <c r="D1179" s="2">
        <v>1726.02</v>
      </c>
      <c r="E1179" t="s">
        <v>6</v>
      </c>
    </row>
    <row r="1180" spans="1:5" x14ac:dyDescent="0.35">
      <c r="A1180">
        <v>7965253060</v>
      </c>
      <c r="B1180">
        <v>95912198</v>
      </c>
      <c r="C1180" s="1">
        <v>45335.42083333333</v>
      </c>
      <c r="D1180" s="2">
        <v>217.4</v>
      </c>
      <c r="E1180" t="s">
        <v>8</v>
      </c>
    </row>
    <row r="1181" spans="1:5" x14ac:dyDescent="0.35">
      <c r="A1181">
        <v>8939040193</v>
      </c>
      <c r="B1181">
        <v>59141605</v>
      </c>
      <c r="C1181" s="1">
        <v>45552.54583333333</v>
      </c>
      <c r="D1181" s="2">
        <v>321.94</v>
      </c>
      <c r="E1181" t="s">
        <v>6</v>
      </c>
    </row>
    <row r="1182" spans="1:5" x14ac:dyDescent="0.35">
      <c r="A1182">
        <v>8322028211</v>
      </c>
      <c r="B1182">
        <v>54952806</v>
      </c>
      <c r="C1182" s="1">
        <v>45234.709722222222</v>
      </c>
      <c r="D1182" s="2">
        <v>2567.25</v>
      </c>
      <c r="E1182" t="s">
        <v>6</v>
      </c>
    </row>
    <row r="1183" spans="1:5" x14ac:dyDescent="0.35">
      <c r="A1183">
        <v>6865922682</v>
      </c>
      <c r="B1183">
        <v>14255231</v>
      </c>
      <c r="C1183" s="1">
        <v>45459.570138888892</v>
      </c>
      <c r="D1183" s="2">
        <v>3433.8</v>
      </c>
      <c r="E1183" t="s">
        <v>7</v>
      </c>
    </row>
    <row r="1184" spans="1:5" x14ac:dyDescent="0.35">
      <c r="A1184">
        <v>5912729079</v>
      </c>
      <c r="B1184">
        <v>90919603</v>
      </c>
      <c r="C1184" s="1">
        <v>45514.054166666669</v>
      </c>
      <c r="D1184" s="2">
        <v>2270.5700000000002</v>
      </c>
      <c r="E1184" t="s">
        <v>5</v>
      </c>
    </row>
    <row r="1185" spans="1:5" x14ac:dyDescent="0.35">
      <c r="A1185">
        <v>8764776130</v>
      </c>
      <c r="B1185">
        <v>32054313</v>
      </c>
      <c r="C1185" s="1">
        <v>45274.553472222222</v>
      </c>
      <c r="D1185" s="2">
        <v>1622.5</v>
      </c>
      <c r="E1185" t="s">
        <v>8</v>
      </c>
    </row>
    <row r="1186" spans="1:5" x14ac:dyDescent="0.35">
      <c r="A1186">
        <v>7769965629</v>
      </c>
      <c r="B1186">
        <v>65815155</v>
      </c>
      <c r="C1186" s="1">
        <v>45037.697222222225</v>
      </c>
      <c r="D1186" s="2">
        <v>2756.21</v>
      </c>
      <c r="E1186" t="s">
        <v>6</v>
      </c>
    </row>
    <row r="1187" spans="1:5" x14ac:dyDescent="0.35">
      <c r="A1187">
        <v>2166463032</v>
      </c>
      <c r="B1187">
        <v>98930670</v>
      </c>
      <c r="C1187" s="1">
        <v>45229.893750000003</v>
      </c>
      <c r="D1187" s="2">
        <v>1214.68</v>
      </c>
      <c r="E1187" t="s">
        <v>7</v>
      </c>
    </row>
    <row r="1188" spans="1:5" x14ac:dyDescent="0.35">
      <c r="A1188">
        <v>7035343259</v>
      </c>
      <c r="B1188">
        <v>63310076</v>
      </c>
      <c r="C1188" s="1">
        <v>45484.352083333331</v>
      </c>
      <c r="D1188" s="2">
        <v>2574.4899999999998</v>
      </c>
      <c r="E1188" t="s">
        <v>6</v>
      </c>
    </row>
    <row r="1189" spans="1:5" x14ac:dyDescent="0.35">
      <c r="A1189">
        <v>8914775994</v>
      </c>
      <c r="B1189">
        <v>68985290</v>
      </c>
      <c r="C1189" s="1">
        <v>45335.984027777777</v>
      </c>
      <c r="D1189" s="2">
        <v>1300.04</v>
      </c>
      <c r="E1189" t="s">
        <v>6</v>
      </c>
    </row>
    <row r="1190" spans="1:5" x14ac:dyDescent="0.35">
      <c r="A1190">
        <v>7565647347</v>
      </c>
      <c r="B1190">
        <v>15808945</v>
      </c>
      <c r="C1190" s="1">
        <v>45589.056250000001</v>
      </c>
      <c r="D1190" s="2">
        <v>3503.52</v>
      </c>
      <c r="E1190" t="s">
        <v>6</v>
      </c>
    </row>
    <row r="1191" spans="1:5" x14ac:dyDescent="0.35">
      <c r="A1191">
        <v>6172215120</v>
      </c>
      <c r="B1191">
        <v>87823209</v>
      </c>
      <c r="C1191" s="1">
        <v>45446.313888888886</v>
      </c>
      <c r="D1191" s="2">
        <v>4452.8100000000004</v>
      </c>
      <c r="E1191" t="s">
        <v>7</v>
      </c>
    </row>
    <row r="1192" spans="1:5" x14ac:dyDescent="0.35">
      <c r="A1192">
        <v>4043585691</v>
      </c>
      <c r="B1192">
        <v>61121421</v>
      </c>
      <c r="C1192" s="1">
        <v>45343.942361111112</v>
      </c>
      <c r="D1192" s="2">
        <v>942.24</v>
      </c>
      <c r="E1192" t="s">
        <v>6</v>
      </c>
    </row>
    <row r="1193" spans="1:5" x14ac:dyDescent="0.35">
      <c r="A1193">
        <v>3735186180</v>
      </c>
      <c r="B1193">
        <v>98709982</v>
      </c>
      <c r="C1193" s="1">
        <v>45367.646527777775</v>
      </c>
      <c r="D1193" s="2">
        <v>2834.2</v>
      </c>
      <c r="E1193" t="s">
        <v>6</v>
      </c>
    </row>
    <row r="1194" spans="1:5" x14ac:dyDescent="0.35">
      <c r="A1194">
        <v>5281459433</v>
      </c>
      <c r="B1194">
        <v>85519349</v>
      </c>
      <c r="C1194" s="1">
        <v>45575.277777777781</v>
      </c>
      <c r="D1194" s="2">
        <v>2527.71</v>
      </c>
      <c r="E1194" t="s">
        <v>7</v>
      </c>
    </row>
    <row r="1195" spans="1:5" x14ac:dyDescent="0.35">
      <c r="A1195">
        <v>424087401</v>
      </c>
      <c r="B1195">
        <v>90753712</v>
      </c>
      <c r="C1195" s="1">
        <v>45401.444444444445</v>
      </c>
      <c r="D1195" s="2">
        <v>96.09</v>
      </c>
      <c r="E1195" t="s">
        <v>5</v>
      </c>
    </row>
    <row r="1196" spans="1:5" x14ac:dyDescent="0.35">
      <c r="A1196">
        <v>884327245</v>
      </c>
      <c r="B1196">
        <v>24337950</v>
      </c>
      <c r="C1196" s="1">
        <v>45194.012499999997</v>
      </c>
      <c r="D1196" s="2">
        <v>2116.4899999999998</v>
      </c>
      <c r="E1196" t="s">
        <v>6</v>
      </c>
    </row>
    <row r="1197" spans="1:5" x14ac:dyDescent="0.35">
      <c r="A1197">
        <v>6318008970</v>
      </c>
      <c r="B1197">
        <v>30265929</v>
      </c>
      <c r="C1197" s="1">
        <v>45423.79791666667</v>
      </c>
      <c r="D1197" s="2">
        <v>1887.26</v>
      </c>
      <c r="E1197" t="s">
        <v>6</v>
      </c>
    </row>
    <row r="1198" spans="1:5" x14ac:dyDescent="0.35">
      <c r="A1198">
        <v>3792751421</v>
      </c>
      <c r="B1198">
        <v>2414265</v>
      </c>
      <c r="C1198" s="1">
        <v>45515.839583333334</v>
      </c>
      <c r="D1198" s="2">
        <v>2090</v>
      </c>
      <c r="E1198" t="s">
        <v>6</v>
      </c>
    </row>
    <row r="1199" spans="1:5" x14ac:dyDescent="0.35">
      <c r="A1199">
        <v>5471255539</v>
      </c>
      <c r="B1199">
        <v>15391556</v>
      </c>
      <c r="C1199" s="1">
        <v>45077.424305555556</v>
      </c>
      <c r="D1199" s="2">
        <v>1199.03</v>
      </c>
      <c r="E1199" t="s">
        <v>8</v>
      </c>
    </row>
    <row r="1200" spans="1:5" x14ac:dyDescent="0.35">
      <c r="A1200">
        <v>9917290378</v>
      </c>
      <c r="B1200">
        <v>6245778</v>
      </c>
      <c r="C1200" s="1">
        <v>45296.541666666664</v>
      </c>
      <c r="D1200" s="2">
        <v>789.13</v>
      </c>
      <c r="E1200" t="s">
        <v>5</v>
      </c>
    </row>
    <row r="1201" spans="1:5" x14ac:dyDescent="0.35">
      <c r="A1201">
        <v>208989475</v>
      </c>
      <c r="B1201">
        <v>94713625</v>
      </c>
      <c r="C1201" s="1">
        <v>45001.484722222223</v>
      </c>
      <c r="D1201" s="2">
        <v>2973.06</v>
      </c>
      <c r="E1201" t="s">
        <v>5</v>
      </c>
    </row>
    <row r="1202" spans="1:5" x14ac:dyDescent="0.35">
      <c r="A1202">
        <v>7672827556</v>
      </c>
      <c r="B1202">
        <v>70589930</v>
      </c>
      <c r="C1202" s="1">
        <v>45108.071527777778</v>
      </c>
      <c r="D1202" s="2">
        <v>2259.19</v>
      </c>
      <c r="E1202" t="s">
        <v>8</v>
      </c>
    </row>
    <row r="1203" spans="1:5" x14ac:dyDescent="0.35">
      <c r="A1203">
        <v>3792912325</v>
      </c>
      <c r="B1203">
        <v>39153585</v>
      </c>
      <c r="C1203" s="1">
        <v>45446.830555555556</v>
      </c>
      <c r="D1203" s="2">
        <v>2026.4</v>
      </c>
      <c r="E1203" t="s">
        <v>8</v>
      </c>
    </row>
    <row r="1204" spans="1:5" x14ac:dyDescent="0.35">
      <c r="A1204">
        <v>2478533601</v>
      </c>
      <c r="B1204">
        <v>9097480</v>
      </c>
      <c r="C1204" s="1">
        <v>45597.599999999999</v>
      </c>
      <c r="D1204" s="2">
        <v>2241.0300000000002</v>
      </c>
      <c r="E1204" t="s">
        <v>7</v>
      </c>
    </row>
    <row r="1205" spans="1:5" x14ac:dyDescent="0.35">
      <c r="A1205">
        <v>2255745327</v>
      </c>
      <c r="B1205">
        <v>58974323</v>
      </c>
      <c r="C1205" s="1">
        <v>45047.137499999997</v>
      </c>
      <c r="D1205" s="2">
        <v>4140.09</v>
      </c>
      <c r="E1205" t="s">
        <v>5</v>
      </c>
    </row>
    <row r="1206" spans="1:5" x14ac:dyDescent="0.35">
      <c r="A1206">
        <v>8612261848</v>
      </c>
      <c r="B1206">
        <v>46208150</v>
      </c>
      <c r="C1206" s="1">
        <v>45461.834027777775</v>
      </c>
      <c r="D1206" s="2">
        <v>1495.6</v>
      </c>
      <c r="E1206" t="s">
        <v>8</v>
      </c>
    </row>
    <row r="1207" spans="1:5" x14ac:dyDescent="0.35">
      <c r="A1207">
        <v>6949810049</v>
      </c>
      <c r="B1207">
        <v>87463923</v>
      </c>
      <c r="C1207" s="1">
        <v>45194.552777777775</v>
      </c>
      <c r="D1207" s="2">
        <v>1778.56</v>
      </c>
      <c r="E1207" t="s">
        <v>6</v>
      </c>
    </row>
    <row r="1208" spans="1:5" x14ac:dyDescent="0.35">
      <c r="A1208">
        <v>2399456941</v>
      </c>
      <c r="B1208">
        <v>47625855</v>
      </c>
      <c r="C1208" s="1">
        <v>45581.285416666666</v>
      </c>
      <c r="D1208" s="2">
        <v>2306.69</v>
      </c>
      <c r="E1208" t="s">
        <v>7</v>
      </c>
    </row>
    <row r="1209" spans="1:5" x14ac:dyDescent="0.35">
      <c r="A1209">
        <v>6292969164</v>
      </c>
      <c r="B1209">
        <v>45477575</v>
      </c>
      <c r="C1209" s="1">
        <v>45482.299305555556</v>
      </c>
      <c r="D1209" s="2">
        <v>822.63</v>
      </c>
      <c r="E1209" t="s">
        <v>8</v>
      </c>
    </row>
    <row r="1210" spans="1:5" x14ac:dyDescent="0.35">
      <c r="A1210">
        <v>2929485756</v>
      </c>
      <c r="B1210">
        <v>30979436</v>
      </c>
      <c r="C1210" s="1">
        <v>45578.025694444441</v>
      </c>
      <c r="D1210" s="2">
        <v>946.86</v>
      </c>
      <c r="E1210" t="s">
        <v>6</v>
      </c>
    </row>
    <row r="1211" spans="1:5" x14ac:dyDescent="0.35">
      <c r="A1211">
        <v>8757869416</v>
      </c>
      <c r="B1211">
        <v>85518832</v>
      </c>
      <c r="C1211" s="1">
        <v>45415.156944444447</v>
      </c>
      <c r="D1211" s="2">
        <v>3314.13</v>
      </c>
      <c r="E1211" t="s">
        <v>5</v>
      </c>
    </row>
    <row r="1212" spans="1:5" x14ac:dyDescent="0.35">
      <c r="A1212">
        <v>2653966619</v>
      </c>
      <c r="B1212">
        <v>52428250</v>
      </c>
      <c r="C1212" s="1">
        <v>45485.713194444441</v>
      </c>
      <c r="D1212" s="2">
        <v>3588.19</v>
      </c>
      <c r="E1212" t="s">
        <v>7</v>
      </c>
    </row>
    <row r="1213" spans="1:5" x14ac:dyDescent="0.35">
      <c r="A1213">
        <v>336103625</v>
      </c>
      <c r="B1213">
        <v>28663279</v>
      </c>
      <c r="C1213" s="1">
        <v>45428.796527777777</v>
      </c>
      <c r="D1213" s="2">
        <v>3997.03</v>
      </c>
      <c r="E1213" t="s">
        <v>6</v>
      </c>
    </row>
    <row r="1214" spans="1:5" x14ac:dyDescent="0.35">
      <c r="A1214">
        <v>3727289407</v>
      </c>
      <c r="B1214">
        <v>10225164</v>
      </c>
      <c r="C1214" s="1">
        <v>45460.513194444444</v>
      </c>
      <c r="D1214" s="2">
        <v>616.45000000000005</v>
      </c>
      <c r="E1214" t="s">
        <v>8</v>
      </c>
    </row>
    <row r="1215" spans="1:5" x14ac:dyDescent="0.35">
      <c r="A1215">
        <v>701250513</v>
      </c>
      <c r="B1215">
        <v>10240052</v>
      </c>
      <c r="C1215" s="1">
        <v>45538.787499999999</v>
      </c>
      <c r="D1215" s="2">
        <v>2490.5</v>
      </c>
      <c r="E1215" t="s">
        <v>8</v>
      </c>
    </row>
    <row r="1216" spans="1:5" x14ac:dyDescent="0.35">
      <c r="A1216">
        <v>101816977</v>
      </c>
      <c r="B1216">
        <v>26903313</v>
      </c>
      <c r="C1216" s="1">
        <v>45342.265972222223</v>
      </c>
      <c r="D1216" s="2">
        <v>3486.1</v>
      </c>
      <c r="E1216" t="s">
        <v>8</v>
      </c>
    </row>
    <row r="1217" spans="1:5" x14ac:dyDescent="0.35">
      <c r="A1217">
        <v>7838223552</v>
      </c>
      <c r="B1217">
        <v>85854265</v>
      </c>
      <c r="C1217" s="1">
        <v>45267.5625</v>
      </c>
      <c r="D1217" s="2">
        <v>1597.81</v>
      </c>
      <c r="E1217" t="s">
        <v>6</v>
      </c>
    </row>
    <row r="1218" spans="1:5" x14ac:dyDescent="0.35">
      <c r="A1218">
        <v>4123140013</v>
      </c>
      <c r="B1218">
        <v>80759416</v>
      </c>
      <c r="C1218" s="1">
        <v>45599.061805555553</v>
      </c>
      <c r="D1218" s="2">
        <v>3299.24</v>
      </c>
      <c r="E1218" t="s">
        <v>6</v>
      </c>
    </row>
    <row r="1219" spans="1:5" x14ac:dyDescent="0.35">
      <c r="A1219">
        <v>9821008306</v>
      </c>
      <c r="B1219">
        <v>49433260</v>
      </c>
      <c r="C1219" s="1">
        <v>45021.647222222222</v>
      </c>
      <c r="D1219" s="2">
        <v>2532.31</v>
      </c>
      <c r="E1219" t="s">
        <v>8</v>
      </c>
    </row>
    <row r="1220" spans="1:5" x14ac:dyDescent="0.35">
      <c r="A1220">
        <v>5414882934</v>
      </c>
      <c r="B1220">
        <v>44223796</v>
      </c>
      <c r="C1220" s="1">
        <v>45288.875694444447</v>
      </c>
      <c r="D1220" s="2">
        <v>3284.27</v>
      </c>
      <c r="E1220" t="s">
        <v>8</v>
      </c>
    </row>
    <row r="1221" spans="1:5" x14ac:dyDescent="0.35">
      <c r="A1221">
        <v>9257313140</v>
      </c>
      <c r="B1221">
        <v>24337950</v>
      </c>
      <c r="C1221" s="1">
        <v>45459.589583333334</v>
      </c>
      <c r="D1221" s="2">
        <v>726.41</v>
      </c>
      <c r="E1221" t="s">
        <v>8</v>
      </c>
    </row>
    <row r="1222" spans="1:5" x14ac:dyDescent="0.35">
      <c r="A1222">
        <v>3857021231</v>
      </c>
      <c r="B1222">
        <v>91973128</v>
      </c>
      <c r="C1222" s="1">
        <v>45197.829861111109</v>
      </c>
      <c r="D1222" s="2">
        <v>3536.94</v>
      </c>
      <c r="E1222" t="s">
        <v>8</v>
      </c>
    </row>
    <row r="1223" spans="1:5" x14ac:dyDescent="0.35">
      <c r="A1223">
        <v>1606381345</v>
      </c>
      <c r="B1223">
        <v>31940833</v>
      </c>
      <c r="C1223" s="1">
        <v>45007.53125</v>
      </c>
      <c r="D1223" s="2">
        <v>3635.31</v>
      </c>
      <c r="E1223" t="s">
        <v>5</v>
      </c>
    </row>
    <row r="1224" spans="1:5" x14ac:dyDescent="0.35">
      <c r="A1224">
        <v>239830094</v>
      </c>
      <c r="B1224">
        <v>99627097</v>
      </c>
      <c r="C1224" s="1">
        <v>45155.376388888886</v>
      </c>
      <c r="D1224" s="2">
        <v>416.65</v>
      </c>
      <c r="E1224" t="s">
        <v>5</v>
      </c>
    </row>
    <row r="1225" spans="1:5" x14ac:dyDescent="0.35">
      <c r="A1225">
        <v>580582858</v>
      </c>
      <c r="B1225">
        <v>59398136</v>
      </c>
      <c r="C1225" s="1">
        <v>45180.737500000003</v>
      </c>
      <c r="D1225" s="2">
        <v>2313.35</v>
      </c>
      <c r="E1225" t="s">
        <v>6</v>
      </c>
    </row>
    <row r="1226" spans="1:5" x14ac:dyDescent="0.35">
      <c r="A1226">
        <v>4191340899</v>
      </c>
      <c r="B1226">
        <v>90649019</v>
      </c>
      <c r="C1226" s="1">
        <v>45072.063194444447</v>
      </c>
      <c r="D1226" s="2">
        <v>3432.55</v>
      </c>
      <c r="E1226" t="s">
        <v>7</v>
      </c>
    </row>
    <row r="1227" spans="1:5" x14ac:dyDescent="0.35">
      <c r="A1227">
        <v>1013630716</v>
      </c>
      <c r="B1227">
        <v>85763665</v>
      </c>
      <c r="C1227" s="1">
        <v>45431.267361111109</v>
      </c>
      <c r="D1227" s="2">
        <v>1090.3900000000001</v>
      </c>
      <c r="E1227" t="s">
        <v>5</v>
      </c>
    </row>
    <row r="1228" spans="1:5" x14ac:dyDescent="0.35">
      <c r="A1228">
        <v>8220017366</v>
      </c>
      <c r="B1228">
        <v>91550885</v>
      </c>
      <c r="C1228" s="1">
        <v>45074.354166666664</v>
      </c>
      <c r="D1228" s="2">
        <v>1908.33</v>
      </c>
      <c r="E1228" t="s">
        <v>5</v>
      </c>
    </row>
    <row r="1229" spans="1:5" x14ac:dyDescent="0.35">
      <c r="A1229">
        <v>4353485612</v>
      </c>
      <c r="B1229">
        <v>77007315</v>
      </c>
      <c r="C1229" s="1">
        <v>45535.54583333333</v>
      </c>
      <c r="D1229" s="2">
        <v>1938.72</v>
      </c>
      <c r="E1229" t="s">
        <v>7</v>
      </c>
    </row>
    <row r="1230" spans="1:5" x14ac:dyDescent="0.35">
      <c r="A1230">
        <v>8682172393</v>
      </c>
      <c r="B1230">
        <v>97141762</v>
      </c>
      <c r="C1230" s="1">
        <v>45580.101388888892</v>
      </c>
      <c r="D1230" s="2">
        <v>1178.54</v>
      </c>
      <c r="E1230" t="s">
        <v>6</v>
      </c>
    </row>
    <row r="1231" spans="1:5" x14ac:dyDescent="0.35">
      <c r="A1231">
        <v>4085089017</v>
      </c>
      <c r="B1231">
        <v>50899600</v>
      </c>
      <c r="C1231" s="1">
        <v>45454.936805555553</v>
      </c>
      <c r="D1231" s="2">
        <v>2626.4</v>
      </c>
      <c r="E1231" t="s">
        <v>5</v>
      </c>
    </row>
    <row r="1232" spans="1:5" x14ac:dyDescent="0.35">
      <c r="A1232">
        <v>1287686307</v>
      </c>
      <c r="B1232">
        <v>79076101</v>
      </c>
      <c r="C1232" s="1">
        <v>45309.749305555553</v>
      </c>
      <c r="D1232" s="2">
        <v>4331.6000000000004</v>
      </c>
      <c r="E1232" t="s">
        <v>5</v>
      </c>
    </row>
    <row r="1233" spans="1:5" x14ac:dyDescent="0.35">
      <c r="A1233">
        <v>4425450216</v>
      </c>
      <c r="B1233">
        <v>40192266</v>
      </c>
      <c r="C1233" s="1">
        <v>45088.732638888891</v>
      </c>
      <c r="D1233" s="2">
        <v>3481.37</v>
      </c>
      <c r="E1233" t="s">
        <v>6</v>
      </c>
    </row>
    <row r="1234" spans="1:5" x14ac:dyDescent="0.35">
      <c r="A1234">
        <v>7799346570</v>
      </c>
      <c r="B1234">
        <v>37947202</v>
      </c>
      <c r="C1234" s="1">
        <v>45202.99722222222</v>
      </c>
      <c r="D1234" s="2">
        <v>1793.58</v>
      </c>
      <c r="E1234" t="s">
        <v>5</v>
      </c>
    </row>
    <row r="1235" spans="1:5" x14ac:dyDescent="0.35">
      <c r="A1235">
        <v>5917975686</v>
      </c>
      <c r="B1235">
        <v>37054866</v>
      </c>
      <c r="C1235" s="1">
        <v>45447.879861111112</v>
      </c>
      <c r="D1235" s="2">
        <v>4269.53</v>
      </c>
      <c r="E1235" t="s">
        <v>6</v>
      </c>
    </row>
    <row r="1236" spans="1:5" x14ac:dyDescent="0.35">
      <c r="A1236">
        <v>9588500388</v>
      </c>
      <c r="B1236">
        <v>84448310</v>
      </c>
      <c r="C1236" s="1">
        <v>45478.418749999997</v>
      </c>
      <c r="D1236" s="2">
        <v>3251.31</v>
      </c>
      <c r="E1236" t="s">
        <v>5</v>
      </c>
    </row>
    <row r="1237" spans="1:5" x14ac:dyDescent="0.35">
      <c r="A1237">
        <v>3963207709</v>
      </c>
      <c r="B1237">
        <v>99893898</v>
      </c>
      <c r="C1237" s="1">
        <v>45295.85</v>
      </c>
      <c r="D1237" s="2">
        <v>972.69</v>
      </c>
      <c r="E1237" t="s">
        <v>5</v>
      </c>
    </row>
    <row r="1238" spans="1:5" x14ac:dyDescent="0.35">
      <c r="A1238">
        <v>2217466286</v>
      </c>
      <c r="B1238">
        <v>9278983</v>
      </c>
      <c r="C1238" s="1">
        <v>45024.55</v>
      </c>
      <c r="D1238" s="2">
        <v>1217.33</v>
      </c>
      <c r="E1238" t="s">
        <v>8</v>
      </c>
    </row>
    <row r="1239" spans="1:5" x14ac:dyDescent="0.35">
      <c r="A1239">
        <v>7130088913</v>
      </c>
      <c r="B1239">
        <v>86444757</v>
      </c>
      <c r="C1239" s="1">
        <v>45106.59652777778</v>
      </c>
      <c r="D1239" s="2">
        <v>3069.34</v>
      </c>
      <c r="E1239" t="s">
        <v>7</v>
      </c>
    </row>
    <row r="1240" spans="1:5" x14ac:dyDescent="0.35">
      <c r="A1240">
        <v>9064682961</v>
      </c>
      <c r="B1240">
        <v>17597449</v>
      </c>
      <c r="C1240" s="1">
        <v>45477.551388888889</v>
      </c>
      <c r="D1240" s="2">
        <v>3580.75</v>
      </c>
      <c r="E1240" t="s">
        <v>5</v>
      </c>
    </row>
    <row r="1241" spans="1:5" x14ac:dyDescent="0.35">
      <c r="A1241">
        <v>6060156146</v>
      </c>
      <c r="B1241">
        <v>92404798</v>
      </c>
      <c r="C1241" s="1">
        <v>45071.788194444445</v>
      </c>
      <c r="D1241" s="2">
        <v>2318.9</v>
      </c>
      <c r="E1241" t="s">
        <v>6</v>
      </c>
    </row>
    <row r="1242" spans="1:5" x14ac:dyDescent="0.35">
      <c r="A1242">
        <v>3106610673</v>
      </c>
      <c r="B1242">
        <v>74762653</v>
      </c>
      <c r="C1242" s="1">
        <v>45453.74722222222</v>
      </c>
      <c r="D1242" s="2">
        <v>3473.22</v>
      </c>
      <c r="E1242" t="s">
        <v>5</v>
      </c>
    </row>
    <row r="1243" spans="1:5" x14ac:dyDescent="0.35">
      <c r="A1243">
        <v>442408751</v>
      </c>
      <c r="B1243">
        <v>56780331</v>
      </c>
      <c r="C1243" s="1">
        <v>45218.729861111111</v>
      </c>
      <c r="D1243" s="2">
        <v>3090.37</v>
      </c>
      <c r="E1243" t="s">
        <v>8</v>
      </c>
    </row>
    <row r="1244" spans="1:5" x14ac:dyDescent="0.35">
      <c r="A1244">
        <v>353571238</v>
      </c>
      <c r="B1244">
        <v>60561655</v>
      </c>
      <c r="C1244" s="1">
        <v>45292.660416666666</v>
      </c>
      <c r="D1244" s="2">
        <v>1897.21</v>
      </c>
      <c r="E1244" t="s">
        <v>8</v>
      </c>
    </row>
    <row r="1245" spans="1:5" x14ac:dyDescent="0.35">
      <c r="A1245">
        <v>4670530333</v>
      </c>
      <c r="B1245">
        <v>42723554</v>
      </c>
      <c r="C1245" s="1">
        <v>45442.745138888888</v>
      </c>
      <c r="D1245" s="2">
        <v>354.91</v>
      </c>
      <c r="E1245" t="s">
        <v>8</v>
      </c>
    </row>
    <row r="1246" spans="1:5" x14ac:dyDescent="0.35">
      <c r="A1246">
        <v>4961370923</v>
      </c>
      <c r="B1246">
        <v>61020</v>
      </c>
      <c r="C1246" s="1">
        <v>45326.673611111109</v>
      </c>
      <c r="D1246" s="2">
        <v>2560.3000000000002</v>
      </c>
      <c r="E1246" t="s">
        <v>7</v>
      </c>
    </row>
    <row r="1247" spans="1:5" x14ac:dyDescent="0.35">
      <c r="A1247">
        <v>8946821991</v>
      </c>
      <c r="B1247">
        <v>31582950</v>
      </c>
      <c r="C1247" s="1">
        <v>45411.498611111114</v>
      </c>
      <c r="D1247" s="2">
        <v>888.04</v>
      </c>
      <c r="E1247" t="s">
        <v>5</v>
      </c>
    </row>
    <row r="1248" spans="1:5" x14ac:dyDescent="0.35">
      <c r="A1248">
        <v>5720622852</v>
      </c>
      <c r="B1248">
        <v>66130660</v>
      </c>
      <c r="C1248" s="1">
        <v>45032.613194444442</v>
      </c>
      <c r="D1248" s="2">
        <v>874.78</v>
      </c>
      <c r="E1248" t="s">
        <v>5</v>
      </c>
    </row>
    <row r="1249" spans="1:5" x14ac:dyDescent="0.35">
      <c r="A1249">
        <v>7305353953</v>
      </c>
      <c r="B1249">
        <v>42012717</v>
      </c>
      <c r="C1249" s="1">
        <v>45295.334722222222</v>
      </c>
      <c r="D1249" s="2">
        <v>2119.6</v>
      </c>
      <c r="E1249" t="s">
        <v>5</v>
      </c>
    </row>
    <row r="1250" spans="1:5" x14ac:dyDescent="0.35">
      <c r="A1250">
        <v>1402723627</v>
      </c>
      <c r="B1250">
        <v>85006599</v>
      </c>
      <c r="C1250" s="1">
        <v>45428.197916666664</v>
      </c>
      <c r="D1250" s="2">
        <v>2859.77</v>
      </c>
      <c r="E1250" t="s">
        <v>8</v>
      </c>
    </row>
    <row r="1251" spans="1:5" x14ac:dyDescent="0.35">
      <c r="A1251">
        <v>9820620357</v>
      </c>
      <c r="B1251">
        <v>243838</v>
      </c>
      <c r="C1251" s="1">
        <v>45265.425694444442</v>
      </c>
      <c r="D1251" s="2">
        <v>508</v>
      </c>
      <c r="E1251" t="s">
        <v>7</v>
      </c>
    </row>
    <row r="1252" spans="1:5" x14ac:dyDescent="0.35">
      <c r="A1252">
        <v>1930286155</v>
      </c>
      <c r="B1252">
        <v>51034600</v>
      </c>
      <c r="C1252" s="1">
        <v>45537.839583333334</v>
      </c>
      <c r="D1252" s="2">
        <v>1176.51</v>
      </c>
      <c r="E1252" t="s">
        <v>5</v>
      </c>
    </row>
    <row r="1253" spans="1:5" x14ac:dyDescent="0.35">
      <c r="A1253">
        <v>6759029950</v>
      </c>
      <c r="B1253">
        <v>83577942</v>
      </c>
      <c r="C1253" s="1">
        <v>45263.531944444447</v>
      </c>
      <c r="D1253" s="2">
        <v>2592.56</v>
      </c>
      <c r="E1253" t="s">
        <v>6</v>
      </c>
    </row>
    <row r="1254" spans="1:5" x14ac:dyDescent="0.35">
      <c r="A1254">
        <v>9032188284</v>
      </c>
      <c r="B1254">
        <v>59427862</v>
      </c>
      <c r="C1254" s="1">
        <v>45162.813888888886</v>
      </c>
      <c r="D1254" s="2">
        <v>1036.6400000000001</v>
      </c>
      <c r="E1254" t="s">
        <v>8</v>
      </c>
    </row>
    <row r="1255" spans="1:5" x14ac:dyDescent="0.35">
      <c r="A1255">
        <v>9490161602</v>
      </c>
      <c r="B1255">
        <v>28663279</v>
      </c>
      <c r="C1255" s="1">
        <v>45042.501388888886</v>
      </c>
      <c r="D1255" s="2">
        <v>3143.9</v>
      </c>
      <c r="E1255" t="s">
        <v>6</v>
      </c>
    </row>
    <row r="1256" spans="1:5" x14ac:dyDescent="0.35">
      <c r="A1256">
        <v>8565257085</v>
      </c>
      <c r="B1256">
        <v>33034249</v>
      </c>
      <c r="C1256" s="1">
        <v>45193.868750000001</v>
      </c>
      <c r="D1256" s="2">
        <v>3634.1</v>
      </c>
      <c r="E1256" t="s">
        <v>7</v>
      </c>
    </row>
    <row r="1257" spans="1:5" x14ac:dyDescent="0.35">
      <c r="A1257">
        <v>4884845960</v>
      </c>
      <c r="B1257">
        <v>34156884</v>
      </c>
      <c r="C1257" s="1">
        <v>45174.536111111112</v>
      </c>
      <c r="D1257" s="2">
        <v>1478.33</v>
      </c>
      <c r="E1257" t="s">
        <v>5</v>
      </c>
    </row>
    <row r="1258" spans="1:5" x14ac:dyDescent="0.35">
      <c r="A1258">
        <v>6181604084</v>
      </c>
      <c r="B1258">
        <v>4200802</v>
      </c>
      <c r="C1258" s="1">
        <v>45221.171527777777</v>
      </c>
      <c r="D1258" s="2">
        <v>858.57</v>
      </c>
      <c r="E1258" t="s">
        <v>6</v>
      </c>
    </row>
    <row r="1259" spans="1:5" x14ac:dyDescent="0.35">
      <c r="A1259">
        <v>2718508408</v>
      </c>
      <c r="B1259">
        <v>20360447</v>
      </c>
      <c r="C1259" s="1">
        <v>45142.161111111112</v>
      </c>
      <c r="D1259" s="2">
        <v>4588.2299999999996</v>
      </c>
      <c r="E1259" t="s">
        <v>6</v>
      </c>
    </row>
    <row r="1260" spans="1:5" x14ac:dyDescent="0.35">
      <c r="A1260">
        <v>8354866000</v>
      </c>
      <c r="B1260">
        <v>80696046</v>
      </c>
      <c r="C1260" s="1">
        <v>45337.76458333333</v>
      </c>
      <c r="D1260" s="2">
        <v>2962.96</v>
      </c>
      <c r="E1260" t="s">
        <v>8</v>
      </c>
    </row>
    <row r="1261" spans="1:5" x14ac:dyDescent="0.35">
      <c r="A1261">
        <v>8025728977</v>
      </c>
      <c r="B1261">
        <v>26912171</v>
      </c>
      <c r="C1261" s="1">
        <v>45519.661805555559</v>
      </c>
      <c r="D1261" s="2">
        <v>2971.34</v>
      </c>
      <c r="E1261" t="s">
        <v>7</v>
      </c>
    </row>
    <row r="1262" spans="1:5" x14ac:dyDescent="0.35">
      <c r="A1262">
        <v>6531356394</v>
      </c>
      <c r="B1262">
        <v>85561151</v>
      </c>
      <c r="C1262" s="1">
        <v>45055.606249999997</v>
      </c>
      <c r="D1262" s="2">
        <v>3830.42</v>
      </c>
      <c r="E1262" t="s">
        <v>7</v>
      </c>
    </row>
    <row r="1263" spans="1:5" x14ac:dyDescent="0.35">
      <c r="A1263">
        <v>5489184758</v>
      </c>
      <c r="B1263">
        <v>49529811</v>
      </c>
      <c r="C1263" s="1">
        <v>45366.636111111111</v>
      </c>
      <c r="D1263" s="2">
        <v>4046.84</v>
      </c>
      <c r="E1263" t="s">
        <v>7</v>
      </c>
    </row>
    <row r="1264" spans="1:5" x14ac:dyDescent="0.35">
      <c r="A1264">
        <v>1377599881</v>
      </c>
      <c r="B1264">
        <v>48481702</v>
      </c>
      <c r="C1264" s="1">
        <v>45521.418055555558</v>
      </c>
      <c r="D1264" s="2">
        <v>3323.75</v>
      </c>
      <c r="E1264" t="s">
        <v>7</v>
      </c>
    </row>
    <row r="1265" spans="1:5" x14ac:dyDescent="0.35">
      <c r="A1265">
        <v>227162938</v>
      </c>
      <c r="B1265">
        <v>28111842</v>
      </c>
      <c r="C1265" s="1">
        <v>45400.296527777777</v>
      </c>
      <c r="D1265" s="2">
        <v>3716.9</v>
      </c>
      <c r="E1265" t="s">
        <v>5</v>
      </c>
    </row>
    <row r="1266" spans="1:5" x14ac:dyDescent="0.35">
      <c r="A1266">
        <v>3449083612</v>
      </c>
      <c r="B1266">
        <v>91382237</v>
      </c>
      <c r="C1266" s="1">
        <v>45240.525000000001</v>
      </c>
      <c r="D1266" s="2">
        <v>2046.71</v>
      </c>
      <c r="E1266" t="s">
        <v>7</v>
      </c>
    </row>
    <row r="1267" spans="1:5" x14ac:dyDescent="0.35">
      <c r="A1267">
        <v>5662514948</v>
      </c>
      <c r="B1267">
        <v>30455484</v>
      </c>
      <c r="C1267" s="1">
        <v>45066.12222222222</v>
      </c>
      <c r="D1267" s="2">
        <v>2918.62</v>
      </c>
      <c r="E1267" t="s">
        <v>7</v>
      </c>
    </row>
    <row r="1268" spans="1:5" x14ac:dyDescent="0.35">
      <c r="A1268">
        <v>2034571482</v>
      </c>
      <c r="B1268">
        <v>86167288</v>
      </c>
      <c r="C1268" s="1">
        <v>45342.839583333334</v>
      </c>
      <c r="D1268" s="2">
        <v>1422.49</v>
      </c>
      <c r="E1268" t="s">
        <v>7</v>
      </c>
    </row>
    <row r="1269" spans="1:5" x14ac:dyDescent="0.35">
      <c r="A1269">
        <v>348782569</v>
      </c>
      <c r="B1269">
        <v>72415263</v>
      </c>
      <c r="C1269" s="1">
        <v>45192.351388888892</v>
      </c>
      <c r="D1269" s="2">
        <v>3781.09</v>
      </c>
      <c r="E1269" t="s">
        <v>8</v>
      </c>
    </row>
    <row r="1270" spans="1:5" x14ac:dyDescent="0.35">
      <c r="A1270">
        <v>8697396531</v>
      </c>
      <c r="B1270">
        <v>21282544</v>
      </c>
      <c r="C1270" s="1">
        <v>45222.774305555555</v>
      </c>
      <c r="D1270" s="2">
        <v>1573.66</v>
      </c>
      <c r="E1270" t="s">
        <v>8</v>
      </c>
    </row>
    <row r="1271" spans="1:5" x14ac:dyDescent="0.35">
      <c r="A1271">
        <v>3538455450</v>
      </c>
      <c r="B1271">
        <v>77345018</v>
      </c>
      <c r="C1271" s="1">
        <v>45540.881944444445</v>
      </c>
      <c r="D1271" s="2">
        <v>2447.04</v>
      </c>
      <c r="E1271" t="s">
        <v>6</v>
      </c>
    </row>
    <row r="1272" spans="1:5" x14ac:dyDescent="0.35">
      <c r="A1272">
        <v>7513290139</v>
      </c>
      <c r="B1272">
        <v>26285589</v>
      </c>
      <c r="C1272" s="1">
        <v>45067.77847222222</v>
      </c>
      <c r="D1272" s="2">
        <v>1758.17</v>
      </c>
      <c r="E1272" t="s">
        <v>5</v>
      </c>
    </row>
    <row r="1273" spans="1:5" x14ac:dyDescent="0.35">
      <c r="A1273">
        <v>8320461939</v>
      </c>
      <c r="B1273">
        <v>83298567</v>
      </c>
      <c r="C1273" s="1">
        <v>45399.18472222222</v>
      </c>
      <c r="D1273" s="2">
        <v>367.08</v>
      </c>
      <c r="E1273" t="s">
        <v>7</v>
      </c>
    </row>
    <row r="1274" spans="1:5" x14ac:dyDescent="0.35">
      <c r="A1274">
        <v>8217899522</v>
      </c>
      <c r="B1274">
        <v>18465047</v>
      </c>
      <c r="C1274" s="1">
        <v>45573.481249999997</v>
      </c>
      <c r="D1274" s="2">
        <v>3369.67</v>
      </c>
      <c r="E1274" t="s">
        <v>8</v>
      </c>
    </row>
    <row r="1275" spans="1:5" x14ac:dyDescent="0.35">
      <c r="A1275">
        <v>4217056877</v>
      </c>
      <c r="B1275">
        <v>2903620</v>
      </c>
      <c r="C1275" s="1">
        <v>45377.822222222225</v>
      </c>
      <c r="D1275" s="2">
        <v>1670.56</v>
      </c>
      <c r="E1275" t="s">
        <v>5</v>
      </c>
    </row>
    <row r="1276" spans="1:5" x14ac:dyDescent="0.35">
      <c r="A1276">
        <v>3684167813</v>
      </c>
      <c r="B1276">
        <v>46563355</v>
      </c>
      <c r="C1276" s="1">
        <v>45548.34652777778</v>
      </c>
      <c r="D1276" s="2">
        <v>1409.35</v>
      </c>
      <c r="E1276" t="s">
        <v>5</v>
      </c>
    </row>
    <row r="1277" spans="1:5" x14ac:dyDescent="0.35">
      <c r="A1277">
        <v>5351904164</v>
      </c>
      <c r="B1277">
        <v>97411107</v>
      </c>
      <c r="C1277" s="1">
        <v>45510.67291666667</v>
      </c>
      <c r="D1277" s="2">
        <v>2561.94</v>
      </c>
      <c r="E1277" t="s">
        <v>5</v>
      </c>
    </row>
    <row r="1278" spans="1:5" x14ac:dyDescent="0.35">
      <c r="A1278">
        <v>2731829604</v>
      </c>
      <c r="B1278">
        <v>46615831</v>
      </c>
      <c r="C1278" s="1">
        <v>45334.84375</v>
      </c>
      <c r="D1278" s="2">
        <v>4047.69</v>
      </c>
      <c r="E1278" t="s">
        <v>7</v>
      </c>
    </row>
    <row r="1279" spans="1:5" x14ac:dyDescent="0.35">
      <c r="A1279">
        <v>7162485958</v>
      </c>
      <c r="B1279">
        <v>75081265</v>
      </c>
      <c r="C1279" s="1">
        <v>45266.771527777775</v>
      </c>
      <c r="D1279" s="2">
        <v>1996.41</v>
      </c>
      <c r="E1279" t="s">
        <v>7</v>
      </c>
    </row>
    <row r="1280" spans="1:5" x14ac:dyDescent="0.35">
      <c r="A1280">
        <v>4830502113</v>
      </c>
      <c r="B1280">
        <v>89867195</v>
      </c>
      <c r="C1280" s="1">
        <v>45317.615277777775</v>
      </c>
      <c r="D1280" s="2">
        <v>3494.42</v>
      </c>
      <c r="E1280" t="s">
        <v>5</v>
      </c>
    </row>
    <row r="1281" spans="1:5" x14ac:dyDescent="0.35">
      <c r="A1281">
        <v>9797013595</v>
      </c>
      <c r="B1281">
        <v>80571942</v>
      </c>
      <c r="C1281" s="1">
        <v>45427.996527777781</v>
      </c>
      <c r="D1281" s="2">
        <v>418.44</v>
      </c>
      <c r="E1281" t="s">
        <v>8</v>
      </c>
    </row>
    <row r="1282" spans="1:5" x14ac:dyDescent="0.35">
      <c r="A1282">
        <v>9487843345</v>
      </c>
      <c r="B1282">
        <v>23794330</v>
      </c>
      <c r="C1282" s="1">
        <v>45454.261111111111</v>
      </c>
      <c r="D1282" s="2">
        <v>1311.48</v>
      </c>
      <c r="E1282" t="s">
        <v>5</v>
      </c>
    </row>
    <row r="1283" spans="1:5" x14ac:dyDescent="0.35">
      <c r="A1283">
        <v>2148242015</v>
      </c>
      <c r="B1283">
        <v>39093069</v>
      </c>
      <c r="C1283" s="1">
        <v>45046.991666666669</v>
      </c>
      <c r="D1283" s="2">
        <v>3239.66</v>
      </c>
      <c r="E1283" t="s">
        <v>6</v>
      </c>
    </row>
    <row r="1284" spans="1:5" x14ac:dyDescent="0.35">
      <c r="A1284">
        <v>7465258008</v>
      </c>
      <c r="B1284">
        <v>51503088</v>
      </c>
      <c r="C1284" s="1">
        <v>45224.886805555558</v>
      </c>
      <c r="D1284" s="2">
        <v>2017.35</v>
      </c>
      <c r="E1284" t="s">
        <v>6</v>
      </c>
    </row>
    <row r="1285" spans="1:5" x14ac:dyDescent="0.35">
      <c r="A1285">
        <v>8875274470</v>
      </c>
      <c r="B1285">
        <v>57102800</v>
      </c>
      <c r="C1285" s="1">
        <v>45402.684027777781</v>
      </c>
      <c r="D1285" s="2">
        <v>818.16</v>
      </c>
      <c r="E1285" t="s">
        <v>7</v>
      </c>
    </row>
    <row r="1286" spans="1:5" x14ac:dyDescent="0.35">
      <c r="A1286">
        <v>7049717910</v>
      </c>
      <c r="B1286">
        <v>44410149</v>
      </c>
      <c r="C1286" s="1">
        <v>45423.238888888889</v>
      </c>
      <c r="D1286" s="2">
        <v>3737.72</v>
      </c>
      <c r="E1286" t="s">
        <v>7</v>
      </c>
    </row>
    <row r="1287" spans="1:5" x14ac:dyDescent="0.35">
      <c r="A1287">
        <v>4829897426</v>
      </c>
      <c r="B1287">
        <v>25587553</v>
      </c>
      <c r="C1287" s="1">
        <v>45082.034722222219</v>
      </c>
      <c r="D1287" s="2">
        <v>1546.87</v>
      </c>
      <c r="E1287" t="s">
        <v>5</v>
      </c>
    </row>
    <row r="1288" spans="1:5" x14ac:dyDescent="0.35">
      <c r="A1288">
        <v>3532186218</v>
      </c>
      <c r="B1288">
        <v>24456825</v>
      </c>
      <c r="C1288" s="1">
        <v>45146.581250000003</v>
      </c>
      <c r="D1288" s="2">
        <v>3201.86</v>
      </c>
      <c r="E1288" t="s">
        <v>5</v>
      </c>
    </row>
    <row r="1289" spans="1:5" x14ac:dyDescent="0.35">
      <c r="A1289">
        <v>6897674900</v>
      </c>
      <c r="B1289">
        <v>79592021</v>
      </c>
      <c r="C1289" s="1">
        <v>45425.536805555559</v>
      </c>
      <c r="D1289" s="2">
        <v>3980.78</v>
      </c>
      <c r="E1289" t="s">
        <v>6</v>
      </c>
    </row>
    <row r="1290" spans="1:5" x14ac:dyDescent="0.35">
      <c r="A1290">
        <v>163895717</v>
      </c>
      <c r="B1290">
        <v>61982521</v>
      </c>
      <c r="C1290" s="1">
        <v>45232.195138888892</v>
      </c>
      <c r="D1290" s="2">
        <v>2751.59</v>
      </c>
      <c r="E1290" t="s">
        <v>6</v>
      </c>
    </row>
    <row r="1291" spans="1:5" x14ac:dyDescent="0.35">
      <c r="A1291">
        <v>9857592403</v>
      </c>
      <c r="B1291">
        <v>84275450</v>
      </c>
      <c r="C1291" s="1">
        <v>45223.479861111111</v>
      </c>
      <c r="D1291" s="2">
        <v>4315.4399999999996</v>
      </c>
      <c r="E1291" t="s">
        <v>8</v>
      </c>
    </row>
    <row r="1292" spans="1:5" x14ac:dyDescent="0.35">
      <c r="A1292">
        <v>2521197661</v>
      </c>
      <c r="B1292">
        <v>13251137</v>
      </c>
      <c r="C1292" s="1">
        <v>45342.022222222222</v>
      </c>
      <c r="D1292" s="2">
        <v>2777.53</v>
      </c>
      <c r="E1292" t="s">
        <v>7</v>
      </c>
    </row>
    <row r="1293" spans="1:5" x14ac:dyDescent="0.35">
      <c r="A1293">
        <v>488314125</v>
      </c>
      <c r="B1293">
        <v>5716817</v>
      </c>
      <c r="C1293" s="1">
        <v>45021.757638888892</v>
      </c>
      <c r="D1293" s="2">
        <v>2359.91</v>
      </c>
      <c r="E1293" t="s">
        <v>6</v>
      </c>
    </row>
    <row r="1294" spans="1:5" x14ac:dyDescent="0.35">
      <c r="A1294">
        <v>5073549838</v>
      </c>
      <c r="B1294">
        <v>75082508</v>
      </c>
      <c r="C1294" s="1">
        <v>45410.336111111108</v>
      </c>
      <c r="D1294" s="2">
        <v>1872.31</v>
      </c>
      <c r="E1294" t="s">
        <v>8</v>
      </c>
    </row>
    <row r="1295" spans="1:5" x14ac:dyDescent="0.35">
      <c r="A1295">
        <v>6399568661</v>
      </c>
      <c r="B1295">
        <v>82594354</v>
      </c>
      <c r="C1295" s="1">
        <v>45277.877083333333</v>
      </c>
      <c r="D1295" s="2">
        <v>4593.22</v>
      </c>
      <c r="E1295" t="s">
        <v>6</v>
      </c>
    </row>
    <row r="1296" spans="1:5" x14ac:dyDescent="0.35">
      <c r="A1296">
        <v>3672658084</v>
      </c>
      <c r="B1296">
        <v>48228547</v>
      </c>
      <c r="C1296" s="1">
        <v>45422.578472222223</v>
      </c>
      <c r="D1296" s="2">
        <v>895.36</v>
      </c>
      <c r="E1296" t="s">
        <v>6</v>
      </c>
    </row>
    <row r="1297" spans="1:5" x14ac:dyDescent="0.35">
      <c r="A1297">
        <v>8273236145</v>
      </c>
      <c r="B1297">
        <v>85763665</v>
      </c>
      <c r="C1297" s="1">
        <v>45537.659722222219</v>
      </c>
      <c r="D1297" s="2">
        <v>1626.93</v>
      </c>
      <c r="E1297" t="s">
        <v>7</v>
      </c>
    </row>
    <row r="1298" spans="1:5" x14ac:dyDescent="0.35">
      <c r="A1298">
        <v>3411233779</v>
      </c>
      <c r="B1298">
        <v>79991320</v>
      </c>
      <c r="C1298" s="1">
        <v>45395.966666666667</v>
      </c>
      <c r="D1298" s="2">
        <v>1018.02</v>
      </c>
      <c r="E1298" t="s">
        <v>5</v>
      </c>
    </row>
    <row r="1299" spans="1:5" x14ac:dyDescent="0.35">
      <c r="A1299">
        <v>8024667539</v>
      </c>
      <c r="B1299">
        <v>31622158</v>
      </c>
      <c r="C1299" s="1">
        <v>45495.245138888888</v>
      </c>
      <c r="D1299" s="2">
        <v>1682.78</v>
      </c>
      <c r="E1299" t="s">
        <v>5</v>
      </c>
    </row>
    <row r="1300" spans="1:5" x14ac:dyDescent="0.35">
      <c r="A1300">
        <v>6112199794</v>
      </c>
      <c r="B1300">
        <v>77086539</v>
      </c>
      <c r="C1300" s="1">
        <v>45556.864583333336</v>
      </c>
      <c r="D1300" s="2">
        <v>3227.41</v>
      </c>
      <c r="E1300" t="s">
        <v>8</v>
      </c>
    </row>
    <row r="1301" spans="1:5" x14ac:dyDescent="0.35">
      <c r="A1301">
        <v>9484473160</v>
      </c>
      <c r="B1301">
        <v>21456226</v>
      </c>
      <c r="C1301" s="1">
        <v>45041.895833333336</v>
      </c>
      <c r="D1301" s="2">
        <v>1966.28</v>
      </c>
      <c r="E1301" t="s">
        <v>7</v>
      </c>
    </row>
    <row r="1302" spans="1:5" x14ac:dyDescent="0.35">
      <c r="A1302">
        <v>9729709418</v>
      </c>
      <c r="B1302">
        <v>45323391</v>
      </c>
      <c r="C1302" s="1">
        <v>45015.226388888892</v>
      </c>
      <c r="D1302" s="2">
        <v>2729.56</v>
      </c>
      <c r="E1302" t="s">
        <v>5</v>
      </c>
    </row>
    <row r="1303" spans="1:5" x14ac:dyDescent="0.35">
      <c r="A1303">
        <v>7900224799</v>
      </c>
      <c r="B1303">
        <v>68692574</v>
      </c>
      <c r="C1303" s="1">
        <v>45476.206250000003</v>
      </c>
      <c r="D1303" s="2">
        <v>4099.05</v>
      </c>
      <c r="E1303" t="s">
        <v>5</v>
      </c>
    </row>
    <row r="1304" spans="1:5" x14ac:dyDescent="0.35">
      <c r="A1304">
        <v>1821414490</v>
      </c>
      <c r="B1304">
        <v>75632045</v>
      </c>
      <c r="C1304" s="1">
        <v>45586.314583333333</v>
      </c>
      <c r="D1304" s="2">
        <v>3493.06</v>
      </c>
      <c r="E1304" t="s">
        <v>7</v>
      </c>
    </row>
    <row r="1305" spans="1:5" x14ac:dyDescent="0.35">
      <c r="A1305">
        <v>5813507399</v>
      </c>
      <c r="B1305">
        <v>76019750</v>
      </c>
      <c r="C1305" s="1">
        <v>45397.375694444447</v>
      </c>
      <c r="D1305" s="2">
        <v>4495.5600000000004</v>
      </c>
      <c r="E1305" t="s">
        <v>6</v>
      </c>
    </row>
    <row r="1306" spans="1:5" x14ac:dyDescent="0.35">
      <c r="A1306">
        <v>3928003125</v>
      </c>
      <c r="B1306">
        <v>53636086</v>
      </c>
      <c r="C1306" s="1">
        <v>45267.5625</v>
      </c>
      <c r="D1306" s="2">
        <v>1809.81</v>
      </c>
      <c r="E1306" t="s">
        <v>8</v>
      </c>
    </row>
    <row r="1307" spans="1:5" x14ac:dyDescent="0.35">
      <c r="A1307">
        <v>5271866987</v>
      </c>
      <c r="B1307">
        <v>10562528</v>
      </c>
      <c r="C1307" s="1">
        <v>45531.05972222222</v>
      </c>
      <c r="D1307" s="2">
        <v>947.95</v>
      </c>
      <c r="E1307" t="s">
        <v>7</v>
      </c>
    </row>
    <row r="1308" spans="1:5" x14ac:dyDescent="0.35">
      <c r="A1308">
        <v>9794537731</v>
      </c>
      <c r="B1308">
        <v>85869195</v>
      </c>
      <c r="C1308" s="1">
        <v>45073.539583333331</v>
      </c>
      <c r="D1308" s="2">
        <v>3740.13</v>
      </c>
      <c r="E1308" t="s">
        <v>5</v>
      </c>
    </row>
    <row r="1309" spans="1:5" x14ac:dyDescent="0.35">
      <c r="A1309">
        <v>4852718488</v>
      </c>
      <c r="B1309">
        <v>71902700</v>
      </c>
      <c r="C1309" s="1">
        <v>45411.862500000003</v>
      </c>
      <c r="D1309" s="2">
        <v>1364.65</v>
      </c>
      <c r="E1309" t="s">
        <v>6</v>
      </c>
    </row>
    <row r="1310" spans="1:5" x14ac:dyDescent="0.35">
      <c r="A1310">
        <v>8300546273</v>
      </c>
      <c r="B1310">
        <v>13796199</v>
      </c>
      <c r="C1310" s="1">
        <v>45174.425000000003</v>
      </c>
      <c r="D1310" s="2">
        <v>1251.92</v>
      </c>
      <c r="E1310" t="s">
        <v>8</v>
      </c>
    </row>
    <row r="1311" spans="1:5" x14ac:dyDescent="0.35">
      <c r="A1311">
        <v>976104194</v>
      </c>
      <c r="B1311">
        <v>6061349</v>
      </c>
      <c r="C1311" s="1">
        <v>45419.913888888892</v>
      </c>
      <c r="D1311" s="2">
        <v>3210.73</v>
      </c>
      <c r="E1311" t="s">
        <v>7</v>
      </c>
    </row>
    <row r="1312" spans="1:5" x14ac:dyDescent="0.35">
      <c r="A1312">
        <v>5373961125</v>
      </c>
      <c r="B1312">
        <v>57081917</v>
      </c>
      <c r="C1312" s="1">
        <v>45597.154861111114</v>
      </c>
      <c r="D1312" s="2">
        <v>1187</v>
      </c>
      <c r="E1312" t="s">
        <v>7</v>
      </c>
    </row>
    <row r="1313" spans="1:5" x14ac:dyDescent="0.35">
      <c r="A1313">
        <v>6056126973</v>
      </c>
      <c r="B1313">
        <v>48765625</v>
      </c>
      <c r="C1313" s="1">
        <v>45475.938194444447</v>
      </c>
      <c r="D1313" s="2">
        <v>1172.69</v>
      </c>
      <c r="E1313" t="s">
        <v>6</v>
      </c>
    </row>
    <row r="1314" spans="1:5" x14ac:dyDescent="0.35">
      <c r="A1314">
        <v>6352881332</v>
      </c>
      <c r="B1314">
        <v>80517784</v>
      </c>
      <c r="C1314" s="1">
        <v>45313.964583333334</v>
      </c>
      <c r="D1314" s="2">
        <v>3222.29</v>
      </c>
      <c r="E1314" t="s">
        <v>5</v>
      </c>
    </row>
    <row r="1315" spans="1:5" x14ac:dyDescent="0.35">
      <c r="A1315">
        <v>1643234106</v>
      </c>
      <c r="B1315">
        <v>37691544</v>
      </c>
      <c r="C1315" s="1">
        <v>45547.161111111112</v>
      </c>
      <c r="D1315" s="2">
        <v>1196.7</v>
      </c>
      <c r="E1315" t="s">
        <v>8</v>
      </c>
    </row>
    <row r="1316" spans="1:5" x14ac:dyDescent="0.35">
      <c r="A1316">
        <v>8697966993</v>
      </c>
      <c r="B1316">
        <v>85869195</v>
      </c>
      <c r="C1316" s="1">
        <v>45353.240277777775</v>
      </c>
      <c r="D1316" s="2">
        <v>3078.59</v>
      </c>
      <c r="E1316" t="s">
        <v>7</v>
      </c>
    </row>
    <row r="1317" spans="1:5" x14ac:dyDescent="0.35">
      <c r="A1317">
        <v>2276061263</v>
      </c>
      <c r="B1317">
        <v>83701325</v>
      </c>
      <c r="C1317" s="1">
        <v>45571.707638888889</v>
      </c>
      <c r="D1317" s="2">
        <v>837.78</v>
      </c>
      <c r="E1317" t="s">
        <v>6</v>
      </c>
    </row>
    <row r="1318" spans="1:5" x14ac:dyDescent="0.35">
      <c r="A1318">
        <v>4045613782</v>
      </c>
      <c r="B1318">
        <v>61763552</v>
      </c>
      <c r="C1318" s="1">
        <v>45147.347916666666</v>
      </c>
      <c r="D1318" s="2">
        <v>2243.0700000000002</v>
      </c>
      <c r="E1318" t="s">
        <v>6</v>
      </c>
    </row>
    <row r="1319" spans="1:5" x14ac:dyDescent="0.35">
      <c r="A1319">
        <v>2959828441</v>
      </c>
      <c r="B1319">
        <v>9987182</v>
      </c>
      <c r="C1319" s="1">
        <v>45366.749305555553</v>
      </c>
      <c r="D1319" s="2">
        <v>4265.84</v>
      </c>
      <c r="E1319" t="s">
        <v>7</v>
      </c>
    </row>
    <row r="1320" spans="1:5" x14ac:dyDescent="0.35">
      <c r="A1320">
        <v>3514589876</v>
      </c>
      <c r="B1320">
        <v>59620534</v>
      </c>
      <c r="C1320" s="1">
        <v>45216.877083333333</v>
      </c>
      <c r="D1320" s="2">
        <v>976.55</v>
      </c>
      <c r="E1320" t="s">
        <v>6</v>
      </c>
    </row>
    <row r="1321" spans="1:5" x14ac:dyDescent="0.35">
      <c r="A1321">
        <v>9444081952</v>
      </c>
      <c r="B1321">
        <v>72576730</v>
      </c>
      <c r="C1321" s="1">
        <v>45257.043055555558</v>
      </c>
      <c r="D1321" s="2">
        <v>353.53</v>
      </c>
      <c r="E1321" t="s">
        <v>7</v>
      </c>
    </row>
    <row r="1322" spans="1:5" x14ac:dyDescent="0.35">
      <c r="A1322">
        <v>8183959589</v>
      </c>
      <c r="B1322">
        <v>26752630</v>
      </c>
      <c r="C1322" s="1">
        <v>45276.602083333331</v>
      </c>
      <c r="D1322" s="2">
        <v>299.27</v>
      </c>
      <c r="E1322" t="s">
        <v>8</v>
      </c>
    </row>
    <row r="1323" spans="1:5" x14ac:dyDescent="0.35">
      <c r="A1323">
        <v>1712832927</v>
      </c>
      <c r="B1323">
        <v>5228136</v>
      </c>
      <c r="C1323" s="1">
        <v>45367.1</v>
      </c>
      <c r="D1323" s="2">
        <v>2657.42</v>
      </c>
      <c r="E1323" t="s">
        <v>6</v>
      </c>
    </row>
    <row r="1324" spans="1:5" x14ac:dyDescent="0.35">
      <c r="A1324">
        <v>8162867215</v>
      </c>
      <c r="B1324">
        <v>25713335</v>
      </c>
      <c r="C1324" s="1">
        <v>45528.643750000003</v>
      </c>
      <c r="D1324" s="2">
        <v>1564.84</v>
      </c>
      <c r="E1324" t="s">
        <v>6</v>
      </c>
    </row>
    <row r="1325" spans="1:5" x14ac:dyDescent="0.35">
      <c r="A1325">
        <v>4160230443</v>
      </c>
      <c r="B1325">
        <v>87889031</v>
      </c>
      <c r="C1325" s="1">
        <v>45397.163888888892</v>
      </c>
      <c r="D1325" s="2">
        <v>367.08</v>
      </c>
      <c r="E1325" t="s">
        <v>7</v>
      </c>
    </row>
    <row r="1326" spans="1:5" x14ac:dyDescent="0.35">
      <c r="A1326">
        <v>9787535949</v>
      </c>
      <c r="B1326">
        <v>57340963</v>
      </c>
      <c r="C1326" s="1">
        <v>45018.582638888889</v>
      </c>
      <c r="D1326" s="2">
        <v>1488.91</v>
      </c>
      <c r="E1326" t="s">
        <v>6</v>
      </c>
    </row>
    <row r="1327" spans="1:5" x14ac:dyDescent="0.35">
      <c r="A1327">
        <v>3423995261</v>
      </c>
      <c r="B1327">
        <v>75928073</v>
      </c>
      <c r="C1327" s="1">
        <v>45052.899305555555</v>
      </c>
      <c r="D1327" s="2">
        <v>1047.55</v>
      </c>
      <c r="E1327" t="s">
        <v>8</v>
      </c>
    </row>
    <row r="1328" spans="1:5" x14ac:dyDescent="0.35">
      <c r="A1328">
        <v>1523343168</v>
      </c>
      <c r="B1328">
        <v>80862136</v>
      </c>
      <c r="C1328" s="1">
        <v>45494.788888888892</v>
      </c>
      <c r="D1328" s="2">
        <v>582.87</v>
      </c>
      <c r="E1328" t="s">
        <v>6</v>
      </c>
    </row>
    <row r="1329" spans="1:5" x14ac:dyDescent="0.35">
      <c r="A1329">
        <v>1948066291</v>
      </c>
      <c r="B1329">
        <v>61320989</v>
      </c>
      <c r="C1329" s="1">
        <v>45567.911111111112</v>
      </c>
      <c r="D1329" s="2">
        <v>225.21</v>
      </c>
      <c r="E1329" t="s">
        <v>5</v>
      </c>
    </row>
    <row r="1330" spans="1:5" x14ac:dyDescent="0.35">
      <c r="A1330">
        <v>2021361582</v>
      </c>
      <c r="B1330">
        <v>99695529</v>
      </c>
      <c r="C1330" s="1">
        <v>45432.561805555553</v>
      </c>
      <c r="D1330" s="2">
        <v>3475.69</v>
      </c>
      <c r="E1330" t="s">
        <v>5</v>
      </c>
    </row>
    <row r="1331" spans="1:5" x14ac:dyDescent="0.35">
      <c r="A1331">
        <v>7491420331</v>
      </c>
      <c r="B1331">
        <v>27504517</v>
      </c>
      <c r="C1331" s="1">
        <v>45434.136111111111</v>
      </c>
      <c r="D1331" s="2">
        <v>1567.06</v>
      </c>
      <c r="E1331" t="s">
        <v>8</v>
      </c>
    </row>
    <row r="1332" spans="1:5" x14ac:dyDescent="0.35">
      <c r="A1332">
        <v>994840771</v>
      </c>
      <c r="B1332">
        <v>85088479</v>
      </c>
      <c r="C1332" s="1">
        <v>45214.955555555556</v>
      </c>
      <c r="D1332" s="2">
        <v>1819.74</v>
      </c>
      <c r="E1332" t="s">
        <v>8</v>
      </c>
    </row>
    <row r="1333" spans="1:5" x14ac:dyDescent="0.35">
      <c r="A1333">
        <v>6277344634</v>
      </c>
      <c r="B1333">
        <v>11202130</v>
      </c>
      <c r="C1333" s="1">
        <v>45496.804166666669</v>
      </c>
      <c r="D1333" s="2">
        <v>3940.47</v>
      </c>
      <c r="E1333" t="s">
        <v>6</v>
      </c>
    </row>
    <row r="1334" spans="1:5" x14ac:dyDescent="0.35">
      <c r="A1334">
        <v>4092653338</v>
      </c>
      <c r="B1334">
        <v>13604883</v>
      </c>
      <c r="C1334" s="1">
        <v>45406.59097222222</v>
      </c>
      <c r="D1334" s="2">
        <v>2455.06</v>
      </c>
      <c r="E1334" t="s">
        <v>6</v>
      </c>
    </row>
    <row r="1335" spans="1:5" x14ac:dyDescent="0.35">
      <c r="A1335">
        <v>7213712604</v>
      </c>
      <c r="B1335">
        <v>49433260</v>
      </c>
      <c r="C1335" s="1">
        <v>45247.293055555558</v>
      </c>
      <c r="D1335" s="2">
        <v>780</v>
      </c>
      <c r="E1335" t="s">
        <v>5</v>
      </c>
    </row>
    <row r="1336" spans="1:5" x14ac:dyDescent="0.35">
      <c r="A1336">
        <v>7326709115</v>
      </c>
      <c r="B1336">
        <v>22800586</v>
      </c>
      <c r="C1336" s="1">
        <v>45256.025000000001</v>
      </c>
      <c r="D1336" s="2">
        <v>783.96</v>
      </c>
      <c r="E1336" t="s">
        <v>7</v>
      </c>
    </row>
    <row r="1337" spans="1:5" x14ac:dyDescent="0.35">
      <c r="A1337">
        <v>9419789569</v>
      </c>
      <c r="B1337">
        <v>8733344</v>
      </c>
      <c r="C1337" s="1">
        <v>45490.440972222219</v>
      </c>
      <c r="D1337" s="2">
        <v>3361.63</v>
      </c>
      <c r="E1337" t="s">
        <v>8</v>
      </c>
    </row>
    <row r="1338" spans="1:5" x14ac:dyDescent="0.35">
      <c r="A1338">
        <v>5388191488</v>
      </c>
      <c r="B1338">
        <v>74735607</v>
      </c>
      <c r="C1338" s="1">
        <v>45382.157638888886</v>
      </c>
      <c r="D1338" s="2">
        <v>4238.13</v>
      </c>
      <c r="E1338" t="s">
        <v>7</v>
      </c>
    </row>
    <row r="1339" spans="1:5" x14ac:dyDescent="0.35">
      <c r="A1339">
        <v>9065873433</v>
      </c>
      <c r="B1339">
        <v>32635818</v>
      </c>
      <c r="C1339" s="1">
        <v>45222.798611111109</v>
      </c>
      <c r="D1339" s="2">
        <v>2534.9</v>
      </c>
      <c r="E1339" t="s">
        <v>5</v>
      </c>
    </row>
    <row r="1340" spans="1:5" x14ac:dyDescent="0.35">
      <c r="A1340">
        <v>4627342297</v>
      </c>
      <c r="B1340">
        <v>88843865</v>
      </c>
      <c r="C1340" s="1">
        <v>45166.451388888891</v>
      </c>
      <c r="D1340" s="2">
        <v>2033.74</v>
      </c>
      <c r="E1340" t="s">
        <v>6</v>
      </c>
    </row>
    <row r="1341" spans="1:5" x14ac:dyDescent="0.35">
      <c r="A1341">
        <v>4286971111</v>
      </c>
      <c r="B1341">
        <v>469006</v>
      </c>
      <c r="C1341" s="1">
        <v>45439.140972222223</v>
      </c>
      <c r="D1341" s="2">
        <v>1480.41</v>
      </c>
      <c r="E1341" t="s">
        <v>5</v>
      </c>
    </row>
    <row r="1342" spans="1:5" x14ac:dyDescent="0.35">
      <c r="A1342">
        <v>645282074</v>
      </c>
      <c r="B1342">
        <v>13265605</v>
      </c>
      <c r="C1342" s="1">
        <v>45071.989583333336</v>
      </c>
      <c r="D1342" s="2">
        <v>3337.4</v>
      </c>
      <c r="E1342" t="s">
        <v>8</v>
      </c>
    </row>
    <row r="1343" spans="1:5" x14ac:dyDescent="0.35">
      <c r="A1343">
        <v>7260939789</v>
      </c>
      <c r="B1343">
        <v>39999278</v>
      </c>
      <c r="C1343" s="1">
        <v>45227.567361111112</v>
      </c>
      <c r="D1343" s="2">
        <v>5770.21</v>
      </c>
      <c r="E1343" t="s">
        <v>6</v>
      </c>
    </row>
    <row r="1344" spans="1:5" x14ac:dyDescent="0.35">
      <c r="A1344">
        <v>1716322448</v>
      </c>
      <c r="B1344">
        <v>95873651</v>
      </c>
      <c r="C1344" s="1">
        <v>45175.673611111109</v>
      </c>
      <c r="D1344" s="2">
        <v>3162.99</v>
      </c>
      <c r="E1344" t="s">
        <v>5</v>
      </c>
    </row>
    <row r="1345" spans="1:5" x14ac:dyDescent="0.35">
      <c r="A1345">
        <v>4293959647</v>
      </c>
      <c r="B1345">
        <v>820740</v>
      </c>
      <c r="C1345" s="1">
        <v>45202.886111111111</v>
      </c>
      <c r="D1345" s="2">
        <v>878.07</v>
      </c>
      <c r="E1345" t="s">
        <v>6</v>
      </c>
    </row>
    <row r="1346" spans="1:5" x14ac:dyDescent="0.35">
      <c r="A1346">
        <v>3331935300</v>
      </c>
      <c r="B1346">
        <v>29095552</v>
      </c>
      <c r="C1346" s="1">
        <v>45092.901388888888</v>
      </c>
      <c r="D1346" s="2">
        <v>482.06</v>
      </c>
      <c r="E1346" t="s">
        <v>8</v>
      </c>
    </row>
    <row r="1347" spans="1:5" x14ac:dyDescent="0.35">
      <c r="A1347">
        <v>1775389576</v>
      </c>
      <c r="B1347">
        <v>15830066</v>
      </c>
      <c r="C1347" s="1">
        <v>45361.273611111108</v>
      </c>
      <c r="D1347" s="2">
        <v>941.19</v>
      </c>
      <c r="E1347" t="s">
        <v>8</v>
      </c>
    </row>
    <row r="1348" spans="1:5" x14ac:dyDescent="0.35">
      <c r="A1348">
        <v>8194774262</v>
      </c>
      <c r="B1348">
        <v>46836361</v>
      </c>
      <c r="C1348" s="1">
        <v>45571.272222222222</v>
      </c>
      <c r="D1348" s="2">
        <v>2879.54</v>
      </c>
      <c r="E1348" t="s">
        <v>5</v>
      </c>
    </row>
    <row r="1349" spans="1:5" x14ac:dyDescent="0.35">
      <c r="A1349">
        <v>3615279775</v>
      </c>
      <c r="B1349">
        <v>61618079</v>
      </c>
      <c r="C1349" s="1">
        <v>45231.770833333336</v>
      </c>
      <c r="D1349" s="2">
        <v>2596.7199999999998</v>
      </c>
      <c r="E1349" t="s">
        <v>8</v>
      </c>
    </row>
    <row r="1350" spans="1:5" x14ac:dyDescent="0.35">
      <c r="A1350">
        <v>11467999</v>
      </c>
      <c r="B1350">
        <v>78267238</v>
      </c>
      <c r="C1350" s="1">
        <v>45039.775694444441</v>
      </c>
      <c r="D1350" s="2">
        <v>3051.19</v>
      </c>
      <c r="E1350" t="s">
        <v>6</v>
      </c>
    </row>
    <row r="1351" spans="1:5" x14ac:dyDescent="0.35">
      <c r="A1351">
        <v>3971267196</v>
      </c>
      <c r="B1351">
        <v>8536503</v>
      </c>
      <c r="C1351" s="1">
        <v>45305.107638888891</v>
      </c>
      <c r="D1351" s="2">
        <v>946.86</v>
      </c>
      <c r="E1351" t="s">
        <v>7</v>
      </c>
    </row>
    <row r="1352" spans="1:5" x14ac:dyDescent="0.35">
      <c r="A1352">
        <v>1584863963</v>
      </c>
      <c r="B1352">
        <v>61877649</v>
      </c>
      <c r="C1352" s="1">
        <v>45494.759027777778</v>
      </c>
      <c r="D1352" s="2">
        <v>1176.5</v>
      </c>
      <c r="E1352" t="s">
        <v>6</v>
      </c>
    </row>
    <row r="1353" spans="1:5" x14ac:dyDescent="0.35">
      <c r="A1353">
        <v>1557893814</v>
      </c>
      <c r="B1353">
        <v>75244116</v>
      </c>
      <c r="C1353" s="1">
        <v>45384.53125</v>
      </c>
      <c r="D1353" s="2">
        <v>3950.09</v>
      </c>
      <c r="E1353" t="s">
        <v>8</v>
      </c>
    </row>
    <row r="1354" spans="1:5" x14ac:dyDescent="0.35">
      <c r="A1354">
        <v>8172695964</v>
      </c>
      <c r="B1354">
        <v>45323391</v>
      </c>
      <c r="C1354" s="1">
        <v>45480.386805555558</v>
      </c>
      <c r="D1354" s="2">
        <v>1506.27</v>
      </c>
      <c r="E1354" t="s">
        <v>7</v>
      </c>
    </row>
    <row r="1355" spans="1:5" x14ac:dyDescent="0.35">
      <c r="A1355">
        <v>7462800868</v>
      </c>
      <c r="B1355">
        <v>93127511</v>
      </c>
      <c r="C1355" s="1">
        <v>45218.727083333331</v>
      </c>
      <c r="D1355" s="2">
        <v>382.29</v>
      </c>
      <c r="E1355" t="s">
        <v>8</v>
      </c>
    </row>
    <row r="1356" spans="1:5" x14ac:dyDescent="0.35">
      <c r="A1356">
        <v>5438961669</v>
      </c>
      <c r="B1356">
        <v>37245065</v>
      </c>
      <c r="C1356" s="1">
        <v>45545.222222222219</v>
      </c>
      <c r="D1356" s="2">
        <v>354.91</v>
      </c>
      <c r="E1356" t="s">
        <v>6</v>
      </c>
    </row>
    <row r="1357" spans="1:5" x14ac:dyDescent="0.35">
      <c r="A1357">
        <v>4904849001</v>
      </c>
      <c r="B1357">
        <v>93563435</v>
      </c>
      <c r="C1357" s="1">
        <v>45260.240277777775</v>
      </c>
      <c r="D1357" s="2">
        <v>5062.63</v>
      </c>
      <c r="E1357" t="s">
        <v>8</v>
      </c>
    </row>
    <row r="1358" spans="1:5" x14ac:dyDescent="0.35">
      <c r="A1358">
        <v>4816980820</v>
      </c>
      <c r="B1358">
        <v>52613657</v>
      </c>
      <c r="C1358" s="1">
        <v>45012.854166666664</v>
      </c>
      <c r="D1358" s="2">
        <v>4876.13</v>
      </c>
      <c r="E1358" t="s">
        <v>7</v>
      </c>
    </row>
    <row r="1359" spans="1:5" x14ac:dyDescent="0.35">
      <c r="A1359">
        <v>9004078716</v>
      </c>
      <c r="B1359">
        <v>55552600</v>
      </c>
      <c r="C1359" s="1">
        <v>45159.365277777775</v>
      </c>
      <c r="D1359" s="2">
        <v>2140.11</v>
      </c>
      <c r="E1359" t="s">
        <v>7</v>
      </c>
    </row>
    <row r="1360" spans="1:5" x14ac:dyDescent="0.35">
      <c r="A1360">
        <v>8350353728</v>
      </c>
      <c r="B1360">
        <v>25585013</v>
      </c>
      <c r="C1360" s="1">
        <v>45316.334722222222</v>
      </c>
      <c r="D1360" s="2">
        <v>2516.08</v>
      </c>
      <c r="E1360" t="s">
        <v>5</v>
      </c>
    </row>
    <row r="1361" spans="1:5" x14ac:dyDescent="0.35">
      <c r="A1361">
        <v>1204084245</v>
      </c>
      <c r="B1361">
        <v>1342184</v>
      </c>
      <c r="C1361" s="1">
        <v>45195.061111111114</v>
      </c>
      <c r="D1361" s="2">
        <v>2833.97</v>
      </c>
      <c r="E1361" t="s">
        <v>7</v>
      </c>
    </row>
    <row r="1362" spans="1:5" x14ac:dyDescent="0.35">
      <c r="A1362">
        <v>4142209897</v>
      </c>
      <c r="B1362">
        <v>44557943</v>
      </c>
      <c r="C1362" s="1">
        <v>45176.833333333336</v>
      </c>
      <c r="D1362" s="2">
        <v>1361.67</v>
      </c>
      <c r="E1362" t="s">
        <v>7</v>
      </c>
    </row>
    <row r="1363" spans="1:5" x14ac:dyDescent="0.35">
      <c r="A1363">
        <v>125551624</v>
      </c>
      <c r="B1363">
        <v>14693393</v>
      </c>
      <c r="C1363" s="1">
        <v>45516.897222222222</v>
      </c>
      <c r="D1363" s="2">
        <v>4082.47</v>
      </c>
      <c r="E1363" t="s">
        <v>7</v>
      </c>
    </row>
    <row r="1364" spans="1:5" x14ac:dyDescent="0.35">
      <c r="A1364">
        <v>9970545044</v>
      </c>
      <c r="B1364">
        <v>22931642</v>
      </c>
      <c r="C1364" s="1">
        <v>45146.929166666669</v>
      </c>
      <c r="D1364" s="2">
        <v>5453.47</v>
      </c>
      <c r="E1364" t="s">
        <v>5</v>
      </c>
    </row>
    <row r="1365" spans="1:5" x14ac:dyDescent="0.35">
      <c r="A1365">
        <v>7976032064</v>
      </c>
      <c r="B1365">
        <v>72946405</v>
      </c>
      <c r="C1365" s="1">
        <v>45415.664583333331</v>
      </c>
      <c r="D1365" s="2">
        <v>1575.92</v>
      </c>
      <c r="E1365" t="s">
        <v>8</v>
      </c>
    </row>
    <row r="1366" spans="1:5" x14ac:dyDescent="0.35">
      <c r="A1366">
        <v>8691567542</v>
      </c>
      <c r="B1366">
        <v>41640262</v>
      </c>
      <c r="C1366" s="1">
        <v>45470.369444444441</v>
      </c>
      <c r="D1366" s="2">
        <v>1173.69</v>
      </c>
      <c r="E1366" t="s">
        <v>8</v>
      </c>
    </row>
    <row r="1367" spans="1:5" x14ac:dyDescent="0.35">
      <c r="A1367">
        <v>3592747590</v>
      </c>
      <c r="B1367">
        <v>12755730</v>
      </c>
      <c r="C1367" s="1">
        <v>45406.506249999999</v>
      </c>
      <c r="D1367" s="2">
        <v>4217.22</v>
      </c>
      <c r="E1367" t="s">
        <v>6</v>
      </c>
    </row>
    <row r="1368" spans="1:5" x14ac:dyDescent="0.35">
      <c r="A1368">
        <v>7495753437</v>
      </c>
      <c r="B1368">
        <v>4758426</v>
      </c>
      <c r="C1368" s="1">
        <v>45079.018055555556</v>
      </c>
      <c r="D1368" s="2">
        <v>3776.78</v>
      </c>
      <c r="E1368" t="s">
        <v>7</v>
      </c>
    </row>
    <row r="1369" spans="1:5" x14ac:dyDescent="0.35">
      <c r="A1369">
        <v>3965847120</v>
      </c>
      <c r="B1369">
        <v>80761521</v>
      </c>
      <c r="C1369" s="1">
        <v>45051.62222222222</v>
      </c>
      <c r="D1369" s="2">
        <v>459.78</v>
      </c>
      <c r="E1369" t="s">
        <v>8</v>
      </c>
    </row>
    <row r="1370" spans="1:5" x14ac:dyDescent="0.35">
      <c r="A1370">
        <v>9365984533</v>
      </c>
      <c r="B1370">
        <v>89704218</v>
      </c>
      <c r="C1370" s="1">
        <v>45468.823611111111</v>
      </c>
      <c r="D1370" s="2">
        <v>2082.9699999999998</v>
      </c>
      <c r="E1370" t="s">
        <v>7</v>
      </c>
    </row>
    <row r="1371" spans="1:5" x14ac:dyDescent="0.35">
      <c r="A1371">
        <v>2948242102</v>
      </c>
      <c r="B1371">
        <v>13189939</v>
      </c>
      <c r="C1371" s="1">
        <v>45211.620833333334</v>
      </c>
      <c r="D1371" s="2">
        <v>2132.75</v>
      </c>
      <c r="E1371" t="s">
        <v>8</v>
      </c>
    </row>
    <row r="1372" spans="1:5" x14ac:dyDescent="0.35">
      <c r="A1372">
        <v>6161193691</v>
      </c>
      <c r="B1372">
        <v>55693909</v>
      </c>
      <c r="C1372" s="1">
        <v>45076.566666666666</v>
      </c>
      <c r="D1372" s="2">
        <v>1541.92</v>
      </c>
      <c r="E1372" t="s">
        <v>5</v>
      </c>
    </row>
    <row r="1373" spans="1:5" x14ac:dyDescent="0.35">
      <c r="A1373">
        <v>5964122835</v>
      </c>
      <c r="B1373">
        <v>14006996</v>
      </c>
      <c r="C1373" s="1">
        <v>45380.758333333331</v>
      </c>
      <c r="D1373" s="2">
        <v>2305.04</v>
      </c>
      <c r="E1373" t="s">
        <v>6</v>
      </c>
    </row>
    <row r="1374" spans="1:5" x14ac:dyDescent="0.35">
      <c r="A1374">
        <v>8879377902</v>
      </c>
      <c r="B1374">
        <v>61320989</v>
      </c>
      <c r="C1374" s="1">
        <v>45360.259027777778</v>
      </c>
      <c r="D1374" s="2">
        <v>3034.16</v>
      </c>
      <c r="E1374" t="s">
        <v>7</v>
      </c>
    </row>
    <row r="1375" spans="1:5" x14ac:dyDescent="0.35">
      <c r="A1375">
        <v>8158068874</v>
      </c>
      <c r="B1375">
        <v>64403005</v>
      </c>
      <c r="C1375" s="1">
        <v>45498.85</v>
      </c>
      <c r="D1375" s="2">
        <v>3112.28</v>
      </c>
      <c r="E1375" t="s">
        <v>8</v>
      </c>
    </row>
    <row r="1376" spans="1:5" x14ac:dyDescent="0.35">
      <c r="A1376">
        <v>7039570964</v>
      </c>
      <c r="B1376">
        <v>68941950</v>
      </c>
      <c r="C1376" s="1">
        <v>45395.131944444445</v>
      </c>
      <c r="D1376" s="2">
        <v>3196.98</v>
      </c>
      <c r="E1376" t="s">
        <v>5</v>
      </c>
    </row>
    <row r="1377" spans="1:5" x14ac:dyDescent="0.35">
      <c r="A1377">
        <v>5482913265</v>
      </c>
      <c r="B1377">
        <v>88324928</v>
      </c>
      <c r="C1377" s="1">
        <v>45512.637499999997</v>
      </c>
      <c r="D1377" s="2">
        <v>2486.56</v>
      </c>
      <c r="E1377" t="s">
        <v>8</v>
      </c>
    </row>
    <row r="1378" spans="1:5" x14ac:dyDescent="0.35">
      <c r="A1378">
        <v>1018255782</v>
      </c>
      <c r="B1378">
        <v>2219590</v>
      </c>
      <c r="C1378" s="1">
        <v>45543.257638888892</v>
      </c>
      <c r="D1378" s="2">
        <v>2456.0700000000002</v>
      </c>
      <c r="E1378" t="s">
        <v>7</v>
      </c>
    </row>
    <row r="1379" spans="1:5" x14ac:dyDescent="0.35">
      <c r="A1379">
        <v>8441505853</v>
      </c>
      <c r="B1379">
        <v>48409448</v>
      </c>
      <c r="C1379" s="1">
        <v>45240.341666666667</v>
      </c>
      <c r="D1379" s="2">
        <v>3876.18</v>
      </c>
      <c r="E1379" t="s">
        <v>6</v>
      </c>
    </row>
    <row r="1380" spans="1:5" x14ac:dyDescent="0.35">
      <c r="A1380">
        <v>3850018395</v>
      </c>
      <c r="B1380">
        <v>57674875</v>
      </c>
      <c r="C1380" s="1">
        <v>45086.854861111111</v>
      </c>
      <c r="D1380" s="2">
        <v>1228.5999999999999</v>
      </c>
      <c r="E1380" t="s">
        <v>8</v>
      </c>
    </row>
    <row r="1381" spans="1:5" x14ac:dyDescent="0.35">
      <c r="A1381">
        <v>4884197611</v>
      </c>
      <c r="B1381">
        <v>28173165</v>
      </c>
      <c r="C1381" s="1">
        <v>45035.796527777777</v>
      </c>
      <c r="D1381" s="2">
        <v>2037.05</v>
      </c>
      <c r="E1381" t="s">
        <v>8</v>
      </c>
    </row>
    <row r="1382" spans="1:5" x14ac:dyDescent="0.35">
      <c r="A1382">
        <v>5321849748</v>
      </c>
      <c r="B1382">
        <v>84468124</v>
      </c>
      <c r="C1382" s="1">
        <v>45352.013194444444</v>
      </c>
      <c r="D1382" s="2">
        <v>1745.29</v>
      </c>
      <c r="E1382" t="s">
        <v>5</v>
      </c>
    </row>
    <row r="1383" spans="1:5" x14ac:dyDescent="0.35">
      <c r="A1383">
        <v>9808738347</v>
      </c>
      <c r="B1383">
        <v>7728406</v>
      </c>
      <c r="C1383" s="1">
        <v>45379.98333333333</v>
      </c>
      <c r="D1383" s="2">
        <v>2800.78</v>
      </c>
      <c r="E1383" t="s">
        <v>8</v>
      </c>
    </row>
    <row r="1384" spans="1:5" x14ac:dyDescent="0.35">
      <c r="A1384">
        <v>8727249149</v>
      </c>
      <c r="B1384">
        <v>35826539</v>
      </c>
      <c r="C1384" s="1">
        <v>45104.01666666667</v>
      </c>
      <c r="D1384" s="2">
        <v>4510.5600000000004</v>
      </c>
      <c r="E1384" t="s">
        <v>6</v>
      </c>
    </row>
    <row r="1385" spans="1:5" x14ac:dyDescent="0.35">
      <c r="A1385">
        <v>2772154780</v>
      </c>
      <c r="B1385">
        <v>50899600</v>
      </c>
      <c r="C1385" s="1">
        <v>45491.61041666667</v>
      </c>
      <c r="D1385" s="2">
        <v>370.81</v>
      </c>
      <c r="E1385" t="s">
        <v>7</v>
      </c>
    </row>
    <row r="1386" spans="1:5" x14ac:dyDescent="0.35">
      <c r="A1386">
        <v>9128056381</v>
      </c>
      <c r="B1386">
        <v>98691989</v>
      </c>
      <c r="C1386" s="1">
        <v>45453.302777777775</v>
      </c>
      <c r="D1386" s="2">
        <v>475.78</v>
      </c>
      <c r="E1386" t="s">
        <v>8</v>
      </c>
    </row>
    <row r="1387" spans="1:5" x14ac:dyDescent="0.35">
      <c r="A1387">
        <v>4461463308</v>
      </c>
      <c r="B1387">
        <v>81352781</v>
      </c>
      <c r="C1387" s="1">
        <v>45093.334027777775</v>
      </c>
      <c r="D1387" s="2">
        <v>2638.38</v>
      </c>
      <c r="E1387" t="s">
        <v>7</v>
      </c>
    </row>
    <row r="1388" spans="1:5" x14ac:dyDescent="0.35">
      <c r="A1388">
        <v>5636483988</v>
      </c>
      <c r="B1388">
        <v>34095555</v>
      </c>
      <c r="C1388" s="1">
        <v>45320.737500000003</v>
      </c>
      <c r="D1388" s="2">
        <v>4151.57</v>
      </c>
      <c r="E1388" t="s">
        <v>6</v>
      </c>
    </row>
    <row r="1389" spans="1:5" x14ac:dyDescent="0.35">
      <c r="A1389">
        <v>1532065529</v>
      </c>
      <c r="B1389">
        <v>75464725</v>
      </c>
      <c r="C1389" s="1">
        <v>45267.269444444442</v>
      </c>
      <c r="D1389" s="2">
        <v>2175.4299999999998</v>
      </c>
      <c r="E1389" t="s">
        <v>6</v>
      </c>
    </row>
    <row r="1390" spans="1:5" x14ac:dyDescent="0.35">
      <c r="A1390">
        <v>9933994647</v>
      </c>
      <c r="B1390">
        <v>83304571</v>
      </c>
      <c r="C1390" s="1">
        <v>45349.270833333336</v>
      </c>
      <c r="D1390" s="2">
        <v>852.02</v>
      </c>
      <c r="E1390" t="s">
        <v>5</v>
      </c>
    </row>
    <row r="1391" spans="1:5" x14ac:dyDescent="0.35">
      <c r="A1391">
        <v>4823026749</v>
      </c>
      <c r="B1391">
        <v>34835738</v>
      </c>
      <c r="C1391" s="1">
        <v>45512.654166666667</v>
      </c>
      <c r="D1391" s="2">
        <v>3211.3</v>
      </c>
      <c r="E1391" t="s">
        <v>7</v>
      </c>
    </row>
    <row r="1392" spans="1:5" x14ac:dyDescent="0.35">
      <c r="A1392">
        <v>7453442245</v>
      </c>
      <c r="B1392">
        <v>77869660</v>
      </c>
      <c r="C1392" s="1">
        <v>45543.270138888889</v>
      </c>
      <c r="D1392" s="2">
        <v>4894.8900000000003</v>
      </c>
      <c r="E1392" t="s">
        <v>6</v>
      </c>
    </row>
    <row r="1393" spans="1:5" x14ac:dyDescent="0.35">
      <c r="A1393">
        <v>6519941559</v>
      </c>
      <c r="B1393">
        <v>29902416</v>
      </c>
      <c r="C1393" s="1">
        <v>45422.821527777778</v>
      </c>
      <c r="D1393" s="2">
        <v>545.49</v>
      </c>
      <c r="E1393" t="s">
        <v>5</v>
      </c>
    </row>
    <row r="1394" spans="1:5" x14ac:dyDescent="0.35">
      <c r="A1394">
        <v>3798769654</v>
      </c>
      <c r="B1394">
        <v>75913572</v>
      </c>
      <c r="C1394" s="1">
        <v>45563.518750000003</v>
      </c>
      <c r="D1394" s="2">
        <v>371.29</v>
      </c>
      <c r="E1394" t="s">
        <v>5</v>
      </c>
    </row>
    <row r="1395" spans="1:5" x14ac:dyDescent="0.35">
      <c r="A1395">
        <v>5034289521</v>
      </c>
      <c r="B1395">
        <v>21201299</v>
      </c>
      <c r="C1395" s="1">
        <v>45427.541666666664</v>
      </c>
      <c r="D1395" s="2">
        <v>1415.21</v>
      </c>
      <c r="E1395" t="s">
        <v>6</v>
      </c>
    </row>
    <row r="1396" spans="1:5" x14ac:dyDescent="0.35">
      <c r="A1396">
        <v>6971088688</v>
      </c>
      <c r="B1396">
        <v>11389698</v>
      </c>
      <c r="C1396" s="1">
        <v>45125.453472222223</v>
      </c>
      <c r="D1396" s="2">
        <v>2593.2199999999998</v>
      </c>
      <c r="E1396" t="s">
        <v>7</v>
      </c>
    </row>
    <row r="1397" spans="1:5" x14ac:dyDescent="0.35">
      <c r="A1397">
        <v>5650184107</v>
      </c>
      <c r="B1397">
        <v>19771128</v>
      </c>
      <c r="C1397" s="1">
        <v>45098.343055555553</v>
      </c>
      <c r="D1397" s="2">
        <v>3041.96</v>
      </c>
      <c r="E1397" t="s">
        <v>6</v>
      </c>
    </row>
    <row r="1398" spans="1:5" x14ac:dyDescent="0.35">
      <c r="A1398">
        <v>5770410311</v>
      </c>
      <c r="B1398">
        <v>20956158</v>
      </c>
      <c r="C1398" s="1">
        <v>45291.432638888888</v>
      </c>
      <c r="D1398" s="2">
        <v>4814.59</v>
      </c>
      <c r="E1398" t="s">
        <v>5</v>
      </c>
    </row>
    <row r="1399" spans="1:5" x14ac:dyDescent="0.35">
      <c r="A1399">
        <v>274530126</v>
      </c>
      <c r="B1399">
        <v>35278126</v>
      </c>
      <c r="C1399" s="1">
        <v>45024.911111111112</v>
      </c>
      <c r="D1399" s="2">
        <v>1841.66</v>
      </c>
      <c r="E1399" t="s">
        <v>5</v>
      </c>
    </row>
    <row r="1400" spans="1:5" x14ac:dyDescent="0.35">
      <c r="A1400">
        <v>4819831152</v>
      </c>
      <c r="B1400">
        <v>66886852</v>
      </c>
      <c r="C1400" s="1">
        <v>45557.815972222219</v>
      </c>
      <c r="D1400" s="2">
        <v>1757.75</v>
      </c>
      <c r="E1400" t="s">
        <v>5</v>
      </c>
    </row>
    <row r="1401" spans="1:5" x14ac:dyDescent="0.35">
      <c r="A1401">
        <v>6977688323</v>
      </c>
      <c r="B1401">
        <v>56780331</v>
      </c>
      <c r="C1401" s="1">
        <v>45084.920138888891</v>
      </c>
      <c r="D1401" s="2">
        <v>3343.61</v>
      </c>
      <c r="E1401" t="s">
        <v>7</v>
      </c>
    </row>
    <row r="1402" spans="1:5" x14ac:dyDescent="0.35">
      <c r="A1402">
        <v>2035952734</v>
      </c>
      <c r="B1402">
        <v>63360864</v>
      </c>
      <c r="C1402" s="1">
        <v>45033.804861111108</v>
      </c>
      <c r="D1402" s="2">
        <v>1906.85</v>
      </c>
      <c r="E1402" t="s">
        <v>6</v>
      </c>
    </row>
    <row r="1403" spans="1:5" x14ac:dyDescent="0.35">
      <c r="A1403">
        <v>3665334102</v>
      </c>
      <c r="B1403">
        <v>51476157</v>
      </c>
      <c r="C1403" s="1">
        <v>45600.052777777775</v>
      </c>
      <c r="D1403" s="2">
        <v>5578.4</v>
      </c>
      <c r="E1403" t="s">
        <v>8</v>
      </c>
    </row>
    <row r="1404" spans="1:5" x14ac:dyDescent="0.35">
      <c r="A1404">
        <v>1862413314</v>
      </c>
      <c r="B1404">
        <v>48150243</v>
      </c>
      <c r="C1404" s="1">
        <v>45443.672222222223</v>
      </c>
      <c r="D1404" s="2">
        <v>1446.53</v>
      </c>
      <c r="E1404" t="s">
        <v>7</v>
      </c>
    </row>
    <row r="1405" spans="1:5" x14ac:dyDescent="0.35">
      <c r="A1405">
        <v>4466643926</v>
      </c>
      <c r="B1405">
        <v>82989313</v>
      </c>
      <c r="C1405" s="1">
        <v>45390.856249999997</v>
      </c>
      <c r="D1405" s="2">
        <v>781.08</v>
      </c>
      <c r="E1405" t="s">
        <v>5</v>
      </c>
    </row>
    <row r="1406" spans="1:5" x14ac:dyDescent="0.35">
      <c r="A1406">
        <v>4470717835</v>
      </c>
      <c r="B1406">
        <v>76008165</v>
      </c>
      <c r="C1406" s="1">
        <v>45115.01458333333</v>
      </c>
      <c r="D1406" s="2">
        <v>1474.48</v>
      </c>
      <c r="E1406" t="s">
        <v>8</v>
      </c>
    </row>
    <row r="1407" spans="1:5" x14ac:dyDescent="0.35">
      <c r="A1407">
        <v>3018086191</v>
      </c>
      <c r="B1407">
        <v>76359458</v>
      </c>
      <c r="C1407" s="1">
        <v>45329.660416666666</v>
      </c>
      <c r="D1407" s="2">
        <v>1775.03</v>
      </c>
      <c r="E1407" t="s">
        <v>7</v>
      </c>
    </row>
    <row r="1408" spans="1:5" x14ac:dyDescent="0.35">
      <c r="A1408">
        <v>2447983559</v>
      </c>
      <c r="B1408">
        <v>99772709</v>
      </c>
      <c r="C1408" s="1">
        <v>45568.865277777775</v>
      </c>
      <c r="D1408" s="2">
        <v>1031.06</v>
      </c>
      <c r="E1408" t="s">
        <v>5</v>
      </c>
    </row>
    <row r="1409" spans="1:5" x14ac:dyDescent="0.35">
      <c r="A1409">
        <v>5116322704</v>
      </c>
      <c r="B1409">
        <v>63360864</v>
      </c>
      <c r="C1409" s="1">
        <v>45463.181250000001</v>
      </c>
      <c r="D1409" s="2">
        <v>2386.2399999999998</v>
      </c>
      <c r="E1409" t="s">
        <v>6</v>
      </c>
    </row>
    <row r="1410" spans="1:5" x14ac:dyDescent="0.35">
      <c r="A1410">
        <v>8941550852</v>
      </c>
      <c r="B1410">
        <v>54145987</v>
      </c>
      <c r="C1410" s="1">
        <v>45402.921527777777</v>
      </c>
      <c r="D1410" s="2">
        <v>198.15</v>
      </c>
      <c r="E1410" t="s">
        <v>7</v>
      </c>
    </row>
    <row r="1411" spans="1:5" x14ac:dyDescent="0.35">
      <c r="A1411">
        <v>8026773850</v>
      </c>
      <c r="B1411">
        <v>94730288</v>
      </c>
      <c r="C1411" s="1">
        <v>45222.802777777775</v>
      </c>
      <c r="D1411" s="2">
        <v>1378.46</v>
      </c>
      <c r="E1411" t="s">
        <v>8</v>
      </c>
    </row>
    <row r="1412" spans="1:5" x14ac:dyDescent="0.35">
      <c r="A1412">
        <v>2102402075</v>
      </c>
      <c r="B1412">
        <v>30317733</v>
      </c>
      <c r="C1412" s="1">
        <v>45487.229166666664</v>
      </c>
      <c r="D1412" s="2">
        <v>1037.5</v>
      </c>
      <c r="E1412" t="s">
        <v>6</v>
      </c>
    </row>
    <row r="1413" spans="1:5" x14ac:dyDescent="0.35">
      <c r="A1413">
        <v>989844439</v>
      </c>
      <c r="B1413">
        <v>30468930</v>
      </c>
      <c r="C1413" s="1">
        <v>45130.495833333334</v>
      </c>
      <c r="D1413" s="2">
        <v>3217.54</v>
      </c>
      <c r="E1413" t="s">
        <v>5</v>
      </c>
    </row>
    <row r="1414" spans="1:5" x14ac:dyDescent="0.35">
      <c r="A1414">
        <v>8426805628</v>
      </c>
      <c r="B1414">
        <v>11636968</v>
      </c>
      <c r="C1414" s="1">
        <v>45033.945138888892</v>
      </c>
      <c r="D1414" s="2">
        <v>1620.7</v>
      </c>
      <c r="E1414" t="s">
        <v>7</v>
      </c>
    </row>
    <row r="1415" spans="1:5" x14ac:dyDescent="0.35">
      <c r="A1415">
        <v>7662188403</v>
      </c>
      <c r="B1415">
        <v>35554129</v>
      </c>
      <c r="C1415" s="1">
        <v>45055.315972222219</v>
      </c>
      <c r="D1415" s="2">
        <v>2497.79</v>
      </c>
      <c r="E1415" t="s">
        <v>8</v>
      </c>
    </row>
    <row r="1416" spans="1:5" x14ac:dyDescent="0.35">
      <c r="A1416">
        <v>9141654140</v>
      </c>
      <c r="B1416">
        <v>77811864</v>
      </c>
      <c r="C1416" s="1">
        <v>45121.579861111109</v>
      </c>
      <c r="D1416" s="2">
        <v>2805.01</v>
      </c>
      <c r="E1416" t="s">
        <v>8</v>
      </c>
    </row>
    <row r="1417" spans="1:5" x14ac:dyDescent="0.35">
      <c r="A1417">
        <v>5696947751</v>
      </c>
      <c r="B1417">
        <v>90745023</v>
      </c>
      <c r="C1417" s="1">
        <v>45236.149305555555</v>
      </c>
      <c r="D1417" s="2">
        <v>1431.23</v>
      </c>
      <c r="E1417" t="s">
        <v>6</v>
      </c>
    </row>
    <row r="1418" spans="1:5" x14ac:dyDescent="0.35">
      <c r="A1418">
        <v>8953871540</v>
      </c>
      <c r="B1418">
        <v>1601161</v>
      </c>
      <c r="C1418" s="1">
        <v>45244.678472222222</v>
      </c>
      <c r="D1418" s="2">
        <v>683.46</v>
      </c>
      <c r="E1418" t="s">
        <v>6</v>
      </c>
    </row>
    <row r="1419" spans="1:5" x14ac:dyDescent="0.35">
      <c r="A1419">
        <v>1767778760</v>
      </c>
      <c r="B1419">
        <v>67729191</v>
      </c>
      <c r="C1419" s="1">
        <v>45030.14166666667</v>
      </c>
      <c r="D1419" s="2">
        <v>2977.3</v>
      </c>
      <c r="E1419" t="s">
        <v>5</v>
      </c>
    </row>
    <row r="1420" spans="1:5" x14ac:dyDescent="0.35">
      <c r="A1420">
        <v>5516201271</v>
      </c>
      <c r="B1420">
        <v>73661993</v>
      </c>
      <c r="C1420" s="1">
        <v>45483.597916666666</v>
      </c>
      <c r="D1420" s="2">
        <v>1210.9000000000001</v>
      </c>
      <c r="E1420" t="s">
        <v>5</v>
      </c>
    </row>
    <row r="1421" spans="1:5" x14ac:dyDescent="0.35">
      <c r="A1421">
        <v>9358248664</v>
      </c>
      <c r="B1421">
        <v>75213636</v>
      </c>
      <c r="C1421" s="1">
        <v>45279.999305555553</v>
      </c>
      <c r="D1421" s="2">
        <v>637.6</v>
      </c>
      <c r="E1421" t="s">
        <v>5</v>
      </c>
    </row>
    <row r="1422" spans="1:5" x14ac:dyDescent="0.35">
      <c r="A1422">
        <v>1530424665</v>
      </c>
      <c r="B1422">
        <v>45700739</v>
      </c>
      <c r="C1422" s="1">
        <v>45037.978472222225</v>
      </c>
      <c r="D1422" s="2">
        <v>3107.41</v>
      </c>
      <c r="E1422" t="s">
        <v>5</v>
      </c>
    </row>
    <row r="1423" spans="1:5" x14ac:dyDescent="0.35">
      <c r="A1423">
        <v>7816293360</v>
      </c>
      <c r="B1423">
        <v>87669943</v>
      </c>
      <c r="C1423" s="1">
        <v>45134.745833333334</v>
      </c>
      <c r="D1423" s="2">
        <v>4856.2299999999996</v>
      </c>
      <c r="E1423" t="s">
        <v>6</v>
      </c>
    </row>
    <row r="1424" spans="1:5" x14ac:dyDescent="0.35">
      <c r="A1424">
        <v>1602396548</v>
      </c>
      <c r="B1424">
        <v>11063505</v>
      </c>
      <c r="C1424" s="1">
        <v>45544.988888888889</v>
      </c>
      <c r="D1424" s="2">
        <v>2790.67</v>
      </c>
      <c r="E1424" t="s">
        <v>7</v>
      </c>
    </row>
    <row r="1425" spans="1:5" x14ac:dyDescent="0.35">
      <c r="A1425">
        <v>7938126128</v>
      </c>
      <c r="B1425">
        <v>26199489</v>
      </c>
      <c r="C1425" s="1">
        <v>45093.35</v>
      </c>
      <c r="D1425" s="2">
        <v>877.89</v>
      </c>
      <c r="E1425" t="s">
        <v>7</v>
      </c>
    </row>
    <row r="1426" spans="1:5" x14ac:dyDescent="0.35">
      <c r="A1426">
        <v>271744331</v>
      </c>
      <c r="B1426">
        <v>47274329</v>
      </c>
      <c r="C1426" s="1">
        <v>45159.167361111111</v>
      </c>
      <c r="D1426" s="2">
        <v>97.04</v>
      </c>
      <c r="E1426" t="s">
        <v>6</v>
      </c>
    </row>
    <row r="1427" spans="1:5" x14ac:dyDescent="0.35">
      <c r="A1427">
        <v>387311360</v>
      </c>
      <c r="B1427">
        <v>70221073</v>
      </c>
      <c r="C1427" s="1">
        <v>45145.120833333334</v>
      </c>
      <c r="D1427" s="2">
        <v>1358.19</v>
      </c>
      <c r="E1427" t="s">
        <v>8</v>
      </c>
    </row>
    <row r="1428" spans="1:5" x14ac:dyDescent="0.35">
      <c r="A1428">
        <v>1286123100</v>
      </c>
      <c r="B1428">
        <v>45659330</v>
      </c>
      <c r="C1428" s="1">
        <v>45290.995138888888</v>
      </c>
      <c r="D1428" s="2">
        <v>1243.74</v>
      </c>
      <c r="E1428" t="s">
        <v>6</v>
      </c>
    </row>
    <row r="1429" spans="1:5" x14ac:dyDescent="0.35">
      <c r="A1429">
        <v>4832392771</v>
      </c>
      <c r="B1429">
        <v>10038382</v>
      </c>
      <c r="C1429" s="1">
        <v>45232.613888888889</v>
      </c>
      <c r="D1429" s="2">
        <v>2524.06</v>
      </c>
      <c r="E1429" t="s">
        <v>7</v>
      </c>
    </row>
    <row r="1430" spans="1:5" x14ac:dyDescent="0.35">
      <c r="A1430">
        <v>4800106448</v>
      </c>
      <c r="B1430">
        <v>49970560</v>
      </c>
      <c r="C1430" s="1">
        <v>45270.220138888886</v>
      </c>
      <c r="D1430" s="2">
        <v>3048.99</v>
      </c>
      <c r="E1430" t="s">
        <v>7</v>
      </c>
    </row>
    <row r="1431" spans="1:5" x14ac:dyDescent="0.35">
      <c r="A1431">
        <v>5500008514</v>
      </c>
      <c r="B1431">
        <v>31371112</v>
      </c>
      <c r="C1431" s="1">
        <v>45415.755555555559</v>
      </c>
      <c r="D1431" s="2">
        <v>3605.53</v>
      </c>
      <c r="E1431" t="s">
        <v>5</v>
      </c>
    </row>
    <row r="1432" spans="1:5" x14ac:dyDescent="0.35">
      <c r="A1432">
        <v>7879575037</v>
      </c>
      <c r="B1432">
        <v>7228206</v>
      </c>
      <c r="C1432" s="1">
        <v>45298.513194444444</v>
      </c>
      <c r="D1432" s="2">
        <v>3446.01</v>
      </c>
      <c r="E1432" t="s">
        <v>5</v>
      </c>
    </row>
    <row r="1433" spans="1:5" x14ac:dyDescent="0.35">
      <c r="A1433">
        <v>50845914</v>
      </c>
      <c r="B1433">
        <v>54893418</v>
      </c>
      <c r="C1433" s="1">
        <v>45025.179166666669</v>
      </c>
      <c r="D1433" s="2">
        <v>3226.44</v>
      </c>
      <c r="E1433" t="s">
        <v>7</v>
      </c>
    </row>
    <row r="1434" spans="1:5" x14ac:dyDescent="0.35">
      <c r="A1434">
        <v>9766990467</v>
      </c>
      <c r="B1434">
        <v>48358028</v>
      </c>
      <c r="C1434" s="1">
        <v>45107.345833333333</v>
      </c>
      <c r="D1434" s="2">
        <v>186.08</v>
      </c>
      <c r="E1434" t="s">
        <v>7</v>
      </c>
    </row>
    <row r="1435" spans="1:5" x14ac:dyDescent="0.35">
      <c r="A1435">
        <v>4215602937</v>
      </c>
      <c r="B1435">
        <v>66499992</v>
      </c>
      <c r="C1435" s="1">
        <v>45203.228472222225</v>
      </c>
      <c r="D1435" s="2">
        <v>1607.2</v>
      </c>
      <c r="E1435" t="s">
        <v>8</v>
      </c>
    </row>
    <row r="1436" spans="1:5" x14ac:dyDescent="0.35">
      <c r="A1436">
        <v>238484255</v>
      </c>
      <c r="B1436">
        <v>73869823</v>
      </c>
      <c r="C1436" s="1">
        <v>45393.168749999997</v>
      </c>
      <c r="D1436" s="2">
        <v>4305.0600000000004</v>
      </c>
      <c r="E1436" t="s">
        <v>5</v>
      </c>
    </row>
    <row r="1437" spans="1:5" x14ac:dyDescent="0.35">
      <c r="A1437">
        <v>3293988248</v>
      </c>
      <c r="B1437">
        <v>89986926</v>
      </c>
      <c r="C1437" s="1">
        <v>45564.322222222225</v>
      </c>
      <c r="D1437" s="2">
        <v>1519.45</v>
      </c>
      <c r="E1437" t="s">
        <v>8</v>
      </c>
    </row>
    <row r="1438" spans="1:5" x14ac:dyDescent="0.35">
      <c r="A1438">
        <v>5296157775</v>
      </c>
      <c r="B1438">
        <v>99231937</v>
      </c>
      <c r="C1438" s="1">
        <v>45500.433333333334</v>
      </c>
      <c r="D1438" s="2">
        <v>1565.22</v>
      </c>
      <c r="E1438" t="s">
        <v>8</v>
      </c>
    </row>
    <row r="1439" spans="1:5" x14ac:dyDescent="0.35">
      <c r="A1439">
        <v>1143489067</v>
      </c>
      <c r="B1439">
        <v>21432404</v>
      </c>
      <c r="C1439" s="1">
        <v>45183.709027777775</v>
      </c>
      <c r="D1439" s="2">
        <v>424.61</v>
      </c>
      <c r="E1439" t="s">
        <v>6</v>
      </c>
    </row>
    <row r="1440" spans="1:5" x14ac:dyDescent="0.35">
      <c r="A1440">
        <v>8524452029</v>
      </c>
      <c r="B1440">
        <v>40986000</v>
      </c>
      <c r="C1440" s="1">
        <v>45237.041666666664</v>
      </c>
      <c r="D1440" s="2">
        <v>4191.3</v>
      </c>
      <c r="E1440" t="s">
        <v>5</v>
      </c>
    </row>
    <row r="1441" spans="1:5" x14ac:dyDescent="0.35">
      <c r="A1441">
        <v>4256779885</v>
      </c>
      <c r="B1441">
        <v>88745052</v>
      </c>
      <c r="C1441" s="1">
        <v>45078.728472222225</v>
      </c>
      <c r="D1441" s="2">
        <v>1740.54</v>
      </c>
      <c r="E1441" t="s">
        <v>5</v>
      </c>
    </row>
    <row r="1442" spans="1:5" x14ac:dyDescent="0.35">
      <c r="A1442">
        <v>7744686996</v>
      </c>
      <c r="B1442">
        <v>72946405</v>
      </c>
      <c r="C1442" s="1">
        <v>45196.902083333334</v>
      </c>
      <c r="D1442" s="2">
        <v>1798.56</v>
      </c>
      <c r="E1442" t="s">
        <v>5</v>
      </c>
    </row>
    <row r="1443" spans="1:5" x14ac:dyDescent="0.35">
      <c r="A1443">
        <v>5427462399</v>
      </c>
      <c r="B1443">
        <v>41647393</v>
      </c>
      <c r="C1443" s="1">
        <v>45464.581250000003</v>
      </c>
      <c r="D1443" s="2">
        <v>2098.17</v>
      </c>
      <c r="E1443" t="s">
        <v>8</v>
      </c>
    </row>
    <row r="1444" spans="1:5" x14ac:dyDescent="0.35">
      <c r="A1444">
        <v>8596751747</v>
      </c>
      <c r="B1444">
        <v>66359719</v>
      </c>
      <c r="C1444" s="1">
        <v>45360.272916666669</v>
      </c>
      <c r="D1444" s="2">
        <v>2462.1799999999998</v>
      </c>
      <c r="E1444" t="s">
        <v>7</v>
      </c>
    </row>
    <row r="1445" spans="1:5" x14ac:dyDescent="0.35">
      <c r="A1445">
        <v>4746468643</v>
      </c>
      <c r="B1445">
        <v>15144290</v>
      </c>
      <c r="C1445" s="1">
        <v>45155.813194444447</v>
      </c>
      <c r="D1445" s="2">
        <v>3206.64</v>
      </c>
      <c r="E1445" t="s">
        <v>6</v>
      </c>
    </row>
    <row r="1446" spans="1:5" x14ac:dyDescent="0.35">
      <c r="A1446">
        <v>3010047327</v>
      </c>
      <c r="B1446">
        <v>5716817</v>
      </c>
      <c r="C1446" s="1">
        <v>45275.84097222222</v>
      </c>
      <c r="D1446" s="2">
        <v>799.46</v>
      </c>
      <c r="E1446" t="s">
        <v>8</v>
      </c>
    </row>
    <row r="1447" spans="1:5" x14ac:dyDescent="0.35">
      <c r="A1447">
        <v>1236959246</v>
      </c>
      <c r="B1447">
        <v>94033330</v>
      </c>
      <c r="C1447" s="1">
        <v>45571.845138888886</v>
      </c>
      <c r="D1447" s="2">
        <v>1310.3900000000001</v>
      </c>
      <c r="E1447" t="s">
        <v>5</v>
      </c>
    </row>
    <row r="1448" spans="1:5" x14ac:dyDescent="0.35">
      <c r="A1448">
        <v>6600422315</v>
      </c>
      <c r="B1448">
        <v>79726146</v>
      </c>
      <c r="C1448" s="1">
        <v>45188.018055555556</v>
      </c>
      <c r="D1448" s="2">
        <v>3415.39</v>
      </c>
      <c r="E1448" t="s">
        <v>6</v>
      </c>
    </row>
    <row r="1449" spans="1:5" x14ac:dyDescent="0.35">
      <c r="A1449">
        <v>3227252410</v>
      </c>
      <c r="B1449">
        <v>83023956</v>
      </c>
      <c r="C1449" s="1">
        <v>45338.328472222223</v>
      </c>
      <c r="D1449" s="2">
        <v>4307.46</v>
      </c>
      <c r="E1449" t="s">
        <v>5</v>
      </c>
    </row>
    <row r="1450" spans="1:5" x14ac:dyDescent="0.35">
      <c r="A1450">
        <v>6972292408</v>
      </c>
      <c r="B1450">
        <v>19682060</v>
      </c>
      <c r="C1450" s="1">
        <v>45246.234027777777</v>
      </c>
      <c r="D1450" s="2">
        <v>658.16</v>
      </c>
      <c r="E1450" t="s">
        <v>5</v>
      </c>
    </row>
    <row r="1451" spans="1:5" x14ac:dyDescent="0.35">
      <c r="A1451">
        <v>7562754470</v>
      </c>
      <c r="B1451">
        <v>10700664</v>
      </c>
      <c r="C1451" s="1">
        <v>45337.977083333331</v>
      </c>
      <c r="D1451" s="2">
        <v>317.82</v>
      </c>
      <c r="E1451" t="s">
        <v>8</v>
      </c>
    </row>
    <row r="1452" spans="1:5" x14ac:dyDescent="0.35">
      <c r="A1452">
        <v>7361971676</v>
      </c>
      <c r="B1452">
        <v>27504517</v>
      </c>
      <c r="C1452" s="1">
        <v>45161.030555555553</v>
      </c>
      <c r="D1452" s="2">
        <v>532.57000000000005</v>
      </c>
      <c r="E1452" t="s">
        <v>7</v>
      </c>
    </row>
    <row r="1453" spans="1:5" x14ac:dyDescent="0.35">
      <c r="A1453">
        <v>8875605037</v>
      </c>
      <c r="B1453">
        <v>93867669</v>
      </c>
      <c r="C1453" s="1">
        <v>45196.418055555558</v>
      </c>
      <c r="D1453" s="2">
        <v>3235.64</v>
      </c>
      <c r="E1453" t="s">
        <v>7</v>
      </c>
    </row>
    <row r="1454" spans="1:5" x14ac:dyDescent="0.35">
      <c r="A1454">
        <v>8508253527</v>
      </c>
      <c r="B1454">
        <v>31233120</v>
      </c>
      <c r="C1454" s="1">
        <v>45540.870833333334</v>
      </c>
      <c r="D1454" s="2">
        <v>452.6</v>
      </c>
      <c r="E1454" t="s">
        <v>6</v>
      </c>
    </row>
    <row r="1455" spans="1:5" x14ac:dyDescent="0.35">
      <c r="A1455">
        <v>6798775600</v>
      </c>
      <c r="B1455">
        <v>24845814</v>
      </c>
      <c r="C1455" s="1">
        <v>45208.943749999999</v>
      </c>
      <c r="D1455" s="2">
        <v>3645.18</v>
      </c>
      <c r="E1455" t="s">
        <v>5</v>
      </c>
    </row>
    <row r="1456" spans="1:5" x14ac:dyDescent="0.35">
      <c r="A1456">
        <v>3624810422</v>
      </c>
      <c r="B1456">
        <v>42366724</v>
      </c>
      <c r="C1456" s="1">
        <v>45514.047222222223</v>
      </c>
      <c r="D1456" s="2">
        <v>864.3</v>
      </c>
      <c r="E1456" t="s">
        <v>5</v>
      </c>
    </row>
    <row r="1457" spans="1:5" x14ac:dyDescent="0.35">
      <c r="A1457">
        <v>4740213452</v>
      </c>
      <c r="B1457">
        <v>84066402</v>
      </c>
      <c r="C1457" s="1">
        <v>45344.520138888889</v>
      </c>
      <c r="D1457" s="2">
        <v>3295.97</v>
      </c>
      <c r="E1457" t="s">
        <v>5</v>
      </c>
    </row>
    <row r="1458" spans="1:5" x14ac:dyDescent="0.35">
      <c r="A1458">
        <v>3825468344</v>
      </c>
      <c r="B1458">
        <v>81337068</v>
      </c>
      <c r="C1458" s="1">
        <v>45025.336111111108</v>
      </c>
      <c r="D1458" s="2">
        <v>1220.6300000000001</v>
      </c>
      <c r="E1458" t="s">
        <v>6</v>
      </c>
    </row>
    <row r="1459" spans="1:5" x14ac:dyDescent="0.35">
      <c r="A1459">
        <v>902245665</v>
      </c>
      <c r="B1459">
        <v>44828791</v>
      </c>
      <c r="C1459" s="1">
        <v>45512.343055555553</v>
      </c>
      <c r="D1459" s="2">
        <v>2047.24</v>
      </c>
      <c r="E1459" t="s">
        <v>5</v>
      </c>
    </row>
    <row r="1460" spans="1:5" x14ac:dyDescent="0.35">
      <c r="A1460">
        <v>6874299189</v>
      </c>
      <c r="B1460">
        <v>24633671</v>
      </c>
      <c r="C1460" s="1">
        <v>45152.481249999997</v>
      </c>
      <c r="D1460" s="2">
        <v>4027.29</v>
      </c>
      <c r="E1460" t="s">
        <v>7</v>
      </c>
    </row>
    <row r="1461" spans="1:5" x14ac:dyDescent="0.35">
      <c r="A1461">
        <v>1127125313</v>
      </c>
      <c r="B1461">
        <v>91312072</v>
      </c>
      <c r="C1461" s="1">
        <v>45275.804861111108</v>
      </c>
      <c r="D1461" s="2">
        <v>823.75</v>
      </c>
      <c r="E1461" t="s">
        <v>7</v>
      </c>
    </row>
    <row r="1462" spans="1:5" x14ac:dyDescent="0.35">
      <c r="A1462">
        <v>3606548818</v>
      </c>
      <c r="B1462">
        <v>85354059</v>
      </c>
      <c r="C1462" s="1">
        <v>45058.2</v>
      </c>
      <c r="D1462" s="2">
        <v>740.18</v>
      </c>
      <c r="E1462" t="s">
        <v>8</v>
      </c>
    </row>
    <row r="1463" spans="1:5" x14ac:dyDescent="0.35">
      <c r="A1463">
        <v>5750044154</v>
      </c>
      <c r="B1463">
        <v>11636968</v>
      </c>
      <c r="C1463" s="1">
        <v>45551.944444444445</v>
      </c>
      <c r="D1463" s="2">
        <v>2855.42</v>
      </c>
      <c r="E1463" t="s">
        <v>6</v>
      </c>
    </row>
    <row r="1464" spans="1:5" x14ac:dyDescent="0.35">
      <c r="A1464">
        <v>3872847781</v>
      </c>
      <c r="B1464">
        <v>27727819</v>
      </c>
      <c r="C1464" s="1">
        <v>45185.859722222223</v>
      </c>
      <c r="D1464" s="2">
        <v>576.22</v>
      </c>
      <c r="E1464" t="s">
        <v>8</v>
      </c>
    </row>
    <row r="1465" spans="1:5" x14ac:dyDescent="0.35">
      <c r="A1465">
        <v>5939554684</v>
      </c>
      <c r="B1465">
        <v>3875480</v>
      </c>
      <c r="C1465" s="1">
        <v>45088.689583333333</v>
      </c>
      <c r="D1465" s="2">
        <v>3071.72</v>
      </c>
      <c r="E1465" t="s">
        <v>8</v>
      </c>
    </row>
    <row r="1466" spans="1:5" x14ac:dyDescent="0.35">
      <c r="A1466">
        <v>676412814</v>
      </c>
      <c r="B1466">
        <v>57291761</v>
      </c>
      <c r="C1466" s="1">
        <v>45499.145138888889</v>
      </c>
      <c r="D1466" s="2">
        <v>2147.3200000000002</v>
      </c>
      <c r="E1466" t="s">
        <v>6</v>
      </c>
    </row>
    <row r="1467" spans="1:5" x14ac:dyDescent="0.35">
      <c r="A1467">
        <v>4248390724</v>
      </c>
      <c r="B1467">
        <v>6390687</v>
      </c>
      <c r="C1467" s="1">
        <v>45160.845138888886</v>
      </c>
      <c r="D1467" s="2">
        <v>877.98</v>
      </c>
      <c r="E1467" t="s">
        <v>5</v>
      </c>
    </row>
    <row r="1468" spans="1:5" x14ac:dyDescent="0.35">
      <c r="A1468">
        <v>8938687150</v>
      </c>
      <c r="B1468">
        <v>97664747</v>
      </c>
      <c r="C1468" s="1">
        <v>45041.267361111109</v>
      </c>
      <c r="D1468" s="2">
        <v>1313.92</v>
      </c>
      <c r="E1468" t="s">
        <v>5</v>
      </c>
    </row>
    <row r="1469" spans="1:5" x14ac:dyDescent="0.35">
      <c r="A1469">
        <v>7898867047</v>
      </c>
      <c r="B1469">
        <v>899941</v>
      </c>
      <c r="C1469" s="1">
        <v>45049.634027777778</v>
      </c>
      <c r="D1469" s="2">
        <v>5189.5</v>
      </c>
      <c r="E1469" t="s">
        <v>8</v>
      </c>
    </row>
    <row r="1470" spans="1:5" x14ac:dyDescent="0.35">
      <c r="A1470">
        <v>2142065357</v>
      </c>
      <c r="B1470">
        <v>469006</v>
      </c>
      <c r="C1470" s="1">
        <v>45318.322916666664</v>
      </c>
      <c r="D1470" s="2">
        <v>2586.92</v>
      </c>
      <c r="E1470" t="s">
        <v>5</v>
      </c>
    </row>
    <row r="1471" spans="1:5" x14ac:dyDescent="0.35">
      <c r="A1471">
        <v>9024719693</v>
      </c>
      <c r="B1471">
        <v>21597477</v>
      </c>
      <c r="C1471" s="1">
        <v>45449.806944444441</v>
      </c>
      <c r="D1471" s="2">
        <v>140.44</v>
      </c>
      <c r="E1471" t="s">
        <v>7</v>
      </c>
    </row>
    <row r="1472" spans="1:5" x14ac:dyDescent="0.35">
      <c r="A1472">
        <v>8976616698</v>
      </c>
      <c r="B1472">
        <v>90346920</v>
      </c>
      <c r="C1472" s="1">
        <v>45161.138888888891</v>
      </c>
      <c r="D1472" s="2">
        <v>3364.63</v>
      </c>
      <c r="E1472" t="s">
        <v>6</v>
      </c>
    </row>
    <row r="1473" spans="1:5" x14ac:dyDescent="0.35">
      <c r="A1473">
        <v>8792586840</v>
      </c>
      <c r="B1473">
        <v>91566278</v>
      </c>
      <c r="C1473" s="1">
        <v>45091.631249999999</v>
      </c>
      <c r="D1473" s="2">
        <v>1843.14</v>
      </c>
      <c r="E1473" t="s">
        <v>6</v>
      </c>
    </row>
    <row r="1474" spans="1:5" x14ac:dyDescent="0.35">
      <c r="A1474">
        <v>5375387413</v>
      </c>
      <c r="B1474">
        <v>66768157</v>
      </c>
      <c r="C1474" s="1">
        <v>45020.979861111111</v>
      </c>
      <c r="D1474" s="2">
        <v>1934.8</v>
      </c>
      <c r="E1474" t="s">
        <v>8</v>
      </c>
    </row>
    <row r="1475" spans="1:5" x14ac:dyDescent="0.35">
      <c r="A1475">
        <v>4252164097</v>
      </c>
      <c r="B1475">
        <v>72366758</v>
      </c>
      <c r="C1475" s="1">
        <v>45197.290277777778</v>
      </c>
      <c r="D1475" s="2">
        <v>163.55000000000001</v>
      </c>
      <c r="E1475" t="s">
        <v>7</v>
      </c>
    </row>
    <row r="1476" spans="1:5" x14ac:dyDescent="0.35">
      <c r="A1476">
        <v>8423273411</v>
      </c>
      <c r="B1476">
        <v>5418547</v>
      </c>
      <c r="C1476" s="1">
        <v>45069.967361111114</v>
      </c>
      <c r="D1476" s="2">
        <v>719.38</v>
      </c>
      <c r="E1476" t="s">
        <v>6</v>
      </c>
    </row>
    <row r="1477" spans="1:5" x14ac:dyDescent="0.35">
      <c r="A1477">
        <v>2551179741</v>
      </c>
      <c r="B1477">
        <v>18791381</v>
      </c>
      <c r="C1477" s="1">
        <v>45392.089583333334</v>
      </c>
      <c r="D1477" s="2">
        <v>2975.13</v>
      </c>
      <c r="E1477" t="s">
        <v>6</v>
      </c>
    </row>
    <row r="1478" spans="1:5" x14ac:dyDescent="0.35">
      <c r="A1478">
        <v>227511348</v>
      </c>
      <c r="B1478">
        <v>11775073</v>
      </c>
      <c r="C1478" s="1">
        <v>45505.654861111114</v>
      </c>
      <c r="D1478" s="2">
        <v>2388.23</v>
      </c>
      <c r="E1478" t="s">
        <v>7</v>
      </c>
    </row>
    <row r="1479" spans="1:5" x14ac:dyDescent="0.35">
      <c r="A1479">
        <v>4434464045</v>
      </c>
      <c r="B1479">
        <v>7591711</v>
      </c>
      <c r="C1479" s="1">
        <v>45191.00277777778</v>
      </c>
      <c r="D1479" s="2">
        <v>2148.83</v>
      </c>
      <c r="E1479" t="s">
        <v>7</v>
      </c>
    </row>
    <row r="1480" spans="1:5" x14ac:dyDescent="0.35">
      <c r="A1480">
        <v>7041011843</v>
      </c>
      <c r="B1480">
        <v>35705377</v>
      </c>
      <c r="C1480" s="1">
        <v>45328.031944444447</v>
      </c>
      <c r="D1480" s="2">
        <v>1303.83</v>
      </c>
      <c r="E1480" t="s">
        <v>7</v>
      </c>
    </row>
    <row r="1481" spans="1:5" x14ac:dyDescent="0.35">
      <c r="A1481">
        <v>6510283268</v>
      </c>
      <c r="B1481">
        <v>67383024</v>
      </c>
      <c r="C1481" s="1">
        <v>45455.069444444445</v>
      </c>
      <c r="D1481" s="2">
        <v>1452.76</v>
      </c>
      <c r="E1481" t="s">
        <v>8</v>
      </c>
    </row>
    <row r="1482" spans="1:5" x14ac:dyDescent="0.35">
      <c r="A1482">
        <v>6853654698</v>
      </c>
      <c r="B1482">
        <v>85198177</v>
      </c>
      <c r="C1482" s="1">
        <v>45144.472222222219</v>
      </c>
      <c r="D1482" s="2">
        <v>2101.23</v>
      </c>
      <c r="E1482" t="s">
        <v>7</v>
      </c>
    </row>
    <row r="1483" spans="1:5" x14ac:dyDescent="0.35">
      <c r="A1483">
        <v>9338996795</v>
      </c>
      <c r="B1483">
        <v>2219590</v>
      </c>
      <c r="C1483" s="1">
        <v>45300.76458333333</v>
      </c>
      <c r="D1483" s="2">
        <v>951.43</v>
      </c>
      <c r="E1483" t="s">
        <v>7</v>
      </c>
    </row>
    <row r="1484" spans="1:5" x14ac:dyDescent="0.35">
      <c r="A1484">
        <v>7346145952</v>
      </c>
      <c r="B1484">
        <v>96629258</v>
      </c>
      <c r="C1484" s="1">
        <v>45363.808333333334</v>
      </c>
      <c r="D1484" s="2">
        <v>264.89</v>
      </c>
      <c r="E1484" t="s">
        <v>5</v>
      </c>
    </row>
    <row r="1485" spans="1:5" x14ac:dyDescent="0.35">
      <c r="A1485">
        <v>6497069610</v>
      </c>
      <c r="B1485">
        <v>52672659</v>
      </c>
      <c r="C1485" s="1">
        <v>45392.720833333333</v>
      </c>
      <c r="D1485" s="2">
        <v>1416.18</v>
      </c>
      <c r="E1485" t="s">
        <v>7</v>
      </c>
    </row>
    <row r="1486" spans="1:5" x14ac:dyDescent="0.35">
      <c r="A1486">
        <v>1741402363</v>
      </c>
      <c r="B1486">
        <v>87200291</v>
      </c>
      <c r="C1486" s="1">
        <v>45455.467361111114</v>
      </c>
      <c r="D1486" s="2">
        <v>1729.82</v>
      </c>
      <c r="E1486" t="s">
        <v>6</v>
      </c>
    </row>
    <row r="1487" spans="1:5" x14ac:dyDescent="0.35">
      <c r="A1487">
        <v>4825878367</v>
      </c>
      <c r="B1487">
        <v>46717997</v>
      </c>
      <c r="C1487" s="1">
        <v>45572.586111111108</v>
      </c>
      <c r="D1487" s="2">
        <v>4152.8599999999997</v>
      </c>
      <c r="E1487" t="s">
        <v>7</v>
      </c>
    </row>
    <row r="1488" spans="1:5" x14ac:dyDescent="0.35">
      <c r="A1488">
        <v>7019011442</v>
      </c>
      <c r="B1488">
        <v>41640262</v>
      </c>
      <c r="C1488" s="1">
        <v>45107.818055555559</v>
      </c>
      <c r="D1488" s="2">
        <v>3612.65</v>
      </c>
      <c r="E1488" t="s">
        <v>5</v>
      </c>
    </row>
    <row r="1489" spans="1:5" x14ac:dyDescent="0.35">
      <c r="A1489">
        <v>1674463798</v>
      </c>
      <c r="B1489">
        <v>52085702</v>
      </c>
      <c r="C1489" s="1">
        <v>45556.563194444447</v>
      </c>
      <c r="D1489" s="2">
        <v>3497.86</v>
      </c>
      <c r="E1489" t="s">
        <v>6</v>
      </c>
    </row>
    <row r="1490" spans="1:5" x14ac:dyDescent="0.35">
      <c r="A1490">
        <v>305684588</v>
      </c>
      <c r="B1490">
        <v>46876240</v>
      </c>
      <c r="C1490" s="1">
        <v>45529.820138888892</v>
      </c>
      <c r="D1490" s="2">
        <v>4199.8599999999997</v>
      </c>
      <c r="E1490" t="s">
        <v>6</v>
      </c>
    </row>
    <row r="1491" spans="1:5" x14ac:dyDescent="0.35">
      <c r="A1491">
        <v>5967495442</v>
      </c>
      <c r="B1491">
        <v>77086074</v>
      </c>
      <c r="C1491" s="1">
        <v>45491.642361111109</v>
      </c>
      <c r="D1491" s="2">
        <v>707.67</v>
      </c>
      <c r="E1491" t="s">
        <v>7</v>
      </c>
    </row>
    <row r="1492" spans="1:5" x14ac:dyDescent="0.35">
      <c r="A1492">
        <v>2571047526</v>
      </c>
      <c r="B1492">
        <v>90665975</v>
      </c>
      <c r="C1492" s="1">
        <v>45096.012499999997</v>
      </c>
      <c r="D1492" s="2">
        <v>651.92999999999995</v>
      </c>
      <c r="E1492" t="s">
        <v>6</v>
      </c>
    </row>
    <row r="1493" spans="1:5" x14ac:dyDescent="0.35">
      <c r="A1493">
        <v>7784811086</v>
      </c>
      <c r="B1493">
        <v>53332493</v>
      </c>
      <c r="C1493" s="1">
        <v>45542.257638888892</v>
      </c>
      <c r="D1493" s="2">
        <v>2387.27</v>
      </c>
      <c r="E1493" t="s">
        <v>6</v>
      </c>
    </row>
    <row r="1494" spans="1:5" x14ac:dyDescent="0.35">
      <c r="A1494">
        <v>7942005230</v>
      </c>
      <c r="B1494">
        <v>78614729</v>
      </c>
      <c r="C1494" s="1">
        <v>45010.347222222219</v>
      </c>
      <c r="D1494" s="2">
        <v>281.73</v>
      </c>
      <c r="E1494" t="s">
        <v>8</v>
      </c>
    </row>
    <row r="1495" spans="1:5" x14ac:dyDescent="0.35">
      <c r="A1495">
        <v>6653543195</v>
      </c>
      <c r="B1495">
        <v>95334407</v>
      </c>
      <c r="C1495" s="1">
        <v>45184.620138888888</v>
      </c>
      <c r="D1495" s="2">
        <v>1617.62</v>
      </c>
      <c r="E1495" t="s">
        <v>8</v>
      </c>
    </row>
    <row r="1496" spans="1:5" x14ac:dyDescent="0.35">
      <c r="A1496">
        <v>397928918</v>
      </c>
      <c r="B1496">
        <v>71902700</v>
      </c>
      <c r="C1496" s="1">
        <v>45549.162499999999</v>
      </c>
      <c r="D1496" s="2">
        <v>797.99</v>
      </c>
      <c r="E1496" t="s">
        <v>7</v>
      </c>
    </row>
    <row r="1497" spans="1:5" x14ac:dyDescent="0.35">
      <c r="A1497">
        <v>776120140</v>
      </c>
      <c r="B1497">
        <v>25128143</v>
      </c>
      <c r="C1497" s="1">
        <v>45242.160416666666</v>
      </c>
      <c r="D1497" s="2">
        <v>430.41</v>
      </c>
      <c r="E1497" t="s">
        <v>7</v>
      </c>
    </row>
    <row r="1498" spans="1:5" x14ac:dyDescent="0.35">
      <c r="A1498">
        <v>8293188779</v>
      </c>
      <c r="B1498">
        <v>28991365</v>
      </c>
      <c r="C1498" s="1">
        <v>45581.408333333333</v>
      </c>
      <c r="D1498" s="2">
        <v>4286.09</v>
      </c>
      <c r="E1498" t="s">
        <v>6</v>
      </c>
    </row>
    <row r="1499" spans="1:5" x14ac:dyDescent="0.35">
      <c r="A1499">
        <v>178737268</v>
      </c>
      <c r="B1499">
        <v>2164524</v>
      </c>
      <c r="C1499" s="1">
        <v>45095.827777777777</v>
      </c>
      <c r="D1499" s="2">
        <v>726.41</v>
      </c>
      <c r="E1499" t="s">
        <v>6</v>
      </c>
    </row>
    <row r="1500" spans="1:5" x14ac:dyDescent="0.35">
      <c r="A1500">
        <v>5246598523</v>
      </c>
      <c r="B1500">
        <v>90665975</v>
      </c>
      <c r="C1500" s="1">
        <v>45252.698611111111</v>
      </c>
      <c r="D1500" s="2">
        <v>3057.36</v>
      </c>
      <c r="E1500" t="s">
        <v>5</v>
      </c>
    </row>
    <row r="1501" spans="1:5" x14ac:dyDescent="0.35">
      <c r="A1501">
        <v>1172544737</v>
      </c>
      <c r="B1501">
        <v>30188374</v>
      </c>
      <c r="C1501" s="1">
        <v>45254.316666666666</v>
      </c>
      <c r="D1501" s="2">
        <v>1080.33</v>
      </c>
      <c r="E1501" t="s">
        <v>5</v>
      </c>
    </row>
    <row r="1502" spans="1:5" x14ac:dyDescent="0.35">
      <c r="A1502">
        <v>6419533291</v>
      </c>
      <c r="B1502">
        <v>92404798</v>
      </c>
      <c r="C1502" s="1">
        <v>45135.209722222222</v>
      </c>
      <c r="D1502" s="2">
        <v>2555.75</v>
      </c>
      <c r="E1502" t="s">
        <v>8</v>
      </c>
    </row>
    <row r="1503" spans="1:5" x14ac:dyDescent="0.35">
      <c r="A1503">
        <v>882083749</v>
      </c>
      <c r="B1503">
        <v>51833636</v>
      </c>
      <c r="C1503" s="1">
        <v>45095.536111111112</v>
      </c>
      <c r="D1503" s="2">
        <v>1142.73</v>
      </c>
      <c r="E1503" t="s">
        <v>5</v>
      </c>
    </row>
    <row r="1504" spans="1:5" x14ac:dyDescent="0.35">
      <c r="A1504">
        <v>3185510401</v>
      </c>
      <c r="B1504">
        <v>43990799</v>
      </c>
      <c r="C1504" s="1">
        <v>45579.01666666667</v>
      </c>
      <c r="D1504" s="2">
        <v>749.5</v>
      </c>
      <c r="E1504" t="s">
        <v>6</v>
      </c>
    </row>
    <row r="1505" spans="1:5" x14ac:dyDescent="0.35">
      <c r="A1505">
        <v>7760767006</v>
      </c>
      <c r="B1505">
        <v>93018527</v>
      </c>
      <c r="C1505" s="1">
        <v>45157.50277777778</v>
      </c>
      <c r="D1505" s="2">
        <v>1014.49</v>
      </c>
      <c r="E1505" t="s">
        <v>6</v>
      </c>
    </row>
    <row r="1506" spans="1:5" x14ac:dyDescent="0.35">
      <c r="A1506">
        <v>3833878150</v>
      </c>
      <c r="B1506">
        <v>644189</v>
      </c>
      <c r="C1506" s="1">
        <v>45466.787499999999</v>
      </c>
      <c r="D1506" s="2">
        <v>3376</v>
      </c>
      <c r="E1506" t="s">
        <v>5</v>
      </c>
    </row>
    <row r="1507" spans="1:5" x14ac:dyDescent="0.35">
      <c r="A1507">
        <v>369899578</v>
      </c>
      <c r="B1507">
        <v>44198187</v>
      </c>
      <c r="C1507" s="1">
        <v>45157.595138888886</v>
      </c>
      <c r="D1507" s="2">
        <v>2313.2199999999998</v>
      </c>
      <c r="E1507" t="s">
        <v>5</v>
      </c>
    </row>
    <row r="1508" spans="1:5" x14ac:dyDescent="0.35">
      <c r="A1508">
        <v>1944466212</v>
      </c>
      <c r="B1508">
        <v>70798876</v>
      </c>
      <c r="C1508" s="1">
        <v>45544.584722222222</v>
      </c>
      <c r="D1508" s="2">
        <v>2523.5700000000002</v>
      </c>
      <c r="E1508" t="s">
        <v>6</v>
      </c>
    </row>
    <row r="1509" spans="1:5" x14ac:dyDescent="0.35">
      <c r="A1509">
        <v>4064447117</v>
      </c>
      <c r="B1509">
        <v>6061349</v>
      </c>
      <c r="C1509" s="1">
        <v>45347.929861111108</v>
      </c>
      <c r="D1509" s="2">
        <v>2534.2399999999998</v>
      </c>
      <c r="E1509" t="s">
        <v>5</v>
      </c>
    </row>
    <row r="1510" spans="1:5" x14ac:dyDescent="0.35">
      <c r="A1510">
        <v>1553685597</v>
      </c>
      <c r="B1510">
        <v>22822088</v>
      </c>
      <c r="C1510" s="1">
        <v>45593.018750000003</v>
      </c>
      <c r="D1510" s="2">
        <v>2962.71</v>
      </c>
      <c r="E1510" t="s">
        <v>7</v>
      </c>
    </row>
    <row r="1511" spans="1:5" x14ac:dyDescent="0.35">
      <c r="A1511">
        <v>3682284811</v>
      </c>
      <c r="B1511">
        <v>96009692</v>
      </c>
      <c r="C1511" s="1">
        <v>45491.872916666667</v>
      </c>
      <c r="D1511" s="2">
        <v>4471.32</v>
      </c>
      <c r="E1511" t="s">
        <v>6</v>
      </c>
    </row>
    <row r="1512" spans="1:5" x14ac:dyDescent="0.35">
      <c r="A1512">
        <v>291439357</v>
      </c>
      <c r="B1512">
        <v>62679120</v>
      </c>
      <c r="C1512" s="1">
        <v>45027.092361111114</v>
      </c>
      <c r="D1512" s="2">
        <v>2008.62</v>
      </c>
      <c r="E1512" t="s">
        <v>6</v>
      </c>
    </row>
    <row r="1513" spans="1:5" x14ac:dyDescent="0.35">
      <c r="A1513">
        <v>8285784194</v>
      </c>
      <c r="B1513">
        <v>17390673</v>
      </c>
      <c r="C1513" s="1">
        <v>45565.657638888886</v>
      </c>
      <c r="D1513" s="2">
        <v>1107.52</v>
      </c>
      <c r="E1513" t="s">
        <v>6</v>
      </c>
    </row>
    <row r="1514" spans="1:5" x14ac:dyDescent="0.35">
      <c r="A1514">
        <v>5058742647</v>
      </c>
      <c r="B1514">
        <v>29562254</v>
      </c>
      <c r="C1514" s="1">
        <v>45552.982638888891</v>
      </c>
      <c r="D1514" s="2">
        <v>1943.59</v>
      </c>
      <c r="E1514" t="s">
        <v>6</v>
      </c>
    </row>
    <row r="1515" spans="1:5" x14ac:dyDescent="0.35">
      <c r="A1515">
        <v>6917020296</v>
      </c>
      <c r="B1515">
        <v>34655710</v>
      </c>
      <c r="C1515" s="1">
        <v>45483.908333333333</v>
      </c>
      <c r="D1515" s="2">
        <v>705.42</v>
      </c>
      <c r="E1515" t="s">
        <v>7</v>
      </c>
    </row>
    <row r="1516" spans="1:5" x14ac:dyDescent="0.35">
      <c r="A1516">
        <v>6671181961</v>
      </c>
      <c r="B1516">
        <v>50968312</v>
      </c>
      <c r="C1516" s="1">
        <v>45212.234027777777</v>
      </c>
      <c r="D1516" s="2">
        <v>2732</v>
      </c>
      <c r="E1516" t="s">
        <v>8</v>
      </c>
    </row>
    <row r="1517" spans="1:5" x14ac:dyDescent="0.35">
      <c r="A1517">
        <v>5123439997</v>
      </c>
      <c r="B1517">
        <v>89886179</v>
      </c>
      <c r="C1517" s="1">
        <v>45337.789583333331</v>
      </c>
      <c r="D1517" s="2">
        <v>1789.27</v>
      </c>
      <c r="E1517" t="s">
        <v>5</v>
      </c>
    </row>
    <row r="1518" spans="1:5" x14ac:dyDescent="0.35">
      <c r="A1518">
        <v>8510183245</v>
      </c>
      <c r="B1518">
        <v>3897936</v>
      </c>
      <c r="C1518" s="1">
        <v>45566.87222222222</v>
      </c>
      <c r="D1518" s="2">
        <v>2914.71</v>
      </c>
      <c r="E1518" t="s">
        <v>8</v>
      </c>
    </row>
    <row r="1519" spans="1:5" x14ac:dyDescent="0.35">
      <c r="A1519">
        <v>6081384585</v>
      </c>
      <c r="B1519">
        <v>94529626</v>
      </c>
      <c r="C1519" s="1">
        <v>45355.168749999997</v>
      </c>
      <c r="D1519" s="2">
        <v>4519.7700000000004</v>
      </c>
      <c r="E1519" t="s">
        <v>5</v>
      </c>
    </row>
    <row r="1520" spans="1:5" x14ac:dyDescent="0.35">
      <c r="A1520">
        <v>4423613746</v>
      </c>
      <c r="B1520">
        <v>98088303</v>
      </c>
      <c r="C1520" s="1">
        <v>45165.750694444447</v>
      </c>
      <c r="D1520" s="2">
        <v>4916.33</v>
      </c>
      <c r="E1520" t="s">
        <v>6</v>
      </c>
    </row>
    <row r="1521" spans="1:5" x14ac:dyDescent="0.35">
      <c r="A1521">
        <v>1530472691</v>
      </c>
      <c r="B1521">
        <v>82169898</v>
      </c>
      <c r="C1521" s="1">
        <v>45513.595138888886</v>
      </c>
      <c r="D1521" s="2">
        <v>3469.84</v>
      </c>
      <c r="E1521" t="s">
        <v>6</v>
      </c>
    </row>
    <row r="1522" spans="1:5" x14ac:dyDescent="0.35">
      <c r="A1522">
        <v>7009303199</v>
      </c>
      <c r="B1522">
        <v>85519349</v>
      </c>
      <c r="C1522" s="1">
        <v>45347.442361111112</v>
      </c>
      <c r="D1522" s="2">
        <v>3223.07</v>
      </c>
      <c r="E1522" t="s">
        <v>6</v>
      </c>
    </row>
    <row r="1523" spans="1:5" x14ac:dyDescent="0.35">
      <c r="A1523">
        <v>5386652055</v>
      </c>
      <c r="B1523">
        <v>71252391</v>
      </c>
      <c r="C1523" s="1">
        <v>45398.64166666667</v>
      </c>
      <c r="D1523" s="2">
        <v>2799.46</v>
      </c>
      <c r="E1523" t="s">
        <v>7</v>
      </c>
    </row>
    <row r="1524" spans="1:5" x14ac:dyDescent="0.35">
      <c r="A1524">
        <v>4413239746</v>
      </c>
      <c r="B1524">
        <v>22915611</v>
      </c>
      <c r="C1524" s="1">
        <v>45026.308333333334</v>
      </c>
      <c r="D1524" s="2">
        <v>811.95</v>
      </c>
      <c r="E1524" t="s">
        <v>6</v>
      </c>
    </row>
    <row r="1525" spans="1:5" x14ac:dyDescent="0.35">
      <c r="A1525">
        <v>4988875078</v>
      </c>
      <c r="B1525">
        <v>65514005</v>
      </c>
      <c r="C1525" s="1">
        <v>45130.658333333333</v>
      </c>
      <c r="D1525" s="2">
        <v>3485.65</v>
      </c>
      <c r="E1525" t="s">
        <v>6</v>
      </c>
    </row>
    <row r="1526" spans="1:5" x14ac:dyDescent="0.35">
      <c r="A1526">
        <v>1617565217</v>
      </c>
      <c r="B1526">
        <v>43518622</v>
      </c>
      <c r="C1526" s="1">
        <v>45444.535416666666</v>
      </c>
      <c r="D1526" s="2">
        <v>2865.04</v>
      </c>
      <c r="E1526" t="s">
        <v>6</v>
      </c>
    </row>
    <row r="1527" spans="1:5" x14ac:dyDescent="0.35">
      <c r="A1527">
        <v>392038758</v>
      </c>
      <c r="B1527">
        <v>24144240</v>
      </c>
      <c r="C1527" s="1">
        <v>45496.775000000001</v>
      </c>
      <c r="D1527" s="2">
        <v>3639.23</v>
      </c>
      <c r="E1527" t="s">
        <v>7</v>
      </c>
    </row>
    <row r="1528" spans="1:5" x14ac:dyDescent="0.35">
      <c r="A1528">
        <v>1828727552</v>
      </c>
      <c r="B1528">
        <v>12455156</v>
      </c>
      <c r="C1528" s="1">
        <v>45377.605555555558</v>
      </c>
      <c r="D1528" s="2">
        <v>2106.13</v>
      </c>
      <c r="E1528" t="s">
        <v>5</v>
      </c>
    </row>
    <row r="1529" spans="1:5" x14ac:dyDescent="0.35">
      <c r="A1529">
        <v>7119397338</v>
      </c>
      <c r="B1529">
        <v>25850478</v>
      </c>
      <c r="C1529" s="1">
        <v>45593.953472222223</v>
      </c>
      <c r="D1529" s="2">
        <v>874.78</v>
      </c>
      <c r="E1529" t="s">
        <v>5</v>
      </c>
    </row>
    <row r="1530" spans="1:5" x14ac:dyDescent="0.35">
      <c r="A1530">
        <v>2611271708</v>
      </c>
      <c r="B1530">
        <v>11446157</v>
      </c>
      <c r="C1530" s="1">
        <v>45408.231944444444</v>
      </c>
      <c r="D1530" s="2">
        <v>1171.77</v>
      </c>
      <c r="E1530" t="s">
        <v>7</v>
      </c>
    </row>
    <row r="1531" spans="1:5" x14ac:dyDescent="0.35">
      <c r="A1531">
        <v>7162509481</v>
      </c>
      <c r="B1531">
        <v>1174162</v>
      </c>
      <c r="C1531" s="1">
        <v>45582.040972222225</v>
      </c>
      <c r="D1531" s="2">
        <v>1157.52</v>
      </c>
      <c r="E1531" t="s">
        <v>8</v>
      </c>
    </row>
    <row r="1532" spans="1:5" x14ac:dyDescent="0.35">
      <c r="A1532">
        <v>131913576</v>
      </c>
      <c r="B1532">
        <v>48228547</v>
      </c>
      <c r="C1532" s="1">
        <v>45216.125</v>
      </c>
      <c r="D1532" s="2">
        <v>2136.8200000000002</v>
      </c>
      <c r="E1532" t="s">
        <v>8</v>
      </c>
    </row>
    <row r="1533" spans="1:5" x14ac:dyDescent="0.35">
      <c r="A1533">
        <v>6627201490</v>
      </c>
      <c r="B1533">
        <v>28991365</v>
      </c>
      <c r="C1533" s="1">
        <v>45270.621527777781</v>
      </c>
      <c r="D1533" s="2">
        <v>1393.12</v>
      </c>
      <c r="E1533" t="s">
        <v>5</v>
      </c>
    </row>
    <row r="1534" spans="1:5" x14ac:dyDescent="0.35">
      <c r="A1534">
        <v>4644950813</v>
      </c>
      <c r="B1534">
        <v>81655250</v>
      </c>
      <c r="C1534" s="1">
        <v>45159.376388888886</v>
      </c>
      <c r="D1534" s="2">
        <v>2392.8000000000002</v>
      </c>
      <c r="E1534" t="s">
        <v>7</v>
      </c>
    </row>
    <row r="1535" spans="1:5" x14ac:dyDescent="0.35">
      <c r="A1535">
        <v>9434934993</v>
      </c>
      <c r="B1535">
        <v>92027021</v>
      </c>
      <c r="C1535" s="1">
        <v>45513.297222222223</v>
      </c>
      <c r="D1535" s="2">
        <v>698.38</v>
      </c>
      <c r="E1535" t="s">
        <v>5</v>
      </c>
    </row>
    <row r="1536" spans="1:5" x14ac:dyDescent="0.35">
      <c r="A1536">
        <v>2556317798</v>
      </c>
      <c r="B1536">
        <v>29562072</v>
      </c>
      <c r="C1536" s="1">
        <v>45183.162499999999</v>
      </c>
      <c r="D1536" s="2">
        <v>1675.35</v>
      </c>
      <c r="E1536" t="s">
        <v>5</v>
      </c>
    </row>
    <row r="1537" spans="1:5" x14ac:dyDescent="0.35">
      <c r="A1537">
        <v>2826150539</v>
      </c>
      <c r="B1537">
        <v>24456825</v>
      </c>
      <c r="C1537" s="1">
        <v>45235.433333333334</v>
      </c>
      <c r="D1537" s="2">
        <v>2121.58</v>
      </c>
      <c r="E1537" t="s">
        <v>7</v>
      </c>
    </row>
    <row r="1538" spans="1:5" x14ac:dyDescent="0.35">
      <c r="A1538">
        <v>4283803308</v>
      </c>
      <c r="B1538">
        <v>4543215</v>
      </c>
      <c r="C1538" s="1">
        <v>45268.177083333336</v>
      </c>
      <c r="D1538" s="2">
        <v>2653.37</v>
      </c>
      <c r="E1538" t="s">
        <v>6</v>
      </c>
    </row>
    <row r="1539" spans="1:5" x14ac:dyDescent="0.35">
      <c r="A1539">
        <v>6873424093</v>
      </c>
      <c r="B1539">
        <v>35705377</v>
      </c>
      <c r="C1539" s="1">
        <v>45332.970833333333</v>
      </c>
      <c r="D1539" s="2">
        <v>2891.16</v>
      </c>
      <c r="E1539" t="s">
        <v>6</v>
      </c>
    </row>
    <row r="1540" spans="1:5" x14ac:dyDescent="0.35">
      <c r="A1540">
        <v>4741294126</v>
      </c>
      <c r="B1540">
        <v>66354642</v>
      </c>
      <c r="C1540" s="1">
        <v>45540.352083333331</v>
      </c>
      <c r="D1540" s="2">
        <v>2218.23</v>
      </c>
      <c r="E1540" t="s">
        <v>5</v>
      </c>
    </row>
    <row r="1541" spans="1:5" x14ac:dyDescent="0.35">
      <c r="A1541">
        <v>4967241271</v>
      </c>
      <c r="B1541">
        <v>45708879</v>
      </c>
      <c r="C1541" s="1">
        <v>45049.940972222219</v>
      </c>
      <c r="D1541" s="2">
        <v>641.98</v>
      </c>
      <c r="E1541" t="s">
        <v>8</v>
      </c>
    </row>
    <row r="1542" spans="1:5" x14ac:dyDescent="0.35">
      <c r="A1542">
        <v>9554079946</v>
      </c>
      <c r="B1542">
        <v>69516494</v>
      </c>
      <c r="C1542" s="1">
        <v>45283.414583333331</v>
      </c>
      <c r="D1542" s="2">
        <v>3528.74</v>
      </c>
      <c r="E1542" t="s">
        <v>8</v>
      </c>
    </row>
    <row r="1543" spans="1:5" x14ac:dyDescent="0.35">
      <c r="A1543">
        <v>4601205399</v>
      </c>
      <c r="B1543">
        <v>97111069</v>
      </c>
      <c r="C1543" s="1">
        <v>45121.84375</v>
      </c>
      <c r="D1543" s="2">
        <v>3250.65</v>
      </c>
      <c r="E1543" t="s">
        <v>8</v>
      </c>
    </row>
    <row r="1544" spans="1:5" x14ac:dyDescent="0.35">
      <c r="A1544">
        <v>5633967304</v>
      </c>
      <c r="B1544">
        <v>72605638</v>
      </c>
      <c r="C1544" s="1">
        <v>45321.801388888889</v>
      </c>
      <c r="D1544" s="2">
        <v>2009.59</v>
      </c>
      <c r="E1544" t="s">
        <v>5</v>
      </c>
    </row>
    <row r="1545" spans="1:5" x14ac:dyDescent="0.35">
      <c r="A1545">
        <v>4168163237</v>
      </c>
      <c r="B1545">
        <v>47503133</v>
      </c>
      <c r="C1545" s="1">
        <v>45113.019444444442</v>
      </c>
      <c r="D1545" s="2">
        <v>1178.8800000000001</v>
      </c>
      <c r="E1545" t="s">
        <v>8</v>
      </c>
    </row>
    <row r="1546" spans="1:5" x14ac:dyDescent="0.35">
      <c r="A1546">
        <v>5924297360</v>
      </c>
      <c r="B1546">
        <v>59197894</v>
      </c>
      <c r="C1546" s="1">
        <v>45544.915972222225</v>
      </c>
      <c r="D1546" s="2">
        <v>723.44</v>
      </c>
      <c r="E1546" t="s">
        <v>8</v>
      </c>
    </row>
    <row r="1547" spans="1:5" x14ac:dyDescent="0.35">
      <c r="A1547">
        <v>2120299901</v>
      </c>
      <c r="B1547">
        <v>28499191</v>
      </c>
      <c r="C1547" s="1">
        <v>45455.397222222222</v>
      </c>
      <c r="D1547" s="2">
        <v>1204.42</v>
      </c>
      <c r="E1547" t="s">
        <v>7</v>
      </c>
    </row>
    <row r="1548" spans="1:5" x14ac:dyDescent="0.35">
      <c r="A1548">
        <v>1070876534</v>
      </c>
      <c r="B1548">
        <v>59329145</v>
      </c>
      <c r="C1548" s="1">
        <v>45343.792361111111</v>
      </c>
      <c r="D1548" s="2">
        <v>4573.95</v>
      </c>
      <c r="E1548" t="s">
        <v>5</v>
      </c>
    </row>
    <row r="1549" spans="1:5" x14ac:dyDescent="0.35">
      <c r="A1549">
        <v>7032280048</v>
      </c>
      <c r="B1549">
        <v>18567760</v>
      </c>
      <c r="C1549" s="1">
        <v>45184.931250000001</v>
      </c>
      <c r="D1549" s="2">
        <v>1403.74</v>
      </c>
      <c r="E1549" t="s">
        <v>6</v>
      </c>
    </row>
    <row r="1550" spans="1:5" x14ac:dyDescent="0.35">
      <c r="A1550">
        <v>156346853</v>
      </c>
      <c r="B1550">
        <v>57331847</v>
      </c>
      <c r="C1550" s="1">
        <v>45015.375</v>
      </c>
      <c r="D1550" s="2">
        <v>1506.38</v>
      </c>
      <c r="E1550" t="s">
        <v>7</v>
      </c>
    </row>
    <row r="1551" spans="1:5" x14ac:dyDescent="0.35">
      <c r="A1551">
        <v>6873267326</v>
      </c>
      <c r="B1551">
        <v>45546750</v>
      </c>
      <c r="C1551" s="1">
        <v>45332.327777777777</v>
      </c>
      <c r="D1551" s="2">
        <v>2229.88</v>
      </c>
      <c r="E1551" t="s">
        <v>5</v>
      </c>
    </row>
    <row r="1552" spans="1:5" x14ac:dyDescent="0.35">
      <c r="A1552">
        <v>1370661468</v>
      </c>
      <c r="B1552">
        <v>64795608</v>
      </c>
      <c r="C1552" s="1">
        <v>45196.084722222222</v>
      </c>
      <c r="D1552" s="2">
        <v>957.45</v>
      </c>
      <c r="E1552" t="s">
        <v>8</v>
      </c>
    </row>
    <row r="1553" spans="1:5" x14ac:dyDescent="0.35">
      <c r="A1553">
        <v>3612128358</v>
      </c>
      <c r="B1553">
        <v>8513589</v>
      </c>
      <c r="C1553" s="1">
        <v>45406.967361111114</v>
      </c>
      <c r="D1553" s="2">
        <v>1654.11</v>
      </c>
      <c r="E1553" t="s">
        <v>6</v>
      </c>
    </row>
    <row r="1554" spans="1:5" x14ac:dyDescent="0.35">
      <c r="A1554">
        <v>1736953222</v>
      </c>
      <c r="B1554">
        <v>86704661</v>
      </c>
      <c r="C1554" s="1">
        <v>45340.583333333336</v>
      </c>
      <c r="D1554" s="2">
        <v>3889.08</v>
      </c>
      <c r="E1554" t="s">
        <v>8</v>
      </c>
    </row>
    <row r="1555" spans="1:5" x14ac:dyDescent="0.35">
      <c r="A1555">
        <v>9107923488</v>
      </c>
      <c r="B1555">
        <v>85354059</v>
      </c>
      <c r="C1555" s="1">
        <v>45250.203472222223</v>
      </c>
      <c r="D1555" s="2">
        <v>2768.96</v>
      </c>
      <c r="E1555" t="s">
        <v>8</v>
      </c>
    </row>
    <row r="1556" spans="1:5" x14ac:dyDescent="0.35">
      <c r="A1556">
        <v>4378877600</v>
      </c>
      <c r="B1556">
        <v>46989310</v>
      </c>
      <c r="C1556" s="1">
        <v>45257.464583333334</v>
      </c>
      <c r="D1556" s="2">
        <v>1365.37</v>
      </c>
      <c r="E1556" t="s">
        <v>8</v>
      </c>
    </row>
    <row r="1557" spans="1:5" x14ac:dyDescent="0.35">
      <c r="A1557">
        <v>3232762361</v>
      </c>
      <c r="B1557">
        <v>22613559</v>
      </c>
      <c r="C1557" s="1">
        <v>45131.65</v>
      </c>
      <c r="D1557" s="2">
        <v>2843.52</v>
      </c>
      <c r="E1557" t="s">
        <v>8</v>
      </c>
    </row>
    <row r="1558" spans="1:5" x14ac:dyDescent="0.35">
      <c r="A1558">
        <v>1831641377</v>
      </c>
      <c r="B1558">
        <v>76971644</v>
      </c>
      <c r="C1558" s="1">
        <v>45370.176388888889</v>
      </c>
      <c r="D1558" s="2">
        <v>3402.24</v>
      </c>
      <c r="E1558" t="s">
        <v>5</v>
      </c>
    </row>
    <row r="1559" spans="1:5" x14ac:dyDescent="0.35">
      <c r="A1559">
        <v>562428866</v>
      </c>
      <c r="B1559">
        <v>57833505</v>
      </c>
      <c r="C1559" s="1">
        <v>45033.811805555553</v>
      </c>
      <c r="D1559" s="2">
        <v>896.97</v>
      </c>
      <c r="E1559" t="s">
        <v>7</v>
      </c>
    </row>
    <row r="1560" spans="1:5" x14ac:dyDescent="0.35">
      <c r="A1560">
        <v>4607715908</v>
      </c>
      <c r="B1560">
        <v>59095971</v>
      </c>
      <c r="C1560" s="1">
        <v>45528.95208333333</v>
      </c>
      <c r="D1560" s="2">
        <v>4650.66</v>
      </c>
      <c r="E1560" t="s">
        <v>6</v>
      </c>
    </row>
    <row r="1561" spans="1:5" x14ac:dyDescent="0.35">
      <c r="A1561">
        <v>4804575203</v>
      </c>
      <c r="B1561">
        <v>53974737</v>
      </c>
      <c r="C1561" s="1">
        <v>45069.904861111114</v>
      </c>
      <c r="D1561" s="2">
        <v>1762.54</v>
      </c>
      <c r="E1561" t="s">
        <v>8</v>
      </c>
    </row>
    <row r="1562" spans="1:5" x14ac:dyDescent="0.35">
      <c r="A1562">
        <v>8287234948</v>
      </c>
      <c r="B1562">
        <v>47939657</v>
      </c>
      <c r="C1562" s="1">
        <v>45572.324999999997</v>
      </c>
      <c r="D1562" s="2">
        <v>1856.75</v>
      </c>
      <c r="E1562" t="s">
        <v>6</v>
      </c>
    </row>
    <row r="1563" spans="1:5" x14ac:dyDescent="0.35">
      <c r="A1563">
        <v>6074452586</v>
      </c>
      <c r="B1563">
        <v>78806824</v>
      </c>
      <c r="C1563" s="1">
        <v>45170.354166666664</v>
      </c>
      <c r="D1563" s="2">
        <v>81.349999999999994</v>
      </c>
      <c r="E1563" t="s">
        <v>5</v>
      </c>
    </row>
    <row r="1564" spans="1:5" x14ac:dyDescent="0.35">
      <c r="A1564">
        <v>6821790656</v>
      </c>
      <c r="B1564">
        <v>66710182</v>
      </c>
      <c r="C1564" s="1">
        <v>45507.548611111109</v>
      </c>
      <c r="D1564" s="2">
        <v>2094.62</v>
      </c>
      <c r="E1564" t="s">
        <v>8</v>
      </c>
    </row>
    <row r="1565" spans="1:5" x14ac:dyDescent="0.35">
      <c r="A1565">
        <v>7821942520</v>
      </c>
      <c r="B1565">
        <v>84468124</v>
      </c>
      <c r="C1565" s="1">
        <v>45334.997916666667</v>
      </c>
      <c r="D1565" s="2">
        <v>2732.91</v>
      </c>
      <c r="E1565" t="s">
        <v>8</v>
      </c>
    </row>
    <row r="1566" spans="1:5" x14ac:dyDescent="0.35">
      <c r="A1566">
        <v>3012496270</v>
      </c>
      <c r="B1566">
        <v>27604184</v>
      </c>
      <c r="C1566" s="1">
        <v>45022.15625</v>
      </c>
      <c r="D1566" s="2">
        <v>2270.44</v>
      </c>
      <c r="E1566" t="s">
        <v>6</v>
      </c>
    </row>
    <row r="1567" spans="1:5" x14ac:dyDescent="0.35">
      <c r="A1567">
        <v>8980370750</v>
      </c>
      <c r="B1567">
        <v>76971644</v>
      </c>
      <c r="C1567" s="1">
        <v>45184.615972222222</v>
      </c>
      <c r="D1567" s="2">
        <v>901.58</v>
      </c>
      <c r="E1567" t="s">
        <v>7</v>
      </c>
    </row>
    <row r="1568" spans="1:5" x14ac:dyDescent="0.35">
      <c r="A1568">
        <v>6535672015</v>
      </c>
      <c r="B1568">
        <v>4758426</v>
      </c>
      <c r="C1568" s="1">
        <v>45051.361805555556</v>
      </c>
      <c r="D1568" s="2">
        <v>2685.35</v>
      </c>
      <c r="E1568" t="s">
        <v>6</v>
      </c>
    </row>
    <row r="1569" spans="1:5" x14ac:dyDescent="0.35">
      <c r="A1569">
        <v>6999060704</v>
      </c>
      <c r="B1569">
        <v>15534747</v>
      </c>
      <c r="C1569" s="1">
        <v>45044.663194444445</v>
      </c>
      <c r="D1569" s="2">
        <v>672.73</v>
      </c>
      <c r="E1569" t="s">
        <v>8</v>
      </c>
    </row>
    <row r="1570" spans="1:5" x14ac:dyDescent="0.35">
      <c r="A1570">
        <v>9403732731</v>
      </c>
      <c r="B1570">
        <v>73393269</v>
      </c>
      <c r="C1570" s="1">
        <v>45438.659722222219</v>
      </c>
      <c r="D1570" s="2">
        <v>2995.55</v>
      </c>
      <c r="E1570" t="s">
        <v>5</v>
      </c>
    </row>
    <row r="1571" spans="1:5" x14ac:dyDescent="0.35">
      <c r="A1571">
        <v>5649255352</v>
      </c>
      <c r="B1571">
        <v>84119685</v>
      </c>
      <c r="C1571" s="1">
        <v>45595.98541666667</v>
      </c>
      <c r="D1571" s="2">
        <v>3938.48</v>
      </c>
      <c r="E1571" t="s">
        <v>5</v>
      </c>
    </row>
    <row r="1572" spans="1:5" x14ac:dyDescent="0.35">
      <c r="A1572">
        <v>5034409841</v>
      </c>
      <c r="B1572">
        <v>46629917</v>
      </c>
      <c r="C1572" s="1">
        <v>45153.136805555558</v>
      </c>
      <c r="D1572" s="2">
        <v>2746.95</v>
      </c>
      <c r="E1572" t="s">
        <v>8</v>
      </c>
    </row>
    <row r="1573" spans="1:5" x14ac:dyDescent="0.35">
      <c r="A1573">
        <v>9072111617</v>
      </c>
      <c r="B1573">
        <v>49985597</v>
      </c>
      <c r="C1573" s="1">
        <v>45550.930555555555</v>
      </c>
      <c r="D1573" s="2">
        <v>2799.39</v>
      </c>
      <c r="E1573" t="s">
        <v>6</v>
      </c>
    </row>
    <row r="1574" spans="1:5" x14ac:dyDescent="0.35">
      <c r="A1574">
        <v>9556880451</v>
      </c>
      <c r="B1574">
        <v>48778633</v>
      </c>
      <c r="C1574" s="1">
        <v>45207.476388888892</v>
      </c>
      <c r="D1574" s="2">
        <v>4818.8599999999997</v>
      </c>
      <c r="E1574" t="s">
        <v>7</v>
      </c>
    </row>
    <row r="1575" spans="1:5" x14ac:dyDescent="0.35">
      <c r="A1575">
        <v>4602796463</v>
      </c>
      <c r="B1575">
        <v>22047134</v>
      </c>
      <c r="C1575" s="1">
        <v>45547.222222222219</v>
      </c>
      <c r="D1575" s="2">
        <v>2500.69</v>
      </c>
      <c r="E1575" t="s">
        <v>6</v>
      </c>
    </row>
    <row r="1576" spans="1:5" x14ac:dyDescent="0.35">
      <c r="A1576">
        <v>6061353924</v>
      </c>
      <c r="B1576">
        <v>49241309</v>
      </c>
      <c r="C1576" s="1">
        <v>45354.927083333336</v>
      </c>
      <c r="D1576" s="2">
        <v>1424.69</v>
      </c>
      <c r="E1576" t="s">
        <v>8</v>
      </c>
    </row>
    <row r="1577" spans="1:5" x14ac:dyDescent="0.35">
      <c r="A1577">
        <v>4366519080</v>
      </c>
      <c r="B1577">
        <v>63339001</v>
      </c>
      <c r="C1577" s="1">
        <v>45075.745833333334</v>
      </c>
      <c r="D1577" s="2">
        <v>2771.3</v>
      </c>
      <c r="E1577" t="s">
        <v>5</v>
      </c>
    </row>
    <row r="1578" spans="1:5" x14ac:dyDescent="0.35">
      <c r="A1578">
        <v>1324817141</v>
      </c>
      <c r="B1578">
        <v>71694275</v>
      </c>
      <c r="C1578" s="1">
        <v>45155.918055555558</v>
      </c>
      <c r="D1578" s="2">
        <v>5053.37</v>
      </c>
      <c r="E1578" t="s">
        <v>7</v>
      </c>
    </row>
    <row r="1579" spans="1:5" x14ac:dyDescent="0.35">
      <c r="A1579">
        <v>5419080144</v>
      </c>
      <c r="B1579">
        <v>55404382</v>
      </c>
      <c r="C1579" s="1">
        <v>45597.697222222225</v>
      </c>
      <c r="D1579" s="2">
        <v>2197.7199999999998</v>
      </c>
      <c r="E1579" t="s">
        <v>5</v>
      </c>
    </row>
    <row r="1580" spans="1:5" x14ac:dyDescent="0.35">
      <c r="A1580">
        <v>8813470284</v>
      </c>
      <c r="B1580">
        <v>57537308</v>
      </c>
      <c r="C1580" s="1">
        <v>45295.219444444447</v>
      </c>
      <c r="D1580" s="2">
        <v>1665.1</v>
      </c>
      <c r="E1580" t="s">
        <v>7</v>
      </c>
    </row>
    <row r="1581" spans="1:5" x14ac:dyDescent="0.35">
      <c r="A1581">
        <v>3182992799</v>
      </c>
      <c r="B1581">
        <v>81906973</v>
      </c>
      <c r="C1581" s="1">
        <v>45217.579861111109</v>
      </c>
      <c r="D1581" s="2">
        <v>4329.87</v>
      </c>
      <c r="E1581" t="s">
        <v>5</v>
      </c>
    </row>
    <row r="1582" spans="1:5" x14ac:dyDescent="0.35">
      <c r="A1582">
        <v>7792996715</v>
      </c>
      <c r="B1582">
        <v>22081691</v>
      </c>
      <c r="C1582" s="1">
        <v>45294.62777777778</v>
      </c>
      <c r="D1582" s="2">
        <v>949.2</v>
      </c>
      <c r="E1582" t="s">
        <v>7</v>
      </c>
    </row>
    <row r="1583" spans="1:5" x14ac:dyDescent="0.35">
      <c r="A1583">
        <v>6962624734</v>
      </c>
      <c r="B1583">
        <v>88866835</v>
      </c>
      <c r="C1583" s="1">
        <v>45043.372916666667</v>
      </c>
      <c r="D1583" s="2">
        <v>3579.41</v>
      </c>
      <c r="E1583" t="s">
        <v>8</v>
      </c>
    </row>
    <row r="1584" spans="1:5" x14ac:dyDescent="0.35">
      <c r="A1584">
        <v>5948662456</v>
      </c>
      <c r="B1584">
        <v>35988028</v>
      </c>
      <c r="C1584" s="1">
        <v>45106.767361111109</v>
      </c>
      <c r="D1584" s="2">
        <v>4187.66</v>
      </c>
      <c r="E1584" t="s">
        <v>7</v>
      </c>
    </row>
    <row r="1585" spans="1:5" x14ac:dyDescent="0.35">
      <c r="A1585">
        <v>3395675979</v>
      </c>
      <c r="B1585">
        <v>88202341</v>
      </c>
      <c r="C1585" s="1">
        <v>45087.665972222225</v>
      </c>
      <c r="D1585" s="2">
        <v>2930.34</v>
      </c>
      <c r="E1585" t="s">
        <v>5</v>
      </c>
    </row>
    <row r="1586" spans="1:5" x14ac:dyDescent="0.35">
      <c r="A1586">
        <v>7550368787</v>
      </c>
      <c r="B1586">
        <v>51592174</v>
      </c>
      <c r="C1586" s="1">
        <v>45290.743055555555</v>
      </c>
      <c r="D1586" s="2">
        <v>5268.01</v>
      </c>
      <c r="E1586" t="s">
        <v>5</v>
      </c>
    </row>
    <row r="1587" spans="1:5" x14ac:dyDescent="0.35">
      <c r="A1587">
        <v>8357671697</v>
      </c>
      <c r="B1587">
        <v>97388817</v>
      </c>
      <c r="C1587" s="1">
        <v>45396.029166666667</v>
      </c>
      <c r="D1587" s="2">
        <v>39.65</v>
      </c>
      <c r="E1587" t="s">
        <v>8</v>
      </c>
    </row>
    <row r="1588" spans="1:5" x14ac:dyDescent="0.35">
      <c r="A1588">
        <v>9600704922</v>
      </c>
      <c r="B1588">
        <v>90372221</v>
      </c>
      <c r="C1588" s="1">
        <v>45243.521527777775</v>
      </c>
      <c r="D1588" s="2">
        <v>2378.52</v>
      </c>
      <c r="E1588" t="s">
        <v>5</v>
      </c>
    </row>
    <row r="1589" spans="1:5" x14ac:dyDescent="0.35">
      <c r="A1589">
        <v>9915229426</v>
      </c>
      <c r="B1589">
        <v>12832151</v>
      </c>
      <c r="C1589" s="1">
        <v>45325.115972222222</v>
      </c>
      <c r="D1589" s="2">
        <v>37.799999999999997</v>
      </c>
      <c r="E1589" t="s">
        <v>5</v>
      </c>
    </row>
    <row r="1590" spans="1:5" x14ac:dyDescent="0.35">
      <c r="A1590">
        <v>9927474026</v>
      </c>
      <c r="B1590">
        <v>94137242</v>
      </c>
      <c r="C1590" s="1">
        <v>45013.171527777777</v>
      </c>
      <c r="D1590" s="2">
        <v>530.85</v>
      </c>
      <c r="E1590" t="s">
        <v>5</v>
      </c>
    </row>
    <row r="1591" spans="1:5" x14ac:dyDescent="0.35">
      <c r="A1591">
        <v>6310535397</v>
      </c>
      <c r="B1591">
        <v>21461764</v>
      </c>
      <c r="C1591" s="1">
        <v>45072.740277777775</v>
      </c>
      <c r="D1591" s="2">
        <v>5015.88</v>
      </c>
      <c r="E1591" t="s">
        <v>7</v>
      </c>
    </row>
    <row r="1592" spans="1:5" x14ac:dyDescent="0.35">
      <c r="A1592">
        <v>8045941430</v>
      </c>
      <c r="B1592">
        <v>67829645</v>
      </c>
      <c r="C1592" s="1">
        <v>45070.629861111112</v>
      </c>
      <c r="D1592" s="2">
        <v>2667.64</v>
      </c>
      <c r="E1592" t="s">
        <v>8</v>
      </c>
    </row>
    <row r="1593" spans="1:5" x14ac:dyDescent="0.35">
      <c r="A1593">
        <v>4390394582</v>
      </c>
      <c r="B1593">
        <v>49795571</v>
      </c>
      <c r="C1593" s="1">
        <v>45598.477777777778</v>
      </c>
      <c r="D1593" s="2">
        <v>1170.3900000000001</v>
      </c>
      <c r="E1593" t="s">
        <v>5</v>
      </c>
    </row>
    <row r="1594" spans="1:5" x14ac:dyDescent="0.35">
      <c r="A1594">
        <v>5062545226</v>
      </c>
      <c r="B1594">
        <v>84275450</v>
      </c>
      <c r="C1594" s="1">
        <v>45258.177777777775</v>
      </c>
      <c r="D1594" s="2">
        <v>2945.03</v>
      </c>
      <c r="E1594" t="s">
        <v>8</v>
      </c>
    </row>
    <row r="1595" spans="1:5" x14ac:dyDescent="0.35">
      <c r="A1595">
        <v>2836701831</v>
      </c>
      <c r="B1595">
        <v>62323608</v>
      </c>
      <c r="C1595" s="1">
        <v>45456.59375</v>
      </c>
      <c r="D1595" s="2">
        <v>354.52</v>
      </c>
      <c r="E1595" t="s">
        <v>7</v>
      </c>
    </row>
    <row r="1596" spans="1:5" x14ac:dyDescent="0.35">
      <c r="A1596">
        <v>4115492281</v>
      </c>
      <c r="B1596">
        <v>32540616</v>
      </c>
      <c r="C1596" s="1">
        <v>45298.063194444447</v>
      </c>
      <c r="D1596" s="2">
        <v>4248.74</v>
      </c>
      <c r="E1596" t="s">
        <v>8</v>
      </c>
    </row>
    <row r="1597" spans="1:5" x14ac:dyDescent="0.35">
      <c r="A1597">
        <v>3554645781</v>
      </c>
      <c r="B1597">
        <v>26227445</v>
      </c>
      <c r="C1597" s="1">
        <v>45407.623611111114</v>
      </c>
      <c r="D1597" s="2">
        <v>2108.4699999999998</v>
      </c>
      <c r="E1597" t="s">
        <v>7</v>
      </c>
    </row>
    <row r="1598" spans="1:5" x14ac:dyDescent="0.35">
      <c r="A1598">
        <v>3983605701</v>
      </c>
      <c r="B1598">
        <v>19067680</v>
      </c>
      <c r="C1598" s="1">
        <v>45318.519444444442</v>
      </c>
      <c r="D1598" s="2">
        <v>3627.25</v>
      </c>
      <c r="E1598" t="s">
        <v>7</v>
      </c>
    </row>
    <row r="1599" spans="1:5" x14ac:dyDescent="0.35">
      <c r="A1599">
        <v>8581516385</v>
      </c>
      <c r="B1599">
        <v>8241122</v>
      </c>
      <c r="C1599" s="1">
        <v>45274.8125</v>
      </c>
      <c r="D1599" s="2">
        <v>681.54</v>
      </c>
      <c r="E1599" t="s">
        <v>7</v>
      </c>
    </row>
    <row r="1600" spans="1:5" x14ac:dyDescent="0.35">
      <c r="A1600">
        <v>8290229112</v>
      </c>
      <c r="B1600">
        <v>88923048</v>
      </c>
      <c r="C1600" s="1">
        <v>45360.212500000001</v>
      </c>
      <c r="D1600" s="2">
        <v>517.77</v>
      </c>
      <c r="E1600" t="s">
        <v>8</v>
      </c>
    </row>
    <row r="1601" spans="1:5" x14ac:dyDescent="0.35">
      <c r="A1601">
        <v>1195560119</v>
      </c>
      <c r="B1601">
        <v>83039559</v>
      </c>
      <c r="C1601" s="1">
        <v>45019.722222222219</v>
      </c>
      <c r="D1601" s="2">
        <v>552.20000000000005</v>
      </c>
      <c r="E1601" t="s">
        <v>5</v>
      </c>
    </row>
    <row r="1602" spans="1:5" x14ac:dyDescent="0.35">
      <c r="A1602">
        <v>5077327994</v>
      </c>
      <c r="B1602">
        <v>243838</v>
      </c>
      <c r="C1602" s="1">
        <v>45139.838194444441</v>
      </c>
      <c r="D1602" s="2">
        <v>2694.01</v>
      </c>
      <c r="E1602" t="s">
        <v>7</v>
      </c>
    </row>
    <row r="1603" spans="1:5" x14ac:dyDescent="0.35">
      <c r="A1603">
        <v>2945185661</v>
      </c>
      <c r="B1603">
        <v>81102955</v>
      </c>
      <c r="C1603" s="1">
        <v>45116.501388888886</v>
      </c>
      <c r="D1603" s="2">
        <v>374.68</v>
      </c>
      <c r="E1603" t="s">
        <v>7</v>
      </c>
    </row>
    <row r="1604" spans="1:5" x14ac:dyDescent="0.35">
      <c r="A1604">
        <v>3951005873</v>
      </c>
      <c r="B1604">
        <v>52085702</v>
      </c>
      <c r="C1604" s="1">
        <v>45568.627083333333</v>
      </c>
      <c r="D1604" s="2">
        <v>832.06</v>
      </c>
      <c r="E1604" t="s">
        <v>8</v>
      </c>
    </row>
    <row r="1605" spans="1:5" x14ac:dyDescent="0.35">
      <c r="A1605">
        <v>3490816523</v>
      </c>
      <c r="B1605">
        <v>25128143</v>
      </c>
      <c r="C1605" s="1">
        <v>45318.845138888886</v>
      </c>
      <c r="D1605" s="2">
        <v>4284.99</v>
      </c>
      <c r="E1605" t="s">
        <v>7</v>
      </c>
    </row>
    <row r="1606" spans="1:5" x14ac:dyDescent="0.35">
      <c r="A1606">
        <v>6739114301</v>
      </c>
      <c r="B1606">
        <v>51544662</v>
      </c>
      <c r="C1606" s="1">
        <v>45011.754166666666</v>
      </c>
      <c r="D1606" s="2">
        <v>671.55</v>
      </c>
      <c r="E1606" t="s">
        <v>6</v>
      </c>
    </row>
    <row r="1607" spans="1:5" x14ac:dyDescent="0.35">
      <c r="A1607">
        <v>5728818155</v>
      </c>
      <c r="B1607">
        <v>31000129</v>
      </c>
      <c r="C1607" s="1">
        <v>45233.039583333331</v>
      </c>
      <c r="D1607" s="2">
        <v>2215.5500000000002</v>
      </c>
      <c r="E1607" t="s">
        <v>5</v>
      </c>
    </row>
    <row r="1608" spans="1:5" x14ac:dyDescent="0.35">
      <c r="A1608">
        <v>7713651693</v>
      </c>
      <c r="B1608">
        <v>8351747</v>
      </c>
      <c r="C1608" s="1">
        <v>45145.081250000003</v>
      </c>
      <c r="D1608" s="2">
        <v>422.87</v>
      </c>
      <c r="E1608" t="s">
        <v>8</v>
      </c>
    </row>
    <row r="1609" spans="1:5" x14ac:dyDescent="0.35">
      <c r="A1609">
        <v>5452048621</v>
      </c>
      <c r="B1609">
        <v>22483684</v>
      </c>
      <c r="C1609" s="1">
        <v>45587.635416666664</v>
      </c>
      <c r="D1609" s="2">
        <v>947.95</v>
      </c>
      <c r="E1609" t="s">
        <v>8</v>
      </c>
    </row>
    <row r="1610" spans="1:5" x14ac:dyDescent="0.35">
      <c r="A1610">
        <v>2297027645</v>
      </c>
      <c r="B1610">
        <v>36578947</v>
      </c>
      <c r="C1610" s="1">
        <v>45399.87222222222</v>
      </c>
      <c r="D1610" s="2">
        <v>2036.46</v>
      </c>
      <c r="E1610" t="s">
        <v>7</v>
      </c>
    </row>
    <row r="1611" spans="1:5" x14ac:dyDescent="0.35">
      <c r="A1611">
        <v>2438302298</v>
      </c>
      <c r="B1611">
        <v>77862447</v>
      </c>
      <c r="C1611" s="1">
        <v>45040</v>
      </c>
      <c r="D1611" s="2">
        <v>1175.49</v>
      </c>
      <c r="E1611" t="s">
        <v>5</v>
      </c>
    </row>
    <row r="1612" spans="1:5" x14ac:dyDescent="0.35">
      <c r="A1612">
        <v>578811216</v>
      </c>
      <c r="B1612">
        <v>75739462</v>
      </c>
      <c r="C1612" s="1">
        <v>45461.432638888888</v>
      </c>
      <c r="D1612" s="2">
        <v>1980.99</v>
      </c>
      <c r="E1612" t="s">
        <v>8</v>
      </c>
    </row>
    <row r="1613" spans="1:5" x14ac:dyDescent="0.35">
      <c r="A1613">
        <v>8684710720</v>
      </c>
      <c r="B1613">
        <v>74172010</v>
      </c>
      <c r="C1613" s="1">
        <v>45181.100694444445</v>
      </c>
      <c r="D1613" s="2">
        <v>1644.14</v>
      </c>
      <c r="E1613" t="s">
        <v>5</v>
      </c>
    </row>
    <row r="1614" spans="1:5" x14ac:dyDescent="0.35">
      <c r="A1614">
        <v>1249797614</v>
      </c>
      <c r="B1614">
        <v>54797119</v>
      </c>
      <c r="C1614" s="1">
        <v>45470.772916666669</v>
      </c>
      <c r="D1614" s="2">
        <v>2735.5</v>
      </c>
      <c r="E1614" t="s">
        <v>7</v>
      </c>
    </row>
    <row r="1615" spans="1:5" x14ac:dyDescent="0.35">
      <c r="A1615">
        <v>8013026217</v>
      </c>
      <c r="B1615">
        <v>52337289</v>
      </c>
      <c r="C1615" s="1">
        <v>45006.521527777775</v>
      </c>
      <c r="D1615" s="2">
        <v>2368</v>
      </c>
      <c r="E1615" t="s">
        <v>5</v>
      </c>
    </row>
    <row r="1616" spans="1:5" x14ac:dyDescent="0.35">
      <c r="A1616">
        <v>5421697986</v>
      </c>
      <c r="B1616">
        <v>95971469</v>
      </c>
      <c r="C1616" s="1">
        <v>45072.102083333331</v>
      </c>
      <c r="D1616" s="2">
        <v>3487.72</v>
      </c>
      <c r="E1616" t="s">
        <v>8</v>
      </c>
    </row>
    <row r="1617" spans="1:5" x14ac:dyDescent="0.35">
      <c r="A1617">
        <v>8922741261</v>
      </c>
      <c r="B1617">
        <v>22133362</v>
      </c>
      <c r="C1617" s="1">
        <v>45515.024305555555</v>
      </c>
      <c r="D1617" s="2">
        <v>2993.51</v>
      </c>
      <c r="E1617" t="s">
        <v>5</v>
      </c>
    </row>
    <row r="1618" spans="1:5" x14ac:dyDescent="0.35">
      <c r="A1618">
        <v>3441102335</v>
      </c>
      <c r="B1618">
        <v>12077371</v>
      </c>
      <c r="C1618" s="1">
        <v>45234.018055555556</v>
      </c>
      <c r="D1618" s="2">
        <v>1197.76</v>
      </c>
      <c r="E1618" t="s">
        <v>8</v>
      </c>
    </row>
    <row r="1619" spans="1:5" x14ac:dyDescent="0.35">
      <c r="A1619">
        <v>6065607924</v>
      </c>
      <c r="B1619">
        <v>91868185</v>
      </c>
      <c r="C1619" s="1">
        <v>45420.34375</v>
      </c>
      <c r="D1619" s="2">
        <v>965.88</v>
      </c>
      <c r="E1619" t="s">
        <v>6</v>
      </c>
    </row>
    <row r="1620" spans="1:5" x14ac:dyDescent="0.35">
      <c r="A1620">
        <v>5153395650</v>
      </c>
      <c r="B1620">
        <v>94033330</v>
      </c>
      <c r="C1620" s="1">
        <v>45008.64166666667</v>
      </c>
      <c r="D1620" s="2">
        <v>1099.9100000000001</v>
      </c>
      <c r="E1620" t="s">
        <v>7</v>
      </c>
    </row>
    <row r="1621" spans="1:5" x14ac:dyDescent="0.35">
      <c r="A1621">
        <v>2215235447</v>
      </c>
      <c r="B1621">
        <v>88215615</v>
      </c>
      <c r="C1621" s="1">
        <v>45551.71597222222</v>
      </c>
      <c r="D1621" s="2">
        <v>163.03</v>
      </c>
      <c r="E1621" t="s">
        <v>7</v>
      </c>
    </row>
    <row r="1622" spans="1:5" x14ac:dyDescent="0.35">
      <c r="A1622">
        <v>5678676134</v>
      </c>
      <c r="B1622">
        <v>76917159</v>
      </c>
      <c r="C1622" s="1">
        <v>45556.645833333336</v>
      </c>
      <c r="D1622" s="2">
        <v>1292.08</v>
      </c>
      <c r="E1622" t="s">
        <v>7</v>
      </c>
    </row>
    <row r="1623" spans="1:5" x14ac:dyDescent="0.35">
      <c r="A1623">
        <v>5045588926</v>
      </c>
      <c r="B1623">
        <v>67092149</v>
      </c>
      <c r="C1623" s="1">
        <v>45111.668749999997</v>
      </c>
      <c r="D1623" s="2">
        <v>2558.4299999999998</v>
      </c>
      <c r="E1623" t="s">
        <v>6</v>
      </c>
    </row>
    <row r="1624" spans="1:5" x14ac:dyDescent="0.35">
      <c r="A1624">
        <v>1677502866</v>
      </c>
      <c r="B1624">
        <v>24644542</v>
      </c>
      <c r="C1624" s="1">
        <v>45309.355555555558</v>
      </c>
      <c r="D1624" s="2">
        <v>83.18</v>
      </c>
      <c r="E1624" t="s">
        <v>6</v>
      </c>
    </row>
    <row r="1625" spans="1:5" x14ac:dyDescent="0.35">
      <c r="A1625">
        <v>4777610024</v>
      </c>
      <c r="B1625">
        <v>81808190</v>
      </c>
      <c r="C1625" s="1">
        <v>45437.147222222222</v>
      </c>
      <c r="D1625" s="2">
        <v>1801.32</v>
      </c>
      <c r="E1625" t="s">
        <v>5</v>
      </c>
    </row>
    <row r="1626" spans="1:5" x14ac:dyDescent="0.35">
      <c r="A1626">
        <v>477350788</v>
      </c>
      <c r="B1626">
        <v>3638834</v>
      </c>
      <c r="C1626" s="1">
        <v>45211.209722222222</v>
      </c>
      <c r="D1626" s="2">
        <v>941.19</v>
      </c>
      <c r="E1626" t="s">
        <v>6</v>
      </c>
    </row>
    <row r="1627" spans="1:5" x14ac:dyDescent="0.35">
      <c r="A1627">
        <v>4616699342</v>
      </c>
      <c r="B1627">
        <v>11446157</v>
      </c>
      <c r="C1627" s="1">
        <v>45032.304861111108</v>
      </c>
      <c r="D1627" s="2">
        <v>277.2</v>
      </c>
      <c r="E1627" t="s">
        <v>7</v>
      </c>
    </row>
    <row r="1628" spans="1:5" x14ac:dyDescent="0.35">
      <c r="A1628">
        <v>8849914077</v>
      </c>
      <c r="B1628">
        <v>32527479</v>
      </c>
      <c r="C1628" s="1">
        <v>45321.000694444447</v>
      </c>
      <c r="D1628" s="2">
        <v>3890.81</v>
      </c>
      <c r="E1628" t="s">
        <v>8</v>
      </c>
    </row>
    <row r="1629" spans="1:5" x14ac:dyDescent="0.35">
      <c r="A1629">
        <v>9183435457</v>
      </c>
      <c r="B1629">
        <v>25722990</v>
      </c>
      <c r="C1629" s="1">
        <v>45586.995833333334</v>
      </c>
      <c r="D1629" s="2">
        <v>2131.39</v>
      </c>
      <c r="E1629" t="s">
        <v>7</v>
      </c>
    </row>
    <row r="1630" spans="1:5" x14ac:dyDescent="0.35">
      <c r="A1630">
        <v>6922646336</v>
      </c>
      <c r="B1630">
        <v>92416428</v>
      </c>
      <c r="C1630" s="1">
        <v>45100.992361111108</v>
      </c>
      <c r="D1630" s="2">
        <v>3777.74</v>
      </c>
      <c r="E1630" t="s">
        <v>5</v>
      </c>
    </row>
    <row r="1631" spans="1:5" x14ac:dyDescent="0.35">
      <c r="A1631">
        <v>3228806806</v>
      </c>
      <c r="B1631">
        <v>70543108</v>
      </c>
      <c r="C1631" s="1">
        <v>45106.347916666666</v>
      </c>
      <c r="D1631" s="2">
        <v>1475.75</v>
      </c>
      <c r="E1631" t="s">
        <v>8</v>
      </c>
    </row>
    <row r="1632" spans="1:5" x14ac:dyDescent="0.35">
      <c r="A1632">
        <v>4893095476</v>
      </c>
      <c r="B1632">
        <v>21409946</v>
      </c>
      <c r="C1632" s="1">
        <v>45569.880555555559</v>
      </c>
      <c r="D1632" s="2">
        <v>2376.4</v>
      </c>
      <c r="E1632" t="s">
        <v>7</v>
      </c>
    </row>
    <row r="1633" spans="1:5" x14ac:dyDescent="0.35">
      <c r="A1633">
        <v>7773468233</v>
      </c>
      <c r="B1633">
        <v>22210238</v>
      </c>
      <c r="C1633" s="1">
        <v>45204.34375</v>
      </c>
      <c r="D1633" s="2">
        <v>2685.53</v>
      </c>
      <c r="E1633" t="s">
        <v>8</v>
      </c>
    </row>
    <row r="1634" spans="1:5" x14ac:dyDescent="0.35">
      <c r="A1634">
        <v>5928657526</v>
      </c>
      <c r="B1634">
        <v>22076522</v>
      </c>
      <c r="C1634" s="1">
        <v>45213.523611111108</v>
      </c>
      <c r="D1634" s="2">
        <v>2020.58</v>
      </c>
      <c r="E1634" t="s">
        <v>7</v>
      </c>
    </row>
    <row r="1635" spans="1:5" x14ac:dyDescent="0.35">
      <c r="A1635">
        <v>4435936422</v>
      </c>
      <c r="B1635">
        <v>47206881</v>
      </c>
      <c r="C1635" s="1">
        <v>45261.822222222225</v>
      </c>
      <c r="D1635" s="2">
        <v>1250.93</v>
      </c>
      <c r="E1635" t="s">
        <v>8</v>
      </c>
    </row>
    <row r="1636" spans="1:5" x14ac:dyDescent="0.35">
      <c r="A1636">
        <v>6031122324</v>
      </c>
      <c r="B1636">
        <v>28603182</v>
      </c>
      <c r="C1636" s="1">
        <v>45468.642361111109</v>
      </c>
      <c r="D1636" s="2">
        <v>3472.94</v>
      </c>
      <c r="E1636" t="s">
        <v>6</v>
      </c>
    </row>
    <row r="1637" spans="1:5" x14ac:dyDescent="0.35">
      <c r="A1637">
        <v>7286969496</v>
      </c>
      <c r="B1637">
        <v>75913572</v>
      </c>
      <c r="C1637" s="1">
        <v>45098.65902777778</v>
      </c>
      <c r="D1637" s="2">
        <v>2193.54</v>
      </c>
      <c r="E1637" t="s">
        <v>7</v>
      </c>
    </row>
    <row r="1638" spans="1:5" x14ac:dyDescent="0.35">
      <c r="A1638">
        <v>4665508413</v>
      </c>
      <c r="B1638">
        <v>77035814</v>
      </c>
      <c r="C1638" s="1">
        <v>45232.063194444447</v>
      </c>
      <c r="D1638" s="2">
        <v>2902.2</v>
      </c>
      <c r="E1638" t="s">
        <v>5</v>
      </c>
    </row>
    <row r="1639" spans="1:5" x14ac:dyDescent="0.35">
      <c r="A1639">
        <v>9224598372</v>
      </c>
      <c r="B1639">
        <v>50015282</v>
      </c>
      <c r="C1639" s="1">
        <v>45382.554861111108</v>
      </c>
      <c r="D1639" s="2">
        <v>3973.73</v>
      </c>
      <c r="E1639" t="s">
        <v>6</v>
      </c>
    </row>
    <row r="1640" spans="1:5" x14ac:dyDescent="0.35">
      <c r="A1640">
        <v>842020543</v>
      </c>
      <c r="B1640">
        <v>99231937</v>
      </c>
      <c r="C1640" s="1">
        <v>45518.462500000001</v>
      </c>
      <c r="D1640" s="2">
        <v>1387.32</v>
      </c>
      <c r="E1640" t="s">
        <v>6</v>
      </c>
    </row>
    <row r="1641" spans="1:5" x14ac:dyDescent="0.35">
      <c r="A1641">
        <v>7237143327</v>
      </c>
      <c r="B1641">
        <v>96253172</v>
      </c>
      <c r="C1641" s="1">
        <v>45086.870833333334</v>
      </c>
      <c r="D1641" s="2">
        <v>1430.36</v>
      </c>
      <c r="E1641" t="s">
        <v>6</v>
      </c>
    </row>
    <row r="1642" spans="1:5" x14ac:dyDescent="0.35">
      <c r="A1642">
        <v>5095141954</v>
      </c>
      <c r="B1642">
        <v>1469696</v>
      </c>
      <c r="C1642" s="1">
        <v>45143.34652777778</v>
      </c>
      <c r="D1642" s="2">
        <v>3229.91</v>
      </c>
      <c r="E1642" t="s">
        <v>7</v>
      </c>
    </row>
    <row r="1643" spans="1:5" x14ac:dyDescent="0.35">
      <c r="A1643">
        <v>6229535077</v>
      </c>
      <c r="B1643">
        <v>77869660</v>
      </c>
      <c r="C1643" s="1">
        <v>45383.247916666667</v>
      </c>
      <c r="D1643" s="2">
        <v>2219.96</v>
      </c>
      <c r="E1643" t="s">
        <v>5</v>
      </c>
    </row>
    <row r="1644" spans="1:5" x14ac:dyDescent="0.35">
      <c r="A1644">
        <v>2984879441</v>
      </c>
      <c r="B1644">
        <v>16379942</v>
      </c>
      <c r="C1644" s="1">
        <v>45404.322916666664</v>
      </c>
      <c r="D1644" s="2">
        <v>736.92</v>
      </c>
      <c r="E1644" t="s">
        <v>5</v>
      </c>
    </row>
    <row r="1645" spans="1:5" x14ac:dyDescent="0.35">
      <c r="A1645">
        <v>785895477</v>
      </c>
      <c r="B1645">
        <v>11389698</v>
      </c>
      <c r="C1645" s="1">
        <v>45004.788194444445</v>
      </c>
      <c r="D1645" s="2">
        <v>397.68</v>
      </c>
      <c r="E1645" t="s">
        <v>8</v>
      </c>
    </row>
    <row r="1646" spans="1:5" x14ac:dyDescent="0.35">
      <c r="A1646">
        <v>6220343481</v>
      </c>
      <c r="B1646">
        <v>79895967</v>
      </c>
      <c r="C1646" s="1">
        <v>45079.959027777775</v>
      </c>
      <c r="D1646" s="2">
        <v>3373.51</v>
      </c>
      <c r="E1646" t="s">
        <v>6</v>
      </c>
    </row>
    <row r="1647" spans="1:5" x14ac:dyDescent="0.35">
      <c r="A1647">
        <v>5897343054</v>
      </c>
      <c r="B1647">
        <v>52815265</v>
      </c>
      <c r="C1647" s="1">
        <v>45006.177777777775</v>
      </c>
      <c r="D1647" s="2">
        <v>171.2</v>
      </c>
      <c r="E1647" t="s">
        <v>7</v>
      </c>
    </row>
    <row r="1648" spans="1:5" x14ac:dyDescent="0.35">
      <c r="A1648">
        <v>60465</v>
      </c>
      <c r="B1648">
        <v>15808945</v>
      </c>
      <c r="C1648" s="1">
        <v>45588.224305555559</v>
      </c>
      <c r="D1648" s="2">
        <v>589.47</v>
      </c>
      <c r="E1648" t="s">
        <v>6</v>
      </c>
    </row>
    <row r="1649" spans="1:5" x14ac:dyDescent="0.35">
      <c r="A1649">
        <v>2245476104</v>
      </c>
      <c r="B1649">
        <v>8628482</v>
      </c>
      <c r="C1649" s="1">
        <v>45078.388194444444</v>
      </c>
      <c r="D1649" s="2">
        <v>3898.9</v>
      </c>
      <c r="E1649" t="s">
        <v>8</v>
      </c>
    </row>
    <row r="1650" spans="1:5" x14ac:dyDescent="0.35">
      <c r="A1650">
        <v>6347292505</v>
      </c>
      <c r="B1650">
        <v>83597876</v>
      </c>
      <c r="C1650" s="1">
        <v>45467.821527777778</v>
      </c>
      <c r="D1650" s="2">
        <v>951.43</v>
      </c>
      <c r="E1650" t="s">
        <v>5</v>
      </c>
    </row>
    <row r="1651" spans="1:5" x14ac:dyDescent="0.35">
      <c r="A1651">
        <v>8321900643</v>
      </c>
      <c r="B1651">
        <v>1655637</v>
      </c>
      <c r="C1651" s="1">
        <v>45230.897916666669</v>
      </c>
      <c r="D1651" s="2">
        <v>3517.14</v>
      </c>
      <c r="E1651" t="s">
        <v>7</v>
      </c>
    </row>
    <row r="1652" spans="1:5" x14ac:dyDescent="0.35">
      <c r="A1652">
        <v>9639033064</v>
      </c>
      <c r="B1652">
        <v>20314691</v>
      </c>
      <c r="C1652" s="1">
        <v>45519.883333333331</v>
      </c>
      <c r="D1652" s="2">
        <v>3291.28</v>
      </c>
      <c r="E1652" t="s">
        <v>7</v>
      </c>
    </row>
    <row r="1653" spans="1:5" x14ac:dyDescent="0.35">
      <c r="A1653">
        <v>2748368258</v>
      </c>
      <c r="B1653">
        <v>92404798</v>
      </c>
      <c r="C1653" s="1">
        <v>45141.995833333334</v>
      </c>
      <c r="D1653" s="2">
        <v>870.29</v>
      </c>
      <c r="E1653" t="s">
        <v>7</v>
      </c>
    </row>
    <row r="1654" spans="1:5" x14ac:dyDescent="0.35">
      <c r="A1654">
        <v>1444371693</v>
      </c>
      <c r="B1654">
        <v>9274874</v>
      </c>
      <c r="C1654" s="1">
        <v>45052.347916666666</v>
      </c>
      <c r="D1654" s="2">
        <v>869.55</v>
      </c>
      <c r="E1654" t="s">
        <v>7</v>
      </c>
    </row>
    <row r="1655" spans="1:5" x14ac:dyDescent="0.35">
      <c r="A1655">
        <v>7111342746</v>
      </c>
      <c r="B1655">
        <v>35459748</v>
      </c>
      <c r="C1655" s="1">
        <v>45584.651388888888</v>
      </c>
      <c r="D1655" s="2">
        <v>2441.75</v>
      </c>
      <c r="E1655" t="s">
        <v>7</v>
      </c>
    </row>
    <row r="1656" spans="1:5" x14ac:dyDescent="0.35">
      <c r="A1656">
        <v>9457576236</v>
      </c>
      <c r="B1656">
        <v>80800079</v>
      </c>
      <c r="C1656" s="1">
        <v>45259.756249999999</v>
      </c>
      <c r="D1656" s="2">
        <v>826.21</v>
      </c>
      <c r="E1656" t="s">
        <v>6</v>
      </c>
    </row>
    <row r="1657" spans="1:5" x14ac:dyDescent="0.35">
      <c r="A1657">
        <v>4167252733</v>
      </c>
      <c r="B1657">
        <v>70589930</v>
      </c>
      <c r="C1657" s="1">
        <v>45257.702777777777</v>
      </c>
      <c r="D1657" s="2">
        <v>878.07</v>
      </c>
      <c r="E1657" t="s">
        <v>5</v>
      </c>
    </row>
    <row r="1658" spans="1:5" x14ac:dyDescent="0.35">
      <c r="A1658">
        <v>4304875010</v>
      </c>
      <c r="B1658">
        <v>89995124</v>
      </c>
      <c r="C1658" s="1">
        <v>45318.21875</v>
      </c>
      <c r="D1658" s="2">
        <v>1994.43</v>
      </c>
      <c r="E1658" t="s">
        <v>6</v>
      </c>
    </row>
    <row r="1659" spans="1:5" x14ac:dyDescent="0.35">
      <c r="A1659">
        <v>4870910859</v>
      </c>
      <c r="B1659">
        <v>88532418</v>
      </c>
      <c r="C1659" s="1">
        <v>45111.199305555558</v>
      </c>
      <c r="D1659" s="2">
        <v>1609.67</v>
      </c>
      <c r="E1659" t="s">
        <v>7</v>
      </c>
    </row>
    <row r="1660" spans="1:5" x14ac:dyDescent="0.35">
      <c r="A1660">
        <v>3674118222</v>
      </c>
      <c r="B1660">
        <v>32868927</v>
      </c>
      <c r="C1660" s="1">
        <v>45498.31527777778</v>
      </c>
      <c r="D1660" s="2">
        <v>634.28</v>
      </c>
      <c r="E1660" t="s">
        <v>6</v>
      </c>
    </row>
    <row r="1661" spans="1:5" x14ac:dyDescent="0.35">
      <c r="A1661">
        <v>38408517</v>
      </c>
      <c r="B1661">
        <v>39674723</v>
      </c>
      <c r="C1661" s="1">
        <v>45256.359722222223</v>
      </c>
      <c r="D1661" s="2">
        <v>88.43</v>
      </c>
      <c r="E1661" t="s">
        <v>5</v>
      </c>
    </row>
    <row r="1662" spans="1:5" x14ac:dyDescent="0.35">
      <c r="A1662">
        <v>3081609596</v>
      </c>
      <c r="B1662">
        <v>7076456</v>
      </c>
      <c r="C1662" s="1">
        <v>45025.177777777775</v>
      </c>
      <c r="D1662" s="2">
        <v>3555.24</v>
      </c>
      <c r="E1662" t="s">
        <v>7</v>
      </c>
    </row>
    <row r="1663" spans="1:5" x14ac:dyDescent="0.35">
      <c r="A1663">
        <v>1390229631</v>
      </c>
      <c r="B1663">
        <v>67952740</v>
      </c>
      <c r="C1663" s="1">
        <v>45145.318749999999</v>
      </c>
      <c r="D1663" s="2">
        <v>959.01</v>
      </c>
      <c r="E1663" t="s">
        <v>6</v>
      </c>
    </row>
    <row r="1664" spans="1:5" x14ac:dyDescent="0.35">
      <c r="A1664">
        <v>7498092418</v>
      </c>
      <c r="B1664">
        <v>50968312</v>
      </c>
      <c r="C1664" s="1">
        <v>45211.49722222222</v>
      </c>
      <c r="D1664" s="2">
        <v>918.36</v>
      </c>
      <c r="E1664" t="s">
        <v>5</v>
      </c>
    </row>
    <row r="1665" spans="1:5" x14ac:dyDescent="0.35">
      <c r="A1665">
        <v>3334055527</v>
      </c>
      <c r="B1665">
        <v>79298972</v>
      </c>
      <c r="C1665" s="1">
        <v>45034.513194444444</v>
      </c>
      <c r="D1665" s="2">
        <v>1874.14</v>
      </c>
      <c r="E1665" t="s">
        <v>5</v>
      </c>
    </row>
    <row r="1666" spans="1:5" x14ac:dyDescent="0.35">
      <c r="A1666">
        <v>8729426842</v>
      </c>
      <c r="B1666">
        <v>37904682</v>
      </c>
      <c r="C1666" s="1">
        <v>45084.129861111112</v>
      </c>
      <c r="D1666" s="2">
        <v>2010.82</v>
      </c>
      <c r="E1666" t="s">
        <v>8</v>
      </c>
    </row>
    <row r="1667" spans="1:5" x14ac:dyDescent="0.35">
      <c r="A1667">
        <v>1722808791</v>
      </c>
      <c r="B1667">
        <v>51014003</v>
      </c>
      <c r="C1667" s="1">
        <v>45062.512499999997</v>
      </c>
      <c r="D1667" s="2">
        <v>4509.16</v>
      </c>
      <c r="E1667" t="s">
        <v>5</v>
      </c>
    </row>
    <row r="1668" spans="1:5" x14ac:dyDescent="0.35">
      <c r="A1668">
        <v>9775070757</v>
      </c>
      <c r="B1668">
        <v>55042740</v>
      </c>
      <c r="C1668" s="1">
        <v>45366.284722222219</v>
      </c>
      <c r="D1668" s="2">
        <v>1717.21</v>
      </c>
      <c r="E1668" t="s">
        <v>6</v>
      </c>
    </row>
    <row r="1669" spans="1:5" x14ac:dyDescent="0.35">
      <c r="A1669">
        <v>4737779056</v>
      </c>
      <c r="B1669">
        <v>43980719</v>
      </c>
      <c r="C1669" s="1">
        <v>45512.994444444441</v>
      </c>
      <c r="D1669" s="2">
        <v>785.67</v>
      </c>
      <c r="E1669" t="s">
        <v>8</v>
      </c>
    </row>
    <row r="1670" spans="1:5" x14ac:dyDescent="0.35">
      <c r="A1670">
        <v>2047483376</v>
      </c>
      <c r="B1670">
        <v>11493380</v>
      </c>
      <c r="C1670" s="1">
        <v>45214.654166666667</v>
      </c>
      <c r="D1670" s="2">
        <v>4363.62</v>
      </c>
      <c r="E1670" t="s">
        <v>7</v>
      </c>
    </row>
    <row r="1671" spans="1:5" x14ac:dyDescent="0.35">
      <c r="A1671">
        <v>4758632331</v>
      </c>
      <c r="B1671">
        <v>34853377</v>
      </c>
      <c r="C1671" s="1">
        <v>45175.129861111112</v>
      </c>
      <c r="D1671" s="2">
        <v>329.79</v>
      </c>
      <c r="E1671" t="s">
        <v>6</v>
      </c>
    </row>
    <row r="1672" spans="1:5" x14ac:dyDescent="0.35">
      <c r="A1672">
        <v>4741574337</v>
      </c>
      <c r="B1672">
        <v>40841791</v>
      </c>
      <c r="C1672" s="1">
        <v>45331.075694444444</v>
      </c>
      <c r="D1672" s="2">
        <v>3284.15</v>
      </c>
      <c r="E1672" t="s">
        <v>5</v>
      </c>
    </row>
    <row r="1673" spans="1:5" x14ac:dyDescent="0.35">
      <c r="A1673">
        <v>5805120939</v>
      </c>
      <c r="B1673">
        <v>12277039</v>
      </c>
      <c r="C1673" s="1">
        <v>45483.534722222219</v>
      </c>
      <c r="D1673" s="2">
        <v>3209.77</v>
      </c>
      <c r="E1673" t="s">
        <v>8</v>
      </c>
    </row>
    <row r="1674" spans="1:5" x14ac:dyDescent="0.35">
      <c r="A1674">
        <v>7550508</v>
      </c>
      <c r="B1674">
        <v>93127511</v>
      </c>
      <c r="C1674" s="1">
        <v>45219.45416666667</v>
      </c>
      <c r="D1674" s="2">
        <v>1067.68</v>
      </c>
      <c r="E1674" t="s">
        <v>7</v>
      </c>
    </row>
    <row r="1675" spans="1:5" x14ac:dyDescent="0.35">
      <c r="A1675">
        <v>1966056265</v>
      </c>
      <c r="B1675">
        <v>63802820</v>
      </c>
      <c r="C1675" s="1">
        <v>45515.202777777777</v>
      </c>
      <c r="D1675" s="2">
        <v>3447.86</v>
      </c>
      <c r="E1675" t="s">
        <v>7</v>
      </c>
    </row>
    <row r="1676" spans="1:5" x14ac:dyDescent="0.35">
      <c r="A1676">
        <v>6363072906</v>
      </c>
      <c r="B1676">
        <v>29095552</v>
      </c>
      <c r="C1676" s="1">
        <v>45481.647916666669</v>
      </c>
      <c r="D1676" s="2">
        <v>1191.83</v>
      </c>
      <c r="E1676" t="s">
        <v>7</v>
      </c>
    </row>
    <row r="1677" spans="1:5" x14ac:dyDescent="0.35">
      <c r="A1677">
        <v>7389054351</v>
      </c>
      <c r="B1677">
        <v>25585013</v>
      </c>
      <c r="C1677" s="1">
        <v>45282.284722222219</v>
      </c>
      <c r="D1677" s="2">
        <v>3840.78</v>
      </c>
      <c r="E1677" t="s">
        <v>5</v>
      </c>
    </row>
    <row r="1678" spans="1:5" x14ac:dyDescent="0.35">
      <c r="A1678">
        <v>7146572423</v>
      </c>
      <c r="B1678">
        <v>80954112</v>
      </c>
      <c r="C1678" s="1">
        <v>45078.772222222222</v>
      </c>
      <c r="D1678" s="2">
        <v>3748.84</v>
      </c>
      <c r="E1678" t="s">
        <v>6</v>
      </c>
    </row>
    <row r="1679" spans="1:5" x14ac:dyDescent="0.35">
      <c r="A1679">
        <v>4590810848</v>
      </c>
      <c r="B1679">
        <v>20298398</v>
      </c>
      <c r="C1679" s="1">
        <v>45070.507638888892</v>
      </c>
      <c r="D1679" s="2">
        <v>2867.36</v>
      </c>
      <c r="E1679" t="s">
        <v>5</v>
      </c>
    </row>
    <row r="1680" spans="1:5" x14ac:dyDescent="0.35">
      <c r="A1680">
        <v>9226364404</v>
      </c>
      <c r="B1680">
        <v>29858395</v>
      </c>
      <c r="C1680" s="1">
        <v>45252.984722222223</v>
      </c>
      <c r="D1680" s="2">
        <v>2455.8200000000002</v>
      </c>
      <c r="E1680" t="s">
        <v>8</v>
      </c>
    </row>
    <row r="1681" spans="1:5" x14ac:dyDescent="0.35">
      <c r="A1681">
        <v>6687792641</v>
      </c>
      <c r="B1681">
        <v>93924203</v>
      </c>
      <c r="C1681" s="1">
        <v>45432.286805555559</v>
      </c>
      <c r="D1681" s="2">
        <v>1545.05</v>
      </c>
      <c r="E1681" t="s">
        <v>8</v>
      </c>
    </row>
    <row r="1682" spans="1:5" x14ac:dyDescent="0.35">
      <c r="A1682">
        <v>5183577434</v>
      </c>
      <c r="B1682">
        <v>2134827</v>
      </c>
      <c r="C1682" s="1">
        <v>45294.827777777777</v>
      </c>
      <c r="D1682" s="2">
        <v>805.28</v>
      </c>
      <c r="E1682" t="s">
        <v>7</v>
      </c>
    </row>
    <row r="1683" spans="1:5" x14ac:dyDescent="0.35">
      <c r="A1683">
        <v>7440785414</v>
      </c>
      <c r="B1683">
        <v>72132838</v>
      </c>
      <c r="C1683" s="1">
        <v>45231.353472222225</v>
      </c>
      <c r="D1683" s="2">
        <v>4073.91</v>
      </c>
      <c r="E1683" t="s">
        <v>6</v>
      </c>
    </row>
    <row r="1684" spans="1:5" x14ac:dyDescent="0.35">
      <c r="A1684">
        <v>7932057095</v>
      </c>
      <c r="B1684">
        <v>73363613</v>
      </c>
      <c r="C1684" s="1">
        <v>45189.12777777778</v>
      </c>
      <c r="D1684" s="2">
        <v>1009.42</v>
      </c>
      <c r="E1684" t="s">
        <v>6</v>
      </c>
    </row>
    <row r="1685" spans="1:5" x14ac:dyDescent="0.35">
      <c r="A1685">
        <v>6126906924</v>
      </c>
      <c r="B1685">
        <v>33675108</v>
      </c>
      <c r="C1685" s="1">
        <v>45261.929861111108</v>
      </c>
      <c r="D1685" s="2">
        <v>505.31</v>
      </c>
      <c r="E1685" t="s">
        <v>7</v>
      </c>
    </row>
    <row r="1686" spans="1:5" x14ac:dyDescent="0.35">
      <c r="A1686">
        <v>8997788831</v>
      </c>
      <c r="B1686">
        <v>72495274</v>
      </c>
      <c r="C1686" s="1">
        <v>45008.974305555559</v>
      </c>
      <c r="D1686" s="2">
        <v>2656.18</v>
      </c>
      <c r="E1686" t="s">
        <v>7</v>
      </c>
    </row>
    <row r="1687" spans="1:5" x14ac:dyDescent="0.35">
      <c r="A1687">
        <v>3480516243</v>
      </c>
      <c r="B1687">
        <v>23567263</v>
      </c>
      <c r="C1687" s="1">
        <v>45509.995138888888</v>
      </c>
      <c r="D1687" s="2">
        <v>2854.52</v>
      </c>
      <c r="E1687" t="s">
        <v>6</v>
      </c>
    </row>
    <row r="1688" spans="1:5" x14ac:dyDescent="0.35">
      <c r="A1688">
        <v>1234692850</v>
      </c>
      <c r="B1688">
        <v>76971644</v>
      </c>
      <c r="C1688" s="1">
        <v>45370.243055555555</v>
      </c>
      <c r="D1688" s="2">
        <v>310.69</v>
      </c>
      <c r="E1688" t="s">
        <v>6</v>
      </c>
    </row>
    <row r="1689" spans="1:5" x14ac:dyDescent="0.35">
      <c r="A1689">
        <v>4954911880</v>
      </c>
      <c r="B1689">
        <v>82359623</v>
      </c>
      <c r="C1689" s="1">
        <v>45025.165972222225</v>
      </c>
      <c r="D1689" s="2">
        <v>2079.7600000000002</v>
      </c>
      <c r="E1689" t="s">
        <v>8</v>
      </c>
    </row>
    <row r="1690" spans="1:5" x14ac:dyDescent="0.35">
      <c r="A1690">
        <v>504060154</v>
      </c>
      <c r="B1690">
        <v>55060796</v>
      </c>
      <c r="C1690" s="1">
        <v>45125.861111111109</v>
      </c>
      <c r="D1690" s="2">
        <v>1828.77</v>
      </c>
      <c r="E1690" t="s">
        <v>7</v>
      </c>
    </row>
    <row r="1691" spans="1:5" x14ac:dyDescent="0.35">
      <c r="A1691">
        <v>8723752267</v>
      </c>
      <c r="B1691">
        <v>13494314</v>
      </c>
      <c r="C1691" s="1">
        <v>45482.128472222219</v>
      </c>
      <c r="D1691" s="2">
        <v>3290.63</v>
      </c>
      <c r="E1691" t="s">
        <v>7</v>
      </c>
    </row>
    <row r="1692" spans="1:5" x14ac:dyDescent="0.35">
      <c r="A1692">
        <v>5724116944</v>
      </c>
      <c r="B1692">
        <v>93938425</v>
      </c>
      <c r="C1692" s="1">
        <v>45463.852777777778</v>
      </c>
      <c r="D1692" s="2">
        <v>3853.5</v>
      </c>
      <c r="E1692" t="s">
        <v>5</v>
      </c>
    </row>
    <row r="1693" spans="1:5" x14ac:dyDescent="0.35">
      <c r="A1693">
        <v>8161349145</v>
      </c>
      <c r="B1693">
        <v>19080489</v>
      </c>
      <c r="C1693" s="1">
        <v>45363.455555555556</v>
      </c>
      <c r="D1693" s="2">
        <v>3929.07</v>
      </c>
      <c r="E1693" t="s">
        <v>5</v>
      </c>
    </row>
    <row r="1694" spans="1:5" x14ac:dyDescent="0.35">
      <c r="A1694">
        <v>2985254380</v>
      </c>
      <c r="B1694">
        <v>73377004</v>
      </c>
      <c r="C1694" s="1">
        <v>45234.220138888886</v>
      </c>
      <c r="D1694" s="2">
        <v>2389.3000000000002</v>
      </c>
      <c r="E1694" t="s">
        <v>5</v>
      </c>
    </row>
    <row r="1695" spans="1:5" x14ac:dyDescent="0.35">
      <c r="A1695">
        <v>9837170359</v>
      </c>
      <c r="B1695">
        <v>42723554</v>
      </c>
      <c r="C1695" s="1">
        <v>45028.359027777777</v>
      </c>
      <c r="D1695" s="2">
        <v>1785.4</v>
      </c>
      <c r="E1695" t="s">
        <v>7</v>
      </c>
    </row>
    <row r="1696" spans="1:5" x14ac:dyDescent="0.35">
      <c r="A1696">
        <v>3915323515</v>
      </c>
      <c r="B1696">
        <v>32987624</v>
      </c>
      <c r="C1696" s="1">
        <v>45546.025000000001</v>
      </c>
      <c r="D1696" s="2">
        <v>3105.35</v>
      </c>
      <c r="E1696" t="s">
        <v>7</v>
      </c>
    </row>
    <row r="1697" spans="1:5" x14ac:dyDescent="0.35">
      <c r="A1697">
        <v>8829163586</v>
      </c>
      <c r="B1697">
        <v>11387110</v>
      </c>
      <c r="C1697" s="1">
        <v>45307.277083333334</v>
      </c>
      <c r="D1697" s="2">
        <v>2922.5</v>
      </c>
      <c r="E1697" t="s">
        <v>7</v>
      </c>
    </row>
    <row r="1698" spans="1:5" x14ac:dyDescent="0.35">
      <c r="A1698">
        <v>961526405</v>
      </c>
      <c r="B1698">
        <v>63083547</v>
      </c>
      <c r="C1698" s="1">
        <v>45575.564583333333</v>
      </c>
      <c r="D1698" s="2">
        <v>1022.7</v>
      </c>
      <c r="E1698" t="s">
        <v>5</v>
      </c>
    </row>
    <row r="1699" spans="1:5" x14ac:dyDescent="0.35">
      <c r="A1699">
        <v>5792721465</v>
      </c>
      <c r="B1699">
        <v>49617892</v>
      </c>
      <c r="C1699" s="1">
        <v>45583.188194444447</v>
      </c>
      <c r="D1699" s="2">
        <v>4645.0200000000004</v>
      </c>
      <c r="E1699" t="s">
        <v>7</v>
      </c>
    </row>
    <row r="1700" spans="1:5" x14ac:dyDescent="0.35">
      <c r="A1700">
        <v>8094117960</v>
      </c>
      <c r="B1700">
        <v>95018817</v>
      </c>
      <c r="C1700" s="1">
        <v>45020.42083333333</v>
      </c>
      <c r="D1700" s="2">
        <v>1473.88</v>
      </c>
      <c r="E1700" t="s">
        <v>5</v>
      </c>
    </row>
    <row r="1701" spans="1:5" x14ac:dyDescent="0.35">
      <c r="A1701">
        <v>9318325652</v>
      </c>
      <c r="B1701">
        <v>89986926</v>
      </c>
      <c r="C1701" s="1">
        <v>45394.469444444447</v>
      </c>
      <c r="D1701" s="2">
        <v>1967.45</v>
      </c>
      <c r="E1701" t="s">
        <v>6</v>
      </c>
    </row>
    <row r="1702" spans="1:5" x14ac:dyDescent="0.35">
      <c r="A1702">
        <v>852676412</v>
      </c>
      <c r="B1702">
        <v>65570302</v>
      </c>
      <c r="C1702" s="1">
        <v>45515.588194444441</v>
      </c>
      <c r="D1702" s="2">
        <v>3996.42</v>
      </c>
      <c r="E1702" t="s">
        <v>8</v>
      </c>
    </row>
    <row r="1703" spans="1:5" x14ac:dyDescent="0.35">
      <c r="A1703">
        <v>6487883093</v>
      </c>
      <c r="B1703">
        <v>37309023</v>
      </c>
      <c r="C1703" s="1">
        <v>45584.061111111114</v>
      </c>
      <c r="D1703" s="2">
        <v>423.56</v>
      </c>
      <c r="E1703" t="s">
        <v>7</v>
      </c>
    </row>
    <row r="1704" spans="1:5" x14ac:dyDescent="0.35">
      <c r="A1704">
        <v>5398965602</v>
      </c>
      <c r="B1704">
        <v>99412119</v>
      </c>
      <c r="C1704" s="1">
        <v>45452.216666666667</v>
      </c>
      <c r="D1704" s="2">
        <v>2721.96</v>
      </c>
      <c r="E1704" t="s">
        <v>7</v>
      </c>
    </row>
    <row r="1705" spans="1:5" x14ac:dyDescent="0.35">
      <c r="A1705">
        <v>6149664144</v>
      </c>
      <c r="B1705">
        <v>52678787</v>
      </c>
      <c r="C1705" s="1">
        <v>45586.093055555553</v>
      </c>
      <c r="D1705" s="2">
        <v>3045.23</v>
      </c>
      <c r="E1705" t="s">
        <v>7</v>
      </c>
    </row>
    <row r="1706" spans="1:5" x14ac:dyDescent="0.35">
      <c r="A1706">
        <v>6231586256</v>
      </c>
      <c r="B1706">
        <v>12755730</v>
      </c>
      <c r="C1706" s="1">
        <v>45049.96597222222</v>
      </c>
      <c r="D1706" s="2">
        <v>1467.19</v>
      </c>
      <c r="E1706" t="s">
        <v>6</v>
      </c>
    </row>
    <row r="1707" spans="1:5" x14ac:dyDescent="0.35">
      <c r="A1707">
        <v>4598622116</v>
      </c>
      <c r="B1707">
        <v>85518832</v>
      </c>
      <c r="C1707" s="1">
        <v>45370.262499999997</v>
      </c>
      <c r="D1707" s="2">
        <v>2982.31</v>
      </c>
      <c r="E1707" t="s">
        <v>5</v>
      </c>
    </row>
    <row r="1708" spans="1:5" x14ac:dyDescent="0.35">
      <c r="A1708">
        <v>8971796779</v>
      </c>
      <c r="B1708">
        <v>21786873</v>
      </c>
      <c r="C1708" s="1">
        <v>45476.309027777781</v>
      </c>
      <c r="D1708" s="2">
        <v>1673.85</v>
      </c>
      <c r="E1708" t="s">
        <v>8</v>
      </c>
    </row>
    <row r="1709" spans="1:5" x14ac:dyDescent="0.35">
      <c r="A1709">
        <v>2148246883</v>
      </c>
      <c r="B1709">
        <v>93563435</v>
      </c>
      <c r="C1709" s="1">
        <v>45190.336805555555</v>
      </c>
      <c r="D1709" s="2">
        <v>2742.01</v>
      </c>
      <c r="E1709" t="s">
        <v>7</v>
      </c>
    </row>
    <row r="1710" spans="1:5" x14ac:dyDescent="0.35">
      <c r="A1710">
        <v>4357632507</v>
      </c>
      <c r="B1710">
        <v>6150721</v>
      </c>
      <c r="C1710" s="1">
        <v>45548.104861111111</v>
      </c>
      <c r="D1710" s="2">
        <v>923.84</v>
      </c>
      <c r="E1710" t="s">
        <v>5</v>
      </c>
    </row>
    <row r="1711" spans="1:5" x14ac:dyDescent="0.35">
      <c r="A1711">
        <v>3323576462</v>
      </c>
      <c r="B1711">
        <v>20163931</v>
      </c>
      <c r="C1711" s="1">
        <v>45270.974999999999</v>
      </c>
      <c r="D1711" s="2">
        <v>2160.52</v>
      </c>
      <c r="E1711" t="s">
        <v>6</v>
      </c>
    </row>
    <row r="1712" spans="1:5" x14ac:dyDescent="0.35">
      <c r="A1712">
        <v>4220834107</v>
      </c>
      <c r="B1712">
        <v>74682740</v>
      </c>
      <c r="C1712" s="1">
        <v>45198.915277777778</v>
      </c>
      <c r="D1712" s="2">
        <v>422.14</v>
      </c>
      <c r="E1712" t="s">
        <v>6</v>
      </c>
    </row>
    <row r="1713" spans="1:5" x14ac:dyDescent="0.35">
      <c r="A1713">
        <v>4409513224</v>
      </c>
      <c r="B1713">
        <v>12814732</v>
      </c>
      <c r="C1713" s="1">
        <v>45591.712500000001</v>
      </c>
      <c r="D1713" s="2">
        <v>947.24</v>
      </c>
      <c r="E1713" t="s">
        <v>7</v>
      </c>
    </row>
    <row r="1714" spans="1:5" x14ac:dyDescent="0.35">
      <c r="A1714">
        <v>5610159677</v>
      </c>
      <c r="B1714">
        <v>90184276</v>
      </c>
      <c r="C1714" s="1">
        <v>45169.517361111109</v>
      </c>
      <c r="D1714" s="2">
        <v>1883.53</v>
      </c>
      <c r="E1714" t="s">
        <v>8</v>
      </c>
    </row>
    <row r="1715" spans="1:5" x14ac:dyDescent="0.35">
      <c r="A1715">
        <v>6259219127</v>
      </c>
      <c r="B1715">
        <v>21577948</v>
      </c>
      <c r="C1715" s="1">
        <v>45058.896527777775</v>
      </c>
      <c r="D1715" s="2">
        <v>2162.88</v>
      </c>
      <c r="E1715" t="s">
        <v>7</v>
      </c>
    </row>
    <row r="1716" spans="1:5" x14ac:dyDescent="0.35">
      <c r="A1716">
        <v>5628497118</v>
      </c>
      <c r="B1716">
        <v>50229203</v>
      </c>
      <c r="C1716" s="1">
        <v>45589.336805555555</v>
      </c>
      <c r="D1716" s="2">
        <v>2543.92</v>
      </c>
      <c r="E1716" t="s">
        <v>7</v>
      </c>
    </row>
    <row r="1717" spans="1:5" x14ac:dyDescent="0.35">
      <c r="A1717">
        <v>1508576390</v>
      </c>
      <c r="B1717">
        <v>81541985</v>
      </c>
      <c r="C1717" s="1">
        <v>45134.359027777777</v>
      </c>
      <c r="D1717" s="2">
        <v>1407.4</v>
      </c>
      <c r="E1717" t="s">
        <v>6</v>
      </c>
    </row>
    <row r="1718" spans="1:5" x14ac:dyDescent="0.35">
      <c r="A1718">
        <v>5922953060</v>
      </c>
      <c r="B1718">
        <v>96628029</v>
      </c>
      <c r="C1718" s="1">
        <v>45548.755555555559</v>
      </c>
      <c r="D1718" s="2">
        <v>1867.74</v>
      </c>
      <c r="E1718" t="s">
        <v>7</v>
      </c>
    </row>
    <row r="1719" spans="1:5" x14ac:dyDescent="0.35">
      <c r="A1719">
        <v>5130838561</v>
      </c>
      <c r="B1719">
        <v>10524732</v>
      </c>
      <c r="C1719" s="1">
        <v>45133.824305555558</v>
      </c>
      <c r="D1719" s="2">
        <v>319.8</v>
      </c>
      <c r="E1719" t="s">
        <v>8</v>
      </c>
    </row>
    <row r="1720" spans="1:5" x14ac:dyDescent="0.35">
      <c r="A1720">
        <v>3217749279</v>
      </c>
      <c r="B1720">
        <v>40643232</v>
      </c>
      <c r="C1720" s="1">
        <v>45198.177777777775</v>
      </c>
      <c r="D1720" s="2">
        <v>995.64</v>
      </c>
      <c r="E1720" t="s">
        <v>5</v>
      </c>
    </row>
    <row r="1721" spans="1:5" x14ac:dyDescent="0.35">
      <c r="A1721">
        <v>9279422297</v>
      </c>
      <c r="B1721">
        <v>15043066</v>
      </c>
      <c r="C1721" s="1">
        <v>45023.443749999999</v>
      </c>
      <c r="D1721" s="2">
        <v>2129.39</v>
      </c>
      <c r="E1721" t="s">
        <v>7</v>
      </c>
    </row>
    <row r="1722" spans="1:5" x14ac:dyDescent="0.35">
      <c r="A1722">
        <v>222955546</v>
      </c>
      <c r="B1722">
        <v>51661209</v>
      </c>
      <c r="C1722" s="1">
        <v>45196.782638888886</v>
      </c>
      <c r="D1722" s="2">
        <v>123.3</v>
      </c>
      <c r="E1722" t="s">
        <v>8</v>
      </c>
    </row>
    <row r="1723" spans="1:5" x14ac:dyDescent="0.35">
      <c r="A1723">
        <v>8290493339</v>
      </c>
      <c r="B1723">
        <v>69340015</v>
      </c>
      <c r="C1723" s="1">
        <v>45320.734027777777</v>
      </c>
      <c r="D1723" s="2">
        <v>316.02</v>
      </c>
      <c r="E1723" t="s">
        <v>7</v>
      </c>
    </row>
    <row r="1724" spans="1:5" x14ac:dyDescent="0.35">
      <c r="A1724">
        <v>6418952352</v>
      </c>
      <c r="B1724">
        <v>34381941</v>
      </c>
      <c r="C1724" s="1">
        <v>45169.655555555553</v>
      </c>
      <c r="D1724" s="2">
        <v>2310.9499999999998</v>
      </c>
      <c r="E1724" t="s">
        <v>7</v>
      </c>
    </row>
    <row r="1725" spans="1:5" x14ac:dyDescent="0.35">
      <c r="A1725">
        <v>8978231928</v>
      </c>
      <c r="B1725">
        <v>73799927</v>
      </c>
      <c r="C1725" s="1">
        <v>45595.675000000003</v>
      </c>
      <c r="D1725" s="2">
        <v>1938.5</v>
      </c>
      <c r="E1725" t="s">
        <v>8</v>
      </c>
    </row>
    <row r="1726" spans="1:5" x14ac:dyDescent="0.35">
      <c r="A1726">
        <v>3746306403</v>
      </c>
      <c r="B1726">
        <v>47625855</v>
      </c>
      <c r="C1726" s="1">
        <v>45110.074999999997</v>
      </c>
      <c r="D1726" s="2">
        <v>2987.17</v>
      </c>
      <c r="E1726" t="s">
        <v>8</v>
      </c>
    </row>
    <row r="1727" spans="1:5" x14ac:dyDescent="0.35">
      <c r="A1727">
        <v>3157198428</v>
      </c>
      <c r="B1727">
        <v>61753272</v>
      </c>
      <c r="C1727" s="1">
        <v>45595.211805555555</v>
      </c>
      <c r="D1727" s="2">
        <v>635.77</v>
      </c>
      <c r="E1727" t="s">
        <v>5</v>
      </c>
    </row>
    <row r="1728" spans="1:5" x14ac:dyDescent="0.35">
      <c r="A1728">
        <v>981939883</v>
      </c>
      <c r="B1728">
        <v>51119088</v>
      </c>
      <c r="C1728" s="1">
        <v>45049.696527777778</v>
      </c>
      <c r="D1728" s="2">
        <v>3449.49</v>
      </c>
      <c r="E1728" t="s">
        <v>5</v>
      </c>
    </row>
    <row r="1729" spans="1:5" x14ac:dyDescent="0.35">
      <c r="A1729">
        <v>6569836274</v>
      </c>
      <c r="B1729">
        <v>5228136</v>
      </c>
      <c r="C1729" s="1">
        <v>45467.716666666667</v>
      </c>
      <c r="D1729" s="2">
        <v>939.55</v>
      </c>
      <c r="E1729" t="s">
        <v>5</v>
      </c>
    </row>
    <row r="1730" spans="1:5" x14ac:dyDescent="0.35">
      <c r="A1730">
        <v>5695124358</v>
      </c>
      <c r="B1730">
        <v>90144978</v>
      </c>
      <c r="C1730" s="1">
        <v>45428.211805555555</v>
      </c>
      <c r="D1730" s="2">
        <v>1927.44</v>
      </c>
      <c r="E1730" t="s">
        <v>5</v>
      </c>
    </row>
    <row r="1731" spans="1:5" x14ac:dyDescent="0.35">
      <c r="A1731">
        <v>773335066</v>
      </c>
      <c r="B1731">
        <v>26935187</v>
      </c>
      <c r="C1731" s="1">
        <v>45131.915972222225</v>
      </c>
      <c r="D1731" s="2">
        <v>2980.84</v>
      </c>
      <c r="E1731" t="s">
        <v>7</v>
      </c>
    </row>
    <row r="1732" spans="1:5" x14ac:dyDescent="0.35">
      <c r="A1732">
        <v>3618712852</v>
      </c>
      <c r="B1732">
        <v>27049432</v>
      </c>
      <c r="C1732" s="1">
        <v>45213.222222222219</v>
      </c>
      <c r="D1732" s="2">
        <v>3254.15</v>
      </c>
      <c r="E1732" t="s">
        <v>8</v>
      </c>
    </row>
    <row r="1733" spans="1:5" x14ac:dyDescent="0.35">
      <c r="A1733">
        <v>6009732867</v>
      </c>
      <c r="B1733">
        <v>6982488</v>
      </c>
      <c r="C1733" s="1">
        <v>45506.311805555553</v>
      </c>
      <c r="D1733" s="2">
        <v>2793.26</v>
      </c>
      <c r="E1733" t="s">
        <v>5</v>
      </c>
    </row>
    <row r="1734" spans="1:5" x14ac:dyDescent="0.35">
      <c r="A1734">
        <v>7269785858</v>
      </c>
      <c r="B1734">
        <v>47939657</v>
      </c>
      <c r="C1734" s="1">
        <v>45508.165277777778</v>
      </c>
      <c r="D1734" s="2">
        <v>2799.31</v>
      </c>
      <c r="E1734" t="s">
        <v>5</v>
      </c>
    </row>
    <row r="1735" spans="1:5" x14ac:dyDescent="0.35">
      <c r="A1735">
        <v>5798831066</v>
      </c>
      <c r="B1735">
        <v>42102289</v>
      </c>
      <c r="C1735" s="1">
        <v>45398.908333333333</v>
      </c>
      <c r="D1735" s="2">
        <v>1395.01</v>
      </c>
      <c r="E1735" t="s">
        <v>6</v>
      </c>
    </row>
    <row r="1736" spans="1:5" x14ac:dyDescent="0.35">
      <c r="A1736">
        <v>5330654120</v>
      </c>
      <c r="B1736">
        <v>90299101</v>
      </c>
      <c r="C1736" s="1">
        <v>45599.157638888886</v>
      </c>
      <c r="D1736" s="2">
        <v>2238.94</v>
      </c>
      <c r="E1736" t="s">
        <v>8</v>
      </c>
    </row>
    <row r="1737" spans="1:5" x14ac:dyDescent="0.35">
      <c r="A1737">
        <v>462189338</v>
      </c>
      <c r="B1737">
        <v>34755436</v>
      </c>
      <c r="C1737" s="1">
        <v>45173.149305555555</v>
      </c>
      <c r="D1737" s="2">
        <v>3958.23</v>
      </c>
      <c r="E1737" t="s">
        <v>7</v>
      </c>
    </row>
    <row r="1738" spans="1:5" x14ac:dyDescent="0.35">
      <c r="A1738">
        <v>7536187765</v>
      </c>
      <c r="B1738">
        <v>19091057</v>
      </c>
      <c r="C1738" s="1">
        <v>45397.814583333333</v>
      </c>
      <c r="D1738" s="2">
        <v>4205.8500000000004</v>
      </c>
      <c r="E1738" t="s">
        <v>5</v>
      </c>
    </row>
    <row r="1739" spans="1:5" x14ac:dyDescent="0.35">
      <c r="A1739">
        <v>9938820107</v>
      </c>
      <c r="B1739">
        <v>27304727</v>
      </c>
      <c r="C1739" s="1">
        <v>45237.448611111111</v>
      </c>
      <c r="D1739" s="2">
        <v>3090.23</v>
      </c>
      <c r="E1739" t="s">
        <v>5</v>
      </c>
    </row>
    <row r="1740" spans="1:5" x14ac:dyDescent="0.35">
      <c r="A1740">
        <v>9410751894</v>
      </c>
      <c r="B1740">
        <v>44859592</v>
      </c>
      <c r="C1740" s="1">
        <v>45498.263194444444</v>
      </c>
      <c r="D1740" s="2">
        <v>755.91</v>
      </c>
      <c r="E1740" t="s">
        <v>5</v>
      </c>
    </row>
    <row r="1741" spans="1:5" x14ac:dyDescent="0.35">
      <c r="A1741">
        <v>9172888683</v>
      </c>
      <c r="B1741">
        <v>71956734</v>
      </c>
      <c r="C1741" s="1">
        <v>45461.047222222223</v>
      </c>
      <c r="D1741" s="2">
        <v>308.31</v>
      </c>
      <c r="E1741" t="s">
        <v>6</v>
      </c>
    </row>
    <row r="1742" spans="1:5" x14ac:dyDescent="0.35">
      <c r="A1742">
        <v>8018695018</v>
      </c>
      <c r="B1742">
        <v>68419593</v>
      </c>
      <c r="C1742" s="1">
        <v>45050.007638888892</v>
      </c>
      <c r="D1742" s="2">
        <v>651.92999999999995</v>
      </c>
      <c r="E1742" t="s">
        <v>6</v>
      </c>
    </row>
    <row r="1743" spans="1:5" x14ac:dyDescent="0.35">
      <c r="A1743">
        <v>7456610316</v>
      </c>
      <c r="B1743">
        <v>74231111</v>
      </c>
      <c r="C1743" s="1">
        <v>45476.244444444441</v>
      </c>
      <c r="D1743" s="2">
        <v>4217.75</v>
      </c>
      <c r="E1743" t="s">
        <v>8</v>
      </c>
    </row>
    <row r="1744" spans="1:5" x14ac:dyDescent="0.35">
      <c r="A1744">
        <v>5627902734</v>
      </c>
      <c r="B1744">
        <v>69415494</v>
      </c>
      <c r="C1744" s="1">
        <v>45001.799305555556</v>
      </c>
      <c r="D1744" s="2">
        <v>3265.08</v>
      </c>
      <c r="E1744" t="s">
        <v>6</v>
      </c>
    </row>
    <row r="1745" spans="1:5" x14ac:dyDescent="0.35">
      <c r="A1745">
        <v>5189768940</v>
      </c>
      <c r="B1745">
        <v>50045027</v>
      </c>
      <c r="C1745" s="1">
        <v>45204.347222222219</v>
      </c>
      <c r="D1745" s="2">
        <v>530.85</v>
      </c>
      <c r="E1745" t="s">
        <v>5</v>
      </c>
    </row>
    <row r="1746" spans="1:5" x14ac:dyDescent="0.35">
      <c r="A1746">
        <v>173709007</v>
      </c>
      <c r="B1746">
        <v>43034188</v>
      </c>
      <c r="C1746" s="1">
        <v>45208.136805555558</v>
      </c>
      <c r="D1746" s="2">
        <v>2685.03</v>
      </c>
      <c r="E1746" t="s">
        <v>6</v>
      </c>
    </row>
    <row r="1747" spans="1:5" x14ac:dyDescent="0.35">
      <c r="A1747">
        <v>1485229334</v>
      </c>
      <c r="B1747">
        <v>17132416</v>
      </c>
      <c r="C1747" s="1">
        <v>45126.22152777778</v>
      </c>
      <c r="D1747" s="2">
        <v>2966.09</v>
      </c>
      <c r="E1747" t="s">
        <v>7</v>
      </c>
    </row>
    <row r="1748" spans="1:5" x14ac:dyDescent="0.35">
      <c r="A1748">
        <v>9334479603</v>
      </c>
      <c r="B1748">
        <v>49147776</v>
      </c>
      <c r="C1748" s="1">
        <v>45032.84375</v>
      </c>
      <c r="D1748" s="2">
        <v>2248.31</v>
      </c>
      <c r="E1748" t="s">
        <v>7</v>
      </c>
    </row>
    <row r="1749" spans="1:5" x14ac:dyDescent="0.35">
      <c r="A1749">
        <v>8674211510</v>
      </c>
      <c r="B1749">
        <v>10562528</v>
      </c>
      <c r="C1749" s="1">
        <v>45170.456944444442</v>
      </c>
      <c r="D1749" s="2">
        <v>1028.49</v>
      </c>
      <c r="E1749" t="s">
        <v>8</v>
      </c>
    </row>
    <row r="1750" spans="1:5" x14ac:dyDescent="0.35">
      <c r="A1750">
        <v>390257855</v>
      </c>
      <c r="B1750">
        <v>5228136</v>
      </c>
      <c r="C1750" s="1">
        <v>45038.760416666664</v>
      </c>
      <c r="D1750" s="2">
        <v>2763.17</v>
      </c>
      <c r="E1750" t="s">
        <v>6</v>
      </c>
    </row>
    <row r="1751" spans="1:5" x14ac:dyDescent="0.35">
      <c r="A1751">
        <v>6642374542</v>
      </c>
      <c r="B1751">
        <v>32019725</v>
      </c>
      <c r="C1751" s="1">
        <v>45534.853472222225</v>
      </c>
      <c r="D1751" s="2">
        <v>4537.51</v>
      </c>
      <c r="E1751" t="s">
        <v>5</v>
      </c>
    </row>
    <row r="1752" spans="1:5" x14ac:dyDescent="0.35">
      <c r="A1752">
        <v>6585999443</v>
      </c>
      <c r="B1752">
        <v>93730857</v>
      </c>
      <c r="C1752" s="1">
        <v>45087.268055555556</v>
      </c>
      <c r="D1752" s="2">
        <v>354.52</v>
      </c>
      <c r="E1752" t="s">
        <v>6</v>
      </c>
    </row>
    <row r="1753" spans="1:5" x14ac:dyDescent="0.35">
      <c r="A1753">
        <v>622705569</v>
      </c>
      <c r="B1753">
        <v>93723634</v>
      </c>
      <c r="C1753" s="1">
        <v>45480.388888888891</v>
      </c>
      <c r="D1753" s="2">
        <v>990.34</v>
      </c>
      <c r="E1753" t="s">
        <v>7</v>
      </c>
    </row>
    <row r="1754" spans="1:5" x14ac:dyDescent="0.35">
      <c r="A1754">
        <v>1635083835</v>
      </c>
      <c r="B1754">
        <v>79135318</v>
      </c>
      <c r="C1754" s="1">
        <v>45196.363194444442</v>
      </c>
      <c r="D1754" s="2">
        <v>2104.2399999999998</v>
      </c>
      <c r="E1754" t="s">
        <v>7</v>
      </c>
    </row>
    <row r="1755" spans="1:5" x14ac:dyDescent="0.35">
      <c r="A1755">
        <v>7359512417</v>
      </c>
      <c r="B1755">
        <v>96511007</v>
      </c>
      <c r="C1755" s="1">
        <v>45534.275694444441</v>
      </c>
      <c r="D1755" s="2">
        <v>1010.15</v>
      </c>
      <c r="E1755" t="s">
        <v>7</v>
      </c>
    </row>
    <row r="1756" spans="1:5" x14ac:dyDescent="0.35">
      <c r="A1756">
        <v>9237698013</v>
      </c>
      <c r="B1756">
        <v>79895967</v>
      </c>
      <c r="C1756" s="1">
        <v>45519.862500000003</v>
      </c>
      <c r="D1756" s="2">
        <v>2101</v>
      </c>
      <c r="E1756" t="s">
        <v>6</v>
      </c>
    </row>
    <row r="1757" spans="1:5" x14ac:dyDescent="0.35">
      <c r="A1757">
        <v>3492935177</v>
      </c>
      <c r="B1757">
        <v>3660263</v>
      </c>
      <c r="C1757" s="1">
        <v>45375.038194444445</v>
      </c>
      <c r="D1757" s="2">
        <v>899.58</v>
      </c>
      <c r="E1757" t="s">
        <v>8</v>
      </c>
    </row>
    <row r="1758" spans="1:5" x14ac:dyDescent="0.35">
      <c r="A1758">
        <v>4324086468</v>
      </c>
      <c r="B1758">
        <v>68486301</v>
      </c>
      <c r="C1758" s="1">
        <v>45347.189583333333</v>
      </c>
      <c r="D1758" s="2">
        <v>3675.75</v>
      </c>
      <c r="E1758" t="s">
        <v>7</v>
      </c>
    </row>
    <row r="1759" spans="1:5" x14ac:dyDescent="0.35">
      <c r="A1759">
        <v>9171218505</v>
      </c>
      <c r="B1759">
        <v>89968482</v>
      </c>
      <c r="C1759" s="1">
        <v>45443.631249999999</v>
      </c>
      <c r="D1759" s="2">
        <v>4727.1899999999996</v>
      </c>
      <c r="E1759" t="s">
        <v>5</v>
      </c>
    </row>
    <row r="1760" spans="1:5" x14ac:dyDescent="0.35">
      <c r="A1760">
        <v>5068157547</v>
      </c>
      <c r="B1760">
        <v>46741896</v>
      </c>
      <c r="C1760" s="1">
        <v>45209.545138888891</v>
      </c>
      <c r="D1760" s="2">
        <v>3073.17</v>
      </c>
      <c r="E1760" t="s">
        <v>6</v>
      </c>
    </row>
    <row r="1761" spans="1:5" x14ac:dyDescent="0.35">
      <c r="A1761">
        <v>8558710948</v>
      </c>
      <c r="B1761">
        <v>70459847</v>
      </c>
      <c r="C1761" s="1">
        <v>45464.780555555553</v>
      </c>
      <c r="D1761" s="2">
        <v>3199.48</v>
      </c>
      <c r="E1761" t="s">
        <v>8</v>
      </c>
    </row>
    <row r="1762" spans="1:5" x14ac:dyDescent="0.35">
      <c r="A1762">
        <v>3184669775</v>
      </c>
      <c r="B1762">
        <v>71643758</v>
      </c>
      <c r="C1762" s="1">
        <v>45425.115972222222</v>
      </c>
      <c r="D1762" s="2">
        <v>4406.88</v>
      </c>
      <c r="E1762" t="s">
        <v>5</v>
      </c>
    </row>
    <row r="1763" spans="1:5" x14ac:dyDescent="0.35">
      <c r="A1763">
        <v>7079324691</v>
      </c>
      <c r="B1763">
        <v>38902193</v>
      </c>
      <c r="C1763" s="1">
        <v>45020.378472222219</v>
      </c>
      <c r="D1763" s="2">
        <v>1955.04</v>
      </c>
      <c r="E1763" t="s">
        <v>6</v>
      </c>
    </row>
    <row r="1764" spans="1:5" x14ac:dyDescent="0.35">
      <c r="A1764">
        <v>4210311922</v>
      </c>
      <c r="B1764">
        <v>56195475</v>
      </c>
      <c r="C1764" s="1">
        <v>45063.870833333334</v>
      </c>
      <c r="D1764" s="2">
        <v>340.36</v>
      </c>
      <c r="E1764" t="s">
        <v>6</v>
      </c>
    </row>
    <row r="1765" spans="1:5" x14ac:dyDescent="0.35">
      <c r="A1765">
        <v>7660037070</v>
      </c>
      <c r="B1765">
        <v>82585664</v>
      </c>
      <c r="C1765" s="1">
        <v>45338.873611111114</v>
      </c>
      <c r="D1765" s="2">
        <v>2558.0500000000002</v>
      </c>
      <c r="E1765" t="s">
        <v>8</v>
      </c>
    </row>
    <row r="1766" spans="1:5" x14ac:dyDescent="0.35">
      <c r="A1766">
        <v>9410025634</v>
      </c>
      <c r="B1766">
        <v>59643062</v>
      </c>
      <c r="C1766" s="1">
        <v>45319.130555555559</v>
      </c>
      <c r="D1766" s="2">
        <v>3566.13</v>
      </c>
      <c r="E1766" t="s">
        <v>7</v>
      </c>
    </row>
    <row r="1767" spans="1:5" x14ac:dyDescent="0.35">
      <c r="A1767">
        <v>6798589010</v>
      </c>
      <c r="B1767">
        <v>18035010</v>
      </c>
      <c r="C1767" s="1">
        <v>45196.637499999997</v>
      </c>
      <c r="D1767" s="2">
        <v>935.2</v>
      </c>
      <c r="E1767" t="s">
        <v>6</v>
      </c>
    </row>
    <row r="1768" spans="1:5" x14ac:dyDescent="0.35">
      <c r="A1768">
        <v>5401466202</v>
      </c>
      <c r="B1768">
        <v>12305040</v>
      </c>
      <c r="C1768" s="1">
        <v>45561.825694444444</v>
      </c>
      <c r="D1768" s="2">
        <v>4220.5</v>
      </c>
      <c r="E1768" t="s">
        <v>7</v>
      </c>
    </row>
    <row r="1769" spans="1:5" x14ac:dyDescent="0.35">
      <c r="A1769">
        <v>9102648124</v>
      </c>
      <c r="B1769">
        <v>81533356</v>
      </c>
      <c r="C1769" s="1">
        <v>45297.643750000003</v>
      </c>
      <c r="D1769" s="2">
        <v>2393.42</v>
      </c>
      <c r="E1769" t="s">
        <v>6</v>
      </c>
    </row>
    <row r="1770" spans="1:5" x14ac:dyDescent="0.35">
      <c r="A1770">
        <v>1969956670</v>
      </c>
      <c r="B1770">
        <v>32203588</v>
      </c>
      <c r="C1770" s="1">
        <v>45589.05972222222</v>
      </c>
      <c r="D1770" s="2">
        <v>730.66</v>
      </c>
      <c r="E1770" t="s">
        <v>8</v>
      </c>
    </row>
    <row r="1771" spans="1:5" x14ac:dyDescent="0.35">
      <c r="A1771">
        <v>1194228460</v>
      </c>
      <c r="B1771">
        <v>61516967</v>
      </c>
      <c r="C1771" s="1">
        <v>45362.674305555556</v>
      </c>
      <c r="D1771" s="2">
        <v>4057.11</v>
      </c>
      <c r="E1771" t="s">
        <v>7</v>
      </c>
    </row>
    <row r="1772" spans="1:5" x14ac:dyDescent="0.35">
      <c r="A1772">
        <v>9628463148</v>
      </c>
      <c r="B1772">
        <v>12814732</v>
      </c>
      <c r="C1772" s="1">
        <v>45529.70416666667</v>
      </c>
      <c r="D1772" s="2">
        <v>4238.7299999999996</v>
      </c>
      <c r="E1772" t="s">
        <v>6</v>
      </c>
    </row>
    <row r="1773" spans="1:5" x14ac:dyDescent="0.35">
      <c r="A1773">
        <v>7745364283</v>
      </c>
      <c r="B1773">
        <v>25585013</v>
      </c>
      <c r="C1773" s="1">
        <v>45095.784722222219</v>
      </c>
      <c r="D1773" s="2">
        <v>722.02</v>
      </c>
      <c r="E1773" t="s">
        <v>8</v>
      </c>
    </row>
    <row r="1774" spans="1:5" x14ac:dyDescent="0.35">
      <c r="A1774">
        <v>9892343037</v>
      </c>
      <c r="B1774">
        <v>55472026</v>
      </c>
      <c r="C1774" s="1">
        <v>45504.111111111109</v>
      </c>
      <c r="D1774" s="2">
        <v>879.67</v>
      </c>
      <c r="E1774" t="s">
        <v>5</v>
      </c>
    </row>
    <row r="1775" spans="1:5" x14ac:dyDescent="0.35">
      <c r="A1775">
        <v>1588828749</v>
      </c>
      <c r="B1775">
        <v>11540364</v>
      </c>
      <c r="C1775" s="1">
        <v>45247.569444444445</v>
      </c>
      <c r="D1775" s="2">
        <v>3402.86</v>
      </c>
      <c r="E1775" t="s">
        <v>6</v>
      </c>
    </row>
    <row r="1776" spans="1:5" x14ac:dyDescent="0.35">
      <c r="A1776">
        <v>4037647778</v>
      </c>
      <c r="B1776">
        <v>63802820</v>
      </c>
      <c r="C1776" s="1">
        <v>45002.234027777777</v>
      </c>
      <c r="D1776" s="2">
        <v>1697.37</v>
      </c>
      <c r="E1776" t="s">
        <v>8</v>
      </c>
    </row>
    <row r="1777" spans="1:5" x14ac:dyDescent="0.35">
      <c r="A1777">
        <v>6664301655</v>
      </c>
      <c r="B1777">
        <v>57474553</v>
      </c>
      <c r="C1777" s="1">
        <v>45138.06527777778</v>
      </c>
      <c r="D1777" s="2">
        <v>4469.96</v>
      </c>
      <c r="E1777" t="s">
        <v>8</v>
      </c>
    </row>
    <row r="1778" spans="1:5" x14ac:dyDescent="0.35">
      <c r="A1778">
        <v>7096225581</v>
      </c>
      <c r="B1778">
        <v>6319646</v>
      </c>
      <c r="C1778" s="1">
        <v>45470.57916666667</v>
      </c>
      <c r="D1778" s="2">
        <v>2458.6</v>
      </c>
      <c r="E1778" t="s">
        <v>8</v>
      </c>
    </row>
    <row r="1779" spans="1:5" x14ac:dyDescent="0.35">
      <c r="A1779">
        <v>79029185</v>
      </c>
      <c r="B1779">
        <v>39645619</v>
      </c>
      <c r="C1779" s="1">
        <v>45449.573611111111</v>
      </c>
      <c r="D1779" s="2">
        <v>1039.32</v>
      </c>
      <c r="E1779" t="s">
        <v>5</v>
      </c>
    </row>
    <row r="1780" spans="1:5" x14ac:dyDescent="0.35">
      <c r="A1780">
        <v>7831967187</v>
      </c>
      <c r="B1780">
        <v>81528623</v>
      </c>
      <c r="C1780" s="1">
        <v>45083.032638888886</v>
      </c>
      <c r="D1780" s="2">
        <v>923.84</v>
      </c>
      <c r="E1780" t="s">
        <v>7</v>
      </c>
    </row>
    <row r="1781" spans="1:5" x14ac:dyDescent="0.35">
      <c r="A1781">
        <v>482214790</v>
      </c>
      <c r="B1781">
        <v>31156674</v>
      </c>
      <c r="C1781" s="1">
        <v>45026.234027777777</v>
      </c>
      <c r="D1781" s="2">
        <v>631.70000000000005</v>
      </c>
      <c r="E1781" t="s">
        <v>8</v>
      </c>
    </row>
    <row r="1782" spans="1:5" x14ac:dyDescent="0.35">
      <c r="A1782">
        <v>5931307224</v>
      </c>
      <c r="B1782">
        <v>2361575</v>
      </c>
      <c r="C1782" s="1">
        <v>45257.365277777775</v>
      </c>
      <c r="D1782" s="2">
        <v>4401.93</v>
      </c>
      <c r="E1782" t="s">
        <v>5</v>
      </c>
    </row>
    <row r="1783" spans="1:5" x14ac:dyDescent="0.35">
      <c r="A1783">
        <v>6410432854</v>
      </c>
      <c r="B1783">
        <v>28995786</v>
      </c>
      <c r="C1783" s="1">
        <v>45253.569444444445</v>
      </c>
      <c r="D1783" s="2">
        <v>831.1</v>
      </c>
      <c r="E1783" t="s">
        <v>8</v>
      </c>
    </row>
    <row r="1784" spans="1:5" x14ac:dyDescent="0.35">
      <c r="A1784">
        <v>6124624375</v>
      </c>
      <c r="B1784">
        <v>26844216</v>
      </c>
      <c r="C1784" s="1">
        <v>45547.17083333333</v>
      </c>
      <c r="D1784" s="2">
        <v>2750.43</v>
      </c>
      <c r="E1784" t="s">
        <v>8</v>
      </c>
    </row>
    <row r="1785" spans="1:5" x14ac:dyDescent="0.35">
      <c r="A1785">
        <v>8992870838</v>
      </c>
      <c r="B1785">
        <v>46504355</v>
      </c>
      <c r="C1785" s="1">
        <v>45186.263194444444</v>
      </c>
      <c r="D1785" s="2">
        <v>2952.73</v>
      </c>
      <c r="E1785" t="s">
        <v>5</v>
      </c>
    </row>
    <row r="1786" spans="1:5" x14ac:dyDescent="0.35">
      <c r="A1786">
        <v>8377146126</v>
      </c>
      <c r="B1786">
        <v>33331259</v>
      </c>
      <c r="C1786" s="1">
        <v>45349.730555555558</v>
      </c>
      <c r="D1786" s="2">
        <v>3171.87</v>
      </c>
      <c r="E1786" t="s">
        <v>8</v>
      </c>
    </row>
    <row r="1787" spans="1:5" x14ac:dyDescent="0.35">
      <c r="A1787">
        <v>7852428533</v>
      </c>
      <c r="B1787">
        <v>9246851</v>
      </c>
      <c r="C1787" s="1">
        <v>45082.263194444444</v>
      </c>
      <c r="D1787" s="2">
        <v>895.48</v>
      </c>
      <c r="E1787" t="s">
        <v>8</v>
      </c>
    </row>
    <row r="1788" spans="1:5" x14ac:dyDescent="0.35">
      <c r="A1788">
        <v>9258876870</v>
      </c>
      <c r="B1788">
        <v>26303194</v>
      </c>
      <c r="C1788" s="1">
        <v>45365.668055555558</v>
      </c>
      <c r="D1788" s="2">
        <v>1155.0899999999999</v>
      </c>
      <c r="E1788" t="s">
        <v>8</v>
      </c>
    </row>
    <row r="1789" spans="1:5" x14ac:dyDescent="0.35">
      <c r="A1789">
        <v>6810940082</v>
      </c>
      <c r="B1789">
        <v>84953008</v>
      </c>
      <c r="C1789" s="1">
        <v>45232.611111111109</v>
      </c>
      <c r="D1789" s="2">
        <v>1995.03</v>
      </c>
      <c r="E1789" t="s">
        <v>5</v>
      </c>
    </row>
    <row r="1790" spans="1:5" x14ac:dyDescent="0.35">
      <c r="A1790">
        <v>3330538479</v>
      </c>
      <c r="B1790">
        <v>98246574</v>
      </c>
      <c r="C1790" s="1">
        <v>45314.681250000001</v>
      </c>
      <c r="D1790" s="2">
        <v>2408.31</v>
      </c>
      <c r="E1790" t="s">
        <v>7</v>
      </c>
    </row>
    <row r="1791" spans="1:5" x14ac:dyDescent="0.35">
      <c r="A1791">
        <v>7270469981</v>
      </c>
      <c r="B1791">
        <v>22210238</v>
      </c>
      <c r="C1791" s="1">
        <v>45135.150694444441</v>
      </c>
      <c r="D1791" s="2">
        <v>4419.3</v>
      </c>
      <c r="E1791" t="s">
        <v>6</v>
      </c>
    </row>
    <row r="1792" spans="1:5" x14ac:dyDescent="0.35">
      <c r="A1792">
        <v>5636241570</v>
      </c>
      <c r="B1792">
        <v>94281220</v>
      </c>
      <c r="C1792" s="1">
        <v>45464.842361111114</v>
      </c>
      <c r="D1792" s="2">
        <v>482.06</v>
      </c>
      <c r="E1792" t="s">
        <v>6</v>
      </c>
    </row>
    <row r="1793" spans="1:5" x14ac:dyDescent="0.35">
      <c r="A1793">
        <v>4467471002</v>
      </c>
      <c r="B1793">
        <v>74179536</v>
      </c>
      <c r="C1793" s="1">
        <v>45257.547222222223</v>
      </c>
      <c r="D1793" s="2">
        <v>1496.97</v>
      </c>
      <c r="E1793" t="s">
        <v>8</v>
      </c>
    </row>
    <row r="1794" spans="1:5" x14ac:dyDescent="0.35">
      <c r="A1794">
        <v>6201821502</v>
      </c>
      <c r="B1794">
        <v>45166203</v>
      </c>
      <c r="C1794" s="1">
        <v>45415.544444444444</v>
      </c>
      <c r="D1794" s="2">
        <v>1548.37</v>
      </c>
      <c r="E1794" t="s">
        <v>6</v>
      </c>
    </row>
    <row r="1795" spans="1:5" x14ac:dyDescent="0.35">
      <c r="A1795">
        <v>6144140039</v>
      </c>
      <c r="B1795">
        <v>66233704</v>
      </c>
      <c r="C1795" s="1">
        <v>45373.790277777778</v>
      </c>
      <c r="D1795" s="2">
        <v>223.27</v>
      </c>
      <c r="E1795" t="s">
        <v>5</v>
      </c>
    </row>
    <row r="1796" spans="1:5" x14ac:dyDescent="0.35">
      <c r="A1796">
        <v>3310749597</v>
      </c>
      <c r="B1796">
        <v>95372766</v>
      </c>
      <c r="C1796" s="1">
        <v>45112.173611111109</v>
      </c>
      <c r="D1796" s="2">
        <v>1718.88</v>
      </c>
      <c r="E1796" t="s">
        <v>5</v>
      </c>
    </row>
    <row r="1797" spans="1:5" x14ac:dyDescent="0.35">
      <c r="A1797">
        <v>5085488484</v>
      </c>
      <c r="B1797">
        <v>67215939</v>
      </c>
      <c r="C1797" s="1">
        <v>45269.490277777775</v>
      </c>
      <c r="D1797" s="2">
        <v>3736.39</v>
      </c>
      <c r="E1797" t="s">
        <v>5</v>
      </c>
    </row>
    <row r="1798" spans="1:5" x14ac:dyDescent="0.35">
      <c r="A1798">
        <v>587498345</v>
      </c>
      <c r="B1798">
        <v>69863493</v>
      </c>
      <c r="C1798" s="1">
        <v>45471.15625</v>
      </c>
      <c r="D1798" s="2">
        <v>3056.03</v>
      </c>
      <c r="E1798" t="s">
        <v>5</v>
      </c>
    </row>
    <row r="1799" spans="1:5" x14ac:dyDescent="0.35">
      <c r="A1799">
        <v>5136205193</v>
      </c>
      <c r="B1799">
        <v>82804543</v>
      </c>
      <c r="C1799" s="1">
        <v>45160.294444444444</v>
      </c>
      <c r="D1799" s="2">
        <v>1273.97</v>
      </c>
      <c r="E1799" t="s">
        <v>7</v>
      </c>
    </row>
    <row r="1800" spans="1:5" x14ac:dyDescent="0.35">
      <c r="A1800">
        <v>9321319130</v>
      </c>
      <c r="B1800">
        <v>48943848</v>
      </c>
      <c r="C1800" s="1">
        <v>45291.490972222222</v>
      </c>
      <c r="D1800" s="2">
        <v>1466.04</v>
      </c>
      <c r="E1800" t="s">
        <v>7</v>
      </c>
    </row>
    <row r="1801" spans="1:5" x14ac:dyDescent="0.35">
      <c r="A1801">
        <v>9113393578</v>
      </c>
      <c r="B1801">
        <v>82359623</v>
      </c>
      <c r="C1801" s="1">
        <v>45269.000694444447</v>
      </c>
      <c r="D1801" s="2">
        <v>1634.71</v>
      </c>
      <c r="E1801" t="s">
        <v>5</v>
      </c>
    </row>
    <row r="1802" spans="1:5" x14ac:dyDescent="0.35">
      <c r="A1802">
        <v>3860678807</v>
      </c>
      <c r="B1802">
        <v>65488134</v>
      </c>
      <c r="C1802" s="1">
        <v>45035.592361111114</v>
      </c>
      <c r="D1802" s="2">
        <v>1834.92</v>
      </c>
      <c r="E1802" t="s">
        <v>7</v>
      </c>
    </row>
    <row r="1803" spans="1:5" x14ac:dyDescent="0.35">
      <c r="A1803">
        <v>3603683788</v>
      </c>
      <c r="B1803">
        <v>31026200</v>
      </c>
      <c r="C1803" s="1">
        <v>45156.407638888886</v>
      </c>
      <c r="D1803" s="2">
        <v>3085.77</v>
      </c>
      <c r="E1803" t="s">
        <v>6</v>
      </c>
    </row>
    <row r="1804" spans="1:5" x14ac:dyDescent="0.35">
      <c r="A1804">
        <v>4472082279</v>
      </c>
      <c r="B1804">
        <v>41181125</v>
      </c>
      <c r="C1804" s="1">
        <v>45214.1875</v>
      </c>
      <c r="D1804" s="2">
        <v>3887.92</v>
      </c>
      <c r="E1804" t="s">
        <v>6</v>
      </c>
    </row>
    <row r="1805" spans="1:5" x14ac:dyDescent="0.35">
      <c r="A1805">
        <v>4104732514</v>
      </c>
      <c r="B1805">
        <v>35156679</v>
      </c>
      <c r="C1805" s="1">
        <v>45456.822222222225</v>
      </c>
      <c r="D1805" s="2">
        <v>1358.46</v>
      </c>
      <c r="E1805" t="s">
        <v>5</v>
      </c>
    </row>
    <row r="1806" spans="1:5" x14ac:dyDescent="0.35">
      <c r="A1806">
        <v>9050314096</v>
      </c>
      <c r="B1806">
        <v>75510747</v>
      </c>
      <c r="C1806" s="1">
        <v>45072.302083333336</v>
      </c>
      <c r="D1806" s="2">
        <v>883.44</v>
      </c>
      <c r="E1806" t="s">
        <v>8</v>
      </c>
    </row>
    <row r="1807" spans="1:5" x14ac:dyDescent="0.35">
      <c r="A1807">
        <v>9296105870</v>
      </c>
      <c r="B1807">
        <v>77614510</v>
      </c>
      <c r="C1807" s="1">
        <v>45343.710416666669</v>
      </c>
      <c r="D1807" s="2">
        <v>697.26</v>
      </c>
      <c r="E1807" t="s">
        <v>8</v>
      </c>
    </row>
    <row r="1808" spans="1:5" x14ac:dyDescent="0.35">
      <c r="A1808">
        <v>4678456188</v>
      </c>
      <c r="B1808">
        <v>21701991</v>
      </c>
      <c r="C1808" s="1">
        <v>45272.529166666667</v>
      </c>
      <c r="D1808" s="2">
        <v>3601.48</v>
      </c>
      <c r="E1808" t="s">
        <v>7</v>
      </c>
    </row>
    <row r="1809" spans="1:5" x14ac:dyDescent="0.35">
      <c r="A1809">
        <v>812386333</v>
      </c>
      <c r="B1809">
        <v>72605638</v>
      </c>
      <c r="C1809" s="1">
        <v>45553.430555555555</v>
      </c>
      <c r="D1809" s="2">
        <v>1207.74</v>
      </c>
      <c r="E1809" t="s">
        <v>6</v>
      </c>
    </row>
    <row r="1810" spans="1:5" x14ac:dyDescent="0.35">
      <c r="A1810">
        <v>8100314462</v>
      </c>
      <c r="B1810">
        <v>15345667</v>
      </c>
      <c r="C1810" s="1">
        <v>45332.60833333333</v>
      </c>
      <c r="D1810" s="2">
        <v>3322.54</v>
      </c>
      <c r="E1810" t="s">
        <v>7</v>
      </c>
    </row>
    <row r="1811" spans="1:5" x14ac:dyDescent="0.35">
      <c r="A1811">
        <v>781509952</v>
      </c>
      <c r="B1811">
        <v>41878908</v>
      </c>
      <c r="C1811" s="1">
        <v>45018.789583333331</v>
      </c>
      <c r="D1811" s="2">
        <v>3133.36</v>
      </c>
      <c r="E1811" t="s">
        <v>7</v>
      </c>
    </row>
    <row r="1812" spans="1:5" x14ac:dyDescent="0.35">
      <c r="A1812">
        <v>1918416669</v>
      </c>
      <c r="B1812">
        <v>99695529</v>
      </c>
      <c r="C1812" s="1">
        <v>45054.954861111109</v>
      </c>
      <c r="D1812" s="2">
        <v>4309.8599999999997</v>
      </c>
      <c r="E1812" t="s">
        <v>6</v>
      </c>
    </row>
    <row r="1813" spans="1:5" x14ac:dyDescent="0.35">
      <c r="A1813">
        <v>1152165724</v>
      </c>
      <c r="B1813">
        <v>90448312</v>
      </c>
      <c r="C1813" s="1">
        <v>45295.427083333336</v>
      </c>
      <c r="D1813" s="2">
        <v>1243.42</v>
      </c>
      <c r="E1813" t="s">
        <v>8</v>
      </c>
    </row>
    <row r="1814" spans="1:5" x14ac:dyDescent="0.35">
      <c r="A1814">
        <v>9664390656</v>
      </c>
      <c r="B1814">
        <v>16420489</v>
      </c>
      <c r="C1814" s="1">
        <v>45147.38958333333</v>
      </c>
      <c r="D1814" s="2">
        <v>3445.68</v>
      </c>
      <c r="E1814" t="s">
        <v>6</v>
      </c>
    </row>
    <row r="1815" spans="1:5" x14ac:dyDescent="0.35">
      <c r="A1815">
        <v>2686950796</v>
      </c>
      <c r="B1815">
        <v>22081691</v>
      </c>
      <c r="C1815" s="1">
        <v>45061.342361111114</v>
      </c>
      <c r="D1815" s="2">
        <v>3339.57</v>
      </c>
      <c r="E1815" t="s">
        <v>5</v>
      </c>
    </row>
    <row r="1816" spans="1:5" x14ac:dyDescent="0.35">
      <c r="A1816">
        <v>7332801173</v>
      </c>
      <c r="B1816">
        <v>89472859</v>
      </c>
      <c r="C1816" s="1">
        <v>45089.614583333336</v>
      </c>
      <c r="D1816" s="2">
        <v>2144.77</v>
      </c>
      <c r="E1816" t="s">
        <v>5</v>
      </c>
    </row>
    <row r="1817" spans="1:5" x14ac:dyDescent="0.35">
      <c r="A1817">
        <v>3503438244</v>
      </c>
      <c r="B1817">
        <v>24745800</v>
      </c>
      <c r="C1817" s="1">
        <v>45336.044444444444</v>
      </c>
      <c r="D1817" s="2">
        <v>3086.21</v>
      </c>
      <c r="E1817" t="s">
        <v>8</v>
      </c>
    </row>
    <row r="1818" spans="1:5" x14ac:dyDescent="0.35">
      <c r="A1818">
        <v>4044591373</v>
      </c>
      <c r="B1818">
        <v>65782437</v>
      </c>
      <c r="C1818" s="1">
        <v>45401.594444444447</v>
      </c>
      <c r="D1818" s="2">
        <v>1042.8599999999999</v>
      </c>
      <c r="E1818" t="s">
        <v>5</v>
      </c>
    </row>
    <row r="1819" spans="1:5" x14ac:dyDescent="0.35">
      <c r="A1819">
        <v>7817195618</v>
      </c>
      <c r="B1819">
        <v>40703374</v>
      </c>
      <c r="C1819" s="1">
        <v>45062.998611111114</v>
      </c>
      <c r="D1819" s="2">
        <v>2901.47</v>
      </c>
      <c r="E1819" t="s">
        <v>7</v>
      </c>
    </row>
    <row r="1820" spans="1:5" x14ac:dyDescent="0.35">
      <c r="A1820">
        <v>8974710941</v>
      </c>
      <c r="B1820">
        <v>96109948</v>
      </c>
      <c r="C1820" s="1">
        <v>45538.198611111111</v>
      </c>
      <c r="D1820" s="2">
        <v>1827.41</v>
      </c>
      <c r="E1820" t="s">
        <v>7</v>
      </c>
    </row>
    <row r="1821" spans="1:5" x14ac:dyDescent="0.35">
      <c r="A1821">
        <v>2811268404</v>
      </c>
      <c r="B1821">
        <v>98691989</v>
      </c>
      <c r="C1821" s="1">
        <v>45128.695833333331</v>
      </c>
      <c r="D1821" s="2">
        <v>2599.65</v>
      </c>
      <c r="E1821" t="s">
        <v>6</v>
      </c>
    </row>
    <row r="1822" spans="1:5" x14ac:dyDescent="0.35">
      <c r="A1822">
        <v>7251548462</v>
      </c>
      <c r="B1822">
        <v>8955057</v>
      </c>
      <c r="C1822" s="1">
        <v>45480.724999999999</v>
      </c>
      <c r="D1822" s="2">
        <v>1796.47</v>
      </c>
      <c r="E1822" t="s">
        <v>6</v>
      </c>
    </row>
    <row r="1823" spans="1:5" x14ac:dyDescent="0.35">
      <c r="A1823">
        <v>352037003</v>
      </c>
      <c r="B1823">
        <v>47955004</v>
      </c>
      <c r="C1823" s="1">
        <v>45319.156944444447</v>
      </c>
      <c r="D1823" s="2">
        <v>2839.76</v>
      </c>
      <c r="E1823" t="s">
        <v>7</v>
      </c>
    </row>
    <row r="1824" spans="1:5" x14ac:dyDescent="0.35">
      <c r="A1824">
        <v>8510312737</v>
      </c>
      <c r="B1824">
        <v>89361574</v>
      </c>
      <c r="C1824" s="1">
        <v>45357.623611111114</v>
      </c>
      <c r="D1824" s="2">
        <v>2119.66</v>
      </c>
      <c r="E1824" t="s">
        <v>8</v>
      </c>
    </row>
    <row r="1825" spans="1:5" x14ac:dyDescent="0.35">
      <c r="A1825">
        <v>3242700095</v>
      </c>
      <c r="B1825">
        <v>84468124</v>
      </c>
      <c r="C1825" s="1">
        <v>45579.051388888889</v>
      </c>
      <c r="D1825" s="2">
        <v>1838.81</v>
      </c>
      <c r="E1825" t="s">
        <v>5</v>
      </c>
    </row>
    <row r="1826" spans="1:5" x14ac:dyDescent="0.35">
      <c r="A1826">
        <v>5833898647</v>
      </c>
      <c r="B1826">
        <v>18256339</v>
      </c>
      <c r="C1826" s="1">
        <v>45208.365277777775</v>
      </c>
      <c r="D1826" s="2">
        <v>4095.44</v>
      </c>
      <c r="E1826" t="s">
        <v>8</v>
      </c>
    </row>
    <row r="1827" spans="1:5" x14ac:dyDescent="0.35">
      <c r="A1827">
        <v>7212771842</v>
      </c>
      <c r="B1827">
        <v>80315623</v>
      </c>
      <c r="C1827" s="1">
        <v>45045.914583333331</v>
      </c>
      <c r="D1827" s="2">
        <v>4306.01</v>
      </c>
      <c r="E1827" t="s">
        <v>5</v>
      </c>
    </row>
    <row r="1828" spans="1:5" x14ac:dyDescent="0.35">
      <c r="A1828">
        <v>7799757050</v>
      </c>
      <c r="B1828">
        <v>19556566</v>
      </c>
      <c r="C1828" s="1">
        <v>45443.845138888886</v>
      </c>
      <c r="D1828" s="2">
        <v>3377.8</v>
      </c>
      <c r="E1828" t="s">
        <v>5</v>
      </c>
    </row>
    <row r="1829" spans="1:5" x14ac:dyDescent="0.35">
      <c r="A1829">
        <v>9593303695</v>
      </c>
      <c r="B1829">
        <v>22054087</v>
      </c>
      <c r="C1829" s="1">
        <v>45112.46875</v>
      </c>
      <c r="D1829" s="2">
        <v>1291.17</v>
      </c>
      <c r="E1829" t="s">
        <v>5</v>
      </c>
    </row>
    <row r="1830" spans="1:5" x14ac:dyDescent="0.35">
      <c r="A1830">
        <v>7709693536</v>
      </c>
      <c r="B1830">
        <v>59353207</v>
      </c>
      <c r="C1830" s="1">
        <v>45174.819444444445</v>
      </c>
      <c r="D1830" s="2">
        <v>1440.87</v>
      </c>
      <c r="E1830" t="s">
        <v>7</v>
      </c>
    </row>
    <row r="1831" spans="1:5" x14ac:dyDescent="0.35">
      <c r="A1831">
        <v>5092922964</v>
      </c>
      <c r="B1831">
        <v>92123198</v>
      </c>
      <c r="C1831" s="1">
        <v>45252.594444444447</v>
      </c>
      <c r="D1831" s="2">
        <v>2986.95</v>
      </c>
      <c r="E1831" t="s">
        <v>6</v>
      </c>
    </row>
    <row r="1832" spans="1:5" x14ac:dyDescent="0.35">
      <c r="A1832">
        <v>8318806722</v>
      </c>
      <c r="B1832">
        <v>67696145</v>
      </c>
      <c r="C1832" s="1">
        <v>45498.520138888889</v>
      </c>
      <c r="D1832" s="2">
        <v>4507.49</v>
      </c>
      <c r="E1832" t="s">
        <v>6</v>
      </c>
    </row>
    <row r="1833" spans="1:5" x14ac:dyDescent="0.35">
      <c r="A1833">
        <v>4352870279</v>
      </c>
      <c r="B1833">
        <v>60620291</v>
      </c>
      <c r="C1833" s="1">
        <v>45496.586111111108</v>
      </c>
      <c r="D1833" s="2">
        <v>2821.85</v>
      </c>
      <c r="E1833" t="s">
        <v>6</v>
      </c>
    </row>
    <row r="1834" spans="1:5" x14ac:dyDescent="0.35">
      <c r="A1834">
        <v>6722040962</v>
      </c>
      <c r="B1834">
        <v>83412446</v>
      </c>
      <c r="C1834" s="1">
        <v>45244.102777777778</v>
      </c>
      <c r="D1834" s="2">
        <v>2739.45</v>
      </c>
      <c r="E1834" t="s">
        <v>7</v>
      </c>
    </row>
    <row r="1835" spans="1:5" x14ac:dyDescent="0.35">
      <c r="A1835">
        <v>1690831615</v>
      </c>
      <c r="B1835">
        <v>20625627</v>
      </c>
      <c r="C1835" s="1">
        <v>45071.740277777775</v>
      </c>
      <c r="D1835" s="2">
        <v>1465.71</v>
      </c>
      <c r="E1835" t="s">
        <v>5</v>
      </c>
    </row>
    <row r="1836" spans="1:5" x14ac:dyDescent="0.35">
      <c r="A1836">
        <v>6475689021</v>
      </c>
      <c r="B1836">
        <v>16341776</v>
      </c>
      <c r="C1836" s="1">
        <v>45066.869444444441</v>
      </c>
      <c r="D1836" s="2">
        <v>1036.3800000000001</v>
      </c>
      <c r="E1836" t="s">
        <v>5</v>
      </c>
    </row>
    <row r="1837" spans="1:5" x14ac:dyDescent="0.35">
      <c r="A1837">
        <v>8361280131</v>
      </c>
      <c r="B1837">
        <v>28280172</v>
      </c>
      <c r="C1837" s="1">
        <v>45556.004861111112</v>
      </c>
      <c r="D1837" s="2">
        <v>2583.14</v>
      </c>
      <c r="E1837" t="s">
        <v>8</v>
      </c>
    </row>
    <row r="1838" spans="1:5" x14ac:dyDescent="0.35">
      <c r="A1838">
        <v>2664549359</v>
      </c>
      <c r="B1838">
        <v>90586443</v>
      </c>
      <c r="C1838" s="1">
        <v>45460.379166666666</v>
      </c>
      <c r="D1838" s="2">
        <v>644.79999999999995</v>
      </c>
      <c r="E1838" t="s">
        <v>8</v>
      </c>
    </row>
    <row r="1839" spans="1:5" x14ac:dyDescent="0.35">
      <c r="A1839">
        <v>9510912773</v>
      </c>
      <c r="B1839">
        <v>9274874</v>
      </c>
      <c r="C1839" s="1">
        <v>45053.419444444444</v>
      </c>
      <c r="D1839" s="2">
        <v>310.69</v>
      </c>
      <c r="E1839" t="s">
        <v>6</v>
      </c>
    </row>
    <row r="1840" spans="1:5" x14ac:dyDescent="0.35">
      <c r="A1840">
        <v>3654462337</v>
      </c>
      <c r="B1840">
        <v>35826539</v>
      </c>
      <c r="C1840" s="1">
        <v>45192.133333333331</v>
      </c>
      <c r="D1840" s="2">
        <v>3741.32</v>
      </c>
      <c r="E1840" t="s">
        <v>7</v>
      </c>
    </row>
    <row r="1841" spans="1:5" x14ac:dyDescent="0.35">
      <c r="A1841">
        <v>2308652017</v>
      </c>
      <c r="B1841">
        <v>54877984</v>
      </c>
      <c r="C1841" s="1">
        <v>45146.626388888886</v>
      </c>
      <c r="D1841" s="2">
        <v>2378.27</v>
      </c>
      <c r="E1841" t="s">
        <v>7</v>
      </c>
    </row>
    <row r="1842" spans="1:5" x14ac:dyDescent="0.35">
      <c r="A1842">
        <v>8300200841</v>
      </c>
      <c r="B1842">
        <v>58214883</v>
      </c>
      <c r="C1842" s="1">
        <v>45366.648611111108</v>
      </c>
      <c r="D1842" s="2">
        <v>1243.72</v>
      </c>
      <c r="E1842" t="s">
        <v>7</v>
      </c>
    </row>
    <row r="1843" spans="1:5" x14ac:dyDescent="0.35">
      <c r="A1843">
        <v>5027243163</v>
      </c>
      <c r="B1843">
        <v>85072416</v>
      </c>
      <c r="C1843" s="1">
        <v>45370.538194444445</v>
      </c>
      <c r="D1843" s="2">
        <v>2522.6799999999998</v>
      </c>
      <c r="E1843" t="s">
        <v>7</v>
      </c>
    </row>
    <row r="1844" spans="1:5" x14ac:dyDescent="0.35">
      <c r="A1844">
        <v>713290065</v>
      </c>
      <c r="B1844">
        <v>42227189</v>
      </c>
      <c r="C1844" s="1">
        <v>45235.467361111114</v>
      </c>
      <c r="D1844" s="2">
        <v>3218.36</v>
      </c>
      <c r="E1844" t="s">
        <v>6</v>
      </c>
    </row>
    <row r="1845" spans="1:5" x14ac:dyDescent="0.35">
      <c r="A1845">
        <v>2006434350</v>
      </c>
      <c r="B1845">
        <v>20956158</v>
      </c>
      <c r="C1845" s="1">
        <v>45101.654861111114</v>
      </c>
      <c r="D1845" s="2">
        <v>988.35</v>
      </c>
      <c r="E1845" t="s">
        <v>8</v>
      </c>
    </row>
    <row r="1846" spans="1:5" x14ac:dyDescent="0.35">
      <c r="A1846">
        <v>6587221270</v>
      </c>
      <c r="B1846">
        <v>20496835</v>
      </c>
      <c r="C1846" s="1">
        <v>45283.040277777778</v>
      </c>
      <c r="D1846" s="2">
        <v>1596.47</v>
      </c>
      <c r="E1846" t="s">
        <v>8</v>
      </c>
    </row>
    <row r="1847" spans="1:5" x14ac:dyDescent="0.35">
      <c r="A1847">
        <v>969705468</v>
      </c>
      <c r="B1847">
        <v>25447967</v>
      </c>
      <c r="C1847" s="1">
        <v>45297.844444444447</v>
      </c>
      <c r="D1847" s="2">
        <v>1772.45</v>
      </c>
      <c r="E1847" t="s">
        <v>6</v>
      </c>
    </row>
    <row r="1848" spans="1:5" x14ac:dyDescent="0.35">
      <c r="A1848">
        <v>4492000627</v>
      </c>
      <c r="B1848">
        <v>63262519</v>
      </c>
      <c r="C1848" s="1">
        <v>45076.450694444444</v>
      </c>
      <c r="D1848" s="2">
        <v>962.81</v>
      </c>
      <c r="E1848" t="s">
        <v>6</v>
      </c>
    </row>
    <row r="1849" spans="1:5" x14ac:dyDescent="0.35">
      <c r="A1849">
        <v>977290328</v>
      </c>
      <c r="B1849">
        <v>14428954</v>
      </c>
      <c r="C1849" s="1">
        <v>45274.431944444441</v>
      </c>
      <c r="D1849" s="2">
        <v>4122.3500000000004</v>
      </c>
      <c r="E1849" t="s">
        <v>5</v>
      </c>
    </row>
    <row r="1850" spans="1:5" x14ac:dyDescent="0.35">
      <c r="A1850">
        <v>8735245723</v>
      </c>
      <c r="B1850">
        <v>33331259</v>
      </c>
      <c r="C1850" s="1">
        <v>45111.661805555559</v>
      </c>
      <c r="D1850" s="2">
        <v>114.52</v>
      </c>
      <c r="E1850" t="s">
        <v>8</v>
      </c>
    </row>
    <row r="1851" spans="1:5" x14ac:dyDescent="0.35">
      <c r="A1851">
        <v>6299539090</v>
      </c>
      <c r="B1851">
        <v>80796977</v>
      </c>
      <c r="C1851" s="1">
        <v>45534.038194444445</v>
      </c>
      <c r="D1851" s="2">
        <v>3665.54</v>
      </c>
      <c r="E1851" t="s">
        <v>5</v>
      </c>
    </row>
    <row r="1852" spans="1:5" x14ac:dyDescent="0.35">
      <c r="A1852">
        <v>2177211652</v>
      </c>
      <c r="B1852">
        <v>15808945</v>
      </c>
      <c r="C1852" s="1">
        <v>45106.938888888886</v>
      </c>
      <c r="D1852" s="2">
        <v>160.07</v>
      </c>
      <c r="E1852" t="s">
        <v>6</v>
      </c>
    </row>
    <row r="1853" spans="1:5" x14ac:dyDescent="0.35">
      <c r="A1853">
        <v>8972569491</v>
      </c>
      <c r="B1853">
        <v>72366758</v>
      </c>
      <c r="C1853" s="1">
        <v>45256.524305555555</v>
      </c>
      <c r="D1853" s="2">
        <v>1678.35</v>
      </c>
      <c r="E1853" t="s">
        <v>5</v>
      </c>
    </row>
    <row r="1854" spans="1:5" x14ac:dyDescent="0.35">
      <c r="A1854">
        <v>7658414712</v>
      </c>
      <c r="B1854">
        <v>54216497</v>
      </c>
      <c r="C1854" s="1">
        <v>45183.747916666667</v>
      </c>
      <c r="D1854" s="2">
        <v>2373.52</v>
      </c>
      <c r="E1854" t="s">
        <v>8</v>
      </c>
    </row>
    <row r="1855" spans="1:5" x14ac:dyDescent="0.35">
      <c r="A1855">
        <v>2069355540</v>
      </c>
      <c r="B1855">
        <v>98540377</v>
      </c>
      <c r="C1855" s="1">
        <v>45500.683333333334</v>
      </c>
      <c r="D1855" s="2">
        <v>1677.93</v>
      </c>
      <c r="E1855" t="s">
        <v>5</v>
      </c>
    </row>
    <row r="1856" spans="1:5" x14ac:dyDescent="0.35">
      <c r="A1856">
        <v>4084790776</v>
      </c>
      <c r="B1856">
        <v>75674671</v>
      </c>
      <c r="C1856" s="1">
        <v>45544.59375</v>
      </c>
      <c r="D1856" s="2">
        <v>2732.87</v>
      </c>
      <c r="E1856" t="s">
        <v>6</v>
      </c>
    </row>
    <row r="1857" spans="1:5" x14ac:dyDescent="0.35">
      <c r="A1857">
        <v>8716008121</v>
      </c>
      <c r="B1857">
        <v>38613642</v>
      </c>
      <c r="C1857" s="1">
        <v>45281.581944444442</v>
      </c>
      <c r="D1857" s="2">
        <v>4747.6499999999996</v>
      </c>
      <c r="E1857" t="s">
        <v>7</v>
      </c>
    </row>
    <row r="1858" spans="1:5" x14ac:dyDescent="0.35">
      <c r="A1858">
        <v>9781965606</v>
      </c>
      <c r="B1858">
        <v>8164639</v>
      </c>
      <c r="C1858" s="1">
        <v>45119.693749999999</v>
      </c>
      <c r="D1858" s="2">
        <v>1216.28</v>
      </c>
      <c r="E1858" t="s">
        <v>5</v>
      </c>
    </row>
    <row r="1859" spans="1:5" x14ac:dyDescent="0.35">
      <c r="A1859">
        <v>8380133046</v>
      </c>
      <c r="B1859">
        <v>40392019</v>
      </c>
      <c r="C1859" s="1">
        <v>45327.725694444445</v>
      </c>
      <c r="D1859" s="2">
        <v>1587.58</v>
      </c>
      <c r="E1859" t="s">
        <v>6</v>
      </c>
    </row>
    <row r="1860" spans="1:5" x14ac:dyDescent="0.35">
      <c r="A1860">
        <v>691827543</v>
      </c>
      <c r="B1860">
        <v>6637282</v>
      </c>
      <c r="C1860" s="1">
        <v>45031.557638888888</v>
      </c>
      <c r="D1860" s="2">
        <v>889.75</v>
      </c>
      <c r="E1860" t="s">
        <v>6</v>
      </c>
    </row>
    <row r="1861" spans="1:5" x14ac:dyDescent="0.35">
      <c r="A1861">
        <v>5750245858</v>
      </c>
      <c r="B1861">
        <v>41146001</v>
      </c>
      <c r="C1861" s="1">
        <v>45023.03402777778</v>
      </c>
      <c r="D1861" s="2">
        <v>1009.47</v>
      </c>
      <c r="E1861" t="s">
        <v>5</v>
      </c>
    </row>
    <row r="1862" spans="1:5" x14ac:dyDescent="0.35">
      <c r="A1862">
        <v>1578150657</v>
      </c>
      <c r="B1862">
        <v>32054313</v>
      </c>
      <c r="C1862" s="1">
        <v>45581.256944444445</v>
      </c>
      <c r="D1862" s="2">
        <v>2462.6999999999998</v>
      </c>
      <c r="E1862" t="s">
        <v>8</v>
      </c>
    </row>
    <row r="1863" spans="1:5" x14ac:dyDescent="0.35">
      <c r="A1863">
        <v>9069556587</v>
      </c>
      <c r="B1863">
        <v>41811800</v>
      </c>
      <c r="C1863" s="1">
        <v>45351.498611111114</v>
      </c>
      <c r="D1863" s="2">
        <v>854.66</v>
      </c>
      <c r="E1863" t="s">
        <v>7</v>
      </c>
    </row>
    <row r="1864" spans="1:5" x14ac:dyDescent="0.35">
      <c r="A1864">
        <v>8396347551</v>
      </c>
      <c r="B1864">
        <v>36737539</v>
      </c>
      <c r="C1864" s="1">
        <v>45199.8</v>
      </c>
      <c r="D1864" s="2">
        <v>3956.37</v>
      </c>
      <c r="E1864" t="s">
        <v>5</v>
      </c>
    </row>
    <row r="1865" spans="1:5" x14ac:dyDescent="0.35">
      <c r="A1865">
        <v>6083487488</v>
      </c>
      <c r="B1865">
        <v>11143197</v>
      </c>
      <c r="C1865" s="1">
        <v>45362.140972222223</v>
      </c>
      <c r="D1865" s="2">
        <v>2226.7399999999998</v>
      </c>
      <c r="E1865" t="s">
        <v>5</v>
      </c>
    </row>
    <row r="1866" spans="1:5" x14ac:dyDescent="0.35">
      <c r="A1866">
        <v>3191281184</v>
      </c>
      <c r="B1866">
        <v>67538982</v>
      </c>
      <c r="C1866" s="1">
        <v>45108.67291666667</v>
      </c>
      <c r="D1866" s="2">
        <v>1663.96</v>
      </c>
      <c r="E1866" t="s">
        <v>7</v>
      </c>
    </row>
    <row r="1867" spans="1:5" x14ac:dyDescent="0.35">
      <c r="A1867">
        <v>6397409024</v>
      </c>
      <c r="B1867">
        <v>12059049</v>
      </c>
      <c r="C1867" s="1">
        <v>45294.345833333333</v>
      </c>
      <c r="D1867" s="2">
        <v>3874.95</v>
      </c>
      <c r="E1867" t="s">
        <v>5</v>
      </c>
    </row>
    <row r="1868" spans="1:5" x14ac:dyDescent="0.35">
      <c r="A1868">
        <v>9021529086</v>
      </c>
      <c r="B1868">
        <v>12272282</v>
      </c>
      <c r="C1868" s="1">
        <v>45367.790277777778</v>
      </c>
      <c r="D1868" s="2">
        <v>2280.9899999999998</v>
      </c>
      <c r="E1868" t="s">
        <v>7</v>
      </c>
    </row>
    <row r="1869" spans="1:5" x14ac:dyDescent="0.35">
      <c r="A1869">
        <v>8214544415</v>
      </c>
      <c r="B1869">
        <v>56780331</v>
      </c>
      <c r="C1869" s="1">
        <v>45288.727777777778</v>
      </c>
      <c r="D1869" s="2">
        <v>3542.65</v>
      </c>
      <c r="E1869" t="s">
        <v>7</v>
      </c>
    </row>
    <row r="1870" spans="1:5" x14ac:dyDescent="0.35">
      <c r="A1870">
        <v>8569302709</v>
      </c>
      <c r="B1870">
        <v>7378768</v>
      </c>
      <c r="C1870" s="1">
        <v>45206.811805555553</v>
      </c>
      <c r="D1870" s="2">
        <v>309.62</v>
      </c>
      <c r="E1870" t="s">
        <v>7</v>
      </c>
    </row>
    <row r="1871" spans="1:5" x14ac:dyDescent="0.35">
      <c r="A1871">
        <v>2219192870</v>
      </c>
      <c r="B1871">
        <v>41155125</v>
      </c>
      <c r="C1871" s="1">
        <v>45309.068055555559</v>
      </c>
      <c r="D1871" s="2">
        <v>883.44</v>
      </c>
      <c r="E1871" t="s">
        <v>6</v>
      </c>
    </row>
    <row r="1872" spans="1:5" x14ac:dyDescent="0.35">
      <c r="A1872">
        <v>8537081061</v>
      </c>
      <c r="B1872">
        <v>57956497</v>
      </c>
      <c r="C1872" s="1">
        <v>45154.043749999997</v>
      </c>
      <c r="D1872" s="2">
        <v>2333.58</v>
      </c>
      <c r="E1872" t="s">
        <v>8</v>
      </c>
    </row>
    <row r="1873" spans="1:5" x14ac:dyDescent="0.35">
      <c r="A1873">
        <v>9284683425</v>
      </c>
      <c r="B1873">
        <v>30755306</v>
      </c>
      <c r="C1873" s="1">
        <v>45428.277777777781</v>
      </c>
      <c r="D1873" s="2">
        <v>2256.38</v>
      </c>
      <c r="E1873" t="s">
        <v>7</v>
      </c>
    </row>
    <row r="1874" spans="1:5" x14ac:dyDescent="0.35">
      <c r="A1874">
        <v>9774193601</v>
      </c>
      <c r="B1874">
        <v>19523014</v>
      </c>
      <c r="C1874" s="1">
        <v>45076.457638888889</v>
      </c>
      <c r="D1874" s="2">
        <v>5245.35</v>
      </c>
      <c r="E1874" t="s">
        <v>7</v>
      </c>
    </row>
    <row r="1875" spans="1:5" x14ac:dyDescent="0.35">
      <c r="A1875">
        <v>7496826261</v>
      </c>
      <c r="B1875">
        <v>21658322</v>
      </c>
      <c r="C1875" s="1">
        <v>45247.225694444445</v>
      </c>
      <c r="D1875" s="2">
        <v>2371.62</v>
      </c>
      <c r="E1875" t="s">
        <v>8</v>
      </c>
    </row>
    <row r="1876" spans="1:5" x14ac:dyDescent="0.35">
      <c r="A1876">
        <v>1058749075</v>
      </c>
      <c r="B1876">
        <v>51592174</v>
      </c>
      <c r="C1876" s="1">
        <v>45164.964583333334</v>
      </c>
      <c r="D1876" s="2">
        <v>1837.92</v>
      </c>
      <c r="E1876" t="s">
        <v>5</v>
      </c>
    </row>
    <row r="1877" spans="1:5" x14ac:dyDescent="0.35">
      <c r="A1877">
        <v>7128038799</v>
      </c>
      <c r="B1877">
        <v>6724509</v>
      </c>
      <c r="C1877" s="1">
        <v>45361.768055555556</v>
      </c>
      <c r="D1877" s="2">
        <v>2041.18</v>
      </c>
      <c r="E1877" t="s">
        <v>7</v>
      </c>
    </row>
    <row r="1878" spans="1:5" x14ac:dyDescent="0.35">
      <c r="A1878">
        <v>3596318350</v>
      </c>
      <c r="B1878">
        <v>59398136</v>
      </c>
      <c r="C1878" s="1">
        <v>45578.400000000001</v>
      </c>
      <c r="D1878" s="2">
        <v>2579.7600000000002</v>
      </c>
      <c r="E1878" t="s">
        <v>5</v>
      </c>
    </row>
    <row r="1879" spans="1:5" x14ac:dyDescent="0.35">
      <c r="A1879">
        <v>3187042843</v>
      </c>
      <c r="B1879">
        <v>8651281</v>
      </c>
      <c r="C1879" s="1">
        <v>45292.871527777781</v>
      </c>
      <c r="D1879" s="2">
        <v>1373.43</v>
      </c>
      <c r="E1879" t="s">
        <v>6</v>
      </c>
    </row>
    <row r="1880" spans="1:5" x14ac:dyDescent="0.35">
      <c r="A1880">
        <v>4673500573</v>
      </c>
      <c r="B1880">
        <v>59620534</v>
      </c>
      <c r="C1880" s="1">
        <v>45214.612500000003</v>
      </c>
      <c r="D1880" s="2">
        <v>3831.31</v>
      </c>
      <c r="E1880" t="s">
        <v>5</v>
      </c>
    </row>
    <row r="1881" spans="1:5" x14ac:dyDescent="0.35">
      <c r="A1881">
        <v>881900445</v>
      </c>
      <c r="B1881">
        <v>34567918</v>
      </c>
      <c r="C1881" s="1">
        <v>45510.087500000001</v>
      </c>
      <c r="D1881" s="2">
        <v>215.65</v>
      </c>
      <c r="E1881" t="s">
        <v>7</v>
      </c>
    </row>
    <row r="1882" spans="1:5" x14ac:dyDescent="0.35">
      <c r="A1882">
        <v>9874112459</v>
      </c>
      <c r="B1882">
        <v>12799092</v>
      </c>
      <c r="C1882" s="1">
        <v>45561.974999999999</v>
      </c>
      <c r="D1882" s="2">
        <v>80.25</v>
      </c>
      <c r="E1882" t="s">
        <v>5</v>
      </c>
    </row>
    <row r="1883" spans="1:5" x14ac:dyDescent="0.35">
      <c r="A1883">
        <v>4531430634</v>
      </c>
      <c r="B1883">
        <v>32585389</v>
      </c>
      <c r="C1883" s="1">
        <v>45063.257638888892</v>
      </c>
      <c r="D1883" s="2">
        <v>4039.16</v>
      </c>
      <c r="E1883" t="s">
        <v>6</v>
      </c>
    </row>
    <row r="1884" spans="1:5" x14ac:dyDescent="0.35">
      <c r="A1884">
        <v>6715699166</v>
      </c>
      <c r="B1884">
        <v>76987910</v>
      </c>
      <c r="C1884" s="1">
        <v>45139.797222222223</v>
      </c>
      <c r="D1884" s="2">
        <v>1919.23</v>
      </c>
      <c r="E1884" t="s">
        <v>5</v>
      </c>
    </row>
    <row r="1885" spans="1:5" x14ac:dyDescent="0.35">
      <c r="A1885">
        <v>4171748538</v>
      </c>
      <c r="B1885">
        <v>63083547</v>
      </c>
      <c r="C1885" s="1">
        <v>45113.948611111111</v>
      </c>
      <c r="D1885" s="2">
        <v>601.9</v>
      </c>
      <c r="E1885" t="s">
        <v>6</v>
      </c>
    </row>
    <row r="1886" spans="1:5" x14ac:dyDescent="0.35">
      <c r="A1886">
        <v>4093115982</v>
      </c>
      <c r="B1886">
        <v>10508763</v>
      </c>
      <c r="C1886" s="1">
        <v>45070.711111111108</v>
      </c>
      <c r="D1886" s="2">
        <v>2022.07</v>
      </c>
      <c r="E1886" t="s">
        <v>6</v>
      </c>
    </row>
    <row r="1887" spans="1:5" x14ac:dyDescent="0.35">
      <c r="A1887">
        <v>2515279840</v>
      </c>
      <c r="B1887">
        <v>21573815</v>
      </c>
      <c r="C1887" s="1">
        <v>45284.068749999999</v>
      </c>
      <c r="D1887" s="2">
        <v>2843.77</v>
      </c>
      <c r="E1887" t="s">
        <v>5</v>
      </c>
    </row>
    <row r="1888" spans="1:5" x14ac:dyDescent="0.35">
      <c r="A1888">
        <v>4981424948</v>
      </c>
      <c r="B1888">
        <v>79628054</v>
      </c>
      <c r="C1888" s="1">
        <v>45578.934027777781</v>
      </c>
      <c r="D1888" s="2">
        <v>738.74</v>
      </c>
      <c r="E1888" t="s">
        <v>6</v>
      </c>
    </row>
    <row r="1889" spans="1:5" x14ac:dyDescent="0.35">
      <c r="A1889">
        <v>1911064507</v>
      </c>
      <c r="B1889">
        <v>40055711</v>
      </c>
      <c r="C1889" s="1">
        <v>45349.74722222222</v>
      </c>
      <c r="D1889" s="2">
        <v>4031.66</v>
      </c>
      <c r="E1889" t="s">
        <v>6</v>
      </c>
    </row>
    <row r="1890" spans="1:5" x14ac:dyDescent="0.35">
      <c r="A1890">
        <v>6438392384</v>
      </c>
      <c r="B1890">
        <v>29562072</v>
      </c>
      <c r="C1890" s="1">
        <v>45549.838888888888</v>
      </c>
      <c r="D1890" s="2">
        <v>999.78</v>
      </c>
      <c r="E1890" t="s">
        <v>7</v>
      </c>
    </row>
    <row r="1891" spans="1:5" x14ac:dyDescent="0.35">
      <c r="A1891">
        <v>5859840400</v>
      </c>
      <c r="B1891">
        <v>5754255</v>
      </c>
      <c r="C1891" s="1">
        <v>45220.991666666669</v>
      </c>
      <c r="D1891" s="2">
        <v>647.86</v>
      </c>
      <c r="E1891" t="s">
        <v>6</v>
      </c>
    </row>
    <row r="1892" spans="1:5" x14ac:dyDescent="0.35">
      <c r="A1892">
        <v>7640576778</v>
      </c>
      <c r="B1892">
        <v>83236183</v>
      </c>
      <c r="C1892" s="1">
        <v>45335.734722222223</v>
      </c>
      <c r="D1892" s="2">
        <v>5011.05</v>
      </c>
      <c r="E1892" t="s">
        <v>7</v>
      </c>
    </row>
    <row r="1893" spans="1:5" x14ac:dyDescent="0.35">
      <c r="A1893">
        <v>5453475937</v>
      </c>
      <c r="B1893">
        <v>1719710</v>
      </c>
      <c r="C1893" s="1">
        <v>45187.505555555559</v>
      </c>
      <c r="D1893" s="2">
        <v>3217.91</v>
      </c>
      <c r="E1893" t="s">
        <v>5</v>
      </c>
    </row>
    <row r="1894" spans="1:5" x14ac:dyDescent="0.35">
      <c r="A1894">
        <v>653610300</v>
      </c>
      <c r="B1894">
        <v>78394303</v>
      </c>
      <c r="C1894" s="1">
        <v>45040.146527777775</v>
      </c>
      <c r="D1894" s="2">
        <v>1829.29</v>
      </c>
      <c r="E1894" t="s">
        <v>8</v>
      </c>
    </row>
    <row r="1895" spans="1:5" x14ac:dyDescent="0.35">
      <c r="A1895">
        <v>730299055</v>
      </c>
      <c r="B1895">
        <v>16400639</v>
      </c>
      <c r="C1895" s="1">
        <v>45586.754861111112</v>
      </c>
      <c r="D1895" s="2">
        <v>2760.39</v>
      </c>
      <c r="E1895" t="s">
        <v>8</v>
      </c>
    </row>
    <row r="1896" spans="1:5" x14ac:dyDescent="0.35">
      <c r="A1896">
        <v>8396250231</v>
      </c>
      <c r="B1896">
        <v>46088132</v>
      </c>
      <c r="C1896" s="1">
        <v>45348.129861111112</v>
      </c>
      <c r="D1896" s="2">
        <v>242.57</v>
      </c>
      <c r="E1896" t="s">
        <v>8</v>
      </c>
    </row>
    <row r="1897" spans="1:5" x14ac:dyDescent="0.35">
      <c r="A1897">
        <v>8556969682</v>
      </c>
      <c r="B1897">
        <v>48228547</v>
      </c>
      <c r="C1897" s="1">
        <v>45067.249305555553</v>
      </c>
      <c r="D1897" s="2">
        <v>2606.5300000000002</v>
      </c>
      <c r="E1897" t="s">
        <v>6</v>
      </c>
    </row>
    <row r="1898" spans="1:5" x14ac:dyDescent="0.35">
      <c r="A1898">
        <v>7159670875</v>
      </c>
      <c r="B1898">
        <v>37691544</v>
      </c>
      <c r="C1898" s="1">
        <v>45465.384722222225</v>
      </c>
      <c r="D1898" s="2">
        <v>1405.86</v>
      </c>
      <c r="E1898" t="s">
        <v>7</v>
      </c>
    </row>
    <row r="1899" spans="1:5" x14ac:dyDescent="0.35">
      <c r="A1899">
        <v>4922278509</v>
      </c>
      <c r="B1899">
        <v>76533277</v>
      </c>
      <c r="C1899" s="1">
        <v>45077.291666666664</v>
      </c>
      <c r="D1899" s="2">
        <v>2552.4499999999998</v>
      </c>
      <c r="E1899" t="s">
        <v>8</v>
      </c>
    </row>
    <row r="1900" spans="1:5" x14ac:dyDescent="0.35">
      <c r="A1900">
        <v>8151274002</v>
      </c>
      <c r="B1900">
        <v>91550885</v>
      </c>
      <c r="C1900" s="1">
        <v>45458.661111111112</v>
      </c>
      <c r="D1900" s="2">
        <v>2737.59</v>
      </c>
      <c r="E1900" t="s">
        <v>5</v>
      </c>
    </row>
    <row r="1901" spans="1:5" x14ac:dyDescent="0.35">
      <c r="A1901">
        <v>5373978100</v>
      </c>
      <c r="B1901">
        <v>82179338</v>
      </c>
      <c r="C1901" s="1">
        <v>45307.693749999999</v>
      </c>
      <c r="D1901" s="2">
        <v>2675.69</v>
      </c>
      <c r="E1901" t="s">
        <v>8</v>
      </c>
    </row>
    <row r="1902" spans="1:5" x14ac:dyDescent="0.35">
      <c r="A1902">
        <v>6210207010</v>
      </c>
      <c r="B1902">
        <v>1601161</v>
      </c>
      <c r="C1902" s="1">
        <v>45104.345833333333</v>
      </c>
      <c r="D1902" s="2">
        <v>1553.52</v>
      </c>
      <c r="E1902" t="s">
        <v>6</v>
      </c>
    </row>
    <row r="1903" spans="1:5" x14ac:dyDescent="0.35">
      <c r="A1903">
        <v>1837403174</v>
      </c>
      <c r="B1903">
        <v>84993732</v>
      </c>
      <c r="C1903" s="1">
        <v>45049.897222222222</v>
      </c>
      <c r="D1903" s="2">
        <v>849.48</v>
      </c>
      <c r="E1903" t="s">
        <v>7</v>
      </c>
    </row>
    <row r="1904" spans="1:5" x14ac:dyDescent="0.35">
      <c r="A1904">
        <v>1148265823</v>
      </c>
      <c r="B1904">
        <v>21809858</v>
      </c>
      <c r="C1904" s="1">
        <v>45594.350694444445</v>
      </c>
      <c r="D1904" s="2">
        <v>1198.97</v>
      </c>
      <c r="E1904" t="s">
        <v>6</v>
      </c>
    </row>
    <row r="1905" spans="1:5" x14ac:dyDescent="0.35">
      <c r="A1905">
        <v>8472487149</v>
      </c>
      <c r="B1905">
        <v>74761384</v>
      </c>
      <c r="C1905" s="1">
        <v>45334.228472222225</v>
      </c>
      <c r="D1905" s="2">
        <v>1484.96</v>
      </c>
      <c r="E1905" t="s">
        <v>5</v>
      </c>
    </row>
    <row r="1906" spans="1:5" x14ac:dyDescent="0.35">
      <c r="A1906">
        <v>9111535172</v>
      </c>
      <c r="B1906">
        <v>9274874</v>
      </c>
      <c r="C1906" s="1">
        <v>45420.737500000003</v>
      </c>
      <c r="D1906" s="2">
        <v>354.52</v>
      </c>
      <c r="E1906" t="s">
        <v>8</v>
      </c>
    </row>
    <row r="1907" spans="1:5" x14ac:dyDescent="0.35">
      <c r="A1907">
        <v>6558001978</v>
      </c>
      <c r="B1907">
        <v>88520326</v>
      </c>
      <c r="C1907" s="1">
        <v>45341.628472222219</v>
      </c>
      <c r="D1907" s="2">
        <v>1177.6400000000001</v>
      </c>
      <c r="E1907" t="s">
        <v>5</v>
      </c>
    </row>
    <row r="1908" spans="1:5" x14ac:dyDescent="0.35">
      <c r="A1908">
        <v>2762095386</v>
      </c>
      <c r="B1908">
        <v>84066402</v>
      </c>
      <c r="C1908" s="1">
        <v>45515.686805555553</v>
      </c>
      <c r="D1908" s="2">
        <v>786.85</v>
      </c>
      <c r="E1908" t="s">
        <v>6</v>
      </c>
    </row>
    <row r="1909" spans="1:5" x14ac:dyDescent="0.35">
      <c r="A1909">
        <v>2406325099</v>
      </c>
      <c r="B1909">
        <v>31718565</v>
      </c>
      <c r="C1909" s="1">
        <v>45243.943749999999</v>
      </c>
      <c r="D1909" s="2">
        <v>1623.98</v>
      </c>
      <c r="E1909" t="s">
        <v>7</v>
      </c>
    </row>
    <row r="1910" spans="1:5" x14ac:dyDescent="0.35">
      <c r="A1910">
        <v>4274182127</v>
      </c>
      <c r="B1910">
        <v>22020776</v>
      </c>
      <c r="C1910" s="1">
        <v>45561.698611111111</v>
      </c>
      <c r="D1910" s="2">
        <v>4992.1499999999996</v>
      </c>
      <c r="E1910" t="s">
        <v>8</v>
      </c>
    </row>
    <row r="1911" spans="1:5" x14ac:dyDescent="0.35">
      <c r="A1911">
        <v>7271609994</v>
      </c>
      <c r="B1911">
        <v>11616535</v>
      </c>
      <c r="C1911" s="1">
        <v>45041.873611111114</v>
      </c>
      <c r="D1911" s="2">
        <v>3007.32</v>
      </c>
      <c r="E1911" t="s">
        <v>6</v>
      </c>
    </row>
    <row r="1912" spans="1:5" x14ac:dyDescent="0.35">
      <c r="A1912">
        <v>9182539734</v>
      </c>
      <c r="B1912">
        <v>66359719</v>
      </c>
      <c r="C1912" s="1">
        <v>45113.649305555555</v>
      </c>
      <c r="D1912" s="2">
        <v>1557.06</v>
      </c>
      <c r="E1912" t="s">
        <v>5</v>
      </c>
    </row>
    <row r="1913" spans="1:5" x14ac:dyDescent="0.35">
      <c r="A1913">
        <v>7891517071</v>
      </c>
      <c r="B1913">
        <v>78412820</v>
      </c>
      <c r="C1913" s="1">
        <v>45322.71597222222</v>
      </c>
      <c r="D1913" s="2">
        <v>2474.5</v>
      </c>
      <c r="E1913" t="s">
        <v>5</v>
      </c>
    </row>
    <row r="1914" spans="1:5" x14ac:dyDescent="0.35">
      <c r="A1914">
        <v>3666182849</v>
      </c>
      <c r="B1914">
        <v>63793401</v>
      </c>
      <c r="C1914" s="1">
        <v>45599.484027777777</v>
      </c>
      <c r="D1914" s="2">
        <v>856.05</v>
      </c>
      <c r="E1914" t="s">
        <v>6</v>
      </c>
    </row>
    <row r="1915" spans="1:5" x14ac:dyDescent="0.35">
      <c r="A1915">
        <v>8724590445</v>
      </c>
      <c r="B1915">
        <v>10729474</v>
      </c>
      <c r="C1915" s="1">
        <v>45079.665972222225</v>
      </c>
      <c r="D1915" s="2">
        <v>1934.86</v>
      </c>
      <c r="E1915" t="s">
        <v>6</v>
      </c>
    </row>
    <row r="1916" spans="1:5" x14ac:dyDescent="0.35">
      <c r="A1916">
        <v>7919863938</v>
      </c>
      <c r="B1916">
        <v>4378755</v>
      </c>
      <c r="C1916" s="1">
        <v>45533.982638888891</v>
      </c>
      <c r="D1916" s="2">
        <v>1024.3699999999999</v>
      </c>
      <c r="E1916" t="s">
        <v>7</v>
      </c>
    </row>
    <row r="1917" spans="1:5" x14ac:dyDescent="0.35">
      <c r="A1917">
        <v>3545539999</v>
      </c>
      <c r="B1917">
        <v>49449238</v>
      </c>
      <c r="C1917" s="1">
        <v>45299.665972222225</v>
      </c>
      <c r="D1917" s="2">
        <v>3469.35</v>
      </c>
      <c r="E1917" t="s">
        <v>5</v>
      </c>
    </row>
    <row r="1918" spans="1:5" x14ac:dyDescent="0.35">
      <c r="A1918">
        <v>7463392603</v>
      </c>
      <c r="B1918">
        <v>46684081</v>
      </c>
      <c r="C1918" s="1">
        <v>45333.388888888891</v>
      </c>
      <c r="D1918" s="2">
        <v>1131.5999999999999</v>
      </c>
      <c r="E1918" t="s">
        <v>6</v>
      </c>
    </row>
    <row r="1919" spans="1:5" x14ac:dyDescent="0.35">
      <c r="A1919">
        <v>7296733293</v>
      </c>
      <c r="B1919">
        <v>86715467</v>
      </c>
      <c r="C1919" s="1">
        <v>45331.156944444447</v>
      </c>
      <c r="D1919" s="2">
        <v>3845.82</v>
      </c>
      <c r="E1919" t="s">
        <v>7</v>
      </c>
    </row>
    <row r="1920" spans="1:5" x14ac:dyDescent="0.35">
      <c r="A1920">
        <v>7118924734</v>
      </c>
      <c r="B1920">
        <v>66310963</v>
      </c>
      <c r="C1920" s="1">
        <v>45209.222916666666</v>
      </c>
      <c r="D1920" s="2">
        <v>3580.46</v>
      </c>
      <c r="E1920" t="s">
        <v>7</v>
      </c>
    </row>
    <row r="1921" spans="1:5" x14ac:dyDescent="0.35">
      <c r="A1921">
        <v>2529809156</v>
      </c>
      <c r="B1921">
        <v>71905368</v>
      </c>
      <c r="C1921" s="1">
        <v>45433.609722222223</v>
      </c>
      <c r="D1921" s="2">
        <v>2728.49</v>
      </c>
      <c r="E1921" t="s">
        <v>6</v>
      </c>
    </row>
    <row r="1922" spans="1:5" x14ac:dyDescent="0.35">
      <c r="A1922">
        <v>2216699744</v>
      </c>
      <c r="B1922">
        <v>5540556</v>
      </c>
      <c r="C1922" s="1">
        <v>45457.111805555556</v>
      </c>
      <c r="D1922" s="2">
        <v>939.55</v>
      </c>
      <c r="E1922" t="s">
        <v>8</v>
      </c>
    </row>
    <row r="1923" spans="1:5" x14ac:dyDescent="0.35">
      <c r="A1923">
        <v>8257221712</v>
      </c>
      <c r="B1923">
        <v>5277675</v>
      </c>
      <c r="C1923" s="1">
        <v>45206.170138888891</v>
      </c>
      <c r="D1923" s="2">
        <v>140.80000000000001</v>
      </c>
      <c r="E1923" t="s">
        <v>5</v>
      </c>
    </row>
    <row r="1924" spans="1:5" x14ac:dyDescent="0.35">
      <c r="A1924">
        <v>1357352531</v>
      </c>
      <c r="B1924">
        <v>9246851</v>
      </c>
      <c r="C1924" s="1">
        <v>45084.571527777778</v>
      </c>
      <c r="D1924" s="2">
        <v>4202.96</v>
      </c>
      <c r="E1924" t="s">
        <v>7</v>
      </c>
    </row>
    <row r="1925" spans="1:5" x14ac:dyDescent="0.35">
      <c r="A1925">
        <v>2108138590</v>
      </c>
      <c r="B1925">
        <v>67918495</v>
      </c>
      <c r="C1925" s="1">
        <v>45238.540972222225</v>
      </c>
      <c r="D1925" s="2">
        <v>1181.3599999999999</v>
      </c>
      <c r="E1925" t="s">
        <v>6</v>
      </c>
    </row>
    <row r="1926" spans="1:5" x14ac:dyDescent="0.35">
      <c r="A1926">
        <v>5648212121</v>
      </c>
      <c r="B1926">
        <v>37633848</v>
      </c>
      <c r="C1926" s="1">
        <v>45288.002083333333</v>
      </c>
      <c r="D1926" s="2">
        <v>3820.42</v>
      </c>
      <c r="E1926" t="s">
        <v>8</v>
      </c>
    </row>
    <row r="1927" spans="1:5" x14ac:dyDescent="0.35">
      <c r="A1927">
        <v>3951878528</v>
      </c>
      <c r="B1927">
        <v>28458746</v>
      </c>
      <c r="C1927" s="1">
        <v>45283.043055555558</v>
      </c>
      <c r="D1927" s="2">
        <v>372.99</v>
      </c>
      <c r="E1927" t="s">
        <v>7</v>
      </c>
    </row>
    <row r="1928" spans="1:5" x14ac:dyDescent="0.35">
      <c r="A1928">
        <v>8310385249</v>
      </c>
      <c r="B1928">
        <v>97315135</v>
      </c>
      <c r="C1928" s="1">
        <v>45136.79791666667</v>
      </c>
      <c r="D1928" s="2">
        <v>1439.56</v>
      </c>
      <c r="E1928" t="s">
        <v>5</v>
      </c>
    </row>
    <row r="1929" spans="1:5" x14ac:dyDescent="0.35">
      <c r="A1929">
        <v>7513562596</v>
      </c>
      <c r="B1929">
        <v>88130777</v>
      </c>
      <c r="C1929" s="1">
        <v>45478.377083333333</v>
      </c>
      <c r="D1929" s="2">
        <v>909.62</v>
      </c>
      <c r="E1929" t="s">
        <v>5</v>
      </c>
    </row>
    <row r="1930" spans="1:5" x14ac:dyDescent="0.35">
      <c r="A1930">
        <v>6304586678</v>
      </c>
      <c r="B1930">
        <v>38496400</v>
      </c>
      <c r="C1930" s="1">
        <v>45194.630555555559</v>
      </c>
      <c r="D1930" s="2">
        <v>1823.12</v>
      </c>
      <c r="E1930" t="s">
        <v>6</v>
      </c>
    </row>
    <row r="1931" spans="1:5" x14ac:dyDescent="0.35">
      <c r="A1931">
        <v>5222812863</v>
      </c>
      <c r="B1931">
        <v>65294340</v>
      </c>
      <c r="C1931" s="1">
        <v>45393.09375</v>
      </c>
      <c r="D1931" s="2">
        <v>1608.38</v>
      </c>
      <c r="E1931" t="s">
        <v>6</v>
      </c>
    </row>
    <row r="1932" spans="1:5" x14ac:dyDescent="0.35">
      <c r="A1932">
        <v>5393039591</v>
      </c>
      <c r="B1932">
        <v>40419593</v>
      </c>
      <c r="C1932" s="1">
        <v>45569.320138888892</v>
      </c>
      <c r="D1932" s="2">
        <v>225.21</v>
      </c>
      <c r="E1932" t="s">
        <v>6</v>
      </c>
    </row>
    <row r="1933" spans="1:5" x14ac:dyDescent="0.35">
      <c r="A1933">
        <v>6708586922</v>
      </c>
      <c r="B1933">
        <v>91072336</v>
      </c>
      <c r="C1933" s="1">
        <v>45435.702777777777</v>
      </c>
      <c r="D1933" s="2">
        <v>1435.7</v>
      </c>
      <c r="E1933" t="s">
        <v>6</v>
      </c>
    </row>
    <row r="1934" spans="1:5" x14ac:dyDescent="0.35">
      <c r="A1934">
        <v>3177552965</v>
      </c>
      <c r="B1934">
        <v>99231937</v>
      </c>
      <c r="C1934" s="1">
        <v>45429.556944444441</v>
      </c>
      <c r="D1934" s="2">
        <v>3176.5</v>
      </c>
      <c r="E1934" t="s">
        <v>8</v>
      </c>
    </row>
    <row r="1935" spans="1:5" x14ac:dyDescent="0.35">
      <c r="A1935">
        <v>607125614</v>
      </c>
      <c r="B1935">
        <v>55425478</v>
      </c>
      <c r="C1935" s="1">
        <v>45418.463194444441</v>
      </c>
      <c r="D1935" s="2">
        <v>3303.42</v>
      </c>
      <c r="E1935" t="s">
        <v>5</v>
      </c>
    </row>
    <row r="1936" spans="1:5" x14ac:dyDescent="0.35">
      <c r="A1936">
        <v>139417019</v>
      </c>
      <c r="B1936">
        <v>75566105</v>
      </c>
      <c r="C1936" s="1">
        <v>45116.837500000001</v>
      </c>
      <c r="D1936" s="2">
        <v>561.59</v>
      </c>
      <c r="E1936" t="s">
        <v>6</v>
      </c>
    </row>
    <row r="1937" spans="1:5" x14ac:dyDescent="0.35">
      <c r="A1937">
        <v>1893231742</v>
      </c>
      <c r="B1937">
        <v>51661209</v>
      </c>
      <c r="C1937" s="1">
        <v>45584.182638888888</v>
      </c>
      <c r="D1937" s="2">
        <v>4078</v>
      </c>
      <c r="E1937" t="s">
        <v>5</v>
      </c>
    </row>
    <row r="1938" spans="1:5" x14ac:dyDescent="0.35">
      <c r="A1938">
        <v>3580010065</v>
      </c>
      <c r="B1938">
        <v>95590889</v>
      </c>
      <c r="C1938" s="1">
        <v>45055.117361111108</v>
      </c>
      <c r="D1938" s="2">
        <v>3658.91</v>
      </c>
      <c r="E1938" t="s">
        <v>6</v>
      </c>
    </row>
    <row r="1939" spans="1:5" x14ac:dyDescent="0.35">
      <c r="A1939">
        <v>962319394</v>
      </c>
      <c r="B1939">
        <v>44723662</v>
      </c>
      <c r="C1939" s="1">
        <v>45160.004861111112</v>
      </c>
      <c r="D1939" s="2">
        <v>1246.94</v>
      </c>
      <c r="E1939" t="s">
        <v>5</v>
      </c>
    </row>
    <row r="1940" spans="1:5" x14ac:dyDescent="0.35">
      <c r="A1940">
        <v>8321726382</v>
      </c>
      <c r="B1940">
        <v>82918668</v>
      </c>
      <c r="C1940" s="1">
        <v>45031.556944444441</v>
      </c>
      <c r="D1940" s="2">
        <v>1787.9</v>
      </c>
      <c r="E1940" t="s">
        <v>6</v>
      </c>
    </row>
    <row r="1941" spans="1:5" x14ac:dyDescent="0.35">
      <c r="A1941">
        <v>1485682761</v>
      </c>
      <c r="B1941">
        <v>70363568</v>
      </c>
      <c r="C1941" s="1">
        <v>45202.799305555556</v>
      </c>
      <c r="D1941" s="2">
        <v>217.5</v>
      </c>
      <c r="E1941" t="s">
        <v>7</v>
      </c>
    </row>
    <row r="1942" spans="1:5" x14ac:dyDescent="0.35">
      <c r="A1942">
        <v>5008756947</v>
      </c>
      <c r="B1942">
        <v>73661993</v>
      </c>
      <c r="C1942" s="1">
        <v>45164.677083333336</v>
      </c>
      <c r="D1942" s="2">
        <v>504.2</v>
      </c>
      <c r="E1942" t="s">
        <v>6</v>
      </c>
    </row>
    <row r="1943" spans="1:5" x14ac:dyDescent="0.35">
      <c r="A1943">
        <v>1334996274</v>
      </c>
      <c r="B1943">
        <v>11493380</v>
      </c>
      <c r="C1943" s="1">
        <v>45117.67291666667</v>
      </c>
      <c r="D1943" s="2">
        <v>1261.7</v>
      </c>
      <c r="E1943" t="s">
        <v>8</v>
      </c>
    </row>
    <row r="1944" spans="1:5" x14ac:dyDescent="0.35">
      <c r="A1944">
        <v>2914506024</v>
      </c>
      <c r="B1944">
        <v>31940833</v>
      </c>
      <c r="C1944" s="1">
        <v>45349.673611111109</v>
      </c>
      <c r="D1944" s="2">
        <v>2230.61</v>
      </c>
      <c r="E1944" t="s">
        <v>6</v>
      </c>
    </row>
    <row r="1945" spans="1:5" x14ac:dyDescent="0.35">
      <c r="A1945">
        <v>8811831663</v>
      </c>
      <c r="B1945">
        <v>74682740</v>
      </c>
      <c r="C1945" s="1">
        <v>45027.053472222222</v>
      </c>
      <c r="D1945" s="2">
        <v>1254.05</v>
      </c>
      <c r="E1945" t="s">
        <v>8</v>
      </c>
    </row>
    <row r="1946" spans="1:5" x14ac:dyDescent="0.35">
      <c r="A1946">
        <v>875427533</v>
      </c>
      <c r="B1946">
        <v>10686446</v>
      </c>
      <c r="C1946" s="1">
        <v>45378.49722222222</v>
      </c>
      <c r="D1946" s="2">
        <v>2505.6</v>
      </c>
      <c r="E1946" t="s">
        <v>7</v>
      </c>
    </row>
    <row r="1947" spans="1:5" x14ac:dyDescent="0.35">
      <c r="A1947">
        <v>5865390748</v>
      </c>
      <c r="B1947">
        <v>30042971</v>
      </c>
      <c r="C1947" s="1">
        <v>45566.13958333333</v>
      </c>
      <c r="D1947" s="2">
        <v>3835.46</v>
      </c>
      <c r="E1947" t="s">
        <v>6</v>
      </c>
    </row>
    <row r="1948" spans="1:5" x14ac:dyDescent="0.35">
      <c r="A1948">
        <v>4054828941</v>
      </c>
      <c r="B1948">
        <v>99893898</v>
      </c>
      <c r="C1948" s="1">
        <v>45275.909722222219</v>
      </c>
      <c r="D1948" s="2">
        <v>2497.98</v>
      </c>
      <c r="E1948" t="s">
        <v>6</v>
      </c>
    </row>
    <row r="1949" spans="1:5" x14ac:dyDescent="0.35">
      <c r="A1949">
        <v>1257568604</v>
      </c>
      <c r="B1949">
        <v>9981089</v>
      </c>
      <c r="C1949" s="1">
        <v>45197.725694444445</v>
      </c>
      <c r="D1949" s="2">
        <v>1937.41</v>
      </c>
      <c r="E1949" t="s">
        <v>5</v>
      </c>
    </row>
    <row r="1950" spans="1:5" x14ac:dyDescent="0.35">
      <c r="A1950">
        <v>2738862626</v>
      </c>
      <c r="B1950">
        <v>56572297</v>
      </c>
      <c r="C1950" s="1">
        <v>45312.188194444447</v>
      </c>
      <c r="D1950" s="2">
        <v>2563.4</v>
      </c>
      <c r="E1950" t="s">
        <v>8</v>
      </c>
    </row>
    <row r="1951" spans="1:5" x14ac:dyDescent="0.35">
      <c r="A1951">
        <v>7352532839</v>
      </c>
      <c r="B1951">
        <v>9738801</v>
      </c>
      <c r="C1951" s="1">
        <v>45350.794444444444</v>
      </c>
      <c r="D1951" s="2">
        <v>2184.8000000000002</v>
      </c>
      <c r="E1951" t="s">
        <v>7</v>
      </c>
    </row>
    <row r="1952" spans="1:5" x14ac:dyDescent="0.35">
      <c r="A1952">
        <v>520221662</v>
      </c>
      <c r="B1952">
        <v>53025962</v>
      </c>
      <c r="C1952" s="1">
        <v>45127.805555555555</v>
      </c>
      <c r="D1952" s="2">
        <v>3252.54</v>
      </c>
      <c r="E1952" t="s">
        <v>8</v>
      </c>
    </row>
    <row r="1953" spans="1:5" x14ac:dyDescent="0.35">
      <c r="A1953">
        <v>7818925535</v>
      </c>
      <c r="B1953">
        <v>45477575</v>
      </c>
      <c r="C1953" s="1">
        <v>45232.415972222225</v>
      </c>
      <c r="D1953" s="2">
        <v>2912.9</v>
      </c>
      <c r="E1953" t="s">
        <v>8</v>
      </c>
    </row>
    <row r="1954" spans="1:5" x14ac:dyDescent="0.35">
      <c r="A1954">
        <v>3476023750</v>
      </c>
      <c r="B1954">
        <v>43990799</v>
      </c>
      <c r="C1954" s="1">
        <v>45079.863194444442</v>
      </c>
      <c r="D1954" s="2">
        <v>3505.44</v>
      </c>
      <c r="E1954" t="s">
        <v>8</v>
      </c>
    </row>
    <row r="1955" spans="1:5" x14ac:dyDescent="0.35">
      <c r="A1955">
        <v>8945838922</v>
      </c>
      <c r="B1955">
        <v>13415362</v>
      </c>
      <c r="C1955" s="1">
        <v>45068.404861111114</v>
      </c>
      <c r="D1955" s="2">
        <v>1609.53</v>
      </c>
      <c r="E1955" t="s">
        <v>5</v>
      </c>
    </row>
    <row r="1956" spans="1:5" x14ac:dyDescent="0.35">
      <c r="A1956">
        <v>2233053313</v>
      </c>
      <c r="B1956">
        <v>15830066</v>
      </c>
      <c r="C1956" s="1">
        <v>45213.849305555559</v>
      </c>
      <c r="D1956" s="2">
        <v>2419.41</v>
      </c>
      <c r="E1956" t="s">
        <v>5</v>
      </c>
    </row>
    <row r="1957" spans="1:5" x14ac:dyDescent="0.35">
      <c r="A1957">
        <v>1844073851</v>
      </c>
      <c r="B1957">
        <v>38808614</v>
      </c>
      <c r="C1957" s="1">
        <v>45328.363888888889</v>
      </c>
      <c r="D1957" s="2">
        <v>3496.85</v>
      </c>
      <c r="E1957" t="s">
        <v>7</v>
      </c>
    </row>
    <row r="1958" spans="1:5" x14ac:dyDescent="0.35">
      <c r="A1958">
        <v>8348125769</v>
      </c>
      <c r="B1958">
        <v>29584848</v>
      </c>
      <c r="C1958" s="1">
        <v>45268.760416666664</v>
      </c>
      <c r="D1958" s="2">
        <v>3498.69</v>
      </c>
      <c r="E1958" t="s">
        <v>6</v>
      </c>
    </row>
    <row r="1959" spans="1:5" x14ac:dyDescent="0.35">
      <c r="A1959">
        <v>8475818223</v>
      </c>
      <c r="B1959">
        <v>12832151</v>
      </c>
      <c r="C1959" s="1">
        <v>45246.174305555556</v>
      </c>
      <c r="D1959" s="2">
        <v>3876.19</v>
      </c>
      <c r="E1959" t="s">
        <v>7</v>
      </c>
    </row>
    <row r="1960" spans="1:5" x14ac:dyDescent="0.35">
      <c r="A1960">
        <v>4270941188</v>
      </c>
      <c r="B1960">
        <v>47274329</v>
      </c>
      <c r="C1960" s="1">
        <v>45304.393055555556</v>
      </c>
      <c r="D1960" s="2">
        <v>1781.72</v>
      </c>
      <c r="E1960" t="s">
        <v>8</v>
      </c>
    </row>
    <row r="1961" spans="1:5" x14ac:dyDescent="0.35">
      <c r="A1961">
        <v>2611200126</v>
      </c>
      <c r="B1961">
        <v>91448742</v>
      </c>
      <c r="C1961" s="1">
        <v>45424.119444444441</v>
      </c>
      <c r="D1961" s="2">
        <v>469.82</v>
      </c>
      <c r="E1961" t="s">
        <v>8</v>
      </c>
    </row>
    <row r="1962" spans="1:5" x14ac:dyDescent="0.35">
      <c r="A1962">
        <v>8573833987</v>
      </c>
      <c r="B1962">
        <v>12988801</v>
      </c>
      <c r="C1962" s="1">
        <v>45333.564583333333</v>
      </c>
      <c r="D1962" s="2">
        <v>4027.79</v>
      </c>
      <c r="E1962" t="s">
        <v>6</v>
      </c>
    </row>
    <row r="1963" spans="1:5" x14ac:dyDescent="0.35">
      <c r="A1963">
        <v>2979246068</v>
      </c>
      <c r="B1963">
        <v>61763552</v>
      </c>
      <c r="C1963" s="1">
        <v>45345.112500000003</v>
      </c>
      <c r="D1963" s="2">
        <v>2722.28</v>
      </c>
      <c r="E1963" t="s">
        <v>8</v>
      </c>
    </row>
    <row r="1964" spans="1:5" x14ac:dyDescent="0.35">
      <c r="A1964">
        <v>6779895105</v>
      </c>
      <c r="B1964">
        <v>64535602</v>
      </c>
      <c r="C1964" s="1">
        <v>45545.529861111114</v>
      </c>
      <c r="D1964" s="2">
        <v>3231.88</v>
      </c>
      <c r="E1964" t="s">
        <v>5</v>
      </c>
    </row>
    <row r="1965" spans="1:5" x14ac:dyDescent="0.35">
      <c r="A1965">
        <v>1731478314</v>
      </c>
      <c r="B1965">
        <v>67215939</v>
      </c>
      <c r="C1965" s="1">
        <v>45503.218055555553</v>
      </c>
      <c r="D1965" s="2">
        <v>4467.79</v>
      </c>
      <c r="E1965" t="s">
        <v>7</v>
      </c>
    </row>
    <row r="1966" spans="1:5" x14ac:dyDescent="0.35">
      <c r="A1966">
        <v>3692405872</v>
      </c>
      <c r="B1966">
        <v>41878908</v>
      </c>
      <c r="C1966" s="1">
        <v>45138.511805555558</v>
      </c>
      <c r="D1966" s="2">
        <v>941.19</v>
      </c>
      <c r="E1966" t="s">
        <v>8</v>
      </c>
    </row>
    <row r="1967" spans="1:5" x14ac:dyDescent="0.35">
      <c r="A1967">
        <v>8853713324</v>
      </c>
      <c r="B1967">
        <v>58505903</v>
      </c>
      <c r="C1967" s="1">
        <v>45145.081250000003</v>
      </c>
      <c r="D1967" s="2">
        <v>1163.18</v>
      </c>
      <c r="E1967" t="s">
        <v>7</v>
      </c>
    </row>
    <row r="1968" spans="1:5" x14ac:dyDescent="0.35">
      <c r="A1968">
        <v>979766779</v>
      </c>
      <c r="B1968">
        <v>57081917</v>
      </c>
      <c r="C1968" s="1">
        <v>45405.918055555558</v>
      </c>
      <c r="D1968" s="2">
        <v>2428.41</v>
      </c>
      <c r="E1968" t="s">
        <v>7</v>
      </c>
    </row>
    <row r="1969" spans="1:5" x14ac:dyDescent="0.35">
      <c r="A1969">
        <v>5709672475</v>
      </c>
      <c r="B1969">
        <v>16543242</v>
      </c>
      <c r="C1969" s="1">
        <v>45152.104166666664</v>
      </c>
      <c r="D1969" s="2">
        <v>895.76</v>
      </c>
      <c r="E1969" t="s">
        <v>6</v>
      </c>
    </row>
    <row r="1970" spans="1:5" x14ac:dyDescent="0.35">
      <c r="A1970">
        <v>3855709201</v>
      </c>
      <c r="B1970">
        <v>13651980</v>
      </c>
      <c r="C1970" s="1">
        <v>45405.932638888888</v>
      </c>
      <c r="D1970" s="2">
        <v>1013.9</v>
      </c>
      <c r="E1970" t="s">
        <v>6</v>
      </c>
    </row>
    <row r="1971" spans="1:5" x14ac:dyDescent="0.35">
      <c r="A1971">
        <v>6861065282</v>
      </c>
      <c r="B1971">
        <v>57523973</v>
      </c>
      <c r="C1971" s="1">
        <v>45156.77847222222</v>
      </c>
      <c r="D1971" s="2">
        <v>310.69</v>
      </c>
      <c r="E1971" t="s">
        <v>6</v>
      </c>
    </row>
    <row r="1972" spans="1:5" x14ac:dyDescent="0.35">
      <c r="A1972">
        <v>7919724613</v>
      </c>
      <c r="B1972">
        <v>81200164</v>
      </c>
      <c r="C1972" s="1">
        <v>45006.642361111109</v>
      </c>
      <c r="D1972" s="2">
        <v>2379.8200000000002</v>
      </c>
      <c r="E1972" t="s">
        <v>5</v>
      </c>
    </row>
    <row r="1973" spans="1:5" x14ac:dyDescent="0.35">
      <c r="A1973">
        <v>7882742057</v>
      </c>
      <c r="B1973">
        <v>32293017</v>
      </c>
      <c r="C1973" s="1">
        <v>45499.65347222222</v>
      </c>
      <c r="D1973" s="2">
        <v>612.04</v>
      </c>
      <c r="E1973" t="s">
        <v>7</v>
      </c>
    </row>
    <row r="1974" spans="1:5" x14ac:dyDescent="0.35">
      <c r="A1974">
        <v>1929002406</v>
      </c>
      <c r="B1974">
        <v>67538982</v>
      </c>
      <c r="C1974" s="1">
        <v>45285.901388888888</v>
      </c>
      <c r="D1974" s="2">
        <v>2088.54</v>
      </c>
      <c r="E1974" t="s">
        <v>5</v>
      </c>
    </row>
    <row r="1975" spans="1:5" x14ac:dyDescent="0.35">
      <c r="A1975">
        <v>2458349464</v>
      </c>
      <c r="B1975">
        <v>99714944</v>
      </c>
      <c r="C1975" s="1">
        <v>45022.527777777781</v>
      </c>
      <c r="D1975" s="2">
        <v>888.12</v>
      </c>
      <c r="E1975" t="s">
        <v>8</v>
      </c>
    </row>
    <row r="1976" spans="1:5" x14ac:dyDescent="0.35">
      <c r="A1976">
        <v>6608328221</v>
      </c>
      <c r="B1976">
        <v>76020843</v>
      </c>
      <c r="C1976" s="1">
        <v>45111.65</v>
      </c>
      <c r="D1976" s="2">
        <v>2880.22</v>
      </c>
      <c r="E1976" t="s">
        <v>5</v>
      </c>
    </row>
    <row r="1977" spans="1:5" x14ac:dyDescent="0.35">
      <c r="A1977">
        <v>7736615348</v>
      </c>
      <c r="B1977">
        <v>84161531</v>
      </c>
      <c r="C1977" s="1">
        <v>45266.873611111114</v>
      </c>
      <c r="D1977" s="2">
        <v>2063.11</v>
      </c>
      <c r="E1977" t="s">
        <v>8</v>
      </c>
    </row>
    <row r="1978" spans="1:5" x14ac:dyDescent="0.35">
      <c r="A1978">
        <v>2591738507</v>
      </c>
      <c r="B1978">
        <v>14705462</v>
      </c>
      <c r="C1978" s="1">
        <v>45596.316666666666</v>
      </c>
      <c r="D1978" s="2">
        <v>4675.99</v>
      </c>
      <c r="E1978" t="s">
        <v>7</v>
      </c>
    </row>
    <row r="1979" spans="1:5" x14ac:dyDescent="0.35">
      <c r="A1979">
        <v>6751537971</v>
      </c>
      <c r="B1979">
        <v>98444183</v>
      </c>
      <c r="C1979" s="1">
        <v>45492.252083333333</v>
      </c>
      <c r="D1979" s="2">
        <v>307.23</v>
      </c>
      <c r="E1979" t="s">
        <v>7</v>
      </c>
    </row>
    <row r="1980" spans="1:5" x14ac:dyDescent="0.35">
      <c r="A1980">
        <v>9768154003</v>
      </c>
      <c r="B1980">
        <v>88045094</v>
      </c>
      <c r="C1980" s="1">
        <v>45314.159722222219</v>
      </c>
      <c r="D1980" s="2">
        <v>697.53</v>
      </c>
      <c r="E1980" t="s">
        <v>6</v>
      </c>
    </row>
    <row r="1981" spans="1:5" x14ac:dyDescent="0.35">
      <c r="A1981">
        <v>5887288860</v>
      </c>
      <c r="B1981">
        <v>40587811</v>
      </c>
      <c r="C1981" s="1">
        <v>45352.887499999997</v>
      </c>
      <c r="D1981" s="2">
        <v>3395.38</v>
      </c>
      <c r="E1981" t="s">
        <v>5</v>
      </c>
    </row>
    <row r="1982" spans="1:5" x14ac:dyDescent="0.35">
      <c r="A1982">
        <v>3559865135</v>
      </c>
      <c r="B1982">
        <v>66310963</v>
      </c>
      <c r="C1982" s="1">
        <v>45298.631944444445</v>
      </c>
      <c r="D1982" s="2">
        <v>2680.81</v>
      </c>
      <c r="E1982" t="s">
        <v>8</v>
      </c>
    </row>
    <row r="1983" spans="1:5" x14ac:dyDescent="0.35">
      <c r="A1983">
        <v>209044447</v>
      </c>
      <c r="B1983">
        <v>2058037</v>
      </c>
      <c r="C1983" s="1">
        <v>45570.001388888886</v>
      </c>
      <c r="D1983" s="2">
        <v>1039.47</v>
      </c>
      <c r="E1983" t="s">
        <v>5</v>
      </c>
    </row>
    <row r="1984" spans="1:5" x14ac:dyDescent="0.35">
      <c r="A1984">
        <v>9643668734</v>
      </c>
      <c r="B1984">
        <v>34835738</v>
      </c>
      <c r="C1984" s="1">
        <v>45430.545138888891</v>
      </c>
      <c r="D1984" s="2">
        <v>2292.3200000000002</v>
      </c>
      <c r="E1984" t="s">
        <v>8</v>
      </c>
    </row>
    <row r="1985" spans="1:5" x14ac:dyDescent="0.35">
      <c r="A1985">
        <v>6115465612</v>
      </c>
      <c r="B1985">
        <v>12338529</v>
      </c>
      <c r="C1985" s="1">
        <v>45197.52847222222</v>
      </c>
      <c r="D1985" s="2">
        <v>3025.66</v>
      </c>
      <c r="E1985" t="s">
        <v>8</v>
      </c>
    </row>
    <row r="1986" spans="1:5" x14ac:dyDescent="0.35">
      <c r="A1986">
        <v>8493723088</v>
      </c>
      <c r="B1986">
        <v>20238921</v>
      </c>
      <c r="C1986" s="1">
        <v>45290.261805555558</v>
      </c>
      <c r="D1986" s="2">
        <v>2918.27</v>
      </c>
      <c r="E1986" t="s">
        <v>5</v>
      </c>
    </row>
    <row r="1987" spans="1:5" x14ac:dyDescent="0.35">
      <c r="A1987">
        <v>6392024503</v>
      </c>
      <c r="B1987">
        <v>75640174</v>
      </c>
      <c r="C1987" s="1">
        <v>45174.116666666669</v>
      </c>
      <c r="D1987" s="2">
        <v>4108.93</v>
      </c>
      <c r="E1987" t="s">
        <v>8</v>
      </c>
    </row>
    <row r="1988" spans="1:5" x14ac:dyDescent="0.35">
      <c r="A1988">
        <v>9863468109</v>
      </c>
      <c r="B1988">
        <v>73363613</v>
      </c>
      <c r="C1988" s="1">
        <v>45319.179166666669</v>
      </c>
      <c r="D1988" s="2">
        <v>1394.71</v>
      </c>
      <c r="E1988" t="s">
        <v>6</v>
      </c>
    </row>
    <row r="1989" spans="1:5" x14ac:dyDescent="0.35">
      <c r="A1989">
        <v>5448628635</v>
      </c>
      <c r="B1989">
        <v>21658322</v>
      </c>
      <c r="C1989" s="1">
        <v>45053.554861111108</v>
      </c>
      <c r="D1989" s="2">
        <v>545.35</v>
      </c>
      <c r="E1989" t="s">
        <v>8</v>
      </c>
    </row>
    <row r="1990" spans="1:5" x14ac:dyDescent="0.35">
      <c r="A1990">
        <v>3329455953</v>
      </c>
      <c r="B1990">
        <v>31371112</v>
      </c>
      <c r="C1990" s="1">
        <v>45352.237500000003</v>
      </c>
      <c r="D1990" s="2">
        <v>2339.17</v>
      </c>
      <c r="E1990" t="s">
        <v>7</v>
      </c>
    </row>
    <row r="1991" spans="1:5" x14ac:dyDescent="0.35">
      <c r="A1991">
        <v>3584190892</v>
      </c>
      <c r="B1991">
        <v>60974181</v>
      </c>
      <c r="C1991" s="1">
        <v>45216.184027777781</v>
      </c>
      <c r="D1991" s="2">
        <v>160.07</v>
      </c>
      <c r="E1991" t="s">
        <v>6</v>
      </c>
    </row>
    <row r="1992" spans="1:5" x14ac:dyDescent="0.35">
      <c r="A1992">
        <v>9097056321</v>
      </c>
      <c r="B1992">
        <v>16424635</v>
      </c>
      <c r="C1992" s="1">
        <v>45390.326388888891</v>
      </c>
      <c r="D1992" s="2">
        <v>2739.54</v>
      </c>
      <c r="E1992" t="s">
        <v>7</v>
      </c>
    </row>
    <row r="1993" spans="1:5" x14ac:dyDescent="0.35">
      <c r="A1993">
        <v>525741957</v>
      </c>
      <c r="B1993">
        <v>88866835</v>
      </c>
      <c r="C1993" s="1">
        <v>45049.257638888892</v>
      </c>
      <c r="D1993" s="2">
        <v>3048.43</v>
      </c>
      <c r="E1993" t="s">
        <v>6</v>
      </c>
    </row>
    <row r="1994" spans="1:5" x14ac:dyDescent="0.35">
      <c r="A1994">
        <v>5387395051</v>
      </c>
      <c r="B1994">
        <v>37095171</v>
      </c>
      <c r="C1994" s="1">
        <v>45553.32916666667</v>
      </c>
      <c r="D1994" s="2">
        <v>1188.3499999999999</v>
      </c>
      <c r="E1994" t="s">
        <v>5</v>
      </c>
    </row>
    <row r="1995" spans="1:5" x14ac:dyDescent="0.35">
      <c r="A1995">
        <v>6799246060</v>
      </c>
      <c r="B1995">
        <v>6245778</v>
      </c>
      <c r="C1995" s="1">
        <v>45236.256944444445</v>
      </c>
      <c r="D1995" s="2">
        <v>764.18</v>
      </c>
      <c r="E1995" t="s">
        <v>8</v>
      </c>
    </row>
    <row r="1996" spans="1:5" x14ac:dyDescent="0.35">
      <c r="A1996">
        <v>8986314607</v>
      </c>
      <c r="B1996">
        <v>11047835</v>
      </c>
      <c r="C1996" s="1">
        <v>45534.287499999999</v>
      </c>
      <c r="D1996" s="2">
        <v>3422.97</v>
      </c>
      <c r="E1996" t="s">
        <v>5</v>
      </c>
    </row>
    <row r="1997" spans="1:5" x14ac:dyDescent="0.35">
      <c r="A1997">
        <v>1085912198</v>
      </c>
      <c r="B1997">
        <v>93198324</v>
      </c>
      <c r="C1997" s="1">
        <v>45006.947916666664</v>
      </c>
      <c r="D1997" s="2">
        <v>4058.84</v>
      </c>
      <c r="E1997" t="s">
        <v>5</v>
      </c>
    </row>
    <row r="1998" spans="1:5" x14ac:dyDescent="0.35">
      <c r="A1998">
        <v>3423328091</v>
      </c>
      <c r="B1998">
        <v>18935489</v>
      </c>
      <c r="C1998" s="1">
        <v>45193.898611111108</v>
      </c>
      <c r="D1998" s="2">
        <v>1013.23</v>
      </c>
      <c r="E1998" t="s">
        <v>6</v>
      </c>
    </row>
    <row r="1999" spans="1:5" x14ac:dyDescent="0.35">
      <c r="A1999">
        <v>9848366909</v>
      </c>
      <c r="B1999">
        <v>34281470</v>
      </c>
      <c r="C1999" s="1">
        <v>45236.111111111109</v>
      </c>
      <c r="D1999" s="2">
        <v>3636.32</v>
      </c>
      <c r="E1999" t="s">
        <v>7</v>
      </c>
    </row>
    <row r="2000" spans="1:5" x14ac:dyDescent="0.35">
      <c r="A2000">
        <v>936021770</v>
      </c>
      <c r="B2000">
        <v>79960955</v>
      </c>
      <c r="C2000" s="1">
        <v>45324.206944444442</v>
      </c>
      <c r="D2000" s="2">
        <v>2272.86</v>
      </c>
      <c r="E2000" t="s">
        <v>6</v>
      </c>
    </row>
    <row r="2001" spans="1:5" x14ac:dyDescent="0.35">
      <c r="A2001">
        <v>8916215165</v>
      </c>
      <c r="B2001">
        <v>49806393</v>
      </c>
      <c r="C2001" s="1">
        <v>45146.102777777778</v>
      </c>
      <c r="D2001" s="2">
        <v>3939.8</v>
      </c>
      <c r="E2001" t="s">
        <v>8</v>
      </c>
    </row>
    <row r="2002" spans="1:5" x14ac:dyDescent="0.35">
      <c r="A2002">
        <v>389558867</v>
      </c>
      <c r="B2002">
        <v>8375298</v>
      </c>
      <c r="C2002" s="1">
        <v>45181.009027777778</v>
      </c>
      <c r="D2002" s="2">
        <v>212.14</v>
      </c>
      <c r="E2002" t="s">
        <v>5</v>
      </c>
    </row>
    <row r="2003" spans="1:5" x14ac:dyDescent="0.35">
      <c r="A2003">
        <v>7616883530</v>
      </c>
      <c r="B2003">
        <v>16410155</v>
      </c>
      <c r="C2003" s="1">
        <v>45174.072222222225</v>
      </c>
      <c r="D2003" s="2">
        <v>2182.8000000000002</v>
      </c>
      <c r="E2003" t="s">
        <v>7</v>
      </c>
    </row>
    <row r="2004" spans="1:5" x14ac:dyDescent="0.35">
      <c r="A2004">
        <v>3851744248</v>
      </c>
      <c r="B2004">
        <v>61763552</v>
      </c>
      <c r="C2004" s="1">
        <v>45046.352083333331</v>
      </c>
      <c r="D2004" s="2">
        <v>3985.16</v>
      </c>
      <c r="E2004" t="s">
        <v>8</v>
      </c>
    </row>
    <row r="2005" spans="1:5" x14ac:dyDescent="0.35">
      <c r="A2005">
        <v>4953665655</v>
      </c>
      <c r="B2005">
        <v>14428954</v>
      </c>
      <c r="C2005" s="1">
        <v>45307.929166666669</v>
      </c>
      <c r="D2005" s="2">
        <v>1570.97</v>
      </c>
      <c r="E2005" t="s">
        <v>5</v>
      </c>
    </row>
    <row r="2006" spans="1:5" x14ac:dyDescent="0.35">
      <c r="A2006">
        <v>962864152</v>
      </c>
      <c r="B2006">
        <v>24357425</v>
      </c>
      <c r="C2006" s="1">
        <v>45492.274305555555</v>
      </c>
      <c r="D2006" s="2">
        <v>1662.02</v>
      </c>
      <c r="E2006" t="s">
        <v>7</v>
      </c>
    </row>
    <row r="2007" spans="1:5" x14ac:dyDescent="0.35">
      <c r="A2007">
        <v>923668833</v>
      </c>
      <c r="B2007">
        <v>47125914</v>
      </c>
      <c r="C2007" s="1">
        <v>45058.926388888889</v>
      </c>
      <c r="D2007" s="2">
        <v>1599.98</v>
      </c>
      <c r="E2007" t="s">
        <v>7</v>
      </c>
    </row>
    <row r="2008" spans="1:5" x14ac:dyDescent="0.35">
      <c r="A2008">
        <v>4022122330</v>
      </c>
      <c r="B2008">
        <v>33871107</v>
      </c>
      <c r="C2008" s="1">
        <v>45264.809027777781</v>
      </c>
      <c r="D2008" s="2">
        <v>4022.8</v>
      </c>
      <c r="E2008" t="s">
        <v>6</v>
      </c>
    </row>
    <row r="2009" spans="1:5" x14ac:dyDescent="0.35">
      <c r="A2009">
        <v>4564846800</v>
      </c>
      <c r="B2009">
        <v>79764458</v>
      </c>
      <c r="C2009" s="1">
        <v>45148.040972222225</v>
      </c>
      <c r="D2009" s="2">
        <v>2989.97</v>
      </c>
      <c r="E2009" t="s">
        <v>6</v>
      </c>
    </row>
    <row r="2010" spans="1:5" x14ac:dyDescent="0.35">
      <c r="A2010">
        <v>690652905</v>
      </c>
      <c r="B2010">
        <v>75289676</v>
      </c>
      <c r="C2010" s="1">
        <v>45406.71597222222</v>
      </c>
      <c r="D2010" s="2">
        <v>3539.79</v>
      </c>
      <c r="E2010" t="s">
        <v>5</v>
      </c>
    </row>
    <row r="2011" spans="1:5" x14ac:dyDescent="0.35">
      <c r="A2011">
        <v>716741661</v>
      </c>
      <c r="B2011">
        <v>43052303</v>
      </c>
      <c r="C2011" s="1">
        <v>45580.267361111109</v>
      </c>
      <c r="D2011" s="2">
        <v>3850.67</v>
      </c>
      <c r="E2011" t="s">
        <v>6</v>
      </c>
    </row>
    <row r="2012" spans="1:5" x14ac:dyDescent="0.35">
      <c r="A2012">
        <v>6575532281</v>
      </c>
      <c r="B2012">
        <v>44149982</v>
      </c>
      <c r="C2012" s="1">
        <v>45376.044444444444</v>
      </c>
      <c r="D2012" s="2">
        <v>1220.6600000000001</v>
      </c>
      <c r="E2012" t="s">
        <v>8</v>
      </c>
    </row>
    <row r="2013" spans="1:5" x14ac:dyDescent="0.35">
      <c r="A2013">
        <v>7486807731</v>
      </c>
      <c r="B2013">
        <v>71189232</v>
      </c>
      <c r="C2013" s="1">
        <v>45273.558333333334</v>
      </c>
      <c r="D2013" s="2">
        <v>4142.7700000000004</v>
      </c>
      <c r="E2013" t="s">
        <v>6</v>
      </c>
    </row>
    <row r="2014" spans="1:5" x14ac:dyDescent="0.35">
      <c r="A2014">
        <v>9721870982</v>
      </c>
      <c r="B2014">
        <v>79919160</v>
      </c>
      <c r="C2014" s="1">
        <v>45242.422222222223</v>
      </c>
      <c r="D2014" s="2">
        <v>1339.43</v>
      </c>
      <c r="E2014" t="s">
        <v>5</v>
      </c>
    </row>
    <row r="2015" spans="1:5" x14ac:dyDescent="0.35">
      <c r="A2015">
        <v>8105823343</v>
      </c>
      <c r="B2015">
        <v>16400639</v>
      </c>
      <c r="C2015" s="1">
        <v>45214.371527777781</v>
      </c>
      <c r="D2015" s="2">
        <v>3202.58</v>
      </c>
      <c r="E2015" t="s">
        <v>7</v>
      </c>
    </row>
    <row r="2016" spans="1:5" x14ac:dyDescent="0.35">
      <c r="A2016">
        <v>7113554979</v>
      </c>
      <c r="B2016">
        <v>19180962</v>
      </c>
      <c r="C2016" s="1">
        <v>45257.169444444444</v>
      </c>
      <c r="D2016" s="2">
        <v>127.16</v>
      </c>
      <c r="E2016" t="s">
        <v>7</v>
      </c>
    </row>
    <row r="2017" spans="1:5" x14ac:dyDescent="0.35">
      <c r="A2017">
        <v>507373134</v>
      </c>
      <c r="B2017">
        <v>95269737</v>
      </c>
      <c r="C2017" s="1">
        <v>45588.618750000001</v>
      </c>
      <c r="D2017" s="2">
        <v>4731.51</v>
      </c>
      <c r="E2017" t="s">
        <v>6</v>
      </c>
    </row>
    <row r="2018" spans="1:5" x14ac:dyDescent="0.35">
      <c r="A2018">
        <v>4674132573</v>
      </c>
      <c r="B2018">
        <v>98444183</v>
      </c>
      <c r="C2018" s="1">
        <v>45586.84375</v>
      </c>
      <c r="D2018" s="2">
        <v>2350.69</v>
      </c>
      <c r="E2018" t="s">
        <v>6</v>
      </c>
    </row>
    <row r="2019" spans="1:5" x14ac:dyDescent="0.35">
      <c r="A2019">
        <v>487395969</v>
      </c>
      <c r="B2019">
        <v>93924203</v>
      </c>
      <c r="C2019" s="1">
        <v>45273.730555555558</v>
      </c>
      <c r="D2019" s="2">
        <v>2619.1999999999998</v>
      </c>
      <c r="E2019" t="s">
        <v>7</v>
      </c>
    </row>
    <row r="2020" spans="1:5" x14ac:dyDescent="0.35">
      <c r="A2020">
        <v>3962007460</v>
      </c>
      <c r="B2020">
        <v>93458307</v>
      </c>
      <c r="C2020" s="1">
        <v>45504.317361111112</v>
      </c>
      <c r="D2020" s="2">
        <v>1119.19</v>
      </c>
      <c r="E2020" t="s">
        <v>6</v>
      </c>
    </row>
    <row r="2021" spans="1:5" x14ac:dyDescent="0.35">
      <c r="A2021">
        <v>2272882287</v>
      </c>
      <c r="B2021">
        <v>25641500</v>
      </c>
      <c r="C2021" s="1">
        <v>45485.962500000001</v>
      </c>
      <c r="D2021" s="2">
        <v>3442.64</v>
      </c>
      <c r="E2021" t="s">
        <v>7</v>
      </c>
    </row>
    <row r="2022" spans="1:5" x14ac:dyDescent="0.35">
      <c r="A2022">
        <v>4426246696</v>
      </c>
      <c r="B2022">
        <v>88923048</v>
      </c>
      <c r="C2022" s="1">
        <v>45252.940972222219</v>
      </c>
      <c r="D2022" s="2">
        <v>1763.53</v>
      </c>
      <c r="E2022" t="s">
        <v>8</v>
      </c>
    </row>
    <row r="2023" spans="1:5" x14ac:dyDescent="0.35">
      <c r="A2023">
        <v>1714709914</v>
      </c>
      <c r="B2023">
        <v>86067293</v>
      </c>
      <c r="C2023" s="1">
        <v>45545.523611111108</v>
      </c>
      <c r="D2023" s="2">
        <v>3458.06</v>
      </c>
      <c r="E2023" t="s">
        <v>6</v>
      </c>
    </row>
    <row r="2024" spans="1:5" x14ac:dyDescent="0.35">
      <c r="A2024">
        <v>3159133564</v>
      </c>
      <c r="B2024">
        <v>81541985</v>
      </c>
      <c r="C2024" s="1">
        <v>45143.35833333333</v>
      </c>
      <c r="D2024" s="2">
        <v>1824.8</v>
      </c>
      <c r="E2024" t="s">
        <v>5</v>
      </c>
    </row>
    <row r="2025" spans="1:5" x14ac:dyDescent="0.35">
      <c r="A2025">
        <v>4531739740</v>
      </c>
      <c r="B2025">
        <v>98088303</v>
      </c>
      <c r="C2025" s="1">
        <v>45467.175000000003</v>
      </c>
      <c r="D2025" s="2">
        <v>1748.85</v>
      </c>
      <c r="E2025" t="s">
        <v>7</v>
      </c>
    </row>
    <row r="2026" spans="1:5" x14ac:dyDescent="0.35">
      <c r="A2026">
        <v>3158981349</v>
      </c>
      <c r="B2026">
        <v>92038780</v>
      </c>
      <c r="C2026" s="1">
        <v>45224.368750000001</v>
      </c>
      <c r="D2026" s="2">
        <v>524.66999999999996</v>
      </c>
      <c r="E2026" t="s">
        <v>6</v>
      </c>
    </row>
    <row r="2027" spans="1:5" x14ac:dyDescent="0.35">
      <c r="A2027">
        <v>1789010378</v>
      </c>
      <c r="B2027">
        <v>81533356</v>
      </c>
      <c r="C2027" s="1">
        <v>45135.213888888888</v>
      </c>
      <c r="D2027" s="2">
        <v>2506.08</v>
      </c>
      <c r="E2027" t="s">
        <v>6</v>
      </c>
    </row>
    <row r="2028" spans="1:5" x14ac:dyDescent="0.35">
      <c r="A2028">
        <v>705203916</v>
      </c>
      <c r="B2028">
        <v>58929595</v>
      </c>
      <c r="C2028" s="1">
        <v>45508.869444444441</v>
      </c>
      <c r="D2028" s="2">
        <v>2686.57</v>
      </c>
      <c r="E2028" t="s">
        <v>8</v>
      </c>
    </row>
    <row r="2029" spans="1:5" x14ac:dyDescent="0.35">
      <c r="A2029">
        <v>7255510932</v>
      </c>
      <c r="B2029">
        <v>62526813</v>
      </c>
      <c r="C2029" s="1">
        <v>45510.473611111112</v>
      </c>
      <c r="D2029" s="2">
        <v>2241.2199999999998</v>
      </c>
      <c r="E2029" t="s">
        <v>6</v>
      </c>
    </row>
    <row r="2030" spans="1:5" x14ac:dyDescent="0.35">
      <c r="A2030">
        <v>1991167685</v>
      </c>
      <c r="B2030">
        <v>37309023</v>
      </c>
      <c r="C2030" s="1">
        <v>45353.55972222222</v>
      </c>
      <c r="D2030" s="2">
        <v>123.74</v>
      </c>
      <c r="E2030" t="s">
        <v>7</v>
      </c>
    </row>
    <row r="2031" spans="1:5" x14ac:dyDescent="0.35">
      <c r="A2031">
        <v>5103721089</v>
      </c>
      <c r="B2031">
        <v>5135207</v>
      </c>
      <c r="C2031" s="1">
        <v>45159.020833333336</v>
      </c>
      <c r="D2031" s="2">
        <v>4045.22</v>
      </c>
      <c r="E2031" t="s">
        <v>6</v>
      </c>
    </row>
    <row r="2032" spans="1:5" x14ac:dyDescent="0.35">
      <c r="A2032">
        <v>9674006557</v>
      </c>
      <c r="B2032">
        <v>60561655</v>
      </c>
      <c r="C2032" s="1">
        <v>45048.548611111109</v>
      </c>
      <c r="D2032" s="2">
        <v>4406.8999999999996</v>
      </c>
      <c r="E2032" t="s">
        <v>5</v>
      </c>
    </row>
    <row r="2033" spans="1:5" x14ac:dyDescent="0.35">
      <c r="A2033">
        <v>1073466441</v>
      </c>
      <c r="B2033">
        <v>42465414</v>
      </c>
      <c r="C2033" s="1">
        <v>45076.382638888892</v>
      </c>
      <c r="D2033" s="2">
        <v>632.42999999999995</v>
      </c>
      <c r="E2033" t="s">
        <v>6</v>
      </c>
    </row>
    <row r="2034" spans="1:5" x14ac:dyDescent="0.35">
      <c r="A2034">
        <v>5407006470</v>
      </c>
      <c r="B2034">
        <v>95364457</v>
      </c>
      <c r="C2034" s="1">
        <v>45436.623611111114</v>
      </c>
      <c r="D2034" s="2">
        <v>1748.85</v>
      </c>
      <c r="E2034" t="s">
        <v>7</v>
      </c>
    </row>
    <row r="2035" spans="1:5" x14ac:dyDescent="0.35">
      <c r="A2035">
        <v>747347782</v>
      </c>
      <c r="B2035">
        <v>6398761</v>
      </c>
      <c r="C2035" s="1">
        <v>45041.276388888888</v>
      </c>
      <c r="D2035" s="2">
        <v>3048.42</v>
      </c>
      <c r="E2035" t="s">
        <v>7</v>
      </c>
    </row>
    <row r="2036" spans="1:5" x14ac:dyDescent="0.35">
      <c r="A2036">
        <v>8554063149</v>
      </c>
      <c r="B2036">
        <v>5039883</v>
      </c>
      <c r="C2036" s="1">
        <v>45452.18472222222</v>
      </c>
      <c r="D2036" s="2">
        <v>2713.89</v>
      </c>
      <c r="E2036" t="s">
        <v>5</v>
      </c>
    </row>
    <row r="2037" spans="1:5" x14ac:dyDescent="0.35">
      <c r="A2037">
        <v>4855215470</v>
      </c>
      <c r="B2037">
        <v>21573815</v>
      </c>
      <c r="C2037" s="1">
        <v>45382.324999999997</v>
      </c>
      <c r="D2037" s="2">
        <v>3499.44</v>
      </c>
      <c r="E2037" t="s">
        <v>8</v>
      </c>
    </row>
    <row r="2038" spans="1:5" x14ac:dyDescent="0.35">
      <c r="A2038">
        <v>5008998072</v>
      </c>
      <c r="B2038">
        <v>26245432</v>
      </c>
      <c r="C2038" s="1">
        <v>45296.382638888892</v>
      </c>
      <c r="D2038" s="2">
        <v>4861.34</v>
      </c>
      <c r="E2038" t="s">
        <v>8</v>
      </c>
    </row>
    <row r="2039" spans="1:5" x14ac:dyDescent="0.35">
      <c r="A2039">
        <v>9696466906</v>
      </c>
      <c r="B2039">
        <v>40434527</v>
      </c>
      <c r="C2039" s="1">
        <v>45413.894444444442</v>
      </c>
      <c r="D2039" s="2">
        <v>2085.85</v>
      </c>
      <c r="E2039" t="s">
        <v>8</v>
      </c>
    </row>
    <row r="2040" spans="1:5" x14ac:dyDescent="0.35">
      <c r="A2040">
        <v>7189534591</v>
      </c>
      <c r="B2040">
        <v>6291143</v>
      </c>
      <c r="C2040" s="1">
        <v>45156.636111111111</v>
      </c>
      <c r="D2040" s="2">
        <v>3354.47</v>
      </c>
      <c r="E2040" t="s">
        <v>5</v>
      </c>
    </row>
    <row r="2041" spans="1:5" x14ac:dyDescent="0.35">
      <c r="A2041">
        <v>9965941354</v>
      </c>
      <c r="B2041">
        <v>82286725</v>
      </c>
      <c r="C2041" s="1">
        <v>45243.829861111109</v>
      </c>
      <c r="D2041" s="2">
        <v>625.45000000000005</v>
      </c>
      <c r="E2041" t="s">
        <v>7</v>
      </c>
    </row>
    <row r="2042" spans="1:5" x14ac:dyDescent="0.35">
      <c r="A2042">
        <v>1275232752</v>
      </c>
      <c r="B2042">
        <v>83304571</v>
      </c>
      <c r="C2042" s="1">
        <v>45162.315972222219</v>
      </c>
      <c r="D2042" s="2">
        <v>422.23</v>
      </c>
      <c r="E2042" t="s">
        <v>6</v>
      </c>
    </row>
    <row r="2043" spans="1:5" x14ac:dyDescent="0.35">
      <c r="A2043">
        <v>343479370</v>
      </c>
      <c r="B2043">
        <v>5043760</v>
      </c>
      <c r="C2043" s="1">
        <v>45415.524305555555</v>
      </c>
      <c r="D2043" s="2">
        <v>1820.87</v>
      </c>
      <c r="E2043" t="s">
        <v>5</v>
      </c>
    </row>
    <row r="2044" spans="1:5" x14ac:dyDescent="0.35">
      <c r="A2044">
        <v>2485933387</v>
      </c>
      <c r="B2044">
        <v>21573815</v>
      </c>
      <c r="C2044" s="1">
        <v>45483.729166666664</v>
      </c>
      <c r="D2044" s="2">
        <v>1489.6</v>
      </c>
      <c r="E2044" t="s">
        <v>6</v>
      </c>
    </row>
    <row r="2045" spans="1:5" x14ac:dyDescent="0.35">
      <c r="A2045">
        <v>6735843326</v>
      </c>
      <c r="B2045">
        <v>52085702</v>
      </c>
      <c r="C2045" s="1">
        <v>45589.236805555556</v>
      </c>
      <c r="D2045" s="2">
        <v>3348.38</v>
      </c>
      <c r="E2045" t="s">
        <v>6</v>
      </c>
    </row>
    <row r="2046" spans="1:5" x14ac:dyDescent="0.35">
      <c r="A2046">
        <v>6384313098</v>
      </c>
      <c r="B2046">
        <v>47295676</v>
      </c>
      <c r="C2046" s="1">
        <v>45267.100694444445</v>
      </c>
      <c r="D2046" s="2">
        <v>3180.96</v>
      </c>
      <c r="E2046" t="s">
        <v>7</v>
      </c>
    </row>
    <row r="2047" spans="1:5" x14ac:dyDescent="0.35">
      <c r="A2047">
        <v>1022032613</v>
      </c>
      <c r="B2047">
        <v>59436131</v>
      </c>
      <c r="C2047" s="1">
        <v>45270.344444444447</v>
      </c>
      <c r="D2047" s="2">
        <v>2830.88</v>
      </c>
      <c r="E2047" t="s">
        <v>7</v>
      </c>
    </row>
    <row r="2048" spans="1:5" x14ac:dyDescent="0.35">
      <c r="A2048">
        <v>8026892264</v>
      </c>
      <c r="B2048">
        <v>93341057</v>
      </c>
      <c r="C2048" s="1">
        <v>45193.590277777781</v>
      </c>
      <c r="D2048" s="2">
        <v>3867.59</v>
      </c>
      <c r="E2048" t="s">
        <v>5</v>
      </c>
    </row>
    <row r="2049" spans="1:5" x14ac:dyDescent="0.35">
      <c r="A2049">
        <v>7158825499</v>
      </c>
      <c r="B2049">
        <v>63571453</v>
      </c>
      <c r="C2049" s="1">
        <v>45396.897916666669</v>
      </c>
      <c r="D2049" s="2">
        <v>1275.8800000000001</v>
      </c>
      <c r="E2049" t="s">
        <v>8</v>
      </c>
    </row>
    <row r="2050" spans="1:5" x14ac:dyDescent="0.35">
      <c r="A2050">
        <v>5327013494</v>
      </c>
      <c r="B2050">
        <v>89418072</v>
      </c>
      <c r="C2050" s="1">
        <v>45400.34652777778</v>
      </c>
      <c r="D2050" s="2">
        <v>968.65</v>
      </c>
      <c r="E2050" t="s">
        <v>8</v>
      </c>
    </row>
    <row r="2051" spans="1:5" x14ac:dyDescent="0.35">
      <c r="A2051">
        <v>1002526452</v>
      </c>
      <c r="B2051">
        <v>97475543</v>
      </c>
      <c r="C2051" s="1">
        <v>45138.97152777778</v>
      </c>
      <c r="D2051" s="2">
        <v>5001.82</v>
      </c>
      <c r="E2051" t="s">
        <v>5</v>
      </c>
    </row>
    <row r="2052" spans="1:5" x14ac:dyDescent="0.35">
      <c r="A2052">
        <v>4650525854</v>
      </c>
      <c r="B2052">
        <v>71694275</v>
      </c>
      <c r="C2052" s="1">
        <v>45308.454861111109</v>
      </c>
      <c r="D2052" s="2">
        <v>209.59</v>
      </c>
      <c r="E2052" t="s">
        <v>5</v>
      </c>
    </row>
    <row r="2053" spans="1:5" x14ac:dyDescent="0.35">
      <c r="A2053">
        <v>6260291784</v>
      </c>
      <c r="B2053">
        <v>75038062</v>
      </c>
      <c r="C2053" s="1">
        <v>45481.808333333334</v>
      </c>
      <c r="D2053" s="2">
        <v>359.98</v>
      </c>
      <c r="E2053" t="s">
        <v>5</v>
      </c>
    </row>
    <row r="2054" spans="1:5" x14ac:dyDescent="0.35">
      <c r="A2054">
        <v>1884314278</v>
      </c>
      <c r="B2054">
        <v>15534747</v>
      </c>
      <c r="C2054" s="1">
        <v>45184.987500000003</v>
      </c>
      <c r="D2054" s="2">
        <v>847.01</v>
      </c>
      <c r="E2054" t="s">
        <v>7</v>
      </c>
    </row>
    <row r="2055" spans="1:5" x14ac:dyDescent="0.35">
      <c r="A2055">
        <v>7074219396</v>
      </c>
      <c r="B2055">
        <v>36737539</v>
      </c>
      <c r="C2055" s="1">
        <v>45416.54791666667</v>
      </c>
      <c r="D2055" s="2">
        <v>1474.63</v>
      </c>
      <c r="E2055" t="s">
        <v>6</v>
      </c>
    </row>
    <row r="2056" spans="1:5" x14ac:dyDescent="0.35">
      <c r="A2056">
        <v>807183459</v>
      </c>
      <c r="B2056">
        <v>76212152</v>
      </c>
      <c r="C2056" s="1">
        <v>45174.499305555553</v>
      </c>
      <c r="D2056" s="2">
        <v>3111.71</v>
      </c>
      <c r="E2056" t="s">
        <v>8</v>
      </c>
    </row>
    <row r="2057" spans="1:5" x14ac:dyDescent="0.35">
      <c r="A2057">
        <v>598539940</v>
      </c>
      <c r="B2057">
        <v>76970363</v>
      </c>
      <c r="C2057" s="1">
        <v>45135.729861111111</v>
      </c>
      <c r="D2057" s="2">
        <v>2753.61</v>
      </c>
      <c r="E2057" t="s">
        <v>8</v>
      </c>
    </row>
    <row r="2058" spans="1:5" x14ac:dyDescent="0.35">
      <c r="A2058">
        <v>427702490</v>
      </c>
      <c r="B2058">
        <v>71607166</v>
      </c>
      <c r="C2058" s="1">
        <v>45311.895138888889</v>
      </c>
      <c r="D2058" s="2">
        <v>891.72</v>
      </c>
      <c r="E2058" t="s">
        <v>8</v>
      </c>
    </row>
    <row r="2059" spans="1:5" x14ac:dyDescent="0.35">
      <c r="A2059">
        <v>955844536</v>
      </c>
      <c r="B2059">
        <v>4597433</v>
      </c>
      <c r="C2059" s="1">
        <v>45014.505555555559</v>
      </c>
      <c r="D2059" s="2">
        <v>2719.11</v>
      </c>
      <c r="E2059" t="s">
        <v>6</v>
      </c>
    </row>
    <row r="2060" spans="1:5" x14ac:dyDescent="0.35">
      <c r="A2060">
        <v>5397640599</v>
      </c>
      <c r="B2060">
        <v>2684440</v>
      </c>
      <c r="C2060" s="1">
        <v>45436.834027777775</v>
      </c>
      <c r="D2060" s="2">
        <v>720.95</v>
      </c>
      <c r="E2060" t="s">
        <v>7</v>
      </c>
    </row>
    <row r="2061" spans="1:5" x14ac:dyDescent="0.35">
      <c r="A2061">
        <v>3451246886</v>
      </c>
      <c r="B2061">
        <v>36774480</v>
      </c>
      <c r="C2061" s="1">
        <v>45434.392361111109</v>
      </c>
      <c r="D2061" s="2">
        <v>2937.69</v>
      </c>
      <c r="E2061" t="s">
        <v>6</v>
      </c>
    </row>
    <row r="2062" spans="1:5" x14ac:dyDescent="0.35">
      <c r="A2062">
        <v>8487733248</v>
      </c>
      <c r="B2062">
        <v>12500465</v>
      </c>
      <c r="C2062" s="1">
        <v>45042.523611111108</v>
      </c>
      <c r="D2062" s="2">
        <v>778.9</v>
      </c>
      <c r="E2062" t="s">
        <v>8</v>
      </c>
    </row>
    <row r="2063" spans="1:5" x14ac:dyDescent="0.35">
      <c r="A2063">
        <v>2921621434</v>
      </c>
      <c r="B2063">
        <v>41194825</v>
      </c>
      <c r="C2063" s="1">
        <v>45155.875</v>
      </c>
      <c r="D2063" s="2">
        <v>1380.46</v>
      </c>
      <c r="E2063" t="s">
        <v>6</v>
      </c>
    </row>
    <row r="2064" spans="1:5" x14ac:dyDescent="0.35">
      <c r="A2064">
        <v>4757133884</v>
      </c>
      <c r="B2064">
        <v>34655710</v>
      </c>
      <c r="C2064" s="1">
        <v>45507.57708333333</v>
      </c>
      <c r="D2064" s="2">
        <v>123.74</v>
      </c>
      <c r="E2064" t="s">
        <v>6</v>
      </c>
    </row>
    <row r="2065" spans="1:5" x14ac:dyDescent="0.35">
      <c r="A2065">
        <v>1793847102</v>
      </c>
      <c r="B2065">
        <v>93563435</v>
      </c>
      <c r="C2065" s="1">
        <v>45544.077777777777</v>
      </c>
      <c r="D2065" s="2">
        <v>1760.2</v>
      </c>
      <c r="E2065" t="s">
        <v>5</v>
      </c>
    </row>
    <row r="2066" spans="1:5" x14ac:dyDescent="0.35">
      <c r="A2066">
        <v>6197760573</v>
      </c>
      <c r="B2066">
        <v>5763963</v>
      </c>
      <c r="C2066" s="1">
        <v>45012.325694444444</v>
      </c>
      <c r="D2066" s="2">
        <v>1233.03</v>
      </c>
      <c r="E2066" t="s">
        <v>7</v>
      </c>
    </row>
    <row r="2067" spans="1:5" x14ac:dyDescent="0.35">
      <c r="A2067">
        <v>6818660907</v>
      </c>
      <c r="B2067">
        <v>38420886</v>
      </c>
      <c r="C2067" s="1">
        <v>45483.336805555555</v>
      </c>
      <c r="D2067" s="2">
        <v>1228.81</v>
      </c>
      <c r="E2067" t="s">
        <v>7</v>
      </c>
    </row>
    <row r="2068" spans="1:5" x14ac:dyDescent="0.35">
      <c r="A2068">
        <v>7807587130</v>
      </c>
      <c r="B2068">
        <v>74174956</v>
      </c>
      <c r="C2068" s="1">
        <v>45271.555555555555</v>
      </c>
      <c r="D2068" s="2">
        <v>2515.16</v>
      </c>
      <c r="E2068" t="s">
        <v>7</v>
      </c>
    </row>
    <row r="2069" spans="1:5" x14ac:dyDescent="0.35">
      <c r="A2069">
        <v>4540563647</v>
      </c>
      <c r="B2069">
        <v>79257353</v>
      </c>
      <c r="C2069" s="1">
        <v>45060.920138888891</v>
      </c>
      <c r="D2069" s="2">
        <v>582.87</v>
      </c>
      <c r="E2069" t="s">
        <v>7</v>
      </c>
    </row>
    <row r="2070" spans="1:5" x14ac:dyDescent="0.35">
      <c r="A2070">
        <v>2480913332</v>
      </c>
      <c r="B2070">
        <v>95912198</v>
      </c>
      <c r="C2070" s="1">
        <v>45215.552777777775</v>
      </c>
      <c r="D2070" s="2">
        <v>3394.38</v>
      </c>
      <c r="E2070" t="s">
        <v>5</v>
      </c>
    </row>
    <row r="2071" spans="1:5" x14ac:dyDescent="0.35">
      <c r="A2071">
        <v>5735481292</v>
      </c>
      <c r="B2071">
        <v>85907588</v>
      </c>
      <c r="C2071" s="1">
        <v>45460.993055555555</v>
      </c>
      <c r="D2071" s="2">
        <v>2015.59</v>
      </c>
      <c r="E2071" t="s">
        <v>6</v>
      </c>
    </row>
    <row r="2072" spans="1:5" x14ac:dyDescent="0.35">
      <c r="A2072">
        <v>7112326373</v>
      </c>
      <c r="B2072">
        <v>46848302</v>
      </c>
      <c r="C2072" s="1">
        <v>45059.470833333333</v>
      </c>
      <c r="D2072" s="2">
        <v>3624.08</v>
      </c>
      <c r="E2072" t="s">
        <v>5</v>
      </c>
    </row>
    <row r="2073" spans="1:5" x14ac:dyDescent="0.35">
      <c r="A2073">
        <v>614274161</v>
      </c>
      <c r="B2073">
        <v>10240052</v>
      </c>
      <c r="C2073" s="1">
        <v>45196.379166666666</v>
      </c>
      <c r="D2073" s="2">
        <v>264.89</v>
      </c>
      <c r="E2073" t="s">
        <v>5</v>
      </c>
    </row>
    <row r="2074" spans="1:5" x14ac:dyDescent="0.35">
      <c r="A2074">
        <v>5512258335</v>
      </c>
      <c r="B2074">
        <v>1469696</v>
      </c>
      <c r="C2074" s="1">
        <v>45374.013194444444</v>
      </c>
      <c r="D2074" s="2">
        <v>242.57</v>
      </c>
      <c r="E2074" t="s">
        <v>5</v>
      </c>
    </row>
    <row r="2075" spans="1:5" x14ac:dyDescent="0.35">
      <c r="A2075">
        <v>1214757247</v>
      </c>
      <c r="B2075">
        <v>46675763</v>
      </c>
      <c r="C2075" s="1">
        <v>45175.738888888889</v>
      </c>
      <c r="D2075" s="2">
        <v>3474.87</v>
      </c>
      <c r="E2075" t="s">
        <v>7</v>
      </c>
    </row>
    <row r="2076" spans="1:5" x14ac:dyDescent="0.35">
      <c r="A2076">
        <v>4211686231</v>
      </c>
      <c r="B2076">
        <v>66354642</v>
      </c>
      <c r="C2076" s="1">
        <v>45086.205555555556</v>
      </c>
      <c r="D2076" s="2">
        <v>4088.63</v>
      </c>
      <c r="E2076" t="s">
        <v>5</v>
      </c>
    </row>
    <row r="2077" spans="1:5" x14ac:dyDescent="0.35">
      <c r="A2077">
        <v>5288088590</v>
      </c>
      <c r="B2077">
        <v>9314637</v>
      </c>
      <c r="C2077" s="1">
        <v>45282.331250000003</v>
      </c>
      <c r="D2077" s="2">
        <v>2440.09</v>
      </c>
      <c r="E2077" t="s">
        <v>8</v>
      </c>
    </row>
    <row r="2078" spans="1:5" x14ac:dyDescent="0.35">
      <c r="A2078">
        <v>1193525681</v>
      </c>
      <c r="B2078">
        <v>60399360</v>
      </c>
      <c r="C2078" s="1">
        <v>45552.006249999999</v>
      </c>
      <c r="D2078" s="2">
        <v>1845.59</v>
      </c>
      <c r="E2078" t="s">
        <v>8</v>
      </c>
    </row>
    <row r="2079" spans="1:5" x14ac:dyDescent="0.35">
      <c r="A2079">
        <v>5132095929</v>
      </c>
      <c r="B2079">
        <v>96373206</v>
      </c>
      <c r="C2079" s="1">
        <v>45472.87777777778</v>
      </c>
      <c r="D2079" s="2">
        <v>4864.21</v>
      </c>
      <c r="E2079" t="s">
        <v>7</v>
      </c>
    </row>
    <row r="2080" spans="1:5" x14ac:dyDescent="0.35">
      <c r="A2080">
        <v>7703144556</v>
      </c>
      <c r="B2080">
        <v>31328762</v>
      </c>
      <c r="C2080" s="1">
        <v>45281.242361111108</v>
      </c>
      <c r="D2080" s="2">
        <v>5086.05</v>
      </c>
      <c r="E2080" t="s">
        <v>5</v>
      </c>
    </row>
    <row r="2081" spans="1:5" x14ac:dyDescent="0.35">
      <c r="A2081">
        <v>6786199145</v>
      </c>
      <c r="B2081">
        <v>21701991</v>
      </c>
      <c r="C2081" s="1">
        <v>45539.334722222222</v>
      </c>
      <c r="D2081" s="2">
        <v>965.78</v>
      </c>
      <c r="E2081" t="s">
        <v>5</v>
      </c>
    </row>
    <row r="2082" spans="1:5" x14ac:dyDescent="0.35">
      <c r="A2082">
        <v>2463627380</v>
      </c>
      <c r="B2082">
        <v>24644542</v>
      </c>
      <c r="C2082" s="1">
        <v>45507.040277777778</v>
      </c>
      <c r="D2082" s="2">
        <v>2378.62</v>
      </c>
      <c r="E2082" t="s">
        <v>6</v>
      </c>
    </row>
    <row r="2083" spans="1:5" x14ac:dyDescent="0.35">
      <c r="A2083">
        <v>6331115638</v>
      </c>
      <c r="B2083">
        <v>99729547</v>
      </c>
      <c r="C2083" s="1">
        <v>45122.92083333333</v>
      </c>
      <c r="D2083" s="2">
        <v>4180.33</v>
      </c>
      <c r="E2083" t="s">
        <v>5</v>
      </c>
    </row>
    <row r="2084" spans="1:5" x14ac:dyDescent="0.35">
      <c r="A2084">
        <v>9212312136</v>
      </c>
      <c r="B2084">
        <v>6959437</v>
      </c>
      <c r="C2084" s="1">
        <v>45266.102083333331</v>
      </c>
      <c r="D2084" s="2">
        <v>517.03</v>
      </c>
      <c r="E2084" t="s">
        <v>6</v>
      </c>
    </row>
    <row r="2085" spans="1:5" x14ac:dyDescent="0.35">
      <c r="A2085">
        <v>6788500162</v>
      </c>
      <c r="B2085">
        <v>48033969</v>
      </c>
      <c r="C2085" s="1">
        <v>45483.063888888886</v>
      </c>
      <c r="D2085" s="2">
        <v>329.79</v>
      </c>
      <c r="E2085" t="s">
        <v>8</v>
      </c>
    </row>
    <row r="2086" spans="1:5" x14ac:dyDescent="0.35">
      <c r="A2086">
        <v>2166421384</v>
      </c>
      <c r="B2086">
        <v>85218071</v>
      </c>
      <c r="C2086" s="1">
        <v>45430.654861111114</v>
      </c>
      <c r="D2086" s="2">
        <v>1861.47</v>
      </c>
      <c r="E2086" t="s">
        <v>5</v>
      </c>
    </row>
    <row r="2087" spans="1:5" x14ac:dyDescent="0.35">
      <c r="A2087">
        <v>2744509800</v>
      </c>
      <c r="B2087">
        <v>69276352</v>
      </c>
      <c r="C2087" s="1">
        <v>45169.421527777777</v>
      </c>
      <c r="D2087" s="2">
        <v>98.32</v>
      </c>
      <c r="E2087" t="s">
        <v>5</v>
      </c>
    </row>
    <row r="2088" spans="1:5" x14ac:dyDescent="0.35">
      <c r="A2088">
        <v>8806260669</v>
      </c>
      <c r="B2088">
        <v>15631726</v>
      </c>
      <c r="C2088" s="1">
        <v>45216.543749999997</v>
      </c>
      <c r="D2088" s="2">
        <v>275.02999999999997</v>
      </c>
      <c r="E2088" t="s">
        <v>6</v>
      </c>
    </row>
    <row r="2089" spans="1:5" x14ac:dyDescent="0.35">
      <c r="A2089">
        <v>7773287963</v>
      </c>
      <c r="B2089">
        <v>93563435</v>
      </c>
      <c r="C2089" s="1">
        <v>45007.091666666667</v>
      </c>
      <c r="D2089" s="2">
        <v>3262.86</v>
      </c>
      <c r="E2089" t="s">
        <v>8</v>
      </c>
    </row>
    <row r="2090" spans="1:5" x14ac:dyDescent="0.35">
      <c r="A2090">
        <v>8153845667</v>
      </c>
      <c r="B2090">
        <v>30192942</v>
      </c>
      <c r="C2090" s="1">
        <v>45513.363888888889</v>
      </c>
      <c r="D2090" s="2">
        <v>4095.5</v>
      </c>
      <c r="E2090" t="s">
        <v>8</v>
      </c>
    </row>
    <row r="2091" spans="1:5" x14ac:dyDescent="0.35">
      <c r="A2091">
        <v>8345887091</v>
      </c>
      <c r="B2091">
        <v>54145987</v>
      </c>
      <c r="C2091" s="1">
        <v>45578.642361111109</v>
      </c>
      <c r="D2091" s="2">
        <v>2193.6799999999998</v>
      </c>
      <c r="E2091" t="s">
        <v>8</v>
      </c>
    </row>
    <row r="2092" spans="1:5" x14ac:dyDescent="0.35">
      <c r="A2092">
        <v>6638429050</v>
      </c>
      <c r="B2092">
        <v>75739462</v>
      </c>
      <c r="C2092" s="1">
        <v>45553.31527777778</v>
      </c>
      <c r="D2092" s="2">
        <v>2413.79</v>
      </c>
      <c r="E2092" t="s">
        <v>5</v>
      </c>
    </row>
    <row r="2093" spans="1:5" x14ac:dyDescent="0.35">
      <c r="A2093">
        <v>4132900691</v>
      </c>
      <c r="B2093">
        <v>42262168</v>
      </c>
      <c r="C2093" s="1">
        <v>45546.037499999999</v>
      </c>
      <c r="D2093" s="2">
        <v>2615.9</v>
      </c>
      <c r="E2093" t="s">
        <v>7</v>
      </c>
    </row>
    <row r="2094" spans="1:5" x14ac:dyDescent="0.35">
      <c r="A2094">
        <v>2119346062</v>
      </c>
      <c r="B2094">
        <v>18259715</v>
      </c>
      <c r="C2094" s="1">
        <v>45110.530555555553</v>
      </c>
      <c r="D2094" s="2">
        <v>217.4</v>
      </c>
      <c r="E2094" t="s">
        <v>5</v>
      </c>
    </row>
    <row r="2095" spans="1:5" x14ac:dyDescent="0.35">
      <c r="A2095">
        <v>689310626</v>
      </c>
      <c r="B2095">
        <v>69416782</v>
      </c>
      <c r="C2095" s="1">
        <v>45566.54583333333</v>
      </c>
      <c r="D2095" s="2">
        <v>1868.3</v>
      </c>
      <c r="E2095" t="s">
        <v>5</v>
      </c>
    </row>
    <row r="2096" spans="1:5" x14ac:dyDescent="0.35">
      <c r="A2096">
        <v>9246993674</v>
      </c>
      <c r="B2096">
        <v>21701991</v>
      </c>
      <c r="C2096" s="1">
        <v>45240.154861111114</v>
      </c>
      <c r="D2096" s="2">
        <v>874.28</v>
      </c>
      <c r="E2096" t="s">
        <v>7</v>
      </c>
    </row>
    <row r="2097" spans="1:5" x14ac:dyDescent="0.35">
      <c r="A2097">
        <v>2282234185</v>
      </c>
      <c r="B2097">
        <v>94706375</v>
      </c>
      <c r="C2097" s="1">
        <v>45487.239583333336</v>
      </c>
      <c r="D2097" s="2">
        <v>2600.2199999999998</v>
      </c>
      <c r="E2097" t="s">
        <v>8</v>
      </c>
    </row>
    <row r="2098" spans="1:5" x14ac:dyDescent="0.35">
      <c r="A2098">
        <v>9697170386</v>
      </c>
      <c r="B2098">
        <v>48776805</v>
      </c>
      <c r="C2098" s="1">
        <v>45572.432638888888</v>
      </c>
      <c r="D2098" s="2">
        <v>2391.0100000000002</v>
      </c>
      <c r="E2098" t="s">
        <v>8</v>
      </c>
    </row>
    <row r="2099" spans="1:5" x14ac:dyDescent="0.35">
      <c r="A2099">
        <v>6376147802</v>
      </c>
      <c r="B2099">
        <v>60495351</v>
      </c>
      <c r="C2099" s="1">
        <v>45489.89166666667</v>
      </c>
      <c r="D2099" s="2">
        <v>197.39</v>
      </c>
      <c r="E2099" t="s">
        <v>5</v>
      </c>
    </row>
    <row r="2100" spans="1:5" x14ac:dyDescent="0.35">
      <c r="A2100">
        <v>7415158732</v>
      </c>
      <c r="B2100">
        <v>30192942</v>
      </c>
      <c r="C2100" s="1">
        <v>45296.834027777775</v>
      </c>
      <c r="D2100" s="2">
        <v>3310.78</v>
      </c>
      <c r="E2100" t="s">
        <v>7</v>
      </c>
    </row>
    <row r="2101" spans="1:5" x14ac:dyDescent="0.35">
      <c r="A2101">
        <v>343300311</v>
      </c>
      <c r="B2101">
        <v>37095171</v>
      </c>
      <c r="C2101" s="1">
        <v>45508.055555555555</v>
      </c>
      <c r="D2101" s="2">
        <v>2120.7399999999998</v>
      </c>
      <c r="E2101" t="s">
        <v>8</v>
      </c>
    </row>
    <row r="2102" spans="1:5" x14ac:dyDescent="0.35">
      <c r="A2102">
        <v>3922539531</v>
      </c>
      <c r="B2102">
        <v>10048910</v>
      </c>
      <c r="C2102" s="1">
        <v>45559.65</v>
      </c>
      <c r="D2102" s="2">
        <v>1858.86</v>
      </c>
      <c r="E2102" t="s">
        <v>6</v>
      </c>
    </row>
    <row r="2103" spans="1:5" x14ac:dyDescent="0.35">
      <c r="A2103">
        <v>7634516705</v>
      </c>
      <c r="B2103">
        <v>2058037</v>
      </c>
      <c r="C2103" s="1">
        <v>45214.61041666667</v>
      </c>
      <c r="D2103" s="2">
        <v>2803.07</v>
      </c>
      <c r="E2103" t="s">
        <v>6</v>
      </c>
    </row>
    <row r="2104" spans="1:5" x14ac:dyDescent="0.35">
      <c r="A2104">
        <v>8731122718</v>
      </c>
      <c r="B2104">
        <v>50572914</v>
      </c>
      <c r="C2104" s="1">
        <v>45039.23333333333</v>
      </c>
      <c r="D2104" s="2">
        <v>1980.68</v>
      </c>
      <c r="E2104" t="s">
        <v>7</v>
      </c>
    </row>
    <row r="2105" spans="1:5" x14ac:dyDescent="0.35">
      <c r="A2105">
        <v>9471236505</v>
      </c>
      <c r="B2105">
        <v>5540556</v>
      </c>
      <c r="C2105" s="1">
        <v>45570.453472222223</v>
      </c>
      <c r="D2105" s="2">
        <v>2872.87</v>
      </c>
      <c r="E2105" t="s">
        <v>5</v>
      </c>
    </row>
    <row r="2106" spans="1:5" x14ac:dyDescent="0.35">
      <c r="A2106">
        <v>9497014025</v>
      </c>
      <c r="B2106">
        <v>79764458</v>
      </c>
      <c r="C2106" s="1">
        <v>45599.199999999997</v>
      </c>
      <c r="D2106" s="2">
        <v>1475.14</v>
      </c>
      <c r="E2106" t="s">
        <v>8</v>
      </c>
    </row>
    <row r="2107" spans="1:5" x14ac:dyDescent="0.35">
      <c r="A2107">
        <v>592358946</v>
      </c>
      <c r="B2107">
        <v>54952806</v>
      </c>
      <c r="C2107" s="1">
        <v>45526.07916666667</v>
      </c>
      <c r="D2107" s="2">
        <v>2564.3200000000002</v>
      </c>
      <c r="E2107" t="s">
        <v>7</v>
      </c>
    </row>
    <row r="2108" spans="1:5" x14ac:dyDescent="0.35">
      <c r="A2108">
        <v>9680783354</v>
      </c>
      <c r="B2108">
        <v>20517871</v>
      </c>
      <c r="C2108" s="1">
        <v>45025.077777777777</v>
      </c>
      <c r="D2108" s="2">
        <v>4361.99</v>
      </c>
      <c r="E2108" t="s">
        <v>5</v>
      </c>
    </row>
    <row r="2109" spans="1:5" x14ac:dyDescent="0.35">
      <c r="A2109">
        <v>6109792602</v>
      </c>
      <c r="B2109">
        <v>20148223</v>
      </c>
      <c r="C2109" s="1">
        <v>45182.082638888889</v>
      </c>
      <c r="D2109" s="2">
        <v>2711.74</v>
      </c>
      <c r="E2109" t="s">
        <v>6</v>
      </c>
    </row>
    <row r="2110" spans="1:5" x14ac:dyDescent="0.35">
      <c r="A2110">
        <v>2734817654</v>
      </c>
      <c r="B2110">
        <v>6184558</v>
      </c>
      <c r="C2110" s="1">
        <v>45028.401388888888</v>
      </c>
      <c r="D2110" s="2">
        <v>3676.83</v>
      </c>
      <c r="E2110" t="s">
        <v>8</v>
      </c>
    </row>
    <row r="2111" spans="1:5" x14ac:dyDescent="0.35">
      <c r="A2111">
        <v>6380542008</v>
      </c>
      <c r="B2111">
        <v>76917159</v>
      </c>
      <c r="C2111" s="1">
        <v>45085.734027777777</v>
      </c>
      <c r="D2111" s="2">
        <v>3087.38</v>
      </c>
      <c r="E2111" t="s">
        <v>6</v>
      </c>
    </row>
    <row r="2112" spans="1:5" x14ac:dyDescent="0.35">
      <c r="A2112">
        <v>4784760589</v>
      </c>
      <c r="B2112">
        <v>97111069</v>
      </c>
      <c r="C2112" s="1">
        <v>45372.165277777778</v>
      </c>
      <c r="D2112" s="2">
        <v>1639.04</v>
      </c>
      <c r="E2112" t="s">
        <v>8</v>
      </c>
    </row>
    <row r="2113" spans="1:5" x14ac:dyDescent="0.35">
      <c r="A2113">
        <v>1577703194</v>
      </c>
      <c r="B2113">
        <v>25641500</v>
      </c>
      <c r="C2113" s="1">
        <v>45410.107638888891</v>
      </c>
      <c r="D2113" s="2">
        <v>1072.6199999999999</v>
      </c>
      <c r="E2113" t="s">
        <v>7</v>
      </c>
    </row>
    <row r="2114" spans="1:5" x14ac:dyDescent="0.35">
      <c r="A2114">
        <v>6758737749</v>
      </c>
      <c r="B2114">
        <v>70363568</v>
      </c>
      <c r="C2114" s="1">
        <v>45225.077777777777</v>
      </c>
      <c r="D2114" s="2">
        <v>2635.52</v>
      </c>
      <c r="E2114" t="s">
        <v>6</v>
      </c>
    </row>
    <row r="2115" spans="1:5" x14ac:dyDescent="0.35">
      <c r="A2115">
        <v>4081640450</v>
      </c>
      <c r="B2115">
        <v>97557157</v>
      </c>
      <c r="C2115" s="1">
        <v>45367.707638888889</v>
      </c>
      <c r="D2115" s="2">
        <v>1137.5899999999999</v>
      </c>
      <c r="E2115" t="s">
        <v>6</v>
      </c>
    </row>
    <row r="2116" spans="1:5" x14ac:dyDescent="0.35">
      <c r="A2116">
        <v>9258266990</v>
      </c>
      <c r="B2116">
        <v>76512976</v>
      </c>
      <c r="C2116" s="1">
        <v>45382.324999999997</v>
      </c>
      <c r="D2116" s="2">
        <v>503.05</v>
      </c>
      <c r="E2116" t="s">
        <v>8</v>
      </c>
    </row>
    <row r="2117" spans="1:5" x14ac:dyDescent="0.35">
      <c r="A2117">
        <v>2109410707</v>
      </c>
      <c r="B2117">
        <v>19741509</v>
      </c>
      <c r="C2117" s="1">
        <v>45511.839583333334</v>
      </c>
      <c r="D2117" s="2">
        <v>5477.53</v>
      </c>
      <c r="E2117" t="s">
        <v>8</v>
      </c>
    </row>
    <row r="2118" spans="1:5" x14ac:dyDescent="0.35">
      <c r="A2118">
        <v>576022547</v>
      </c>
      <c r="B2118">
        <v>31681710</v>
      </c>
      <c r="C2118" s="1">
        <v>45389.247916666667</v>
      </c>
      <c r="D2118" s="2">
        <v>4924.66</v>
      </c>
      <c r="E2118" t="s">
        <v>7</v>
      </c>
    </row>
    <row r="2119" spans="1:5" x14ac:dyDescent="0.35">
      <c r="A2119">
        <v>2106943908</v>
      </c>
      <c r="B2119">
        <v>27604184</v>
      </c>
      <c r="C2119" s="1">
        <v>45319.703472222223</v>
      </c>
      <c r="D2119" s="2">
        <v>1032.4000000000001</v>
      </c>
      <c r="E2119" t="s">
        <v>5</v>
      </c>
    </row>
    <row r="2120" spans="1:5" x14ac:dyDescent="0.35">
      <c r="A2120">
        <v>6541281594</v>
      </c>
      <c r="B2120">
        <v>51812283</v>
      </c>
      <c r="C2120" s="1">
        <v>45248.438194444447</v>
      </c>
      <c r="D2120" s="2">
        <v>486.28</v>
      </c>
      <c r="E2120" t="s">
        <v>8</v>
      </c>
    </row>
    <row r="2121" spans="1:5" x14ac:dyDescent="0.35">
      <c r="A2121">
        <v>2664220988</v>
      </c>
      <c r="B2121">
        <v>92091019</v>
      </c>
      <c r="C2121" s="1">
        <v>45051.849305555559</v>
      </c>
      <c r="D2121" s="2">
        <v>3117.45</v>
      </c>
      <c r="E2121" t="s">
        <v>7</v>
      </c>
    </row>
    <row r="2122" spans="1:5" x14ac:dyDescent="0.35">
      <c r="A2122">
        <v>493514666</v>
      </c>
      <c r="B2122">
        <v>12141418</v>
      </c>
      <c r="C2122" s="1">
        <v>45250.960416666669</v>
      </c>
      <c r="D2122" s="2">
        <v>1421.52</v>
      </c>
      <c r="E2122" t="s">
        <v>8</v>
      </c>
    </row>
    <row r="2123" spans="1:5" x14ac:dyDescent="0.35">
      <c r="A2123">
        <v>9658669384</v>
      </c>
      <c r="B2123">
        <v>29664214</v>
      </c>
      <c r="C2123" s="1">
        <v>45175.895138888889</v>
      </c>
      <c r="D2123" s="2">
        <v>764.69</v>
      </c>
      <c r="E2123" t="s">
        <v>6</v>
      </c>
    </row>
    <row r="2124" spans="1:5" x14ac:dyDescent="0.35">
      <c r="A2124">
        <v>8765283513</v>
      </c>
      <c r="B2124">
        <v>21461764</v>
      </c>
      <c r="C2124" s="1">
        <v>45345.834027777775</v>
      </c>
      <c r="D2124" s="2">
        <v>1738.07</v>
      </c>
      <c r="E2124" t="s">
        <v>5</v>
      </c>
    </row>
    <row r="2125" spans="1:5" x14ac:dyDescent="0.35">
      <c r="A2125">
        <v>6421427812</v>
      </c>
      <c r="B2125">
        <v>21948041</v>
      </c>
      <c r="C2125" s="1">
        <v>45204.051388888889</v>
      </c>
      <c r="D2125" s="2">
        <v>4518.7299999999996</v>
      </c>
      <c r="E2125" t="s">
        <v>6</v>
      </c>
    </row>
    <row r="2126" spans="1:5" x14ac:dyDescent="0.35">
      <c r="A2126">
        <v>4467093205</v>
      </c>
      <c r="B2126">
        <v>8025622</v>
      </c>
      <c r="C2126" s="1">
        <v>45223.525694444441</v>
      </c>
      <c r="D2126" s="2">
        <v>1067.68</v>
      </c>
      <c r="E2126" t="s">
        <v>6</v>
      </c>
    </row>
    <row r="2127" spans="1:5" x14ac:dyDescent="0.35">
      <c r="A2127">
        <v>7560862152</v>
      </c>
      <c r="B2127">
        <v>34755436</v>
      </c>
      <c r="C2127" s="1">
        <v>45031.366666666669</v>
      </c>
      <c r="D2127" s="2">
        <v>1409.57</v>
      </c>
      <c r="E2127" t="s">
        <v>6</v>
      </c>
    </row>
    <row r="2128" spans="1:5" x14ac:dyDescent="0.35">
      <c r="A2128">
        <v>8218080678</v>
      </c>
      <c r="B2128">
        <v>53538932</v>
      </c>
      <c r="C2128" s="1">
        <v>45416.789583333331</v>
      </c>
      <c r="D2128" s="2">
        <v>4113.75</v>
      </c>
      <c r="E2128" t="s">
        <v>5</v>
      </c>
    </row>
    <row r="2129" spans="1:5" x14ac:dyDescent="0.35">
      <c r="A2129">
        <v>8196173573</v>
      </c>
      <c r="B2129">
        <v>59110513</v>
      </c>
      <c r="C2129" s="1">
        <v>45490.76666666667</v>
      </c>
      <c r="D2129" s="2">
        <v>2030.37</v>
      </c>
      <c r="E2129" t="s">
        <v>8</v>
      </c>
    </row>
    <row r="2130" spans="1:5" x14ac:dyDescent="0.35">
      <c r="A2130">
        <v>1174856327</v>
      </c>
      <c r="B2130">
        <v>10855630</v>
      </c>
      <c r="C2130" s="1">
        <v>45459.89166666667</v>
      </c>
      <c r="D2130" s="2">
        <v>2279.7199999999998</v>
      </c>
      <c r="E2130" t="s">
        <v>6</v>
      </c>
    </row>
    <row r="2131" spans="1:5" x14ac:dyDescent="0.35">
      <c r="A2131">
        <v>9754365788</v>
      </c>
      <c r="B2131">
        <v>17805991</v>
      </c>
      <c r="C2131" s="1">
        <v>45262.897916666669</v>
      </c>
      <c r="D2131" s="2">
        <v>532.57000000000005</v>
      </c>
      <c r="E2131" t="s">
        <v>5</v>
      </c>
    </row>
    <row r="2132" spans="1:5" x14ac:dyDescent="0.35">
      <c r="A2132">
        <v>8398774908</v>
      </c>
      <c r="B2132">
        <v>90448312</v>
      </c>
      <c r="C2132" s="1">
        <v>45348.821527777778</v>
      </c>
      <c r="D2132" s="2">
        <v>186.08</v>
      </c>
      <c r="E2132" t="s">
        <v>8</v>
      </c>
    </row>
    <row r="2133" spans="1:5" x14ac:dyDescent="0.35">
      <c r="A2133">
        <v>626433439</v>
      </c>
      <c r="B2133">
        <v>41640262</v>
      </c>
      <c r="C2133" s="1">
        <v>45339.978472222225</v>
      </c>
      <c r="D2133" s="2">
        <v>4972.5600000000004</v>
      </c>
      <c r="E2133" t="s">
        <v>6</v>
      </c>
    </row>
    <row r="2134" spans="1:5" x14ac:dyDescent="0.35">
      <c r="A2134">
        <v>3097299525</v>
      </c>
      <c r="B2134">
        <v>80862136</v>
      </c>
      <c r="C2134" s="1">
        <v>45211.645833333336</v>
      </c>
      <c r="D2134" s="2">
        <v>530.85</v>
      </c>
      <c r="E2134" t="s">
        <v>8</v>
      </c>
    </row>
    <row r="2135" spans="1:5" x14ac:dyDescent="0.35">
      <c r="A2135">
        <v>5367488413</v>
      </c>
      <c r="B2135">
        <v>18113428</v>
      </c>
      <c r="C2135" s="1">
        <v>45272.2</v>
      </c>
      <c r="D2135" s="2">
        <v>3863.99</v>
      </c>
      <c r="E2135" t="s">
        <v>6</v>
      </c>
    </row>
    <row r="2136" spans="1:5" x14ac:dyDescent="0.35">
      <c r="A2136">
        <v>3700795655</v>
      </c>
      <c r="B2136">
        <v>47515046</v>
      </c>
      <c r="C2136" s="1">
        <v>45087.775694444441</v>
      </c>
      <c r="D2136" s="2">
        <v>704.1</v>
      </c>
      <c r="E2136" t="s">
        <v>7</v>
      </c>
    </row>
    <row r="2137" spans="1:5" x14ac:dyDescent="0.35">
      <c r="A2137">
        <v>3161904185</v>
      </c>
      <c r="B2137">
        <v>82374625</v>
      </c>
      <c r="C2137" s="1">
        <v>45304.595833333333</v>
      </c>
      <c r="D2137" s="2">
        <v>1241.1099999999999</v>
      </c>
      <c r="E2137" t="s">
        <v>8</v>
      </c>
    </row>
    <row r="2138" spans="1:5" x14ac:dyDescent="0.35">
      <c r="A2138">
        <v>8149944548</v>
      </c>
      <c r="B2138">
        <v>16436359</v>
      </c>
      <c r="C2138" s="1">
        <v>45497.963194444441</v>
      </c>
      <c r="D2138" s="2">
        <v>3094.56</v>
      </c>
      <c r="E2138" t="s">
        <v>5</v>
      </c>
    </row>
    <row r="2139" spans="1:5" x14ac:dyDescent="0.35">
      <c r="A2139">
        <v>4961830447</v>
      </c>
      <c r="B2139">
        <v>3408982</v>
      </c>
      <c r="C2139" s="1">
        <v>45541.066666666666</v>
      </c>
      <c r="D2139" s="2">
        <v>2369.4899999999998</v>
      </c>
      <c r="E2139" t="s">
        <v>6</v>
      </c>
    </row>
    <row r="2140" spans="1:5" x14ac:dyDescent="0.35">
      <c r="A2140">
        <v>613578154</v>
      </c>
      <c r="B2140">
        <v>53974737</v>
      </c>
      <c r="C2140" s="1">
        <v>45507.20208333333</v>
      </c>
      <c r="D2140" s="2">
        <v>3210.52</v>
      </c>
      <c r="E2140" t="s">
        <v>5</v>
      </c>
    </row>
    <row r="2141" spans="1:5" x14ac:dyDescent="0.35">
      <c r="A2141">
        <v>2582466700</v>
      </c>
      <c r="B2141">
        <v>65368179</v>
      </c>
      <c r="C2141" s="1">
        <v>45545.675694444442</v>
      </c>
      <c r="D2141" s="2">
        <v>976.55</v>
      </c>
      <c r="E2141" t="s">
        <v>8</v>
      </c>
    </row>
    <row r="2142" spans="1:5" x14ac:dyDescent="0.35">
      <c r="A2142">
        <v>3840910839</v>
      </c>
      <c r="B2142">
        <v>77869660</v>
      </c>
      <c r="C2142" s="1">
        <v>45179.82916666667</v>
      </c>
      <c r="D2142" s="2">
        <v>1732.44</v>
      </c>
      <c r="E2142" t="s">
        <v>8</v>
      </c>
    </row>
    <row r="2143" spans="1:5" x14ac:dyDescent="0.35">
      <c r="A2143">
        <v>399559401</v>
      </c>
      <c r="B2143">
        <v>84456355</v>
      </c>
      <c r="C2143" s="1">
        <v>45231.806250000001</v>
      </c>
      <c r="D2143" s="2">
        <v>3474.58</v>
      </c>
      <c r="E2143" t="s">
        <v>6</v>
      </c>
    </row>
    <row r="2144" spans="1:5" x14ac:dyDescent="0.35">
      <c r="A2144">
        <v>4037817241</v>
      </c>
      <c r="B2144">
        <v>48716374</v>
      </c>
      <c r="C2144" s="1">
        <v>45279.569444444445</v>
      </c>
      <c r="D2144" s="2">
        <v>1385.27</v>
      </c>
      <c r="E2144" t="s">
        <v>8</v>
      </c>
    </row>
    <row r="2145" spans="1:5" x14ac:dyDescent="0.35">
      <c r="A2145">
        <v>582598096</v>
      </c>
      <c r="B2145">
        <v>75213636</v>
      </c>
      <c r="C2145" s="1">
        <v>45226.96597222222</v>
      </c>
      <c r="D2145" s="2">
        <v>1296.0999999999999</v>
      </c>
      <c r="E2145" t="s">
        <v>6</v>
      </c>
    </row>
    <row r="2146" spans="1:5" x14ac:dyDescent="0.35">
      <c r="A2146">
        <v>9218060399</v>
      </c>
      <c r="B2146">
        <v>80286283</v>
      </c>
      <c r="C2146" s="1">
        <v>45590.357638888891</v>
      </c>
      <c r="D2146" s="2">
        <v>4320.63</v>
      </c>
      <c r="E2146" t="s">
        <v>7</v>
      </c>
    </row>
    <row r="2147" spans="1:5" x14ac:dyDescent="0.35">
      <c r="A2147">
        <v>6650174202</v>
      </c>
      <c r="B2147">
        <v>14255231</v>
      </c>
      <c r="C2147" s="1">
        <v>45117.145138888889</v>
      </c>
      <c r="D2147" s="2">
        <v>5263.87</v>
      </c>
      <c r="E2147" t="s">
        <v>6</v>
      </c>
    </row>
    <row r="2148" spans="1:5" x14ac:dyDescent="0.35">
      <c r="A2148">
        <v>2715902884</v>
      </c>
      <c r="B2148">
        <v>67711384</v>
      </c>
      <c r="C2148" s="1">
        <v>45531.15</v>
      </c>
      <c r="D2148" s="2">
        <v>4064.39</v>
      </c>
      <c r="E2148" t="s">
        <v>6</v>
      </c>
    </row>
    <row r="2149" spans="1:5" x14ac:dyDescent="0.35">
      <c r="A2149">
        <v>7957986242</v>
      </c>
      <c r="B2149">
        <v>69761993</v>
      </c>
      <c r="C2149" s="1">
        <v>45270.444444444445</v>
      </c>
      <c r="D2149" s="2">
        <v>2007.76</v>
      </c>
      <c r="E2149" t="s">
        <v>7</v>
      </c>
    </row>
    <row r="2150" spans="1:5" x14ac:dyDescent="0.35">
      <c r="A2150">
        <v>7148568995</v>
      </c>
      <c r="B2150">
        <v>30447453</v>
      </c>
      <c r="C2150" s="1">
        <v>45022.317361111112</v>
      </c>
      <c r="D2150" s="2">
        <v>1296.49</v>
      </c>
      <c r="E2150" t="s">
        <v>6</v>
      </c>
    </row>
    <row r="2151" spans="1:5" x14ac:dyDescent="0.35">
      <c r="A2151">
        <v>670358911</v>
      </c>
      <c r="B2151">
        <v>20834589</v>
      </c>
      <c r="C2151" s="1">
        <v>45281.420138888891</v>
      </c>
      <c r="D2151" s="2">
        <v>4368.88</v>
      </c>
      <c r="E2151" t="s">
        <v>7</v>
      </c>
    </row>
    <row r="2152" spans="1:5" x14ac:dyDescent="0.35">
      <c r="A2152">
        <v>6098277214</v>
      </c>
      <c r="B2152">
        <v>46876240</v>
      </c>
      <c r="C2152" s="1">
        <v>45007.568749999999</v>
      </c>
      <c r="D2152" s="2">
        <v>3510.24</v>
      </c>
      <c r="E2152" t="s">
        <v>8</v>
      </c>
    </row>
    <row r="2153" spans="1:5" x14ac:dyDescent="0.35">
      <c r="A2153">
        <v>4621664126</v>
      </c>
      <c r="B2153">
        <v>5386246</v>
      </c>
      <c r="C2153" s="1">
        <v>45490.507638888892</v>
      </c>
      <c r="D2153" s="2">
        <v>2834.89</v>
      </c>
      <c r="E2153" t="s">
        <v>8</v>
      </c>
    </row>
    <row r="2154" spans="1:5" x14ac:dyDescent="0.35">
      <c r="A2154">
        <v>6336460663</v>
      </c>
      <c r="B2154">
        <v>95018817</v>
      </c>
      <c r="C2154" s="1">
        <v>45166.284722222219</v>
      </c>
      <c r="D2154" s="2">
        <v>2094.1</v>
      </c>
      <c r="E2154" t="s">
        <v>6</v>
      </c>
    </row>
    <row r="2155" spans="1:5" x14ac:dyDescent="0.35">
      <c r="A2155">
        <v>909027635</v>
      </c>
      <c r="B2155">
        <v>77214094</v>
      </c>
      <c r="C2155" s="1">
        <v>45101.85833333333</v>
      </c>
      <c r="D2155" s="2">
        <v>2667.33</v>
      </c>
      <c r="E2155" t="s">
        <v>5</v>
      </c>
    </row>
    <row r="2156" spans="1:5" x14ac:dyDescent="0.35">
      <c r="A2156">
        <v>2854202683</v>
      </c>
      <c r="B2156">
        <v>23081177</v>
      </c>
      <c r="C2156" s="1">
        <v>45217.750694444447</v>
      </c>
      <c r="D2156" s="2">
        <v>5105.99</v>
      </c>
      <c r="E2156" t="s">
        <v>7</v>
      </c>
    </row>
    <row r="2157" spans="1:5" x14ac:dyDescent="0.35">
      <c r="A2157">
        <v>7936387697</v>
      </c>
      <c r="B2157">
        <v>36998375</v>
      </c>
      <c r="C2157" s="1">
        <v>45014.018055555556</v>
      </c>
      <c r="D2157" s="2">
        <v>3584.24</v>
      </c>
      <c r="E2157" t="s">
        <v>7</v>
      </c>
    </row>
    <row r="2158" spans="1:5" x14ac:dyDescent="0.35">
      <c r="A2158">
        <v>8337736091</v>
      </c>
      <c r="B2158">
        <v>66768157</v>
      </c>
      <c r="C2158" s="1">
        <v>45386.024305555555</v>
      </c>
      <c r="D2158" s="2">
        <v>3301.22</v>
      </c>
      <c r="E2158" t="s">
        <v>5</v>
      </c>
    </row>
    <row r="2159" spans="1:5" x14ac:dyDescent="0.35">
      <c r="A2159">
        <v>4404350734</v>
      </c>
      <c r="B2159">
        <v>57892837</v>
      </c>
      <c r="C2159" s="1">
        <v>45307.70208333333</v>
      </c>
      <c r="D2159" s="2">
        <v>1946.25</v>
      </c>
      <c r="E2159" t="s">
        <v>7</v>
      </c>
    </row>
    <row r="2160" spans="1:5" x14ac:dyDescent="0.35">
      <c r="A2160">
        <v>6565246127</v>
      </c>
      <c r="B2160">
        <v>12455156</v>
      </c>
      <c r="C2160" s="1">
        <v>45430.668749999997</v>
      </c>
      <c r="D2160" s="2">
        <v>821.95</v>
      </c>
      <c r="E2160" t="s">
        <v>6</v>
      </c>
    </row>
    <row r="2161" spans="1:5" x14ac:dyDescent="0.35">
      <c r="A2161">
        <v>3494650073</v>
      </c>
      <c r="B2161">
        <v>49806393</v>
      </c>
      <c r="C2161" s="1">
        <v>45354.921527777777</v>
      </c>
      <c r="D2161" s="2">
        <v>959.08</v>
      </c>
      <c r="E2161" t="s">
        <v>7</v>
      </c>
    </row>
    <row r="2162" spans="1:5" x14ac:dyDescent="0.35">
      <c r="A2162">
        <v>1920923798</v>
      </c>
      <c r="B2162">
        <v>71189232</v>
      </c>
      <c r="C2162" s="1">
        <v>45413.324305555558</v>
      </c>
      <c r="D2162" s="2">
        <v>887.48</v>
      </c>
      <c r="E2162" t="s">
        <v>6</v>
      </c>
    </row>
    <row r="2163" spans="1:5" x14ac:dyDescent="0.35">
      <c r="A2163">
        <v>5069524975</v>
      </c>
      <c r="B2163">
        <v>90246977</v>
      </c>
      <c r="C2163" s="1">
        <v>45497.055555555555</v>
      </c>
      <c r="D2163" s="2">
        <v>517.77</v>
      </c>
      <c r="E2163" t="s">
        <v>5</v>
      </c>
    </row>
    <row r="2164" spans="1:5" x14ac:dyDescent="0.35">
      <c r="A2164">
        <v>3873368520</v>
      </c>
      <c r="B2164">
        <v>53392567</v>
      </c>
      <c r="C2164" s="1">
        <v>45203.343055555553</v>
      </c>
      <c r="D2164" s="2">
        <v>3741.7</v>
      </c>
      <c r="E2164" t="s">
        <v>6</v>
      </c>
    </row>
    <row r="2165" spans="1:5" x14ac:dyDescent="0.35">
      <c r="A2165">
        <v>3111414152</v>
      </c>
      <c r="B2165">
        <v>56195475</v>
      </c>
      <c r="C2165" s="1">
        <v>45505.301388888889</v>
      </c>
      <c r="D2165" s="2">
        <v>2560.91</v>
      </c>
      <c r="E2165" t="s">
        <v>7</v>
      </c>
    </row>
    <row r="2166" spans="1:5" x14ac:dyDescent="0.35">
      <c r="A2166">
        <v>7104489974</v>
      </c>
      <c r="B2166">
        <v>47618810</v>
      </c>
      <c r="C2166" s="1">
        <v>45105.913194444445</v>
      </c>
      <c r="D2166" s="2">
        <v>3690.39</v>
      </c>
      <c r="E2166" t="s">
        <v>5</v>
      </c>
    </row>
    <row r="2167" spans="1:5" x14ac:dyDescent="0.35">
      <c r="A2167">
        <v>3211566084</v>
      </c>
      <c r="B2167">
        <v>45383958</v>
      </c>
      <c r="C2167" s="1">
        <v>45346.587500000001</v>
      </c>
      <c r="D2167" s="2">
        <v>1460.67</v>
      </c>
      <c r="E2167" t="s">
        <v>7</v>
      </c>
    </row>
    <row r="2168" spans="1:5" x14ac:dyDescent="0.35">
      <c r="A2168">
        <v>2416717644</v>
      </c>
      <c r="B2168">
        <v>11493300</v>
      </c>
      <c r="C2168" s="1">
        <v>45181.769444444442</v>
      </c>
      <c r="D2168" s="2">
        <v>4066.1</v>
      </c>
      <c r="E2168" t="s">
        <v>8</v>
      </c>
    </row>
    <row r="2169" spans="1:5" x14ac:dyDescent="0.35">
      <c r="A2169">
        <v>4535670244</v>
      </c>
      <c r="B2169">
        <v>22210238</v>
      </c>
      <c r="C2169" s="1">
        <v>45429.334027777775</v>
      </c>
      <c r="D2169" s="2">
        <v>2266.44</v>
      </c>
      <c r="E2169" t="s">
        <v>8</v>
      </c>
    </row>
    <row r="2170" spans="1:5" x14ac:dyDescent="0.35">
      <c r="A2170">
        <v>7309958460</v>
      </c>
      <c r="B2170">
        <v>3282647</v>
      </c>
      <c r="C2170" s="1">
        <v>45311.116666666669</v>
      </c>
      <c r="D2170" s="2">
        <v>418.48</v>
      </c>
      <c r="E2170" t="s">
        <v>8</v>
      </c>
    </row>
    <row r="2171" spans="1:5" x14ac:dyDescent="0.35">
      <c r="A2171">
        <v>9996182478</v>
      </c>
      <c r="B2171">
        <v>39976965</v>
      </c>
      <c r="C2171" s="1">
        <v>45034.550694444442</v>
      </c>
      <c r="D2171" s="2">
        <v>340.36</v>
      </c>
      <c r="E2171" t="s">
        <v>6</v>
      </c>
    </row>
    <row r="2172" spans="1:5" x14ac:dyDescent="0.35">
      <c r="A2172">
        <v>2231942521</v>
      </c>
      <c r="B2172">
        <v>15931134</v>
      </c>
      <c r="C2172" s="1">
        <v>45284.102777777778</v>
      </c>
      <c r="D2172" s="2">
        <v>2575.7600000000002</v>
      </c>
      <c r="E2172" t="s">
        <v>8</v>
      </c>
    </row>
    <row r="2173" spans="1:5" x14ac:dyDescent="0.35">
      <c r="A2173">
        <v>554028972</v>
      </c>
      <c r="B2173">
        <v>3421258</v>
      </c>
      <c r="C2173" s="1">
        <v>45195.326388888891</v>
      </c>
      <c r="D2173" s="2">
        <v>1183.8499999999999</v>
      </c>
      <c r="E2173" t="s">
        <v>8</v>
      </c>
    </row>
    <row r="2174" spans="1:5" x14ac:dyDescent="0.35">
      <c r="A2174">
        <v>8756001290</v>
      </c>
      <c r="B2174">
        <v>85340038</v>
      </c>
      <c r="C2174" s="1">
        <v>45052.734027777777</v>
      </c>
      <c r="D2174" s="2">
        <v>2600.1999999999998</v>
      </c>
      <c r="E2174" t="s">
        <v>6</v>
      </c>
    </row>
    <row r="2175" spans="1:5" x14ac:dyDescent="0.35">
      <c r="A2175">
        <v>8047899303</v>
      </c>
      <c r="B2175">
        <v>11254582</v>
      </c>
      <c r="C2175" s="1">
        <v>45197.072916666664</v>
      </c>
      <c r="D2175" s="2">
        <v>1028.26</v>
      </c>
      <c r="E2175" t="s">
        <v>6</v>
      </c>
    </row>
    <row r="2176" spans="1:5" x14ac:dyDescent="0.35">
      <c r="A2176">
        <v>9720683332</v>
      </c>
      <c r="B2176">
        <v>87641623</v>
      </c>
      <c r="C2176" s="1">
        <v>45466.845833333333</v>
      </c>
      <c r="D2176" s="2">
        <v>1692.04</v>
      </c>
      <c r="E2176" t="s">
        <v>7</v>
      </c>
    </row>
    <row r="2177" spans="1:5" x14ac:dyDescent="0.35">
      <c r="A2177">
        <v>218670241</v>
      </c>
      <c r="B2177">
        <v>70220141</v>
      </c>
      <c r="C2177" s="1">
        <v>45084.140277777777</v>
      </c>
      <c r="D2177" s="2">
        <v>497.09</v>
      </c>
      <c r="E2177" t="s">
        <v>6</v>
      </c>
    </row>
    <row r="2178" spans="1:5" x14ac:dyDescent="0.35">
      <c r="A2178">
        <v>1382880255</v>
      </c>
      <c r="B2178">
        <v>94078407</v>
      </c>
      <c r="C2178" s="1">
        <v>45515.55972222222</v>
      </c>
      <c r="D2178" s="2">
        <v>2410.88</v>
      </c>
      <c r="E2178" t="s">
        <v>7</v>
      </c>
    </row>
    <row r="2179" spans="1:5" x14ac:dyDescent="0.35">
      <c r="A2179">
        <v>332975964</v>
      </c>
      <c r="B2179">
        <v>99824171</v>
      </c>
      <c r="C2179" s="1">
        <v>45190.067361111112</v>
      </c>
      <c r="D2179" s="2">
        <v>2545.5500000000002</v>
      </c>
      <c r="E2179" t="s">
        <v>5</v>
      </c>
    </row>
    <row r="2180" spans="1:5" x14ac:dyDescent="0.35">
      <c r="A2180">
        <v>2638683222</v>
      </c>
      <c r="B2180">
        <v>2457734</v>
      </c>
      <c r="C2180" s="1">
        <v>45595.227777777778</v>
      </c>
      <c r="D2180" s="2">
        <v>887.48</v>
      </c>
      <c r="E2180" t="s">
        <v>7</v>
      </c>
    </row>
    <row r="2181" spans="1:5" x14ac:dyDescent="0.35">
      <c r="A2181">
        <v>9150146711</v>
      </c>
      <c r="B2181">
        <v>54923640</v>
      </c>
      <c r="C2181" s="1">
        <v>45411.763888888891</v>
      </c>
      <c r="D2181" s="2">
        <v>2357.91</v>
      </c>
      <c r="E2181" t="s">
        <v>8</v>
      </c>
    </row>
    <row r="2182" spans="1:5" x14ac:dyDescent="0.35">
      <c r="A2182">
        <v>1553626879</v>
      </c>
      <c r="B2182">
        <v>6579892</v>
      </c>
      <c r="C2182" s="1">
        <v>45591.607638888891</v>
      </c>
      <c r="D2182" s="2">
        <v>4260.55</v>
      </c>
      <c r="E2182" t="s">
        <v>6</v>
      </c>
    </row>
    <row r="2183" spans="1:5" x14ac:dyDescent="0.35">
      <c r="A2183">
        <v>9271384187</v>
      </c>
      <c r="B2183">
        <v>67749649</v>
      </c>
      <c r="C2183" s="1">
        <v>45258.145833333336</v>
      </c>
      <c r="D2183" s="2">
        <v>3778.41</v>
      </c>
      <c r="E2183" t="s">
        <v>7</v>
      </c>
    </row>
    <row r="2184" spans="1:5" x14ac:dyDescent="0.35">
      <c r="A2184">
        <v>1409544327</v>
      </c>
      <c r="B2184">
        <v>86444757</v>
      </c>
      <c r="C2184" s="1">
        <v>45486.679166666669</v>
      </c>
      <c r="D2184" s="2">
        <v>1892.02</v>
      </c>
      <c r="E2184" t="s">
        <v>8</v>
      </c>
    </row>
    <row r="2185" spans="1:5" x14ac:dyDescent="0.35">
      <c r="A2185">
        <v>637100019</v>
      </c>
      <c r="B2185">
        <v>62868582</v>
      </c>
      <c r="C2185" s="1">
        <v>45222.763888888891</v>
      </c>
      <c r="D2185" s="2">
        <v>2537.11</v>
      </c>
      <c r="E2185" t="s">
        <v>8</v>
      </c>
    </row>
    <row r="2186" spans="1:5" x14ac:dyDescent="0.35">
      <c r="A2186">
        <v>186083059</v>
      </c>
      <c r="B2186">
        <v>67829645</v>
      </c>
      <c r="C2186" s="1">
        <v>45474.848611111112</v>
      </c>
      <c r="D2186" s="2">
        <v>1855.64</v>
      </c>
      <c r="E2186" t="s">
        <v>8</v>
      </c>
    </row>
    <row r="2187" spans="1:5" x14ac:dyDescent="0.35">
      <c r="A2187">
        <v>1804073530</v>
      </c>
      <c r="B2187">
        <v>10048910</v>
      </c>
      <c r="C2187" s="1">
        <v>45462.725694444445</v>
      </c>
      <c r="D2187" s="2">
        <v>2824.36</v>
      </c>
      <c r="E2187" t="s">
        <v>6</v>
      </c>
    </row>
    <row r="2188" spans="1:5" x14ac:dyDescent="0.35">
      <c r="A2188">
        <v>5291430311</v>
      </c>
      <c r="B2188">
        <v>75081265</v>
      </c>
      <c r="C2188" s="1">
        <v>45218.793055555558</v>
      </c>
      <c r="D2188" s="2">
        <v>1993.93</v>
      </c>
      <c r="E2188" t="s">
        <v>5</v>
      </c>
    </row>
    <row r="2189" spans="1:5" x14ac:dyDescent="0.35">
      <c r="A2189">
        <v>6947225582</v>
      </c>
      <c r="B2189">
        <v>89051578</v>
      </c>
      <c r="C2189" s="1">
        <v>45385.365972222222</v>
      </c>
      <c r="D2189" s="2">
        <v>475.04</v>
      </c>
      <c r="E2189" t="s">
        <v>5</v>
      </c>
    </row>
    <row r="2190" spans="1:5" x14ac:dyDescent="0.35">
      <c r="A2190">
        <v>5710643134</v>
      </c>
      <c r="B2190">
        <v>38420886</v>
      </c>
      <c r="C2190" s="1">
        <v>45032.707638888889</v>
      </c>
      <c r="D2190" s="2">
        <v>634.17999999999995</v>
      </c>
      <c r="E2190" t="s">
        <v>7</v>
      </c>
    </row>
    <row r="2191" spans="1:5" x14ac:dyDescent="0.35">
      <c r="A2191">
        <v>8329733630</v>
      </c>
      <c r="B2191">
        <v>46717997</v>
      </c>
      <c r="C2191" s="1">
        <v>45355.161111111112</v>
      </c>
      <c r="D2191" s="2">
        <v>1816.98</v>
      </c>
      <c r="E2191" t="s">
        <v>5</v>
      </c>
    </row>
    <row r="2192" spans="1:5" x14ac:dyDescent="0.35">
      <c r="A2192">
        <v>6772651293</v>
      </c>
      <c r="B2192">
        <v>27049432</v>
      </c>
      <c r="C2192" s="1">
        <v>45275.771527777775</v>
      </c>
      <c r="D2192" s="2">
        <v>1303.9000000000001</v>
      </c>
      <c r="E2192" t="s">
        <v>6</v>
      </c>
    </row>
    <row r="2193" spans="1:5" x14ac:dyDescent="0.35">
      <c r="A2193">
        <v>581212790</v>
      </c>
      <c r="B2193">
        <v>21461764</v>
      </c>
      <c r="C2193" s="1">
        <v>45472.365972222222</v>
      </c>
      <c r="D2193" s="2">
        <v>3835.87</v>
      </c>
      <c r="E2193" t="s">
        <v>8</v>
      </c>
    </row>
    <row r="2194" spans="1:5" x14ac:dyDescent="0.35">
      <c r="A2194">
        <v>4766571706</v>
      </c>
      <c r="B2194">
        <v>71176678</v>
      </c>
      <c r="C2194" s="1">
        <v>45051.738888888889</v>
      </c>
      <c r="D2194" s="2">
        <v>397.68</v>
      </c>
      <c r="E2194" t="s">
        <v>7</v>
      </c>
    </row>
    <row r="2195" spans="1:5" x14ac:dyDescent="0.35">
      <c r="A2195">
        <v>9961298199</v>
      </c>
      <c r="B2195">
        <v>37926207</v>
      </c>
      <c r="C2195" s="1">
        <v>45257.263888888891</v>
      </c>
      <c r="D2195" s="2">
        <v>2762.95</v>
      </c>
      <c r="E2195" t="s">
        <v>8</v>
      </c>
    </row>
    <row r="2196" spans="1:5" x14ac:dyDescent="0.35">
      <c r="A2196">
        <v>8102675591</v>
      </c>
      <c r="B2196">
        <v>51119088</v>
      </c>
      <c r="C2196" s="1">
        <v>45325.951388888891</v>
      </c>
      <c r="D2196" s="2">
        <v>609.82000000000005</v>
      </c>
      <c r="E2196" t="s">
        <v>6</v>
      </c>
    </row>
    <row r="2197" spans="1:5" x14ac:dyDescent="0.35">
      <c r="A2197">
        <v>604050223</v>
      </c>
      <c r="B2197">
        <v>29689766</v>
      </c>
      <c r="C2197" s="1">
        <v>45400.335416666669</v>
      </c>
      <c r="D2197" s="2">
        <v>918.58</v>
      </c>
      <c r="E2197" t="s">
        <v>7</v>
      </c>
    </row>
    <row r="2198" spans="1:5" x14ac:dyDescent="0.35">
      <c r="A2198">
        <v>782327552</v>
      </c>
      <c r="B2198">
        <v>45586151</v>
      </c>
      <c r="C2198" s="1">
        <v>45114.828472222223</v>
      </c>
      <c r="D2198" s="2">
        <v>2751.67</v>
      </c>
      <c r="E2198" t="s">
        <v>5</v>
      </c>
    </row>
    <row r="2199" spans="1:5" x14ac:dyDescent="0.35">
      <c r="A2199">
        <v>6156638188</v>
      </c>
      <c r="B2199">
        <v>70589930</v>
      </c>
      <c r="C2199" s="1">
        <v>45002.206250000003</v>
      </c>
      <c r="D2199" s="2">
        <v>2569.4699999999998</v>
      </c>
      <c r="E2199" t="s">
        <v>7</v>
      </c>
    </row>
    <row r="2200" spans="1:5" x14ac:dyDescent="0.35">
      <c r="A2200">
        <v>6475299855</v>
      </c>
      <c r="B2200">
        <v>5238055</v>
      </c>
      <c r="C2200" s="1">
        <v>45212.922222222223</v>
      </c>
      <c r="D2200" s="2">
        <v>3096.82</v>
      </c>
      <c r="E2200" t="s">
        <v>5</v>
      </c>
    </row>
    <row r="2201" spans="1:5" x14ac:dyDescent="0.35">
      <c r="A2201">
        <v>689110145</v>
      </c>
      <c r="B2201">
        <v>84161531</v>
      </c>
      <c r="C2201" s="1">
        <v>45049.281944444447</v>
      </c>
      <c r="D2201" s="2">
        <v>1235.24</v>
      </c>
      <c r="E2201" t="s">
        <v>6</v>
      </c>
    </row>
    <row r="2202" spans="1:5" x14ac:dyDescent="0.35">
      <c r="A2202">
        <v>2785467351</v>
      </c>
      <c r="B2202">
        <v>59009727</v>
      </c>
      <c r="C2202" s="1">
        <v>45424.554861111108</v>
      </c>
      <c r="D2202" s="2">
        <v>2848.42</v>
      </c>
      <c r="E2202" t="s">
        <v>8</v>
      </c>
    </row>
    <row r="2203" spans="1:5" x14ac:dyDescent="0.35">
      <c r="A2203">
        <v>7188270379</v>
      </c>
      <c r="B2203">
        <v>86487478</v>
      </c>
      <c r="C2203" s="1">
        <v>45397.263194444444</v>
      </c>
      <c r="D2203" s="2">
        <v>5245.33</v>
      </c>
      <c r="E2203" t="s">
        <v>6</v>
      </c>
    </row>
    <row r="2204" spans="1:5" x14ac:dyDescent="0.35">
      <c r="A2204">
        <v>9209192342</v>
      </c>
      <c r="B2204">
        <v>42227189</v>
      </c>
      <c r="C2204" s="1">
        <v>45356.284722222219</v>
      </c>
      <c r="D2204" s="2">
        <v>679.28</v>
      </c>
      <c r="E2204" t="s">
        <v>6</v>
      </c>
    </row>
    <row r="2205" spans="1:5" x14ac:dyDescent="0.35">
      <c r="A2205">
        <v>3193016310</v>
      </c>
      <c r="B2205">
        <v>58115779</v>
      </c>
      <c r="C2205" s="1">
        <v>45262.214583333334</v>
      </c>
      <c r="D2205" s="2">
        <v>803.12</v>
      </c>
      <c r="E2205" t="s">
        <v>5</v>
      </c>
    </row>
    <row r="2206" spans="1:5" x14ac:dyDescent="0.35">
      <c r="A2206">
        <v>9743228131</v>
      </c>
      <c r="B2206">
        <v>34839913</v>
      </c>
      <c r="C2206" s="1">
        <v>45482.363888888889</v>
      </c>
      <c r="D2206" s="2">
        <v>4156.96</v>
      </c>
      <c r="E2206" t="s">
        <v>6</v>
      </c>
    </row>
    <row r="2207" spans="1:5" x14ac:dyDescent="0.35">
      <c r="A2207">
        <v>4417542973</v>
      </c>
      <c r="B2207">
        <v>84937877</v>
      </c>
      <c r="C2207" s="1">
        <v>45527.495138888888</v>
      </c>
      <c r="D2207" s="2">
        <v>2434.2199999999998</v>
      </c>
      <c r="E2207" t="s">
        <v>7</v>
      </c>
    </row>
    <row r="2208" spans="1:5" x14ac:dyDescent="0.35">
      <c r="A2208">
        <v>3065857200</v>
      </c>
      <c r="B2208">
        <v>82359623</v>
      </c>
      <c r="C2208" s="1">
        <v>45469.10833333333</v>
      </c>
      <c r="D2208" s="2">
        <v>4340.6400000000003</v>
      </c>
      <c r="E2208" t="s">
        <v>5</v>
      </c>
    </row>
    <row r="2209" spans="1:5" x14ac:dyDescent="0.35">
      <c r="A2209">
        <v>6994732191</v>
      </c>
      <c r="B2209">
        <v>35278126</v>
      </c>
      <c r="C2209" s="1">
        <v>45131.47152777778</v>
      </c>
      <c r="D2209" s="2">
        <v>4027.04</v>
      </c>
      <c r="E2209" t="s">
        <v>7</v>
      </c>
    </row>
    <row r="2210" spans="1:5" x14ac:dyDescent="0.35">
      <c r="A2210">
        <v>7663189769</v>
      </c>
      <c r="B2210">
        <v>85006599</v>
      </c>
      <c r="C2210" s="1">
        <v>45139.524305555555</v>
      </c>
      <c r="D2210" s="2">
        <v>368.54</v>
      </c>
      <c r="E2210" t="s">
        <v>7</v>
      </c>
    </row>
    <row r="2211" spans="1:5" x14ac:dyDescent="0.35">
      <c r="A2211">
        <v>5012619147</v>
      </c>
      <c r="B2211">
        <v>66130660</v>
      </c>
      <c r="C2211" s="1">
        <v>45049.422222222223</v>
      </c>
      <c r="D2211" s="2">
        <v>1861.22</v>
      </c>
      <c r="E2211" t="s">
        <v>7</v>
      </c>
    </row>
    <row r="2212" spans="1:5" x14ac:dyDescent="0.35">
      <c r="A2212">
        <v>7456088789</v>
      </c>
      <c r="B2212">
        <v>36737539</v>
      </c>
      <c r="C2212" s="1">
        <v>45025.000694444447</v>
      </c>
      <c r="D2212" s="2">
        <v>3073.92</v>
      </c>
      <c r="E2212" t="s">
        <v>8</v>
      </c>
    </row>
    <row r="2213" spans="1:5" x14ac:dyDescent="0.35">
      <c r="A2213">
        <v>3270559373</v>
      </c>
      <c r="B2213">
        <v>13604883</v>
      </c>
      <c r="C2213" s="1">
        <v>45004.559027777781</v>
      </c>
      <c r="D2213" s="2">
        <v>2266.96</v>
      </c>
      <c r="E2213" t="s">
        <v>5</v>
      </c>
    </row>
    <row r="2214" spans="1:5" x14ac:dyDescent="0.35">
      <c r="A2214">
        <v>4703798183</v>
      </c>
      <c r="B2214">
        <v>21597477</v>
      </c>
      <c r="C2214" s="1">
        <v>45283.283333333333</v>
      </c>
      <c r="D2214" s="2">
        <v>3135.96</v>
      </c>
      <c r="E2214" t="s">
        <v>5</v>
      </c>
    </row>
    <row r="2215" spans="1:5" x14ac:dyDescent="0.35">
      <c r="A2215">
        <v>3968840556</v>
      </c>
      <c r="B2215">
        <v>93723634</v>
      </c>
      <c r="C2215" s="1">
        <v>45544.924305555556</v>
      </c>
      <c r="D2215" s="2">
        <v>3002.12</v>
      </c>
      <c r="E2215" t="s">
        <v>6</v>
      </c>
    </row>
    <row r="2216" spans="1:5" x14ac:dyDescent="0.35">
      <c r="A2216">
        <v>2331647373</v>
      </c>
      <c r="B2216">
        <v>84848018</v>
      </c>
      <c r="C2216" s="1">
        <v>45149.271527777775</v>
      </c>
      <c r="D2216" s="2">
        <v>1263.26</v>
      </c>
      <c r="E2216" t="s">
        <v>5</v>
      </c>
    </row>
    <row r="2217" spans="1:5" x14ac:dyDescent="0.35">
      <c r="A2217">
        <v>6683347454</v>
      </c>
      <c r="B2217">
        <v>34697768</v>
      </c>
      <c r="C2217" s="1">
        <v>45071.637499999997</v>
      </c>
      <c r="D2217" s="2">
        <v>3293.03</v>
      </c>
      <c r="E2217" t="s">
        <v>8</v>
      </c>
    </row>
    <row r="2218" spans="1:5" x14ac:dyDescent="0.35">
      <c r="A2218">
        <v>5710259220</v>
      </c>
      <c r="B2218">
        <v>17287733</v>
      </c>
      <c r="C2218" s="1">
        <v>45031.644444444442</v>
      </c>
      <c r="D2218" s="2">
        <v>3128.46</v>
      </c>
      <c r="E2218" t="s">
        <v>8</v>
      </c>
    </row>
    <row r="2219" spans="1:5" x14ac:dyDescent="0.35">
      <c r="A2219">
        <v>9871546057</v>
      </c>
      <c r="B2219">
        <v>39418109</v>
      </c>
      <c r="C2219" s="1">
        <v>45424.148611111108</v>
      </c>
      <c r="D2219" s="2">
        <v>976.19</v>
      </c>
      <c r="E2219" t="s">
        <v>6</v>
      </c>
    </row>
    <row r="2220" spans="1:5" x14ac:dyDescent="0.35">
      <c r="A2220">
        <v>5459704311</v>
      </c>
      <c r="B2220">
        <v>47295676</v>
      </c>
      <c r="C2220" s="1">
        <v>45261.443749999999</v>
      </c>
      <c r="D2220" s="2">
        <v>1092.6600000000001</v>
      </c>
      <c r="E2220" t="s">
        <v>6</v>
      </c>
    </row>
    <row r="2221" spans="1:5" x14ac:dyDescent="0.35">
      <c r="A2221">
        <v>3426702134</v>
      </c>
      <c r="B2221">
        <v>50229203</v>
      </c>
      <c r="C2221" s="1">
        <v>45527.376388888886</v>
      </c>
      <c r="D2221" s="2">
        <v>217.4</v>
      </c>
      <c r="E2221" t="s">
        <v>7</v>
      </c>
    </row>
    <row r="2222" spans="1:5" x14ac:dyDescent="0.35">
      <c r="A2222">
        <v>7671357353</v>
      </c>
      <c r="B2222">
        <v>16420489</v>
      </c>
      <c r="C2222" s="1">
        <v>45340.691666666666</v>
      </c>
      <c r="D2222" s="2">
        <v>1968.97</v>
      </c>
      <c r="E2222" t="s">
        <v>8</v>
      </c>
    </row>
    <row r="2223" spans="1:5" x14ac:dyDescent="0.35">
      <c r="A2223">
        <v>9656230693</v>
      </c>
      <c r="B2223">
        <v>40305293</v>
      </c>
      <c r="C2223" s="1">
        <v>45032.349305555559</v>
      </c>
      <c r="D2223" s="2">
        <v>936.98</v>
      </c>
      <c r="E2223" t="s">
        <v>5</v>
      </c>
    </row>
    <row r="2224" spans="1:5" x14ac:dyDescent="0.35">
      <c r="A2224">
        <v>3315369956</v>
      </c>
      <c r="B2224">
        <v>9105829</v>
      </c>
      <c r="C2224" s="1">
        <v>45037.322222222225</v>
      </c>
      <c r="D2224" s="2">
        <v>3947.39</v>
      </c>
      <c r="E2224" t="s">
        <v>7</v>
      </c>
    </row>
    <row r="2225" spans="1:5" x14ac:dyDescent="0.35">
      <c r="A2225">
        <v>1762287720</v>
      </c>
      <c r="B2225">
        <v>94404245</v>
      </c>
      <c r="C2225" s="1">
        <v>45534.302083333336</v>
      </c>
      <c r="D2225" s="2">
        <v>1498.34</v>
      </c>
      <c r="E2225" t="s">
        <v>7</v>
      </c>
    </row>
    <row r="2226" spans="1:5" x14ac:dyDescent="0.35">
      <c r="A2226">
        <v>4816206081</v>
      </c>
      <c r="B2226">
        <v>36142455</v>
      </c>
      <c r="C2226" s="1">
        <v>45058.588194444441</v>
      </c>
      <c r="D2226" s="2">
        <v>1239.96</v>
      </c>
      <c r="E2226" t="s">
        <v>7</v>
      </c>
    </row>
    <row r="2227" spans="1:5" x14ac:dyDescent="0.35">
      <c r="A2227">
        <v>2808133351</v>
      </c>
      <c r="B2227">
        <v>11071601</v>
      </c>
      <c r="C2227" s="1">
        <v>45263.468055555553</v>
      </c>
      <c r="D2227" s="2">
        <v>2922.68</v>
      </c>
      <c r="E2227" t="s">
        <v>5</v>
      </c>
    </row>
    <row r="2228" spans="1:5" x14ac:dyDescent="0.35">
      <c r="A2228">
        <v>3444569396</v>
      </c>
      <c r="B2228">
        <v>57967753</v>
      </c>
      <c r="C2228" s="1">
        <v>45560.800000000003</v>
      </c>
      <c r="D2228" s="2">
        <v>2526.4499999999998</v>
      </c>
      <c r="E2228" t="s">
        <v>6</v>
      </c>
    </row>
    <row r="2229" spans="1:5" x14ac:dyDescent="0.35">
      <c r="A2229">
        <v>9704671447</v>
      </c>
      <c r="B2229">
        <v>25977417</v>
      </c>
      <c r="C2229" s="1">
        <v>45265.947222222225</v>
      </c>
      <c r="D2229" s="2">
        <v>3530.03</v>
      </c>
      <c r="E2229" t="s">
        <v>5</v>
      </c>
    </row>
    <row r="2230" spans="1:5" x14ac:dyDescent="0.35">
      <c r="A2230">
        <v>6454001692</v>
      </c>
      <c r="B2230">
        <v>2136830</v>
      </c>
      <c r="C2230" s="1">
        <v>45178.715277777781</v>
      </c>
      <c r="D2230" s="2">
        <v>4369.13</v>
      </c>
      <c r="E2230" t="s">
        <v>6</v>
      </c>
    </row>
    <row r="2231" spans="1:5" x14ac:dyDescent="0.35">
      <c r="A2231">
        <v>2624508626</v>
      </c>
      <c r="B2231">
        <v>63262519</v>
      </c>
      <c r="C2231" s="1">
        <v>45350.008333333331</v>
      </c>
      <c r="D2231" s="2">
        <v>326.56</v>
      </c>
      <c r="E2231" t="s">
        <v>8</v>
      </c>
    </row>
    <row r="2232" spans="1:5" x14ac:dyDescent="0.35">
      <c r="A2232">
        <v>932273820</v>
      </c>
      <c r="B2232">
        <v>17287733</v>
      </c>
      <c r="C2232" s="1">
        <v>45418.086111111108</v>
      </c>
      <c r="D2232" s="2">
        <v>1912.65</v>
      </c>
      <c r="E2232" t="s">
        <v>5</v>
      </c>
    </row>
    <row r="2233" spans="1:5" x14ac:dyDescent="0.35">
      <c r="A2233">
        <v>7908614088</v>
      </c>
      <c r="B2233">
        <v>12622901</v>
      </c>
      <c r="C2233" s="1">
        <v>45060.654166666667</v>
      </c>
      <c r="D2233" s="2">
        <v>6721.46</v>
      </c>
      <c r="E2233" t="s">
        <v>7</v>
      </c>
    </row>
    <row r="2234" spans="1:5" x14ac:dyDescent="0.35">
      <c r="A2234">
        <v>9730765358</v>
      </c>
      <c r="B2234">
        <v>82708090</v>
      </c>
      <c r="C2234" s="1">
        <v>45158.90625</v>
      </c>
      <c r="D2234" s="2">
        <v>1354.27</v>
      </c>
      <c r="E2234" t="s">
        <v>6</v>
      </c>
    </row>
    <row r="2235" spans="1:5" x14ac:dyDescent="0.35">
      <c r="A2235">
        <v>4748284156</v>
      </c>
      <c r="B2235">
        <v>38969732</v>
      </c>
      <c r="C2235" s="1">
        <v>45187.84375</v>
      </c>
      <c r="D2235" s="2">
        <v>3484.22</v>
      </c>
      <c r="E2235" t="s">
        <v>7</v>
      </c>
    </row>
    <row r="2236" spans="1:5" x14ac:dyDescent="0.35">
      <c r="A2236">
        <v>1829286278</v>
      </c>
      <c r="B2236">
        <v>45052594</v>
      </c>
      <c r="C2236" s="1">
        <v>45196.717361111114</v>
      </c>
      <c r="D2236" s="2">
        <v>2529.56</v>
      </c>
      <c r="E2236" t="s">
        <v>7</v>
      </c>
    </row>
    <row r="2237" spans="1:5" x14ac:dyDescent="0.35">
      <c r="A2237">
        <v>3180415318</v>
      </c>
      <c r="B2237">
        <v>22076522</v>
      </c>
      <c r="C2237" s="1">
        <v>45480.212500000001</v>
      </c>
      <c r="D2237" s="2">
        <v>1790.18</v>
      </c>
      <c r="E2237" t="s">
        <v>7</v>
      </c>
    </row>
    <row r="2238" spans="1:5" x14ac:dyDescent="0.35">
      <c r="A2238">
        <v>1008158736</v>
      </c>
      <c r="B2238">
        <v>62971413</v>
      </c>
      <c r="C2238" s="1">
        <v>45453.625</v>
      </c>
      <c r="D2238" s="2">
        <v>814.33</v>
      </c>
      <c r="E2238" t="s">
        <v>7</v>
      </c>
    </row>
    <row r="2239" spans="1:5" x14ac:dyDescent="0.35">
      <c r="A2239">
        <v>5092816701</v>
      </c>
      <c r="B2239">
        <v>89531595</v>
      </c>
      <c r="C2239" s="1">
        <v>45446.798611111109</v>
      </c>
      <c r="D2239" s="2">
        <v>2717.67</v>
      </c>
      <c r="E2239" t="s">
        <v>5</v>
      </c>
    </row>
    <row r="2240" spans="1:5" x14ac:dyDescent="0.35">
      <c r="A2240">
        <v>4339850858</v>
      </c>
      <c r="B2240">
        <v>16230299</v>
      </c>
      <c r="C2240" s="1">
        <v>45224.933333333334</v>
      </c>
      <c r="D2240" s="2">
        <v>626.19000000000005</v>
      </c>
      <c r="E2240" t="s">
        <v>6</v>
      </c>
    </row>
    <row r="2241" spans="1:5" x14ac:dyDescent="0.35">
      <c r="A2241">
        <v>1564040362</v>
      </c>
      <c r="B2241">
        <v>93924203</v>
      </c>
      <c r="C2241" s="1">
        <v>45139.49722222222</v>
      </c>
      <c r="D2241" s="2">
        <v>4091.56</v>
      </c>
      <c r="E2241" t="s">
        <v>6</v>
      </c>
    </row>
    <row r="2242" spans="1:5" x14ac:dyDescent="0.35">
      <c r="A2242">
        <v>4856827800</v>
      </c>
      <c r="B2242">
        <v>43784632</v>
      </c>
      <c r="C2242" s="1">
        <v>45524.140972222223</v>
      </c>
      <c r="D2242" s="2">
        <v>1785.77</v>
      </c>
      <c r="E2242" t="s">
        <v>7</v>
      </c>
    </row>
    <row r="2243" spans="1:5" x14ac:dyDescent="0.35">
      <c r="A2243">
        <v>2465711187</v>
      </c>
      <c r="B2243">
        <v>48511124</v>
      </c>
      <c r="C2243" s="1">
        <v>45015.455555555556</v>
      </c>
      <c r="D2243" s="2">
        <v>2295.91</v>
      </c>
      <c r="E2243" t="s">
        <v>8</v>
      </c>
    </row>
    <row r="2244" spans="1:5" x14ac:dyDescent="0.35">
      <c r="A2244">
        <v>7741314063</v>
      </c>
      <c r="B2244">
        <v>32054313</v>
      </c>
      <c r="C2244" s="1">
        <v>45548.803472222222</v>
      </c>
      <c r="D2244" s="2">
        <v>2559.4499999999998</v>
      </c>
      <c r="E2244" t="s">
        <v>6</v>
      </c>
    </row>
    <row r="2245" spans="1:5" x14ac:dyDescent="0.35">
      <c r="A2245">
        <v>6973696848</v>
      </c>
      <c r="B2245">
        <v>21779155</v>
      </c>
      <c r="C2245" s="1">
        <v>45039.658333333333</v>
      </c>
      <c r="D2245" s="2">
        <v>2455.38</v>
      </c>
      <c r="E2245" t="s">
        <v>6</v>
      </c>
    </row>
    <row r="2246" spans="1:5" x14ac:dyDescent="0.35">
      <c r="A2246">
        <v>443178123</v>
      </c>
      <c r="B2246">
        <v>56248757</v>
      </c>
      <c r="C2246" s="1">
        <v>45533.039583333331</v>
      </c>
      <c r="D2246" s="2">
        <v>464.47</v>
      </c>
      <c r="E2246" t="s">
        <v>6</v>
      </c>
    </row>
    <row r="2247" spans="1:5" x14ac:dyDescent="0.35">
      <c r="A2247">
        <v>2155491764</v>
      </c>
      <c r="B2247">
        <v>77869660</v>
      </c>
      <c r="C2247" s="1">
        <v>45533.05</v>
      </c>
      <c r="D2247" s="2">
        <v>1496.14</v>
      </c>
      <c r="E2247" t="s">
        <v>7</v>
      </c>
    </row>
    <row r="2248" spans="1:5" x14ac:dyDescent="0.35">
      <c r="A2248">
        <v>282887897</v>
      </c>
      <c r="B2248">
        <v>97492493</v>
      </c>
      <c r="C2248" s="1">
        <v>45188.972916666666</v>
      </c>
      <c r="D2248" s="2">
        <v>3330.24</v>
      </c>
      <c r="E2248" t="s">
        <v>8</v>
      </c>
    </row>
    <row r="2249" spans="1:5" x14ac:dyDescent="0.35">
      <c r="A2249">
        <v>1014190951</v>
      </c>
      <c r="B2249">
        <v>70798876</v>
      </c>
      <c r="C2249" s="1">
        <v>45041.666666666664</v>
      </c>
      <c r="D2249" s="2">
        <v>1856.87</v>
      </c>
      <c r="E2249" t="s">
        <v>5</v>
      </c>
    </row>
    <row r="2250" spans="1:5" x14ac:dyDescent="0.35">
      <c r="A2250">
        <v>4632027192</v>
      </c>
      <c r="B2250">
        <v>64162093</v>
      </c>
      <c r="C2250" s="1">
        <v>45482.113194444442</v>
      </c>
      <c r="D2250" s="2">
        <v>2036.3</v>
      </c>
      <c r="E2250" t="s">
        <v>5</v>
      </c>
    </row>
    <row r="2251" spans="1:5" x14ac:dyDescent="0.35">
      <c r="A2251">
        <v>9196809062</v>
      </c>
      <c r="B2251">
        <v>58979427</v>
      </c>
      <c r="C2251" s="1">
        <v>45431.123611111114</v>
      </c>
      <c r="D2251" s="2">
        <v>3159.25</v>
      </c>
      <c r="E2251" t="s">
        <v>5</v>
      </c>
    </row>
    <row r="2252" spans="1:5" x14ac:dyDescent="0.35">
      <c r="A2252">
        <v>3802671506</v>
      </c>
      <c r="B2252">
        <v>55028958</v>
      </c>
      <c r="C2252" s="1">
        <v>45137.32708333333</v>
      </c>
      <c r="D2252" s="2">
        <v>4557.7</v>
      </c>
      <c r="E2252" t="s">
        <v>8</v>
      </c>
    </row>
    <row r="2253" spans="1:5" x14ac:dyDescent="0.35">
      <c r="A2253">
        <v>931138604</v>
      </c>
      <c r="B2253">
        <v>38133873</v>
      </c>
      <c r="C2253" s="1">
        <v>45162.679166666669</v>
      </c>
      <c r="D2253" s="2">
        <v>1521.46</v>
      </c>
      <c r="E2253" t="s">
        <v>6</v>
      </c>
    </row>
    <row r="2254" spans="1:5" x14ac:dyDescent="0.35">
      <c r="A2254">
        <v>6507222211</v>
      </c>
      <c r="B2254">
        <v>46623192</v>
      </c>
      <c r="C2254" s="1">
        <v>45306.287499999999</v>
      </c>
      <c r="D2254" s="2">
        <v>3387.81</v>
      </c>
      <c r="E2254" t="s">
        <v>8</v>
      </c>
    </row>
    <row r="2255" spans="1:5" x14ac:dyDescent="0.35">
      <c r="A2255">
        <v>9091185978</v>
      </c>
      <c r="B2255">
        <v>4606533</v>
      </c>
      <c r="C2255" s="1">
        <v>45129.366666666669</v>
      </c>
      <c r="D2255" s="2">
        <v>938.72</v>
      </c>
      <c r="E2255" t="s">
        <v>8</v>
      </c>
    </row>
    <row r="2256" spans="1:5" x14ac:dyDescent="0.35">
      <c r="A2256">
        <v>6314310505</v>
      </c>
      <c r="B2256">
        <v>42272393</v>
      </c>
      <c r="C2256" s="1">
        <v>45338.19027777778</v>
      </c>
      <c r="D2256" s="2">
        <v>785.67</v>
      </c>
      <c r="E2256" t="s">
        <v>8</v>
      </c>
    </row>
    <row r="2257" spans="1:5" x14ac:dyDescent="0.35">
      <c r="A2257">
        <v>2711467206</v>
      </c>
      <c r="B2257">
        <v>21658322</v>
      </c>
      <c r="C2257" s="1">
        <v>45023.034722222219</v>
      </c>
      <c r="D2257" s="2">
        <v>2764.55</v>
      </c>
      <c r="E2257" t="s">
        <v>5</v>
      </c>
    </row>
    <row r="2258" spans="1:5" x14ac:dyDescent="0.35">
      <c r="A2258">
        <v>1359318731</v>
      </c>
      <c r="B2258">
        <v>72675976</v>
      </c>
      <c r="C2258" s="1">
        <v>45531.941666666666</v>
      </c>
      <c r="D2258" s="2">
        <v>831.43</v>
      </c>
      <c r="E2258" t="s">
        <v>8</v>
      </c>
    </row>
    <row r="2259" spans="1:5" x14ac:dyDescent="0.35">
      <c r="A2259">
        <v>4521042050</v>
      </c>
      <c r="B2259">
        <v>99734256</v>
      </c>
      <c r="C2259" s="1">
        <v>45407.333333333336</v>
      </c>
      <c r="D2259" s="2">
        <v>2669.97</v>
      </c>
      <c r="E2259" t="s">
        <v>8</v>
      </c>
    </row>
    <row r="2260" spans="1:5" x14ac:dyDescent="0.35">
      <c r="A2260">
        <v>1317016672</v>
      </c>
      <c r="B2260">
        <v>87256913</v>
      </c>
      <c r="C2260" s="1">
        <v>45555.990277777775</v>
      </c>
      <c r="D2260" s="2">
        <v>3869.92</v>
      </c>
      <c r="E2260" t="s">
        <v>8</v>
      </c>
    </row>
    <row r="2261" spans="1:5" x14ac:dyDescent="0.35">
      <c r="A2261">
        <v>7624598493</v>
      </c>
      <c r="B2261">
        <v>69516494</v>
      </c>
      <c r="C2261" s="1">
        <v>45400.280555555553</v>
      </c>
      <c r="D2261" s="2">
        <v>2629.91</v>
      </c>
      <c r="E2261" t="s">
        <v>8</v>
      </c>
    </row>
    <row r="2262" spans="1:5" x14ac:dyDescent="0.35">
      <c r="A2262">
        <v>1753431230</v>
      </c>
      <c r="B2262">
        <v>9048817</v>
      </c>
      <c r="C2262" s="1">
        <v>45375.572222222225</v>
      </c>
      <c r="D2262" s="2">
        <v>3944.12</v>
      </c>
      <c r="E2262" t="s">
        <v>8</v>
      </c>
    </row>
    <row r="2263" spans="1:5" x14ac:dyDescent="0.35">
      <c r="A2263">
        <v>8650539199</v>
      </c>
      <c r="B2263">
        <v>41640262</v>
      </c>
      <c r="C2263" s="1">
        <v>45264.211805555555</v>
      </c>
      <c r="D2263" s="2">
        <v>1272.55</v>
      </c>
      <c r="E2263" t="s">
        <v>7</v>
      </c>
    </row>
    <row r="2264" spans="1:5" x14ac:dyDescent="0.35">
      <c r="A2264">
        <v>3276478503</v>
      </c>
      <c r="B2264">
        <v>10048910</v>
      </c>
      <c r="C2264" s="1">
        <v>45385.602777777778</v>
      </c>
      <c r="D2264" s="2">
        <v>2477.66</v>
      </c>
      <c r="E2264" t="s">
        <v>5</v>
      </c>
    </row>
    <row r="2265" spans="1:5" x14ac:dyDescent="0.35">
      <c r="A2265">
        <v>5080943123</v>
      </c>
      <c r="B2265">
        <v>2164524</v>
      </c>
      <c r="C2265" s="1">
        <v>45190.570833333331</v>
      </c>
      <c r="D2265" s="2">
        <v>1496.54</v>
      </c>
      <c r="E2265" t="s">
        <v>8</v>
      </c>
    </row>
    <row r="2266" spans="1:5" x14ac:dyDescent="0.35">
      <c r="A2266">
        <v>6158083683</v>
      </c>
      <c r="B2266">
        <v>78158536</v>
      </c>
      <c r="C2266" s="1">
        <v>45359.72152777778</v>
      </c>
      <c r="D2266" s="2">
        <v>3096.42</v>
      </c>
      <c r="E2266" t="s">
        <v>5</v>
      </c>
    </row>
    <row r="2267" spans="1:5" x14ac:dyDescent="0.35">
      <c r="A2267">
        <v>9228072842</v>
      </c>
      <c r="B2267">
        <v>93370787</v>
      </c>
      <c r="C2267" s="1">
        <v>45132.253472222219</v>
      </c>
      <c r="D2267" s="2">
        <v>959.14</v>
      </c>
      <c r="E2267" t="s">
        <v>6</v>
      </c>
    </row>
    <row r="2268" spans="1:5" x14ac:dyDescent="0.35">
      <c r="A2268">
        <v>4028432722</v>
      </c>
      <c r="B2268">
        <v>77397957</v>
      </c>
      <c r="C2268" s="1">
        <v>45433.736805555556</v>
      </c>
      <c r="D2268" s="2">
        <v>1937.88</v>
      </c>
      <c r="E2268" t="s">
        <v>7</v>
      </c>
    </row>
    <row r="2269" spans="1:5" x14ac:dyDescent="0.35">
      <c r="A2269">
        <v>3679730192</v>
      </c>
      <c r="B2269">
        <v>83404008</v>
      </c>
      <c r="C2269" s="1">
        <v>45112.602083333331</v>
      </c>
      <c r="D2269" s="2">
        <v>2775.88</v>
      </c>
      <c r="E2269" t="s">
        <v>5</v>
      </c>
    </row>
    <row r="2270" spans="1:5" x14ac:dyDescent="0.35">
      <c r="A2270">
        <v>71793937</v>
      </c>
      <c r="B2270">
        <v>13189939</v>
      </c>
      <c r="C2270" s="1">
        <v>45402.988888888889</v>
      </c>
      <c r="D2270" s="2">
        <v>2269.58</v>
      </c>
      <c r="E2270" t="s">
        <v>5</v>
      </c>
    </row>
    <row r="2271" spans="1:5" x14ac:dyDescent="0.35">
      <c r="A2271">
        <v>47467466</v>
      </c>
      <c r="B2271">
        <v>55693909</v>
      </c>
      <c r="C2271" s="1">
        <v>45174.703472222223</v>
      </c>
      <c r="D2271" s="2">
        <v>102.44</v>
      </c>
      <c r="E2271" t="s">
        <v>8</v>
      </c>
    </row>
    <row r="2272" spans="1:5" x14ac:dyDescent="0.35">
      <c r="A2272">
        <v>4538136436</v>
      </c>
      <c r="B2272">
        <v>18170800</v>
      </c>
      <c r="C2272" s="1">
        <v>45069.144444444442</v>
      </c>
      <c r="D2272" s="2">
        <v>2282.5500000000002</v>
      </c>
      <c r="E2272" t="s">
        <v>7</v>
      </c>
    </row>
    <row r="2273" spans="1:5" x14ac:dyDescent="0.35">
      <c r="A2273">
        <v>8750169461</v>
      </c>
      <c r="B2273">
        <v>96989204</v>
      </c>
      <c r="C2273" s="1">
        <v>45542.279166666667</v>
      </c>
      <c r="D2273" s="2">
        <v>4677.25</v>
      </c>
      <c r="E2273" t="s">
        <v>6</v>
      </c>
    </row>
    <row r="2274" spans="1:5" x14ac:dyDescent="0.35">
      <c r="A2274">
        <v>9371021811</v>
      </c>
      <c r="B2274">
        <v>76850859</v>
      </c>
      <c r="C2274" s="1">
        <v>45589.484027777777</v>
      </c>
      <c r="D2274" s="2">
        <v>1217.1199999999999</v>
      </c>
      <c r="E2274" t="s">
        <v>7</v>
      </c>
    </row>
    <row r="2275" spans="1:5" x14ac:dyDescent="0.35">
      <c r="A2275">
        <v>679274212</v>
      </c>
      <c r="B2275">
        <v>91243571</v>
      </c>
      <c r="C2275" s="1">
        <v>45584.79791666667</v>
      </c>
      <c r="D2275" s="2">
        <v>1922.55</v>
      </c>
      <c r="E2275" t="s">
        <v>7</v>
      </c>
    </row>
    <row r="2276" spans="1:5" x14ac:dyDescent="0.35">
      <c r="A2276">
        <v>6601671674</v>
      </c>
      <c r="B2276">
        <v>49136375</v>
      </c>
      <c r="C2276" s="1">
        <v>45116.265277777777</v>
      </c>
      <c r="D2276" s="2">
        <v>2353.5300000000002</v>
      </c>
      <c r="E2276" t="s">
        <v>5</v>
      </c>
    </row>
    <row r="2277" spans="1:5" x14ac:dyDescent="0.35">
      <c r="A2277">
        <v>2708441500</v>
      </c>
      <c r="B2277">
        <v>23286884</v>
      </c>
      <c r="C2277" s="1">
        <v>45303.878472222219</v>
      </c>
      <c r="D2277" s="2">
        <v>2396.2199999999998</v>
      </c>
      <c r="E2277" t="s">
        <v>7</v>
      </c>
    </row>
    <row r="2278" spans="1:5" x14ac:dyDescent="0.35">
      <c r="A2278">
        <v>9548480220</v>
      </c>
      <c r="B2278">
        <v>82594354</v>
      </c>
      <c r="C2278" s="1">
        <v>45177.509027777778</v>
      </c>
      <c r="D2278" s="2">
        <v>3568.09</v>
      </c>
      <c r="E2278" t="s">
        <v>8</v>
      </c>
    </row>
    <row r="2279" spans="1:5" x14ac:dyDescent="0.35">
      <c r="A2279">
        <v>5440864021</v>
      </c>
      <c r="B2279">
        <v>44409533</v>
      </c>
      <c r="C2279" s="1">
        <v>45184.314583333333</v>
      </c>
      <c r="D2279" s="2">
        <v>1988.09</v>
      </c>
      <c r="E2279" t="s">
        <v>7</v>
      </c>
    </row>
    <row r="2280" spans="1:5" x14ac:dyDescent="0.35">
      <c r="A2280">
        <v>5705224767</v>
      </c>
      <c r="B2280">
        <v>3897936</v>
      </c>
      <c r="C2280" s="1">
        <v>45079.732638888891</v>
      </c>
      <c r="D2280" s="2">
        <v>2322.96</v>
      </c>
      <c r="E2280" t="s">
        <v>7</v>
      </c>
    </row>
    <row r="2281" spans="1:5" x14ac:dyDescent="0.35">
      <c r="A2281">
        <v>9945458771</v>
      </c>
      <c r="B2281">
        <v>8733344</v>
      </c>
      <c r="C2281" s="1">
        <v>45531.629166666666</v>
      </c>
      <c r="D2281" s="2">
        <v>910.44</v>
      </c>
      <c r="E2281" t="s">
        <v>5</v>
      </c>
    </row>
    <row r="2282" spans="1:5" x14ac:dyDescent="0.35">
      <c r="A2282">
        <v>336832815</v>
      </c>
      <c r="B2282">
        <v>10769994</v>
      </c>
      <c r="C2282" s="1">
        <v>45269.176388888889</v>
      </c>
      <c r="D2282" s="2">
        <v>935.81</v>
      </c>
      <c r="E2282" t="s">
        <v>6</v>
      </c>
    </row>
    <row r="2283" spans="1:5" x14ac:dyDescent="0.35">
      <c r="A2283">
        <v>9543126726</v>
      </c>
      <c r="B2283">
        <v>24308515</v>
      </c>
      <c r="C2283" s="1">
        <v>45413.502083333333</v>
      </c>
      <c r="D2283" s="2">
        <v>2520.83</v>
      </c>
      <c r="E2283" t="s">
        <v>5</v>
      </c>
    </row>
    <row r="2284" spans="1:5" x14ac:dyDescent="0.35">
      <c r="A2284">
        <v>5134666123</v>
      </c>
      <c r="B2284">
        <v>38613642</v>
      </c>
      <c r="C2284" s="1">
        <v>45414.561111111114</v>
      </c>
      <c r="D2284" s="2">
        <v>887.15</v>
      </c>
      <c r="E2284" t="s">
        <v>6</v>
      </c>
    </row>
    <row r="2285" spans="1:5" x14ac:dyDescent="0.35">
      <c r="A2285">
        <v>5663657880</v>
      </c>
      <c r="B2285">
        <v>69632084</v>
      </c>
      <c r="C2285" s="1">
        <v>45418.472222222219</v>
      </c>
      <c r="D2285" s="2">
        <v>2630.49</v>
      </c>
      <c r="E2285" t="s">
        <v>6</v>
      </c>
    </row>
    <row r="2286" spans="1:5" x14ac:dyDescent="0.35">
      <c r="A2286">
        <v>5352647396</v>
      </c>
      <c r="B2286">
        <v>49756591</v>
      </c>
      <c r="C2286" s="1">
        <v>45210.862500000003</v>
      </c>
      <c r="D2286" s="2">
        <v>1833.25</v>
      </c>
      <c r="E2286" t="s">
        <v>5</v>
      </c>
    </row>
    <row r="2287" spans="1:5" x14ac:dyDescent="0.35">
      <c r="A2287">
        <v>7995172779</v>
      </c>
      <c r="B2287">
        <v>40703374</v>
      </c>
      <c r="C2287" s="1">
        <v>45092.572222222225</v>
      </c>
      <c r="D2287" s="2">
        <v>438.47</v>
      </c>
      <c r="E2287" t="s">
        <v>5</v>
      </c>
    </row>
    <row r="2288" spans="1:5" x14ac:dyDescent="0.35">
      <c r="A2288">
        <v>605779703</v>
      </c>
      <c r="B2288">
        <v>8881320</v>
      </c>
      <c r="C2288" s="1">
        <v>45358.959722222222</v>
      </c>
      <c r="D2288" s="2">
        <v>1354.81</v>
      </c>
      <c r="E2288" t="s">
        <v>6</v>
      </c>
    </row>
    <row r="2289" spans="1:5" x14ac:dyDescent="0.35">
      <c r="A2289">
        <v>685688121</v>
      </c>
      <c r="B2289">
        <v>60371334</v>
      </c>
      <c r="C2289" s="1">
        <v>45226.042361111111</v>
      </c>
      <c r="D2289" s="2">
        <v>2302.7399999999998</v>
      </c>
      <c r="E2289" t="s">
        <v>8</v>
      </c>
    </row>
    <row r="2290" spans="1:5" x14ac:dyDescent="0.35">
      <c r="A2290">
        <v>5966726971</v>
      </c>
      <c r="B2290">
        <v>57833505</v>
      </c>
      <c r="C2290" s="1">
        <v>45175.750694444447</v>
      </c>
      <c r="D2290" s="2">
        <v>2597.42</v>
      </c>
      <c r="E2290" t="s">
        <v>8</v>
      </c>
    </row>
    <row r="2291" spans="1:5" x14ac:dyDescent="0.35">
      <c r="A2291">
        <v>6763510083</v>
      </c>
      <c r="B2291">
        <v>4055790</v>
      </c>
      <c r="C2291" s="1">
        <v>45084.435416666667</v>
      </c>
      <c r="D2291" s="2">
        <v>3215.35</v>
      </c>
      <c r="E2291" t="s">
        <v>5</v>
      </c>
    </row>
    <row r="2292" spans="1:5" x14ac:dyDescent="0.35">
      <c r="A2292">
        <v>6735813139</v>
      </c>
      <c r="B2292">
        <v>90448312</v>
      </c>
      <c r="C2292" s="1">
        <v>45020.046527777777</v>
      </c>
      <c r="D2292" s="2">
        <v>951.27</v>
      </c>
      <c r="E2292" t="s">
        <v>5</v>
      </c>
    </row>
    <row r="2293" spans="1:5" x14ac:dyDescent="0.35">
      <c r="A2293">
        <v>8361205778</v>
      </c>
      <c r="B2293">
        <v>47274329</v>
      </c>
      <c r="C2293" s="1">
        <v>45097.35833333333</v>
      </c>
      <c r="D2293" s="2">
        <v>2288.64</v>
      </c>
      <c r="E2293" t="s">
        <v>8</v>
      </c>
    </row>
    <row r="2294" spans="1:5" x14ac:dyDescent="0.35">
      <c r="A2294">
        <v>3640952655</v>
      </c>
      <c r="B2294">
        <v>50105174</v>
      </c>
      <c r="C2294" s="1">
        <v>45078.688194444447</v>
      </c>
      <c r="D2294" s="2">
        <v>1325.12</v>
      </c>
      <c r="E2294" t="s">
        <v>5</v>
      </c>
    </row>
    <row r="2295" spans="1:5" x14ac:dyDescent="0.35">
      <c r="A2295">
        <v>6395279829</v>
      </c>
      <c r="B2295">
        <v>34588087</v>
      </c>
      <c r="C2295" s="1">
        <v>45225.207638888889</v>
      </c>
      <c r="D2295" s="2">
        <v>3312.98</v>
      </c>
      <c r="E2295" t="s">
        <v>5</v>
      </c>
    </row>
    <row r="2296" spans="1:5" x14ac:dyDescent="0.35">
      <c r="A2296">
        <v>339410846</v>
      </c>
      <c r="B2296">
        <v>61618079</v>
      </c>
      <c r="C2296" s="1">
        <v>45052.65</v>
      </c>
      <c r="D2296" s="2">
        <v>967.74</v>
      </c>
      <c r="E2296" t="s">
        <v>7</v>
      </c>
    </row>
    <row r="2297" spans="1:5" x14ac:dyDescent="0.35">
      <c r="A2297">
        <v>8924056486</v>
      </c>
      <c r="B2297">
        <v>74172010</v>
      </c>
      <c r="C2297" s="1">
        <v>45390.03125</v>
      </c>
      <c r="D2297" s="2">
        <v>2577.3200000000002</v>
      </c>
      <c r="E2297" t="s">
        <v>6</v>
      </c>
    </row>
    <row r="2298" spans="1:5" x14ac:dyDescent="0.35">
      <c r="A2298">
        <v>6616322616</v>
      </c>
      <c r="B2298">
        <v>61763552</v>
      </c>
      <c r="C2298" s="1">
        <v>45263.45</v>
      </c>
      <c r="D2298" s="2">
        <v>1998.9</v>
      </c>
      <c r="E2298" t="s">
        <v>8</v>
      </c>
    </row>
    <row r="2299" spans="1:5" x14ac:dyDescent="0.35">
      <c r="A2299">
        <v>4178578583</v>
      </c>
      <c r="B2299">
        <v>69340015</v>
      </c>
      <c r="C2299" s="1">
        <v>45564.224305555559</v>
      </c>
      <c r="D2299" s="2">
        <v>858.84</v>
      </c>
      <c r="E2299" t="s">
        <v>6</v>
      </c>
    </row>
    <row r="2300" spans="1:5" x14ac:dyDescent="0.35">
      <c r="A2300">
        <v>7558107764</v>
      </c>
      <c r="B2300">
        <v>50968312</v>
      </c>
      <c r="C2300" s="1">
        <v>45364.917361111111</v>
      </c>
      <c r="D2300" s="2">
        <v>3414.46</v>
      </c>
      <c r="E2300" t="s">
        <v>5</v>
      </c>
    </row>
    <row r="2301" spans="1:5" x14ac:dyDescent="0.35">
      <c r="A2301">
        <v>7894708851</v>
      </c>
      <c r="B2301">
        <v>78678612</v>
      </c>
      <c r="C2301" s="1">
        <v>45394.067361111112</v>
      </c>
      <c r="D2301" s="2">
        <v>481.63</v>
      </c>
      <c r="E2301" t="s">
        <v>8</v>
      </c>
    </row>
    <row r="2302" spans="1:5" x14ac:dyDescent="0.35">
      <c r="A2302">
        <v>1916638346</v>
      </c>
      <c r="B2302">
        <v>20163931</v>
      </c>
      <c r="C2302" s="1">
        <v>45105.723611111112</v>
      </c>
      <c r="D2302" s="2">
        <v>223.49</v>
      </c>
      <c r="E2302" t="s">
        <v>5</v>
      </c>
    </row>
    <row r="2303" spans="1:5" x14ac:dyDescent="0.35">
      <c r="A2303">
        <v>4973943462</v>
      </c>
      <c r="B2303">
        <v>68341636</v>
      </c>
      <c r="C2303" s="1">
        <v>45594.763194444444</v>
      </c>
      <c r="D2303" s="2">
        <v>1903.83</v>
      </c>
      <c r="E2303" t="s">
        <v>7</v>
      </c>
    </row>
    <row r="2304" spans="1:5" x14ac:dyDescent="0.35">
      <c r="A2304">
        <v>6567129123</v>
      </c>
      <c r="B2304">
        <v>66135710</v>
      </c>
      <c r="C2304" s="1">
        <v>45178.52847222222</v>
      </c>
      <c r="D2304" s="2">
        <v>3012.34</v>
      </c>
      <c r="E2304" t="s">
        <v>5</v>
      </c>
    </row>
    <row r="2305" spans="1:5" x14ac:dyDescent="0.35">
      <c r="A2305">
        <v>8702642032</v>
      </c>
      <c r="B2305">
        <v>23676689</v>
      </c>
      <c r="C2305" s="1">
        <v>45160.842361111114</v>
      </c>
      <c r="D2305" s="2">
        <v>1137.72</v>
      </c>
      <c r="E2305" t="s">
        <v>7</v>
      </c>
    </row>
    <row r="2306" spans="1:5" x14ac:dyDescent="0.35">
      <c r="A2306">
        <v>7857954356</v>
      </c>
      <c r="B2306">
        <v>76864442</v>
      </c>
      <c r="C2306" s="1">
        <v>45311.78402777778</v>
      </c>
      <c r="D2306" s="2">
        <v>2866.57</v>
      </c>
      <c r="E2306" t="s">
        <v>8</v>
      </c>
    </row>
    <row r="2307" spans="1:5" x14ac:dyDescent="0.35">
      <c r="A2307">
        <v>5376218500</v>
      </c>
      <c r="B2307">
        <v>24644542</v>
      </c>
      <c r="C2307" s="1">
        <v>45246.65625</v>
      </c>
      <c r="D2307" s="2">
        <v>888.16</v>
      </c>
      <c r="E2307" t="s">
        <v>7</v>
      </c>
    </row>
    <row r="2308" spans="1:5" x14ac:dyDescent="0.35">
      <c r="A2308">
        <v>3452449295</v>
      </c>
      <c r="B2308">
        <v>71252391</v>
      </c>
      <c r="C2308" s="1">
        <v>45208.274305555555</v>
      </c>
      <c r="D2308" s="2">
        <v>1395.83</v>
      </c>
      <c r="E2308" t="s">
        <v>6</v>
      </c>
    </row>
    <row r="2309" spans="1:5" x14ac:dyDescent="0.35">
      <c r="A2309">
        <v>1694826296</v>
      </c>
      <c r="B2309">
        <v>12277039</v>
      </c>
      <c r="C2309" s="1">
        <v>45055.816666666666</v>
      </c>
      <c r="D2309" s="2">
        <v>2463.9899999999998</v>
      </c>
      <c r="E2309" t="s">
        <v>7</v>
      </c>
    </row>
    <row r="2310" spans="1:5" x14ac:dyDescent="0.35">
      <c r="A2310">
        <v>9449954611</v>
      </c>
      <c r="B2310">
        <v>97111119</v>
      </c>
      <c r="C2310" s="1">
        <v>45150.308333333334</v>
      </c>
      <c r="D2310" s="2">
        <v>50.12</v>
      </c>
      <c r="E2310" t="s">
        <v>5</v>
      </c>
    </row>
    <row r="2311" spans="1:5" x14ac:dyDescent="0.35">
      <c r="A2311">
        <v>7722059222</v>
      </c>
      <c r="B2311">
        <v>63630649</v>
      </c>
      <c r="C2311" s="1">
        <v>45246.963194444441</v>
      </c>
      <c r="D2311" s="2">
        <v>4544.95</v>
      </c>
      <c r="E2311" t="s">
        <v>5</v>
      </c>
    </row>
    <row r="2312" spans="1:5" x14ac:dyDescent="0.35">
      <c r="A2312">
        <v>2871448124</v>
      </c>
      <c r="B2312">
        <v>81091233</v>
      </c>
      <c r="C2312" s="1">
        <v>45440.237500000003</v>
      </c>
      <c r="D2312" s="2">
        <v>1538.55</v>
      </c>
      <c r="E2312" t="s">
        <v>5</v>
      </c>
    </row>
    <row r="2313" spans="1:5" x14ac:dyDescent="0.35">
      <c r="A2313">
        <v>4158839033</v>
      </c>
      <c r="B2313">
        <v>38969732</v>
      </c>
      <c r="C2313" s="1">
        <v>45557.509027777778</v>
      </c>
      <c r="D2313" s="2">
        <v>1618.32</v>
      </c>
      <c r="E2313" t="s">
        <v>5</v>
      </c>
    </row>
    <row r="2314" spans="1:5" x14ac:dyDescent="0.35">
      <c r="A2314">
        <v>9936118648</v>
      </c>
      <c r="B2314">
        <v>54885705</v>
      </c>
      <c r="C2314" s="1">
        <v>45355.779166666667</v>
      </c>
      <c r="D2314" s="2">
        <v>71.84</v>
      </c>
      <c r="E2314" t="s">
        <v>8</v>
      </c>
    </row>
    <row r="2315" spans="1:5" x14ac:dyDescent="0.35">
      <c r="A2315">
        <v>6804747901</v>
      </c>
      <c r="B2315">
        <v>89619421</v>
      </c>
      <c r="C2315" s="1">
        <v>45322.114583333336</v>
      </c>
      <c r="D2315" s="2">
        <v>2389.91</v>
      </c>
      <c r="E2315" t="s">
        <v>8</v>
      </c>
    </row>
    <row r="2316" spans="1:5" x14ac:dyDescent="0.35">
      <c r="A2316">
        <v>7579444448</v>
      </c>
      <c r="B2316">
        <v>53354003</v>
      </c>
      <c r="C2316" s="1">
        <v>45449.667361111111</v>
      </c>
      <c r="D2316" s="2">
        <v>491.39</v>
      </c>
      <c r="E2316" t="s">
        <v>8</v>
      </c>
    </row>
    <row r="2317" spans="1:5" x14ac:dyDescent="0.35">
      <c r="A2317">
        <v>4379043082</v>
      </c>
      <c r="B2317">
        <v>88167544</v>
      </c>
      <c r="C2317" s="1">
        <v>45058.190972222219</v>
      </c>
      <c r="D2317" s="2">
        <v>831.1</v>
      </c>
      <c r="E2317" t="s">
        <v>5</v>
      </c>
    </row>
    <row r="2318" spans="1:5" x14ac:dyDescent="0.35">
      <c r="A2318">
        <v>4212894712</v>
      </c>
      <c r="B2318">
        <v>20310720</v>
      </c>
      <c r="C2318" s="1">
        <v>45452.617361111108</v>
      </c>
      <c r="D2318" s="2">
        <v>1512.77</v>
      </c>
      <c r="E2318" t="s">
        <v>5</v>
      </c>
    </row>
    <row r="2319" spans="1:5" x14ac:dyDescent="0.35">
      <c r="A2319">
        <v>7962511808</v>
      </c>
      <c r="B2319">
        <v>60371334</v>
      </c>
      <c r="C2319" s="1">
        <v>45333.429166666669</v>
      </c>
      <c r="D2319" s="2">
        <v>2861.63</v>
      </c>
      <c r="E2319" t="s">
        <v>6</v>
      </c>
    </row>
    <row r="2320" spans="1:5" x14ac:dyDescent="0.35">
      <c r="A2320">
        <v>6478815087</v>
      </c>
      <c r="B2320">
        <v>22293666</v>
      </c>
      <c r="C2320" s="1">
        <v>45491.334027777775</v>
      </c>
      <c r="D2320" s="2">
        <v>2516.92</v>
      </c>
      <c r="E2320" t="s">
        <v>5</v>
      </c>
    </row>
    <row r="2321" spans="1:5" x14ac:dyDescent="0.35">
      <c r="A2321">
        <v>6239166986</v>
      </c>
      <c r="B2321">
        <v>6724509</v>
      </c>
      <c r="C2321" s="1">
        <v>45435.26458333333</v>
      </c>
      <c r="D2321" s="2">
        <v>578.85</v>
      </c>
      <c r="E2321" t="s">
        <v>5</v>
      </c>
    </row>
    <row r="2322" spans="1:5" x14ac:dyDescent="0.35">
      <c r="A2322">
        <v>9894863460</v>
      </c>
      <c r="B2322">
        <v>35826539</v>
      </c>
      <c r="C2322" s="1">
        <v>45010.359027777777</v>
      </c>
      <c r="D2322" s="2">
        <v>3219.23</v>
      </c>
      <c r="E2322" t="s">
        <v>8</v>
      </c>
    </row>
    <row r="2323" spans="1:5" x14ac:dyDescent="0.35">
      <c r="A2323">
        <v>2982638677</v>
      </c>
      <c r="B2323">
        <v>48554440</v>
      </c>
      <c r="C2323" s="1">
        <v>45304.726388888892</v>
      </c>
      <c r="D2323" s="2">
        <v>3688.89</v>
      </c>
      <c r="E2323" t="s">
        <v>8</v>
      </c>
    </row>
    <row r="2324" spans="1:5" x14ac:dyDescent="0.35">
      <c r="A2324">
        <v>3284797515</v>
      </c>
      <c r="B2324">
        <v>13164195</v>
      </c>
      <c r="C2324" s="1">
        <v>45545.159722222219</v>
      </c>
      <c r="D2324" s="2">
        <v>3000.61</v>
      </c>
      <c r="E2324" t="s">
        <v>6</v>
      </c>
    </row>
    <row r="2325" spans="1:5" x14ac:dyDescent="0.35">
      <c r="A2325">
        <v>8895501673</v>
      </c>
      <c r="B2325">
        <v>15066187</v>
      </c>
      <c r="C2325" s="1">
        <v>45118.713194444441</v>
      </c>
      <c r="D2325" s="2">
        <v>3624.66</v>
      </c>
      <c r="E2325" t="s">
        <v>8</v>
      </c>
    </row>
    <row r="2326" spans="1:5" x14ac:dyDescent="0.35">
      <c r="A2326">
        <v>914992221</v>
      </c>
      <c r="B2326">
        <v>90882023</v>
      </c>
      <c r="C2326" s="1">
        <v>45134.178472222222</v>
      </c>
      <c r="D2326" s="2">
        <v>517.77</v>
      </c>
      <c r="E2326" t="s">
        <v>5</v>
      </c>
    </row>
    <row r="2327" spans="1:5" x14ac:dyDescent="0.35">
      <c r="A2327">
        <v>2067729457</v>
      </c>
      <c r="B2327">
        <v>79916464</v>
      </c>
      <c r="C2327" s="1">
        <v>45192.06527777778</v>
      </c>
      <c r="D2327" s="2">
        <v>1286.82</v>
      </c>
      <c r="E2327" t="s">
        <v>5</v>
      </c>
    </row>
    <row r="2328" spans="1:5" x14ac:dyDescent="0.35">
      <c r="A2328">
        <v>5389250154</v>
      </c>
      <c r="B2328">
        <v>94179692</v>
      </c>
      <c r="C2328" s="1">
        <v>45550.10833333333</v>
      </c>
      <c r="D2328" s="2">
        <v>2638.02</v>
      </c>
      <c r="E2328" t="s">
        <v>6</v>
      </c>
    </row>
    <row r="2329" spans="1:5" x14ac:dyDescent="0.35">
      <c r="A2329">
        <v>4352973016</v>
      </c>
      <c r="B2329">
        <v>35912599</v>
      </c>
      <c r="C2329" s="1">
        <v>45572.367361111108</v>
      </c>
      <c r="D2329" s="2">
        <v>822.63</v>
      </c>
      <c r="E2329" t="s">
        <v>5</v>
      </c>
    </row>
    <row r="2330" spans="1:5" x14ac:dyDescent="0.35">
      <c r="A2330">
        <v>7667555396</v>
      </c>
      <c r="B2330">
        <v>13796199</v>
      </c>
      <c r="C2330" s="1">
        <v>45325.484027777777</v>
      </c>
      <c r="D2330" s="2">
        <v>5488.33</v>
      </c>
      <c r="E2330" t="s">
        <v>8</v>
      </c>
    </row>
    <row r="2331" spans="1:5" x14ac:dyDescent="0.35">
      <c r="A2331">
        <v>168804744</v>
      </c>
      <c r="B2331">
        <v>25128143</v>
      </c>
      <c r="C2331" s="1">
        <v>45227.306250000001</v>
      </c>
      <c r="D2331" s="2">
        <v>3450.59</v>
      </c>
      <c r="E2331" t="s">
        <v>7</v>
      </c>
    </row>
    <row r="2332" spans="1:5" x14ac:dyDescent="0.35">
      <c r="A2332">
        <v>854218304</v>
      </c>
      <c r="B2332">
        <v>84377964</v>
      </c>
      <c r="C2332" s="1">
        <v>45234.270138888889</v>
      </c>
      <c r="D2332" s="2">
        <v>1897.86</v>
      </c>
      <c r="E2332" t="s">
        <v>5</v>
      </c>
    </row>
    <row r="2333" spans="1:5" x14ac:dyDescent="0.35">
      <c r="A2333">
        <v>2616618240</v>
      </c>
      <c r="B2333">
        <v>12402437</v>
      </c>
      <c r="C2333" s="1">
        <v>45365.031944444447</v>
      </c>
      <c r="D2333" s="2">
        <v>3909.27</v>
      </c>
      <c r="E2333" t="s">
        <v>8</v>
      </c>
    </row>
    <row r="2334" spans="1:5" x14ac:dyDescent="0.35">
      <c r="A2334">
        <v>8891144024</v>
      </c>
      <c r="B2334">
        <v>47590944</v>
      </c>
      <c r="C2334" s="1">
        <v>45022.861111111109</v>
      </c>
      <c r="D2334" s="2">
        <v>1286.76</v>
      </c>
      <c r="E2334" t="s">
        <v>5</v>
      </c>
    </row>
    <row r="2335" spans="1:5" x14ac:dyDescent="0.35">
      <c r="A2335">
        <v>4606856320</v>
      </c>
      <c r="B2335">
        <v>57102800</v>
      </c>
      <c r="C2335" s="1">
        <v>45507.307638888888</v>
      </c>
      <c r="D2335" s="2">
        <v>726.41</v>
      </c>
      <c r="E2335" t="s">
        <v>8</v>
      </c>
    </row>
    <row r="2336" spans="1:5" x14ac:dyDescent="0.35">
      <c r="A2336">
        <v>1876194333</v>
      </c>
      <c r="B2336">
        <v>51945420</v>
      </c>
      <c r="C2336" s="1">
        <v>45378.359722222223</v>
      </c>
      <c r="D2336" s="2">
        <v>1630.26</v>
      </c>
      <c r="E2336" t="s">
        <v>5</v>
      </c>
    </row>
    <row r="2337" spans="1:5" x14ac:dyDescent="0.35">
      <c r="A2337">
        <v>1471186096</v>
      </c>
      <c r="B2337">
        <v>51503088</v>
      </c>
      <c r="C2337" s="1">
        <v>45251.090277777781</v>
      </c>
      <c r="D2337" s="2">
        <v>2890.99</v>
      </c>
      <c r="E2337" t="s">
        <v>6</v>
      </c>
    </row>
    <row r="2338" spans="1:5" x14ac:dyDescent="0.35">
      <c r="A2338">
        <v>4763556417</v>
      </c>
      <c r="B2338">
        <v>91602727</v>
      </c>
      <c r="C2338" s="1">
        <v>45017.030555555553</v>
      </c>
      <c r="D2338" s="2">
        <v>968.94</v>
      </c>
      <c r="E2338" t="s">
        <v>6</v>
      </c>
    </row>
    <row r="2339" spans="1:5" x14ac:dyDescent="0.35">
      <c r="A2339">
        <v>5961097387</v>
      </c>
      <c r="B2339">
        <v>75474920</v>
      </c>
      <c r="C2339" s="1">
        <v>45165.19027777778</v>
      </c>
      <c r="D2339" s="2">
        <v>2425.77</v>
      </c>
      <c r="E2339" t="s">
        <v>8</v>
      </c>
    </row>
    <row r="2340" spans="1:5" x14ac:dyDescent="0.35">
      <c r="A2340">
        <v>1509646137</v>
      </c>
      <c r="B2340">
        <v>31456752</v>
      </c>
      <c r="C2340" s="1">
        <v>45394.711805555555</v>
      </c>
      <c r="D2340" s="2">
        <v>4104.67</v>
      </c>
      <c r="E2340" t="s">
        <v>7</v>
      </c>
    </row>
    <row r="2341" spans="1:5" x14ac:dyDescent="0.35">
      <c r="A2341">
        <v>7533431274</v>
      </c>
      <c r="B2341">
        <v>23984022</v>
      </c>
      <c r="C2341" s="1">
        <v>45149.650694444441</v>
      </c>
      <c r="D2341" s="2">
        <v>1728.15</v>
      </c>
      <c r="E2341" t="s">
        <v>6</v>
      </c>
    </row>
    <row r="2342" spans="1:5" x14ac:dyDescent="0.35">
      <c r="A2342">
        <v>3598818329</v>
      </c>
      <c r="B2342">
        <v>22293666</v>
      </c>
      <c r="C2342" s="1">
        <v>45136.138194444444</v>
      </c>
      <c r="D2342" s="2">
        <v>2790.82</v>
      </c>
      <c r="E2342" t="s">
        <v>6</v>
      </c>
    </row>
    <row r="2343" spans="1:5" x14ac:dyDescent="0.35">
      <c r="A2343">
        <v>2561337790</v>
      </c>
      <c r="B2343">
        <v>30823988</v>
      </c>
      <c r="C2343" s="1">
        <v>45574.291666666664</v>
      </c>
      <c r="D2343" s="2">
        <v>1213.78</v>
      </c>
      <c r="E2343" t="s">
        <v>5</v>
      </c>
    </row>
    <row r="2344" spans="1:5" x14ac:dyDescent="0.35">
      <c r="A2344">
        <v>2359692348</v>
      </c>
      <c r="B2344">
        <v>5418547</v>
      </c>
      <c r="C2344" s="1">
        <v>45535.023611111108</v>
      </c>
      <c r="D2344" s="2">
        <v>1914.18</v>
      </c>
      <c r="E2344" t="s">
        <v>7</v>
      </c>
    </row>
    <row r="2345" spans="1:5" x14ac:dyDescent="0.35">
      <c r="A2345">
        <v>3146098826</v>
      </c>
      <c r="B2345">
        <v>12799092</v>
      </c>
      <c r="C2345" s="1">
        <v>45463.96597222222</v>
      </c>
      <c r="D2345" s="2">
        <v>3453.75</v>
      </c>
      <c r="E2345" t="s">
        <v>6</v>
      </c>
    </row>
    <row r="2346" spans="1:5" x14ac:dyDescent="0.35">
      <c r="A2346">
        <v>8638050442</v>
      </c>
      <c r="B2346">
        <v>52770036</v>
      </c>
      <c r="C2346" s="1">
        <v>45246.978472222225</v>
      </c>
      <c r="D2346" s="2">
        <v>130.18</v>
      </c>
      <c r="E2346" t="s">
        <v>7</v>
      </c>
    </row>
    <row r="2347" spans="1:5" x14ac:dyDescent="0.35">
      <c r="A2347">
        <v>1833854180</v>
      </c>
      <c r="B2347">
        <v>60062501</v>
      </c>
      <c r="C2347" s="1">
        <v>45008.3</v>
      </c>
      <c r="D2347" s="2">
        <v>4585.63</v>
      </c>
      <c r="E2347" t="s">
        <v>5</v>
      </c>
    </row>
    <row r="2348" spans="1:5" x14ac:dyDescent="0.35">
      <c r="A2348">
        <v>5687148136</v>
      </c>
      <c r="B2348">
        <v>32527479</v>
      </c>
      <c r="C2348" s="1">
        <v>45101.031944444447</v>
      </c>
      <c r="D2348" s="2">
        <v>1438.64</v>
      </c>
      <c r="E2348" t="s">
        <v>5</v>
      </c>
    </row>
    <row r="2349" spans="1:5" x14ac:dyDescent="0.35">
      <c r="A2349">
        <v>7133253616</v>
      </c>
      <c r="B2349">
        <v>14940427</v>
      </c>
      <c r="C2349" s="1">
        <v>45518.338888888888</v>
      </c>
      <c r="D2349" s="2">
        <v>4564.38</v>
      </c>
      <c r="E2349" t="s">
        <v>8</v>
      </c>
    </row>
    <row r="2350" spans="1:5" x14ac:dyDescent="0.35">
      <c r="A2350">
        <v>7899569162</v>
      </c>
      <c r="B2350">
        <v>90745023</v>
      </c>
      <c r="C2350" s="1">
        <v>45153.369444444441</v>
      </c>
      <c r="D2350" s="2">
        <v>1702.84</v>
      </c>
      <c r="E2350" t="s">
        <v>6</v>
      </c>
    </row>
    <row r="2351" spans="1:5" x14ac:dyDescent="0.35">
      <c r="A2351">
        <v>6119637917</v>
      </c>
      <c r="B2351">
        <v>77961205</v>
      </c>
      <c r="C2351" s="1">
        <v>45471.864583333336</v>
      </c>
      <c r="D2351" s="2">
        <v>1146.21</v>
      </c>
      <c r="E2351" t="s">
        <v>6</v>
      </c>
    </row>
    <row r="2352" spans="1:5" x14ac:dyDescent="0.35">
      <c r="A2352">
        <v>4924477011</v>
      </c>
      <c r="B2352">
        <v>7333934</v>
      </c>
      <c r="C2352" s="1">
        <v>45304.805555555555</v>
      </c>
      <c r="D2352" s="2">
        <v>3957.29</v>
      </c>
      <c r="E2352" t="s">
        <v>5</v>
      </c>
    </row>
    <row r="2353" spans="1:5" x14ac:dyDescent="0.35">
      <c r="A2353">
        <v>577458306</v>
      </c>
      <c r="B2353">
        <v>94165062</v>
      </c>
      <c r="C2353" s="1">
        <v>45202.298611111109</v>
      </c>
      <c r="D2353" s="2">
        <v>2931.44</v>
      </c>
      <c r="E2353" t="s">
        <v>8</v>
      </c>
    </row>
    <row r="2354" spans="1:5" x14ac:dyDescent="0.35">
      <c r="A2354">
        <v>1605287230</v>
      </c>
      <c r="B2354">
        <v>7076456</v>
      </c>
      <c r="C2354" s="1">
        <v>45146.275694444441</v>
      </c>
      <c r="D2354" s="2">
        <v>3945.48</v>
      </c>
      <c r="E2354" t="s">
        <v>6</v>
      </c>
    </row>
    <row r="2355" spans="1:5" x14ac:dyDescent="0.35">
      <c r="A2355">
        <v>5743074720</v>
      </c>
      <c r="B2355">
        <v>44828791</v>
      </c>
      <c r="C2355" s="1">
        <v>45330.131944444445</v>
      </c>
      <c r="D2355" s="2">
        <v>40.700000000000003</v>
      </c>
      <c r="E2355" t="s">
        <v>6</v>
      </c>
    </row>
    <row r="2356" spans="1:5" x14ac:dyDescent="0.35">
      <c r="A2356">
        <v>1645477578</v>
      </c>
      <c r="B2356">
        <v>47625855</v>
      </c>
      <c r="C2356" s="1">
        <v>45127.327777777777</v>
      </c>
      <c r="D2356" s="2">
        <v>1617.86</v>
      </c>
      <c r="E2356" t="s">
        <v>5</v>
      </c>
    </row>
    <row r="2357" spans="1:5" x14ac:dyDescent="0.35">
      <c r="A2357">
        <v>6231311270</v>
      </c>
      <c r="B2357">
        <v>91144803</v>
      </c>
      <c r="C2357" s="1">
        <v>45267.777777777781</v>
      </c>
      <c r="D2357" s="2">
        <v>2173.29</v>
      </c>
      <c r="E2357" t="s">
        <v>6</v>
      </c>
    </row>
    <row r="2358" spans="1:5" x14ac:dyDescent="0.35">
      <c r="A2358">
        <v>4629648516</v>
      </c>
      <c r="B2358">
        <v>93507573</v>
      </c>
      <c r="C2358" s="1">
        <v>45159.931944444441</v>
      </c>
      <c r="D2358" s="2">
        <v>39.65</v>
      </c>
      <c r="E2358" t="s">
        <v>8</v>
      </c>
    </row>
    <row r="2359" spans="1:5" x14ac:dyDescent="0.35">
      <c r="A2359">
        <v>2706229594</v>
      </c>
      <c r="B2359">
        <v>81337068</v>
      </c>
      <c r="C2359" s="1">
        <v>45569.322916666664</v>
      </c>
      <c r="D2359" s="2">
        <v>3260.52</v>
      </c>
      <c r="E2359" t="s">
        <v>5</v>
      </c>
    </row>
    <row r="2360" spans="1:5" x14ac:dyDescent="0.35">
      <c r="A2360">
        <v>6814009039</v>
      </c>
      <c r="B2360">
        <v>10605484</v>
      </c>
      <c r="C2360" s="1">
        <v>45233.54583333333</v>
      </c>
      <c r="D2360" s="2">
        <v>1344.57</v>
      </c>
      <c r="E2360" t="s">
        <v>7</v>
      </c>
    </row>
    <row r="2361" spans="1:5" x14ac:dyDescent="0.35">
      <c r="A2361">
        <v>5604135912</v>
      </c>
      <c r="B2361">
        <v>11478478</v>
      </c>
      <c r="C2361" s="1">
        <v>45523.681250000001</v>
      </c>
      <c r="D2361" s="2">
        <v>4032.27</v>
      </c>
      <c r="E2361" t="s">
        <v>5</v>
      </c>
    </row>
    <row r="2362" spans="1:5" x14ac:dyDescent="0.35">
      <c r="A2362">
        <v>766789724</v>
      </c>
      <c r="B2362">
        <v>60446619</v>
      </c>
      <c r="C2362" s="1">
        <v>45524.981249999997</v>
      </c>
      <c r="D2362" s="2">
        <v>2837.18</v>
      </c>
      <c r="E2362" t="s">
        <v>5</v>
      </c>
    </row>
    <row r="2363" spans="1:5" x14ac:dyDescent="0.35">
      <c r="A2363">
        <v>2727595593</v>
      </c>
      <c r="B2363">
        <v>80875034</v>
      </c>
      <c r="C2363" s="1">
        <v>45247.042361111111</v>
      </c>
      <c r="D2363" s="2">
        <v>3069.89</v>
      </c>
      <c r="E2363" t="s">
        <v>6</v>
      </c>
    </row>
    <row r="2364" spans="1:5" x14ac:dyDescent="0.35">
      <c r="A2364">
        <v>9887978407</v>
      </c>
      <c r="B2364">
        <v>43256928</v>
      </c>
      <c r="C2364" s="1">
        <v>45123.542361111111</v>
      </c>
      <c r="D2364" s="2">
        <v>5037.57</v>
      </c>
      <c r="E2364" t="s">
        <v>8</v>
      </c>
    </row>
    <row r="2365" spans="1:5" x14ac:dyDescent="0.35">
      <c r="A2365">
        <v>6825742544</v>
      </c>
      <c r="B2365">
        <v>29689766</v>
      </c>
      <c r="C2365" s="1">
        <v>45326.77847222222</v>
      </c>
      <c r="D2365" s="2">
        <v>901.77</v>
      </c>
      <c r="E2365" t="s">
        <v>8</v>
      </c>
    </row>
    <row r="2366" spans="1:5" x14ac:dyDescent="0.35">
      <c r="A2366">
        <v>7081192087</v>
      </c>
      <c r="B2366">
        <v>15529446</v>
      </c>
      <c r="C2366" s="1">
        <v>45136.411805555559</v>
      </c>
      <c r="D2366" s="2">
        <v>261.02999999999997</v>
      </c>
      <c r="E2366" t="s">
        <v>7</v>
      </c>
    </row>
    <row r="2367" spans="1:5" x14ac:dyDescent="0.35">
      <c r="A2367">
        <v>3185620074</v>
      </c>
      <c r="B2367">
        <v>57526322</v>
      </c>
      <c r="C2367" s="1">
        <v>45152.645833333336</v>
      </c>
      <c r="D2367" s="2">
        <v>816.38</v>
      </c>
      <c r="E2367" t="s">
        <v>8</v>
      </c>
    </row>
    <row r="2368" spans="1:5" x14ac:dyDescent="0.35">
      <c r="A2368">
        <v>7162086351</v>
      </c>
      <c r="B2368">
        <v>74231111</v>
      </c>
      <c r="C2368" s="1">
        <v>45245.041666666664</v>
      </c>
      <c r="D2368" s="2">
        <v>270.70999999999998</v>
      </c>
      <c r="E2368" t="s">
        <v>5</v>
      </c>
    </row>
    <row r="2369" spans="1:5" x14ac:dyDescent="0.35">
      <c r="A2369">
        <v>5504768409</v>
      </c>
      <c r="B2369">
        <v>84850688</v>
      </c>
      <c r="C2369" s="1">
        <v>45145.942361111112</v>
      </c>
      <c r="D2369" s="2">
        <v>2102.5</v>
      </c>
      <c r="E2369" t="s">
        <v>7</v>
      </c>
    </row>
    <row r="2370" spans="1:5" x14ac:dyDescent="0.35">
      <c r="A2370">
        <v>6721093047</v>
      </c>
      <c r="B2370">
        <v>22054087</v>
      </c>
      <c r="C2370" s="1">
        <v>45361.598611111112</v>
      </c>
      <c r="D2370" s="2">
        <v>2875.06</v>
      </c>
      <c r="E2370" t="s">
        <v>8</v>
      </c>
    </row>
    <row r="2371" spans="1:5" x14ac:dyDescent="0.35">
      <c r="A2371">
        <v>1134990529</v>
      </c>
      <c r="B2371">
        <v>63971358</v>
      </c>
      <c r="C2371" s="1">
        <v>45497.792361111111</v>
      </c>
      <c r="D2371" s="2">
        <v>2294.08</v>
      </c>
      <c r="E2371" t="s">
        <v>5</v>
      </c>
    </row>
    <row r="2372" spans="1:5" x14ac:dyDescent="0.35">
      <c r="A2372">
        <v>4632975114</v>
      </c>
      <c r="B2372">
        <v>92409489</v>
      </c>
      <c r="C2372" s="1">
        <v>45061.71875</v>
      </c>
      <c r="D2372" s="2">
        <v>508</v>
      </c>
      <c r="E2372" t="s">
        <v>7</v>
      </c>
    </row>
    <row r="2373" spans="1:5" x14ac:dyDescent="0.35">
      <c r="A2373">
        <v>1471897083</v>
      </c>
      <c r="B2373">
        <v>78439088</v>
      </c>
      <c r="C2373" s="1">
        <v>45266.913194444445</v>
      </c>
      <c r="D2373" s="2">
        <v>1831.85</v>
      </c>
      <c r="E2373" t="s">
        <v>8</v>
      </c>
    </row>
    <row r="2374" spans="1:5" x14ac:dyDescent="0.35">
      <c r="A2374">
        <v>6081974624</v>
      </c>
      <c r="B2374">
        <v>79764458</v>
      </c>
      <c r="C2374" s="1">
        <v>45370.854166666664</v>
      </c>
      <c r="D2374" s="2">
        <v>1275.19</v>
      </c>
      <c r="E2374" t="s">
        <v>7</v>
      </c>
    </row>
    <row r="2375" spans="1:5" x14ac:dyDescent="0.35">
      <c r="A2375">
        <v>806680874</v>
      </c>
      <c r="B2375">
        <v>14632090</v>
      </c>
      <c r="C2375" s="1">
        <v>45245.707638888889</v>
      </c>
      <c r="D2375" s="2">
        <v>5405.1</v>
      </c>
      <c r="E2375" t="s">
        <v>7</v>
      </c>
    </row>
    <row r="2376" spans="1:5" x14ac:dyDescent="0.35">
      <c r="A2376">
        <v>8213018419</v>
      </c>
      <c r="B2376">
        <v>16640907</v>
      </c>
      <c r="C2376" s="1">
        <v>45026.855555555558</v>
      </c>
      <c r="D2376" s="2">
        <v>1078.17</v>
      </c>
      <c r="E2376" t="s">
        <v>8</v>
      </c>
    </row>
    <row r="2377" spans="1:5" x14ac:dyDescent="0.35">
      <c r="A2377">
        <v>4610876894</v>
      </c>
      <c r="B2377">
        <v>59485034</v>
      </c>
      <c r="C2377" s="1">
        <v>45152.907638888886</v>
      </c>
      <c r="D2377" s="2">
        <v>4185.1000000000004</v>
      </c>
      <c r="E2377" t="s">
        <v>8</v>
      </c>
    </row>
    <row r="2378" spans="1:5" x14ac:dyDescent="0.35">
      <c r="A2378">
        <v>9116180240</v>
      </c>
      <c r="B2378">
        <v>17696094</v>
      </c>
      <c r="C2378" s="1">
        <v>45069.761805555558</v>
      </c>
      <c r="D2378" s="2">
        <v>994.56</v>
      </c>
      <c r="E2378" t="s">
        <v>7</v>
      </c>
    </row>
    <row r="2379" spans="1:5" x14ac:dyDescent="0.35">
      <c r="A2379">
        <v>8916648395</v>
      </c>
      <c r="B2379">
        <v>8138417</v>
      </c>
      <c r="C2379" s="1">
        <v>45122.692361111112</v>
      </c>
      <c r="D2379" s="2">
        <v>2209.2399999999998</v>
      </c>
      <c r="E2379" t="s">
        <v>6</v>
      </c>
    </row>
    <row r="2380" spans="1:5" x14ac:dyDescent="0.35">
      <c r="A2380">
        <v>3626990751</v>
      </c>
      <c r="B2380">
        <v>81940369</v>
      </c>
      <c r="C2380" s="1">
        <v>45056.802083333336</v>
      </c>
      <c r="D2380" s="2">
        <v>3325.83</v>
      </c>
      <c r="E2380" t="s">
        <v>7</v>
      </c>
    </row>
    <row r="2381" spans="1:5" x14ac:dyDescent="0.35">
      <c r="A2381">
        <v>2544173358</v>
      </c>
      <c r="B2381">
        <v>43295656</v>
      </c>
      <c r="C2381" s="1">
        <v>45599.695138888892</v>
      </c>
      <c r="D2381" s="2">
        <v>3448.92</v>
      </c>
      <c r="E2381" t="s">
        <v>6</v>
      </c>
    </row>
    <row r="2382" spans="1:5" x14ac:dyDescent="0.35">
      <c r="A2382">
        <v>3654075570</v>
      </c>
      <c r="B2382">
        <v>81906973</v>
      </c>
      <c r="C2382" s="1">
        <v>45102.022222222222</v>
      </c>
      <c r="D2382" s="2">
        <v>2328.1999999999998</v>
      </c>
      <c r="E2382" t="s">
        <v>7</v>
      </c>
    </row>
    <row r="2383" spans="1:5" x14ac:dyDescent="0.35">
      <c r="A2383">
        <v>9846277624</v>
      </c>
      <c r="B2383">
        <v>78732957</v>
      </c>
      <c r="C2383" s="1">
        <v>45552.54583333333</v>
      </c>
      <c r="D2383" s="2">
        <v>3983.77</v>
      </c>
      <c r="E2383" t="s">
        <v>7</v>
      </c>
    </row>
    <row r="2384" spans="1:5" x14ac:dyDescent="0.35">
      <c r="A2384">
        <v>8600159148</v>
      </c>
      <c r="B2384">
        <v>64748953</v>
      </c>
      <c r="C2384" s="1">
        <v>45153.232638888891</v>
      </c>
      <c r="D2384" s="2">
        <v>3157.47</v>
      </c>
      <c r="E2384" t="s">
        <v>8</v>
      </c>
    </row>
    <row r="2385" spans="1:5" x14ac:dyDescent="0.35">
      <c r="A2385">
        <v>9184012674</v>
      </c>
      <c r="B2385">
        <v>54139038</v>
      </c>
      <c r="C2385" s="1">
        <v>45493.972916666666</v>
      </c>
      <c r="D2385" s="2">
        <v>2492.9499999999998</v>
      </c>
      <c r="E2385" t="s">
        <v>8</v>
      </c>
    </row>
    <row r="2386" spans="1:5" x14ac:dyDescent="0.35">
      <c r="A2386">
        <v>5842678913</v>
      </c>
      <c r="B2386">
        <v>6756256</v>
      </c>
      <c r="C2386" s="1">
        <v>45445.459027777775</v>
      </c>
      <c r="D2386" s="2">
        <v>3908.76</v>
      </c>
      <c r="E2386" t="s">
        <v>8</v>
      </c>
    </row>
    <row r="2387" spans="1:5" x14ac:dyDescent="0.35">
      <c r="A2387">
        <v>6284066457</v>
      </c>
      <c r="B2387">
        <v>68341636</v>
      </c>
      <c r="C2387" s="1">
        <v>45004.183333333334</v>
      </c>
      <c r="D2387" s="2">
        <v>3535.59</v>
      </c>
      <c r="E2387" t="s">
        <v>7</v>
      </c>
    </row>
    <row r="2388" spans="1:5" x14ac:dyDescent="0.35">
      <c r="A2388">
        <v>957188879</v>
      </c>
      <c r="B2388">
        <v>88067569</v>
      </c>
      <c r="C2388" s="1">
        <v>45303.905555555553</v>
      </c>
      <c r="D2388" s="2">
        <v>5268.85</v>
      </c>
      <c r="E2388" t="s">
        <v>6</v>
      </c>
    </row>
    <row r="2389" spans="1:5" x14ac:dyDescent="0.35">
      <c r="A2389">
        <v>2027766693</v>
      </c>
      <c r="B2389">
        <v>91024604</v>
      </c>
      <c r="C2389" s="1">
        <v>45124.893750000003</v>
      </c>
      <c r="D2389" s="2">
        <v>212.61</v>
      </c>
      <c r="E2389" t="s">
        <v>7</v>
      </c>
    </row>
    <row r="2390" spans="1:5" x14ac:dyDescent="0.35">
      <c r="A2390">
        <v>5201172375</v>
      </c>
      <c r="B2390">
        <v>18199057</v>
      </c>
      <c r="C2390" s="1">
        <v>45298.561111111114</v>
      </c>
      <c r="D2390" s="2">
        <v>1394.24</v>
      </c>
      <c r="E2390" t="s">
        <v>8</v>
      </c>
    </row>
    <row r="2391" spans="1:5" x14ac:dyDescent="0.35">
      <c r="A2391">
        <v>5211206337</v>
      </c>
      <c r="B2391">
        <v>84824280</v>
      </c>
      <c r="C2391" s="1">
        <v>45355.804166666669</v>
      </c>
      <c r="D2391" s="2">
        <v>900.93</v>
      </c>
      <c r="E2391" t="s">
        <v>8</v>
      </c>
    </row>
    <row r="2392" spans="1:5" x14ac:dyDescent="0.35">
      <c r="A2392">
        <v>519985157</v>
      </c>
      <c r="B2392">
        <v>35455991</v>
      </c>
      <c r="C2392" s="1">
        <v>45084.140972222223</v>
      </c>
      <c r="D2392" s="2">
        <v>2029.48</v>
      </c>
      <c r="E2392" t="s">
        <v>7</v>
      </c>
    </row>
    <row r="2393" spans="1:5" x14ac:dyDescent="0.35">
      <c r="A2393">
        <v>2599819074</v>
      </c>
      <c r="B2393">
        <v>66310963</v>
      </c>
      <c r="C2393" s="1">
        <v>45054.243750000001</v>
      </c>
      <c r="D2393" s="2">
        <v>2668.26</v>
      </c>
      <c r="E2393" t="s">
        <v>7</v>
      </c>
    </row>
    <row r="2394" spans="1:5" x14ac:dyDescent="0.35">
      <c r="A2394">
        <v>6564176767</v>
      </c>
      <c r="B2394">
        <v>28221067</v>
      </c>
      <c r="C2394" s="1">
        <v>45393.461111111108</v>
      </c>
      <c r="D2394" s="2">
        <v>338.14</v>
      </c>
      <c r="E2394" t="s">
        <v>5</v>
      </c>
    </row>
    <row r="2395" spans="1:5" x14ac:dyDescent="0.35">
      <c r="A2395">
        <v>5969684091</v>
      </c>
      <c r="B2395">
        <v>13604883</v>
      </c>
      <c r="C2395" s="1">
        <v>45262.65625</v>
      </c>
      <c r="D2395" s="2">
        <v>2571.4699999999998</v>
      </c>
      <c r="E2395" t="s">
        <v>5</v>
      </c>
    </row>
    <row r="2396" spans="1:5" x14ac:dyDescent="0.35">
      <c r="A2396">
        <v>8152246475</v>
      </c>
      <c r="B2396">
        <v>46989310</v>
      </c>
      <c r="C2396" s="1">
        <v>45023.9375</v>
      </c>
      <c r="D2396" s="2">
        <v>1388.41</v>
      </c>
      <c r="E2396" t="s">
        <v>6</v>
      </c>
    </row>
    <row r="2397" spans="1:5" x14ac:dyDescent="0.35">
      <c r="A2397">
        <v>1954493018</v>
      </c>
      <c r="B2397">
        <v>41612464</v>
      </c>
      <c r="C2397" s="1">
        <v>45529.677083333336</v>
      </c>
      <c r="D2397" s="2">
        <v>1380.66</v>
      </c>
      <c r="E2397" t="s">
        <v>8</v>
      </c>
    </row>
    <row r="2398" spans="1:5" x14ac:dyDescent="0.35">
      <c r="A2398">
        <v>3695589383</v>
      </c>
      <c r="B2398">
        <v>91868185</v>
      </c>
      <c r="C2398" s="1">
        <v>45304.052083333336</v>
      </c>
      <c r="D2398" s="2">
        <v>1372.1</v>
      </c>
      <c r="E2398" t="s">
        <v>6</v>
      </c>
    </row>
    <row r="2399" spans="1:5" x14ac:dyDescent="0.35">
      <c r="A2399">
        <v>6340807810</v>
      </c>
      <c r="B2399">
        <v>57537308</v>
      </c>
      <c r="C2399" s="1">
        <v>45485.02847222222</v>
      </c>
      <c r="D2399" s="2">
        <v>2726.23</v>
      </c>
      <c r="E2399" t="s">
        <v>5</v>
      </c>
    </row>
    <row r="2400" spans="1:5" x14ac:dyDescent="0.35">
      <c r="A2400">
        <v>8029845822</v>
      </c>
      <c r="B2400">
        <v>90621147</v>
      </c>
      <c r="C2400" s="1">
        <v>45112.995138888888</v>
      </c>
      <c r="D2400" s="2">
        <v>650.20000000000005</v>
      </c>
      <c r="E2400" t="s">
        <v>7</v>
      </c>
    </row>
    <row r="2401" spans="1:5" x14ac:dyDescent="0.35">
      <c r="A2401">
        <v>8208755570</v>
      </c>
      <c r="B2401">
        <v>46564935</v>
      </c>
      <c r="C2401" s="1">
        <v>45272.887499999997</v>
      </c>
      <c r="D2401" s="2">
        <v>3751.55</v>
      </c>
      <c r="E2401" t="s">
        <v>8</v>
      </c>
    </row>
    <row r="2402" spans="1:5" x14ac:dyDescent="0.35">
      <c r="A2402">
        <v>9622488249</v>
      </c>
      <c r="B2402">
        <v>96629258</v>
      </c>
      <c r="C2402" s="1">
        <v>45469.393055555556</v>
      </c>
      <c r="D2402" s="2">
        <v>1198.32</v>
      </c>
      <c r="E2402" t="s">
        <v>7</v>
      </c>
    </row>
    <row r="2403" spans="1:5" x14ac:dyDescent="0.35">
      <c r="A2403">
        <v>5410788959</v>
      </c>
      <c r="B2403">
        <v>40055711</v>
      </c>
      <c r="C2403" s="1">
        <v>45455.434027777781</v>
      </c>
      <c r="D2403" s="2">
        <v>4301.42</v>
      </c>
      <c r="E2403" t="s">
        <v>8</v>
      </c>
    </row>
    <row r="2404" spans="1:5" x14ac:dyDescent="0.35">
      <c r="A2404">
        <v>7087374685</v>
      </c>
      <c r="B2404">
        <v>48268435</v>
      </c>
      <c r="C2404" s="1">
        <v>45556.738194444442</v>
      </c>
      <c r="D2404" s="2">
        <v>799.92</v>
      </c>
      <c r="E2404" t="s">
        <v>5</v>
      </c>
    </row>
    <row r="2405" spans="1:5" x14ac:dyDescent="0.35">
      <c r="A2405">
        <v>1469556300</v>
      </c>
      <c r="B2405">
        <v>65514005</v>
      </c>
      <c r="C2405" s="1">
        <v>45195.98333333333</v>
      </c>
      <c r="D2405" s="2">
        <v>1070.56</v>
      </c>
      <c r="E2405" t="s">
        <v>7</v>
      </c>
    </row>
    <row r="2406" spans="1:5" x14ac:dyDescent="0.35">
      <c r="A2406">
        <v>864290652</v>
      </c>
      <c r="B2406">
        <v>57392064</v>
      </c>
      <c r="C2406" s="1">
        <v>45229.086805555555</v>
      </c>
      <c r="D2406" s="2">
        <v>1797.36</v>
      </c>
      <c r="E2406" t="s">
        <v>8</v>
      </c>
    </row>
    <row r="2407" spans="1:5" x14ac:dyDescent="0.35">
      <c r="A2407">
        <v>3052167498</v>
      </c>
      <c r="B2407">
        <v>92636025</v>
      </c>
      <c r="C2407" s="1">
        <v>45131.713194444441</v>
      </c>
      <c r="D2407" s="2">
        <v>671.55</v>
      </c>
      <c r="E2407" t="s">
        <v>6</v>
      </c>
    </row>
    <row r="2408" spans="1:5" x14ac:dyDescent="0.35">
      <c r="A2408">
        <v>8370088792</v>
      </c>
      <c r="B2408">
        <v>9107360</v>
      </c>
      <c r="C2408" s="1">
        <v>45062.8125</v>
      </c>
      <c r="D2408" s="2">
        <v>1475.02</v>
      </c>
      <c r="E2408" t="s">
        <v>8</v>
      </c>
    </row>
    <row r="2409" spans="1:5" x14ac:dyDescent="0.35">
      <c r="A2409">
        <v>8955500595</v>
      </c>
      <c r="B2409">
        <v>58415368</v>
      </c>
      <c r="C2409" s="1">
        <v>45053.752083333333</v>
      </c>
      <c r="D2409" s="2">
        <v>2564.44</v>
      </c>
      <c r="E2409" t="s">
        <v>5</v>
      </c>
    </row>
    <row r="2410" spans="1:5" x14ac:dyDescent="0.35">
      <c r="A2410">
        <v>6946637946</v>
      </c>
      <c r="B2410">
        <v>70372270</v>
      </c>
      <c r="C2410" s="1">
        <v>45340.165277777778</v>
      </c>
      <c r="D2410" s="2">
        <v>1456.54</v>
      </c>
      <c r="E2410" t="s">
        <v>5</v>
      </c>
    </row>
    <row r="2411" spans="1:5" x14ac:dyDescent="0.35">
      <c r="A2411">
        <v>5461546808</v>
      </c>
      <c r="B2411">
        <v>21948041</v>
      </c>
      <c r="C2411" s="1">
        <v>45281.572222222225</v>
      </c>
      <c r="D2411" s="2">
        <v>3877.99</v>
      </c>
      <c r="E2411" t="s">
        <v>7</v>
      </c>
    </row>
    <row r="2412" spans="1:5" x14ac:dyDescent="0.35">
      <c r="A2412">
        <v>9921425481</v>
      </c>
      <c r="B2412">
        <v>29653387</v>
      </c>
      <c r="C2412" s="1">
        <v>45063.215277777781</v>
      </c>
      <c r="D2412" s="2">
        <v>5288.24</v>
      </c>
      <c r="E2412" t="s">
        <v>7</v>
      </c>
    </row>
    <row r="2413" spans="1:5" x14ac:dyDescent="0.35">
      <c r="A2413">
        <v>3583323379</v>
      </c>
      <c r="B2413">
        <v>10418604</v>
      </c>
      <c r="C2413" s="1">
        <v>45385.311111111114</v>
      </c>
      <c r="D2413" s="2">
        <v>2297.5100000000002</v>
      </c>
      <c r="E2413" t="s">
        <v>5</v>
      </c>
    </row>
    <row r="2414" spans="1:5" x14ac:dyDescent="0.35">
      <c r="A2414">
        <v>3427534518</v>
      </c>
      <c r="B2414">
        <v>73807097</v>
      </c>
      <c r="C2414" s="1">
        <v>45577.556944444441</v>
      </c>
      <c r="D2414" s="2">
        <v>724.84</v>
      </c>
      <c r="E2414" t="s">
        <v>8</v>
      </c>
    </row>
    <row r="2415" spans="1:5" x14ac:dyDescent="0.35">
      <c r="A2415">
        <v>9997994965</v>
      </c>
      <c r="B2415">
        <v>13796199</v>
      </c>
      <c r="C2415" s="1">
        <v>45287.584722222222</v>
      </c>
      <c r="D2415" s="2">
        <v>2780.28</v>
      </c>
      <c r="E2415" t="s">
        <v>7</v>
      </c>
    </row>
    <row r="2416" spans="1:5" x14ac:dyDescent="0.35">
      <c r="A2416">
        <v>5015358514</v>
      </c>
      <c r="B2416">
        <v>4057678</v>
      </c>
      <c r="C2416" s="1">
        <v>45516.864583333336</v>
      </c>
      <c r="D2416" s="2">
        <v>727.95</v>
      </c>
      <c r="E2416" t="s">
        <v>8</v>
      </c>
    </row>
    <row r="2417" spans="1:5" x14ac:dyDescent="0.35">
      <c r="A2417">
        <v>5769065545</v>
      </c>
      <c r="B2417">
        <v>1108176</v>
      </c>
      <c r="C2417" s="1">
        <v>45319.861805555556</v>
      </c>
      <c r="D2417" s="2">
        <v>2822.13</v>
      </c>
      <c r="E2417" t="s">
        <v>7</v>
      </c>
    </row>
    <row r="2418" spans="1:5" x14ac:dyDescent="0.35">
      <c r="A2418">
        <v>4062815570</v>
      </c>
      <c r="B2418">
        <v>98152679</v>
      </c>
      <c r="C2418" s="1">
        <v>45346.20208333333</v>
      </c>
      <c r="D2418" s="2">
        <v>790.64</v>
      </c>
      <c r="E2418" t="s">
        <v>8</v>
      </c>
    </row>
    <row r="2419" spans="1:5" x14ac:dyDescent="0.35">
      <c r="A2419">
        <v>39405769</v>
      </c>
      <c r="B2419">
        <v>24621386</v>
      </c>
      <c r="C2419" s="1">
        <v>45023.531944444447</v>
      </c>
      <c r="D2419" s="2">
        <v>941.25</v>
      </c>
      <c r="E2419" t="s">
        <v>7</v>
      </c>
    </row>
    <row r="2420" spans="1:5" x14ac:dyDescent="0.35">
      <c r="A2420">
        <v>9553518696</v>
      </c>
      <c r="B2420">
        <v>83304462</v>
      </c>
      <c r="C2420" s="1">
        <v>45118.461805555555</v>
      </c>
      <c r="D2420" s="2">
        <v>1586.15</v>
      </c>
      <c r="E2420" t="s">
        <v>6</v>
      </c>
    </row>
    <row r="2421" spans="1:5" x14ac:dyDescent="0.35">
      <c r="A2421">
        <v>8023712979</v>
      </c>
      <c r="B2421">
        <v>83701325</v>
      </c>
      <c r="C2421" s="1">
        <v>45058.728472222225</v>
      </c>
      <c r="D2421" s="2">
        <v>547.91999999999996</v>
      </c>
      <c r="E2421" t="s">
        <v>8</v>
      </c>
    </row>
    <row r="2422" spans="1:5" x14ac:dyDescent="0.35">
      <c r="A2422">
        <v>1111747100</v>
      </c>
      <c r="B2422">
        <v>83236183</v>
      </c>
      <c r="C2422" s="1">
        <v>45126.268750000003</v>
      </c>
      <c r="D2422" s="2">
        <v>2496.85</v>
      </c>
      <c r="E2422" t="s">
        <v>6</v>
      </c>
    </row>
    <row r="2423" spans="1:5" x14ac:dyDescent="0.35">
      <c r="A2423">
        <v>3598180305</v>
      </c>
      <c r="B2423">
        <v>75836905</v>
      </c>
      <c r="C2423" s="1">
        <v>45169.365972222222</v>
      </c>
      <c r="D2423" s="2">
        <v>1266.29</v>
      </c>
      <c r="E2423" t="s">
        <v>8</v>
      </c>
    </row>
    <row r="2424" spans="1:5" x14ac:dyDescent="0.35">
      <c r="A2424">
        <v>8171660349</v>
      </c>
      <c r="B2424">
        <v>79628054</v>
      </c>
      <c r="C2424" s="1">
        <v>45421.775000000001</v>
      </c>
      <c r="D2424" s="2">
        <v>776.24</v>
      </c>
      <c r="E2424" t="s">
        <v>8</v>
      </c>
    </row>
    <row r="2425" spans="1:5" x14ac:dyDescent="0.35">
      <c r="A2425">
        <v>3644704128</v>
      </c>
      <c r="B2425">
        <v>39717448</v>
      </c>
      <c r="C2425" s="1">
        <v>45444.411805555559</v>
      </c>
      <c r="D2425" s="2">
        <v>2294.34</v>
      </c>
      <c r="E2425" t="s">
        <v>8</v>
      </c>
    </row>
    <row r="2426" spans="1:5" x14ac:dyDescent="0.35">
      <c r="A2426">
        <v>1254907139</v>
      </c>
      <c r="B2426">
        <v>94854830</v>
      </c>
      <c r="C2426" s="1">
        <v>45120.20208333333</v>
      </c>
      <c r="D2426" s="2">
        <v>5351.42</v>
      </c>
      <c r="E2426" t="s">
        <v>7</v>
      </c>
    </row>
    <row r="2427" spans="1:5" x14ac:dyDescent="0.35">
      <c r="A2427">
        <v>9810593187</v>
      </c>
      <c r="B2427">
        <v>46313756</v>
      </c>
      <c r="C2427" s="1">
        <v>45065.000694444447</v>
      </c>
      <c r="D2427" s="2">
        <v>215.65</v>
      </c>
      <c r="E2427" t="s">
        <v>5</v>
      </c>
    </row>
    <row r="2428" spans="1:5" x14ac:dyDescent="0.35">
      <c r="A2428">
        <v>3205629870</v>
      </c>
      <c r="B2428">
        <v>95001589</v>
      </c>
      <c r="C2428" s="1">
        <v>45439.777777777781</v>
      </c>
      <c r="D2428" s="2">
        <v>1943.47</v>
      </c>
      <c r="E2428" t="s">
        <v>6</v>
      </c>
    </row>
    <row r="2429" spans="1:5" x14ac:dyDescent="0.35">
      <c r="A2429">
        <v>8608459871</v>
      </c>
      <c r="B2429">
        <v>14472401</v>
      </c>
      <c r="C2429" s="1">
        <v>45190.736111111109</v>
      </c>
      <c r="D2429" s="2">
        <v>1327.4</v>
      </c>
      <c r="E2429" t="s">
        <v>7</v>
      </c>
    </row>
    <row r="2430" spans="1:5" x14ac:dyDescent="0.35">
      <c r="A2430">
        <v>2730458449</v>
      </c>
      <c r="B2430">
        <v>13383642</v>
      </c>
      <c r="C2430" s="1">
        <v>45332.275694444441</v>
      </c>
      <c r="D2430" s="2">
        <v>633.25</v>
      </c>
      <c r="E2430" t="s">
        <v>5</v>
      </c>
    </row>
    <row r="2431" spans="1:5" x14ac:dyDescent="0.35">
      <c r="A2431">
        <v>2807397566</v>
      </c>
      <c r="B2431">
        <v>28663279</v>
      </c>
      <c r="C2431" s="1">
        <v>45431.417361111111</v>
      </c>
      <c r="D2431" s="2">
        <v>1361.06</v>
      </c>
      <c r="E2431" t="s">
        <v>5</v>
      </c>
    </row>
    <row r="2432" spans="1:5" x14ac:dyDescent="0.35">
      <c r="A2432">
        <v>7217535512</v>
      </c>
      <c r="B2432">
        <v>81541985</v>
      </c>
      <c r="C2432" s="1">
        <v>45241.933333333334</v>
      </c>
      <c r="D2432" s="2">
        <v>3067.96</v>
      </c>
      <c r="E2432" t="s">
        <v>5</v>
      </c>
    </row>
    <row r="2433" spans="1:5" x14ac:dyDescent="0.35">
      <c r="A2433">
        <v>3321951407</v>
      </c>
      <c r="B2433">
        <v>40305293</v>
      </c>
      <c r="C2433" s="1">
        <v>45182.508333333331</v>
      </c>
      <c r="D2433" s="2">
        <v>2431.7199999999998</v>
      </c>
      <c r="E2433" t="s">
        <v>5</v>
      </c>
    </row>
    <row r="2434" spans="1:5" x14ac:dyDescent="0.35">
      <c r="A2434">
        <v>7189146676</v>
      </c>
      <c r="B2434">
        <v>10789681</v>
      </c>
      <c r="C2434" s="1">
        <v>45432.773611111108</v>
      </c>
      <c r="D2434" s="2">
        <v>825.46</v>
      </c>
      <c r="E2434" t="s">
        <v>6</v>
      </c>
    </row>
    <row r="2435" spans="1:5" x14ac:dyDescent="0.35">
      <c r="A2435">
        <v>5601251774</v>
      </c>
      <c r="B2435">
        <v>96629258</v>
      </c>
      <c r="C2435" s="1">
        <v>45575.344444444447</v>
      </c>
      <c r="D2435" s="2">
        <v>5452.58</v>
      </c>
      <c r="E2435" t="s">
        <v>7</v>
      </c>
    </row>
    <row r="2436" spans="1:5" x14ac:dyDescent="0.35">
      <c r="A2436">
        <v>8884350133</v>
      </c>
      <c r="B2436">
        <v>55425478</v>
      </c>
      <c r="C2436" s="1">
        <v>45557.836111111108</v>
      </c>
      <c r="D2436" s="2">
        <v>2062.98</v>
      </c>
      <c r="E2436" t="s">
        <v>7</v>
      </c>
    </row>
    <row r="2437" spans="1:5" x14ac:dyDescent="0.35">
      <c r="A2437">
        <v>8168306307</v>
      </c>
      <c r="B2437">
        <v>98152679</v>
      </c>
      <c r="C2437" s="1">
        <v>45277.877083333333</v>
      </c>
      <c r="D2437" s="2">
        <v>2114.7399999999998</v>
      </c>
      <c r="E2437" t="s">
        <v>5</v>
      </c>
    </row>
    <row r="2438" spans="1:5" x14ac:dyDescent="0.35">
      <c r="A2438">
        <v>7689275881</v>
      </c>
      <c r="B2438">
        <v>54580166</v>
      </c>
      <c r="C2438" s="1">
        <v>45325.23541666667</v>
      </c>
      <c r="D2438" s="2">
        <v>3865.87</v>
      </c>
      <c r="E2438" t="s">
        <v>7</v>
      </c>
    </row>
    <row r="2439" spans="1:5" x14ac:dyDescent="0.35">
      <c r="A2439">
        <v>6593510732</v>
      </c>
      <c r="B2439">
        <v>87266831</v>
      </c>
      <c r="C2439" s="1">
        <v>45179.57708333333</v>
      </c>
      <c r="D2439" s="2">
        <v>483.24</v>
      </c>
      <c r="E2439" t="s">
        <v>8</v>
      </c>
    </row>
    <row r="2440" spans="1:5" x14ac:dyDescent="0.35">
      <c r="A2440">
        <v>3066405445</v>
      </c>
      <c r="B2440">
        <v>53354003</v>
      </c>
      <c r="C2440" s="1">
        <v>45091.367361111108</v>
      </c>
      <c r="D2440" s="2">
        <v>1378.13</v>
      </c>
      <c r="E2440" t="s">
        <v>8</v>
      </c>
    </row>
    <row r="2441" spans="1:5" x14ac:dyDescent="0.35">
      <c r="A2441">
        <v>5319633841</v>
      </c>
      <c r="B2441">
        <v>95364457</v>
      </c>
      <c r="C2441" s="1">
        <v>45417.606944444444</v>
      </c>
      <c r="D2441" s="2">
        <v>325.08</v>
      </c>
      <c r="E2441" t="s">
        <v>5</v>
      </c>
    </row>
    <row r="2442" spans="1:5" x14ac:dyDescent="0.35">
      <c r="A2442">
        <v>1113665104</v>
      </c>
      <c r="B2442">
        <v>83034412</v>
      </c>
      <c r="C2442" s="1">
        <v>45454.956944444442</v>
      </c>
      <c r="D2442" s="2">
        <v>48.55</v>
      </c>
      <c r="E2442" t="s">
        <v>7</v>
      </c>
    </row>
    <row r="2443" spans="1:5" x14ac:dyDescent="0.35">
      <c r="A2443">
        <v>8436983782</v>
      </c>
      <c r="B2443">
        <v>98896871</v>
      </c>
      <c r="C2443" s="1">
        <v>45587.082638888889</v>
      </c>
      <c r="D2443" s="2">
        <v>1182.33</v>
      </c>
      <c r="E2443" t="s">
        <v>5</v>
      </c>
    </row>
    <row r="2444" spans="1:5" x14ac:dyDescent="0.35">
      <c r="A2444">
        <v>1958942711</v>
      </c>
      <c r="B2444">
        <v>30643619</v>
      </c>
      <c r="C2444" s="1">
        <v>45424.370138888888</v>
      </c>
      <c r="D2444" s="2">
        <v>2110.06</v>
      </c>
      <c r="E2444" t="s">
        <v>5</v>
      </c>
    </row>
    <row r="2445" spans="1:5" x14ac:dyDescent="0.35">
      <c r="A2445">
        <v>6485627928</v>
      </c>
      <c r="B2445">
        <v>59769142</v>
      </c>
      <c r="C2445" s="1">
        <v>45548.231944444444</v>
      </c>
      <c r="D2445" s="2">
        <v>2340.3000000000002</v>
      </c>
      <c r="E2445" t="s">
        <v>8</v>
      </c>
    </row>
    <row r="2446" spans="1:5" x14ac:dyDescent="0.35">
      <c r="A2446">
        <v>8147959428</v>
      </c>
      <c r="B2446">
        <v>31000129</v>
      </c>
      <c r="C2446" s="1">
        <v>45496.571527777778</v>
      </c>
      <c r="D2446" s="2">
        <v>2209.3000000000002</v>
      </c>
      <c r="E2446" t="s">
        <v>8</v>
      </c>
    </row>
    <row r="2447" spans="1:5" x14ac:dyDescent="0.35">
      <c r="A2447">
        <v>3697060283</v>
      </c>
      <c r="B2447">
        <v>57642258</v>
      </c>
      <c r="C2447" s="1">
        <v>45529.04791666667</v>
      </c>
      <c r="D2447" s="2">
        <v>786.85</v>
      </c>
      <c r="E2447" t="s">
        <v>6</v>
      </c>
    </row>
    <row r="2448" spans="1:5" x14ac:dyDescent="0.35">
      <c r="A2448">
        <v>2039437258</v>
      </c>
      <c r="B2448">
        <v>20298398</v>
      </c>
      <c r="C2448" s="1">
        <v>45272.248611111114</v>
      </c>
      <c r="D2448" s="2">
        <v>958.05</v>
      </c>
      <c r="E2448" t="s">
        <v>7</v>
      </c>
    </row>
    <row r="2449" spans="1:5" x14ac:dyDescent="0.35">
      <c r="A2449">
        <v>7655293952</v>
      </c>
      <c r="B2449">
        <v>23348269</v>
      </c>
      <c r="C2449" s="1">
        <v>45338.326388888891</v>
      </c>
      <c r="D2449" s="2">
        <v>1666.47</v>
      </c>
      <c r="E2449" t="s">
        <v>6</v>
      </c>
    </row>
    <row r="2450" spans="1:5" x14ac:dyDescent="0.35">
      <c r="A2450">
        <v>39791095</v>
      </c>
      <c r="B2450">
        <v>625395</v>
      </c>
      <c r="C2450" s="1">
        <v>45388.456944444442</v>
      </c>
      <c r="D2450" s="2">
        <v>480.85</v>
      </c>
      <c r="E2450" t="s">
        <v>7</v>
      </c>
    </row>
    <row r="2451" spans="1:5" x14ac:dyDescent="0.35">
      <c r="A2451">
        <v>8071046067</v>
      </c>
      <c r="B2451">
        <v>33651554</v>
      </c>
      <c r="C2451" s="1">
        <v>45563.692361111112</v>
      </c>
      <c r="D2451" s="2">
        <v>3899.51</v>
      </c>
      <c r="E2451" t="s">
        <v>7</v>
      </c>
    </row>
    <row r="2452" spans="1:5" x14ac:dyDescent="0.35">
      <c r="A2452">
        <v>2656326203</v>
      </c>
      <c r="B2452">
        <v>92356639</v>
      </c>
      <c r="C2452" s="1">
        <v>45246.770833333336</v>
      </c>
      <c r="D2452" s="2">
        <v>4655.33</v>
      </c>
      <c r="E2452" t="s">
        <v>8</v>
      </c>
    </row>
    <row r="2453" spans="1:5" x14ac:dyDescent="0.35">
      <c r="A2453">
        <v>2366866840</v>
      </c>
      <c r="B2453">
        <v>99772709</v>
      </c>
      <c r="C2453" s="1">
        <v>45038.134722222225</v>
      </c>
      <c r="D2453" s="2">
        <v>3037.23</v>
      </c>
      <c r="E2453" t="s">
        <v>8</v>
      </c>
    </row>
    <row r="2454" spans="1:5" x14ac:dyDescent="0.35">
      <c r="A2454">
        <v>8227348656</v>
      </c>
      <c r="B2454">
        <v>25977417</v>
      </c>
      <c r="C2454" s="1">
        <v>45261.740277777775</v>
      </c>
      <c r="D2454" s="2">
        <v>3738.11</v>
      </c>
      <c r="E2454" t="s">
        <v>6</v>
      </c>
    </row>
    <row r="2455" spans="1:5" x14ac:dyDescent="0.35">
      <c r="A2455">
        <v>3917024194</v>
      </c>
      <c r="B2455">
        <v>53640286</v>
      </c>
      <c r="C2455" s="1">
        <v>45565.868750000001</v>
      </c>
      <c r="D2455" s="2">
        <v>123.74</v>
      </c>
      <c r="E2455" t="s">
        <v>7</v>
      </c>
    </row>
    <row r="2456" spans="1:5" x14ac:dyDescent="0.35">
      <c r="A2456">
        <v>3101265</v>
      </c>
      <c r="B2456">
        <v>89617089</v>
      </c>
      <c r="C2456" s="1">
        <v>45435.13958333333</v>
      </c>
      <c r="D2456" s="2">
        <v>3567.73</v>
      </c>
      <c r="E2456" t="s">
        <v>6</v>
      </c>
    </row>
    <row r="2457" spans="1:5" x14ac:dyDescent="0.35">
      <c r="A2457">
        <v>9907835880</v>
      </c>
      <c r="B2457">
        <v>67340606</v>
      </c>
      <c r="C2457" s="1">
        <v>45580.659722222219</v>
      </c>
      <c r="D2457" s="2">
        <v>3163.07</v>
      </c>
      <c r="E2457" t="s">
        <v>7</v>
      </c>
    </row>
    <row r="2458" spans="1:5" x14ac:dyDescent="0.35">
      <c r="A2458">
        <v>3396210655</v>
      </c>
      <c r="B2458">
        <v>52075070</v>
      </c>
      <c r="C2458" s="1">
        <v>45223.091666666667</v>
      </c>
      <c r="D2458" s="2">
        <v>3220.8</v>
      </c>
      <c r="E2458" t="s">
        <v>6</v>
      </c>
    </row>
    <row r="2459" spans="1:5" x14ac:dyDescent="0.35">
      <c r="A2459">
        <v>3000018472</v>
      </c>
      <c r="B2459">
        <v>24104630</v>
      </c>
      <c r="C2459" s="1">
        <v>45522.229861111111</v>
      </c>
      <c r="D2459" s="2">
        <v>995.98</v>
      </c>
      <c r="E2459" t="s">
        <v>7</v>
      </c>
    </row>
    <row r="2460" spans="1:5" x14ac:dyDescent="0.35">
      <c r="A2460">
        <v>7166339556</v>
      </c>
      <c r="B2460">
        <v>6319646</v>
      </c>
      <c r="C2460" s="1">
        <v>45465.326388888891</v>
      </c>
      <c r="D2460" s="2">
        <v>1441.75</v>
      </c>
      <c r="E2460" t="s">
        <v>5</v>
      </c>
    </row>
    <row r="2461" spans="1:5" x14ac:dyDescent="0.35">
      <c r="A2461">
        <v>2194351161</v>
      </c>
      <c r="B2461">
        <v>22800586</v>
      </c>
      <c r="C2461" s="1">
        <v>45055.486805555556</v>
      </c>
      <c r="D2461" s="2">
        <v>1104.78</v>
      </c>
      <c r="E2461" t="s">
        <v>5</v>
      </c>
    </row>
    <row r="2462" spans="1:5" x14ac:dyDescent="0.35">
      <c r="A2462">
        <v>3224986973</v>
      </c>
      <c r="B2462">
        <v>66761643</v>
      </c>
      <c r="C2462" s="1">
        <v>45338.320833333331</v>
      </c>
      <c r="D2462" s="2">
        <v>3040.52</v>
      </c>
      <c r="E2462" t="s">
        <v>8</v>
      </c>
    </row>
    <row r="2463" spans="1:5" x14ac:dyDescent="0.35">
      <c r="A2463">
        <v>6882280967</v>
      </c>
      <c r="B2463">
        <v>14472401</v>
      </c>
      <c r="C2463" s="1">
        <v>45184.663194444445</v>
      </c>
      <c r="D2463" s="2">
        <v>532.57000000000005</v>
      </c>
      <c r="E2463" t="s">
        <v>7</v>
      </c>
    </row>
    <row r="2464" spans="1:5" x14ac:dyDescent="0.35">
      <c r="A2464">
        <v>8556188247</v>
      </c>
      <c r="B2464">
        <v>46623192</v>
      </c>
      <c r="C2464" s="1">
        <v>45204.756944444445</v>
      </c>
      <c r="D2464" s="2">
        <v>618.09</v>
      </c>
      <c r="E2464" t="s">
        <v>7</v>
      </c>
    </row>
    <row r="2465" spans="1:5" x14ac:dyDescent="0.35">
      <c r="A2465">
        <v>5236345617</v>
      </c>
      <c r="B2465">
        <v>61851054</v>
      </c>
      <c r="C2465" s="1">
        <v>45197.074305555558</v>
      </c>
      <c r="D2465" s="2">
        <v>1760.51</v>
      </c>
      <c r="E2465" t="s">
        <v>5</v>
      </c>
    </row>
    <row r="2466" spans="1:5" x14ac:dyDescent="0.35">
      <c r="A2466">
        <v>5153146875</v>
      </c>
      <c r="B2466">
        <v>31156674</v>
      </c>
      <c r="C2466" s="1">
        <v>45083.353472222225</v>
      </c>
      <c r="D2466" s="2">
        <v>2435.0100000000002</v>
      </c>
      <c r="E2466" t="s">
        <v>8</v>
      </c>
    </row>
    <row r="2467" spans="1:5" x14ac:dyDescent="0.35">
      <c r="A2467">
        <v>2011151353</v>
      </c>
      <c r="B2467">
        <v>67908555</v>
      </c>
      <c r="C2467" s="1">
        <v>45427.155555555553</v>
      </c>
      <c r="D2467" s="2">
        <v>2920.78</v>
      </c>
      <c r="E2467" t="s">
        <v>6</v>
      </c>
    </row>
    <row r="2468" spans="1:5" x14ac:dyDescent="0.35">
      <c r="A2468">
        <v>9880145668</v>
      </c>
      <c r="B2468">
        <v>39317905</v>
      </c>
      <c r="C2468" s="1">
        <v>45350.700694444444</v>
      </c>
      <c r="D2468" s="2">
        <v>183.76</v>
      </c>
      <c r="E2468" t="s">
        <v>6</v>
      </c>
    </row>
    <row r="2469" spans="1:5" x14ac:dyDescent="0.35">
      <c r="A2469">
        <v>2724264210</v>
      </c>
      <c r="B2469">
        <v>98687927</v>
      </c>
      <c r="C2469" s="1">
        <v>45589.681944444441</v>
      </c>
      <c r="D2469" s="2">
        <v>1784.61</v>
      </c>
      <c r="E2469" t="s">
        <v>8</v>
      </c>
    </row>
    <row r="2470" spans="1:5" x14ac:dyDescent="0.35">
      <c r="A2470">
        <v>871734663</v>
      </c>
      <c r="B2470">
        <v>93321933</v>
      </c>
      <c r="C2470" s="1">
        <v>45446.076388888891</v>
      </c>
      <c r="D2470" s="2">
        <v>4708.18</v>
      </c>
      <c r="E2470" t="s">
        <v>8</v>
      </c>
    </row>
    <row r="2471" spans="1:5" x14ac:dyDescent="0.35">
      <c r="A2471">
        <v>3883638432</v>
      </c>
      <c r="B2471">
        <v>6245778</v>
      </c>
      <c r="C2471" s="1">
        <v>45133.155555555553</v>
      </c>
      <c r="D2471" s="2">
        <v>1183.46</v>
      </c>
      <c r="E2471" t="s">
        <v>6</v>
      </c>
    </row>
    <row r="2472" spans="1:5" x14ac:dyDescent="0.35">
      <c r="A2472">
        <v>1282422181</v>
      </c>
      <c r="B2472">
        <v>188838</v>
      </c>
      <c r="C2472" s="1">
        <v>45341.611111111109</v>
      </c>
      <c r="D2472" s="2">
        <v>1116.8800000000001</v>
      </c>
      <c r="E2472" t="s">
        <v>6</v>
      </c>
    </row>
    <row r="2473" spans="1:5" x14ac:dyDescent="0.35">
      <c r="A2473">
        <v>4500802008</v>
      </c>
      <c r="B2473">
        <v>41164215</v>
      </c>
      <c r="C2473" s="1">
        <v>45460.240277777775</v>
      </c>
      <c r="D2473" s="2">
        <v>3437.39</v>
      </c>
      <c r="E2473" t="s">
        <v>5</v>
      </c>
    </row>
    <row r="2474" spans="1:5" x14ac:dyDescent="0.35">
      <c r="A2474">
        <v>8209715885</v>
      </c>
      <c r="B2474">
        <v>17597449</v>
      </c>
      <c r="C2474" s="1">
        <v>45071.640972222223</v>
      </c>
      <c r="D2474" s="2">
        <v>3093.76</v>
      </c>
      <c r="E2474" t="s">
        <v>7</v>
      </c>
    </row>
    <row r="2475" spans="1:5" x14ac:dyDescent="0.35">
      <c r="A2475">
        <v>9391482926</v>
      </c>
      <c r="B2475">
        <v>56352626</v>
      </c>
      <c r="C2475" s="1">
        <v>45181.127083333333</v>
      </c>
      <c r="D2475" s="2">
        <v>1367.96</v>
      </c>
      <c r="E2475" t="s">
        <v>5</v>
      </c>
    </row>
    <row r="2476" spans="1:5" x14ac:dyDescent="0.35">
      <c r="A2476">
        <v>7217765772</v>
      </c>
      <c r="B2476">
        <v>5238055</v>
      </c>
      <c r="C2476" s="1">
        <v>45478.585416666669</v>
      </c>
      <c r="D2476" s="2">
        <v>1673.94</v>
      </c>
      <c r="E2476" t="s">
        <v>8</v>
      </c>
    </row>
    <row r="2477" spans="1:5" x14ac:dyDescent="0.35">
      <c r="A2477">
        <v>7848556658</v>
      </c>
      <c r="B2477">
        <v>97191387</v>
      </c>
      <c r="C2477" s="1">
        <v>45409.477083333331</v>
      </c>
      <c r="D2477" s="2">
        <v>4917.07</v>
      </c>
      <c r="E2477" t="s">
        <v>6</v>
      </c>
    </row>
    <row r="2478" spans="1:5" x14ac:dyDescent="0.35">
      <c r="A2478">
        <v>9000851345</v>
      </c>
      <c r="B2478">
        <v>81822494</v>
      </c>
      <c r="C2478" s="1">
        <v>45361.706944444442</v>
      </c>
      <c r="D2478" s="2">
        <v>1403.83</v>
      </c>
      <c r="E2478" t="s">
        <v>5</v>
      </c>
    </row>
    <row r="2479" spans="1:5" x14ac:dyDescent="0.35">
      <c r="A2479">
        <v>3019634875</v>
      </c>
      <c r="B2479">
        <v>58170168</v>
      </c>
      <c r="C2479" s="1">
        <v>45594.818055555559</v>
      </c>
      <c r="D2479" s="2">
        <v>2475.7199999999998</v>
      </c>
      <c r="E2479" t="s">
        <v>6</v>
      </c>
    </row>
    <row r="2480" spans="1:5" x14ac:dyDescent="0.35">
      <c r="A2480">
        <v>7013612817</v>
      </c>
      <c r="B2480">
        <v>22036818</v>
      </c>
      <c r="C2480" s="1">
        <v>45178.340277777781</v>
      </c>
      <c r="D2480" s="2">
        <v>3498.93</v>
      </c>
      <c r="E2480" t="s">
        <v>5</v>
      </c>
    </row>
    <row r="2481" spans="1:5" x14ac:dyDescent="0.35">
      <c r="A2481">
        <v>59461109</v>
      </c>
      <c r="B2481">
        <v>67708491</v>
      </c>
      <c r="C2481" s="1">
        <v>45052.572222222225</v>
      </c>
      <c r="D2481" s="2">
        <v>2017.98</v>
      </c>
      <c r="E2481" t="s">
        <v>6</v>
      </c>
    </row>
    <row r="2482" spans="1:5" x14ac:dyDescent="0.35">
      <c r="A2482">
        <v>740245864</v>
      </c>
      <c r="B2482">
        <v>45659330</v>
      </c>
      <c r="C2482" s="1">
        <v>45064.456944444442</v>
      </c>
      <c r="D2482" s="2">
        <v>3424.25</v>
      </c>
      <c r="E2482" t="s">
        <v>7</v>
      </c>
    </row>
    <row r="2483" spans="1:5" x14ac:dyDescent="0.35">
      <c r="A2483">
        <v>8432648823</v>
      </c>
      <c r="B2483">
        <v>69364309</v>
      </c>
      <c r="C2483" s="1">
        <v>45065.313194444447</v>
      </c>
      <c r="D2483" s="2">
        <v>3956.33</v>
      </c>
      <c r="E2483" t="s">
        <v>7</v>
      </c>
    </row>
    <row r="2484" spans="1:5" x14ac:dyDescent="0.35">
      <c r="A2484">
        <v>5863164527</v>
      </c>
      <c r="B2484">
        <v>38671747</v>
      </c>
      <c r="C2484" s="1">
        <v>45243.743055555555</v>
      </c>
      <c r="D2484" s="2">
        <v>2786.32</v>
      </c>
      <c r="E2484" t="s">
        <v>8</v>
      </c>
    </row>
    <row r="2485" spans="1:5" x14ac:dyDescent="0.35">
      <c r="A2485">
        <v>8615999186</v>
      </c>
      <c r="B2485">
        <v>96001315</v>
      </c>
      <c r="C2485" s="1">
        <v>45543.849305555559</v>
      </c>
      <c r="D2485" s="2">
        <v>2559.4699999999998</v>
      </c>
      <c r="E2485" t="s">
        <v>5</v>
      </c>
    </row>
    <row r="2486" spans="1:5" x14ac:dyDescent="0.35">
      <c r="A2486">
        <v>1743268828</v>
      </c>
      <c r="B2486">
        <v>53332493</v>
      </c>
      <c r="C2486" s="1">
        <v>45414.754166666666</v>
      </c>
      <c r="D2486" s="2">
        <v>332.84</v>
      </c>
      <c r="E2486" t="s">
        <v>8</v>
      </c>
    </row>
    <row r="2487" spans="1:5" x14ac:dyDescent="0.35">
      <c r="A2487">
        <v>5475369740</v>
      </c>
      <c r="B2487">
        <v>49433260</v>
      </c>
      <c r="C2487" s="1">
        <v>45424.242361111108</v>
      </c>
      <c r="D2487" s="2">
        <v>838.01</v>
      </c>
      <c r="E2487" t="s">
        <v>8</v>
      </c>
    </row>
    <row r="2488" spans="1:5" x14ac:dyDescent="0.35">
      <c r="A2488">
        <v>6520584496</v>
      </c>
      <c r="B2488">
        <v>67215939</v>
      </c>
      <c r="C2488" s="1">
        <v>45223.226388888892</v>
      </c>
      <c r="D2488" s="2">
        <v>5289.56</v>
      </c>
      <c r="E2488" t="s">
        <v>7</v>
      </c>
    </row>
    <row r="2489" spans="1:5" x14ac:dyDescent="0.35">
      <c r="A2489">
        <v>3854394048</v>
      </c>
      <c r="B2489">
        <v>89531595</v>
      </c>
      <c r="C2489" s="1">
        <v>45214.854861111111</v>
      </c>
      <c r="D2489" s="2">
        <v>2081.91</v>
      </c>
      <c r="E2489" t="s">
        <v>8</v>
      </c>
    </row>
    <row r="2490" spans="1:5" x14ac:dyDescent="0.35">
      <c r="A2490">
        <v>4105779656</v>
      </c>
      <c r="B2490">
        <v>58644651</v>
      </c>
      <c r="C2490" s="1">
        <v>45384.71597222222</v>
      </c>
      <c r="D2490" s="2">
        <v>1232.77</v>
      </c>
      <c r="E2490" t="s">
        <v>7</v>
      </c>
    </row>
    <row r="2491" spans="1:5" x14ac:dyDescent="0.35">
      <c r="A2491">
        <v>5960266785</v>
      </c>
      <c r="B2491">
        <v>97419742</v>
      </c>
      <c r="C2491" s="1">
        <v>45251.249305555553</v>
      </c>
      <c r="D2491" s="2">
        <v>3443.16</v>
      </c>
      <c r="E2491" t="s">
        <v>8</v>
      </c>
    </row>
    <row r="2492" spans="1:5" x14ac:dyDescent="0.35">
      <c r="A2492">
        <v>7380998329</v>
      </c>
      <c r="B2492">
        <v>96989204</v>
      </c>
      <c r="C2492" s="1">
        <v>45136.876388888886</v>
      </c>
      <c r="D2492" s="2">
        <v>2068.2199999999998</v>
      </c>
      <c r="E2492" t="s">
        <v>8</v>
      </c>
    </row>
    <row r="2493" spans="1:5" x14ac:dyDescent="0.35">
      <c r="A2493">
        <v>460625201</v>
      </c>
      <c r="B2493">
        <v>26716400</v>
      </c>
      <c r="C2493" s="1">
        <v>45429.102777777778</v>
      </c>
      <c r="D2493" s="2">
        <v>3070.55</v>
      </c>
      <c r="E2493" t="s">
        <v>6</v>
      </c>
    </row>
    <row r="2494" spans="1:5" x14ac:dyDescent="0.35">
      <c r="A2494">
        <v>5442705208</v>
      </c>
      <c r="B2494">
        <v>38420886</v>
      </c>
      <c r="C2494" s="1">
        <v>45531.135416666664</v>
      </c>
      <c r="D2494" s="2">
        <v>1639.8</v>
      </c>
      <c r="E2494" t="s">
        <v>5</v>
      </c>
    </row>
    <row r="2495" spans="1:5" x14ac:dyDescent="0.35">
      <c r="A2495">
        <v>643302284</v>
      </c>
      <c r="B2495">
        <v>24153726</v>
      </c>
      <c r="C2495" s="1">
        <v>45442.956250000003</v>
      </c>
      <c r="D2495" s="2">
        <v>2883.95</v>
      </c>
      <c r="E2495" t="s">
        <v>6</v>
      </c>
    </row>
    <row r="2496" spans="1:5" x14ac:dyDescent="0.35">
      <c r="A2496">
        <v>6141016209</v>
      </c>
      <c r="B2496">
        <v>20469626</v>
      </c>
      <c r="C2496" s="1">
        <v>45395.754861111112</v>
      </c>
      <c r="D2496" s="2">
        <v>2161.37</v>
      </c>
      <c r="E2496" t="s">
        <v>5</v>
      </c>
    </row>
    <row r="2497" spans="1:5" x14ac:dyDescent="0.35">
      <c r="A2497">
        <v>4058658914</v>
      </c>
      <c r="B2497">
        <v>96001315</v>
      </c>
      <c r="C2497" s="1">
        <v>45331.394444444442</v>
      </c>
      <c r="D2497" s="2">
        <v>2294.77</v>
      </c>
      <c r="E2497" t="s">
        <v>5</v>
      </c>
    </row>
    <row r="2498" spans="1:5" x14ac:dyDescent="0.35">
      <c r="A2498">
        <v>4731454539</v>
      </c>
      <c r="B2498">
        <v>62419778</v>
      </c>
      <c r="C2498" s="1">
        <v>45296.289583333331</v>
      </c>
      <c r="D2498" s="2">
        <v>1777.65</v>
      </c>
      <c r="E2498" t="s">
        <v>7</v>
      </c>
    </row>
    <row r="2499" spans="1:5" x14ac:dyDescent="0.35">
      <c r="A2499">
        <v>148408710</v>
      </c>
      <c r="B2499">
        <v>60565603</v>
      </c>
      <c r="C2499" s="1">
        <v>45292.081250000003</v>
      </c>
      <c r="D2499" s="2">
        <v>423.56</v>
      </c>
      <c r="E2499" t="s">
        <v>8</v>
      </c>
    </row>
    <row r="2500" spans="1:5" x14ac:dyDescent="0.35">
      <c r="A2500">
        <v>3263142674</v>
      </c>
      <c r="B2500">
        <v>12455156</v>
      </c>
      <c r="C2500" s="1">
        <v>45321.347222222219</v>
      </c>
      <c r="D2500" s="2">
        <v>229.38</v>
      </c>
      <c r="E2500" t="s">
        <v>7</v>
      </c>
    </row>
    <row r="2501" spans="1:5" x14ac:dyDescent="0.35">
      <c r="A2501">
        <v>9591201821</v>
      </c>
      <c r="B2501">
        <v>38478423</v>
      </c>
      <c r="C2501" s="1">
        <v>45242.84652777778</v>
      </c>
      <c r="D2501" s="2">
        <v>1072.81</v>
      </c>
      <c r="E2501" t="s">
        <v>7</v>
      </c>
    </row>
    <row r="2502" spans="1:5" x14ac:dyDescent="0.35">
      <c r="A2502">
        <v>2227944524</v>
      </c>
      <c r="B2502">
        <v>93938425</v>
      </c>
      <c r="C2502" s="1">
        <v>45084.366666666669</v>
      </c>
      <c r="D2502" s="2">
        <v>1805.43</v>
      </c>
      <c r="E2502" t="s">
        <v>7</v>
      </c>
    </row>
    <row r="2503" spans="1:5" x14ac:dyDescent="0.35">
      <c r="A2503">
        <v>2307375554</v>
      </c>
      <c r="B2503">
        <v>95768401</v>
      </c>
      <c r="C2503" s="1">
        <v>45322.647222222222</v>
      </c>
      <c r="D2503" s="2">
        <v>1267.6099999999999</v>
      </c>
      <c r="E2503" t="s">
        <v>6</v>
      </c>
    </row>
    <row r="2504" spans="1:5" x14ac:dyDescent="0.35">
      <c r="A2504">
        <v>8521887524</v>
      </c>
      <c r="B2504">
        <v>5961261</v>
      </c>
      <c r="C2504" s="1">
        <v>45395.588888888888</v>
      </c>
      <c r="D2504" s="2">
        <v>2256.06</v>
      </c>
      <c r="E2504" t="s">
        <v>8</v>
      </c>
    </row>
    <row r="2505" spans="1:5" x14ac:dyDescent="0.35">
      <c r="A2505">
        <v>3298709387</v>
      </c>
      <c r="B2505">
        <v>22321208</v>
      </c>
      <c r="C2505" s="1">
        <v>45108.25</v>
      </c>
      <c r="D2505" s="2">
        <v>3170.94</v>
      </c>
      <c r="E2505" t="s">
        <v>7</v>
      </c>
    </row>
    <row r="2506" spans="1:5" x14ac:dyDescent="0.35">
      <c r="A2506">
        <v>8608686211</v>
      </c>
      <c r="B2506">
        <v>29689766</v>
      </c>
      <c r="C2506" s="1">
        <v>45134.214583333334</v>
      </c>
      <c r="D2506" s="2">
        <v>1083.76</v>
      </c>
      <c r="E2506" t="s">
        <v>5</v>
      </c>
    </row>
    <row r="2507" spans="1:5" x14ac:dyDescent="0.35">
      <c r="A2507">
        <v>5125482761</v>
      </c>
      <c r="B2507">
        <v>89531595</v>
      </c>
      <c r="C2507" s="1">
        <v>45074.305555555555</v>
      </c>
      <c r="D2507" s="2">
        <v>2442.59</v>
      </c>
      <c r="E2507" t="s">
        <v>6</v>
      </c>
    </row>
    <row r="2508" spans="1:5" x14ac:dyDescent="0.35">
      <c r="A2508">
        <v>7388146343</v>
      </c>
      <c r="B2508">
        <v>78806824</v>
      </c>
      <c r="C2508" s="1">
        <v>45193.488888888889</v>
      </c>
      <c r="D2508" s="2">
        <v>2748.69</v>
      </c>
      <c r="E2508" t="s">
        <v>8</v>
      </c>
    </row>
    <row r="2509" spans="1:5" x14ac:dyDescent="0.35">
      <c r="A2509">
        <v>7064723322</v>
      </c>
      <c r="B2509">
        <v>19259955</v>
      </c>
      <c r="C2509" s="1">
        <v>45214.488888888889</v>
      </c>
      <c r="D2509" s="2">
        <v>2618.64</v>
      </c>
      <c r="E2509" t="s">
        <v>5</v>
      </c>
    </row>
    <row r="2510" spans="1:5" x14ac:dyDescent="0.35">
      <c r="A2510">
        <v>1766291529</v>
      </c>
      <c r="B2510">
        <v>74682740</v>
      </c>
      <c r="C2510" s="1">
        <v>45485.786111111112</v>
      </c>
      <c r="D2510" s="2">
        <v>4787.26</v>
      </c>
      <c r="E2510" t="s">
        <v>6</v>
      </c>
    </row>
    <row r="2511" spans="1:5" x14ac:dyDescent="0.35">
      <c r="A2511">
        <v>8183491568</v>
      </c>
      <c r="B2511">
        <v>85074810</v>
      </c>
      <c r="C2511" s="1">
        <v>45184.57708333333</v>
      </c>
      <c r="D2511" s="2">
        <v>280.35000000000002</v>
      </c>
      <c r="E2511" t="s">
        <v>6</v>
      </c>
    </row>
    <row r="2512" spans="1:5" x14ac:dyDescent="0.35">
      <c r="A2512">
        <v>6419111681</v>
      </c>
      <c r="B2512">
        <v>19216141</v>
      </c>
      <c r="C2512" s="1">
        <v>45315.454861111109</v>
      </c>
      <c r="D2512" s="2">
        <v>965.3</v>
      </c>
      <c r="E2512" t="s">
        <v>8</v>
      </c>
    </row>
    <row r="2513" spans="1:5" x14ac:dyDescent="0.35">
      <c r="A2513">
        <v>9193945481</v>
      </c>
      <c r="B2513">
        <v>28277304</v>
      </c>
      <c r="C2513" s="1">
        <v>45526.820138888892</v>
      </c>
      <c r="D2513" s="2">
        <v>1350.28</v>
      </c>
      <c r="E2513" t="s">
        <v>7</v>
      </c>
    </row>
    <row r="2514" spans="1:5" x14ac:dyDescent="0.35">
      <c r="A2514">
        <v>3937750618</v>
      </c>
      <c r="B2514">
        <v>46504355</v>
      </c>
      <c r="C2514" s="1">
        <v>45164.424305555556</v>
      </c>
      <c r="D2514" s="2">
        <v>2894.09</v>
      </c>
      <c r="E2514" t="s">
        <v>5</v>
      </c>
    </row>
    <row r="2515" spans="1:5" x14ac:dyDescent="0.35">
      <c r="A2515">
        <v>2056682923</v>
      </c>
      <c r="B2515">
        <v>18940384</v>
      </c>
      <c r="C2515" s="1">
        <v>45439.820138888892</v>
      </c>
      <c r="D2515" s="2">
        <v>2549.1799999999998</v>
      </c>
      <c r="E2515" t="s">
        <v>5</v>
      </c>
    </row>
    <row r="2516" spans="1:5" x14ac:dyDescent="0.35">
      <c r="A2516">
        <v>7229998672</v>
      </c>
      <c r="B2516">
        <v>41194825</v>
      </c>
      <c r="C2516" s="1">
        <v>45179.874305555553</v>
      </c>
      <c r="D2516" s="2">
        <v>2884.57</v>
      </c>
      <c r="E2516" t="s">
        <v>7</v>
      </c>
    </row>
    <row r="2517" spans="1:5" x14ac:dyDescent="0.35">
      <c r="A2517">
        <v>7028582657</v>
      </c>
      <c r="B2517">
        <v>36578947</v>
      </c>
      <c r="C2517" s="1">
        <v>45597.574999999997</v>
      </c>
      <c r="D2517" s="2">
        <v>820.99</v>
      </c>
      <c r="E2517" t="s">
        <v>8</v>
      </c>
    </row>
    <row r="2518" spans="1:5" x14ac:dyDescent="0.35">
      <c r="A2518">
        <v>1732091066</v>
      </c>
      <c r="B2518">
        <v>93018527</v>
      </c>
      <c r="C2518" s="1">
        <v>45424.419444444444</v>
      </c>
      <c r="D2518" s="2">
        <v>217.5</v>
      </c>
      <c r="E2518" t="s">
        <v>8</v>
      </c>
    </row>
    <row r="2519" spans="1:5" x14ac:dyDescent="0.35">
      <c r="A2519">
        <v>9389363975</v>
      </c>
      <c r="B2519">
        <v>35302195</v>
      </c>
      <c r="C2519" s="1">
        <v>45299.23541666667</v>
      </c>
      <c r="D2519" s="2">
        <v>1719.21</v>
      </c>
      <c r="E2519" t="s">
        <v>7</v>
      </c>
    </row>
    <row r="2520" spans="1:5" x14ac:dyDescent="0.35">
      <c r="A2520">
        <v>9477050930</v>
      </c>
      <c r="B2520">
        <v>1449273</v>
      </c>
      <c r="C2520" s="1">
        <v>45170.002083333333</v>
      </c>
      <c r="D2520" s="2">
        <v>1904.93</v>
      </c>
      <c r="E2520" t="s">
        <v>7</v>
      </c>
    </row>
    <row r="2521" spans="1:5" x14ac:dyDescent="0.35">
      <c r="A2521">
        <v>6808771388</v>
      </c>
      <c r="B2521">
        <v>88739922</v>
      </c>
      <c r="C2521" s="1">
        <v>45411.742361111108</v>
      </c>
      <c r="D2521" s="2">
        <v>2555.89</v>
      </c>
      <c r="E2521" t="s">
        <v>8</v>
      </c>
    </row>
    <row r="2522" spans="1:5" x14ac:dyDescent="0.35">
      <c r="A2522">
        <v>7616458551</v>
      </c>
      <c r="B2522">
        <v>86294036</v>
      </c>
      <c r="C2522" s="1">
        <v>45051.38958333333</v>
      </c>
      <c r="D2522" s="2">
        <v>1534.27</v>
      </c>
      <c r="E2522" t="s">
        <v>7</v>
      </c>
    </row>
    <row r="2523" spans="1:5" x14ac:dyDescent="0.35">
      <c r="A2523">
        <v>2784959025</v>
      </c>
      <c r="B2523">
        <v>59207798</v>
      </c>
      <c r="C2523" s="1">
        <v>45023.104166666664</v>
      </c>
      <c r="D2523" s="2">
        <v>4477.3900000000003</v>
      </c>
      <c r="E2523" t="s">
        <v>7</v>
      </c>
    </row>
    <row r="2524" spans="1:5" x14ac:dyDescent="0.35">
      <c r="A2524">
        <v>2716611235</v>
      </c>
      <c r="B2524">
        <v>85626346</v>
      </c>
      <c r="C2524" s="1">
        <v>45341.256249999999</v>
      </c>
      <c r="D2524" s="2">
        <v>2442.2399999999998</v>
      </c>
      <c r="E2524" t="s">
        <v>6</v>
      </c>
    </row>
    <row r="2525" spans="1:5" x14ac:dyDescent="0.35">
      <c r="A2525">
        <v>3797871396</v>
      </c>
      <c r="B2525">
        <v>5712468</v>
      </c>
      <c r="C2525" s="1">
        <v>45279.088194444441</v>
      </c>
      <c r="D2525" s="2">
        <v>2792.89</v>
      </c>
      <c r="E2525" t="s">
        <v>6</v>
      </c>
    </row>
    <row r="2526" spans="1:5" x14ac:dyDescent="0.35">
      <c r="A2526">
        <v>5895445193</v>
      </c>
      <c r="B2526">
        <v>39093069</v>
      </c>
      <c r="C2526" s="1">
        <v>45187.84097222222</v>
      </c>
      <c r="D2526" s="2">
        <v>1401.58</v>
      </c>
      <c r="E2526" t="s">
        <v>8</v>
      </c>
    </row>
    <row r="2527" spans="1:5" x14ac:dyDescent="0.35">
      <c r="A2527">
        <v>5281640953</v>
      </c>
      <c r="B2527">
        <v>65396354</v>
      </c>
      <c r="C2527" s="1">
        <v>45431.795138888891</v>
      </c>
      <c r="D2527" s="2">
        <v>166.42</v>
      </c>
      <c r="E2527" t="s">
        <v>8</v>
      </c>
    </row>
    <row r="2528" spans="1:5" x14ac:dyDescent="0.35">
      <c r="A2528">
        <v>9006387145</v>
      </c>
      <c r="B2528">
        <v>61226563</v>
      </c>
      <c r="C2528" s="1">
        <v>45123.415972222225</v>
      </c>
      <c r="D2528" s="2">
        <v>4408.49</v>
      </c>
      <c r="E2528" t="s">
        <v>6</v>
      </c>
    </row>
    <row r="2529" spans="1:5" x14ac:dyDescent="0.35">
      <c r="A2529">
        <v>2015702046</v>
      </c>
      <c r="B2529">
        <v>46828932</v>
      </c>
      <c r="C2529" s="1">
        <v>45063.286111111112</v>
      </c>
      <c r="D2529" s="2">
        <v>1517</v>
      </c>
      <c r="E2529" t="s">
        <v>6</v>
      </c>
    </row>
    <row r="2530" spans="1:5" x14ac:dyDescent="0.35">
      <c r="A2530">
        <v>9260334793</v>
      </c>
      <c r="B2530">
        <v>15487049</v>
      </c>
      <c r="C2530" s="1">
        <v>45483.28125</v>
      </c>
      <c r="D2530" s="2">
        <v>2371.67</v>
      </c>
      <c r="E2530" t="s">
        <v>8</v>
      </c>
    </row>
    <row r="2531" spans="1:5" x14ac:dyDescent="0.35">
      <c r="A2531">
        <v>5912752928</v>
      </c>
      <c r="B2531">
        <v>29562254</v>
      </c>
      <c r="C2531" s="1">
        <v>45280.76458333333</v>
      </c>
      <c r="D2531" s="2">
        <v>2865.64</v>
      </c>
      <c r="E2531" t="s">
        <v>8</v>
      </c>
    </row>
    <row r="2532" spans="1:5" x14ac:dyDescent="0.35">
      <c r="A2532">
        <v>7691723645</v>
      </c>
      <c r="B2532">
        <v>93675757</v>
      </c>
      <c r="C2532" s="1">
        <v>45508.561805555553</v>
      </c>
      <c r="D2532" s="2">
        <v>2681.87</v>
      </c>
      <c r="E2532" t="s">
        <v>5</v>
      </c>
    </row>
    <row r="2533" spans="1:5" x14ac:dyDescent="0.35">
      <c r="A2533">
        <v>9166904790</v>
      </c>
      <c r="B2533">
        <v>57674875</v>
      </c>
      <c r="C2533" s="1">
        <v>45310.792361111111</v>
      </c>
      <c r="D2533" s="2">
        <v>2523.87</v>
      </c>
      <c r="E2533" t="s">
        <v>8</v>
      </c>
    </row>
    <row r="2534" spans="1:5" x14ac:dyDescent="0.35">
      <c r="A2534">
        <v>1668797251</v>
      </c>
      <c r="B2534">
        <v>27698051</v>
      </c>
      <c r="C2534" s="1">
        <v>45064.020833333336</v>
      </c>
      <c r="D2534" s="2">
        <v>1926.44</v>
      </c>
      <c r="E2534" t="s">
        <v>7</v>
      </c>
    </row>
    <row r="2535" spans="1:5" x14ac:dyDescent="0.35">
      <c r="A2535">
        <v>3350348511</v>
      </c>
      <c r="B2535">
        <v>2442235</v>
      </c>
      <c r="C2535" s="1">
        <v>45204.216666666667</v>
      </c>
      <c r="D2535" s="2">
        <v>816.38</v>
      </c>
      <c r="E2535" t="s">
        <v>5</v>
      </c>
    </row>
    <row r="2536" spans="1:5" x14ac:dyDescent="0.35">
      <c r="A2536">
        <v>2475154947</v>
      </c>
      <c r="B2536">
        <v>13760839</v>
      </c>
      <c r="C2536" s="1">
        <v>45305.458333333336</v>
      </c>
      <c r="D2536" s="2">
        <v>2982.06</v>
      </c>
      <c r="E2536" t="s">
        <v>5</v>
      </c>
    </row>
    <row r="2537" spans="1:5" x14ac:dyDescent="0.35">
      <c r="A2537">
        <v>1348544692</v>
      </c>
      <c r="B2537">
        <v>72489544</v>
      </c>
      <c r="C2537" s="1">
        <v>45397.709027777775</v>
      </c>
      <c r="D2537" s="2">
        <v>2488.09</v>
      </c>
      <c r="E2537" t="s">
        <v>5</v>
      </c>
    </row>
    <row r="2538" spans="1:5" x14ac:dyDescent="0.35">
      <c r="A2538">
        <v>6770208707</v>
      </c>
      <c r="B2538">
        <v>8241122</v>
      </c>
      <c r="C2538" s="1">
        <v>45413.922222222223</v>
      </c>
      <c r="D2538" s="2">
        <v>3610.34</v>
      </c>
      <c r="E2538" t="s">
        <v>5</v>
      </c>
    </row>
    <row r="2539" spans="1:5" x14ac:dyDescent="0.35">
      <c r="A2539">
        <v>9500356395</v>
      </c>
      <c r="B2539">
        <v>99729547</v>
      </c>
      <c r="C2539" s="1">
        <v>45594.054166666669</v>
      </c>
      <c r="D2539" s="2">
        <v>729.04</v>
      </c>
      <c r="E2539" t="s">
        <v>8</v>
      </c>
    </row>
    <row r="2540" spans="1:5" x14ac:dyDescent="0.35">
      <c r="A2540">
        <v>6280233997</v>
      </c>
      <c r="B2540">
        <v>1507408</v>
      </c>
      <c r="C2540" s="1">
        <v>45161.853472222225</v>
      </c>
      <c r="D2540" s="2">
        <v>898.19</v>
      </c>
      <c r="E2540" t="s">
        <v>7</v>
      </c>
    </row>
    <row r="2541" spans="1:5" x14ac:dyDescent="0.35">
      <c r="A2541">
        <v>935645101</v>
      </c>
      <c r="B2541">
        <v>63368244</v>
      </c>
      <c r="C2541" s="1">
        <v>45196.101388888892</v>
      </c>
      <c r="D2541" s="2">
        <v>2584.5</v>
      </c>
      <c r="E2541" t="s">
        <v>6</v>
      </c>
    </row>
    <row r="2542" spans="1:5" x14ac:dyDescent="0.35">
      <c r="A2542">
        <v>3492077995</v>
      </c>
      <c r="B2542">
        <v>97466783</v>
      </c>
      <c r="C2542" s="1">
        <v>45100.996527777781</v>
      </c>
      <c r="D2542" s="2">
        <v>2128.5300000000002</v>
      </c>
      <c r="E2542" t="s">
        <v>8</v>
      </c>
    </row>
    <row r="2543" spans="1:5" x14ac:dyDescent="0.35">
      <c r="A2543">
        <v>6971044672</v>
      </c>
      <c r="B2543">
        <v>68985290</v>
      </c>
      <c r="C2543" s="1">
        <v>45372.67083333333</v>
      </c>
      <c r="D2543" s="2">
        <v>2352.04</v>
      </c>
      <c r="E2543" t="s">
        <v>5</v>
      </c>
    </row>
    <row r="2544" spans="1:5" x14ac:dyDescent="0.35">
      <c r="A2544">
        <v>9417710958</v>
      </c>
      <c r="B2544">
        <v>75892474</v>
      </c>
      <c r="C2544" s="1">
        <v>45189.663194444445</v>
      </c>
      <c r="D2544" s="2">
        <v>1297.95</v>
      </c>
      <c r="E2544" t="s">
        <v>8</v>
      </c>
    </row>
    <row r="2545" spans="1:5" x14ac:dyDescent="0.35">
      <c r="A2545">
        <v>114851727</v>
      </c>
      <c r="B2545">
        <v>46875863</v>
      </c>
      <c r="C2545" s="1">
        <v>45569.136111111111</v>
      </c>
      <c r="D2545" s="2">
        <v>1944.29</v>
      </c>
      <c r="E2545" t="s">
        <v>8</v>
      </c>
    </row>
    <row r="2546" spans="1:5" x14ac:dyDescent="0.35">
      <c r="A2546">
        <v>7521503340</v>
      </c>
      <c r="B2546">
        <v>65660660</v>
      </c>
      <c r="C2546" s="1">
        <v>45442.290277777778</v>
      </c>
      <c r="D2546" s="2">
        <v>1596.34</v>
      </c>
      <c r="E2546" t="s">
        <v>8</v>
      </c>
    </row>
    <row r="2547" spans="1:5" x14ac:dyDescent="0.35">
      <c r="A2547">
        <v>7709878408</v>
      </c>
      <c r="B2547">
        <v>90745023</v>
      </c>
      <c r="C2547" s="1">
        <v>45147.745138888888</v>
      </c>
      <c r="D2547" s="2">
        <v>1449.45</v>
      </c>
      <c r="E2547" t="s">
        <v>5</v>
      </c>
    </row>
    <row r="2548" spans="1:5" x14ac:dyDescent="0.35">
      <c r="A2548">
        <v>7941755463</v>
      </c>
      <c r="B2548">
        <v>19705695</v>
      </c>
      <c r="C2548" s="1">
        <v>45565.399305555555</v>
      </c>
      <c r="D2548" s="2">
        <v>556.76</v>
      </c>
      <c r="E2548" t="s">
        <v>8</v>
      </c>
    </row>
    <row r="2549" spans="1:5" x14ac:dyDescent="0.35">
      <c r="A2549">
        <v>4540271027</v>
      </c>
      <c r="B2549">
        <v>23126356</v>
      </c>
      <c r="C2549" s="1">
        <v>45426.163194444445</v>
      </c>
      <c r="D2549" s="2">
        <v>2499.3000000000002</v>
      </c>
      <c r="E2549" t="s">
        <v>5</v>
      </c>
    </row>
    <row r="2550" spans="1:5" x14ac:dyDescent="0.35">
      <c r="A2550">
        <v>8022168472</v>
      </c>
      <c r="B2550">
        <v>70230254</v>
      </c>
      <c r="C2550" s="1">
        <v>45342.939583333333</v>
      </c>
      <c r="D2550" s="2">
        <v>2966.15</v>
      </c>
      <c r="E2550" t="s">
        <v>5</v>
      </c>
    </row>
    <row r="2551" spans="1:5" x14ac:dyDescent="0.35">
      <c r="A2551">
        <v>3808358945</v>
      </c>
      <c r="B2551">
        <v>78014505</v>
      </c>
      <c r="C2551" s="1">
        <v>45164.129166666666</v>
      </c>
      <c r="D2551" s="2">
        <v>2926.42</v>
      </c>
      <c r="E2551" t="s">
        <v>8</v>
      </c>
    </row>
    <row r="2552" spans="1:5" x14ac:dyDescent="0.35">
      <c r="A2552">
        <v>5112444865</v>
      </c>
      <c r="B2552">
        <v>45868300</v>
      </c>
      <c r="C2552" s="1">
        <v>45449.87777777778</v>
      </c>
      <c r="D2552" s="2">
        <v>4296.62</v>
      </c>
      <c r="E2552" t="s">
        <v>7</v>
      </c>
    </row>
    <row r="2553" spans="1:5" x14ac:dyDescent="0.35">
      <c r="A2553">
        <v>9965551056</v>
      </c>
      <c r="B2553">
        <v>33658749</v>
      </c>
      <c r="C2553" s="1">
        <v>45101.082638888889</v>
      </c>
      <c r="D2553" s="2">
        <v>947.95</v>
      </c>
      <c r="E2553" t="s">
        <v>6</v>
      </c>
    </row>
    <row r="2554" spans="1:5" x14ac:dyDescent="0.35">
      <c r="A2554">
        <v>7695708103</v>
      </c>
      <c r="B2554">
        <v>51119088</v>
      </c>
      <c r="C2554" s="1">
        <v>45428.65347222222</v>
      </c>
      <c r="D2554" s="2">
        <v>1864.07</v>
      </c>
      <c r="E2554" t="s">
        <v>5</v>
      </c>
    </row>
    <row r="2555" spans="1:5" x14ac:dyDescent="0.35">
      <c r="A2555">
        <v>7022728237</v>
      </c>
      <c r="B2555">
        <v>21677923</v>
      </c>
      <c r="C2555" s="1">
        <v>45080.176388888889</v>
      </c>
      <c r="D2555" s="2">
        <v>2066.42</v>
      </c>
      <c r="E2555" t="s">
        <v>7</v>
      </c>
    </row>
    <row r="2556" spans="1:5" x14ac:dyDescent="0.35">
      <c r="A2556">
        <v>2062715135</v>
      </c>
      <c r="B2556">
        <v>13197985</v>
      </c>
      <c r="C2556" s="1">
        <v>45524.651388888888</v>
      </c>
      <c r="D2556" s="2">
        <v>1107.3800000000001</v>
      </c>
      <c r="E2556" t="s">
        <v>7</v>
      </c>
    </row>
    <row r="2557" spans="1:5" x14ac:dyDescent="0.35">
      <c r="A2557">
        <v>3287815959</v>
      </c>
      <c r="B2557">
        <v>73061709</v>
      </c>
      <c r="C2557" s="1">
        <v>45513.821527777778</v>
      </c>
      <c r="D2557" s="2">
        <v>2999.16</v>
      </c>
      <c r="E2557" t="s">
        <v>6</v>
      </c>
    </row>
    <row r="2558" spans="1:5" x14ac:dyDescent="0.35">
      <c r="A2558">
        <v>9015471552</v>
      </c>
      <c r="B2558">
        <v>23081177</v>
      </c>
      <c r="C2558" s="1">
        <v>45395.813888888886</v>
      </c>
      <c r="D2558" s="2">
        <v>1434.89</v>
      </c>
      <c r="E2558" t="s">
        <v>6</v>
      </c>
    </row>
    <row r="2559" spans="1:5" x14ac:dyDescent="0.35">
      <c r="A2559">
        <v>1595123446</v>
      </c>
      <c r="B2559">
        <v>30188374</v>
      </c>
      <c r="C2559" s="1">
        <v>45349.027777777781</v>
      </c>
      <c r="D2559" s="2">
        <v>864.3</v>
      </c>
      <c r="E2559" t="s">
        <v>5</v>
      </c>
    </row>
    <row r="2560" spans="1:5" x14ac:dyDescent="0.35">
      <c r="A2560">
        <v>4888577440</v>
      </c>
      <c r="B2560">
        <v>35237846</v>
      </c>
      <c r="C2560" s="1">
        <v>45431.029166666667</v>
      </c>
      <c r="D2560" s="2">
        <v>2010.17</v>
      </c>
      <c r="E2560" t="s">
        <v>7</v>
      </c>
    </row>
    <row r="2561" spans="1:5" x14ac:dyDescent="0.35">
      <c r="A2561">
        <v>9039053330</v>
      </c>
      <c r="B2561">
        <v>82425179</v>
      </c>
      <c r="C2561" s="1">
        <v>45154.427083333336</v>
      </c>
      <c r="D2561" s="2">
        <v>2077.5500000000002</v>
      </c>
      <c r="E2561" t="s">
        <v>6</v>
      </c>
    </row>
    <row r="2562" spans="1:5" x14ac:dyDescent="0.35">
      <c r="A2562">
        <v>3091360904</v>
      </c>
      <c r="B2562">
        <v>59252433</v>
      </c>
      <c r="C2562" s="1">
        <v>45459.18472222222</v>
      </c>
      <c r="D2562" s="2">
        <v>1758.62</v>
      </c>
      <c r="E2562" t="s">
        <v>6</v>
      </c>
    </row>
    <row r="2563" spans="1:5" x14ac:dyDescent="0.35">
      <c r="A2563">
        <v>6821938492</v>
      </c>
      <c r="B2563">
        <v>90346920</v>
      </c>
      <c r="C2563" s="1">
        <v>45175.698611111111</v>
      </c>
      <c r="D2563" s="2">
        <v>2645.3</v>
      </c>
      <c r="E2563" t="s">
        <v>6</v>
      </c>
    </row>
    <row r="2564" spans="1:5" x14ac:dyDescent="0.35">
      <c r="A2564">
        <v>4553785640</v>
      </c>
      <c r="B2564">
        <v>94486311</v>
      </c>
      <c r="C2564" s="1">
        <v>45517.692361111112</v>
      </c>
      <c r="D2564" s="2">
        <v>2646.91</v>
      </c>
      <c r="E2564" t="s">
        <v>6</v>
      </c>
    </row>
    <row r="2565" spans="1:5" x14ac:dyDescent="0.35">
      <c r="A2565">
        <v>4005611015</v>
      </c>
      <c r="B2565">
        <v>5763963</v>
      </c>
      <c r="C2565" s="1">
        <v>45380.994444444441</v>
      </c>
      <c r="D2565" s="2">
        <v>1543.49</v>
      </c>
      <c r="E2565" t="s">
        <v>6</v>
      </c>
    </row>
    <row r="2566" spans="1:5" x14ac:dyDescent="0.35">
      <c r="A2566">
        <v>8480910658</v>
      </c>
      <c r="B2566">
        <v>73799927</v>
      </c>
      <c r="C2566" s="1">
        <v>45166.84652777778</v>
      </c>
      <c r="D2566" s="2">
        <v>728.73</v>
      </c>
      <c r="E2566" t="s">
        <v>7</v>
      </c>
    </row>
    <row r="2567" spans="1:5" x14ac:dyDescent="0.35">
      <c r="A2567">
        <v>1922667245</v>
      </c>
      <c r="B2567">
        <v>66252737</v>
      </c>
      <c r="C2567" s="1">
        <v>45193.689583333333</v>
      </c>
      <c r="D2567" s="2">
        <v>2382.0300000000002</v>
      </c>
      <c r="E2567" t="s">
        <v>6</v>
      </c>
    </row>
    <row r="2568" spans="1:5" x14ac:dyDescent="0.35">
      <c r="A2568">
        <v>379758677</v>
      </c>
      <c r="B2568">
        <v>54139038</v>
      </c>
      <c r="C2568" s="1">
        <v>45286.946527777778</v>
      </c>
      <c r="D2568" s="2">
        <v>1514.31</v>
      </c>
      <c r="E2568" t="s">
        <v>7</v>
      </c>
    </row>
    <row r="2569" spans="1:5" x14ac:dyDescent="0.35">
      <c r="A2569">
        <v>4903380842</v>
      </c>
      <c r="B2569">
        <v>71229024</v>
      </c>
      <c r="C2569" s="1">
        <v>45446.227083333331</v>
      </c>
      <c r="D2569" s="2">
        <v>2029.84</v>
      </c>
      <c r="E2569" t="s">
        <v>7</v>
      </c>
    </row>
    <row r="2570" spans="1:5" x14ac:dyDescent="0.35">
      <c r="A2570">
        <v>9244122658</v>
      </c>
      <c r="B2570">
        <v>1588560</v>
      </c>
      <c r="C2570" s="1">
        <v>45363.695833333331</v>
      </c>
      <c r="D2570" s="2">
        <v>4095.18</v>
      </c>
      <c r="E2570" t="s">
        <v>6</v>
      </c>
    </row>
    <row r="2571" spans="1:5" x14ac:dyDescent="0.35">
      <c r="A2571">
        <v>5054410467</v>
      </c>
      <c r="B2571">
        <v>49147776</v>
      </c>
      <c r="C2571" s="1">
        <v>45108.511111111111</v>
      </c>
      <c r="D2571" s="2">
        <v>1031.51</v>
      </c>
      <c r="E2571" t="s">
        <v>6</v>
      </c>
    </row>
    <row r="2572" spans="1:5" x14ac:dyDescent="0.35">
      <c r="A2572">
        <v>9877212995</v>
      </c>
      <c r="B2572">
        <v>30065862</v>
      </c>
      <c r="C2572" s="1">
        <v>45416.054166666669</v>
      </c>
      <c r="D2572" s="2">
        <v>1394.21</v>
      </c>
      <c r="E2572" t="s">
        <v>7</v>
      </c>
    </row>
    <row r="2573" spans="1:5" x14ac:dyDescent="0.35">
      <c r="A2573">
        <v>8375236356</v>
      </c>
      <c r="B2573">
        <v>22974816</v>
      </c>
      <c r="C2573" s="1">
        <v>45191.78125</v>
      </c>
      <c r="D2573" s="2">
        <v>3194.98</v>
      </c>
      <c r="E2573" t="s">
        <v>7</v>
      </c>
    </row>
    <row r="2574" spans="1:5" x14ac:dyDescent="0.35">
      <c r="A2574">
        <v>2652063230</v>
      </c>
      <c r="B2574">
        <v>24144240</v>
      </c>
      <c r="C2574" s="1">
        <v>45252.09097222222</v>
      </c>
      <c r="D2574" s="2">
        <v>154.78</v>
      </c>
      <c r="E2574" t="s">
        <v>7</v>
      </c>
    </row>
    <row r="2575" spans="1:5" x14ac:dyDescent="0.35">
      <c r="A2575">
        <v>7258243894</v>
      </c>
      <c r="B2575">
        <v>72797175</v>
      </c>
      <c r="C2575" s="1">
        <v>45487.963888888888</v>
      </c>
      <c r="D2575" s="2">
        <v>1073.1600000000001</v>
      </c>
      <c r="E2575" t="s">
        <v>7</v>
      </c>
    </row>
    <row r="2576" spans="1:5" x14ac:dyDescent="0.35">
      <c r="A2576">
        <v>5980648426</v>
      </c>
      <c r="B2576">
        <v>23982977</v>
      </c>
      <c r="C2576" s="1">
        <v>45275.143055555556</v>
      </c>
      <c r="D2576" s="2">
        <v>995.87</v>
      </c>
      <c r="E2576" t="s">
        <v>6</v>
      </c>
    </row>
    <row r="2577" spans="1:5" x14ac:dyDescent="0.35">
      <c r="A2577">
        <v>365104159</v>
      </c>
      <c r="B2577">
        <v>19581959</v>
      </c>
      <c r="C2577" s="1">
        <v>45257.205555555556</v>
      </c>
      <c r="D2577" s="2">
        <v>1770.48</v>
      </c>
      <c r="E2577" t="s">
        <v>7</v>
      </c>
    </row>
    <row r="2578" spans="1:5" x14ac:dyDescent="0.35">
      <c r="A2578">
        <v>7038005775</v>
      </c>
      <c r="B2578">
        <v>49617531</v>
      </c>
      <c r="C2578" s="1">
        <v>45109.089583333334</v>
      </c>
      <c r="D2578" s="2">
        <v>4684.1099999999997</v>
      </c>
      <c r="E2578" t="s">
        <v>5</v>
      </c>
    </row>
    <row r="2579" spans="1:5" x14ac:dyDescent="0.35">
      <c r="A2579">
        <v>1456792223</v>
      </c>
      <c r="B2579">
        <v>80875034</v>
      </c>
      <c r="C2579" s="1">
        <v>45517.887499999997</v>
      </c>
      <c r="D2579" s="2">
        <v>154.53</v>
      </c>
      <c r="E2579" t="s">
        <v>6</v>
      </c>
    </row>
    <row r="2580" spans="1:5" x14ac:dyDescent="0.35">
      <c r="A2580">
        <v>6673964264</v>
      </c>
      <c r="B2580">
        <v>34526442</v>
      </c>
      <c r="C2580" s="1">
        <v>45583.238194444442</v>
      </c>
      <c r="D2580" s="2">
        <v>4073.52</v>
      </c>
      <c r="E2580" t="s">
        <v>8</v>
      </c>
    </row>
    <row r="2581" spans="1:5" x14ac:dyDescent="0.35">
      <c r="A2581">
        <v>5780280518</v>
      </c>
      <c r="B2581">
        <v>74230420</v>
      </c>
      <c r="C2581" s="1">
        <v>45527.94027777778</v>
      </c>
      <c r="D2581" s="2">
        <v>4501.34</v>
      </c>
      <c r="E2581" t="s">
        <v>7</v>
      </c>
    </row>
    <row r="2582" spans="1:5" x14ac:dyDescent="0.35">
      <c r="A2582">
        <v>6220137166</v>
      </c>
      <c r="B2582">
        <v>16485871</v>
      </c>
      <c r="C2582" s="1">
        <v>45269.92291666667</v>
      </c>
      <c r="D2582" s="2">
        <v>1135.56</v>
      </c>
      <c r="E2582" t="s">
        <v>5</v>
      </c>
    </row>
    <row r="2583" spans="1:5" x14ac:dyDescent="0.35">
      <c r="A2583">
        <v>2615887425</v>
      </c>
      <c r="B2583">
        <v>18465047</v>
      </c>
      <c r="C2583" s="1">
        <v>45227.829861111109</v>
      </c>
      <c r="D2583" s="2">
        <v>1311.74</v>
      </c>
      <c r="E2583" t="s">
        <v>5</v>
      </c>
    </row>
    <row r="2584" spans="1:5" x14ac:dyDescent="0.35">
      <c r="A2584">
        <v>5610987488</v>
      </c>
      <c r="B2584">
        <v>85626346</v>
      </c>
      <c r="C2584" s="1">
        <v>45152.504861111112</v>
      </c>
      <c r="D2584" s="2">
        <v>1825.29</v>
      </c>
      <c r="E2584" t="s">
        <v>7</v>
      </c>
    </row>
    <row r="2585" spans="1:5" x14ac:dyDescent="0.35">
      <c r="A2585">
        <v>6038240765</v>
      </c>
      <c r="B2585">
        <v>48002829</v>
      </c>
      <c r="C2585" s="1">
        <v>45073.013194444444</v>
      </c>
      <c r="D2585" s="2">
        <v>1312.62</v>
      </c>
      <c r="E2585" t="s">
        <v>5</v>
      </c>
    </row>
    <row r="2586" spans="1:5" x14ac:dyDescent="0.35">
      <c r="A2586">
        <v>5004974422</v>
      </c>
      <c r="B2586">
        <v>83660688</v>
      </c>
      <c r="C2586" s="1">
        <v>45110.759027777778</v>
      </c>
      <c r="D2586" s="2">
        <v>1589.73</v>
      </c>
      <c r="E2586" t="s">
        <v>7</v>
      </c>
    </row>
    <row r="2587" spans="1:5" x14ac:dyDescent="0.35">
      <c r="A2587">
        <v>2349863203</v>
      </c>
      <c r="B2587">
        <v>20310720</v>
      </c>
      <c r="C2587" s="1">
        <v>45280.877083333333</v>
      </c>
      <c r="D2587" s="2">
        <v>2752.02</v>
      </c>
      <c r="E2587" t="s">
        <v>5</v>
      </c>
    </row>
    <row r="2588" spans="1:5" x14ac:dyDescent="0.35">
      <c r="A2588">
        <v>9487956261</v>
      </c>
      <c r="B2588">
        <v>62600289</v>
      </c>
      <c r="C2588" s="1">
        <v>45132.311111111114</v>
      </c>
      <c r="D2588" s="2">
        <v>2858.7</v>
      </c>
      <c r="E2588" t="s">
        <v>5</v>
      </c>
    </row>
    <row r="2589" spans="1:5" x14ac:dyDescent="0.35">
      <c r="A2589">
        <v>7169945062</v>
      </c>
      <c r="B2589">
        <v>32830199</v>
      </c>
      <c r="C2589" s="1">
        <v>45091.100694444445</v>
      </c>
      <c r="D2589" s="2">
        <v>3552.63</v>
      </c>
      <c r="E2589" t="s">
        <v>6</v>
      </c>
    </row>
    <row r="2590" spans="1:5" x14ac:dyDescent="0.35">
      <c r="A2590">
        <v>5393866026</v>
      </c>
      <c r="B2590">
        <v>13164195</v>
      </c>
      <c r="C2590" s="1">
        <v>45026.03125</v>
      </c>
      <c r="D2590" s="2">
        <v>1608.96</v>
      </c>
      <c r="E2590" t="s">
        <v>5</v>
      </c>
    </row>
    <row r="2591" spans="1:5" x14ac:dyDescent="0.35">
      <c r="A2591">
        <v>7266772806</v>
      </c>
      <c r="B2591">
        <v>79942821</v>
      </c>
      <c r="C2591" s="1">
        <v>45541.965277777781</v>
      </c>
      <c r="D2591" s="2">
        <v>1746.31</v>
      </c>
      <c r="E2591" t="s">
        <v>7</v>
      </c>
    </row>
    <row r="2592" spans="1:5" x14ac:dyDescent="0.35">
      <c r="A2592">
        <v>2411227007</v>
      </c>
      <c r="B2592">
        <v>46875863</v>
      </c>
      <c r="C2592" s="1">
        <v>45452.611111111109</v>
      </c>
      <c r="D2592" s="2">
        <v>1406.39</v>
      </c>
      <c r="E2592" t="s">
        <v>8</v>
      </c>
    </row>
    <row r="2593" spans="1:5" x14ac:dyDescent="0.35">
      <c r="A2593">
        <v>960728650</v>
      </c>
      <c r="B2593">
        <v>34526570</v>
      </c>
      <c r="C2593" s="1">
        <v>45032.331944444442</v>
      </c>
      <c r="D2593" s="2">
        <v>426.72</v>
      </c>
      <c r="E2593" t="s">
        <v>6</v>
      </c>
    </row>
    <row r="2594" spans="1:5" x14ac:dyDescent="0.35">
      <c r="A2594">
        <v>2326500581</v>
      </c>
      <c r="B2594">
        <v>24308515</v>
      </c>
      <c r="C2594" s="1">
        <v>45494.228472222225</v>
      </c>
      <c r="D2594" s="2">
        <v>699.45</v>
      </c>
      <c r="E2594" t="s">
        <v>6</v>
      </c>
    </row>
    <row r="2595" spans="1:5" x14ac:dyDescent="0.35">
      <c r="A2595">
        <v>9489310879</v>
      </c>
      <c r="B2595">
        <v>42989999</v>
      </c>
      <c r="C2595" s="1">
        <v>45580.223611111112</v>
      </c>
      <c r="D2595" s="2">
        <v>1479.13</v>
      </c>
      <c r="E2595" t="s">
        <v>6</v>
      </c>
    </row>
    <row r="2596" spans="1:5" x14ac:dyDescent="0.35">
      <c r="A2596">
        <v>2341242955</v>
      </c>
      <c r="B2596">
        <v>8228843</v>
      </c>
      <c r="C2596" s="1">
        <v>45303.765277777777</v>
      </c>
      <c r="D2596" s="2">
        <v>3830.72</v>
      </c>
      <c r="E2596" t="s">
        <v>6</v>
      </c>
    </row>
    <row r="2597" spans="1:5" x14ac:dyDescent="0.35">
      <c r="A2597">
        <v>1023485121</v>
      </c>
      <c r="B2597">
        <v>63310076</v>
      </c>
      <c r="C2597" s="1">
        <v>45333.719444444447</v>
      </c>
      <c r="D2597" s="2">
        <v>2017.92</v>
      </c>
      <c r="E2597" t="s">
        <v>5</v>
      </c>
    </row>
    <row r="2598" spans="1:5" x14ac:dyDescent="0.35">
      <c r="A2598">
        <v>9742218709</v>
      </c>
      <c r="B2598">
        <v>83412446</v>
      </c>
      <c r="C2598" s="1">
        <v>45560.554166666669</v>
      </c>
      <c r="D2598" s="2">
        <v>2931.03</v>
      </c>
      <c r="E2598" t="s">
        <v>5</v>
      </c>
    </row>
    <row r="2599" spans="1:5" x14ac:dyDescent="0.35">
      <c r="A2599">
        <v>9039933820</v>
      </c>
      <c r="B2599">
        <v>69219122</v>
      </c>
      <c r="C2599" s="1">
        <v>45269.629861111112</v>
      </c>
      <c r="D2599" s="2">
        <v>2739.91</v>
      </c>
      <c r="E2599" t="s">
        <v>7</v>
      </c>
    </row>
    <row r="2600" spans="1:5" x14ac:dyDescent="0.35">
      <c r="A2600">
        <v>1391881327</v>
      </c>
      <c r="B2600">
        <v>50557979</v>
      </c>
      <c r="C2600" s="1">
        <v>45474.886805555558</v>
      </c>
      <c r="D2600" s="2">
        <v>1331.1</v>
      </c>
      <c r="E2600" t="s">
        <v>6</v>
      </c>
    </row>
    <row r="2601" spans="1:5" x14ac:dyDescent="0.35">
      <c r="A2601">
        <v>3360648053</v>
      </c>
      <c r="B2601">
        <v>2584499</v>
      </c>
      <c r="C2601" s="1">
        <v>45061.34652777778</v>
      </c>
      <c r="D2601" s="2">
        <v>1278.25</v>
      </c>
      <c r="E2601" t="s">
        <v>8</v>
      </c>
    </row>
    <row r="2602" spans="1:5" x14ac:dyDescent="0.35">
      <c r="A2602">
        <v>9758418980</v>
      </c>
      <c r="B2602">
        <v>69219122</v>
      </c>
      <c r="C2602" s="1">
        <v>45112.487500000003</v>
      </c>
      <c r="D2602" s="2">
        <v>2212.5</v>
      </c>
      <c r="E2602" t="s">
        <v>7</v>
      </c>
    </row>
    <row r="2603" spans="1:5" x14ac:dyDescent="0.35">
      <c r="A2603">
        <v>9859459525</v>
      </c>
      <c r="B2603">
        <v>67952740</v>
      </c>
      <c r="C2603" s="1">
        <v>45120.100694444445</v>
      </c>
      <c r="D2603" s="2">
        <v>1720.18</v>
      </c>
      <c r="E2603" t="s">
        <v>7</v>
      </c>
    </row>
    <row r="2604" spans="1:5" x14ac:dyDescent="0.35">
      <c r="A2604">
        <v>6924226309</v>
      </c>
      <c r="B2604">
        <v>62526567</v>
      </c>
      <c r="C2604" s="1">
        <v>45562.15625</v>
      </c>
      <c r="D2604" s="2">
        <v>163.03</v>
      </c>
      <c r="E2604" t="s">
        <v>5</v>
      </c>
    </row>
    <row r="2605" spans="1:5" x14ac:dyDescent="0.35">
      <c r="A2605">
        <v>7672052920</v>
      </c>
      <c r="B2605">
        <v>20238921</v>
      </c>
      <c r="C2605" s="1">
        <v>45267.040277777778</v>
      </c>
      <c r="D2605" s="2">
        <v>651.92999999999995</v>
      </c>
      <c r="E2605" t="s">
        <v>8</v>
      </c>
    </row>
    <row r="2606" spans="1:5" x14ac:dyDescent="0.35">
      <c r="A2606">
        <v>4597359399</v>
      </c>
      <c r="B2606">
        <v>57967753</v>
      </c>
      <c r="C2606" s="1">
        <v>45555.127083333333</v>
      </c>
      <c r="D2606" s="2">
        <v>4536.47</v>
      </c>
      <c r="E2606" t="s">
        <v>6</v>
      </c>
    </row>
    <row r="2607" spans="1:5" x14ac:dyDescent="0.35">
      <c r="A2607">
        <v>665402174</v>
      </c>
      <c r="B2607">
        <v>51557673</v>
      </c>
      <c r="C2607" s="1">
        <v>45398.085416666669</v>
      </c>
      <c r="D2607" s="2">
        <v>4360.12</v>
      </c>
      <c r="E2607" t="s">
        <v>5</v>
      </c>
    </row>
    <row r="2608" spans="1:5" x14ac:dyDescent="0.35">
      <c r="A2608">
        <v>3986082657</v>
      </c>
      <c r="B2608">
        <v>49152878</v>
      </c>
      <c r="C2608" s="1">
        <v>45339.525694444441</v>
      </c>
      <c r="D2608" s="2">
        <v>2960.99</v>
      </c>
      <c r="E2608" t="s">
        <v>8</v>
      </c>
    </row>
    <row r="2609" spans="1:5" x14ac:dyDescent="0.35">
      <c r="A2609">
        <v>4275746826</v>
      </c>
      <c r="B2609">
        <v>44410149</v>
      </c>
      <c r="C2609" s="1">
        <v>45356.447916666664</v>
      </c>
      <c r="D2609" s="2">
        <v>1872.54</v>
      </c>
      <c r="E2609" t="s">
        <v>6</v>
      </c>
    </row>
    <row r="2610" spans="1:5" x14ac:dyDescent="0.35">
      <c r="A2610">
        <v>525864604</v>
      </c>
      <c r="B2610">
        <v>33651554</v>
      </c>
      <c r="C2610" s="1">
        <v>45375.87777777778</v>
      </c>
      <c r="D2610" s="2">
        <v>5498.39</v>
      </c>
      <c r="E2610" t="s">
        <v>5</v>
      </c>
    </row>
    <row r="2611" spans="1:5" x14ac:dyDescent="0.35">
      <c r="A2611">
        <v>4473658819</v>
      </c>
      <c r="B2611">
        <v>376144</v>
      </c>
      <c r="C2611" s="1">
        <v>45265.017361111109</v>
      </c>
      <c r="D2611" s="2">
        <v>941.19</v>
      </c>
      <c r="E2611" t="s">
        <v>5</v>
      </c>
    </row>
    <row r="2612" spans="1:5" x14ac:dyDescent="0.35">
      <c r="A2612">
        <v>8824559505</v>
      </c>
      <c r="B2612">
        <v>88553721</v>
      </c>
      <c r="C2612" s="1">
        <v>45518.573611111111</v>
      </c>
      <c r="D2612" s="2">
        <v>2459.5100000000002</v>
      </c>
      <c r="E2612" t="s">
        <v>6</v>
      </c>
    </row>
    <row r="2613" spans="1:5" x14ac:dyDescent="0.35">
      <c r="A2613">
        <v>1824646473</v>
      </c>
      <c r="B2613">
        <v>51670882</v>
      </c>
      <c r="C2613" s="1">
        <v>45018.282638888886</v>
      </c>
      <c r="D2613" s="2">
        <v>3568.61</v>
      </c>
      <c r="E2613" t="s">
        <v>5</v>
      </c>
    </row>
    <row r="2614" spans="1:5" x14ac:dyDescent="0.35">
      <c r="A2614">
        <v>776389097</v>
      </c>
      <c r="B2614">
        <v>10797688</v>
      </c>
      <c r="C2614" s="1">
        <v>45332.314583333333</v>
      </c>
      <c r="D2614" s="2">
        <v>2232.88</v>
      </c>
      <c r="E2614" t="s">
        <v>5</v>
      </c>
    </row>
    <row r="2615" spans="1:5" x14ac:dyDescent="0.35">
      <c r="A2615">
        <v>4908634706</v>
      </c>
      <c r="B2615">
        <v>88223261</v>
      </c>
      <c r="C2615" s="1">
        <v>45214.929861111108</v>
      </c>
      <c r="D2615" s="2">
        <v>3086.11</v>
      </c>
      <c r="E2615" t="s">
        <v>8</v>
      </c>
    </row>
    <row r="2616" spans="1:5" x14ac:dyDescent="0.35">
      <c r="A2616">
        <v>3516204561</v>
      </c>
      <c r="B2616">
        <v>64562786</v>
      </c>
      <c r="C2616" s="1">
        <v>45178.229861111111</v>
      </c>
      <c r="D2616" s="2">
        <v>3338.89</v>
      </c>
      <c r="E2616" t="s">
        <v>7</v>
      </c>
    </row>
    <row r="2617" spans="1:5" x14ac:dyDescent="0.35">
      <c r="A2617">
        <v>9510792757</v>
      </c>
      <c r="B2617">
        <v>625395</v>
      </c>
      <c r="C2617" s="1">
        <v>45234.209722222222</v>
      </c>
      <c r="D2617" s="2">
        <v>1067.6099999999999</v>
      </c>
      <c r="E2617" t="s">
        <v>5</v>
      </c>
    </row>
    <row r="2618" spans="1:5" x14ac:dyDescent="0.35">
      <c r="A2618">
        <v>3504903228</v>
      </c>
      <c r="B2618">
        <v>31776996</v>
      </c>
      <c r="C2618" s="1">
        <v>45107.011111111111</v>
      </c>
      <c r="D2618" s="2">
        <v>3239.13</v>
      </c>
      <c r="E2618" t="s">
        <v>7</v>
      </c>
    </row>
    <row r="2619" spans="1:5" x14ac:dyDescent="0.35">
      <c r="A2619">
        <v>3438202422</v>
      </c>
      <c r="B2619">
        <v>43860025</v>
      </c>
      <c r="C2619" s="1">
        <v>45207.65902777778</v>
      </c>
      <c r="D2619" s="2">
        <v>2921.39</v>
      </c>
      <c r="E2619" t="s">
        <v>6</v>
      </c>
    </row>
    <row r="2620" spans="1:5" x14ac:dyDescent="0.35">
      <c r="A2620">
        <v>3007616042</v>
      </c>
      <c r="B2620">
        <v>77869660</v>
      </c>
      <c r="C2620" s="1">
        <v>45487.305555555555</v>
      </c>
      <c r="D2620" s="2">
        <v>3455.69</v>
      </c>
      <c r="E2620" t="s">
        <v>6</v>
      </c>
    </row>
    <row r="2621" spans="1:5" x14ac:dyDescent="0.35">
      <c r="A2621">
        <v>4656199468</v>
      </c>
      <c r="B2621">
        <v>13581527</v>
      </c>
      <c r="C2621" s="1">
        <v>45228.811805555553</v>
      </c>
      <c r="D2621" s="2">
        <v>3086</v>
      </c>
      <c r="E2621" t="s">
        <v>6</v>
      </c>
    </row>
    <row r="2622" spans="1:5" x14ac:dyDescent="0.35">
      <c r="A2622">
        <v>6994560237</v>
      </c>
      <c r="B2622">
        <v>96109948</v>
      </c>
      <c r="C2622" s="1">
        <v>45476.469444444447</v>
      </c>
      <c r="D2622" s="2">
        <v>2730.52</v>
      </c>
      <c r="E2622" t="s">
        <v>6</v>
      </c>
    </row>
    <row r="2623" spans="1:5" x14ac:dyDescent="0.35">
      <c r="A2623">
        <v>8442552565</v>
      </c>
      <c r="B2623">
        <v>12851610</v>
      </c>
      <c r="C2623" s="1">
        <v>45235.677777777775</v>
      </c>
      <c r="D2623" s="2">
        <v>1850.58</v>
      </c>
      <c r="E2623" t="s">
        <v>6</v>
      </c>
    </row>
    <row r="2624" spans="1:5" x14ac:dyDescent="0.35">
      <c r="A2624">
        <v>414299117</v>
      </c>
      <c r="B2624">
        <v>41008070</v>
      </c>
      <c r="C2624" s="1">
        <v>45135.271527777775</v>
      </c>
      <c r="D2624" s="2">
        <v>2257.5500000000002</v>
      </c>
      <c r="E2624" t="s">
        <v>5</v>
      </c>
    </row>
    <row r="2625" spans="1:5" x14ac:dyDescent="0.35">
      <c r="A2625">
        <v>8146956033</v>
      </c>
      <c r="B2625">
        <v>44888581</v>
      </c>
      <c r="C2625" s="1">
        <v>45514.038194444445</v>
      </c>
      <c r="D2625" s="2">
        <v>1465.27</v>
      </c>
      <c r="E2625" t="s">
        <v>7</v>
      </c>
    </row>
    <row r="2626" spans="1:5" x14ac:dyDescent="0.35">
      <c r="A2626">
        <v>7919748594</v>
      </c>
      <c r="B2626">
        <v>75213636</v>
      </c>
      <c r="C2626" s="1">
        <v>45555.020833333336</v>
      </c>
      <c r="D2626" s="2">
        <v>1908.42</v>
      </c>
      <c r="E2626" t="s">
        <v>8</v>
      </c>
    </row>
    <row r="2627" spans="1:5" x14ac:dyDescent="0.35">
      <c r="A2627">
        <v>7834171020</v>
      </c>
      <c r="B2627">
        <v>52915166</v>
      </c>
      <c r="C2627" s="1">
        <v>45295.511111111111</v>
      </c>
      <c r="D2627" s="2">
        <v>309.62</v>
      </c>
      <c r="E2627" t="s">
        <v>7</v>
      </c>
    </row>
    <row r="2628" spans="1:5" x14ac:dyDescent="0.35">
      <c r="A2628">
        <v>3735968672</v>
      </c>
      <c r="B2628">
        <v>211163</v>
      </c>
      <c r="C2628" s="1">
        <v>45282.935416666667</v>
      </c>
      <c r="D2628" s="2">
        <v>3555.45</v>
      </c>
      <c r="E2628" t="s">
        <v>6</v>
      </c>
    </row>
    <row r="2629" spans="1:5" x14ac:dyDescent="0.35">
      <c r="A2629">
        <v>3864051985</v>
      </c>
      <c r="B2629">
        <v>31776996</v>
      </c>
      <c r="C2629" s="1">
        <v>45388.120833333334</v>
      </c>
      <c r="D2629" s="2">
        <v>4519.3100000000004</v>
      </c>
      <c r="E2629" t="s">
        <v>5</v>
      </c>
    </row>
    <row r="2630" spans="1:5" x14ac:dyDescent="0.35">
      <c r="A2630">
        <v>8299074079</v>
      </c>
      <c r="B2630">
        <v>59930550</v>
      </c>
      <c r="C2630" s="1">
        <v>45451.426388888889</v>
      </c>
      <c r="D2630" s="2">
        <v>645.44000000000005</v>
      </c>
      <c r="E2630" t="s">
        <v>5</v>
      </c>
    </row>
    <row r="2631" spans="1:5" x14ac:dyDescent="0.35">
      <c r="A2631">
        <v>891333736</v>
      </c>
      <c r="B2631">
        <v>96853930</v>
      </c>
      <c r="C2631" s="1">
        <v>45193.842361111114</v>
      </c>
      <c r="D2631" s="2">
        <v>2152.2600000000002</v>
      </c>
      <c r="E2631" t="s">
        <v>8</v>
      </c>
    </row>
    <row r="2632" spans="1:5" x14ac:dyDescent="0.35">
      <c r="A2632">
        <v>2874220576</v>
      </c>
      <c r="B2632">
        <v>99734256</v>
      </c>
      <c r="C2632" s="1">
        <v>45203.291666666664</v>
      </c>
      <c r="D2632" s="2">
        <v>4341.21</v>
      </c>
      <c r="E2632" t="s">
        <v>8</v>
      </c>
    </row>
    <row r="2633" spans="1:5" x14ac:dyDescent="0.35">
      <c r="A2633">
        <v>6375536946</v>
      </c>
      <c r="B2633">
        <v>94430842</v>
      </c>
      <c r="C2633" s="1">
        <v>45301.524305555555</v>
      </c>
      <c r="D2633" s="2">
        <v>2163.71</v>
      </c>
      <c r="E2633" t="s">
        <v>6</v>
      </c>
    </row>
    <row r="2634" spans="1:5" x14ac:dyDescent="0.35">
      <c r="A2634">
        <v>1966054573</v>
      </c>
      <c r="B2634">
        <v>31389750</v>
      </c>
      <c r="C2634" s="1">
        <v>45055.497916666667</v>
      </c>
      <c r="D2634" s="2">
        <v>5121.92</v>
      </c>
      <c r="E2634" t="s">
        <v>6</v>
      </c>
    </row>
    <row r="2635" spans="1:5" x14ac:dyDescent="0.35">
      <c r="A2635">
        <v>1565942558</v>
      </c>
      <c r="B2635">
        <v>40858753</v>
      </c>
      <c r="C2635" s="1">
        <v>45508.597222222219</v>
      </c>
      <c r="D2635" s="2">
        <v>2536.81</v>
      </c>
      <c r="E2635" t="s">
        <v>6</v>
      </c>
    </row>
    <row r="2636" spans="1:5" x14ac:dyDescent="0.35">
      <c r="A2636">
        <v>4624281313</v>
      </c>
      <c r="B2636">
        <v>11493380</v>
      </c>
      <c r="C2636" s="1">
        <v>45587.466666666667</v>
      </c>
      <c r="D2636" s="2">
        <v>3736.79</v>
      </c>
      <c r="E2636" t="s">
        <v>7</v>
      </c>
    </row>
    <row r="2637" spans="1:5" x14ac:dyDescent="0.35">
      <c r="A2637">
        <v>6884010758</v>
      </c>
      <c r="B2637">
        <v>22210238</v>
      </c>
      <c r="C2637" s="1">
        <v>45409.928472222222</v>
      </c>
      <c r="D2637" s="2">
        <v>4982.72</v>
      </c>
      <c r="E2637" t="s">
        <v>8</v>
      </c>
    </row>
    <row r="2638" spans="1:5" x14ac:dyDescent="0.35">
      <c r="A2638">
        <v>4351744653</v>
      </c>
      <c r="B2638">
        <v>9423628</v>
      </c>
      <c r="C2638" s="1">
        <v>45019.590277777781</v>
      </c>
      <c r="D2638" s="2">
        <v>3342.15</v>
      </c>
      <c r="E2638" t="s">
        <v>6</v>
      </c>
    </row>
    <row r="2639" spans="1:5" x14ac:dyDescent="0.35">
      <c r="A2639">
        <v>8698000932</v>
      </c>
      <c r="B2639">
        <v>43519553</v>
      </c>
      <c r="C2639" s="1">
        <v>45440.847222222219</v>
      </c>
      <c r="D2639" s="2">
        <v>1441</v>
      </c>
      <c r="E2639" t="s">
        <v>7</v>
      </c>
    </row>
    <row r="2640" spans="1:5" x14ac:dyDescent="0.35">
      <c r="A2640">
        <v>3844380421</v>
      </c>
      <c r="B2640">
        <v>6344345</v>
      </c>
      <c r="C2640" s="1">
        <v>45218.531944444447</v>
      </c>
      <c r="D2640" s="2">
        <v>1515.54</v>
      </c>
      <c r="E2640" t="s">
        <v>8</v>
      </c>
    </row>
    <row r="2641" spans="1:5" x14ac:dyDescent="0.35">
      <c r="A2641">
        <v>7105842598</v>
      </c>
      <c r="B2641">
        <v>99707100</v>
      </c>
      <c r="C2641" s="1">
        <v>45162.617361111108</v>
      </c>
      <c r="D2641" s="2">
        <v>5027.5</v>
      </c>
      <c r="E2641" t="s">
        <v>6</v>
      </c>
    </row>
    <row r="2642" spans="1:5" x14ac:dyDescent="0.35">
      <c r="A2642">
        <v>8993722297</v>
      </c>
      <c r="B2642">
        <v>69088723</v>
      </c>
      <c r="C2642" s="1">
        <v>45111.662499999999</v>
      </c>
      <c r="D2642" s="2">
        <v>1914.81</v>
      </c>
      <c r="E2642" t="s">
        <v>5</v>
      </c>
    </row>
    <row r="2643" spans="1:5" x14ac:dyDescent="0.35">
      <c r="A2643">
        <v>2929439019</v>
      </c>
      <c r="B2643">
        <v>63858550</v>
      </c>
      <c r="C2643" s="1">
        <v>45227.722916666666</v>
      </c>
      <c r="D2643" s="2">
        <v>377.8</v>
      </c>
      <c r="E2643" t="s">
        <v>8</v>
      </c>
    </row>
    <row r="2644" spans="1:5" x14ac:dyDescent="0.35">
      <c r="A2644">
        <v>1661854320</v>
      </c>
      <c r="B2644">
        <v>79169760</v>
      </c>
      <c r="C2644" s="1">
        <v>45563.410416666666</v>
      </c>
      <c r="D2644" s="2">
        <v>2680.38</v>
      </c>
      <c r="E2644" t="s">
        <v>6</v>
      </c>
    </row>
    <row r="2645" spans="1:5" x14ac:dyDescent="0.35">
      <c r="A2645">
        <v>3082165628</v>
      </c>
      <c r="B2645">
        <v>49617892</v>
      </c>
      <c r="C2645" s="1">
        <v>45048.897222222222</v>
      </c>
      <c r="D2645" s="2">
        <v>3474.38</v>
      </c>
      <c r="E2645" t="s">
        <v>6</v>
      </c>
    </row>
    <row r="2646" spans="1:5" x14ac:dyDescent="0.35">
      <c r="A2646">
        <v>1745045814</v>
      </c>
      <c r="B2646">
        <v>88532418</v>
      </c>
      <c r="C2646" s="1">
        <v>45260.364583333336</v>
      </c>
      <c r="D2646" s="2">
        <v>3143.65</v>
      </c>
      <c r="E2646" t="s">
        <v>7</v>
      </c>
    </row>
    <row r="2647" spans="1:5" x14ac:dyDescent="0.35">
      <c r="A2647">
        <v>813387880</v>
      </c>
      <c r="B2647">
        <v>92455970</v>
      </c>
      <c r="C2647" s="1">
        <v>45115.479861111111</v>
      </c>
      <c r="D2647" s="2">
        <v>3950.66</v>
      </c>
      <c r="E2647" t="s">
        <v>8</v>
      </c>
    </row>
    <row r="2648" spans="1:5" x14ac:dyDescent="0.35">
      <c r="A2648">
        <v>8189879400</v>
      </c>
      <c r="B2648">
        <v>66427343</v>
      </c>
      <c r="C2648" s="1">
        <v>45246.181944444441</v>
      </c>
      <c r="D2648" s="2">
        <v>2078.87</v>
      </c>
      <c r="E2648" t="s">
        <v>5</v>
      </c>
    </row>
    <row r="2649" spans="1:5" x14ac:dyDescent="0.35">
      <c r="A2649">
        <v>8465045467</v>
      </c>
      <c r="B2649">
        <v>13604883</v>
      </c>
      <c r="C2649" s="1">
        <v>45413.230555555558</v>
      </c>
      <c r="D2649" s="2">
        <v>1239.22</v>
      </c>
      <c r="E2649" t="s">
        <v>8</v>
      </c>
    </row>
    <row r="2650" spans="1:5" x14ac:dyDescent="0.35">
      <c r="A2650">
        <v>9232350528</v>
      </c>
      <c r="B2650">
        <v>4055790</v>
      </c>
      <c r="C2650" s="1">
        <v>45202.345138888886</v>
      </c>
      <c r="D2650" s="2">
        <v>894.54</v>
      </c>
      <c r="E2650" t="s">
        <v>5</v>
      </c>
    </row>
    <row r="2651" spans="1:5" x14ac:dyDescent="0.35">
      <c r="A2651">
        <v>1728666371</v>
      </c>
      <c r="B2651">
        <v>23126356</v>
      </c>
      <c r="C2651" s="1">
        <v>45424.520138888889</v>
      </c>
      <c r="D2651" s="2">
        <v>3258.36</v>
      </c>
      <c r="E2651" t="s">
        <v>5</v>
      </c>
    </row>
    <row r="2652" spans="1:5" x14ac:dyDescent="0.35">
      <c r="A2652">
        <v>6131815766</v>
      </c>
      <c r="B2652">
        <v>65514005</v>
      </c>
      <c r="C2652" s="1">
        <v>45002.993055555555</v>
      </c>
      <c r="D2652" s="2">
        <v>2043.07</v>
      </c>
      <c r="E2652" t="s">
        <v>8</v>
      </c>
    </row>
    <row r="2653" spans="1:5" x14ac:dyDescent="0.35">
      <c r="A2653">
        <v>6438773635</v>
      </c>
      <c r="B2653">
        <v>67302239</v>
      </c>
      <c r="C2653" s="1">
        <v>45492.161805555559</v>
      </c>
      <c r="D2653" s="2">
        <v>4912.6099999999997</v>
      </c>
      <c r="E2653" t="s">
        <v>6</v>
      </c>
    </row>
    <row r="2654" spans="1:5" x14ac:dyDescent="0.35">
      <c r="A2654">
        <v>6912676966</v>
      </c>
      <c r="B2654">
        <v>29324437</v>
      </c>
      <c r="C2654" s="1">
        <v>45087.576388888891</v>
      </c>
      <c r="D2654" s="2">
        <v>961.64</v>
      </c>
      <c r="E2654" t="s">
        <v>8</v>
      </c>
    </row>
    <row r="2655" spans="1:5" x14ac:dyDescent="0.35">
      <c r="A2655">
        <v>2840314717</v>
      </c>
      <c r="B2655">
        <v>26432512</v>
      </c>
      <c r="C2655" s="1">
        <v>45104.981249999997</v>
      </c>
      <c r="D2655" s="2">
        <v>1825.16</v>
      </c>
      <c r="E2655" t="s">
        <v>8</v>
      </c>
    </row>
    <row r="2656" spans="1:5" x14ac:dyDescent="0.35">
      <c r="A2656">
        <v>9508359721</v>
      </c>
      <c r="B2656">
        <v>3002538</v>
      </c>
      <c r="C2656" s="1">
        <v>45528.656944444447</v>
      </c>
      <c r="D2656" s="2">
        <v>746.29</v>
      </c>
      <c r="E2656" t="s">
        <v>6</v>
      </c>
    </row>
    <row r="2657" spans="1:5" x14ac:dyDescent="0.35">
      <c r="A2657">
        <v>2244679313</v>
      </c>
      <c r="B2657">
        <v>4458329</v>
      </c>
      <c r="C2657" s="1">
        <v>45509.289583333331</v>
      </c>
      <c r="D2657" s="2">
        <v>127.16</v>
      </c>
      <c r="E2657" t="s">
        <v>7</v>
      </c>
    </row>
    <row r="2658" spans="1:5" x14ac:dyDescent="0.35">
      <c r="A2658">
        <v>9407544177</v>
      </c>
      <c r="B2658">
        <v>66310963</v>
      </c>
      <c r="C2658" s="1">
        <v>45599.328472222223</v>
      </c>
      <c r="D2658" s="2">
        <v>979.99</v>
      </c>
      <c r="E2658" t="s">
        <v>7</v>
      </c>
    </row>
    <row r="2659" spans="1:5" x14ac:dyDescent="0.35">
      <c r="A2659">
        <v>2528398796</v>
      </c>
      <c r="B2659">
        <v>87889031</v>
      </c>
      <c r="C2659" s="1">
        <v>45022.987500000003</v>
      </c>
      <c r="D2659" s="2">
        <v>2625.78</v>
      </c>
      <c r="E2659" t="s">
        <v>8</v>
      </c>
    </row>
    <row r="2660" spans="1:5" x14ac:dyDescent="0.35">
      <c r="A2660">
        <v>9464988762</v>
      </c>
      <c r="B2660">
        <v>13567338</v>
      </c>
      <c r="C2660" s="1">
        <v>45201.719444444447</v>
      </c>
      <c r="D2660" s="2">
        <v>916.92</v>
      </c>
      <c r="E2660" t="s">
        <v>6</v>
      </c>
    </row>
    <row r="2661" spans="1:5" x14ac:dyDescent="0.35">
      <c r="A2661">
        <v>6373867899</v>
      </c>
      <c r="B2661">
        <v>66655397</v>
      </c>
      <c r="C2661" s="1">
        <v>45238.361805555556</v>
      </c>
      <c r="D2661" s="2">
        <v>1064.83</v>
      </c>
      <c r="E2661" t="s">
        <v>7</v>
      </c>
    </row>
    <row r="2662" spans="1:5" x14ac:dyDescent="0.35">
      <c r="A2662">
        <v>4028185110</v>
      </c>
      <c r="B2662">
        <v>4789829</v>
      </c>
      <c r="C2662" s="1">
        <v>45041.637499999997</v>
      </c>
      <c r="D2662" s="2">
        <v>3405.22</v>
      </c>
      <c r="E2662" t="s">
        <v>5</v>
      </c>
    </row>
    <row r="2663" spans="1:5" x14ac:dyDescent="0.35">
      <c r="A2663">
        <v>9717018638</v>
      </c>
      <c r="B2663">
        <v>73679086</v>
      </c>
      <c r="C2663" s="1">
        <v>45486.10833333333</v>
      </c>
      <c r="D2663" s="2">
        <v>197.39</v>
      </c>
      <c r="E2663" t="s">
        <v>7</v>
      </c>
    </row>
    <row r="2664" spans="1:5" x14ac:dyDescent="0.35">
      <c r="A2664">
        <v>4898477588</v>
      </c>
      <c r="B2664">
        <v>66766629</v>
      </c>
      <c r="C2664" s="1">
        <v>45337.838194444441</v>
      </c>
      <c r="D2664" s="2">
        <v>3778.85</v>
      </c>
      <c r="E2664" t="s">
        <v>6</v>
      </c>
    </row>
    <row r="2665" spans="1:5" x14ac:dyDescent="0.35">
      <c r="A2665">
        <v>4723165081</v>
      </c>
      <c r="B2665">
        <v>29562254</v>
      </c>
      <c r="C2665" s="1">
        <v>45324.370138888888</v>
      </c>
      <c r="D2665" s="2">
        <v>1182.98</v>
      </c>
      <c r="E2665" t="s">
        <v>6</v>
      </c>
    </row>
    <row r="2666" spans="1:5" x14ac:dyDescent="0.35">
      <c r="A2666">
        <v>2845954128</v>
      </c>
      <c r="B2666">
        <v>31324823</v>
      </c>
      <c r="C2666" s="1">
        <v>45477.697916666664</v>
      </c>
      <c r="D2666" s="2">
        <v>1467.79</v>
      </c>
      <c r="E2666" t="s">
        <v>5</v>
      </c>
    </row>
    <row r="2667" spans="1:5" x14ac:dyDescent="0.35">
      <c r="A2667">
        <v>23158044</v>
      </c>
      <c r="B2667">
        <v>31681710</v>
      </c>
      <c r="C2667" s="1">
        <v>45065.811111111114</v>
      </c>
      <c r="D2667" s="2">
        <v>2726.7</v>
      </c>
      <c r="E2667" t="s">
        <v>6</v>
      </c>
    </row>
    <row r="2668" spans="1:5" x14ac:dyDescent="0.35">
      <c r="A2668">
        <v>1486548042</v>
      </c>
      <c r="B2668">
        <v>13465850</v>
      </c>
      <c r="C2668" s="1">
        <v>45211.470138888886</v>
      </c>
      <c r="D2668" s="2">
        <v>3856.34</v>
      </c>
      <c r="E2668" t="s">
        <v>7</v>
      </c>
    </row>
    <row r="2669" spans="1:5" x14ac:dyDescent="0.35">
      <c r="A2669">
        <v>708351411</v>
      </c>
      <c r="B2669">
        <v>69762479</v>
      </c>
      <c r="C2669" s="1">
        <v>45215.229861111111</v>
      </c>
      <c r="D2669" s="2">
        <v>3373</v>
      </c>
      <c r="E2669" t="s">
        <v>5</v>
      </c>
    </row>
    <row r="2670" spans="1:5" x14ac:dyDescent="0.35">
      <c r="A2670">
        <v>5512110908</v>
      </c>
      <c r="B2670">
        <v>40192266</v>
      </c>
      <c r="C2670" s="1">
        <v>45252.087500000001</v>
      </c>
      <c r="D2670" s="2">
        <v>2082.1</v>
      </c>
      <c r="E2670" t="s">
        <v>5</v>
      </c>
    </row>
    <row r="2671" spans="1:5" x14ac:dyDescent="0.35">
      <c r="A2671">
        <v>2295441899</v>
      </c>
      <c r="B2671">
        <v>58644651</v>
      </c>
      <c r="C2671" s="1">
        <v>45340.326388888891</v>
      </c>
      <c r="D2671" s="2">
        <v>2679.68</v>
      </c>
      <c r="E2671" t="s">
        <v>5</v>
      </c>
    </row>
    <row r="2672" spans="1:5" x14ac:dyDescent="0.35">
      <c r="A2672">
        <v>4867173151</v>
      </c>
      <c r="B2672">
        <v>35885052</v>
      </c>
      <c r="C2672" s="1">
        <v>45223.916666666664</v>
      </c>
      <c r="D2672" s="2">
        <v>494.17</v>
      </c>
      <c r="E2672" t="s">
        <v>7</v>
      </c>
    </row>
    <row r="2673" spans="1:5" x14ac:dyDescent="0.35">
      <c r="A2673">
        <v>4635037652</v>
      </c>
      <c r="B2673">
        <v>69925688</v>
      </c>
      <c r="C2673" s="1">
        <v>45314.861111111109</v>
      </c>
      <c r="D2673" s="2">
        <v>493.19</v>
      </c>
      <c r="E2673" t="s">
        <v>8</v>
      </c>
    </row>
    <row r="2674" spans="1:5" x14ac:dyDescent="0.35">
      <c r="A2674">
        <v>2209259378</v>
      </c>
      <c r="B2674">
        <v>86995126</v>
      </c>
      <c r="C2674" s="1">
        <v>45283.52847222222</v>
      </c>
      <c r="D2674" s="2">
        <v>2342.2600000000002</v>
      </c>
      <c r="E2674" t="s">
        <v>7</v>
      </c>
    </row>
    <row r="2675" spans="1:5" x14ac:dyDescent="0.35">
      <c r="A2675">
        <v>4079286483</v>
      </c>
      <c r="B2675">
        <v>22227829</v>
      </c>
      <c r="C2675" s="1">
        <v>45065.54791666667</v>
      </c>
      <c r="D2675" s="2">
        <v>435.28</v>
      </c>
      <c r="E2675" t="s">
        <v>7</v>
      </c>
    </row>
    <row r="2676" spans="1:5" x14ac:dyDescent="0.35">
      <c r="A2676">
        <v>9506078962</v>
      </c>
      <c r="B2676">
        <v>27336589</v>
      </c>
      <c r="C2676" s="1">
        <v>45478.917361111111</v>
      </c>
      <c r="D2676" s="2">
        <v>1267.45</v>
      </c>
      <c r="E2676" t="s">
        <v>7</v>
      </c>
    </row>
    <row r="2677" spans="1:5" x14ac:dyDescent="0.35">
      <c r="A2677">
        <v>6894691072</v>
      </c>
      <c r="B2677">
        <v>83577942</v>
      </c>
      <c r="C2677" s="1">
        <v>45373.496527777781</v>
      </c>
      <c r="D2677" s="2">
        <v>2650.68</v>
      </c>
      <c r="E2677" t="s">
        <v>5</v>
      </c>
    </row>
    <row r="2678" spans="1:5" x14ac:dyDescent="0.35">
      <c r="A2678">
        <v>4481256065</v>
      </c>
      <c r="B2678">
        <v>66499992</v>
      </c>
      <c r="C2678" s="1">
        <v>45386.581250000003</v>
      </c>
      <c r="D2678" s="2">
        <v>1395.84</v>
      </c>
      <c r="E2678" t="s">
        <v>7</v>
      </c>
    </row>
    <row r="2679" spans="1:5" x14ac:dyDescent="0.35">
      <c r="A2679">
        <v>5050919809</v>
      </c>
      <c r="B2679">
        <v>46885873</v>
      </c>
      <c r="C2679" s="1">
        <v>45425.294444444444</v>
      </c>
      <c r="D2679" s="2">
        <v>4439.75</v>
      </c>
      <c r="E2679" t="s">
        <v>7</v>
      </c>
    </row>
    <row r="2680" spans="1:5" x14ac:dyDescent="0.35">
      <c r="A2680">
        <v>1328085383</v>
      </c>
      <c r="B2680">
        <v>67538982</v>
      </c>
      <c r="C2680" s="1">
        <v>45057.484027777777</v>
      </c>
      <c r="D2680" s="2">
        <v>1091.9000000000001</v>
      </c>
      <c r="E2680" t="s">
        <v>8</v>
      </c>
    </row>
    <row r="2681" spans="1:5" x14ac:dyDescent="0.35">
      <c r="A2681">
        <v>5382246981</v>
      </c>
      <c r="B2681">
        <v>87266309</v>
      </c>
      <c r="C2681" s="1">
        <v>45168.910416666666</v>
      </c>
      <c r="D2681" s="2">
        <v>4419.12</v>
      </c>
      <c r="E2681" t="s">
        <v>7</v>
      </c>
    </row>
    <row r="2682" spans="1:5" x14ac:dyDescent="0.35">
      <c r="A2682">
        <v>5647827263</v>
      </c>
      <c r="B2682">
        <v>96171594</v>
      </c>
      <c r="C2682" s="1">
        <v>45419.329861111109</v>
      </c>
      <c r="D2682" s="2">
        <v>1513.03</v>
      </c>
      <c r="E2682" t="s">
        <v>7</v>
      </c>
    </row>
    <row r="2683" spans="1:5" x14ac:dyDescent="0.35">
      <c r="A2683">
        <v>9244268951</v>
      </c>
      <c r="B2683">
        <v>64316806</v>
      </c>
      <c r="C2683" s="1">
        <v>45229.394444444442</v>
      </c>
      <c r="D2683" s="2">
        <v>568.94000000000005</v>
      </c>
      <c r="E2683" t="s">
        <v>6</v>
      </c>
    </row>
    <row r="2684" spans="1:5" x14ac:dyDescent="0.35">
      <c r="A2684">
        <v>6217777735</v>
      </c>
      <c r="B2684">
        <v>12059049</v>
      </c>
      <c r="C2684" s="1">
        <v>45495.474305555559</v>
      </c>
      <c r="D2684" s="2">
        <v>1730.26</v>
      </c>
      <c r="E2684" t="s">
        <v>7</v>
      </c>
    </row>
    <row r="2685" spans="1:5" x14ac:dyDescent="0.35">
      <c r="A2685">
        <v>3682639473</v>
      </c>
      <c r="B2685">
        <v>99301505</v>
      </c>
      <c r="C2685" s="1">
        <v>45251.991666666669</v>
      </c>
      <c r="D2685" s="2">
        <v>2777.46</v>
      </c>
      <c r="E2685" t="s">
        <v>8</v>
      </c>
    </row>
    <row r="2686" spans="1:5" x14ac:dyDescent="0.35">
      <c r="A2686">
        <v>3859331666</v>
      </c>
      <c r="B2686">
        <v>23676689</v>
      </c>
      <c r="C2686" s="1">
        <v>45109.317361111112</v>
      </c>
      <c r="D2686" s="2">
        <v>1299.18</v>
      </c>
      <c r="E2686" t="s">
        <v>8</v>
      </c>
    </row>
    <row r="2687" spans="1:5" x14ac:dyDescent="0.35">
      <c r="A2687">
        <v>7971689217</v>
      </c>
      <c r="B2687">
        <v>64932019</v>
      </c>
      <c r="C2687" s="1">
        <v>45217.544444444444</v>
      </c>
      <c r="D2687" s="2">
        <v>4281.75</v>
      </c>
      <c r="E2687" t="s">
        <v>8</v>
      </c>
    </row>
    <row r="2688" spans="1:5" x14ac:dyDescent="0.35">
      <c r="A2688">
        <v>6822492679</v>
      </c>
      <c r="B2688">
        <v>98540377</v>
      </c>
      <c r="C2688" s="1">
        <v>45135.256249999999</v>
      </c>
      <c r="D2688" s="2">
        <v>2513.48</v>
      </c>
      <c r="E2688" t="s">
        <v>5</v>
      </c>
    </row>
    <row r="2689" spans="1:5" x14ac:dyDescent="0.35">
      <c r="A2689">
        <v>7211194993</v>
      </c>
      <c r="B2689">
        <v>16561710</v>
      </c>
      <c r="C2689" s="1">
        <v>45173.158333333333</v>
      </c>
      <c r="D2689" s="2">
        <v>827.77</v>
      </c>
      <c r="E2689" t="s">
        <v>5</v>
      </c>
    </row>
    <row r="2690" spans="1:5" x14ac:dyDescent="0.35">
      <c r="A2690">
        <v>461485679</v>
      </c>
      <c r="B2690">
        <v>4594944</v>
      </c>
      <c r="C2690" s="1">
        <v>45146.004166666666</v>
      </c>
      <c r="D2690" s="2">
        <v>4205.78</v>
      </c>
      <c r="E2690" t="s">
        <v>8</v>
      </c>
    </row>
    <row r="2691" spans="1:5" x14ac:dyDescent="0.35">
      <c r="A2691">
        <v>3209732414</v>
      </c>
      <c r="B2691">
        <v>87335844</v>
      </c>
      <c r="C2691" s="1">
        <v>45400.451388888891</v>
      </c>
      <c r="D2691" s="2">
        <v>1028.26</v>
      </c>
      <c r="E2691" t="s">
        <v>7</v>
      </c>
    </row>
    <row r="2692" spans="1:5" x14ac:dyDescent="0.35">
      <c r="A2692">
        <v>6537694730</v>
      </c>
      <c r="B2692">
        <v>75490147</v>
      </c>
      <c r="C2692" s="1">
        <v>45519.026388888888</v>
      </c>
      <c r="D2692" s="2">
        <v>162.66999999999999</v>
      </c>
      <c r="E2692" t="s">
        <v>6</v>
      </c>
    </row>
    <row r="2693" spans="1:5" x14ac:dyDescent="0.35">
      <c r="A2693">
        <v>7653097776</v>
      </c>
      <c r="B2693">
        <v>63184222</v>
      </c>
      <c r="C2693" s="1">
        <v>45123.276388888888</v>
      </c>
      <c r="D2693" s="2">
        <v>2232.8200000000002</v>
      </c>
      <c r="E2693" t="s">
        <v>5</v>
      </c>
    </row>
    <row r="2694" spans="1:5" x14ac:dyDescent="0.35">
      <c r="A2694">
        <v>4928556641</v>
      </c>
      <c r="B2694">
        <v>97475543</v>
      </c>
      <c r="C2694" s="1">
        <v>45188.620138888888</v>
      </c>
      <c r="D2694" s="2">
        <v>2275.1999999999998</v>
      </c>
      <c r="E2694" t="s">
        <v>7</v>
      </c>
    </row>
    <row r="2695" spans="1:5" x14ac:dyDescent="0.35">
      <c r="A2695">
        <v>5905518100</v>
      </c>
      <c r="B2695">
        <v>86995126</v>
      </c>
      <c r="C2695" s="1">
        <v>45194.273611111108</v>
      </c>
      <c r="D2695" s="2">
        <v>581.91999999999996</v>
      </c>
      <c r="E2695" t="s">
        <v>8</v>
      </c>
    </row>
    <row r="2696" spans="1:5" x14ac:dyDescent="0.35">
      <c r="A2696">
        <v>8337948336</v>
      </c>
      <c r="B2696">
        <v>25706121</v>
      </c>
      <c r="C2696" s="1">
        <v>45111.226388888892</v>
      </c>
      <c r="D2696" s="2">
        <v>4230.25</v>
      </c>
      <c r="E2696" t="s">
        <v>5</v>
      </c>
    </row>
    <row r="2697" spans="1:5" x14ac:dyDescent="0.35">
      <c r="A2697">
        <v>8814435884</v>
      </c>
      <c r="B2697">
        <v>69908484</v>
      </c>
      <c r="C2697" s="1">
        <v>45515.582638888889</v>
      </c>
      <c r="D2697" s="2">
        <v>3209.28</v>
      </c>
      <c r="E2697" t="s">
        <v>7</v>
      </c>
    </row>
    <row r="2698" spans="1:5" x14ac:dyDescent="0.35">
      <c r="A2698">
        <v>6645415772</v>
      </c>
      <c r="B2698">
        <v>64906311</v>
      </c>
      <c r="C2698" s="1">
        <v>45475.285416666666</v>
      </c>
      <c r="D2698" s="2">
        <v>2890.11</v>
      </c>
      <c r="E2698" t="s">
        <v>6</v>
      </c>
    </row>
    <row r="2699" spans="1:5" x14ac:dyDescent="0.35">
      <c r="A2699">
        <v>5274039950</v>
      </c>
      <c r="B2699">
        <v>87059497</v>
      </c>
      <c r="C2699" s="1">
        <v>45274.847222222219</v>
      </c>
      <c r="D2699" s="2">
        <v>827.44</v>
      </c>
      <c r="E2699" t="s">
        <v>7</v>
      </c>
    </row>
    <row r="2700" spans="1:5" x14ac:dyDescent="0.35">
      <c r="A2700">
        <v>7404052550</v>
      </c>
      <c r="B2700">
        <v>45166203</v>
      </c>
      <c r="C2700" s="1">
        <v>45182.293749999997</v>
      </c>
      <c r="D2700" s="2">
        <v>2358.73</v>
      </c>
      <c r="E2700" t="s">
        <v>6</v>
      </c>
    </row>
    <row r="2701" spans="1:5" x14ac:dyDescent="0.35">
      <c r="A2701">
        <v>8179058864</v>
      </c>
      <c r="B2701">
        <v>76970363</v>
      </c>
      <c r="C2701" s="1">
        <v>45064.739583333336</v>
      </c>
      <c r="D2701" s="2">
        <v>530.59</v>
      </c>
      <c r="E2701" t="s">
        <v>6</v>
      </c>
    </row>
    <row r="2702" spans="1:5" x14ac:dyDescent="0.35">
      <c r="A2702">
        <v>5195997912</v>
      </c>
      <c r="B2702">
        <v>29562072</v>
      </c>
      <c r="C2702" s="1">
        <v>45493.636111111111</v>
      </c>
      <c r="D2702" s="2">
        <v>3184.63</v>
      </c>
      <c r="E2702" t="s">
        <v>8</v>
      </c>
    </row>
    <row r="2703" spans="1:5" x14ac:dyDescent="0.35">
      <c r="A2703">
        <v>3320194259</v>
      </c>
      <c r="B2703">
        <v>68219091</v>
      </c>
      <c r="C2703" s="1">
        <v>45267.788194444445</v>
      </c>
      <c r="D2703" s="2">
        <v>2141.25</v>
      </c>
      <c r="E2703" t="s">
        <v>6</v>
      </c>
    </row>
    <row r="2704" spans="1:5" x14ac:dyDescent="0.35">
      <c r="A2704">
        <v>8185684967</v>
      </c>
      <c r="B2704">
        <v>46686696</v>
      </c>
      <c r="C2704" s="1">
        <v>45051.9375</v>
      </c>
      <c r="D2704" s="2">
        <v>3101.41</v>
      </c>
      <c r="E2704" t="s">
        <v>7</v>
      </c>
    </row>
    <row r="2705" spans="1:5" x14ac:dyDescent="0.35">
      <c r="A2705">
        <v>2324568019</v>
      </c>
      <c r="B2705">
        <v>59677346</v>
      </c>
      <c r="C2705" s="1">
        <v>45113.211805555555</v>
      </c>
      <c r="D2705" s="2">
        <v>1885.21</v>
      </c>
      <c r="E2705" t="s">
        <v>6</v>
      </c>
    </row>
    <row r="2706" spans="1:5" x14ac:dyDescent="0.35">
      <c r="A2706">
        <v>3522645150</v>
      </c>
      <c r="B2706">
        <v>22483684</v>
      </c>
      <c r="C2706" s="1">
        <v>45062.314583333333</v>
      </c>
      <c r="D2706" s="2">
        <v>1588.47</v>
      </c>
      <c r="E2706" t="s">
        <v>6</v>
      </c>
    </row>
    <row r="2707" spans="1:5" x14ac:dyDescent="0.35">
      <c r="A2707">
        <v>4510488834</v>
      </c>
      <c r="B2707">
        <v>90586443</v>
      </c>
      <c r="C2707" s="1">
        <v>45543.86041666667</v>
      </c>
      <c r="D2707" s="2">
        <v>2554.48</v>
      </c>
      <c r="E2707" t="s">
        <v>7</v>
      </c>
    </row>
    <row r="2708" spans="1:5" x14ac:dyDescent="0.35">
      <c r="A2708">
        <v>9433427403</v>
      </c>
      <c r="B2708">
        <v>46848302</v>
      </c>
      <c r="C2708" s="1">
        <v>45063.87222222222</v>
      </c>
      <c r="D2708" s="2">
        <v>236.95</v>
      </c>
      <c r="E2708" t="s">
        <v>8</v>
      </c>
    </row>
    <row r="2709" spans="1:5" x14ac:dyDescent="0.35">
      <c r="A2709">
        <v>8065436106</v>
      </c>
      <c r="B2709">
        <v>5763963</v>
      </c>
      <c r="C2709" s="1">
        <v>45313.069444444445</v>
      </c>
      <c r="D2709" s="2">
        <v>592.46</v>
      </c>
      <c r="E2709" t="s">
        <v>7</v>
      </c>
    </row>
    <row r="2710" spans="1:5" x14ac:dyDescent="0.35">
      <c r="A2710">
        <v>846586265</v>
      </c>
      <c r="B2710">
        <v>10418604</v>
      </c>
      <c r="C2710" s="1">
        <v>45109.695138888892</v>
      </c>
      <c r="D2710" s="2">
        <v>2302.23</v>
      </c>
      <c r="E2710" t="s">
        <v>5</v>
      </c>
    </row>
    <row r="2711" spans="1:5" x14ac:dyDescent="0.35">
      <c r="A2711">
        <v>4337013612</v>
      </c>
      <c r="B2711">
        <v>30823988</v>
      </c>
      <c r="C2711" s="1">
        <v>45061.520138888889</v>
      </c>
      <c r="D2711" s="2">
        <v>422.5</v>
      </c>
      <c r="E2711" t="s">
        <v>7</v>
      </c>
    </row>
    <row r="2712" spans="1:5" x14ac:dyDescent="0.35">
      <c r="A2712">
        <v>8916023990</v>
      </c>
      <c r="B2712">
        <v>3588443</v>
      </c>
      <c r="C2712" s="1">
        <v>45430.186111111114</v>
      </c>
      <c r="D2712" s="2">
        <v>134.69</v>
      </c>
      <c r="E2712" t="s">
        <v>6</v>
      </c>
    </row>
    <row r="2713" spans="1:5" x14ac:dyDescent="0.35">
      <c r="A2713">
        <v>6018805430</v>
      </c>
      <c r="B2713">
        <v>35358395</v>
      </c>
      <c r="C2713" s="1">
        <v>45173.308333333334</v>
      </c>
      <c r="D2713" s="2">
        <v>4118.37</v>
      </c>
      <c r="E2713" t="s">
        <v>7</v>
      </c>
    </row>
    <row r="2714" spans="1:5" x14ac:dyDescent="0.35">
      <c r="A2714">
        <v>2676353168</v>
      </c>
      <c r="B2714">
        <v>25595836</v>
      </c>
      <c r="C2714" s="1">
        <v>45545.47152777778</v>
      </c>
      <c r="D2714" s="2">
        <v>3310.03</v>
      </c>
      <c r="E2714" t="s">
        <v>5</v>
      </c>
    </row>
    <row r="2715" spans="1:5" x14ac:dyDescent="0.35">
      <c r="A2715">
        <v>1069724600</v>
      </c>
      <c r="B2715">
        <v>10945990</v>
      </c>
      <c r="C2715" s="1">
        <v>45133.488194444442</v>
      </c>
      <c r="D2715" s="2">
        <v>3298.22</v>
      </c>
      <c r="E2715" t="s">
        <v>5</v>
      </c>
    </row>
    <row r="2716" spans="1:5" x14ac:dyDescent="0.35">
      <c r="A2716">
        <v>5503476312</v>
      </c>
      <c r="B2716">
        <v>36774480</v>
      </c>
      <c r="C2716" s="1">
        <v>45459.656944444447</v>
      </c>
      <c r="D2716" s="2">
        <v>242.57</v>
      </c>
      <c r="E2716" t="s">
        <v>8</v>
      </c>
    </row>
    <row r="2717" spans="1:5" x14ac:dyDescent="0.35">
      <c r="A2717">
        <v>4439677910</v>
      </c>
      <c r="B2717">
        <v>91791128</v>
      </c>
      <c r="C2717" s="1">
        <v>45348.397222222222</v>
      </c>
      <c r="D2717" s="2">
        <v>1646.89</v>
      </c>
      <c r="E2717" t="s">
        <v>8</v>
      </c>
    </row>
    <row r="2718" spans="1:5" x14ac:dyDescent="0.35">
      <c r="A2718">
        <v>8045361592</v>
      </c>
      <c r="B2718">
        <v>16543242</v>
      </c>
      <c r="C2718" s="1">
        <v>45576.492361111108</v>
      </c>
      <c r="D2718" s="2">
        <v>2264.11</v>
      </c>
      <c r="E2718" t="s">
        <v>8</v>
      </c>
    </row>
    <row r="2719" spans="1:5" x14ac:dyDescent="0.35">
      <c r="A2719">
        <v>1873731593</v>
      </c>
      <c r="B2719">
        <v>20209237</v>
      </c>
      <c r="C2719" s="1">
        <v>45254.320138888892</v>
      </c>
      <c r="D2719" s="2">
        <v>630.84</v>
      </c>
      <c r="E2719" t="s">
        <v>8</v>
      </c>
    </row>
    <row r="2720" spans="1:5" x14ac:dyDescent="0.35">
      <c r="A2720">
        <v>1126011099</v>
      </c>
      <c r="B2720">
        <v>53557741</v>
      </c>
      <c r="C2720" s="1">
        <v>45343.911805555559</v>
      </c>
      <c r="D2720" s="2">
        <v>3092.96</v>
      </c>
      <c r="E2720" t="s">
        <v>7</v>
      </c>
    </row>
    <row r="2721" spans="1:5" x14ac:dyDescent="0.35">
      <c r="A2721">
        <v>4100626744</v>
      </c>
      <c r="B2721">
        <v>15484407</v>
      </c>
      <c r="C2721" s="1">
        <v>45586.043749999997</v>
      </c>
      <c r="D2721" s="2">
        <v>13.25</v>
      </c>
      <c r="E2721" t="s">
        <v>6</v>
      </c>
    </row>
    <row r="2722" spans="1:5" x14ac:dyDescent="0.35">
      <c r="A2722">
        <v>8616880376</v>
      </c>
      <c r="B2722">
        <v>16256136</v>
      </c>
      <c r="C2722" s="1">
        <v>45369.167361111111</v>
      </c>
      <c r="D2722" s="2">
        <v>102.44</v>
      </c>
      <c r="E2722" t="s">
        <v>8</v>
      </c>
    </row>
    <row r="2723" spans="1:5" x14ac:dyDescent="0.35">
      <c r="A2723">
        <v>1427911940</v>
      </c>
      <c r="B2723">
        <v>20634789</v>
      </c>
      <c r="C2723" s="1">
        <v>45346.291666666664</v>
      </c>
      <c r="D2723" s="2">
        <v>689.16</v>
      </c>
      <c r="E2723" t="s">
        <v>6</v>
      </c>
    </row>
    <row r="2724" spans="1:5" x14ac:dyDescent="0.35">
      <c r="A2724">
        <v>4416398885</v>
      </c>
      <c r="B2724">
        <v>10945990</v>
      </c>
      <c r="C2724" s="1">
        <v>45587.276388888888</v>
      </c>
      <c r="D2724" s="2">
        <v>404.44</v>
      </c>
      <c r="E2724" t="s">
        <v>7</v>
      </c>
    </row>
    <row r="2725" spans="1:5" x14ac:dyDescent="0.35">
      <c r="A2725">
        <v>2584579895</v>
      </c>
      <c r="B2725">
        <v>94713625</v>
      </c>
      <c r="C2725" s="1">
        <v>45303.865277777775</v>
      </c>
      <c r="D2725" s="2">
        <v>4261.37</v>
      </c>
      <c r="E2725" t="s">
        <v>7</v>
      </c>
    </row>
    <row r="2726" spans="1:5" x14ac:dyDescent="0.35">
      <c r="A2726">
        <v>7770651576</v>
      </c>
      <c r="B2726">
        <v>87266309</v>
      </c>
      <c r="C2726" s="1">
        <v>45173.012499999997</v>
      </c>
      <c r="D2726" s="2">
        <v>3258.88</v>
      </c>
      <c r="E2726" t="s">
        <v>6</v>
      </c>
    </row>
    <row r="2727" spans="1:5" x14ac:dyDescent="0.35">
      <c r="A2727">
        <v>3705985582</v>
      </c>
      <c r="B2727">
        <v>34897081</v>
      </c>
      <c r="C2727" s="1">
        <v>45157.972222222219</v>
      </c>
      <c r="D2727" s="2">
        <v>1623.7</v>
      </c>
      <c r="E2727" t="s">
        <v>8</v>
      </c>
    </row>
    <row r="2728" spans="1:5" x14ac:dyDescent="0.35">
      <c r="A2728">
        <v>5160295213</v>
      </c>
      <c r="B2728">
        <v>22133362</v>
      </c>
      <c r="C2728" s="1">
        <v>45316.863888888889</v>
      </c>
      <c r="D2728" s="2">
        <v>3428.33</v>
      </c>
      <c r="E2728" t="s">
        <v>5</v>
      </c>
    </row>
    <row r="2729" spans="1:5" x14ac:dyDescent="0.35">
      <c r="A2729">
        <v>4374285559</v>
      </c>
      <c r="B2729">
        <v>53399500</v>
      </c>
      <c r="C2729" s="1">
        <v>45537.123611111114</v>
      </c>
      <c r="D2729" s="2">
        <v>1063.23</v>
      </c>
      <c r="E2729" t="s">
        <v>6</v>
      </c>
    </row>
    <row r="2730" spans="1:5" x14ac:dyDescent="0.35">
      <c r="A2730">
        <v>9096638812</v>
      </c>
      <c r="B2730">
        <v>70243933</v>
      </c>
      <c r="C2730" s="1">
        <v>45265.080555555556</v>
      </c>
      <c r="D2730" s="2">
        <v>3559.69</v>
      </c>
      <c r="E2730" t="s">
        <v>6</v>
      </c>
    </row>
    <row r="2731" spans="1:5" x14ac:dyDescent="0.35">
      <c r="A2731">
        <v>2888179397</v>
      </c>
      <c r="B2731">
        <v>51341672</v>
      </c>
      <c r="C2731" s="1">
        <v>45164.785416666666</v>
      </c>
      <c r="D2731" s="2">
        <v>3461.96</v>
      </c>
      <c r="E2731" t="s">
        <v>6</v>
      </c>
    </row>
    <row r="2732" spans="1:5" x14ac:dyDescent="0.35">
      <c r="A2732">
        <v>3387165389</v>
      </c>
      <c r="B2732">
        <v>376144</v>
      </c>
      <c r="C2732" s="1">
        <v>45487.384722222225</v>
      </c>
      <c r="D2732" s="2">
        <v>3280.88</v>
      </c>
      <c r="E2732" t="s">
        <v>7</v>
      </c>
    </row>
    <row r="2733" spans="1:5" x14ac:dyDescent="0.35">
      <c r="A2733">
        <v>1925647539</v>
      </c>
      <c r="B2733">
        <v>13424885</v>
      </c>
      <c r="C2733" s="1">
        <v>45152.645833333336</v>
      </c>
      <c r="D2733" s="2">
        <v>2294.9499999999998</v>
      </c>
      <c r="E2733" t="s">
        <v>6</v>
      </c>
    </row>
    <row r="2734" spans="1:5" x14ac:dyDescent="0.35">
      <c r="A2734">
        <v>6160848562</v>
      </c>
      <c r="B2734">
        <v>59769142</v>
      </c>
      <c r="C2734" s="1">
        <v>45179.821527777778</v>
      </c>
      <c r="D2734" s="2">
        <v>1022.08</v>
      </c>
      <c r="E2734" t="s">
        <v>7</v>
      </c>
    </row>
    <row r="2735" spans="1:5" x14ac:dyDescent="0.35">
      <c r="A2735">
        <v>2343495895</v>
      </c>
      <c r="B2735">
        <v>2584499</v>
      </c>
      <c r="C2735" s="1">
        <v>45508.6</v>
      </c>
      <c r="D2735" s="2">
        <v>1706.95</v>
      </c>
      <c r="E2735" t="s">
        <v>6</v>
      </c>
    </row>
    <row r="2736" spans="1:5" x14ac:dyDescent="0.35">
      <c r="A2736">
        <v>8812220964</v>
      </c>
      <c r="B2736">
        <v>66742602</v>
      </c>
      <c r="C2736" s="1">
        <v>45167.680555555555</v>
      </c>
      <c r="D2736" s="2">
        <v>2111.11</v>
      </c>
      <c r="E2736" t="s">
        <v>8</v>
      </c>
    </row>
    <row r="2737" spans="1:5" x14ac:dyDescent="0.35">
      <c r="A2737">
        <v>8640364495</v>
      </c>
      <c r="B2737">
        <v>51670882</v>
      </c>
      <c r="C2737" s="1">
        <v>45059.95208333333</v>
      </c>
      <c r="D2737" s="2">
        <v>1012.07</v>
      </c>
      <c r="E2737" t="s">
        <v>7</v>
      </c>
    </row>
    <row r="2738" spans="1:5" x14ac:dyDescent="0.35">
      <c r="A2738">
        <v>4610687284</v>
      </c>
      <c r="B2738">
        <v>27698051</v>
      </c>
      <c r="C2738" s="1">
        <v>45195.438888888886</v>
      </c>
      <c r="D2738" s="2">
        <v>1094.43</v>
      </c>
      <c r="E2738" t="s">
        <v>5</v>
      </c>
    </row>
    <row r="2739" spans="1:5" x14ac:dyDescent="0.35">
      <c r="A2739">
        <v>189431942</v>
      </c>
      <c r="B2739">
        <v>58115779</v>
      </c>
      <c r="C2739" s="1">
        <v>45314.518750000003</v>
      </c>
      <c r="D2739" s="2">
        <v>163.03</v>
      </c>
      <c r="E2739" t="s">
        <v>6</v>
      </c>
    </row>
    <row r="2740" spans="1:5" x14ac:dyDescent="0.35">
      <c r="A2740">
        <v>1746826454</v>
      </c>
      <c r="B2740">
        <v>36462363</v>
      </c>
      <c r="C2740" s="1">
        <v>45296.068055555559</v>
      </c>
      <c r="D2740" s="2">
        <v>261.02999999999997</v>
      </c>
      <c r="E2740" t="s">
        <v>7</v>
      </c>
    </row>
    <row r="2741" spans="1:5" x14ac:dyDescent="0.35">
      <c r="A2741">
        <v>948345459</v>
      </c>
      <c r="B2741">
        <v>66629497</v>
      </c>
      <c r="C2741" s="1">
        <v>45374.175694444442</v>
      </c>
      <c r="D2741" s="2">
        <v>1015.2</v>
      </c>
      <c r="E2741" t="s">
        <v>6</v>
      </c>
    </row>
    <row r="2742" spans="1:5" x14ac:dyDescent="0.35">
      <c r="A2742">
        <v>9959881029</v>
      </c>
      <c r="B2742">
        <v>35782051</v>
      </c>
      <c r="C2742" s="1">
        <v>45565.140972222223</v>
      </c>
      <c r="D2742" s="2">
        <v>3893.9</v>
      </c>
      <c r="E2742" t="s">
        <v>6</v>
      </c>
    </row>
    <row r="2743" spans="1:5" x14ac:dyDescent="0.35">
      <c r="A2743">
        <v>621213006</v>
      </c>
      <c r="B2743">
        <v>43377076</v>
      </c>
      <c r="C2743" s="1">
        <v>45495.186111111114</v>
      </c>
      <c r="D2743" s="2">
        <v>1244.79</v>
      </c>
      <c r="E2743" t="s">
        <v>6</v>
      </c>
    </row>
    <row r="2744" spans="1:5" x14ac:dyDescent="0.35">
      <c r="A2744">
        <v>1772464528</v>
      </c>
      <c r="B2744">
        <v>66655397</v>
      </c>
      <c r="C2744" s="1">
        <v>45176.877083333333</v>
      </c>
      <c r="D2744" s="2">
        <v>1709.44</v>
      </c>
      <c r="E2744" t="s">
        <v>5</v>
      </c>
    </row>
    <row r="2745" spans="1:5" x14ac:dyDescent="0.35">
      <c r="A2745">
        <v>7732863862</v>
      </c>
      <c r="B2745">
        <v>89476734</v>
      </c>
      <c r="C2745" s="1">
        <v>45140.162499999999</v>
      </c>
      <c r="D2745" s="2">
        <v>3828.04</v>
      </c>
      <c r="E2745" t="s">
        <v>5</v>
      </c>
    </row>
    <row r="2746" spans="1:5" x14ac:dyDescent="0.35">
      <c r="A2746">
        <v>3064828239</v>
      </c>
      <c r="B2746">
        <v>6186471</v>
      </c>
      <c r="C2746" s="1">
        <v>45340.317361111112</v>
      </c>
      <c r="D2746" s="2">
        <v>4356.46</v>
      </c>
      <c r="E2746" t="s">
        <v>6</v>
      </c>
    </row>
    <row r="2747" spans="1:5" x14ac:dyDescent="0.35">
      <c r="A2747">
        <v>6363526452</v>
      </c>
      <c r="B2747">
        <v>53292177</v>
      </c>
      <c r="C2747" s="1">
        <v>45209.959027777775</v>
      </c>
      <c r="D2747" s="2">
        <v>3611.55</v>
      </c>
      <c r="E2747" t="s">
        <v>8</v>
      </c>
    </row>
    <row r="2748" spans="1:5" x14ac:dyDescent="0.35">
      <c r="A2748">
        <v>6988011282</v>
      </c>
      <c r="B2748">
        <v>74212242</v>
      </c>
      <c r="C2748" s="1">
        <v>45595.708333333336</v>
      </c>
      <c r="D2748" s="2">
        <v>2171.9299999999998</v>
      </c>
      <c r="E2748" t="s">
        <v>8</v>
      </c>
    </row>
    <row r="2749" spans="1:5" x14ac:dyDescent="0.35">
      <c r="A2749">
        <v>8523250818</v>
      </c>
      <c r="B2749">
        <v>77673290</v>
      </c>
      <c r="C2749" s="1">
        <v>45333.787499999999</v>
      </c>
      <c r="D2749" s="2">
        <v>2236.59</v>
      </c>
      <c r="E2749" t="s">
        <v>6</v>
      </c>
    </row>
    <row r="2750" spans="1:5" x14ac:dyDescent="0.35">
      <c r="A2750">
        <v>5595210484</v>
      </c>
      <c r="B2750">
        <v>93507573</v>
      </c>
      <c r="C2750" s="1">
        <v>45063.043749999997</v>
      </c>
      <c r="D2750" s="2">
        <v>639.5</v>
      </c>
      <c r="E2750" t="s">
        <v>7</v>
      </c>
    </row>
    <row r="2751" spans="1:5" x14ac:dyDescent="0.35">
      <c r="A2751">
        <v>1461081366</v>
      </c>
      <c r="B2751">
        <v>13604883</v>
      </c>
      <c r="C2751" s="1">
        <v>45519.962500000001</v>
      </c>
      <c r="D2751" s="2">
        <v>3593.55</v>
      </c>
      <c r="E2751" t="s">
        <v>5</v>
      </c>
    </row>
    <row r="2752" spans="1:5" x14ac:dyDescent="0.35">
      <c r="A2752">
        <v>4922364507</v>
      </c>
      <c r="B2752">
        <v>79628054</v>
      </c>
      <c r="C2752" s="1">
        <v>45479.365277777775</v>
      </c>
      <c r="D2752" s="2">
        <v>2661.33</v>
      </c>
      <c r="E2752" t="s">
        <v>5</v>
      </c>
    </row>
    <row r="2753" spans="1:5" x14ac:dyDescent="0.35">
      <c r="A2753">
        <v>6597871211</v>
      </c>
      <c r="B2753">
        <v>59815512</v>
      </c>
      <c r="C2753" s="1">
        <v>45415.019444444442</v>
      </c>
      <c r="D2753" s="2">
        <v>2777.48</v>
      </c>
      <c r="E2753" t="s">
        <v>6</v>
      </c>
    </row>
    <row r="2754" spans="1:5" x14ac:dyDescent="0.35">
      <c r="A2754">
        <v>2719816862</v>
      </c>
      <c r="B2754">
        <v>85074810</v>
      </c>
      <c r="C2754" s="1">
        <v>45555.867361111108</v>
      </c>
      <c r="D2754" s="2">
        <v>332.84</v>
      </c>
      <c r="E2754" t="s">
        <v>8</v>
      </c>
    </row>
    <row r="2755" spans="1:5" x14ac:dyDescent="0.35">
      <c r="A2755">
        <v>9830788650</v>
      </c>
      <c r="B2755">
        <v>87160527</v>
      </c>
      <c r="C2755" s="1">
        <v>45114.329861111109</v>
      </c>
      <c r="D2755" s="2">
        <v>2924.55</v>
      </c>
      <c r="E2755" t="s">
        <v>6</v>
      </c>
    </row>
    <row r="2756" spans="1:5" x14ac:dyDescent="0.35">
      <c r="A2756">
        <v>140980199</v>
      </c>
      <c r="B2756">
        <v>27504517</v>
      </c>
      <c r="C2756" s="1">
        <v>45356.589583333334</v>
      </c>
      <c r="D2756" s="2">
        <v>769.7</v>
      </c>
      <c r="E2756" t="s">
        <v>6</v>
      </c>
    </row>
    <row r="2757" spans="1:5" x14ac:dyDescent="0.35">
      <c r="A2757">
        <v>7595842583</v>
      </c>
      <c r="B2757">
        <v>90150193</v>
      </c>
      <c r="C2757" s="1">
        <v>45346.331250000003</v>
      </c>
      <c r="D2757" s="2">
        <v>3399.47</v>
      </c>
      <c r="E2757" t="s">
        <v>5</v>
      </c>
    </row>
    <row r="2758" spans="1:5" x14ac:dyDescent="0.35">
      <c r="A2758">
        <v>2390228992</v>
      </c>
      <c r="B2758">
        <v>46699982</v>
      </c>
      <c r="C2758" s="1">
        <v>45138.700694444444</v>
      </c>
      <c r="D2758" s="2">
        <v>2179.5500000000002</v>
      </c>
      <c r="E2758" t="s">
        <v>7</v>
      </c>
    </row>
    <row r="2759" spans="1:5" x14ac:dyDescent="0.35">
      <c r="A2759">
        <v>8178738469</v>
      </c>
      <c r="B2759">
        <v>95873651</v>
      </c>
      <c r="C2759" s="1">
        <v>45089.240972222222</v>
      </c>
      <c r="D2759" s="2">
        <v>4117.53</v>
      </c>
      <c r="E2759" t="s">
        <v>7</v>
      </c>
    </row>
    <row r="2760" spans="1:5" x14ac:dyDescent="0.35">
      <c r="A2760">
        <v>9964671001</v>
      </c>
      <c r="B2760">
        <v>79591237</v>
      </c>
      <c r="C2760" s="1">
        <v>45365.745138888888</v>
      </c>
      <c r="D2760" s="2">
        <v>3829.3</v>
      </c>
      <c r="E2760" t="s">
        <v>7</v>
      </c>
    </row>
    <row r="2761" spans="1:5" x14ac:dyDescent="0.35">
      <c r="A2761">
        <v>1258689954</v>
      </c>
      <c r="B2761">
        <v>89886179</v>
      </c>
      <c r="C2761" s="1">
        <v>45382.102083333331</v>
      </c>
      <c r="D2761" s="2">
        <v>2868.78</v>
      </c>
      <c r="E2761" t="s">
        <v>7</v>
      </c>
    </row>
    <row r="2762" spans="1:5" x14ac:dyDescent="0.35">
      <c r="A2762">
        <v>4647158015</v>
      </c>
      <c r="B2762">
        <v>13461704</v>
      </c>
      <c r="C2762" s="1">
        <v>45248.561111111114</v>
      </c>
      <c r="D2762" s="2">
        <v>2279.4699999999998</v>
      </c>
      <c r="E2762" t="s">
        <v>6</v>
      </c>
    </row>
    <row r="2763" spans="1:5" x14ac:dyDescent="0.35">
      <c r="A2763">
        <v>2382974038</v>
      </c>
      <c r="B2763">
        <v>83610315</v>
      </c>
      <c r="C2763" s="1">
        <v>45428.699305555558</v>
      </c>
      <c r="D2763" s="2">
        <v>2282.13</v>
      </c>
      <c r="E2763" t="s">
        <v>6</v>
      </c>
    </row>
    <row r="2764" spans="1:5" x14ac:dyDescent="0.35">
      <c r="A2764">
        <v>3663827875</v>
      </c>
      <c r="B2764">
        <v>28499191</v>
      </c>
      <c r="C2764" s="1">
        <v>45232.852083333331</v>
      </c>
      <c r="D2764" s="2">
        <v>209.59</v>
      </c>
      <c r="E2764" t="s">
        <v>6</v>
      </c>
    </row>
    <row r="2765" spans="1:5" x14ac:dyDescent="0.35">
      <c r="A2765">
        <v>6501113916</v>
      </c>
      <c r="B2765">
        <v>22210238</v>
      </c>
      <c r="C2765" s="1">
        <v>45298.699305555558</v>
      </c>
      <c r="D2765" s="2">
        <v>4185.2</v>
      </c>
      <c r="E2765" t="s">
        <v>6</v>
      </c>
    </row>
    <row r="2766" spans="1:5" x14ac:dyDescent="0.35">
      <c r="A2766">
        <v>3300719369</v>
      </c>
      <c r="B2766">
        <v>32830199</v>
      </c>
      <c r="C2766" s="1">
        <v>45437.150694444441</v>
      </c>
      <c r="D2766" s="2">
        <v>105.29</v>
      </c>
      <c r="E2766" t="s">
        <v>8</v>
      </c>
    </row>
    <row r="2767" spans="1:5" x14ac:dyDescent="0.35">
      <c r="A2767">
        <v>3239722852</v>
      </c>
      <c r="B2767">
        <v>26935187</v>
      </c>
      <c r="C2767" s="1">
        <v>45109.393055555556</v>
      </c>
      <c r="D2767" s="2">
        <v>4981.57</v>
      </c>
      <c r="E2767" t="s">
        <v>6</v>
      </c>
    </row>
    <row r="2768" spans="1:5" x14ac:dyDescent="0.35">
      <c r="A2768">
        <v>6694899030</v>
      </c>
      <c r="B2768">
        <v>36142455</v>
      </c>
      <c r="C2768" s="1">
        <v>45556.69027777778</v>
      </c>
      <c r="D2768" s="2">
        <v>2823.27</v>
      </c>
      <c r="E2768" t="s">
        <v>7</v>
      </c>
    </row>
    <row r="2769" spans="1:5" x14ac:dyDescent="0.35">
      <c r="A2769">
        <v>992895707</v>
      </c>
      <c r="B2769">
        <v>18259715</v>
      </c>
      <c r="C2769" s="1">
        <v>45060.944444444445</v>
      </c>
      <c r="D2769" s="2">
        <v>592.58000000000004</v>
      </c>
      <c r="E2769" t="s">
        <v>5</v>
      </c>
    </row>
    <row r="2770" spans="1:5" x14ac:dyDescent="0.35">
      <c r="A2770">
        <v>8432150432</v>
      </c>
      <c r="B2770">
        <v>9650263</v>
      </c>
      <c r="C2770" s="1">
        <v>45423.681250000001</v>
      </c>
      <c r="D2770" s="2">
        <v>755.01</v>
      </c>
      <c r="E2770" t="s">
        <v>8</v>
      </c>
    </row>
    <row r="2771" spans="1:5" x14ac:dyDescent="0.35">
      <c r="A2771">
        <v>6220520171</v>
      </c>
      <c r="B2771">
        <v>42366724</v>
      </c>
      <c r="C2771" s="1">
        <v>45261.004861111112</v>
      </c>
      <c r="D2771" s="2">
        <v>1721.87</v>
      </c>
      <c r="E2771" t="s">
        <v>6</v>
      </c>
    </row>
    <row r="2772" spans="1:5" x14ac:dyDescent="0.35">
      <c r="A2772">
        <v>735608722</v>
      </c>
      <c r="B2772">
        <v>3292927</v>
      </c>
      <c r="C2772" s="1">
        <v>45451.395138888889</v>
      </c>
      <c r="D2772" s="2">
        <v>1276.51</v>
      </c>
      <c r="E2772" t="s">
        <v>7</v>
      </c>
    </row>
    <row r="2773" spans="1:5" x14ac:dyDescent="0.35">
      <c r="A2773">
        <v>7303161073</v>
      </c>
      <c r="B2773">
        <v>98444183</v>
      </c>
      <c r="C2773" s="1">
        <v>45366.002083333333</v>
      </c>
      <c r="D2773" s="2">
        <v>4591.66</v>
      </c>
      <c r="E2773" t="s">
        <v>5</v>
      </c>
    </row>
    <row r="2774" spans="1:5" x14ac:dyDescent="0.35">
      <c r="A2774">
        <v>9783380107</v>
      </c>
      <c r="B2774">
        <v>70976153</v>
      </c>
      <c r="C2774" s="1">
        <v>45452.338194444441</v>
      </c>
      <c r="D2774" s="2">
        <v>2408.2800000000002</v>
      </c>
      <c r="E2774" t="s">
        <v>7</v>
      </c>
    </row>
    <row r="2775" spans="1:5" x14ac:dyDescent="0.35">
      <c r="A2775">
        <v>3835886077</v>
      </c>
      <c r="B2775">
        <v>8384106</v>
      </c>
      <c r="C2775" s="1">
        <v>45249.731249999997</v>
      </c>
      <c r="D2775" s="2">
        <v>796.88</v>
      </c>
      <c r="E2775" t="s">
        <v>7</v>
      </c>
    </row>
    <row r="2776" spans="1:5" x14ac:dyDescent="0.35">
      <c r="A2776">
        <v>8140652447</v>
      </c>
      <c r="B2776">
        <v>11705793</v>
      </c>
      <c r="C2776" s="1">
        <v>45397.477777777778</v>
      </c>
      <c r="D2776" s="2">
        <v>2649.69</v>
      </c>
      <c r="E2776" t="s">
        <v>7</v>
      </c>
    </row>
    <row r="2777" spans="1:5" x14ac:dyDescent="0.35">
      <c r="A2777">
        <v>6412390967</v>
      </c>
      <c r="B2777">
        <v>66023110</v>
      </c>
      <c r="C2777" s="1">
        <v>45325.84375</v>
      </c>
      <c r="D2777" s="2">
        <v>3014.75</v>
      </c>
      <c r="E2777" t="s">
        <v>7</v>
      </c>
    </row>
    <row r="2778" spans="1:5" x14ac:dyDescent="0.35">
      <c r="A2778">
        <v>6688575911</v>
      </c>
      <c r="B2778">
        <v>48943848</v>
      </c>
      <c r="C2778" s="1">
        <v>45286.780555555553</v>
      </c>
      <c r="D2778" s="2">
        <v>5088.41</v>
      </c>
      <c r="E2778" t="s">
        <v>8</v>
      </c>
    </row>
    <row r="2779" spans="1:5" x14ac:dyDescent="0.35">
      <c r="A2779">
        <v>3890111511</v>
      </c>
      <c r="B2779">
        <v>68965787</v>
      </c>
      <c r="C2779" s="1">
        <v>45544.984027777777</v>
      </c>
      <c r="D2779" s="2">
        <v>3935.46</v>
      </c>
      <c r="E2779" t="s">
        <v>6</v>
      </c>
    </row>
    <row r="2780" spans="1:5" x14ac:dyDescent="0.35">
      <c r="A2780">
        <v>5145256852</v>
      </c>
      <c r="B2780">
        <v>57770044</v>
      </c>
      <c r="C2780" s="1">
        <v>45545.801388888889</v>
      </c>
      <c r="D2780" s="2">
        <v>1501.57</v>
      </c>
      <c r="E2780" t="s">
        <v>5</v>
      </c>
    </row>
    <row r="2781" spans="1:5" x14ac:dyDescent="0.35">
      <c r="A2781">
        <v>7375057413</v>
      </c>
      <c r="B2781">
        <v>12799092</v>
      </c>
      <c r="C2781" s="1">
        <v>45063.934027777781</v>
      </c>
      <c r="D2781" s="2">
        <v>1114.8800000000001</v>
      </c>
      <c r="E2781" t="s">
        <v>7</v>
      </c>
    </row>
    <row r="2782" spans="1:5" x14ac:dyDescent="0.35">
      <c r="A2782">
        <v>3047491006</v>
      </c>
      <c r="B2782">
        <v>61182897</v>
      </c>
      <c r="C2782" s="1">
        <v>45556.909722222219</v>
      </c>
      <c r="D2782" s="2">
        <v>3752.62</v>
      </c>
      <c r="E2782" t="s">
        <v>5</v>
      </c>
    </row>
    <row r="2783" spans="1:5" x14ac:dyDescent="0.35">
      <c r="A2783">
        <v>7715738110</v>
      </c>
      <c r="B2783">
        <v>81605722</v>
      </c>
      <c r="C2783" s="1">
        <v>45056.925000000003</v>
      </c>
      <c r="D2783" s="2">
        <v>514.14</v>
      </c>
      <c r="E2783" t="s">
        <v>7</v>
      </c>
    </row>
    <row r="2784" spans="1:5" x14ac:dyDescent="0.35">
      <c r="A2784">
        <v>6191554160</v>
      </c>
      <c r="B2784">
        <v>77869660</v>
      </c>
      <c r="C2784" s="1">
        <v>45127.967361111114</v>
      </c>
      <c r="D2784" s="2">
        <v>580.41999999999996</v>
      </c>
      <c r="E2784" t="s">
        <v>5</v>
      </c>
    </row>
    <row r="2785" spans="1:5" x14ac:dyDescent="0.35">
      <c r="A2785">
        <v>896919031</v>
      </c>
      <c r="B2785">
        <v>42366724</v>
      </c>
      <c r="C2785" s="1">
        <v>45573.125694444447</v>
      </c>
      <c r="D2785" s="2">
        <v>1440.73</v>
      </c>
      <c r="E2785" t="s">
        <v>8</v>
      </c>
    </row>
    <row r="2786" spans="1:5" x14ac:dyDescent="0.35">
      <c r="A2786">
        <v>1535818185</v>
      </c>
      <c r="B2786">
        <v>99772709</v>
      </c>
      <c r="C2786" s="1">
        <v>45415.6875</v>
      </c>
      <c r="D2786" s="2">
        <v>1140.1600000000001</v>
      </c>
      <c r="E2786" t="s">
        <v>7</v>
      </c>
    </row>
    <row r="2787" spans="1:5" x14ac:dyDescent="0.35">
      <c r="A2787">
        <v>4428830794</v>
      </c>
      <c r="B2787">
        <v>701493</v>
      </c>
      <c r="C2787" s="1">
        <v>45461.972916666666</v>
      </c>
      <c r="D2787" s="2">
        <v>2948.82</v>
      </c>
      <c r="E2787" t="s">
        <v>6</v>
      </c>
    </row>
    <row r="2788" spans="1:5" x14ac:dyDescent="0.35">
      <c r="A2788">
        <v>3610035622</v>
      </c>
      <c r="B2788">
        <v>20956158</v>
      </c>
      <c r="C2788" s="1">
        <v>45386.148611111108</v>
      </c>
      <c r="D2788" s="2">
        <v>622.80999999999995</v>
      </c>
      <c r="E2788" t="s">
        <v>7</v>
      </c>
    </row>
    <row r="2789" spans="1:5" x14ac:dyDescent="0.35">
      <c r="A2789">
        <v>8674445072</v>
      </c>
      <c r="B2789">
        <v>50080663</v>
      </c>
      <c r="C2789" s="1">
        <v>45508.223611111112</v>
      </c>
      <c r="D2789" s="2">
        <v>2038.01</v>
      </c>
      <c r="E2789" t="s">
        <v>6</v>
      </c>
    </row>
    <row r="2790" spans="1:5" x14ac:dyDescent="0.35">
      <c r="A2790">
        <v>9623704312</v>
      </c>
      <c r="B2790">
        <v>38613295</v>
      </c>
      <c r="C2790" s="1">
        <v>45346.920138888891</v>
      </c>
      <c r="D2790" s="2">
        <v>580.17999999999995</v>
      </c>
      <c r="E2790" t="s">
        <v>7</v>
      </c>
    </row>
    <row r="2791" spans="1:5" x14ac:dyDescent="0.35">
      <c r="A2791">
        <v>7786002894</v>
      </c>
      <c r="B2791">
        <v>30373140</v>
      </c>
      <c r="C2791" s="1">
        <v>45281.538888888892</v>
      </c>
      <c r="D2791" s="2">
        <v>899.56</v>
      </c>
      <c r="E2791" t="s">
        <v>5</v>
      </c>
    </row>
    <row r="2792" spans="1:5" x14ac:dyDescent="0.35">
      <c r="A2792">
        <v>3264409553</v>
      </c>
      <c r="B2792">
        <v>70976153</v>
      </c>
      <c r="C2792" s="1">
        <v>45015.774305555555</v>
      </c>
      <c r="D2792" s="2">
        <v>840.34</v>
      </c>
      <c r="E2792" t="s">
        <v>8</v>
      </c>
    </row>
    <row r="2793" spans="1:5" x14ac:dyDescent="0.35">
      <c r="A2793">
        <v>7736534043</v>
      </c>
      <c r="B2793">
        <v>22915611</v>
      </c>
      <c r="C2793" s="1">
        <v>45074.347222222219</v>
      </c>
      <c r="D2793" s="2">
        <v>1003.46</v>
      </c>
      <c r="E2793" t="s">
        <v>7</v>
      </c>
    </row>
    <row r="2794" spans="1:5" x14ac:dyDescent="0.35">
      <c r="A2794">
        <v>5936596117</v>
      </c>
      <c r="B2794">
        <v>67729191</v>
      </c>
      <c r="C2794" s="1">
        <v>45590.506249999999</v>
      </c>
      <c r="D2794" s="2">
        <v>3014.85</v>
      </c>
      <c r="E2794" t="s">
        <v>7</v>
      </c>
    </row>
    <row r="2795" spans="1:5" x14ac:dyDescent="0.35">
      <c r="A2795">
        <v>1980087245</v>
      </c>
      <c r="B2795">
        <v>38875754</v>
      </c>
      <c r="C2795" s="1">
        <v>45093.810416666667</v>
      </c>
      <c r="D2795" s="2">
        <v>2606.6</v>
      </c>
      <c r="E2795" t="s">
        <v>7</v>
      </c>
    </row>
    <row r="2796" spans="1:5" x14ac:dyDescent="0.35">
      <c r="A2796">
        <v>8861557989</v>
      </c>
      <c r="B2796">
        <v>52913011</v>
      </c>
      <c r="C2796" s="1">
        <v>45529.254861111112</v>
      </c>
      <c r="D2796" s="2">
        <v>4574.66</v>
      </c>
      <c r="E2796" t="s">
        <v>5</v>
      </c>
    </row>
    <row r="2797" spans="1:5" x14ac:dyDescent="0.35">
      <c r="A2797">
        <v>6702391437</v>
      </c>
      <c r="B2797">
        <v>13130974</v>
      </c>
      <c r="C2797" s="1">
        <v>45312.747916666667</v>
      </c>
      <c r="D2797" s="2">
        <v>4179.5</v>
      </c>
      <c r="E2797" t="s">
        <v>7</v>
      </c>
    </row>
    <row r="2798" spans="1:5" x14ac:dyDescent="0.35">
      <c r="A2798">
        <v>6385452188</v>
      </c>
      <c r="B2798">
        <v>38875754</v>
      </c>
      <c r="C2798" s="1">
        <v>45447.892361111109</v>
      </c>
      <c r="D2798" s="2">
        <v>2664.35</v>
      </c>
      <c r="E2798" t="s">
        <v>6</v>
      </c>
    </row>
    <row r="2799" spans="1:5" x14ac:dyDescent="0.35">
      <c r="A2799">
        <v>8813216380</v>
      </c>
      <c r="B2799">
        <v>85177880</v>
      </c>
      <c r="C2799" s="1">
        <v>45574.497916666667</v>
      </c>
      <c r="D2799" s="2">
        <v>3340.2</v>
      </c>
      <c r="E2799" t="s">
        <v>5</v>
      </c>
    </row>
    <row r="2800" spans="1:5" x14ac:dyDescent="0.35">
      <c r="A2800">
        <v>5563712992</v>
      </c>
      <c r="B2800">
        <v>4597433</v>
      </c>
      <c r="C2800" s="1">
        <v>45302.682638888888</v>
      </c>
      <c r="D2800" s="2">
        <v>3233.68</v>
      </c>
      <c r="E2800" t="s">
        <v>6</v>
      </c>
    </row>
    <row r="2801" spans="1:5" x14ac:dyDescent="0.35">
      <c r="A2801">
        <v>966468552</v>
      </c>
      <c r="B2801">
        <v>70459847</v>
      </c>
      <c r="C2801" s="1">
        <v>45101.072222222225</v>
      </c>
      <c r="D2801" s="2">
        <v>2561.5500000000002</v>
      </c>
      <c r="E2801" t="s">
        <v>7</v>
      </c>
    </row>
    <row r="2802" spans="1:5" x14ac:dyDescent="0.35">
      <c r="A2802">
        <v>4368529506</v>
      </c>
      <c r="B2802">
        <v>76327561</v>
      </c>
      <c r="C2802" s="1">
        <v>45473.056944444441</v>
      </c>
      <c r="D2802" s="2">
        <v>1081.17</v>
      </c>
      <c r="E2802" t="s">
        <v>6</v>
      </c>
    </row>
    <row r="2803" spans="1:5" x14ac:dyDescent="0.35">
      <c r="A2803">
        <v>3777009463</v>
      </c>
      <c r="B2803">
        <v>25829710</v>
      </c>
      <c r="C2803" s="1">
        <v>45536.34097222222</v>
      </c>
      <c r="D2803" s="2">
        <v>264.89</v>
      </c>
      <c r="E2803" t="s">
        <v>8</v>
      </c>
    </row>
    <row r="2804" spans="1:5" x14ac:dyDescent="0.35">
      <c r="A2804">
        <v>3560912801</v>
      </c>
      <c r="B2804">
        <v>20163931</v>
      </c>
      <c r="C2804" s="1">
        <v>45543.992361111108</v>
      </c>
      <c r="D2804" s="2">
        <v>1052.23</v>
      </c>
      <c r="E2804" t="s">
        <v>8</v>
      </c>
    </row>
    <row r="2805" spans="1:5" x14ac:dyDescent="0.35">
      <c r="A2805">
        <v>1741224538</v>
      </c>
      <c r="B2805">
        <v>90621147</v>
      </c>
      <c r="C2805" s="1">
        <v>45014.01666666667</v>
      </c>
      <c r="D2805" s="2">
        <v>134.69</v>
      </c>
      <c r="E2805" t="s">
        <v>5</v>
      </c>
    </row>
    <row r="2806" spans="1:5" x14ac:dyDescent="0.35">
      <c r="A2806">
        <v>4579251445</v>
      </c>
      <c r="B2806">
        <v>1507408</v>
      </c>
      <c r="C2806" s="1">
        <v>45166.649305555555</v>
      </c>
      <c r="D2806" s="2">
        <v>1057.68</v>
      </c>
      <c r="E2806" t="s">
        <v>7</v>
      </c>
    </row>
    <row r="2807" spans="1:5" x14ac:dyDescent="0.35">
      <c r="A2807">
        <v>3438127101</v>
      </c>
      <c r="B2807">
        <v>59141605</v>
      </c>
      <c r="C2807" s="1">
        <v>45257.694444444445</v>
      </c>
      <c r="D2807" s="2">
        <v>296.94</v>
      </c>
      <c r="E2807" t="s">
        <v>5</v>
      </c>
    </row>
    <row r="2808" spans="1:5" x14ac:dyDescent="0.35">
      <c r="A2808">
        <v>9741958794</v>
      </c>
      <c r="B2808">
        <v>13164195</v>
      </c>
      <c r="C2808" s="1">
        <v>45524.314583333333</v>
      </c>
      <c r="D2808" s="2">
        <v>6173.45</v>
      </c>
      <c r="E2808" t="s">
        <v>7</v>
      </c>
    </row>
    <row r="2809" spans="1:5" x14ac:dyDescent="0.35">
      <c r="A2809">
        <v>882082341</v>
      </c>
      <c r="B2809">
        <v>75828735</v>
      </c>
      <c r="C2809" s="1">
        <v>45575.524305555555</v>
      </c>
      <c r="D2809" s="2">
        <v>5094.5600000000004</v>
      </c>
      <c r="E2809" t="s">
        <v>8</v>
      </c>
    </row>
    <row r="2810" spans="1:5" x14ac:dyDescent="0.35">
      <c r="A2810">
        <v>3629321763</v>
      </c>
      <c r="B2810">
        <v>79369660</v>
      </c>
      <c r="C2810" s="1">
        <v>45510.78125</v>
      </c>
      <c r="D2810" s="2">
        <v>2988.51</v>
      </c>
      <c r="E2810" t="s">
        <v>5</v>
      </c>
    </row>
    <row r="2811" spans="1:5" x14ac:dyDescent="0.35">
      <c r="A2811">
        <v>888938572</v>
      </c>
      <c r="B2811">
        <v>12695670</v>
      </c>
      <c r="C2811" s="1">
        <v>45018.856249999997</v>
      </c>
      <c r="D2811" s="2">
        <v>597.91</v>
      </c>
      <c r="E2811" t="s">
        <v>5</v>
      </c>
    </row>
    <row r="2812" spans="1:5" x14ac:dyDescent="0.35">
      <c r="A2812">
        <v>5263181887</v>
      </c>
      <c r="B2812">
        <v>90150193</v>
      </c>
      <c r="C2812" s="1">
        <v>45563.916666666664</v>
      </c>
      <c r="D2812" s="2">
        <v>1239.9000000000001</v>
      </c>
      <c r="E2812" t="s">
        <v>7</v>
      </c>
    </row>
    <row r="2813" spans="1:5" x14ac:dyDescent="0.35">
      <c r="A2813">
        <v>7071557807</v>
      </c>
      <c r="B2813">
        <v>19375332</v>
      </c>
      <c r="C2813" s="1">
        <v>45411.461805555555</v>
      </c>
      <c r="D2813" s="2">
        <v>3848.05</v>
      </c>
      <c r="E2813" t="s">
        <v>5</v>
      </c>
    </row>
    <row r="2814" spans="1:5" x14ac:dyDescent="0.35">
      <c r="A2814">
        <v>6888804296</v>
      </c>
      <c r="B2814">
        <v>2442235</v>
      </c>
      <c r="C2814" s="1">
        <v>45589.933333333334</v>
      </c>
      <c r="D2814" s="2">
        <v>2930.92</v>
      </c>
      <c r="E2814" t="s">
        <v>5</v>
      </c>
    </row>
    <row r="2815" spans="1:5" x14ac:dyDescent="0.35">
      <c r="A2815">
        <v>814182718</v>
      </c>
      <c r="B2815">
        <v>65134271</v>
      </c>
      <c r="C2815" s="1">
        <v>45247.928472222222</v>
      </c>
      <c r="D2815" s="2">
        <v>2233.84</v>
      </c>
      <c r="E2815" t="s">
        <v>7</v>
      </c>
    </row>
    <row r="2816" spans="1:5" x14ac:dyDescent="0.35">
      <c r="A2816">
        <v>3513524740</v>
      </c>
      <c r="B2816">
        <v>1301661</v>
      </c>
      <c r="C2816" s="1">
        <v>45476.5</v>
      </c>
      <c r="D2816" s="2">
        <v>1395.67</v>
      </c>
      <c r="E2816" t="s">
        <v>7</v>
      </c>
    </row>
    <row r="2817" spans="1:5" x14ac:dyDescent="0.35">
      <c r="A2817">
        <v>1234169434</v>
      </c>
      <c r="B2817">
        <v>22112867</v>
      </c>
      <c r="C2817" s="1">
        <v>45216.869444444441</v>
      </c>
      <c r="D2817" s="2">
        <v>3644.99</v>
      </c>
      <c r="E2817" t="s">
        <v>7</v>
      </c>
    </row>
    <row r="2818" spans="1:5" x14ac:dyDescent="0.35">
      <c r="A2818">
        <v>2577990012</v>
      </c>
      <c r="B2818">
        <v>71902700</v>
      </c>
      <c r="C2818" s="1">
        <v>45191.127083333333</v>
      </c>
      <c r="D2818" s="2">
        <v>2577.46</v>
      </c>
      <c r="E2818" t="s">
        <v>7</v>
      </c>
    </row>
    <row r="2819" spans="1:5" x14ac:dyDescent="0.35">
      <c r="A2819">
        <v>8446065263</v>
      </c>
      <c r="B2819">
        <v>79773912</v>
      </c>
      <c r="C2819" s="1">
        <v>45245.078472222223</v>
      </c>
      <c r="D2819" s="2">
        <v>2838.28</v>
      </c>
      <c r="E2819" t="s">
        <v>7</v>
      </c>
    </row>
    <row r="2820" spans="1:5" x14ac:dyDescent="0.35">
      <c r="A2820">
        <v>4220970302</v>
      </c>
      <c r="B2820">
        <v>90621147</v>
      </c>
      <c r="C2820" s="1">
        <v>45597.405555555553</v>
      </c>
      <c r="D2820" s="2">
        <v>2598.4699999999998</v>
      </c>
      <c r="E2820" t="s">
        <v>6</v>
      </c>
    </row>
    <row r="2821" spans="1:5" x14ac:dyDescent="0.35">
      <c r="A2821">
        <v>5712516128</v>
      </c>
      <c r="B2821">
        <v>11503405</v>
      </c>
      <c r="C2821" s="1">
        <v>45121.888888888891</v>
      </c>
      <c r="D2821" s="2">
        <v>2661.8</v>
      </c>
      <c r="E2821" t="s">
        <v>7</v>
      </c>
    </row>
    <row r="2822" spans="1:5" x14ac:dyDescent="0.35">
      <c r="A2822">
        <v>807167715</v>
      </c>
      <c r="B2822">
        <v>26521850</v>
      </c>
      <c r="C2822" s="1">
        <v>45532.886805555558</v>
      </c>
      <c r="D2822" s="2">
        <v>951.27</v>
      </c>
      <c r="E2822" t="s">
        <v>7</v>
      </c>
    </row>
    <row r="2823" spans="1:5" x14ac:dyDescent="0.35">
      <c r="A2823">
        <v>213972345</v>
      </c>
      <c r="B2823">
        <v>71252391</v>
      </c>
      <c r="C2823" s="1">
        <v>45457.96597222222</v>
      </c>
      <c r="D2823" s="2">
        <v>3895.71</v>
      </c>
      <c r="E2823" t="s">
        <v>7</v>
      </c>
    </row>
    <row r="2824" spans="1:5" x14ac:dyDescent="0.35">
      <c r="A2824">
        <v>1013762407</v>
      </c>
      <c r="B2824">
        <v>51174875</v>
      </c>
      <c r="C2824" s="1">
        <v>45584.289583333331</v>
      </c>
      <c r="D2824" s="2">
        <v>2519.44</v>
      </c>
      <c r="E2824" t="s">
        <v>6</v>
      </c>
    </row>
    <row r="2825" spans="1:5" x14ac:dyDescent="0.35">
      <c r="A2825">
        <v>5234194751</v>
      </c>
      <c r="B2825">
        <v>14207332</v>
      </c>
      <c r="C2825" s="1">
        <v>45341.197222222225</v>
      </c>
      <c r="D2825" s="2">
        <v>3494.6</v>
      </c>
      <c r="E2825" t="s">
        <v>7</v>
      </c>
    </row>
    <row r="2826" spans="1:5" x14ac:dyDescent="0.35">
      <c r="A2826">
        <v>1389077693</v>
      </c>
      <c r="B2826">
        <v>37947202</v>
      </c>
      <c r="C2826" s="1">
        <v>45104.745138888888</v>
      </c>
      <c r="D2826" s="2">
        <v>716.35</v>
      </c>
      <c r="E2826" t="s">
        <v>6</v>
      </c>
    </row>
    <row r="2827" spans="1:5" x14ac:dyDescent="0.35">
      <c r="A2827">
        <v>1895143216</v>
      </c>
      <c r="B2827">
        <v>43295656</v>
      </c>
      <c r="C2827" s="1">
        <v>45010.842361111114</v>
      </c>
      <c r="D2827" s="2">
        <v>2921.03</v>
      </c>
      <c r="E2827" t="s">
        <v>7</v>
      </c>
    </row>
    <row r="2828" spans="1:5" x14ac:dyDescent="0.35">
      <c r="A2828">
        <v>3667250123</v>
      </c>
      <c r="B2828">
        <v>7728406</v>
      </c>
      <c r="C2828" s="1">
        <v>45355.260416666664</v>
      </c>
      <c r="D2828" s="2">
        <v>715.72</v>
      </c>
      <c r="E2828" t="s">
        <v>5</v>
      </c>
    </row>
    <row r="2829" spans="1:5" x14ac:dyDescent="0.35">
      <c r="A2829">
        <v>6430529802</v>
      </c>
      <c r="B2829">
        <v>6459100</v>
      </c>
      <c r="C2829" s="1">
        <v>45130.623611111114</v>
      </c>
      <c r="D2829" s="2">
        <v>2974.48</v>
      </c>
      <c r="E2829" t="s">
        <v>8</v>
      </c>
    </row>
    <row r="2830" spans="1:5" x14ac:dyDescent="0.35">
      <c r="A2830">
        <v>4856277700</v>
      </c>
      <c r="B2830">
        <v>67729191</v>
      </c>
      <c r="C2830" s="1">
        <v>45155.948611111111</v>
      </c>
      <c r="D2830" s="2">
        <v>1070.9100000000001</v>
      </c>
      <c r="E2830" t="s">
        <v>6</v>
      </c>
    </row>
    <row r="2831" spans="1:5" x14ac:dyDescent="0.35">
      <c r="A2831">
        <v>1492403962</v>
      </c>
      <c r="B2831">
        <v>11389698</v>
      </c>
      <c r="C2831" s="1">
        <v>45116.071527777778</v>
      </c>
      <c r="D2831" s="2">
        <v>5366.78</v>
      </c>
      <c r="E2831" t="s">
        <v>8</v>
      </c>
    </row>
    <row r="2832" spans="1:5" x14ac:dyDescent="0.35">
      <c r="A2832">
        <v>4348167632</v>
      </c>
      <c r="B2832">
        <v>93675757</v>
      </c>
      <c r="C2832" s="1">
        <v>45259.243750000001</v>
      </c>
      <c r="D2832" s="2">
        <v>2152.66</v>
      </c>
      <c r="E2832" t="s">
        <v>6</v>
      </c>
    </row>
    <row r="2833" spans="1:5" x14ac:dyDescent="0.35">
      <c r="A2833">
        <v>3682471195</v>
      </c>
      <c r="B2833">
        <v>90856813</v>
      </c>
      <c r="C2833" s="1">
        <v>45266.178472222222</v>
      </c>
      <c r="D2833" s="2">
        <v>2138.69</v>
      </c>
      <c r="E2833" t="s">
        <v>6</v>
      </c>
    </row>
    <row r="2834" spans="1:5" x14ac:dyDescent="0.35">
      <c r="A2834">
        <v>6888837939</v>
      </c>
      <c r="B2834">
        <v>67708491</v>
      </c>
      <c r="C2834" s="1">
        <v>45378.618750000001</v>
      </c>
      <c r="D2834" s="2">
        <v>1159.32</v>
      </c>
      <c r="E2834" t="s">
        <v>8</v>
      </c>
    </row>
    <row r="2835" spans="1:5" x14ac:dyDescent="0.35">
      <c r="A2835">
        <v>2278004109</v>
      </c>
      <c r="B2835">
        <v>99301505</v>
      </c>
      <c r="C2835" s="1">
        <v>45536.159722222219</v>
      </c>
      <c r="D2835" s="2">
        <v>2292.0500000000002</v>
      </c>
      <c r="E2835" t="s">
        <v>7</v>
      </c>
    </row>
    <row r="2836" spans="1:5" x14ac:dyDescent="0.35">
      <c r="A2836">
        <v>7471013149</v>
      </c>
      <c r="B2836">
        <v>46185579</v>
      </c>
      <c r="C2836" s="1">
        <v>45578.52847222222</v>
      </c>
      <c r="D2836" s="2">
        <v>1656.84</v>
      </c>
      <c r="E2836" t="s">
        <v>6</v>
      </c>
    </row>
    <row r="2837" spans="1:5" x14ac:dyDescent="0.35">
      <c r="A2837">
        <v>755745232</v>
      </c>
      <c r="B2837">
        <v>3844290</v>
      </c>
      <c r="C2837" s="1">
        <v>45567.078472222223</v>
      </c>
      <c r="D2837" s="2">
        <v>1086.05</v>
      </c>
      <c r="E2837" t="s">
        <v>5</v>
      </c>
    </row>
    <row r="2838" spans="1:5" x14ac:dyDescent="0.35">
      <c r="A2838">
        <v>2963187161</v>
      </c>
      <c r="B2838">
        <v>91448742</v>
      </c>
      <c r="C2838" s="1">
        <v>45461.503472222219</v>
      </c>
      <c r="D2838" s="2">
        <v>169.88</v>
      </c>
      <c r="E2838" t="s">
        <v>7</v>
      </c>
    </row>
    <row r="2839" spans="1:5" x14ac:dyDescent="0.35">
      <c r="A2839">
        <v>3980591844</v>
      </c>
      <c r="B2839">
        <v>96903782</v>
      </c>
      <c r="C2839" s="1">
        <v>45097.144444444442</v>
      </c>
      <c r="D2839" s="2">
        <v>2917.28</v>
      </c>
      <c r="E2839" t="s">
        <v>8</v>
      </c>
    </row>
    <row r="2840" spans="1:5" x14ac:dyDescent="0.35">
      <c r="A2840">
        <v>9960808976</v>
      </c>
      <c r="B2840">
        <v>78748184</v>
      </c>
      <c r="C2840" s="1">
        <v>45390.148611111108</v>
      </c>
      <c r="D2840" s="2">
        <v>4324.68</v>
      </c>
      <c r="E2840" t="s">
        <v>7</v>
      </c>
    </row>
    <row r="2841" spans="1:5" x14ac:dyDescent="0.35">
      <c r="A2841">
        <v>8740552000</v>
      </c>
      <c r="B2841">
        <v>34095555</v>
      </c>
      <c r="C2841" s="1">
        <v>45062.487500000003</v>
      </c>
      <c r="D2841" s="2">
        <v>391.21</v>
      </c>
      <c r="E2841" t="s">
        <v>8</v>
      </c>
    </row>
    <row r="2842" spans="1:5" x14ac:dyDescent="0.35">
      <c r="A2842">
        <v>9230099449</v>
      </c>
      <c r="B2842">
        <v>60319216</v>
      </c>
      <c r="C2842" s="1">
        <v>45054.165277777778</v>
      </c>
      <c r="D2842" s="2">
        <v>3331.12</v>
      </c>
      <c r="E2842" t="s">
        <v>7</v>
      </c>
    </row>
    <row r="2843" spans="1:5" x14ac:dyDescent="0.35">
      <c r="A2843">
        <v>4277432248</v>
      </c>
      <c r="B2843">
        <v>91408854</v>
      </c>
      <c r="C2843" s="1">
        <v>45056.896527777775</v>
      </c>
      <c r="D2843" s="2">
        <v>3536.17</v>
      </c>
      <c r="E2843" t="s">
        <v>8</v>
      </c>
    </row>
    <row r="2844" spans="1:5" x14ac:dyDescent="0.35">
      <c r="A2844">
        <v>3624765984</v>
      </c>
      <c r="B2844">
        <v>36400756</v>
      </c>
      <c r="C2844" s="1">
        <v>45271.347916666666</v>
      </c>
      <c r="D2844" s="2">
        <v>4517.75</v>
      </c>
      <c r="E2844" t="s">
        <v>7</v>
      </c>
    </row>
    <row r="2845" spans="1:5" x14ac:dyDescent="0.35">
      <c r="A2845">
        <v>8533110341</v>
      </c>
      <c r="B2845">
        <v>10524732</v>
      </c>
      <c r="C2845" s="1">
        <v>45091.372916666667</v>
      </c>
      <c r="D2845" s="2">
        <v>1621.58</v>
      </c>
      <c r="E2845" t="s">
        <v>6</v>
      </c>
    </row>
    <row r="2846" spans="1:5" x14ac:dyDescent="0.35">
      <c r="A2846">
        <v>5036664068</v>
      </c>
      <c r="B2846">
        <v>2667357</v>
      </c>
      <c r="C2846" s="1">
        <v>45236.323611111111</v>
      </c>
      <c r="D2846" s="2">
        <v>1666.89</v>
      </c>
      <c r="E2846" t="s">
        <v>6</v>
      </c>
    </row>
    <row r="2847" spans="1:5" x14ac:dyDescent="0.35">
      <c r="A2847">
        <v>9989636336</v>
      </c>
      <c r="B2847">
        <v>191616</v>
      </c>
      <c r="C2847" s="1">
        <v>45436.30972222222</v>
      </c>
      <c r="D2847" s="2">
        <v>2425.9499999999998</v>
      </c>
      <c r="E2847" t="s">
        <v>5</v>
      </c>
    </row>
    <row r="2848" spans="1:5" x14ac:dyDescent="0.35">
      <c r="A2848">
        <v>2843642858</v>
      </c>
      <c r="B2848">
        <v>46208150</v>
      </c>
      <c r="C2848" s="1">
        <v>45365.286805555559</v>
      </c>
      <c r="D2848" s="2">
        <v>831.1</v>
      </c>
      <c r="E2848" t="s">
        <v>5</v>
      </c>
    </row>
    <row r="2849" spans="1:5" x14ac:dyDescent="0.35">
      <c r="A2849">
        <v>7510849424</v>
      </c>
      <c r="B2849">
        <v>82585664</v>
      </c>
      <c r="C2849" s="1">
        <v>45359.175000000003</v>
      </c>
      <c r="D2849" s="2">
        <v>1640.42</v>
      </c>
      <c r="E2849" t="s">
        <v>8</v>
      </c>
    </row>
    <row r="2850" spans="1:5" x14ac:dyDescent="0.35">
      <c r="A2850">
        <v>8744806310</v>
      </c>
      <c r="B2850">
        <v>8395343</v>
      </c>
      <c r="C2850" s="1">
        <v>45110.991666666669</v>
      </c>
      <c r="D2850" s="2">
        <v>3826.97</v>
      </c>
      <c r="E2850" t="s">
        <v>7</v>
      </c>
    </row>
    <row r="2851" spans="1:5" x14ac:dyDescent="0.35">
      <c r="A2851">
        <v>7605774154</v>
      </c>
      <c r="B2851">
        <v>6150721</v>
      </c>
      <c r="C2851" s="1">
        <v>45324.988194444442</v>
      </c>
      <c r="D2851" s="2">
        <v>1536.89</v>
      </c>
      <c r="E2851" t="s">
        <v>5</v>
      </c>
    </row>
    <row r="2852" spans="1:5" x14ac:dyDescent="0.35">
      <c r="A2852">
        <v>6904233594</v>
      </c>
      <c r="B2852">
        <v>65514005</v>
      </c>
      <c r="C2852" s="1">
        <v>45513.909722222219</v>
      </c>
      <c r="D2852" s="2">
        <v>2570.7800000000002</v>
      </c>
      <c r="E2852" t="s">
        <v>6</v>
      </c>
    </row>
    <row r="2853" spans="1:5" x14ac:dyDescent="0.35">
      <c r="A2853">
        <v>6371336060</v>
      </c>
      <c r="B2853">
        <v>8241122</v>
      </c>
      <c r="C2853" s="1">
        <v>45494.84097222222</v>
      </c>
      <c r="D2853" s="2">
        <v>631.70000000000005</v>
      </c>
      <c r="E2853" t="s">
        <v>8</v>
      </c>
    </row>
    <row r="2854" spans="1:5" x14ac:dyDescent="0.35">
      <c r="A2854">
        <v>8137624530</v>
      </c>
      <c r="B2854">
        <v>22210238</v>
      </c>
      <c r="C2854" s="1">
        <v>45223.999305555553</v>
      </c>
      <c r="D2854" s="2">
        <v>3147.61</v>
      </c>
      <c r="E2854" t="s">
        <v>6</v>
      </c>
    </row>
    <row r="2855" spans="1:5" x14ac:dyDescent="0.35">
      <c r="A2855">
        <v>9131474241</v>
      </c>
      <c r="B2855">
        <v>98246574</v>
      </c>
      <c r="C2855" s="1">
        <v>45583.708333333336</v>
      </c>
      <c r="D2855" s="2">
        <v>340.66</v>
      </c>
      <c r="E2855" t="s">
        <v>7</v>
      </c>
    </row>
    <row r="2856" spans="1:5" x14ac:dyDescent="0.35">
      <c r="A2856">
        <v>7413772322</v>
      </c>
      <c r="B2856">
        <v>98709982</v>
      </c>
      <c r="C2856" s="1">
        <v>45089.65347222222</v>
      </c>
      <c r="D2856" s="2">
        <v>2586.5</v>
      </c>
      <c r="E2856" t="s">
        <v>7</v>
      </c>
    </row>
    <row r="2857" spans="1:5" x14ac:dyDescent="0.35">
      <c r="A2857">
        <v>9400852015</v>
      </c>
      <c r="B2857">
        <v>44149982</v>
      </c>
      <c r="C2857" s="1">
        <v>45474.284722222219</v>
      </c>
      <c r="D2857" s="2">
        <v>2754.81</v>
      </c>
      <c r="E2857" t="s">
        <v>7</v>
      </c>
    </row>
    <row r="2858" spans="1:5" x14ac:dyDescent="0.35">
      <c r="A2858">
        <v>4867437863</v>
      </c>
      <c r="B2858">
        <v>13164195</v>
      </c>
      <c r="C2858" s="1">
        <v>45316.125694444447</v>
      </c>
      <c r="D2858" s="2">
        <v>3132.92</v>
      </c>
      <c r="E2858" t="s">
        <v>8</v>
      </c>
    </row>
    <row r="2859" spans="1:5" x14ac:dyDescent="0.35">
      <c r="A2859">
        <v>4219458877</v>
      </c>
      <c r="B2859">
        <v>87222820</v>
      </c>
      <c r="C2859" s="1">
        <v>45287.115277777775</v>
      </c>
      <c r="D2859" s="2">
        <v>951.43</v>
      </c>
      <c r="E2859" t="s">
        <v>7</v>
      </c>
    </row>
    <row r="2860" spans="1:5" x14ac:dyDescent="0.35">
      <c r="A2860">
        <v>35135941</v>
      </c>
      <c r="B2860">
        <v>28205701</v>
      </c>
      <c r="C2860" s="1">
        <v>45502.755555555559</v>
      </c>
      <c r="D2860" s="2">
        <v>1216.1600000000001</v>
      </c>
      <c r="E2860" t="s">
        <v>6</v>
      </c>
    </row>
    <row r="2861" spans="1:5" x14ac:dyDescent="0.35">
      <c r="A2861">
        <v>4754258275</v>
      </c>
      <c r="B2861">
        <v>10019218</v>
      </c>
      <c r="C2861" s="1">
        <v>45185.572222222225</v>
      </c>
      <c r="D2861" s="2">
        <v>2315.11</v>
      </c>
      <c r="E2861" t="s">
        <v>7</v>
      </c>
    </row>
    <row r="2862" spans="1:5" x14ac:dyDescent="0.35">
      <c r="A2862">
        <v>9195687538</v>
      </c>
      <c r="B2862">
        <v>74548003</v>
      </c>
      <c r="C2862" s="1">
        <v>45297.490277777775</v>
      </c>
      <c r="D2862" s="2">
        <v>212.14</v>
      </c>
      <c r="E2862" t="s">
        <v>8</v>
      </c>
    </row>
    <row r="2863" spans="1:5" x14ac:dyDescent="0.35">
      <c r="A2863">
        <v>344554037</v>
      </c>
      <c r="B2863">
        <v>78847070</v>
      </c>
      <c r="C2863" s="1">
        <v>45240.34652777778</v>
      </c>
      <c r="D2863" s="2">
        <v>3774.14</v>
      </c>
      <c r="E2863" t="s">
        <v>7</v>
      </c>
    </row>
    <row r="2864" spans="1:5" x14ac:dyDescent="0.35">
      <c r="A2864">
        <v>7503255456</v>
      </c>
      <c r="B2864">
        <v>82948843</v>
      </c>
      <c r="C2864" s="1">
        <v>45141.885416666664</v>
      </c>
      <c r="D2864" s="2">
        <v>5414.01</v>
      </c>
      <c r="E2864" t="s">
        <v>7</v>
      </c>
    </row>
    <row r="2865" spans="1:5" x14ac:dyDescent="0.35">
      <c r="A2865">
        <v>5903638531</v>
      </c>
      <c r="B2865">
        <v>78209683</v>
      </c>
      <c r="C2865" s="1">
        <v>45048.697222222225</v>
      </c>
      <c r="D2865" s="2">
        <v>3051.04</v>
      </c>
      <c r="E2865" t="s">
        <v>7</v>
      </c>
    </row>
    <row r="2866" spans="1:5" x14ac:dyDescent="0.35">
      <c r="A2866">
        <v>1670694517</v>
      </c>
      <c r="B2866">
        <v>92356639</v>
      </c>
      <c r="C2866" s="1">
        <v>45513.73541666667</v>
      </c>
      <c r="D2866" s="2">
        <v>3118.23</v>
      </c>
      <c r="E2866" t="s">
        <v>5</v>
      </c>
    </row>
    <row r="2867" spans="1:5" x14ac:dyDescent="0.35">
      <c r="A2867">
        <v>2369121788</v>
      </c>
      <c r="B2867">
        <v>60062501</v>
      </c>
      <c r="C2867" s="1">
        <v>45440.887499999997</v>
      </c>
      <c r="D2867" s="2">
        <v>2951.41</v>
      </c>
      <c r="E2867" t="s">
        <v>6</v>
      </c>
    </row>
    <row r="2868" spans="1:5" x14ac:dyDescent="0.35">
      <c r="A2868">
        <v>6012082951</v>
      </c>
      <c r="B2868">
        <v>88866835</v>
      </c>
      <c r="C2868" s="1">
        <v>45063.255555555559</v>
      </c>
      <c r="D2868" s="2">
        <v>3669.77</v>
      </c>
      <c r="E2868" t="s">
        <v>7</v>
      </c>
    </row>
    <row r="2869" spans="1:5" x14ac:dyDescent="0.35">
      <c r="A2869">
        <v>3675914158</v>
      </c>
      <c r="B2869">
        <v>89361574</v>
      </c>
      <c r="C2869" s="1">
        <v>45359.258333333331</v>
      </c>
      <c r="D2869" s="2">
        <v>2124.2600000000002</v>
      </c>
      <c r="E2869" t="s">
        <v>7</v>
      </c>
    </row>
    <row r="2870" spans="1:5" x14ac:dyDescent="0.35">
      <c r="A2870">
        <v>1396605672</v>
      </c>
      <c r="B2870">
        <v>20956158</v>
      </c>
      <c r="C2870" s="1">
        <v>45298.081944444442</v>
      </c>
      <c r="D2870" s="2">
        <v>1723.88</v>
      </c>
      <c r="E2870" t="s">
        <v>7</v>
      </c>
    </row>
    <row r="2871" spans="1:5" x14ac:dyDescent="0.35">
      <c r="A2871">
        <v>4260996213</v>
      </c>
      <c r="B2871">
        <v>77035814</v>
      </c>
      <c r="C2871" s="1">
        <v>45028.53125</v>
      </c>
      <c r="D2871" s="2">
        <v>1730.33</v>
      </c>
      <c r="E2871" t="s">
        <v>8</v>
      </c>
    </row>
    <row r="2872" spans="1:5" x14ac:dyDescent="0.35">
      <c r="A2872">
        <v>4749534376</v>
      </c>
      <c r="B2872">
        <v>53100521</v>
      </c>
      <c r="C2872" s="1">
        <v>45431.025000000001</v>
      </c>
      <c r="D2872" s="2">
        <v>1648.07</v>
      </c>
      <c r="E2872" t="s">
        <v>7</v>
      </c>
    </row>
    <row r="2873" spans="1:5" x14ac:dyDescent="0.35">
      <c r="A2873">
        <v>6095091385</v>
      </c>
      <c r="B2873">
        <v>34839913</v>
      </c>
      <c r="C2873" s="1">
        <v>45484.293055555558</v>
      </c>
      <c r="D2873" s="2">
        <v>2486.58</v>
      </c>
      <c r="E2873" t="s">
        <v>5</v>
      </c>
    </row>
    <row r="2874" spans="1:5" x14ac:dyDescent="0.35">
      <c r="A2874">
        <v>1131338162</v>
      </c>
      <c r="B2874">
        <v>21201299</v>
      </c>
      <c r="C2874" s="1">
        <v>45325.497916666667</v>
      </c>
      <c r="D2874" s="2">
        <v>2695.16</v>
      </c>
      <c r="E2874" t="s">
        <v>5</v>
      </c>
    </row>
    <row r="2875" spans="1:5" x14ac:dyDescent="0.35">
      <c r="A2875">
        <v>6100236720</v>
      </c>
      <c r="B2875">
        <v>83660688</v>
      </c>
      <c r="C2875" s="1">
        <v>45162.542361111111</v>
      </c>
      <c r="D2875" s="2">
        <v>4190.59</v>
      </c>
      <c r="E2875" t="s">
        <v>5</v>
      </c>
    </row>
    <row r="2876" spans="1:5" x14ac:dyDescent="0.35">
      <c r="A2876">
        <v>3363683548</v>
      </c>
      <c r="B2876">
        <v>43367112</v>
      </c>
      <c r="C2876" s="1">
        <v>45331.427777777775</v>
      </c>
      <c r="D2876" s="2">
        <v>2065.75</v>
      </c>
      <c r="E2876" t="s">
        <v>7</v>
      </c>
    </row>
    <row r="2877" spans="1:5" x14ac:dyDescent="0.35">
      <c r="A2877">
        <v>8721540965</v>
      </c>
      <c r="B2877">
        <v>38902882</v>
      </c>
      <c r="C2877" s="1">
        <v>45478.542361111111</v>
      </c>
      <c r="D2877" s="2">
        <v>5604.64</v>
      </c>
      <c r="E2877" t="s">
        <v>6</v>
      </c>
    </row>
    <row r="2878" spans="1:5" x14ac:dyDescent="0.35">
      <c r="A2878">
        <v>1712456261</v>
      </c>
      <c r="B2878">
        <v>90448312</v>
      </c>
      <c r="C2878" s="1">
        <v>45214.442361111112</v>
      </c>
      <c r="D2878" s="2">
        <v>418.48</v>
      </c>
      <c r="E2878" t="s">
        <v>5</v>
      </c>
    </row>
    <row r="2879" spans="1:5" x14ac:dyDescent="0.35">
      <c r="A2879">
        <v>760930025</v>
      </c>
      <c r="B2879">
        <v>49756591</v>
      </c>
      <c r="C2879" s="1">
        <v>45096.769444444442</v>
      </c>
      <c r="D2879" s="2">
        <v>873.51</v>
      </c>
      <c r="E2879" t="s">
        <v>7</v>
      </c>
    </row>
    <row r="2880" spans="1:5" x14ac:dyDescent="0.35">
      <c r="A2880">
        <v>5652465358</v>
      </c>
      <c r="B2880">
        <v>57523973</v>
      </c>
      <c r="C2880" s="1">
        <v>45460.759027777778</v>
      </c>
      <c r="D2880" s="2">
        <v>2293.5500000000002</v>
      </c>
      <c r="E2880" t="s">
        <v>7</v>
      </c>
    </row>
    <row r="2881" spans="1:5" x14ac:dyDescent="0.35">
      <c r="A2881">
        <v>3580915899</v>
      </c>
      <c r="B2881">
        <v>87954926</v>
      </c>
      <c r="C2881" s="1">
        <v>45222.759722222225</v>
      </c>
      <c r="D2881" s="2">
        <v>2660.98</v>
      </c>
      <c r="E2881" t="s">
        <v>6</v>
      </c>
    </row>
    <row r="2882" spans="1:5" x14ac:dyDescent="0.35">
      <c r="A2882">
        <v>1174382816</v>
      </c>
      <c r="B2882">
        <v>773410</v>
      </c>
      <c r="C2882" s="1">
        <v>45518.868750000001</v>
      </c>
      <c r="D2882" s="2">
        <v>1838.15</v>
      </c>
      <c r="E2882" t="s">
        <v>7</v>
      </c>
    </row>
    <row r="2883" spans="1:5" x14ac:dyDescent="0.35">
      <c r="A2883">
        <v>3200474667</v>
      </c>
      <c r="B2883">
        <v>15631726</v>
      </c>
      <c r="C2883" s="1">
        <v>45552.793055555558</v>
      </c>
      <c r="D2883" s="2">
        <v>2976.81</v>
      </c>
      <c r="E2883" t="s">
        <v>8</v>
      </c>
    </row>
    <row r="2884" spans="1:5" x14ac:dyDescent="0.35">
      <c r="A2884">
        <v>7474651061</v>
      </c>
      <c r="B2884">
        <v>63238941</v>
      </c>
      <c r="C2884" s="1">
        <v>45086.939583333333</v>
      </c>
      <c r="D2884" s="2">
        <v>3731.78</v>
      </c>
      <c r="E2884" t="s">
        <v>5</v>
      </c>
    </row>
    <row r="2885" spans="1:5" x14ac:dyDescent="0.35">
      <c r="A2885">
        <v>1892282465</v>
      </c>
      <c r="B2885">
        <v>80517784</v>
      </c>
      <c r="C2885" s="1">
        <v>45161.076388888891</v>
      </c>
      <c r="D2885" s="2">
        <v>2849.48</v>
      </c>
      <c r="E2885" t="s">
        <v>8</v>
      </c>
    </row>
    <row r="2886" spans="1:5" x14ac:dyDescent="0.35">
      <c r="A2886">
        <v>3859828998</v>
      </c>
      <c r="B2886">
        <v>701493</v>
      </c>
      <c r="C2886" s="1">
        <v>45030.156944444447</v>
      </c>
      <c r="D2886" s="2">
        <v>2721.16</v>
      </c>
      <c r="E2886" t="s">
        <v>8</v>
      </c>
    </row>
    <row r="2887" spans="1:5" x14ac:dyDescent="0.35">
      <c r="A2887">
        <v>2554590672</v>
      </c>
      <c r="B2887">
        <v>19482392</v>
      </c>
      <c r="C2887" s="1">
        <v>45263.534722222219</v>
      </c>
      <c r="D2887" s="2">
        <v>3840.61</v>
      </c>
      <c r="E2887" t="s">
        <v>8</v>
      </c>
    </row>
    <row r="2888" spans="1:5" x14ac:dyDescent="0.35">
      <c r="A2888">
        <v>9667675052</v>
      </c>
      <c r="B2888">
        <v>40871915</v>
      </c>
      <c r="C2888" s="1">
        <v>45198.554166666669</v>
      </c>
      <c r="D2888" s="2">
        <v>2282.92</v>
      </c>
      <c r="E2888" t="s">
        <v>6</v>
      </c>
    </row>
    <row r="2889" spans="1:5" x14ac:dyDescent="0.35">
      <c r="A2889">
        <v>8382437838</v>
      </c>
      <c r="B2889">
        <v>46185579</v>
      </c>
      <c r="C2889" s="1">
        <v>45442.669444444444</v>
      </c>
      <c r="D2889" s="2">
        <v>1907.89</v>
      </c>
      <c r="E2889" t="s">
        <v>8</v>
      </c>
    </row>
    <row r="2890" spans="1:5" x14ac:dyDescent="0.35">
      <c r="A2890">
        <v>6247090607</v>
      </c>
      <c r="B2890">
        <v>90038364</v>
      </c>
      <c r="C2890" s="1">
        <v>45206.650694444441</v>
      </c>
      <c r="D2890" s="2">
        <v>1801.01</v>
      </c>
      <c r="E2890" t="s">
        <v>8</v>
      </c>
    </row>
    <row r="2891" spans="1:5" x14ac:dyDescent="0.35">
      <c r="A2891">
        <v>5004073261</v>
      </c>
      <c r="B2891">
        <v>27304827</v>
      </c>
      <c r="C2891" s="1">
        <v>45459.724305555559</v>
      </c>
      <c r="D2891" s="2">
        <v>1228.31</v>
      </c>
      <c r="E2891" t="s">
        <v>5</v>
      </c>
    </row>
    <row r="2892" spans="1:5" x14ac:dyDescent="0.35">
      <c r="A2892">
        <v>6595898122</v>
      </c>
      <c r="B2892">
        <v>67896836</v>
      </c>
      <c r="C2892" s="1">
        <v>45486.865277777775</v>
      </c>
      <c r="D2892" s="2">
        <v>1080.49</v>
      </c>
      <c r="E2892" t="s">
        <v>6</v>
      </c>
    </row>
    <row r="2893" spans="1:5" x14ac:dyDescent="0.35">
      <c r="A2893">
        <v>9844371682</v>
      </c>
      <c r="B2893">
        <v>31527100</v>
      </c>
      <c r="C2893" s="1">
        <v>45087.854166666664</v>
      </c>
      <c r="D2893" s="2">
        <v>1742</v>
      </c>
      <c r="E2893" t="s">
        <v>8</v>
      </c>
    </row>
    <row r="2894" spans="1:5" x14ac:dyDescent="0.35">
      <c r="A2894">
        <v>7198169379</v>
      </c>
      <c r="B2894">
        <v>26844216</v>
      </c>
      <c r="C2894" s="1">
        <v>45120.876388888886</v>
      </c>
      <c r="D2894" s="2">
        <v>865.68</v>
      </c>
      <c r="E2894" t="s">
        <v>7</v>
      </c>
    </row>
    <row r="2895" spans="1:5" x14ac:dyDescent="0.35">
      <c r="A2895">
        <v>2815855636</v>
      </c>
      <c r="B2895">
        <v>38808614</v>
      </c>
      <c r="C2895" s="1">
        <v>45135.426388888889</v>
      </c>
      <c r="D2895" s="2">
        <v>3710.55</v>
      </c>
      <c r="E2895" t="s">
        <v>7</v>
      </c>
    </row>
    <row r="2896" spans="1:5" x14ac:dyDescent="0.35">
      <c r="A2896">
        <v>6033660622</v>
      </c>
      <c r="B2896">
        <v>65618148</v>
      </c>
      <c r="C2896" s="1">
        <v>45028.632638888892</v>
      </c>
      <c r="D2896" s="2">
        <v>1321.76</v>
      </c>
      <c r="E2896" t="s">
        <v>8</v>
      </c>
    </row>
    <row r="2897" spans="1:5" x14ac:dyDescent="0.35">
      <c r="A2897">
        <v>7944056454</v>
      </c>
      <c r="B2897">
        <v>10729474</v>
      </c>
      <c r="C2897" s="1">
        <v>45068.982638888891</v>
      </c>
      <c r="D2897" s="2">
        <v>3162.64</v>
      </c>
      <c r="E2897" t="s">
        <v>8</v>
      </c>
    </row>
    <row r="2898" spans="1:5" x14ac:dyDescent="0.35">
      <c r="A2898">
        <v>4354264440</v>
      </c>
      <c r="B2898">
        <v>25722990</v>
      </c>
      <c r="C2898" s="1">
        <v>45273.462500000001</v>
      </c>
      <c r="D2898" s="2">
        <v>1607.15</v>
      </c>
      <c r="E2898" t="s">
        <v>5</v>
      </c>
    </row>
    <row r="2899" spans="1:5" x14ac:dyDescent="0.35">
      <c r="A2899">
        <v>5623096090</v>
      </c>
      <c r="B2899">
        <v>68703613</v>
      </c>
      <c r="C2899" s="1">
        <v>45163.529166666667</v>
      </c>
      <c r="D2899" s="2">
        <v>1565.76</v>
      </c>
      <c r="E2899" t="s">
        <v>8</v>
      </c>
    </row>
    <row r="2900" spans="1:5" x14ac:dyDescent="0.35">
      <c r="A2900">
        <v>701856661</v>
      </c>
      <c r="B2900">
        <v>11143197</v>
      </c>
      <c r="C2900" s="1">
        <v>45453.055555555555</v>
      </c>
      <c r="D2900" s="2">
        <v>3622.14</v>
      </c>
      <c r="E2900" t="s">
        <v>7</v>
      </c>
    </row>
    <row r="2901" spans="1:5" x14ac:dyDescent="0.35">
      <c r="A2901">
        <v>1911276445</v>
      </c>
      <c r="B2901">
        <v>73799927</v>
      </c>
      <c r="C2901" s="1">
        <v>45585.613888888889</v>
      </c>
      <c r="D2901" s="2">
        <v>1896.67</v>
      </c>
      <c r="E2901" t="s">
        <v>8</v>
      </c>
    </row>
    <row r="2902" spans="1:5" x14ac:dyDescent="0.35">
      <c r="A2902">
        <v>9323909987</v>
      </c>
      <c r="B2902">
        <v>47990044</v>
      </c>
      <c r="C2902" s="1">
        <v>45421.163194444445</v>
      </c>
      <c r="D2902" s="2">
        <v>77.11</v>
      </c>
      <c r="E2902" t="s">
        <v>6</v>
      </c>
    </row>
    <row r="2903" spans="1:5" x14ac:dyDescent="0.35">
      <c r="A2903">
        <v>1988898073</v>
      </c>
      <c r="B2903">
        <v>78157360</v>
      </c>
      <c r="C2903" s="1">
        <v>45343.481944444444</v>
      </c>
      <c r="D2903" s="2">
        <v>1541.22</v>
      </c>
      <c r="E2903" t="s">
        <v>6</v>
      </c>
    </row>
    <row r="2904" spans="1:5" x14ac:dyDescent="0.35">
      <c r="A2904">
        <v>6457671753</v>
      </c>
      <c r="B2904">
        <v>51048402</v>
      </c>
      <c r="C2904" s="1">
        <v>45298.980555555558</v>
      </c>
      <c r="D2904" s="2">
        <v>2200.4699999999998</v>
      </c>
      <c r="E2904" t="s">
        <v>8</v>
      </c>
    </row>
    <row r="2905" spans="1:5" x14ac:dyDescent="0.35">
      <c r="A2905">
        <v>3556497272</v>
      </c>
      <c r="B2905">
        <v>9347990</v>
      </c>
      <c r="C2905" s="1">
        <v>45583.431250000001</v>
      </c>
      <c r="D2905" s="2">
        <v>96.09</v>
      </c>
      <c r="E2905" t="s">
        <v>6</v>
      </c>
    </row>
    <row r="2906" spans="1:5" x14ac:dyDescent="0.35">
      <c r="A2906">
        <v>2182762247</v>
      </c>
      <c r="B2906">
        <v>54347213</v>
      </c>
      <c r="C2906" s="1">
        <v>45175.859027777777</v>
      </c>
      <c r="D2906" s="2">
        <v>1308.92</v>
      </c>
      <c r="E2906" t="s">
        <v>5</v>
      </c>
    </row>
    <row r="2907" spans="1:5" x14ac:dyDescent="0.35">
      <c r="A2907">
        <v>6026842782</v>
      </c>
      <c r="B2907">
        <v>75928073</v>
      </c>
      <c r="C2907" s="1">
        <v>45531.82708333333</v>
      </c>
      <c r="D2907" s="2">
        <v>2610</v>
      </c>
      <c r="E2907" t="s">
        <v>8</v>
      </c>
    </row>
    <row r="2908" spans="1:5" x14ac:dyDescent="0.35">
      <c r="A2908">
        <v>1227108607</v>
      </c>
      <c r="B2908">
        <v>69242672</v>
      </c>
      <c r="C2908" s="1">
        <v>45553.522916666669</v>
      </c>
      <c r="D2908" s="2">
        <v>3901.39</v>
      </c>
      <c r="E2908" t="s">
        <v>7</v>
      </c>
    </row>
    <row r="2909" spans="1:5" x14ac:dyDescent="0.35">
      <c r="A2909">
        <v>9362226645</v>
      </c>
      <c r="B2909">
        <v>28428852</v>
      </c>
      <c r="C2909" s="1">
        <v>45424.209027777775</v>
      </c>
      <c r="D2909" s="2">
        <v>3503.23</v>
      </c>
      <c r="E2909" t="s">
        <v>8</v>
      </c>
    </row>
    <row r="2910" spans="1:5" x14ac:dyDescent="0.35">
      <c r="A2910">
        <v>6313785973</v>
      </c>
      <c r="B2910">
        <v>28603182</v>
      </c>
      <c r="C2910" s="1">
        <v>45006.131249999999</v>
      </c>
      <c r="D2910" s="2">
        <v>2326.58</v>
      </c>
      <c r="E2910" t="s">
        <v>6</v>
      </c>
    </row>
    <row r="2911" spans="1:5" x14ac:dyDescent="0.35">
      <c r="A2911">
        <v>1297253359</v>
      </c>
      <c r="B2911">
        <v>77811864</v>
      </c>
      <c r="C2911" s="1">
        <v>45406.388194444444</v>
      </c>
      <c r="D2911" s="2">
        <v>1250.24</v>
      </c>
      <c r="E2911" t="s">
        <v>5</v>
      </c>
    </row>
    <row r="2912" spans="1:5" x14ac:dyDescent="0.35">
      <c r="A2912">
        <v>6138091203</v>
      </c>
      <c r="B2912">
        <v>41261495</v>
      </c>
      <c r="C2912" s="1">
        <v>45178.246527777781</v>
      </c>
      <c r="D2912" s="2">
        <v>1284.92</v>
      </c>
      <c r="E2912" t="s">
        <v>7</v>
      </c>
    </row>
    <row r="2913" spans="1:5" x14ac:dyDescent="0.35">
      <c r="A2913">
        <v>4770739350</v>
      </c>
      <c r="B2913">
        <v>61753272</v>
      </c>
      <c r="C2913" s="1">
        <v>45485.821527777778</v>
      </c>
      <c r="D2913" s="2">
        <v>3259.93</v>
      </c>
      <c r="E2913" t="s">
        <v>7</v>
      </c>
    </row>
    <row r="2914" spans="1:5" x14ac:dyDescent="0.35">
      <c r="A2914">
        <v>6253838449</v>
      </c>
      <c r="B2914">
        <v>19393135</v>
      </c>
      <c r="C2914" s="1">
        <v>45454.027083333334</v>
      </c>
      <c r="D2914" s="2">
        <v>938.37</v>
      </c>
      <c r="E2914" t="s">
        <v>7</v>
      </c>
    </row>
    <row r="2915" spans="1:5" x14ac:dyDescent="0.35">
      <c r="A2915">
        <v>1015708455</v>
      </c>
      <c r="B2915">
        <v>24153726</v>
      </c>
      <c r="C2915" s="1">
        <v>45173.747916666667</v>
      </c>
      <c r="D2915" s="2">
        <v>3175.14</v>
      </c>
      <c r="E2915" t="s">
        <v>8</v>
      </c>
    </row>
    <row r="2916" spans="1:5" x14ac:dyDescent="0.35">
      <c r="A2916">
        <v>2201201842</v>
      </c>
      <c r="B2916">
        <v>6398761</v>
      </c>
      <c r="C2916" s="1">
        <v>45201.550694444442</v>
      </c>
      <c r="D2916" s="2">
        <v>1547.91</v>
      </c>
      <c r="E2916" t="s">
        <v>7</v>
      </c>
    </row>
    <row r="2917" spans="1:5" x14ac:dyDescent="0.35">
      <c r="A2917">
        <v>200000051</v>
      </c>
      <c r="B2917">
        <v>8632679</v>
      </c>
      <c r="C2917" s="1">
        <v>45203.838888888888</v>
      </c>
      <c r="D2917" s="2">
        <v>1442.99</v>
      </c>
      <c r="E2917" t="s">
        <v>6</v>
      </c>
    </row>
    <row r="2918" spans="1:5" x14ac:dyDescent="0.35">
      <c r="A2918">
        <v>409570377</v>
      </c>
      <c r="B2918">
        <v>12574626</v>
      </c>
      <c r="C2918" s="1">
        <v>45378.61041666667</v>
      </c>
      <c r="D2918" s="2">
        <v>1524.99</v>
      </c>
      <c r="E2918" t="s">
        <v>7</v>
      </c>
    </row>
    <row r="2919" spans="1:5" x14ac:dyDescent="0.35">
      <c r="A2919">
        <v>5944464513</v>
      </c>
      <c r="B2919">
        <v>34095555</v>
      </c>
      <c r="C2919" s="1">
        <v>45010.694444444445</v>
      </c>
      <c r="D2919" s="2">
        <v>1371.17</v>
      </c>
      <c r="E2919" t="s">
        <v>8</v>
      </c>
    </row>
    <row r="2920" spans="1:5" x14ac:dyDescent="0.35">
      <c r="A2920">
        <v>7064377287</v>
      </c>
      <c r="B2920">
        <v>26716400</v>
      </c>
      <c r="C2920" s="1">
        <v>45537.318055555559</v>
      </c>
      <c r="D2920" s="2">
        <v>328.51</v>
      </c>
      <c r="E2920" t="s">
        <v>8</v>
      </c>
    </row>
    <row r="2921" spans="1:5" x14ac:dyDescent="0.35">
      <c r="A2921">
        <v>7763036477</v>
      </c>
      <c r="B2921">
        <v>26285589</v>
      </c>
      <c r="C2921" s="1">
        <v>45518.84652777778</v>
      </c>
      <c r="D2921" s="2">
        <v>4277.29</v>
      </c>
      <c r="E2921" t="s">
        <v>5</v>
      </c>
    </row>
    <row r="2922" spans="1:5" x14ac:dyDescent="0.35">
      <c r="A2922">
        <v>7494002152</v>
      </c>
      <c r="B2922">
        <v>91382237</v>
      </c>
      <c r="C2922" s="1">
        <v>45413.270833333336</v>
      </c>
      <c r="D2922" s="2">
        <v>2287.1999999999998</v>
      </c>
      <c r="E2922" t="s">
        <v>7</v>
      </c>
    </row>
    <row r="2923" spans="1:5" x14ac:dyDescent="0.35">
      <c r="A2923">
        <v>692127479</v>
      </c>
      <c r="B2923">
        <v>67538982</v>
      </c>
      <c r="C2923" s="1">
        <v>45482.968055555553</v>
      </c>
      <c r="D2923" s="2">
        <v>3284.88</v>
      </c>
      <c r="E2923" t="s">
        <v>8</v>
      </c>
    </row>
    <row r="2924" spans="1:5" x14ac:dyDescent="0.35">
      <c r="A2924">
        <v>7544245121</v>
      </c>
      <c r="B2924">
        <v>87160527</v>
      </c>
      <c r="C2924" s="1">
        <v>45561.747916666667</v>
      </c>
      <c r="D2924" s="2">
        <v>4067.24</v>
      </c>
      <c r="E2924" t="s">
        <v>6</v>
      </c>
    </row>
    <row r="2925" spans="1:5" x14ac:dyDescent="0.35">
      <c r="A2925">
        <v>4429641190</v>
      </c>
      <c r="B2925">
        <v>11562458</v>
      </c>
      <c r="C2925" s="1">
        <v>45095.238194444442</v>
      </c>
      <c r="D2925" s="2">
        <v>3518.61</v>
      </c>
      <c r="E2925" t="s">
        <v>5</v>
      </c>
    </row>
    <row r="2926" spans="1:5" x14ac:dyDescent="0.35">
      <c r="A2926">
        <v>8093366865</v>
      </c>
      <c r="B2926">
        <v>29451600</v>
      </c>
      <c r="C2926" s="1">
        <v>45581.490277777775</v>
      </c>
      <c r="D2926" s="2">
        <v>1770.01</v>
      </c>
      <c r="E2926" t="s">
        <v>5</v>
      </c>
    </row>
    <row r="2927" spans="1:5" x14ac:dyDescent="0.35">
      <c r="A2927">
        <v>6269075067</v>
      </c>
      <c r="B2927">
        <v>81382213</v>
      </c>
      <c r="C2927" s="1">
        <v>45245.997916666667</v>
      </c>
      <c r="D2927" s="2">
        <v>3745.59</v>
      </c>
      <c r="E2927" t="s">
        <v>8</v>
      </c>
    </row>
    <row r="2928" spans="1:5" x14ac:dyDescent="0.35">
      <c r="A2928">
        <v>4056304110</v>
      </c>
      <c r="B2928">
        <v>211163</v>
      </c>
      <c r="C2928" s="1">
        <v>45255.502083333333</v>
      </c>
      <c r="D2928" s="2">
        <v>3567.36</v>
      </c>
      <c r="E2928" t="s">
        <v>6</v>
      </c>
    </row>
    <row r="2929" spans="1:5" x14ac:dyDescent="0.35">
      <c r="A2929">
        <v>4447978623</v>
      </c>
      <c r="B2929">
        <v>31076002</v>
      </c>
      <c r="C2929" s="1">
        <v>45525.287499999999</v>
      </c>
      <c r="D2929" s="2">
        <v>2037.9</v>
      </c>
      <c r="E2929" t="s">
        <v>5</v>
      </c>
    </row>
    <row r="2930" spans="1:5" x14ac:dyDescent="0.35">
      <c r="A2930">
        <v>5875285677</v>
      </c>
      <c r="B2930">
        <v>62510499</v>
      </c>
      <c r="C2930" s="1">
        <v>45066.446527777778</v>
      </c>
      <c r="D2930" s="2">
        <v>3993.93</v>
      </c>
      <c r="E2930" t="s">
        <v>8</v>
      </c>
    </row>
    <row r="2931" spans="1:5" x14ac:dyDescent="0.35">
      <c r="A2931">
        <v>4177774653</v>
      </c>
      <c r="B2931">
        <v>23844919</v>
      </c>
      <c r="C2931" s="1">
        <v>45432.445138888892</v>
      </c>
      <c r="D2931" s="2">
        <v>294.79000000000002</v>
      </c>
      <c r="E2931" t="s">
        <v>8</v>
      </c>
    </row>
    <row r="2932" spans="1:5" x14ac:dyDescent="0.35">
      <c r="A2932">
        <v>502632296</v>
      </c>
      <c r="B2932">
        <v>9450435</v>
      </c>
      <c r="C2932" s="1">
        <v>45427.813194444447</v>
      </c>
      <c r="D2932" s="2">
        <v>4257.49</v>
      </c>
      <c r="E2932" t="s">
        <v>7</v>
      </c>
    </row>
    <row r="2933" spans="1:5" x14ac:dyDescent="0.35">
      <c r="A2933">
        <v>5037688536</v>
      </c>
      <c r="B2933">
        <v>49756591</v>
      </c>
      <c r="C2933" s="1">
        <v>45346.232638888891</v>
      </c>
      <c r="D2933" s="2">
        <v>903.52</v>
      </c>
      <c r="E2933" t="s">
        <v>7</v>
      </c>
    </row>
    <row r="2934" spans="1:5" x14ac:dyDescent="0.35">
      <c r="A2934">
        <v>6844277478</v>
      </c>
      <c r="B2934">
        <v>47577193</v>
      </c>
      <c r="C2934" s="1">
        <v>45532.705555555556</v>
      </c>
      <c r="D2934" s="2">
        <v>2190.84</v>
      </c>
      <c r="E2934" t="s">
        <v>7</v>
      </c>
    </row>
    <row r="2935" spans="1:5" x14ac:dyDescent="0.35">
      <c r="A2935">
        <v>3368317718</v>
      </c>
      <c r="B2935">
        <v>70867736</v>
      </c>
      <c r="C2935" s="1">
        <v>45443.999305555553</v>
      </c>
      <c r="D2935" s="2">
        <v>914.88</v>
      </c>
      <c r="E2935" t="s">
        <v>6</v>
      </c>
    </row>
    <row r="2936" spans="1:5" x14ac:dyDescent="0.35">
      <c r="A2936">
        <v>913881994</v>
      </c>
      <c r="B2936">
        <v>13251137</v>
      </c>
      <c r="C2936" s="1">
        <v>45508.890972222223</v>
      </c>
      <c r="D2936" s="2">
        <v>317.82</v>
      </c>
      <c r="E2936" t="s">
        <v>5</v>
      </c>
    </row>
    <row r="2937" spans="1:5" x14ac:dyDescent="0.35">
      <c r="A2937">
        <v>6445700839</v>
      </c>
      <c r="B2937">
        <v>4988545</v>
      </c>
      <c r="C2937" s="1">
        <v>45357.649305555555</v>
      </c>
      <c r="D2937" s="2">
        <v>1574.46</v>
      </c>
      <c r="E2937" t="s">
        <v>6</v>
      </c>
    </row>
    <row r="2938" spans="1:5" x14ac:dyDescent="0.35">
      <c r="A2938">
        <v>101613683</v>
      </c>
      <c r="B2938">
        <v>43377076</v>
      </c>
      <c r="C2938" s="1">
        <v>45106.864583333336</v>
      </c>
      <c r="D2938" s="2">
        <v>1314.09</v>
      </c>
      <c r="E2938" t="s">
        <v>7</v>
      </c>
    </row>
    <row r="2939" spans="1:5" x14ac:dyDescent="0.35">
      <c r="A2939">
        <v>7094586913</v>
      </c>
      <c r="B2939">
        <v>82900175</v>
      </c>
      <c r="C2939" s="1">
        <v>45200.871527777781</v>
      </c>
      <c r="D2939" s="2">
        <v>1045.98</v>
      </c>
      <c r="E2939" t="s">
        <v>6</v>
      </c>
    </row>
    <row r="2940" spans="1:5" x14ac:dyDescent="0.35">
      <c r="A2940">
        <v>2478557609</v>
      </c>
      <c r="B2940">
        <v>58170168</v>
      </c>
      <c r="C2940" s="1">
        <v>45458.613194444442</v>
      </c>
      <c r="D2940" s="2">
        <v>1632.79</v>
      </c>
      <c r="E2940" t="s">
        <v>8</v>
      </c>
    </row>
    <row r="2941" spans="1:5" x14ac:dyDescent="0.35">
      <c r="A2941">
        <v>9516720368</v>
      </c>
      <c r="B2941">
        <v>97466783</v>
      </c>
      <c r="C2941" s="1">
        <v>45386.838888888888</v>
      </c>
      <c r="D2941" s="2">
        <v>3117.54</v>
      </c>
      <c r="E2941" t="s">
        <v>7</v>
      </c>
    </row>
    <row r="2942" spans="1:5" x14ac:dyDescent="0.35">
      <c r="A2942">
        <v>3808010352</v>
      </c>
      <c r="B2942">
        <v>23126356</v>
      </c>
      <c r="C2942" s="1">
        <v>45339.100694444445</v>
      </c>
      <c r="D2942" s="2">
        <v>2359.7399999999998</v>
      </c>
      <c r="E2942" t="s">
        <v>8</v>
      </c>
    </row>
    <row r="2943" spans="1:5" x14ac:dyDescent="0.35">
      <c r="A2943">
        <v>7921886899</v>
      </c>
      <c r="B2943">
        <v>11143197</v>
      </c>
      <c r="C2943" s="1">
        <v>45108.112500000003</v>
      </c>
      <c r="D2943" s="2">
        <v>1342.87</v>
      </c>
      <c r="E2943" t="s">
        <v>5</v>
      </c>
    </row>
    <row r="2944" spans="1:5" x14ac:dyDescent="0.35">
      <c r="A2944">
        <v>6818712547</v>
      </c>
      <c r="B2944">
        <v>66655397</v>
      </c>
      <c r="C2944" s="1">
        <v>45287.252083333333</v>
      </c>
      <c r="D2944" s="2">
        <v>2620.04</v>
      </c>
      <c r="E2944" t="s">
        <v>5</v>
      </c>
    </row>
    <row r="2945" spans="1:5" x14ac:dyDescent="0.35">
      <c r="A2945">
        <v>4538204462</v>
      </c>
      <c r="B2945">
        <v>35812567</v>
      </c>
      <c r="C2945" s="1">
        <v>45348.761111111111</v>
      </c>
      <c r="D2945" s="2">
        <v>3043.32</v>
      </c>
      <c r="E2945" t="s">
        <v>7</v>
      </c>
    </row>
    <row r="2946" spans="1:5" x14ac:dyDescent="0.35">
      <c r="A2946">
        <v>2008331630</v>
      </c>
      <c r="B2946">
        <v>36833857</v>
      </c>
      <c r="C2946" s="1">
        <v>45120.023611111108</v>
      </c>
      <c r="D2946" s="2">
        <v>1630.96</v>
      </c>
      <c r="E2946" t="s">
        <v>8</v>
      </c>
    </row>
    <row r="2947" spans="1:5" x14ac:dyDescent="0.35">
      <c r="A2947">
        <v>3901338038</v>
      </c>
      <c r="B2947">
        <v>63238941</v>
      </c>
      <c r="C2947" s="1">
        <v>45527.158333333333</v>
      </c>
      <c r="D2947" s="2">
        <v>657.8</v>
      </c>
      <c r="E2947" t="s">
        <v>5</v>
      </c>
    </row>
    <row r="2948" spans="1:5" x14ac:dyDescent="0.35">
      <c r="A2948">
        <v>1483786406</v>
      </c>
      <c r="B2948">
        <v>63451391</v>
      </c>
      <c r="C2948" s="1">
        <v>45010.30972222222</v>
      </c>
      <c r="D2948" s="2">
        <v>3934.29</v>
      </c>
      <c r="E2948" t="s">
        <v>7</v>
      </c>
    </row>
    <row r="2949" spans="1:5" x14ac:dyDescent="0.35">
      <c r="A2949">
        <v>5022936426</v>
      </c>
      <c r="B2949">
        <v>73377004</v>
      </c>
      <c r="C2949" s="1">
        <v>45187.147916666669</v>
      </c>
      <c r="D2949" s="2">
        <v>2217.52</v>
      </c>
      <c r="E2949" t="s">
        <v>8</v>
      </c>
    </row>
    <row r="2950" spans="1:5" x14ac:dyDescent="0.35">
      <c r="A2950">
        <v>5470875365</v>
      </c>
      <c r="B2950">
        <v>55042740</v>
      </c>
      <c r="C2950" s="1">
        <v>45382.337500000001</v>
      </c>
      <c r="D2950" s="2">
        <v>4003.77</v>
      </c>
      <c r="E2950" t="s">
        <v>6</v>
      </c>
    </row>
    <row r="2951" spans="1:5" x14ac:dyDescent="0.35">
      <c r="A2951">
        <v>7144611408</v>
      </c>
      <c r="B2951">
        <v>33280073</v>
      </c>
      <c r="C2951" s="1">
        <v>45156.351388888892</v>
      </c>
      <c r="D2951" s="2">
        <v>989.77</v>
      </c>
      <c r="E2951" t="s">
        <v>5</v>
      </c>
    </row>
    <row r="2952" spans="1:5" x14ac:dyDescent="0.35">
      <c r="A2952">
        <v>9411421675</v>
      </c>
      <c r="B2952">
        <v>61226563</v>
      </c>
      <c r="C2952" s="1">
        <v>45315.43472222222</v>
      </c>
      <c r="D2952" s="2">
        <v>4144.8599999999997</v>
      </c>
      <c r="E2952" t="s">
        <v>5</v>
      </c>
    </row>
    <row r="2953" spans="1:5" x14ac:dyDescent="0.35">
      <c r="A2953">
        <v>7315949343</v>
      </c>
      <c r="B2953">
        <v>14458150</v>
      </c>
      <c r="C2953" s="1">
        <v>45186.9375</v>
      </c>
      <c r="D2953" s="2">
        <v>2639.3</v>
      </c>
      <c r="E2953" t="s">
        <v>8</v>
      </c>
    </row>
    <row r="2954" spans="1:5" x14ac:dyDescent="0.35">
      <c r="A2954">
        <v>9430475133</v>
      </c>
      <c r="B2954">
        <v>24621386</v>
      </c>
      <c r="C2954" s="1">
        <v>45010.078472222223</v>
      </c>
      <c r="D2954" s="2">
        <v>4145.1000000000004</v>
      </c>
      <c r="E2954" t="s">
        <v>5</v>
      </c>
    </row>
    <row r="2955" spans="1:5" x14ac:dyDescent="0.35">
      <c r="A2955">
        <v>3062145702</v>
      </c>
      <c r="B2955">
        <v>24821281</v>
      </c>
      <c r="C2955" s="1">
        <v>45464.622916666667</v>
      </c>
      <c r="D2955" s="2">
        <v>3288.07</v>
      </c>
      <c r="E2955" t="s">
        <v>7</v>
      </c>
    </row>
    <row r="2956" spans="1:5" x14ac:dyDescent="0.35">
      <c r="A2956">
        <v>6500458984</v>
      </c>
      <c r="B2956">
        <v>35912599</v>
      </c>
      <c r="C2956" s="1">
        <v>45238.298611111109</v>
      </c>
      <c r="D2956" s="2">
        <v>440.17</v>
      </c>
      <c r="E2956" t="s">
        <v>7</v>
      </c>
    </row>
    <row r="2957" spans="1:5" x14ac:dyDescent="0.35">
      <c r="A2957">
        <v>7429306851</v>
      </c>
      <c r="B2957">
        <v>62541176</v>
      </c>
      <c r="C2957" s="1">
        <v>45404.160416666666</v>
      </c>
      <c r="D2957" s="2">
        <v>1343.84</v>
      </c>
      <c r="E2957" t="s">
        <v>8</v>
      </c>
    </row>
    <row r="2958" spans="1:5" x14ac:dyDescent="0.35">
      <c r="A2958">
        <v>2687236003</v>
      </c>
      <c r="B2958">
        <v>83588803</v>
      </c>
      <c r="C2958" s="1">
        <v>45301.875</v>
      </c>
      <c r="D2958" s="2">
        <v>3207.16</v>
      </c>
      <c r="E2958" t="s">
        <v>8</v>
      </c>
    </row>
    <row r="2959" spans="1:5" x14ac:dyDescent="0.35">
      <c r="A2959">
        <v>1885906938</v>
      </c>
      <c r="B2959">
        <v>13455530</v>
      </c>
      <c r="C2959" s="1">
        <v>45208.179861111108</v>
      </c>
      <c r="D2959" s="2">
        <v>4489.8100000000004</v>
      </c>
      <c r="E2959" t="s">
        <v>5</v>
      </c>
    </row>
    <row r="2960" spans="1:5" x14ac:dyDescent="0.35">
      <c r="A2960">
        <v>9949334146</v>
      </c>
      <c r="B2960">
        <v>73363613</v>
      </c>
      <c r="C2960" s="1">
        <v>45509.104166666664</v>
      </c>
      <c r="D2960" s="2">
        <v>217.5</v>
      </c>
      <c r="E2960" t="s">
        <v>8</v>
      </c>
    </row>
    <row r="2961" spans="1:5" x14ac:dyDescent="0.35">
      <c r="A2961">
        <v>2555454584</v>
      </c>
      <c r="B2961">
        <v>19182548</v>
      </c>
      <c r="C2961" s="1">
        <v>45150.720138888886</v>
      </c>
      <c r="D2961" s="2">
        <v>1626.42</v>
      </c>
      <c r="E2961" t="s">
        <v>5</v>
      </c>
    </row>
    <row r="2962" spans="1:5" x14ac:dyDescent="0.35">
      <c r="A2962">
        <v>2503209946</v>
      </c>
      <c r="B2962">
        <v>26844216</v>
      </c>
      <c r="C2962" s="1">
        <v>45410.463888888888</v>
      </c>
      <c r="D2962" s="2">
        <v>1069.03</v>
      </c>
      <c r="E2962" t="s">
        <v>5</v>
      </c>
    </row>
    <row r="2963" spans="1:5" x14ac:dyDescent="0.35">
      <c r="A2963">
        <v>2329563439</v>
      </c>
      <c r="B2963">
        <v>78157360</v>
      </c>
      <c r="C2963" s="1">
        <v>45232.989583333336</v>
      </c>
      <c r="D2963" s="2">
        <v>1139.8900000000001</v>
      </c>
      <c r="E2963" t="s">
        <v>6</v>
      </c>
    </row>
    <row r="2964" spans="1:5" x14ac:dyDescent="0.35">
      <c r="A2964">
        <v>1041536174</v>
      </c>
      <c r="B2964">
        <v>93018527</v>
      </c>
      <c r="C2964" s="1">
        <v>45092.366666666669</v>
      </c>
      <c r="D2964" s="2">
        <v>2780.93</v>
      </c>
      <c r="E2964" t="s">
        <v>7</v>
      </c>
    </row>
    <row r="2965" spans="1:5" x14ac:dyDescent="0.35">
      <c r="A2965">
        <v>6631188689</v>
      </c>
      <c r="B2965">
        <v>8361353</v>
      </c>
      <c r="C2965" s="1">
        <v>45379.511111111111</v>
      </c>
      <c r="D2965" s="2">
        <v>3536.2</v>
      </c>
      <c r="E2965" t="s">
        <v>5</v>
      </c>
    </row>
    <row r="2966" spans="1:5" x14ac:dyDescent="0.35">
      <c r="A2966">
        <v>9300178512</v>
      </c>
      <c r="B2966">
        <v>26936578</v>
      </c>
      <c r="C2966" s="1">
        <v>45132.525000000001</v>
      </c>
      <c r="D2966" s="2">
        <v>1204.48</v>
      </c>
      <c r="E2966" t="s">
        <v>5</v>
      </c>
    </row>
    <row r="2967" spans="1:5" x14ac:dyDescent="0.35">
      <c r="A2967">
        <v>1086881691</v>
      </c>
      <c r="B2967">
        <v>77035814</v>
      </c>
      <c r="C2967" s="1">
        <v>45392.723611111112</v>
      </c>
      <c r="D2967" s="2">
        <v>1914.71</v>
      </c>
      <c r="E2967" t="s">
        <v>5</v>
      </c>
    </row>
    <row r="2968" spans="1:5" x14ac:dyDescent="0.35">
      <c r="A2968">
        <v>8008880980</v>
      </c>
      <c r="B2968">
        <v>57505804</v>
      </c>
      <c r="C2968" s="1">
        <v>45400.649305555555</v>
      </c>
      <c r="D2968" s="2">
        <v>1909.21</v>
      </c>
      <c r="E2968" t="s">
        <v>7</v>
      </c>
    </row>
    <row r="2969" spans="1:5" x14ac:dyDescent="0.35">
      <c r="A2969">
        <v>2417680703</v>
      </c>
      <c r="B2969">
        <v>30823988</v>
      </c>
      <c r="C2969" s="1">
        <v>45333.021527777775</v>
      </c>
      <c r="D2969" s="2">
        <v>2694.25</v>
      </c>
      <c r="E2969" t="s">
        <v>7</v>
      </c>
    </row>
    <row r="2970" spans="1:5" x14ac:dyDescent="0.35">
      <c r="A2970">
        <v>1117730990</v>
      </c>
      <c r="B2970">
        <v>96640716</v>
      </c>
      <c r="C2970" s="1">
        <v>45527.82916666667</v>
      </c>
      <c r="D2970" s="2">
        <v>998.06</v>
      </c>
      <c r="E2970" t="s">
        <v>5</v>
      </c>
    </row>
    <row r="2971" spans="1:5" x14ac:dyDescent="0.35">
      <c r="A2971">
        <v>1678557345</v>
      </c>
      <c r="B2971">
        <v>49136375</v>
      </c>
      <c r="C2971" s="1">
        <v>45424.711805555555</v>
      </c>
      <c r="D2971" s="2">
        <v>1308.24</v>
      </c>
      <c r="E2971" t="s">
        <v>8</v>
      </c>
    </row>
    <row r="2972" spans="1:5" x14ac:dyDescent="0.35">
      <c r="A2972">
        <v>4505129824</v>
      </c>
      <c r="B2972">
        <v>17341194</v>
      </c>
      <c r="C2972" s="1">
        <v>45244.543749999997</v>
      </c>
      <c r="D2972" s="2">
        <v>2663.24</v>
      </c>
      <c r="E2972" t="s">
        <v>5</v>
      </c>
    </row>
    <row r="2973" spans="1:5" x14ac:dyDescent="0.35">
      <c r="A2973">
        <v>8737295686</v>
      </c>
      <c r="B2973">
        <v>69749541</v>
      </c>
      <c r="C2973" s="1">
        <v>45271.380555555559</v>
      </c>
      <c r="D2973" s="2">
        <v>930.92</v>
      </c>
      <c r="E2973" t="s">
        <v>8</v>
      </c>
    </row>
    <row r="2974" spans="1:5" x14ac:dyDescent="0.35">
      <c r="A2974">
        <v>7997347191</v>
      </c>
      <c r="B2974">
        <v>31813</v>
      </c>
      <c r="C2974" s="1">
        <v>45484.147222222222</v>
      </c>
      <c r="D2974" s="2">
        <v>4498.83</v>
      </c>
      <c r="E2974" t="s">
        <v>8</v>
      </c>
    </row>
    <row r="2975" spans="1:5" x14ac:dyDescent="0.35">
      <c r="A2975">
        <v>1930645698</v>
      </c>
      <c r="B2975">
        <v>35554129</v>
      </c>
      <c r="C2975" s="1">
        <v>45511.548611111109</v>
      </c>
      <c r="D2975" s="2">
        <v>3514.7</v>
      </c>
      <c r="E2975" t="s">
        <v>7</v>
      </c>
    </row>
    <row r="2976" spans="1:5" x14ac:dyDescent="0.35">
      <c r="A2976">
        <v>5393373590</v>
      </c>
      <c r="B2976">
        <v>5712468</v>
      </c>
      <c r="C2976" s="1">
        <v>45562.714583333334</v>
      </c>
      <c r="D2976" s="2">
        <v>487.51</v>
      </c>
      <c r="E2976" t="s">
        <v>7</v>
      </c>
    </row>
    <row r="2977" spans="1:5" x14ac:dyDescent="0.35">
      <c r="A2977">
        <v>5851854765</v>
      </c>
      <c r="B2977">
        <v>82032191</v>
      </c>
      <c r="C2977" s="1">
        <v>45254.621527777781</v>
      </c>
      <c r="D2977" s="2">
        <v>1865.04</v>
      </c>
      <c r="E2977" t="s">
        <v>8</v>
      </c>
    </row>
    <row r="2978" spans="1:5" x14ac:dyDescent="0.35">
      <c r="A2978">
        <v>3765179520</v>
      </c>
      <c r="B2978">
        <v>43784632</v>
      </c>
      <c r="C2978" s="1">
        <v>45466.20416666667</v>
      </c>
      <c r="D2978" s="2">
        <v>3700.97</v>
      </c>
      <c r="E2978" t="s">
        <v>8</v>
      </c>
    </row>
    <row r="2979" spans="1:5" x14ac:dyDescent="0.35">
      <c r="A2979">
        <v>683969424</v>
      </c>
      <c r="B2979">
        <v>98225598</v>
      </c>
      <c r="C2979" s="1">
        <v>45148.262499999997</v>
      </c>
      <c r="D2979" s="2">
        <v>2629.12</v>
      </c>
      <c r="E2979" t="s">
        <v>5</v>
      </c>
    </row>
    <row r="2980" spans="1:5" x14ac:dyDescent="0.35">
      <c r="A2980">
        <v>8459624382</v>
      </c>
      <c r="B2980">
        <v>64489709</v>
      </c>
      <c r="C2980" s="1">
        <v>45160.756944444445</v>
      </c>
      <c r="D2980" s="2">
        <v>786.02</v>
      </c>
      <c r="E2980" t="s">
        <v>8</v>
      </c>
    </row>
    <row r="2981" spans="1:5" x14ac:dyDescent="0.35">
      <c r="A2981">
        <v>7110044004</v>
      </c>
      <c r="B2981">
        <v>62807542</v>
      </c>
      <c r="C2981" s="1">
        <v>45040.579861111109</v>
      </c>
      <c r="D2981" s="2">
        <v>941.87</v>
      </c>
      <c r="E2981" t="s">
        <v>6</v>
      </c>
    </row>
    <row r="2982" spans="1:5" x14ac:dyDescent="0.35">
      <c r="A2982">
        <v>4302375314</v>
      </c>
      <c r="B2982">
        <v>96253172</v>
      </c>
      <c r="C2982" s="1">
        <v>45354.354166666664</v>
      </c>
      <c r="D2982" s="2">
        <v>3332.44</v>
      </c>
      <c r="E2982" t="s">
        <v>7</v>
      </c>
    </row>
    <row r="2983" spans="1:5" x14ac:dyDescent="0.35">
      <c r="A2983">
        <v>1245307588</v>
      </c>
      <c r="B2983">
        <v>13760839</v>
      </c>
      <c r="C2983" s="1">
        <v>45040.657638888886</v>
      </c>
      <c r="D2983" s="2">
        <v>1800.39</v>
      </c>
      <c r="E2983" t="s">
        <v>5</v>
      </c>
    </row>
    <row r="2984" spans="1:5" x14ac:dyDescent="0.35">
      <c r="A2984">
        <v>3876260101</v>
      </c>
      <c r="B2984">
        <v>70420271</v>
      </c>
      <c r="C2984" s="1">
        <v>45180.527083333334</v>
      </c>
      <c r="D2984" s="2">
        <v>22.14</v>
      </c>
      <c r="E2984" t="s">
        <v>8</v>
      </c>
    </row>
    <row r="2985" spans="1:5" x14ac:dyDescent="0.35">
      <c r="A2985">
        <v>3162263618</v>
      </c>
      <c r="B2985">
        <v>23676689</v>
      </c>
      <c r="C2985" s="1">
        <v>45073.526388888888</v>
      </c>
      <c r="D2985" s="2">
        <v>2824.3</v>
      </c>
      <c r="E2985" t="s">
        <v>7</v>
      </c>
    </row>
    <row r="2986" spans="1:5" x14ac:dyDescent="0.35">
      <c r="A2986">
        <v>655792395</v>
      </c>
      <c r="B2986">
        <v>11254582</v>
      </c>
      <c r="C2986" s="1">
        <v>45401.961111111108</v>
      </c>
      <c r="D2986" s="2">
        <v>1028.96</v>
      </c>
      <c r="E2986" t="s">
        <v>8</v>
      </c>
    </row>
    <row r="2987" spans="1:5" x14ac:dyDescent="0.35">
      <c r="A2987">
        <v>7624743284</v>
      </c>
      <c r="B2987">
        <v>40392019</v>
      </c>
      <c r="C2987" s="1">
        <v>45153.220833333333</v>
      </c>
      <c r="D2987" s="2">
        <v>3542.84</v>
      </c>
      <c r="E2987" t="s">
        <v>6</v>
      </c>
    </row>
    <row r="2988" spans="1:5" x14ac:dyDescent="0.35">
      <c r="A2988">
        <v>4783962671</v>
      </c>
      <c r="B2988">
        <v>57765367</v>
      </c>
      <c r="C2988" s="1">
        <v>45208.740972222222</v>
      </c>
      <c r="D2988" s="2">
        <v>2056.7600000000002</v>
      </c>
      <c r="E2988" t="s">
        <v>7</v>
      </c>
    </row>
    <row r="2989" spans="1:5" x14ac:dyDescent="0.35">
      <c r="A2989">
        <v>7166787473</v>
      </c>
      <c r="B2989">
        <v>97928541</v>
      </c>
      <c r="C2989" s="1">
        <v>45528.256944444445</v>
      </c>
      <c r="D2989" s="2">
        <v>2983.11</v>
      </c>
      <c r="E2989" t="s">
        <v>7</v>
      </c>
    </row>
    <row r="2990" spans="1:5" x14ac:dyDescent="0.35">
      <c r="A2990">
        <v>9395228070</v>
      </c>
      <c r="B2990">
        <v>40275138</v>
      </c>
      <c r="C2990" s="1">
        <v>45547.831944444442</v>
      </c>
      <c r="D2990" s="2">
        <v>1849.78</v>
      </c>
      <c r="E2990" t="s">
        <v>5</v>
      </c>
    </row>
    <row r="2991" spans="1:5" x14ac:dyDescent="0.35">
      <c r="A2991">
        <v>902157975</v>
      </c>
      <c r="B2991">
        <v>80371626</v>
      </c>
      <c r="C2991" s="1">
        <v>45028.043749999997</v>
      </c>
      <c r="D2991" s="2">
        <v>946.86</v>
      </c>
      <c r="E2991" t="s">
        <v>5</v>
      </c>
    </row>
    <row r="2992" spans="1:5" x14ac:dyDescent="0.35">
      <c r="A2992">
        <v>6947741744</v>
      </c>
      <c r="B2992">
        <v>49617531</v>
      </c>
      <c r="C2992" s="1">
        <v>45117.336805555555</v>
      </c>
      <c r="D2992" s="2">
        <v>936.96</v>
      </c>
      <c r="E2992" t="s">
        <v>6</v>
      </c>
    </row>
    <row r="2993" spans="1:5" x14ac:dyDescent="0.35">
      <c r="A2993">
        <v>4788498083</v>
      </c>
      <c r="B2993">
        <v>16420489</v>
      </c>
      <c r="C2993" s="1">
        <v>45186.120833333334</v>
      </c>
      <c r="D2993" s="2">
        <v>2208.7800000000002</v>
      </c>
      <c r="E2993" t="s">
        <v>8</v>
      </c>
    </row>
    <row r="2994" spans="1:5" x14ac:dyDescent="0.35">
      <c r="A2994">
        <v>8070127087</v>
      </c>
      <c r="B2994">
        <v>27709218</v>
      </c>
      <c r="C2994" s="1">
        <v>45526.256944444445</v>
      </c>
      <c r="D2994" s="2">
        <v>2506.63</v>
      </c>
      <c r="E2994" t="s">
        <v>7</v>
      </c>
    </row>
    <row r="2995" spans="1:5" x14ac:dyDescent="0.35">
      <c r="A2995">
        <v>5191429552</v>
      </c>
      <c r="B2995">
        <v>14944819</v>
      </c>
      <c r="C2995" s="1">
        <v>45283.712500000001</v>
      </c>
      <c r="D2995" s="2">
        <v>2418.9699999999998</v>
      </c>
      <c r="E2995" t="s">
        <v>6</v>
      </c>
    </row>
    <row r="2996" spans="1:5" x14ac:dyDescent="0.35">
      <c r="A2996">
        <v>5220651138</v>
      </c>
      <c r="B2996">
        <v>91768226</v>
      </c>
      <c r="C2996" s="1">
        <v>45364.099305555559</v>
      </c>
      <c r="D2996" s="2">
        <v>2783.14</v>
      </c>
      <c r="E2996" t="s">
        <v>5</v>
      </c>
    </row>
    <row r="2997" spans="1:5" x14ac:dyDescent="0.35">
      <c r="A2997">
        <v>2758734705</v>
      </c>
      <c r="B2997">
        <v>54797119</v>
      </c>
      <c r="C2997" s="1">
        <v>45140.966666666667</v>
      </c>
      <c r="D2997" s="2">
        <v>1460.54</v>
      </c>
      <c r="E2997" t="s">
        <v>6</v>
      </c>
    </row>
    <row r="2998" spans="1:5" x14ac:dyDescent="0.35">
      <c r="A2998">
        <v>2907887532</v>
      </c>
      <c r="B2998">
        <v>85838438</v>
      </c>
      <c r="C2998" s="1">
        <v>45249.540277777778</v>
      </c>
      <c r="D2998" s="2">
        <v>3870.66</v>
      </c>
      <c r="E2998" t="s">
        <v>6</v>
      </c>
    </row>
    <row r="2999" spans="1:5" x14ac:dyDescent="0.35">
      <c r="A2999">
        <v>7388846009</v>
      </c>
      <c r="B2999">
        <v>59094034</v>
      </c>
      <c r="C2999" s="1">
        <v>45344.375694444447</v>
      </c>
      <c r="D2999" s="2">
        <v>616.45000000000005</v>
      </c>
      <c r="E2999" t="s">
        <v>6</v>
      </c>
    </row>
    <row r="3000" spans="1:5" x14ac:dyDescent="0.35">
      <c r="A3000">
        <v>2606843929</v>
      </c>
      <c r="B3000">
        <v>29415527</v>
      </c>
      <c r="C3000" s="1">
        <v>45457.588194444441</v>
      </c>
      <c r="D3000" s="2">
        <v>2095.62</v>
      </c>
      <c r="E3000" t="s">
        <v>5</v>
      </c>
    </row>
    <row r="3001" spans="1:5" x14ac:dyDescent="0.35">
      <c r="A3001">
        <v>5637567433</v>
      </c>
      <c r="B3001">
        <v>91562028</v>
      </c>
      <c r="C3001" s="1">
        <v>45537.051388888889</v>
      </c>
      <c r="D3001" s="2">
        <v>2428.4499999999998</v>
      </c>
      <c r="E3001" t="s">
        <v>8</v>
      </c>
    </row>
    <row r="3002" spans="1:5" x14ac:dyDescent="0.35">
      <c r="A3002">
        <v>8838095431</v>
      </c>
      <c r="B3002">
        <v>41194825</v>
      </c>
      <c r="C3002" s="1">
        <v>45052.45416666667</v>
      </c>
      <c r="D3002" s="2">
        <v>2640.35</v>
      </c>
      <c r="E3002" t="s">
        <v>6</v>
      </c>
    </row>
    <row r="3003" spans="1:5" x14ac:dyDescent="0.35">
      <c r="A3003">
        <v>1564649286</v>
      </c>
      <c r="B3003">
        <v>77869660</v>
      </c>
      <c r="C3003" s="1">
        <v>45266.160416666666</v>
      </c>
      <c r="D3003" s="2">
        <v>827.44</v>
      </c>
      <c r="E3003" t="s">
        <v>7</v>
      </c>
    </row>
    <row r="3004" spans="1:5" x14ac:dyDescent="0.35">
      <c r="A3004">
        <v>4098166849</v>
      </c>
      <c r="B3004">
        <v>33741801</v>
      </c>
      <c r="C3004" s="1">
        <v>45211.01458333333</v>
      </c>
      <c r="D3004" s="2">
        <v>4892.12</v>
      </c>
      <c r="E3004" t="s">
        <v>8</v>
      </c>
    </row>
    <row r="3005" spans="1:5" x14ac:dyDescent="0.35">
      <c r="A3005">
        <v>8091143423</v>
      </c>
      <c r="B3005">
        <v>25128143</v>
      </c>
      <c r="C3005" s="1">
        <v>45253.955555555556</v>
      </c>
      <c r="D3005" s="2">
        <v>3293.8</v>
      </c>
      <c r="E3005" t="s">
        <v>7</v>
      </c>
    </row>
    <row r="3006" spans="1:5" x14ac:dyDescent="0.35">
      <c r="A3006">
        <v>3024045336</v>
      </c>
      <c r="B3006">
        <v>54877984</v>
      </c>
      <c r="C3006" s="1">
        <v>45397.074305555558</v>
      </c>
      <c r="D3006" s="2">
        <v>2790.23</v>
      </c>
      <c r="E3006" t="s">
        <v>5</v>
      </c>
    </row>
    <row r="3007" spans="1:5" x14ac:dyDescent="0.35">
      <c r="A3007">
        <v>6152984028</v>
      </c>
      <c r="B3007">
        <v>60732869</v>
      </c>
      <c r="C3007" s="1">
        <v>45167.034722222219</v>
      </c>
      <c r="D3007" s="2">
        <v>2124.37</v>
      </c>
      <c r="E3007" t="s">
        <v>7</v>
      </c>
    </row>
    <row r="3008" spans="1:5" x14ac:dyDescent="0.35">
      <c r="A3008">
        <v>3450790653</v>
      </c>
      <c r="B3008">
        <v>87266831</v>
      </c>
      <c r="C3008" s="1">
        <v>45165.759722222225</v>
      </c>
      <c r="D3008" s="2">
        <v>1861.71</v>
      </c>
      <c r="E3008" t="s">
        <v>7</v>
      </c>
    </row>
    <row r="3009" spans="1:5" x14ac:dyDescent="0.35">
      <c r="A3009">
        <v>8028917900</v>
      </c>
      <c r="B3009">
        <v>57340963</v>
      </c>
      <c r="C3009" s="1">
        <v>45125.034722222219</v>
      </c>
      <c r="D3009" s="2">
        <v>2365.92</v>
      </c>
      <c r="E3009" t="s">
        <v>7</v>
      </c>
    </row>
    <row r="3010" spans="1:5" x14ac:dyDescent="0.35">
      <c r="A3010">
        <v>7781884407</v>
      </c>
      <c r="B3010">
        <v>90666073</v>
      </c>
      <c r="C3010" s="1">
        <v>45515.665972222225</v>
      </c>
      <c r="D3010" s="2">
        <v>773.17</v>
      </c>
      <c r="E3010" t="s">
        <v>8</v>
      </c>
    </row>
    <row r="3011" spans="1:5" x14ac:dyDescent="0.35">
      <c r="A3011">
        <v>3483689828</v>
      </c>
      <c r="B3011">
        <v>7687234</v>
      </c>
      <c r="C3011" s="1">
        <v>45135.28125</v>
      </c>
      <c r="D3011" s="2">
        <v>4559.5600000000004</v>
      </c>
      <c r="E3011" t="s">
        <v>6</v>
      </c>
    </row>
    <row r="3012" spans="1:5" x14ac:dyDescent="0.35">
      <c r="A3012">
        <v>8341286014</v>
      </c>
      <c r="B3012">
        <v>31076002</v>
      </c>
      <c r="C3012" s="1">
        <v>45533.652083333334</v>
      </c>
      <c r="D3012" s="2">
        <v>2399.69</v>
      </c>
      <c r="E3012" t="s">
        <v>7</v>
      </c>
    </row>
    <row r="3013" spans="1:5" x14ac:dyDescent="0.35">
      <c r="A3013">
        <v>7936106887</v>
      </c>
      <c r="B3013">
        <v>95309983</v>
      </c>
      <c r="C3013" s="1">
        <v>45419.624305555553</v>
      </c>
      <c r="D3013" s="2">
        <v>577.13</v>
      </c>
      <c r="E3013" t="s">
        <v>6</v>
      </c>
    </row>
    <row r="3014" spans="1:5" x14ac:dyDescent="0.35">
      <c r="A3014">
        <v>2247354978</v>
      </c>
      <c r="B3014">
        <v>6668498</v>
      </c>
      <c r="C3014" s="1">
        <v>45561.428472222222</v>
      </c>
      <c r="D3014" s="2">
        <v>1322.72</v>
      </c>
      <c r="E3014" t="s">
        <v>5</v>
      </c>
    </row>
    <row r="3015" spans="1:5" x14ac:dyDescent="0.35">
      <c r="A3015">
        <v>5347701114</v>
      </c>
      <c r="B3015">
        <v>22036818</v>
      </c>
      <c r="C3015" s="1">
        <v>45215.754861111112</v>
      </c>
      <c r="D3015" s="2">
        <v>374.68</v>
      </c>
      <c r="E3015" t="s">
        <v>7</v>
      </c>
    </row>
    <row r="3016" spans="1:5" x14ac:dyDescent="0.35">
      <c r="A3016">
        <v>7846068436</v>
      </c>
      <c r="B3016">
        <v>93507573</v>
      </c>
      <c r="C3016" s="1">
        <v>45259.539583333331</v>
      </c>
      <c r="D3016" s="2">
        <v>3379.35</v>
      </c>
      <c r="E3016" t="s">
        <v>7</v>
      </c>
    </row>
    <row r="3017" spans="1:5" x14ac:dyDescent="0.35">
      <c r="A3017">
        <v>9893439302</v>
      </c>
      <c r="B3017">
        <v>67277562</v>
      </c>
      <c r="C3017" s="1">
        <v>45174.84375</v>
      </c>
      <c r="D3017" s="2">
        <v>3745.35</v>
      </c>
      <c r="E3017" t="s">
        <v>8</v>
      </c>
    </row>
    <row r="3018" spans="1:5" x14ac:dyDescent="0.35">
      <c r="A3018">
        <v>4160816433</v>
      </c>
      <c r="B3018">
        <v>2219590</v>
      </c>
      <c r="C3018" s="1">
        <v>45269.513888888891</v>
      </c>
      <c r="D3018" s="2">
        <v>3238.22</v>
      </c>
      <c r="E3018" t="s">
        <v>6</v>
      </c>
    </row>
    <row r="3019" spans="1:5" x14ac:dyDescent="0.35">
      <c r="A3019">
        <v>6000890622</v>
      </c>
      <c r="B3019">
        <v>62828341</v>
      </c>
      <c r="C3019" s="1">
        <v>45549.675000000003</v>
      </c>
      <c r="D3019" s="2">
        <v>1826.22</v>
      </c>
      <c r="E3019" t="s">
        <v>6</v>
      </c>
    </row>
    <row r="3020" spans="1:5" x14ac:dyDescent="0.35">
      <c r="A3020">
        <v>7317676958</v>
      </c>
      <c r="B3020">
        <v>92356639</v>
      </c>
      <c r="C3020" s="1">
        <v>45109.165277777778</v>
      </c>
      <c r="D3020" s="2">
        <v>2967.08</v>
      </c>
      <c r="E3020" t="s">
        <v>7</v>
      </c>
    </row>
    <row r="3021" spans="1:5" x14ac:dyDescent="0.35">
      <c r="A3021">
        <v>8620144614</v>
      </c>
      <c r="B3021">
        <v>20122449</v>
      </c>
      <c r="C3021" s="1">
        <v>45483.956250000003</v>
      </c>
      <c r="D3021" s="2">
        <v>1435.13</v>
      </c>
      <c r="E3021" t="s">
        <v>8</v>
      </c>
    </row>
    <row r="3022" spans="1:5" x14ac:dyDescent="0.35">
      <c r="A3022">
        <v>3940758882</v>
      </c>
      <c r="B3022">
        <v>40085705</v>
      </c>
      <c r="C3022" s="1">
        <v>45315.189583333333</v>
      </c>
      <c r="D3022" s="2">
        <v>186.08</v>
      </c>
      <c r="E3022" t="s">
        <v>7</v>
      </c>
    </row>
    <row r="3023" spans="1:5" x14ac:dyDescent="0.35">
      <c r="A3023">
        <v>5216555041</v>
      </c>
      <c r="B3023">
        <v>30188374</v>
      </c>
      <c r="C3023" s="1">
        <v>45354.96875</v>
      </c>
      <c r="D3023" s="2">
        <v>3340.8</v>
      </c>
      <c r="E3023" t="s">
        <v>8</v>
      </c>
    </row>
    <row r="3024" spans="1:5" x14ac:dyDescent="0.35">
      <c r="A3024">
        <v>5144793312</v>
      </c>
      <c r="B3024">
        <v>59518795</v>
      </c>
      <c r="C3024" s="1">
        <v>45505.019444444442</v>
      </c>
      <c r="D3024" s="2">
        <v>724.84</v>
      </c>
      <c r="E3024" t="s">
        <v>6</v>
      </c>
    </row>
    <row r="3025" spans="1:5" x14ac:dyDescent="0.35">
      <c r="A3025">
        <v>7241413847</v>
      </c>
      <c r="B3025">
        <v>10048910</v>
      </c>
      <c r="C3025" s="1">
        <v>45031.429861111108</v>
      </c>
      <c r="D3025" s="2">
        <v>2620.23</v>
      </c>
      <c r="E3025" t="s">
        <v>8</v>
      </c>
    </row>
    <row r="3026" spans="1:5" x14ac:dyDescent="0.35">
      <c r="A3026">
        <v>3567610983</v>
      </c>
      <c r="B3026">
        <v>1816969</v>
      </c>
      <c r="C3026" s="1">
        <v>45157.167361111111</v>
      </c>
      <c r="D3026" s="2">
        <v>3657.49</v>
      </c>
      <c r="E3026" t="s">
        <v>5</v>
      </c>
    </row>
    <row r="3027" spans="1:5" x14ac:dyDescent="0.35">
      <c r="A3027">
        <v>16878685</v>
      </c>
      <c r="B3027">
        <v>37556526</v>
      </c>
      <c r="C3027" s="1">
        <v>45391.103472222225</v>
      </c>
      <c r="D3027" s="2">
        <v>4267.9399999999996</v>
      </c>
      <c r="E3027" t="s">
        <v>5</v>
      </c>
    </row>
    <row r="3028" spans="1:5" x14ac:dyDescent="0.35">
      <c r="A3028">
        <v>951657166</v>
      </c>
      <c r="B3028">
        <v>63624332</v>
      </c>
      <c r="C3028" s="1">
        <v>45403.326388888891</v>
      </c>
      <c r="D3028" s="2">
        <v>3588.19</v>
      </c>
      <c r="E3028" t="s">
        <v>6</v>
      </c>
    </row>
    <row r="3029" spans="1:5" x14ac:dyDescent="0.35">
      <c r="A3029">
        <v>4189022307</v>
      </c>
      <c r="B3029">
        <v>21597477</v>
      </c>
      <c r="C3029" s="1">
        <v>45417.962500000001</v>
      </c>
      <c r="D3029" s="2">
        <v>2928.14</v>
      </c>
      <c r="E3029" t="s">
        <v>7</v>
      </c>
    </row>
    <row r="3030" spans="1:5" x14ac:dyDescent="0.35">
      <c r="A3030">
        <v>7378521428</v>
      </c>
      <c r="B3030">
        <v>10857389</v>
      </c>
      <c r="C3030" s="1">
        <v>45406.872916666667</v>
      </c>
      <c r="D3030" s="2">
        <v>1225.8599999999999</v>
      </c>
      <c r="E3030" t="s">
        <v>6</v>
      </c>
    </row>
    <row r="3031" spans="1:5" x14ac:dyDescent="0.35">
      <c r="A3031">
        <v>6266311709</v>
      </c>
      <c r="B3031">
        <v>67708491</v>
      </c>
      <c r="C3031" s="1">
        <v>45468.072222222225</v>
      </c>
      <c r="D3031" s="2">
        <v>1654.8</v>
      </c>
      <c r="E3031" t="s">
        <v>5</v>
      </c>
    </row>
    <row r="3032" spans="1:5" x14ac:dyDescent="0.35">
      <c r="A3032">
        <v>7985347262</v>
      </c>
      <c r="B3032">
        <v>22483684</v>
      </c>
      <c r="C3032" s="1">
        <v>45504.362500000003</v>
      </c>
      <c r="D3032" s="2">
        <v>1777.54</v>
      </c>
      <c r="E3032" t="s">
        <v>8</v>
      </c>
    </row>
    <row r="3033" spans="1:5" x14ac:dyDescent="0.35">
      <c r="A3033">
        <v>992764262</v>
      </c>
      <c r="B3033">
        <v>69240186</v>
      </c>
      <c r="C3033" s="1">
        <v>45244.136111111111</v>
      </c>
      <c r="D3033" s="2">
        <v>971.71</v>
      </c>
      <c r="E3033" t="s">
        <v>5</v>
      </c>
    </row>
    <row r="3034" spans="1:5" x14ac:dyDescent="0.35">
      <c r="A3034">
        <v>3080291353</v>
      </c>
      <c r="B3034">
        <v>93937586</v>
      </c>
      <c r="C3034" s="1">
        <v>45520.795138888891</v>
      </c>
      <c r="D3034" s="2">
        <v>2790.84</v>
      </c>
      <c r="E3034" t="s">
        <v>8</v>
      </c>
    </row>
    <row r="3035" spans="1:5" x14ac:dyDescent="0.35">
      <c r="A3035">
        <v>5532188237</v>
      </c>
      <c r="B3035">
        <v>211163</v>
      </c>
      <c r="C3035" s="1">
        <v>45452.447916666664</v>
      </c>
      <c r="D3035" s="2">
        <v>4861.55</v>
      </c>
      <c r="E3035" t="s">
        <v>6</v>
      </c>
    </row>
    <row r="3036" spans="1:5" x14ac:dyDescent="0.35">
      <c r="A3036">
        <v>6814658453</v>
      </c>
      <c r="B3036">
        <v>55278329</v>
      </c>
      <c r="C3036" s="1">
        <v>45197.472916666666</v>
      </c>
      <c r="D3036" s="2">
        <v>552.20000000000005</v>
      </c>
      <c r="E3036" t="s">
        <v>7</v>
      </c>
    </row>
    <row r="3037" spans="1:5" x14ac:dyDescent="0.35">
      <c r="A3037">
        <v>4861499558</v>
      </c>
      <c r="B3037">
        <v>2684440</v>
      </c>
      <c r="C3037" s="1">
        <v>45371.692361111112</v>
      </c>
      <c r="D3037" s="2">
        <v>1381.1</v>
      </c>
      <c r="E3037" t="s">
        <v>8</v>
      </c>
    </row>
    <row r="3038" spans="1:5" x14ac:dyDescent="0.35">
      <c r="A3038">
        <v>2521042570</v>
      </c>
      <c r="B3038">
        <v>28394354</v>
      </c>
      <c r="C3038" s="1">
        <v>45429.446527777778</v>
      </c>
      <c r="D3038" s="2">
        <v>3010.69</v>
      </c>
      <c r="E3038" t="s">
        <v>5</v>
      </c>
    </row>
    <row r="3039" spans="1:5" x14ac:dyDescent="0.35">
      <c r="A3039">
        <v>5217781278</v>
      </c>
      <c r="B3039">
        <v>85658166</v>
      </c>
      <c r="C3039" s="1">
        <v>45104.116666666669</v>
      </c>
      <c r="D3039" s="2">
        <v>3074.48</v>
      </c>
      <c r="E3039" t="s">
        <v>6</v>
      </c>
    </row>
    <row r="3040" spans="1:5" x14ac:dyDescent="0.35">
      <c r="A3040">
        <v>8006034379</v>
      </c>
      <c r="B3040">
        <v>43784632</v>
      </c>
      <c r="C3040" s="1">
        <v>45415.26458333333</v>
      </c>
      <c r="D3040" s="2">
        <v>3400.58</v>
      </c>
      <c r="E3040" t="s">
        <v>7</v>
      </c>
    </row>
    <row r="3041" spans="1:5" x14ac:dyDescent="0.35">
      <c r="A3041">
        <v>7380913411</v>
      </c>
      <c r="B3041">
        <v>49869358</v>
      </c>
      <c r="C3041" s="1">
        <v>45450.717361111114</v>
      </c>
      <c r="D3041" s="2">
        <v>367.08</v>
      </c>
      <c r="E3041" t="s">
        <v>6</v>
      </c>
    </row>
    <row r="3042" spans="1:5" x14ac:dyDescent="0.35">
      <c r="A3042">
        <v>7706841114</v>
      </c>
      <c r="B3042">
        <v>68016312</v>
      </c>
      <c r="C3042" s="1">
        <v>45349.123611111114</v>
      </c>
      <c r="D3042" s="2">
        <v>1317.62</v>
      </c>
      <c r="E3042" t="s">
        <v>7</v>
      </c>
    </row>
    <row r="3043" spans="1:5" x14ac:dyDescent="0.35">
      <c r="A3043">
        <v>1561779937</v>
      </c>
      <c r="B3043">
        <v>76359458</v>
      </c>
      <c r="C3043" s="1">
        <v>45378.916666666664</v>
      </c>
      <c r="D3043" s="2">
        <v>1882.99</v>
      </c>
      <c r="E3043" t="s">
        <v>5</v>
      </c>
    </row>
    <row r="3044" spans="1:5" x14ac:dyDescent="0.35">
      <c r="A3044">
        <v>7196559586</v>
      </c>
      <c r="B3044">
        <v>85658166</v>
      </c>
      <c r="C3044" s="1">
        <v>45523.475694444445</v>
      </c>
      <c r="D3044" s="2">
        <v>1685.6</v>
      </c>
      <c r="E3044" t="s">
        <v>5</v>
      </c>
    </row>
    <row r="3045" spans="1:5" x14ac:dyDescent="0.35">
      <c r="A3045">
        <v>2359961993</v>
      </c>
      <c r="B3045">
        <v>28995786</v>
      </c>
      <c r="C3045" s="1">
        <v>45461.397916666669</v>
      </c>
      <c r="D3045" s="2">
        <v>1895.12</v>
      </c>
      <c r="E3045" t="s">
        <v>5</v>
      </c>
    </row>
    <row r="3046" spans="1:5" x14ac:dyDescent="0.35">
      <c r="A3046">
        <v>243819964</v>
      </c>
      <c r="B3046">
        <v>98225598</v>
      </c>
      <c r="C3046" s="1">
        <v>45263.390277777777</v>
      </c>
      <c r="D3046" s="2">
        <v>1812.09</v>
      </c>
      <c r="E3046" t="s">
        <v>8</v>
      </c>
    </row>
    <row r="3047" spans="1:5" x14ac:dyDescent="0.35">
      <c r="A3047">
        <v>4806735178</v>
      </c>
      <c r="B3047">
        <v>8651281</v>
      </c>
      <c r="C3047" s="1">
        <v>45455.709722222222</v>
      </c>
      <c r="D3047" s="2">
        <v>1275.3699999999999</v>
      </c>
      <c r="E3047" t="s">
        <v>7</v>
      </c>
    </row>
    <row r="3048" spans="1:5" x14ac:dyDescent="0.35">
      <c r="A3048">
        <v>9198762300</v>
      </c>
      <c r="B3048">
        <v>46185579</v>
      </c>
      <c r="C3048" s="1">
        <v>45262.37777777778</v>
      </c>
      <c r="D3048" s="2">
        <v>1570.51</v>
      </c>
      <c r="E3048" t="s">
        <v>8</v>
      </c>
    </row>
    <row r="3049" spans="1:5" x14ac:dyDescent="0.35">
      <c r="A3049">
        <v>1105231941</v>
      </c>
      <c r="B3049">
        <v>29600229</v>
      </c>
      <c r="C3049" s="1">
        <v>45311.045138888891</v>
      </c>
      <c r="D3049" s="2">
        <v>3493.45</v>
      </c>
      <c r="E3049" t="s">
        <v>6</v>
      </c>
    </row>
    <row r="3050" spans="1:5" x14ac:dyDescent="0.35">
      <c r="A3050">
        <v>5533955218</v>
      </c>
      <c r="B3050">
        <v>38969732</v>
      </c>
      <c r="C3050" s="1">
        <v>45463.183333333334</v>
      </c>
      <c r="D3050" s="2">
        <v>5096.95</v>
      </c>
      <c r="E3050" t="s">
        <v>7</v>
      </c>
    </row>
    <row r="3051" spans="1:5" x14ac:dyDescent="0.35">
      <c r="A3051">
        <v>5130246751</v>
      </c>
      <c r="B3051">
        <v>87641623</v>
      </c>
      <c r="C3051" s="1">
        <v>45054.252083333333</v>
      </c>
      <c r="D3051" s="2">
        <v>1592.03</v>
      </c>
      <c r="E3051" t="s">
        <v>7</v>
      </c>
    </row>
    <row r="3052" spans="1:5" x14ac:dyDescent="0.35">
      <c r="A3052">
        <v>4528445001</v>
      </c>
      <c r="B3052">
        <v>20163931</v>
      </c>
      <c r="C3052" s="1">
        <v>45401.524305555555</v>
      </c>
      <c r="D3052" s="2">
        <v>1640.29</v>
      </c>
      <c r="E3052" t="s">
        <v>8</v>
      </c>
    </row>
    <row r="3053" spans="1:5" x14ac:dyDescent="0.35">
      <c r="A3053">
        <v>9503959018</v>
      </c>
      <c r="B3053">
        <v>31084686</v>
      </c>
      <c r="C3053" s="1">
        <v>45553.445833333331</v>
      </c>
      <c r="D3053" s="2">
        <v>3593.97</v>
      </c>
      <c r="E3053" t="s">
        <v>5</v>
      </c>
    </row>
    <row r="3054" spans="1:5" x14ac:dyDescent="0.35">
      <c r="A3054">
        <v>4107052604</v>
      </c>
      <c r="B3054">
        <v>34668988</v>
      </c>
      <c r="C3054" s="1">
        <v>45251.445833333331</v>
      </c>
      <c r="D3054" s="2">
        <v>2777.59</v>
      </c>
      <c r="E3054" t="s">
        <v>6</v>
      </c>
    </row>
    <row r="3055" spans="1:5" x14ac:dyDescent="0.35">
      <c r="A3055">
        <v>5578822558</v>
      </c>
      <c r="B3055">
        <v>8817168</v>
      </c>
      <c r="C3055" s="1">
        <v>45144.742361111108</v>
      </c>
      <c r="D3055" s="2">
        <v>196.64</v>
      </c>
      <c r="E3055" t="s">
        <v>6</v>
      </c>
    </row>
    <row r="3056" spans="1:5" x14ac:dyDescent="0.35">
      <c r="A3056">
        <v>5506634472</v>
      </c>
      <c r="B3056">
        <v>6579892</v>
      </c>
      <c r="C3056" s="1">
        <v>45557.753472222219</v>
      </c>
      <c r="D3056" s="2">
        <v>4019.21</v>
      </c>
      <c r="E3056" t="s">
        <v>8</v>
      </c>
    </row>
    <row r="3057" spans="1:5" x14ac:dyDescent="0.35">
      <c r="A3057">
        <v>4112426763</v>
      </c>
      <c r="B3057">
        <v>97825663</v>
      </c>
      <c r="C3057" s="1">
        <v>45559.868055555555</v>
      </c>
      <c r="D3057" s="2">
        <v>2042.79</v>
      </c>
      <c r="E3057" t="s">
        <v>7</v>
      </c>
    </row>
    <row r="3058" spans="1:5" x14ac:dyDescent="0.35">
      <c r="A3058">
        <v>7157334145</v>
      </c>
      <c r="B3058">
        <v>90021871</v>
      </c>
      <c r="C3058" s="1">
        <v>45208.372916666667</v>
      </c>
      <c r="D3058" s="2">
        <v>239.54</v>
      </c>
      <c r="E3058" t="s">
        <v>8</v>
      </c>
    </row>
    <row r="3059" spans="1:5" x14ac:dyDescent="0.35">
      <c r="A3059">
        <v>8423458672</v>
      </c>
      <c r="B3059">
        <v>60698094</v>
      </c>
      <c r="C3059" s="1">
        <v>45004.990972222222</v>
      </c>
      <c r="D3059" s="2">
        <v>1745.1</v>
      </c>
      <c r="E3059" t="s">
        <v>7</v>
      </c>
    </row>
    <row r="3060" spans="1:5" x14ac:dyDescent="0.35">
      <c r="A3060">
        <v>3011683470</v>
      </c>
      <c r="B3060">
        <v>65121696</v>
      </c>
      <c r="C3060" s="1">
        <v>45005.3125</v>
      </c>
      <c r="D3060" s="2">
        <v>4549.72</v>
      </c>
      <c r="E3060" t="s">
        <v>5</v>
      </c>
    </row>
    <row r="3061" spans="1:5" x14ac:dyDescent="0.35">
      <c r="A3061">
        <v>1884947290</v>
      </c>
      <c r="B3061">
        <v>75244116</v>
      </c>
      <c r="C3061" s="1">
        <v>45178.063194444447</v>
      </c>
      <c r="D3061" s="2">
        <v>831.43</v>
      </c>
      <c r="E3061" t="s">
        <v>8</v>
      </c>
    </row>
    <row r="3062" spans="1:5" x14ac:dyDescent="0.35">
      <c r="A3062">
        <v>558163882</v>
      </c>
      <c r="B3062">
        <v>39317905</v>
      </c>
      <c r="C3062" s="1">
        <v>45484.488888888889</v>
      </c>
      <c r="D3062" s="2">
        <v>3633.09</v>
      </c>
      <c r="E3062" t="s">
        <v>8</v>
      </c>
    </row>
    <row r="3063" spans="1:5" x14ac:dyDescent="0.35">
      <c r="A3063">
        <v>824869105</v>
      </c>
      <c r="B3063">
        <v>66943324</v>
      </c>
      <c r="C3063" s="1">
        <v>45531.69027777778</v>
      </c>
      <c r="D3063" s="2">
        <v>2516.52</v>
      </c>
      <c r="E3063" t="s">
        <v>6</v>
      </c>
    </row>
    <row r="3064" spans="1:5" x14ac:dyDescent="0.35">
      <c r="A3064">
        <v>4193492511</v>
      </c>
      <c r="B3064">
        <v>10683250</v>
      </c>
      <c r="C3064" s="1">
        <v>45201.635416666664</v>
      </c>
      <c r="D3064" s="2">
        <v>316.02</v>
      </c>
      <c r="E3064" t="s">
        <v>8</v>
      </c>
    </row>
    <row r="3065" spans="1:5" x14ac:dyDescent="0.35">
      <c r="A3065">
        <v>120996684</v>
      </c>
      <c r="B3065">
        <v>92455970</v>
      </c>
      <c r="C3065" s="1">
        <v>45201.472916666666</v>
      </c>
      <c r="D3065" s="2">
        <v>3139.62</v>
      </c>
      <c r="E3065" t="s">
        <v>7</v>
      </c>
    </row>
    <row r="3066" spans="1:5" x14ac:dyDescent="0.35">
      <c r="A3066">
        <v>2531932780</v>
      </c>
      <c r="B3066">
        <v>91500615</v>
      </c>
      <c r="C3066" s="1">
        <v>45123.502083333333</v>
      </c>
      <c r="D3066" s="2">
        <v>3340.23</v>
      </c>
      <c r="E3066" t="s">
        <v>8</v>
      </c>
    </row>
    <row r="3067" spans="1:5" x14ac:dyDescent="0.35">
      <c r="A3067">
        <v>8095547865</v>
      </c>
      <c r="B3067">
        <v>27620326</v>
      </c>
      <c r="C3067" s="1">
        <v>45004.535416666666</v>
      </c>
      <c r="D3067" s="2">
        <v>3355.93</v>
      </c>
      <c r="E3067" t="s">
        <v>8</v>
      </c>
    </row>
    <row r="3068" spans="1:5" x14ac:dyDescent="0.35">
      <c r="A3068">
        <v>6894204435</v>
      </c>
      <c r="B3068">
        <v>10700664</v>
      </c>
      <c r="C3068" s="1">
        <v>45094.774305555555</v>
      </c>
      <c r="D3068" s="2">
        <v>697.38</v>
      </c>
      <c r="E3068" t="s">
        <v>5</v>
      </c>
    </row>
    <row r="3069" spans="1:5" x14ac:dyDescent="0.35">
      <c r="A3069">
        <v>9514917126</v>
      </c>
      <c r="B3069">
        <v>43599910</v>
      </c>
      <c r="C3069" s="1">
        <v>45502.324305555558</v>
      </c>
      <c r="D3069" s="2">
        <v>1620.95</v>
      </c>
      <c r="E3069" t="s">
        <v>6</v>
      </c>
    </row>
    <row r="3070" spans="1:5" x14ac:dyDescent="0.35">
      <c r="A3070">
        <v>9329665908</v>
      </c>
      <c r="B3070">
        <v>57102800</v>
      </c>
      <c r="C3070" s="1">
        <v>45122.343055555553</v>
      </c>
      <c r="D3070" s="2">
        <v>2049.58</v>
      </c>
      <c r="E3070" t="s">
        <v>7</v>
      </c>
    </row>
    <row r="3071" spans="1:5" x14ac:dyDescent="0.35">
      <c r="A3071">
        <v>1435406360</v>
      </c>
      <c r="B3071">
        <v>1174162</v>
      </c>
      <c r="C3071" s="1">
        <v>45271.322222222225</v>
      </c>
      <c r="D3071" s="2">
        <v>2259.17</v>
      </c>
      <c r="E3071" t="s">
        <v>8</v>
      </c>
    </row>
    <row r="3072" spans="1:5" x14ac:dyDescent="0.35">
      <c r="A3072">
        <v>3460843508</v>
      </c>
      <c r="B3072">
        <v>32797235</v>
      </c>
      <c r="C3072" s="1">
        <v>45220.036111111112</v>
      </c>
      <c r="D3072" s="2">
        <v>3465.32</v>
      </c>
      <c r="E3072" t="s">
        <v>6</v>
      </c>
    </row>
    <row r="3073" spans="1:5" x14ac:dyDescent="0.35">
      <c r="A3073">
        <v>4762084133</v>
      </c>
      <c r="B3073">
        <v>72564495</v>
      </c>
      <c r="C3073" s="1">
        <v>45564.972916666666</v>
      </c>
      <c r="D3073" s="2">
        <v>1969.21</v>
      </c>
      <c r="E3073" t="s">
        <v>7</v>
      </c>
    </row>
    <row r="3074" spans="1:5" x14ac:dyDescent="0.35">
      <c r="A3074">
        <v>3884862300</v>
      </c>
      <c r="B3074">
        <v>51544662</v>
      </c>
      <c r="C3074" s="1">
        <v>45343.375694444447</v>
      </c>
      <c r="D3074" s="2">
        <v>951.43</v>
      </c>
      <c r="E3074" t="s">
        <v>7</v>
      </c>
    </row>
    <row r="3075" spans="1:5" x14ac:dyDescent="0.35">
      <c r="A3075">
        <v>1990946411</v>
      </c>
      <c r="B3075">
        <v>82286725</v>
      </c>
      <c r="C3075" s="1">
        <v>45428.957638888889</v>
      </c>
      <c r="D3075" s="2">
        <v>2524.56</v>
      </c>
      <c r="E3075" t="s">
        <v>5</v>
      </c>
    </row>
    <row r="3076" spans="1:5" x14ac:dyDescent="0.35">
      <c r="A3076">
        <v>5054937065</v>
      </c>
      <c r="B3076">
        <v>9274874</v>
      </c>
      <c r="C3076" s="1">
        <v>45528.703472222223</v>
      </c>
      <c r="D3076" s="2">
        <v>965.37</v>
      </c>
      <c r="E3076" t="s">
        <v>6</v>
      </c>
    </row>
    <row r="3077" spans="1:5" x14ac:dyDescent="0.35">
      <c r="A3077">
        <v>9431652023</v>
      </c>
      <c r="B3077">
        <v>59890331</v>
      </c>
      <c r="C3077" s="1">
        <v>45541.931944444441</v>
      </c>
      <c r="D3077" s="2">
        <v>5320.2</v>
      </c>
      <c r="E3077" t="s">
        <v>5</v>
      </c>
    </row>
    <row r="3078" spans="1:5" x14ac:dyDescent="0.35">
      <c r="A3078">
        <v>2268736598</v>
      </c>
      <c r="B3078">
        <v>19259955</v>
      </c>
      <c r="C3078" s="1">
        <v>45114.338194444441</v>
      </c>
      <c r="D3078" s="2">
        <v>2006.71</v>
      </c>
      <c r="E3078" t="s">
        <v>5</v>
      </c>
    </row>
    <row r="3079" spans="1:5" x14ac:dyDescent="0.35">
      <c r="A3079">
        <v>2793638565</v>
      </c>
      <c r="B3079">
        <v>26844216</v>
      </c>
      <c r="C3079" s="1">
        <v>45333.352777777778</v>
      </c>
      <c r="D3079" s="2">
        <v>2375.75</v>
      </c>
      <c r="E3079" t="s">
        <v>6</v>
      </c>
    </row>
    <row r="3080" spans="1:5" x14ac:dyDescent="0.35">
      <c r="A3080">
        <v>4168839407</v>
      </c>
      <c r="B3080">
        <v>12088552</v>
      </c>
      <c r="C3080" s="1">
        <v>45022.00277777778</v>
      </c>
      <c r="D3080" s="2">
        <v>822.68</v>
      </c>
      <c r="E3080" t="s">
        <v>5</v>
      </c>
    </row>
    <row r="3081" spans="1:5" x14ac:dyDescent="0.35">
      <c r="A3081">
        <v>7406514357</v>
      </c>
      <c r="B3081">
        <v>20298398</v>
      </c>
      <c r="C3081" s="1">
        <v>45329.589583333334</v>
      </c>
      <c r="D3081" s="2">
        <v>3698.78</v>
      </c>
      <c r="E3081" t="s">
        <v>7</v>
      </c>
    </row>
    <row r="3082" spans="1:5" x14ac:dyDescent="0.35">
      <c r="A3082">
        <v>6087916798</v>
      </c>
      <c r="B3082">
        <v>89968482</v>
      </c>
      <c r="C3082" s="1">
        <v>45247.693749999999</v>
      </c>
      <c r="D3082" s="2">
        <v>1692.4</v>
      </c>
      <c r="E3082" t="s">
        <v>6</v>
      </c>
    </row>
    <row r="3083" spans="1:5" x14ac:dyDescent="0.35">
      <c r="A3083">
        <v>4319962076</v>
      </c>
      <c r="B3083">
        <v>36146306</v>
      </c>
      <c r="C3083" s="1">
        <v>45302.244444444441</v>
      </c>
      <c r="D3083" s="2">
        <v>1612.18</v>
      </c>
      <c r="E3083" t="s">
        <v>5</v>
      </c>
    </row>
    <row r="3084" spans="1:5" x14ac:dyDescent="0.35">
      <c r="A3084">
        <v>3904134741</v>
      </c>
      <c r="B3084">
        <v>58631874</v>
      </c>
      <c r="C3084" s="1">
        <v>45414.420138888891</v>
      </c>
      <c r="D3084" s="2">
        <v>782.49</v>
      </c>
      <c r="E3084" t="s">
        <v>6</v>
      </c>
    </row>
    <row r="3085" spans="1:5" x14ac:dyDescent="0.35">
      <c r="A3085">
        <v>3770123374</v>
      </c>
      <c r="B3085">
        <v>29415527</v>
      </c>
      <c r="C3085" s="1">
        <v>45249.911111111112</v>
      </c>
      <c r="D3085" s="2">
        <v>1939.04</v>
      </c>
      <c r="E3085" t="s">
        <v>5</v>
      </c>
    </row>
    <row r="3086" spans="1:5" x14ac:dyDescent="0.35">
      <c r="A3086">
        <v>4494390731</v>
      </c>
      <c r="B3086">
        <v>34768050</v>
      </c>
      <c r="C3086" s="1">
        <v>45044.51458333333</v>
      </c>
      <c r="D3086" s="2">
        <v>1921.19</v>
      </c>
      <c r="E3086" t="s">
        <v>8</v>
      </c>
    </row>
    <row r="3087" spans="1:5" x14ac:dyDescent="0.35">
      <c r="A3087">
        <v>6109777696</v>
      </c>
      <c r="B3087">
        <v>89699655</v>
      </c>
      <c r="C3087" s="1">
        <v>45582.824999999997</v>
      </c>
      <c r="D3087" s="2">
        <v>3725.57</v>
      </c>
      <c r="E3087" t="s">
        <v>7</v>
      </c>
    </row>
    <row r="3088" spans="1:5" x14ac:dyDescent="0.35">
      <c r="A3088">
        <v>1401372388</v>
      </c>
      <c r="B3088">
        <v>71411879</v>
      </c>
      <c r="C3088" s="1">
        <v>45033.400694444441</v>
      </c>
      <c r="D3088" s="2">
        <v>426.72</v>
      </c>
      <c r="E3088" t="s">
        <v>8</v>
      </c>
    </row>
    <row r="3089" spans="1:5" x14ac:dyDescent="0.35">
      <c r="A3089">
        <v>4283973398</v>
      </c>
      <c r="B3089">
        <v>18791381</v>
      </c>
      <c r="C3089" s="1">
        <v>45183.734027777777</v>
      </c>
      <c r="D3089" s="2">
        <v>2869.43</v>
      </c>
      <c r="E3089" t="s">
        <v>7</v>
      </c>
    </row>
    <row r="3090" spans="1:5" x14ac:dyDescent="0.35">
      <c r="A3090">
        <v>3261847147</v>
      </c>
      <c r="B3090">
        <v>67383024</v>
      </c>
      <c r="C3090" s="1">
        <v>45185.147916666669</v>
      </c>
      <c r="D3090" s="2">
        <v>3932.73</v>
      </c>
      <c r="E3090" t="s">
        <v>5</v>
      </c>
    </row>
    <row r="3091" spans="1:5" x14ac:dyDescent="0.35">
      <c r="A3091">
        <v>3153811191</v>
      </c>
      <c r="B3091">
        <v>87335844</v>
      </c>
      <c r="C3091" s="1">
        <v>45359.25277777778</v>
      </c>
      <c r="D3091" s="2">
        <v>755.66</v>
      </c>
      <c r="E3091" t="s">
        <v>8</v>
      </c>
    </row>
    <row r="3092" spans="1:5" x14ac:dyDescent="0.35">
      <c r="A3092">
        <v>2639216409</v>
      </c>
      <c r="B3092">
        <v>37702698</v>
      </c>
      <c r="C3092" s="1">
        <v>45361.489583333336</v>
      </c>
      <c r="D3092" s="2">
        <v>880.72</v>
      </c>
      <c r="E3092" t="s">
        <v>7</v>
      </c>
    </row>
    <row r="3093" spans="1:5" x14ac:dyDescent="0.35">
      <c r="A3093">
        <v>5948575331</v>
      </c>
      <c r="B3093">
        <v>92038780</v>
      </c>
      <c r="C3093" s="1">
        <v>45421.956250000003</v>
      </c>
      <c r="D3093" s="2">
        <v>2112.59</v>
      </c>
      <c r="E3093" t="s">
        <v>7</v>
      </c>
    </row>
    <row r="3094" spans="1:5" x14ac:dyDescent="0.35">
      <c r="A3094">
        <v>7792925364</v>
      </c>
      <c r="B3094">
        <v>59830126</v>
      </c>
      <c r="C3094" s="1">
        <v>45588.117361111108</v>
      </c>
      <c r="D3094" s="2">
        <v>2656.43</v>
      </c>
      <c r="E3094" t="s">
        <v>7</v>
      </c>
    </row>
    <row r="3095" spans="1:5" x14ac:dyDescent="0.35">
      <c r="A3095">
        <v>7286478750</v>
      </c>
      <c r="B3095">
        <v>91196901</v>
      </c>
      <c r="C3095" s="1">
        <v>45212.165277777778</v>
      </c>
      <c r="D3095" s="2">
        <v>3482.66</v>
      </c>
      <c r="E3095" t="s">
        <v>7</v>
      </c>
    </row>
    <row r="3096" spans="1:5" x14ac:dyDescent="0.35">
      <c r="A3096">
        <v>9776505630</v>
      </c>
      <c r="B3096">
        <v>15661674</v>
      </c>
      <c r="C3096" s="1">
        <v>45035.152777777781</v>
      </c>
      <c r="D3096" s="2">
        <v>4167.91</v>
      </c>
      <c r="E3096" t="s">
        <v>7</v>
      </c>
    </row>
    <row r="3097" spans="1:5" x14ac:dyDescent="0.35">
      <c r="A3097">
        <v>4527342708</v>
      </c>
      <c r="B3097">
        <v>81183415</v>
      </c>
      <c r="C3097" s="1">
        <v>45202.56527777778</v>
      </c>
      <c r="D3097" s="2">
        <v>1558.74</v>
      </c>
      <c r="E3097" t="s">
        <v>8</v>
      </c>
    </row>
    <row r="3098" spans="1:5" x14ac:dyDescent="0.35">
      <c r="A3098">
        <v>1124359689</v>
      </c>
      <c r="B3098">
        <v>97825663</v>
      </c>
      <c r="C3098" s="1">
        <v>45548.214583333334</v>
      </c>
      <c r="D3098" s="2">
        <v>3608.92</v>
      </c>
      <c r="E3098" t="s">
        <v>7</v>
      </c>
    </row>
    <row r="3099" spans="1:5" x14ac:dyDescent="0.35">
      <c r="A3099">
        <v>3717458742</v>
      </c>
      <c r="B3099">
        <v>18113428</v>
      </c>
      <c r="C3099" s="1">
        <v>45165.988194444442</v>
      </c>
      <c r="D3099" s="2">
        <v>509.11</v>
      </c>
      <c r="E3099" t="s">
        <v>5</v>
      </c>
    </row>
    <row r="3100" spans="1:5" x14ac:dyDescent="0.35">
      <c r="A3100">
        <v>283675535</v>
      </c>
      <c r="B3100">
        <v>20238921</v>
      </c>
      <c r="C3100" s="1">
        <v>45009.709722222222</v>
      </c>
      <c r="D3100" s="2">
        <v>1413.39</v>
      </c>
      <c r="E3100" t="s">
        <v>8</v>
      </c>
    </row>
    <row r="3101" spans="1:5" x14ac:dyDescent="0.35">
      <c r="A3101">
        <v>6039353394</v>
      </c>
      <c r="B3101">
        <v>86479284</v>
      </c>
      <c r="C3101" s="1">
        <v>45146.631944444445</v>
      </c>
      <c r="D3101" s="2">
        <v>313.77</v>
      </c>
      <c r="E3101" t="s">
        <v>5</v>
      </c>
    </row>
    <row r="3102" spans="1:5" x14ac:dyDescent="0.35">
      <c r="A3102">
        <v>6735917931</v>
      </c>
      <c r="B3102">
        <v>47206881</v>
      </c>
      <c r="C3102" s="1">
        <v>45196.506249999999</v>
      </c>
      <c r="D3102" s="2">
        <v>2951.24</v>
      </c>
      <c r="E3102" t="s">
        <v>8</v>
      </c>
    </row>
    <row r="3103" spans="1:5" x14ac:dyDescent="0.35">
      <c r="A3103">
        <v>5155256671</v>
      </c>
      <c r="B3103">
        <v>19523856</v>
      </c>
      <c r="C3103" s="1">
        <v>45518.036111111112</v>
      </c>
      <c r="D3103" s="2">
        <v>2961.15</v>
      </c>
      <c r="E3103" t="s">
        <v>6</v>
      </c>
    </row>
    <row r="3104" spans="1:5" x14ac:dyDescent="0.35">
      <c r="A3104">
        <v>3984108726</v>
      </c>
      <c r="B3104">
        <v>31576845</v>
      </c>
      <c r="C3104" s="1">
        <v>45349.752083333333</v>
      </c>
      <c r="D3104" s="2">
        <v>2458.19</v>
      </c>
      <c r="E3104" t="s">
        <v>8</v>
      </c>
    </row>
    <row r="3105" spans="1:5" x14ac:dyDescent="0.35">
      <c r="A3105">
        <v>2491374111</v>
      </c>
      <c r="B3105">
        <v>2361575</v>
      </c>
      <c r="C3105" s="1">
        <v>45514.201388888891</v>
      </c>
      <c r="D3105" s="2">
        <v>1196.3</v>
      </c>
      <c r="E3105" t="s">
        <v>8</v>
      </c>
    </row>
    <row r="3106" spans="1:5" x14ac:dyDescent="0.35">
      <c r="A3106">
        <v>2043371805</v>
      </c>
      <c r="B3106">
        <v>45066676</v>
      </c>
      <c r="C3106" s="1">
        <v>45567.289583333331</v>
      </c>
      <c r="D3106" s="2">
        <v>2756.32</v>
      </c>
      <c r="E3106" t="s">
        <v>7</v>
      </c>
    </row>
    <row r="3107" spans="1:5" x14ac:dyDescent="0.35">
      <c r="A3107">
        <v>9657782153</v>
      </c>
      <c r="B3107">
        <v>87251489</v>
      </c>
      <c r="C3107" s="1">
        <v>45351.615277777775</v>
      </c>
      <c r="D3107" s="2">
        <v>995.98</v>
      </c>
      <c r="E3107" t="s">
        <v>7</v>
      </c>
    </row>
    <row r="3108" spans="1:5" x14ac:dyDescent="0.35">
      <c r="A3108">
        <v>9237289778</v>
      </c>
      <c r="B3108">
        <v>70168151</v>
      </c>
      <c r="C3108" s="1">
        <v>45441.617361111108</v>
      </c>
      <c r="D3108" s="2">
        <v>4471.6400000000003</v>
      </c>
      <c r="E3108" t="s">
        <v>7</v>
      </c>
    </row>
    <row r="3109" spans="1:5" x14ac:dyDescent="0.35">
      <c r="A3109">
        <v>8917116859</v>
      </c>
      <c r="B3109">
        <v>91562028</v>
      </c>
      <c r="C3109" s="1">
        <v>45478.982638888891</v>
      </c>
      <c r="D3109" s="2">
        <v>1307.18</v>
      </c>
      <c r="E3109" t="s">
        <v>7</v>
      </c>
    </row>
    <row r="3110" spans="1:5" x14ac:dyDescent="0.35">
      <c r="A3110">
        <v>720578658</v>
      </c>
      <c r="B3110">
        <v>37551429</v>
      </c>
      <c r="C3110" s="1">
        <v>45445.37222222222</v>
      </c>
      <c r="D3110" s="2">
        <v>963.23</v>
      </c>
      <c r="E3110" t="s">
        <v>6</v>
      </c>
    </row>
    <row r="3111" spans="1:5" x14ac:dyDescent="0.35">
      <c r="A3111">
        <v>9122210530</v>
      </c>
      <c r="B3111">
        <v>15066187</v>
      </c>
      <c r="C3111" s="1">
        <v>45309.182638888888</v>
      </c>
      <c r="D3111" s="2">
        <v>3972.81</v>
      </c>
      <c r="E3111" t="s">
        <v>6</v>
      </c>
    </row>
    <row r="3112" spans="1:5" x14ac:dyDescent="0.35">
      <c r="A3112">
        <v>3540524256</v>
      </c>
      <c r="B3112">
        <v>28205701</v>
      </c>
      <c r="C3112" s="1">
        <v>45221.382638888892</v>
      </c>
      <c r="D3112" s="2">
        <v>1218.01</v>
      </c>
      <c r="E3112" t="s">
        <v>6</v>
      </c>
    </row>
    <row r="3113" spans="1:5" x14ac:dyDescent="0.35">
      <c r="A3113">
        <v>1909520255</v>
      </c>
      <c r="B3113">
        <v>71276926</v>
      </c>
      <c r="C3113" s="1">
        <v>45069.450694444444</v>
      </c>
      <c r="D3113" s="2">
        <v>2163.69</v>
      </c>
      <c r="E3113" t="s">
        <v>7</v>
      </c>
    </row>
    <row r="3114" spans="1:5" x14ac:dyDescent="0.35">
      <c r="A3114">
        <v>8022279737</v>
      </c>
      <c r="B3114">
        <v>83058329</v>
      </c>
      <c r="C3114" s="1">
        <v>45543.584722222222</v>
      </c>
      <c r="D3114" s="2">
        <v>275.02999999999997</v>
      </c>
      <c r="E3114" t="s">
        <v>8</v>
      </c>
    </row>
    <row r="3115" spans="1:5" x14ac:dyDescent="0.35">
      <c r="A3115">
        <v>7381549355</v>
      </c>
      <c r="B3115">
        <v>75082508</v>
      </c>
      <c r="C3115" s="1">
        <v>45197.549305555556</v>
      </c>
      <c r="D3115" s="2">
        <v>3144.56</v>
      </c>
      <c r="E3115" t="s">
        <v>6</v>
      </c>
    </row>
    <row r="3116" spans="1:5" x14ac:dyDescent="0.35">
      <c r="A3116">
        <v>3998829973</v>
      </c>
      <c r="B3116">
        <v>44149982</v>
      </c>
      <c r="C3116" s="1">
        <v>45209.04791666667</v>
      </c>
      <c r="D3116" s="2">
        <v>2828.4</v>
      </c>
      <c r="E3116" t="s">
        <v>7</v>
      </c>
    </row>
    <row r="3117" spans="1:5" x14ac:dyDescent="0.35">
      <c r="A3117">
        <v>2895464675</v>
      </c>
      <c r="B3117">
        <v>94281220</v>
      </c>
      <c r="C3117" s="1">
        <v>45036.427083333336</v>
      </c>
      <c r="D3117" s="2">
        <v>935.64</v>
      </c>
      <c r="E3117" t="s">
        <v>5</v>
      </c>
    </row>
    <row r="3118" spans="1:5" x14ac:dyDescent="0.35">
      <c r="A3118">
        <v>3971098657</v>
      </c>
      <c r="B3118">
        <v>90919603</v>
      </c>
      <c r="C3118" s="1">
        <v>45438.113888888889</v>
      </c>
      <c r="D3118" s="2">
        <v>3993.42</v>
      </c>
      <c r="E3118" t="s">
        <v>7</v>
      </c>
    </row>
    <row r="3119" spans="1:5" x14ac:dyDescent="0.35">
      <c r="A3119">
        <v>5278249111</v>
      </c>
      <c r="B3119">
        <v>78267238</v>
      </c>
      <c r="C3119" s="1">
        <v>45352.897222222222</v>
      </c>
      <c r="D3119" s="2">
        <v>1485.67</v>
      </c>
      <c r="E3119" t="s">
        <v>8</v>
      </c>
    </row>
    <row r="3120" spans="1:5" x14ac:dyDescent="0.35">
      <c r="A3120">
        <v>9810576443</v>
      </c>
      <c r="B3120">
        <v>42723554</v>
      </c>
      <c r="C3120" s="1">
        <v>45231.544444444444</v>
      </c>
      <c r="D3120" s="2">
        <v>556.35</v>
      </c>
      <c r="E3120" t="s">
        <v>6</v>
      </c>
    </row>
    <row r="3121" spans="1:5" x14ac:dyDescent="0.35">
      <c r="A3121">
        <v>4128844410</v>
      </c>
      <c r="B3121">
        <v>76438648</v>
      </c>
      <c r="C3121" s="1">
        <v>45127.72152777778</v>
      </c>
      <c r="D3121" s="2">
        <v>2556.83</v>
      </c>
      <c r="E3121" t="s">
        <v>8</v>
      </c>
    </row>
    <row r="3122" spans="1:5" x14ac:dyDescent="0.35">
      <c r="A3122">
        <v>6103869123</v>
      </c>
      <c r="B3122">
        <v>16376189</v>
      </c>
      <c r="C3122" s="1">
        <v>45083.602083333331</v>
      </c>
      <c r="D3122" s="2">
        <v>1609.25</v>
      </c>
      <c r="E3122" t="s">
        <v>6</v>
      </c>
    </row>
    <row r="3123" spans="1:5" x14ac:dyDescent="0.35">
      <c r="A3123">
        <v>6595041423</v>
      </c>
      <c r="B3123">
        <v>57291761</v>
      </c>
      <c r="C3123" s="1">
        <v>45496.451388888891</v>
      </c>
      <c r="D3123" s="2">
        <v>2079.8000000000002</v>
      </c>
      <c r="E3123" t="s">
        <v>7</v>
      </c>
    </row>
    <row r="3124" spans="1:5" x14ac:dyDescent="0.35">
      <c r="A3124">
        <v>3991011923</v>
      </c>
      <c r="B3124">
        <v>19182548</v>
      </c>
      <c r="C3124" s="1">
        <v>45329.376388888886</v>
      </c>
      <c r="D3124" s="2">
        <v>1616.34</v>
      </c>
      <c r="E3124" t="s">
        <v>8</v>
      </c>
    </row>
    <row r="3125" spans="1:5" x14ac:dyDescent="0.35">
      <c r="A3125">
        <v>5275440923</v>
      </c>
      <c r="B3125">
        <v>67046342</v>
      </c>
      <c r="C3125" s="1">
        <v>45006.201388888891</v>
      </c>
      <c r="D3125" s="2">
        <v>932.79</v>
      </c>
      <c r="E3125" t="s">
        <v>8</v>
      </c>
    </row>
    <row r="3126" spans="1:5" x14ac:dyDescent="0.35">
      <c r="A3126">
        <v>6468633344</v>
      </c>
      <c r="B3126">
        <v>29324437</v>
      </c>
      <c r="C3126" s="1">
        <v>45345.270138888889</v>
      </c>
      <c r="D3126" s="2">
        <v>5515.23</v>
      </c>
      <c r="E3126" t="s">
        <v>8</v>
      </c>
    </row>
    <row r="3127" spans="1:5" x14ac:dyDescent="0.35">
      <c r="A3127">
        <v>9992859795</v>
      </c>
      <c r="B3127">
        <v>4356173</v>
      </c>
      <c r="C3127" s="1">
        <v>45242.838194444441</v>
      </c>
      <c r="D3127" s="2">
        <v>820.83</v>
      </c>
      <c r="E3127" t="s">
        <v>8</v>
      </c>
    </row>
    <row r="3128" spans="1:5" x14ac:dyDescent="0.35">
      <c r="A3128">
        <v>7518488485</v>
      </c>
      <c r="B3128">
        <v>54222320</v>
      </c>
      <c r="C3128" s="1">
        <v>45042.436805555553</v>
      </c>
      <c r="D3128" s="2">
        <v>1783.54</v>
      </c>
      <c r="E3128" t="s">
        <v>8</v>
      </c>
    </row>
    <row r="3129" spans="1:5" x14ac:dyDescent="0.35">
      <c r="A3129">
        <v>9746950023</v>
      </c>
      <c r="B3129">
        <v>31776996</v>
      </c>
      <c r="C3129" s="1">
        <v>45232.268750000003</v>
      </c>
      <c r="D3129" s="2">
        <v>1562.94</v>
      </c>
      <c r="E3129" t="s">
        <v>7</v>
      </c>
    </row>
    <row r="3130" spans="1:5" x14ac:dyDescent="0.35">
      <c r="A3130">
        <v>2721433550</v>
      </c>
      <c r="B3130">
        <v>58873572</v>
      </c>
      <c r="C3130" s="1">
        <v>45084.590277777781</v>
      </c>
      <c r="D3130" s="2">
        <v>1076.03</v>
      </c>
      <c r="E3130" t="s">
        <v>6</v>
      </c>
    </row>
    <row r="3131" spans="1:5" x14ac:dyDescent="0.35">
      <c r="A3131">
        <v>6131680348</v>
      </c>
      <c r="B3131">
        <v>83701325</v>
      </c>
      <c r="C3131" s="1">
        <v>45492.914583333331</v>
      </c>
      <c r="D3131" s="2">
        <v>2083.65</v>
      </c>
      <c r="E3131" t="s">
        <v>7</v>
      </c>
    </row>
    <row r="3132" spans="1:5" x14ac:dyDescent="0.35">
      <c r="A3132">
        <v>2281544500</v>
      </c>
      <c r="B3132">
        <v>40692378</v>
      </c>
      <c r="C3132" s="1">
        <v>45086.422222222223</v>
      </c>
      <c r="D3132" s="2">
        <v>2330.2800000000002</v>
      </c>
      <c r="E3132" t="s">
        <v>6</v>
      </c>
    </row>
    <row r="3133" spans="1:5" x14ac:dyDescent="0.35">
      <c r="A3133">
        <v>4283802879</v>
      </c>
      <c r="B3133">
        <v>61020</v>
      </c>
      <c r="C3133" s="1">
        <v>45056.640972222223</v>
      </c>
      <c r="D3133" s="2">
        <v>2769.12</v>
      </c>
      <c r="E3133" t="s">
        <v>8</v>
      </c>
    </row>
    <row r="3134" spans="1:5" x14ac:dyDescent="0.35">
      <c r="A3134">
        <v>8621732366</v>
      </c>
      <c r="B3134">
        <v>25722990</v>
      </c>
      <c r="C3134" s="1">
        <v>45174.769444444442</v>
      </c>
      <c r="D3134" s="2">
        <v>4527.28</v>
      </c>
      <c r="E3134" t="s">
        <v>6</v>
      </c>
    </row>
    <row r="3135" spans="1:5" x14ac:dyDescent="0.35">
      <c r="A3135">
        <v>3797679856</v>
      </c>
      <c r="B3135">
        <v>11562458</v>
      </c>
      <c r="C3135" s="1">
        <v>45270.213888888888</v>
      </c>
      <c r="D3135" s="2">
        <v>4441</v>
      </c>
      <c r="E3135" t="s">
        <v>5</v>
      </c>
    </row>
    <row r="3136" spans="1:5" x14ac:dyDescent="0.35">
      <c r="A3136">
        <v>8532100929</v>
      </c>
      <c r="B3136">
        <v>31831843</v>
      </c>
      <c r="C3136" s="1">
        <v>45236.637499999997</v>
      </c>
      <c r="D3136" s="2">
        <v>816.38</v>
      </c>
      <c r="E3136" t="s">
        <v>7</v>
      </c>
    </row>
    <row r="3137" spans="1:5" x14ac:dyDescent="0.35">
      <c r="A3137">
        <v>2973976544</v>
      </c>
      <c r="B3137">
        <v>96795047</v>
      </c>
      <c r="C3137" s="1">
        <v>45554.72152777778</v>
      </c>
      <c r="D3137" s="2">
        <v>1825.81</v>
      </c>
      <c r="E3137" t="s">
        <v>8</v>
      </c>
    </row>
    <row r="3138" spans="1:5" x14ac:dyDescent="0.35">
      <c r="A3138">
        <v>814260962</v>
      </c>
      <c r="B3138">
        <v>14974554</v>
      </c>
      <c r="C3138" s="1">
        <v>45183.673611111109</v>
      </c>
      <c r="D3138" s="2">
        <v>869.22</v>
      </c>
      <c r="E3138" t="s">
        <v>5</v>
      </c>
    </row>
    <row r="3139" spans="1:5" x14ac:dyDescent="0.35">
      <c r="A3139">
        <v>9411848231</v>
      </c>
      <c r="B3139">
        <v>59545278</v>
      </c>
      <c r="C3139" s="1">
        <v>45427.898611111108</v>
      </c>
      <c r="D3139" s="2">
        <v>2562.81</v>
      </c>
      <c r="E3139" t="s">
        <v>6</v>
      </c>
    </row>
    <row r="3140" spans="1:5" x14ac:dyDescent="0.35">
      <c r="A3140">
        <v>6637284724</v>
      </c>
      <c r="B3140">
        <v>36517334</v>
      </c>
      <c r="C3140" s="1">
        <v>45177.435416666667</v>
      </c>
      <c r="D3140" s="2">
        <v>422.23</v>
      </c>
      <c r="E3140" t="s">
        <v>6</v>
      </c>
    </row>
    <row r="3141" spans="1:5" x14ac:dyDescent="0.35">
      <c r="A3141">
        <v>6497594124</v>
      </c>
      <c r="B3141">
        <v>39150258</v>
      </c>
      <c r="C3141" s="1">
        <v>45589.73333333333</v>
      </c>
      <c r="D3141" s="2">
        <v>1858.93</v>
      </c>
      <c r="E3141" t="s">
        <v>8</v>
      </c>
    </row>
    <row r="3142" spans="1:5" x14ac:dyDescent="0.35">
      <c r="A3142">
        <v>7213146086</v>
      </c>
      <c r="B3142">
        <v>4862761</v>
      </c>
      <c r="C3142" s="1">
        <v>45008.838888888888</v>
      </c>
      <c r="D3142" s="2">
        <v>1072.95</v>
      </c>
      <c r="E3142" t="s">
        <v>6</v>
      </c>
    </row>
    <row r="3143" spans="1:5" x14ac:dyDescent="0.35">
      <c r="A3143">
        <v>5110274761</v>
      </c>
      <c r="B3143">
        <v>24821281</v>
      </c>
      <c r="C3143" s="1">
        <v>45435.125694444447</v>
      </c>
      <c r="D3143" s="2">
        <v>3728.79</v>
      </c>
      <c r="E3143" t="s">
        <v>8</v>
      </c>
    </row>
    <row r="3144" spans="1:5" x14ac:dyDescent="0.35">
      <c r="A3144">
        <v>1112110363</v>
      </c>
      <c r="B3144">
        <v>98625898</v>
      </c>
      <c r="C3144" s="1">
        <v>45311.932638888888</v>
      </c>
      <c r="D3144" s="2">
        <v>775.91</v>
      </c>
      <c r="E3144" t="s">
        <v>6</v>
      </c>
    </row>
    <row r="3145" spans="1:5" x14ac:dyDescent="0.35">
      <c r="A3145">
        <v>1209202931</v>
      </c>
      <c r="B3145">
        <v>29451600</v>
      </c>
      <c r="C3145" s="1">
        <v>45104.006249999999</v>
      </c>
      <c r="D3145" s="2">
        <v>2722.78</v>
      </c>
      <c r="E3145" t="s">
        <v>7</v>
      </c>
    </row>
    <row r="3146" spans="1:5" x14ac:dyDescent="0.35">
      <c r="A3146">
        <v>6384745391</v>
      </c>
      <c r="B3146">
        <v>37095171</v>
      </c>
      <c r="C3146" s="1">
        <v>45521.663194444445</v>
      </c>
      <c r="D3146" s="2">
        <v>1511.16</v>
      </c>
      <c r="E3146" t="s">
        <v>5</v>
      </c>
    </row>
    <row r="3147" spans="1:5" x14ac:dyDescent="0.35">
      <c r="A3147">
        <v>3367452972</v>
      </c>
      <c r="B3147">
        <v>61020</v>
      </c>
      <c r="C3147" s="1">
        <v>45535.588194444441</v>
      </c>
      <c r="D3147" s="2">
        <v>2515.48</v>
      </c>
      <c r="E3147" t="s">
        <v>5</v>
      </c>
    </row>
    <row r="3148" spans="1:5" x14ac:dyDescent="0.35">
      <c r="A3148">
        <v>2317597587</v>
      </c>
      <c r="B3148">
        <v>68661619</v>
      </c>
      <c r="C3148" s="1">
        <v>45460.020833333336</v>
      </c>
      <c r="D3148" s="2">
        <v>4784.8500000000004</v>
      </c>
      <c r="E3148" t="s">
        <v>7</v>
      </c>
    </row>
    <row r="3149" spans="1:5" x14ac:dyDescent="0.35">
      <c r="A3149">
        <v>2254884198</v>
      </c>
      <c r="B3149">
        <v>54893418</v>
      </c>
      <c r="C3149" s="1">
        <v>45108.083333333336</v>
      </c>
      <c r="D3149" s="2">
        <v>1433.62</v>
      </c>
      <c r="E3149" t="s">
        <v>6</v>
      </c>
    </row>
    <row r="3150" spans="1:5" x14ac:dyDescent="0.35">
      <c r="A3150">
        <v>679196318</v>
      </c>
      <c r="B3150">
        <v>18642306</v>
      </c>
      <c r="C3150" s="1">
        <v>45523.946527777778</v>
      </c>
      <c r="D3150" s="2">
        <v>4412.07</v>
      </c>
      <c r="E3150" t="s">
        <v>8</v>
      </c>
    </row>
    <row r="3151" spans="1:5" x14ac:dyDescent="0.35">
      <c r="A3151">
        <v>2185319815</v>
      </c>
      <c r="B3151">
        <v>19180962</v>
      </c>
      <c r="C3151" s="1">
        <v>45353.861111111109</v>
      </c>
      <c r="D3151" s="2">
        <v>3963.77</v>
      </c>
      <c r="E3151" t="s">
        <v>7</v>
      </c>
    </row>
    <row r="3152" spans="1:5" x14ac:dyDescent="0.35">
      <c r="A3152">
        <v>5965281449</v>
      </c>
      <c r="B3152">
        <v>17597449</v>
      </c>
      <c r="C3152" s="1">
        <v>45103.73333333333</v>
      </c>
      <c r="D3152" s="2">
        <v>3412.11</v>
      </c>
      <c r="E3152" t="s">
        <v>5</v>
      </c>
    </row>
    <row r="3153" spans="1:5" x14ac:dyDescent="0.35">
      <c r="A3153">
        <v>8616726869</v>
      </c>
      <c r="B3153">
        <v>37691544</v>
      </c>
      <c r="C3153" s="1">
        <v>45301.923611111109</v>
      </c>
      <c r="D3153" s="2">
        <v>2369.5100000000002</v>
      </c>
      <c r="E3153" t="s">
        <v>8</v>
      </c>
    </row>
    <row r="3154" spans="1:5" x14ac:dyDescent="0.35">
      <c r="A3154">
        <v>4786027510</v>
      </c>
      <c r="B3154">
        <v>5001749</v>
      </c>
      <c r="C3154" s="1">
        <v>45565.511805555558</v>
      </c>
      <c r="D3154" s="2">
        <v>418.48</v>
      </c>
      <c r="E3154" t="s">
        <v>6</v>
      </c>
    </row>
    <row r="3155" spans="1:5" x14ac:dyDescent="0.35">
      <c r="A3155">
        <v>4910445344</v>
      </c>
      <c r="B3155">
        <v>44030130</v>
      </c>
      <c r="C3155" s="1">
        <v>45430.373611111114</v>
      </c>
      <c r="D3155" s="2">
        <v>914.88</v>
      </c>
      <c r="E3155" t="s">
        <v>8</v>
      </c>
    </row>
    <row r="3156" spans="1:5" x14ac:dyDescent="0.35">
      <c r="A3156">
        <v>7629577899</v>
      </c>
      <c r="B3156">
        <v>23348269</v>
      </c>
      <c r="C3156" s="1">
        <v>45274.654166666667</v>
      </c>
      <c r="D3156" s="2">
        <v>2550.73</v>
      </c>
      <c r="E3156" t="s">
        <v>6</v>
      </c>
    </row>
    <row r="3157" spans="1:5" x14ac:dyDescent="0.35">
      <c r="A3157">
        <v>4769055037</v>
      </c>
      <c r="B3157">
        <v>66742602</v>
      </c>
      <c r="C3157" s="1">
        <v>45148.886111111111</v>
      </c>
      <c r="D3157" s="2">
        <v>3732.8</v>
      </c>
      <c r="E3157" t="s">
        <v>5</v>
      </c>
    </row>
    <row r="3158" spans="1:5" x14ac:dyDescent="0.35">
      <c r="A3158">
        <v>8476029654</v>
      </c>
      <c r="B3158">
        <v>77085443</v>
      </c>
      <c r="C3158" s="1">
        <v>45247.373611111114</v>
      </c>
      <c r="D3158" s="2">
        <v>1585.8</v>
      </c>
      <c r="E3158" t="s">
        <v>5</v>
      </c>
    </row>
    <row r="3159" spans="1:5" x14ac:dyDescent="0.35">
      <c r="A3159">
        <v>7809866112</v>
      </c>
      <c r="B3159">
        <v>3999964</v>
      </c>
      <c r="C3159" s="1">
        <v>45484.390277777777</v>
      </c>
      <c r="D3159" s="2">
        <v>3373.17</v>
      </c>
      <c r="E3159" t="s">
        <v>5</v>
      </c>
    </row>
    <row r="3160" spans="1:5" x14ac:dyDescent="0.35">
      <c r="A3160">
        <v>5453896364</v>
      </c>
      <c r="B3160">
        <v>59840071</v>
      </c>
      <c r="C3160" s="1">
        <v>45101.018750000003</v>
      </c>
      <c r="D3160" s="2">
        <v>908.37</v>
      </c>
      <c r="E3160" t="s">
        <v>6</v>
      </c>
    </row>
    <row r="3161" spans="1:5" x14ac:dyDescent="0.35">
      <c r="A3161">
        <v>9080432189</v>
      </c>
      <c r="B3161">
        <v>50080663</v>
      </c>
      <c r="C3161" s="1">
        <v>45531.820138888892</v>
      </c>
      <c r="D3161" s="2">
        <v>3264.51</v>
      </c>
      <c r="E3161" t="s">
        <v>7</v>
      </c>
    </row>
    <row r="3162" spans="1:5" x14ac:dyDescent="0.35">
      <c r="A3162">
        <v>3079758919</v>
      </c>
      <c r="B3162">
        <v>16410155</v>
      </c>
      <c r="C3162" s="1">
        <v>45526.663194444445</v>
      </c>
      <c r="D3162" s="2">
        <v>1024.08</v>
      </c>
      <c r="E3162" t="s">
        <v>6</v>
      </c>
    </row>
    <row r="3163" spans="1:5" x14ac:dyDescent="0.35">
      <c r="A3163">
        <v>4076039325</v>
      </c>
      <c r="B3163">
        <v>27604184</v>
      </c>
      <c r="C3163" s="1">
        <v>45516.80972222222</v>
      </c>
      <c r="D3163" s="2">
        <v>3972.8</v>
      </c>
      <c r="E3163" t="s">
        <v>8</v>
      </c>
    </row>
    <row r="3164" spans="1:5" x14ac:dyDescent="0.35">
      <c r="A3164">
        <v>9239241275</v>
      </c>
      <c r="B3164">
        <v>57291761</v>
      </c>
      <c r="C3164" s="1">
        <v>45329.138194444444</v>
      </c>
      <c r="D3164" s="2">
        <v>169.88</v>
      </c>
      <c r="E3164" t="s">
        <v>5</v>
      </c>
    </row>
    <row r="3165" spans="1:5" x14ac:dyDescent="0.35">
      <c r="A3165">
        <v>4864829217</v>
      </c>
      <c r="B3165">
        <v>26521850</v>
      </c>
      <c r="C3165" s="1">
        <v>45188.211805555555</v>
      </c>
      <c r="D3165" s="2">
        <v>144.19</v>
      </c>
      <c r="E3165" t="s">
        <v>6</v>
      </c>
    </row>
    <row r="3166" spans="1:5" x14ac:dyDescent="0.35">
      <c r="A3166">
        <v>5108704843</v>
      </c>
      <c r="B3166">
        <v>10951674</v>
      </c>
      <c r="C3166" s="1">
        <v>45386.615972222222</v>
      </c>
      <c r="D3166" s="2">
        <v>1179.0999999999999</v>
      </c>
      <c r="E3166" t="s">
        <v>8</v>
      </c>
    </row>
    <row r="3167" spans="1:5" x14ac:dyDescent="0.35">
      <c r="A3167">
        <v>8049805410</v>
      </c>
      <c r="B3167">
        <v>23098216</v>
      </c>
      <c r="C3167" s="1">
        <v>45562.772222222222</v>
      </c>
      <c r="D3167" s="2">
        <v>3823.81</v>
      </c>
      <c r="E3167" t="s">
        <v>5</v>
      </c>
    </row>
    <row r="3168" spans="1:5" x14ac:dyDescent="0.35">
      <c r="A3168">
        <v>4711642504</v>
      </c>
      <c r="B3168">
        <v>76850859</v>
      </c>
      <c r="C3168" s="1">
        <v>45519.55972222222</v>
      </c>
      <c r="D3168" s="2">
        <v>2497.92</v>
      </c>
      <c r="E3168" t="s">
        <v>7</v>
      </c>
    </row>
    <row r="3169" spans="1:5" x14ac:dyDescent="0.35">
      <c r="A3169">
        <v>8952094523</v>
      </c>
      <c r="B3169">
        <v>85626346</v>
      </c>
      <c r="C3169" s="1">
        <v>45244.759027777778</v>
      </c>
      <c r="D3169" s="2">
        <v>4876.4399999999996</v>
      </c>
      <c r="E3169" t="s">
        <v>6</v>
      </c>
    </row>
    <row r="3170" spans="1:5" x14ac:dyDescent="0.35">
      <c r="A3170">
        <v>4285784267</v>
      </c>
      <c r="B3170">
        <v>82169898</v>
      </c>
      <c r="C3170" s="1">
        <v>45397.77847222222</v>
      </c>
      <c r="D3170" s="2">
        <v>2812.89</v>
      </c>
      <c r="E3170" t="s">
        <v>6</v>
      </c>
    </row>
    <row r="3171" spans="1:5" x14ac:dyDescent="0.35">
      <c r="A3171">
        <v>7494670835</v>
      </c>
      <c r="B3171">
        <v>38728779</v>
      </c>
      <c r="C3171" s="1">
        <v>45309.015277777777</v>
      </c>
      <c r="D3171" s="2">
        <v>3677.66</v>
      </c>
      <c r="E3171" t="s">
        <v>5</v>
      </c>
    </row>
    <row r="3172" spans="1:5" x14ac:dyDescent="0.35">
      <c r="A3172">
        <v>7667090453</v>
      </c>
      <c r="B3172">
        <v>66135710</v>
      </c>
      <c r="C3172" s="1">
        <v>45100.979166666664</v>
      </c>
      <c r="D3172" s="2">
        <v>852.81</v>
      </c>
      <c r="E3172" t="s">
        <v>7</v>
      </c>
    </row>
    <row r="3173" spans="1:5" x14ac:dyDescent="0.35">
      <c r="A3173">
        <v>2193572534</v>
      </c>
      <c r="B3173">
        <v>19682060</v>
      </c>
      <c r="C3173" s="1">
        <v>45011.32916666667</v>
      </c>
      <c r="D3173" s="2">
        <v>2801.84</v>
      </c>
      <c r="E3173" t="s">
        <v>6</v>
      </c>
    </row>
    <row r="3174" spans="1:5" x14ac:dyDescent="0.35">
      <c r="A3174">
        <v>5357089776</v>
      </c>
      <c r="B3174">
        <v>44223796</v>
      </c>
      <c r="C3174" s="1">
        <v>45565.986111111109</v>
      </c>
      <c r="D3174" s="2">
        <v>3880.92</v>
      </c>
      <c r="E3174" t="s">
        <v>6</v>
      </c>
    </row>
    <row r="3175" spans="1:5" x14ac:dyDescent="0.35">
      <c r="A3175">
        <v>1191016829</v>
      </c>
      <c r="B3175">
        <v>51661209</v>
      </c>
      <c r="C3175" s="1">
        <v>45104.848611111112</v>
      </c>
      <c r="D3175" s="2">
        <v>2000.2</v>
      </c>
      <c r="E3175" t="s">
        <v>8</v>
      </c>
    </row>
    <row r="3176" spans="1:5" x14ac:dyDescent="0.35">
      <c r="A3176">
        <v>549484032</v>
      </c>
      <c r="B3176">
        <v>79206969</v>
      </c>
      <c r="C3176" s="1">
        <v>45029.347222222219</v>
      </c>
      <c r="D3176" s="2">
        <v>3436.16</v>
      </c>
      <c r="E3176" t="s">
        <v>7</v>
      </c>
    </row>
    <row r="3177" spans="1:5" x14ac:dyDescent="0.35">
      <c r="A3177">
        <v>8164076900</v>
      </c>
      <c r="B3177">
        <v>91408854</v>
      </c>
      <c r="C3177" s="1">
        <v>45095.003472222219</v>
      </c>
      <c r="D3177" s="2">
        <v>4033.94</v>
      </c>
      <c r="E3177" t="s">
        <v>8</v>
      </c>
    </row>
    <row r="3178" spans="1:5" x14ac:dyDescent="0.35">
      <c r="A3178">
        <v>7136165651</v>
      </c>
      <c r="B3178">
        <v>59485034</v>
      </c>
      <c r="C3178" s="1">
        <v>45565.534722222219</v>
      </c>
      <c r="D3178" s="2">
        <v>5318.71</v>
      </c>
      <c r="E3178" t="s">
        <v>5</v>
      </c>
    </row>
    <row r="3179" spans="1:5" x14ac:dyDescent="0.35">
      <c r="A3179">
        <v>5368349643</v>
      </c>
      <c r="B3179">
        <v>46504355</v>
      </c>
      <c r="C3179" s="1">
        <v>45068.37777777778</v>
      </c>
      <c r="D3179" s="2">
        <v>3673.15</v>
      </c>
      <c r="E3179" t="s">
        <v>7</v>
      </c>
    </row>
    <row r="3180" spans="1:5" x14ac:dyDescent="0.35">
      <c r="A3180">
        <v>6965901435</v>
      </c>
      <c r="B3180">
        <v>33741801</v>
      </c>
      <c r="C3180" s="1">
        <v>45581.654166666667</v>
      </c>
      <c r="D3180" s="2">
        <v>2324.4299999999998</v>
      </c>
      <c r="E3180" t="s">
        <v>6</v>
      </c>
    </row>
    <row r="3181" spans="1:5" x14ac:dyDescent="0.35">
      <c r="A3181">
        <v>6687307827</v>
      </c>
      <c r="B3181">
        <v>88532418</v>
      </c>
      <c r="C3181" s="1">
        <v>45035.590277777781</v>
      </c>
      <c r="D3181" s="2">
        <v>2084.52</v>
      </c>
      <c r="E3181" t="s">
        <v>8</v>
      </c>
    </row>
    <row r="3182" spans="1:5" x14ac:dyDescent="0.35">
      <c r="A3182">
        <v>475294138</v>
      </c>
      <c r="B3182">
        <v>31084686</v>
      </c>
      <c r="C3182" s="1">
        <v>45289.730555555558</v>
      </c>
      <c r="D3182" s="2">
        <v>2500.69</v>
      </c>
      <c r="E3182" t="s">
        <v>7</v>
      </c>
    </row>
    <row r="3183" spans="1:5" x14ac:dyDescent="0.35">
      <c r="A3183">
        <v>9047534059</v>
      </c>
      <c r="B3183">
        <v>41647393</v>
      </c>
      <c r="C3183" s="1">
        <v>45268.584027777775</v>
      </c>
      <c r="D3183" s="2">
        <v>1074</v>
      </c>
      <c r="E3183" t="s">
        <v>6</v>
      </c>
    </row>
    <row r="3184" spans="1:5" x14ac:dyDescent="0.35">
      <c r="A3184">
        <v>2807487047</v>
      </c>
      <c r="B3184">
        <v>90448312</v>
      </c>
      <c r="C3184" s="1">
        <v>45599.5625</v>
      </c>
      <c r="D3184" s="2">
        <v>3868.21</v>
      </c>
      <c r="E3184" t="s">
        <v>8</v>
      </c>
    </row>
    <row r="3185" spans="1:5" x14ac:dyDescent="0.35">
      <c r="A3185">
        <v>5840148195</v>
      </c>
      <c r="B3185">
        <v>66269844</v>
      </c>
      <c r="C3185" s="1">
        <v>45313.416666666664</v>
      </c>
      <c r="D3185" s="2">
        <v>1688.23</v>
      </c>
      <c r="E3185" t="s">
        <v>8</v>
      </c>
    </row>
    <row r="3186" spans="1:5" x14ac:dyDescent="0.35">
      <c r="A3186">
        <v>3758135932</v>
      </c>
      <c r="B3186">
        <v>77007315</v>
      </c>
      <c r="C3186" s="1">
        <v>45163.040277777778</v>
      </c>
      <c r="D3186" s="2">
        <v>1629.06</v>
      </c>
      <c r="E3186" t="s">
        <v>7</v>
      </c>
    </row>
    <row r="3187" spans="1:5" x14ac:dyDescent="0.35">
      <c r="A3187">
        <v>1978476136</v>
      </c>
      <c r="B3187">
        <v>97315135</v>
      </c>
      <c r="C3187" s="1">
        <v>45465.843055555553</v>
      </c>
      <c r="D3187" s="2">
        <v>2183.52</v>
      </c>
      <c r="E3187" t="s">
        <v>8</v>
      </c>
    </row>
    <row r="3188" spans="1:5" x14ac:dyDescent="0.35">
      <c r="A3188">
        <v>423648434</v>
      </c>
      <c r="B3188">
        <v>82989313</v>
      </c>
      <c r="C3188" s="1">
        <v>45595.642361111109</v>
      </c>
      <c r="D3188" s="2">
        <v>3926.19</v>
      </c>
      <c r="E3188" t="s">
        <v>8</v>
      </c>
    </row>
    <row r="3189" spans="1:5" x14ac:dyDescent="0.35">
      <c r="A3189">
        <v>7201868330</v>
      </c>
      <c r="B3189">
        <v>89669139</v>
      </c>
      <c r="C3189" s="1">
        <v>45342.870833333334</v>
      </c>
      <c r="D3189" s="2">
        <v>1845.31</v>
      </c>
      <c r="E3189" t="s">
        <v>7</v>
      </c>
    </row>
    <row r="3190" spans="1:5" x14ac:dyDescent="0.35">
      <c r="A3190">
        <v>9710106935</v>
      </c>
      <c r="B3190">
        <v>14458150</v>
      </c>
      <c r="C3190" s="1">
        <v>45033.650694444441</v>
      </c>
      <c r="D3190" s="2">
        <v>4495.54</v>
      </c>
      <c r="E3190" t="s">
        <v>6</v>
      </c>
    </row>
    <row r="3191" spans="1:5" x14ac:dyDescent="0.35">
      <c r="A3191">
        <v>4432235479</v>
      </c>
      <c r="B3191">
        <v>9278983</v>
      </c>
      <c r="C3191" s="1">
        <v>45562.709027777775</v>
      </c>
      <c r="D3191" s="2">
        <v>1175.3499999999999</v>
      </c>
      <c r="E3191" t="s">
        <v>7</v>
      </c>
    </row>
    <row r="3192" spans="1:5" x14ac:dyDescent="0.35">
      <c r="A3192">
        <v>6951956244</v>
      </c>
      <c r="B3192">
        <v>60656482</v>
      </c>
      <c r="C3192" s="1">
        <v>45229.046527777777</v>
      </c>
      <c r="D3192" s="2">
        <v>354.91</v>
      </c>
      <c r="E3192" t="s">
        <v>8</v>
      </c>
    </row>
    <row r="3193" spans="1:5" x14ac:dyDescent="0.35">
      <c r="A3193">
        <v>378485826</v>
      </c>
      <c r="B3193">
        <v>75739462</v>
      </c>
      <c r="C3193" s="1">
        <v>45378.496527777781</v>
      </c>
      <c r="D3193" s="2">
        <v>616.45000000000005</v>
      </c>
      <c r="E3193" t="s">
        <v>6</v>
      </c>
    </row>
    <row r="3194" spans="1:5" x14ac:dyDescent="0.35">
      <c r="A3194">
        <v>8982211913</v>
      </c>
      <c r="B3194">
        <v>23984022</v>
      </c>
      <c r="C3194" s="1">
        <v>45554.751388888886</v>
      </c>
      <c r="D3194" s="2">
        <v>2492.17</v>
      </c>
      <c r="E3194" t="s">
        <v>5</v>
      </c>
    </row>
    <row r="3195" spans="1:5" x14ac:dyDescent="0.35">
      <c r="A3195">
        <v>6487868576</v>
      </c>
      <c r="B3195">
        <v>49136375</v>
      </c>
      <c r="C3195" s="1">
        <v>45224.12777777778</v>
      </c>
      <c r="D3195" s="2">
        <v>209.59</v>
      </c>
      <c r="E3195" t="s">
        <v>7</v>
      </c>
    </row>
    <row r="3196" spans="1:5" x14ac:dyDescent="0.35">
      <c r="A3196">
        <v>2973502797</v>
      </c>
      <c r="B3196">
        <v>74694186</v>
      </c>
      <c r="C3196" s="1">
        <v>45445.140972222223</v>
      </c>
      <c r="D3196" s="2">
        <v>5868.92</v>
      </c>
      <c r="E3196" t="s">
        <v>6</v>
      </c>
    </row>
    <row r="3197" spans="1:5" x14ac:dyDescent="0.35">
      <c r="A3197">
        <v>4105022903</v>
      </c>
      <c r="B3197">
        <v>21282544</v>
      </c>
      <c r="C3197" s="1">
        <v>45158.796527777777</v>
      </c>
      <c r="D3197" s="2">
        <v>1134</v>
      </c>
      <c r="E3197" t="s">
        <v>7</v>
      </c>
    </row>
    <row r="3198" spans="1:5" x14ac:dyDescent="0.35">
      <c r="A3198">
        <v>3668828731</v>
      </c>
      <c r="B3198">
        <v>72889295</v>
      </c>
      <c r="C3198" s="1">
        <v>45514.161805555559</v>
      </c>
      <c r="D3198" s="2">
        <v>2975.38</v>
      </c>
      <c r="E3198" t="s">
        <v>7</v>
      </c>
    </row>
    <row r="3199" spans="1:5" x14ac:dyDescent="0.35">
      <c r="A3199">
        <v>8644734267</v>
      </c>
      <c r="B3199">
        <v>23348269</v>
      </c>
      <c r="C3199" s="1">
        <v>45211.302083333336</v>
      </c>
      <c r="D3199" s="2">
        <v>3446.55</v>
      </c>
      <c r="E3199" t="s">
        <v>7</v>
      </c>
    </row>
    <row r="3200" spans="1:5" x14ac:dyDescent="0.35">
      <c r="A3200">
        <v>3757871565</v>
      </c>
      <c r="B3200">
        <v>9401406</v>
      </c>
      <c r="C3200" s="1">
        <v>45148.304166666669</v>
      </c>
      <c r="D3200" s="2">
        <v>2012.76</v>
      </c>
      <c r="E3200" t="s">
        <v>6</v>
      </c>
    </row>
    <row r="3201" spans="1:5" x14ac:dyDescent="0.35">
      <c r="A3201">
        <v>5770510806</v>
      </c>
      <c r="B3201">
        <v>47955004</v>
      </c>
      <c r="C3201" s="1">
        <v>45314.365277777775</v>
      </c>
      <c r="D3201" s="2">
        <v>127.16</v>
      </c>
      <c r="E3201" t="s">
        <v>5</v>
      </c>
    </row>
    <row r="3202" spans="1:5" x14ac:dyDescent="0.35">
      <c r="A3202">
        <v>4514836077</v>
      </c>
      <c r="B3202">
        <v>60834500</v>
      </c>
      <c r="C3202" s="1">
        <v>45087.42291666667</v>
      </c>
      <c r="D3202" s="2">
        <v>401.43</v>
      </c>
      <c r="E3202" t="s">
        <v>8</v>
      </c>
    </row>
    <row r="3203" spans="1:5" x14ac:dyDescent="0.35">
      <c r="A3203">
        <v>5927852227</v>
      </c>
      <c r="B3203">
        <v>37556526</v>
      </c>
      <c r="C3203" s="1">
        <v>45394.254861111112</v>
      </c>
      <c r="D3203" s="2">
        <v>1975.03</v>
      </c>
      <c r="E3203" t="s">
        <v>5</v>
      </c>
    </row>
    <row r="3204" spans="1:5" x14ac:dyDescent="0.35">
      <c r="A3204">
        <v>350719542</v>
      </c>
      <c r="B3204">
        <v>18642306</v>
      </c>
      <c r="C3204" s="1">
        <v>45571.290972222225</v>
      </c>
      <c r="D3204" s="2">
        <v>1969.47</v>
      </c>
      <c r="E3204" t="s">
        <v>8</v>
      </c>
    </row>
    <row r="3205" spans="1:5" x14ac:dyDescent="0.35">
      <c r="A3205">
        <v>868288823</v>
      </c>
      <c r="B3205">
        <v>65772743</v>
      </c>
      <c r="C3205" s="1">
        <v>45357.792361111111</v>
      </c>
      <c r="D3205" s="2">
        <v>3268.84</v>
      </c>
      <c r="E3205" t="s">
        <v>8</v>
      </c>
    </row>
    <row r="3206" spans="1:5" x14ac:dyDescent="0.35">
      <c r="A3206">
        <v>7199670826</v>
      </c>
      <c r="B3206">
        <v>22694456</v>
      </c>
      <c r="C3206" s="1">
        <v>45308.4375</v>
      </c>
      <c r="D3206" s="2">
        <v>958.97</v>
      </c>
      <c r="E3206" t="s">
        <v>7</v>
      </c>
    </row>
    <row r="3207" spans="1:5" x14ac:dyDescent="0.35">
      <c r="A3207">
        <v>3091948113</v>
      </c>
      <c r="B3207">
        <v>77306672</v>
      </c>
      <c r="C3207" s="1">
        <v>45335.40902777778</v>
      </c>
      <c r="D3207" s="2">
        <v>443.69</v>
      </c>
      <c r="E3207" t="s">
        <v>5</v>
      </c>
    </row>
    <row r="3208" spans="1:5" x14ac:dyDescent="0.35">
      <c r="A3208">
        <v>5793742966</v>
      </c>
      <c r="B3208">
        <v>83412446</v>
      </c>
      <c r="C3208" s="1">
        <v>45295.756944444445</v>
      </c>
      <c r="D3208" s="2">
        <v>140.80000000000001</v>
      </c>
      <c r="E3208" t="s">
        <v>5</v>
      </c>
    </row>
    <row r="3209" spans="1:5" x14ac:dyDescent="0.35">
      <c r="A3209">
        <v>7347109009</v>
      </c>
      <c r="B3209">
        <v>75632045</v>
      </c>
      <c r="C3209" s="1">
        <v>45193.807638888888</v>
      </c>
      <c r="D3209" s="2">
        <v>3507.67</v>
      </c>
      <c r="E3209" t="s">
        <v>5</v>
      </c>
    </row>
    <row r="3210" spans="1:5" x14ac:dyDescent="0.35">
      <c r="A3210">
        <v>7078912146</v>
      </c>
      <c r="B3210">
        <v>36142455</v>
      </c>
      <c r="C3210" s="1">
        <v>45187.484722222223</v>
      </c>
      <c r="D3210" s="2">
        <v>3073.16</v>
      </c>
      <c r="E3210" t="s">
        <v>6</v>
      </c>
    </row>
    <row r="3211" spans="1:5" x14ac:dyDescent="0.35">
      <c r="A3211">
        <v>2480856222</v>
      </c>
      <c r="B3211">
        <v>30373140</v>
      </c>
      <c r="C3211" s="1">
        <v>45238.686111111114</v>
      </c>
      <c r="D3211" s="2">
        <v>3309.6</v>
      </c>
      <c r="E3211" t="s">
        <v>8</v>
      </c>
    </row>
    <row r="3212" spans="1:5" x14ac:dyDescent="0.35">
      <c r="A3212">
        <v>281421547</v>
      </c>
      <c r="B3212">
        <v>88520326</v>
      </c>
      <c r="C3212" s="1">
        <v>45066.84097222222</v>
      </c>
      <c r="D3212" s="2">
        <v>4398.8599999999997</v>
      </c>
      <c r="E3212" t="s">
        <v>5</v>
      </c>
    </row>
    <row r="3213" spans="1:5" x14ac:dyDescent="0.35">
      <c r="A3213">
        <v>5226963306</v>
      </c>
      <c r="B3213">
        <v>96628029</v>
      </c>
      <c r="C3213" s="1">
        <v>45466.279166666667</v>
      </c>
      <c r="D3213" s="2">
        <v>397.68</v>
      </c>
      <c r="E3213" t="s">
        <v>7</v>
      </c>
    </row>
    <row r="3214" spans="1:5" x14ac:dyDescent="0.35">
      <c r="A3214">
        <v>7316642056</v>
      </c>
      <c r="B3214">
        <v>92404798</v>
      </c>
      <c r="C3214" s="1">
        <v>45332.009027777778</v>
      </c>
      <c r="D3214" s="2">
        <v>3157.75</v>
      </c>
      <c r="E3214" t="s">
        <v>6</v>
      </c>
    </row>
    <row r="3215" spans="1:5" x14ac:dyDescent="0.35">
      <c r="A3215">
        <v>8997415290</v>
      </c>
      <c r="B3215">
        <v>85490177</v>
      </c>
      <c r="C3215" s="1">
        <v>45518.710416666669</v>
      </c>
      <c r="D3215" s="2">
        <v>1549.44</v>
      </c>
      <c r="E3215" t="s">
        <v>5</v>
      </c>
    </row>
    <row r="3216" spans="1:5" x14ac:dyDescent="0.35">
      <c r="A3216">
        <v>6737025662</v>
      </c>
      <c r="B3216">
        <v>44928499</v>
      </c>
      <c r="C3216" s="1">
        <v>45013.281944444447</v>
      </c>
      <c r="D3216" s="2">
        <v>1924.08</v>
      </c>
      <c r="E3216" t="s">
        <v>6</v>
      </c>
    </row>
    <row r="3217" spans="1:5" x14ac:dyDescent="0.35">
      <c r="A3217">
        <v>8395290763</v>
      </c>
      <c r="B3217">
        <v>88312515</v>
      </c>
      <c r="C3217" s="1">
        <v>45443.793055555558</v>
      </c>
      <c r="D3217" s="2">
        <v>4696.6899999999996</v>
      </c>
      <c r="E3217" t="s">
        <v>6</v>
      </c>
    </row>
    <row r="3218" spans="1:5" x14ac:dyDescent="0.35">
      <c r="A3218">
        <v>7261119579</v>
      </c>
      <c r="B3218">
        <v>65903057</v>
      </c>
      <c r="C3218" s="1">
        <v>45479.265972222223</v>
      </c>
      <c r="D3218" s="2">
        <v>448.16</v>
      </c>
      <c r="E3218" t="s">
        <v>6</v>
      </c>
    </row>
    <row r="3219" spans="1:5" x14ac:dyDescent="0.35">
      <c r="A3219">
        <v>9938037878</v>
      </c>
      <c r="B3219">
        <v>9796585</v>
      </c>
      <c r="C3219" s="1">
        <v>45594.478472222225</v>
      </c>
      <c r="D3219" s="2">
        <v>905.35</v>
      </c>
      <c r="E3219" t="s">
        <v>6</v>
      </c>
    </row>
    <row r="3220" spans="1:5" x14ac:dyDescent="0.35">
      <c r="A3220">
        <v>7154987905</v>
      </c>
      <c r="B3220">
        <v>63802820</v>
      </c>
      <c r="C3220" s="1">
        <v>45571.106944444444</v>
      </c>
      <c r="D3220" s="2">
        <v>1627.23</v>
      </c>
      <c r="E3220" t="s">
        <v>5</v>
      </c>
    </row>
    <row r="3221" spans="1:5" x14ac:dyDescent="0.35">
      <c r="A3221">
        <v>3605534244</v>
      </c>
      <c r="B3221">
        <v>57526322</v>
      </c>
      <c r="C3221" s="1">
        <v>45308.510416666664</v>
      </c>
      <c r="D3221" s="2">
        <v>3762.7</v>
      </c>
      <c r="E3221" t="s">
        <v>5</v>
      </c>
    </row>
    <row r="3222" spans="1:5" x14ac:dyDescent="0.35">
      <c r="A3222">
        <v>5626601040</v>
      </c>
      <c r="B3222">
        <v>19091057</v>
      </c>
      <c r="C3222" s="1">
        <v>45348.979861111111</v>
      </c>
      <c r="D3222" s="2">
        <v>931.61</v>
      </c>
      <c r="E3222" t="s">
        <v>8</v>
      </c>
    </row>
    <row r="3223" spans="1:5" x14ac:dyDescent="0.35">
      <c r="A3223">
        <v>2577064886</v>
      </c>
      <c r="B3223">
        <v>63948546</v>
      </c>
      <c r="C3223" s="1">
        <v>45450.193055555559</v>
      </c>
      <c r="D3223" s="2">
        <v>1713.44</v>
      </c>
      <c r="E3223" t="s">
        <v>7</v>
      </c>
    </row>
    <row r="3224" spans="1:5" x14ac:dyDescent="0.35">
      <c r="A3224">
        <v>2561362173</v>
      </c>
      <c r="B3224">
        <v>33481252</v>
      </c>
      <c r="C3224" s="1">
        <v>45076.320833333331</v>
      </c>
      <c r="D3224" s="2">
        <v>2542.56</v>
      </c>
      <c r="E3224" t="s">
        <v>5</v>
      </c>
    </row>
    <row r="3225" spans="1:5" x14ac:dyDescent="0.35">
      <c r="A3225">
        <v>2793120553</v>
      </c>
      <c r="B3225">
        <v>6622751</v>
      </c>
      <c r="C3225" s="1">
        <v>45101.45208333333</v>
      </c>
      <c r="D3225" s="2">
        <v>3090.15</v>
      </c>
      <c r="E3225" t="s">
        <v>5</v>
      </c>
    </row>
    <row r="3226" spans="1:5" x14ac:dyDescent="0.35">
      <c r="A3226">
        <v>4476563699</v>
      </c>
      <c r="B3226">
        <v>59222551</v>
      </c>
      <c r="C3226" s="1">
        <v>45180.103472222225</v>
      </c>
      <c r="D3226" s="2">
        <v>3655.01</v>
      </c>
      <c r="E3226" t="s">
        <v>6</v>
      </c>
    </row>
    <row r="3227" spans="1:5" x14ac:dyDescent="0.35">
      <c r="A3227">
        <v>1580021952</v>
      </c>
      <c r="B3227">
        <v>30317733</v>
      </c>
      <c r="C3227" s="1">
        <v>45589.598611111112</v>
      </c>
      <c r="D3227" s="2">
        <v>3705.07</v>
      </c>
      <c r="E3227" t="s">
        <v>5</v>
      </c>
    </row>
    <row r="3228" spans="1:5" x14ac:dyDescent="0.35">
      <c r="A3228">
        <v>7263454149</v>
      </c>
      <c r="B3228">
        <v>13760839</v>
      </c>
      <c r="C3228" s="1">
        <v>45213.067361111112</v>
      </c>
      <c r="D3228" s="2">
        <v>576.22</v>
      </c>
      <c r="E3228" t="s">
        <v>7</v>
      </c>
    </row>
    <row r="3229" spans="1:5" x14ac:dyDescent="0.35">
      <c r="A3229">
        <v>4371924002</v>
      </c>
      <c r="B3229">
        <v>75944533</v>
      </c>
      <c r="C3229" s="1">
        <v>45586.555555555555</v>
      </c>
      <c r="D3229" s="2">
        <v>316.02</v>
      </c>
      <c r="E3229" t="s">
        <v>7</v>
      </c>
    </row>
    <row r="3230" spans="1:5" x14ac:dyDescent="0.35">
      <c r="A3230">
        <v>2955277471</v>
      </c>
      <c r="B3230">
        <v>79960955</v>
      </c>
      <c r="C3230" s="1">
        <v>45266.542361111111</v>
      </c>
      <c r="D3230" s="2">
        <v>2514.46</v>
      </c>
      <c r="E3230" t="s">
        <v>6</v>
      </c>
    </row>
    <row r="3231" spans="1:5" x14ac:dyDescent="0.35">
      <c r="A3231">
        <v>9445490338</v>
      </c>
      <c r="B3231">
        <v>6812439</v>
      </c>
      <c r="C3231" s="1">
        <v>45069.95416666667</v>
      </c>
      <c r="D3231" s="2">
        <v>804.7</v>
      </c>
      <c r="E3231" t="s">
        <v>5</v>
      </c>
    </row>
    <row r="3232" spans="1:5" x14ac:dyDescent="0.35">
      <c r="A3232">
        <v>2668915104</v>
      </c>
      <c r="B3232">
        <v>19180962</v>
      </c>
      <c r="C3232" s="1">
        <v>45261.856944444444</v>
      </c>
      <c r="D3232" s="2">
        <v>5494.22</v>
      </c>
      <c r="E3232" t="s">
        <v>7</v>
      </c>
    </row>
    <row r="3233" spans="1:5" x14ac:dyDescent="0.35">
      <c r="A3233">
        <v>1045621584</v>
      </c>
      <c r="B3233">
        <v>85340038</v>
      </c>
      <c r="C3233" s="1">
        <v>45279.032638888886</v>
      </c>
      <c r="D3233" s="2">
        <v>4374.9399999999996</v>
      </c>
      <c r="E3233" t="s">
        <v>6</v>
      </c>
    </row>
    <row r="3234" spans="1:5" x14ac:dyDescent="0.35">
      <c r="A3234">
        <v>4550545705</v>
      </c>
      <c r="B3234">
        <v>17805991</v>
      </c>
      <c r="C3234" s="1">
        <v>45464.197222222225</v>
      </c>
      <c r="D3234" s="2">
        <v>5039.37</v>
      </c>
      <c r="E3234" t="s">
        <v>7</v>
      </c>
    </row>
    <row r="3235" spans="1:5" x14ac:dyDescent="0.35">
      <c r="A3235">
        <v>3373390154</v>
      </c>
      <c r="B3235">
        <v>68703613</v>
      </c>
      <c r="C3235" s="1">
        <v>45497.379861111112</v>
      </c>
      <c r="D3235" s="2">
        <v>576.22</v>
      </c>
      <c r="E3235" t="s">
        <v>5</v>
      </c>
    </row>
    <row r="3236" spans="1:5" x14ac:dyDescent="0.35">
      <c r="A3236">
        <v>5142985961</v>
      </c>
      <c r="B3236">
        <v>2457734</v>
      </c>
      <c r="C3236" s="1">
        <v>45329.117361111108</v>
      </c>
      <c r="D3236" s="2">
        <v>2044.41</v>
      </c>
      <c r="E3236" t="s">
        <v>6</v>
      </c>
    </row>
    <row r="3237" spans="1:5" x14ac:dyDescent="0.35">
      <c r="A3237">
        <v>649220272</v>
      </c>
      <c r="B3237">
        <v>67696145</v>
      </c>
      <c r="C3237" s="1">
        <v>45192.633333333331</v>
      </c>
      <c r="D3237" s="2">
        <v>795.26</v>
      </c>
      <c r="E3237" t="s">
        <v>7</v>
      </c>
    </row>
    <row r="3238" spans="1:5" x14ac:dyDescent="0.35">
      <c r="A3238">
        <v>5023958886</v>
      </c>
      <c r="B3238">
        <v>12832151</v>
      </c>
      <c r="C3238" s="1">
        <v>45559.234722222223</v>
      </c>
      <c r="D3238" s="2">
        <v>4198</v>
      </c>
      <c r="E3238" t="s">
        <v>7</v>
      </c>
    </row>
    <row r="3239" spans="1:5" x14ac:dyDescent="0.35">
      <c r="A3239">
        <v>9993542681</v>
      </c>
      <c r="B3239">
        <v>42589311</v>
      </c>
      <c r="C3239" s="1">
        <v>45069.175000000003</v>
      </c>
      <c r="D3239" s="2">
        <v>3564.26</v>
      </c>
      <c r="E3239" t="s">
        <v>6</v>
      </c>
    </row>
    <row r="3240" spans="1:5" x14ac:dyDescent="0.35">
      <c r="A3240">
        <v>4380367305</v>
      </c>
      <c r="B3240">
        <v>8955057</v>
      </c>
      <c r="C3240" s="1">
        <v>45390.568749999999</v>
      </c>
      <c r="D3240" s="2">
        <v>1313.89</v>
      </c>
      <c r="E3240" t="s">
        <v>8</v>
      </c>
    </row>
    <row r="3241" spans="1:5" x14ac:dyDescent="0.35">
      <c r="A3241">
        <v>3626113485</v>
      </c>
      <c r="B3241">
        <v>97286925</v>
      </c>
      <c r="C3241" s="1">
        <v>45377.069444444445</v>
      </c>
      <c r="D3241" s="2">
        <v>4059.84</v>
      </c>
      <c r="E3241" t="s">
        <v>5</v>
      </c>
    </row>
    <row r="3242" spans="1:5" x14ac:dyDescent="0.35">
      <c r="A3242">
        <v>4399099668</v>
      </c>
      <c r="B3242">
        <v>44050697</v>
      </c>
      <c r="C3242" s="1">
        <v>45095.716666666667</v>
      </c>
      <c r="D3242" s="2">
        <v>2045.24</v>
      </c>
      <c r="E3242" t="s">
        <v>8</v>
      </c>
    </row>
    <row r="3243" spans="1:5" x14ac:dyDescent="0.35">
      <c r="A3243">
        <v>3760880745</v>
      </c>
      <c r="B3243">
        <v>8791577</v>
      </c>
      <c r="C3243" s="1">
        <v>45578.914583333331</v>
      </c>
      <c r="D3243" s="2">
        <v>1342.49</v>
      </c>
      <c r="E3243" t="s">
        <v>6</v>
      </c>
    </row>
    <row r="3244" spans="1:5" x14ac:dyDescent="0.35">
      <c r="A3244">
        <v>1803155516</v>
      </c>
      <c r="B3244">
        <v>98088303</v>
      </c>
      <c r="C3244" s="1">
        <v>45098.066666666666</v>
      </c>
      <c r="D3244" s="2">
        <v>1874.24</v>
      </c>
      <c r="E3244" t="s">
        <v>5</v>
      </c>
    </row>
    <row r="3245" spans="1:5" x14ac:dyDescent="0.35">
      <c r="A3245">
        <v>4413782983</v>
      </c>
      <c r="B3245">
        <v>47515046</v>
      </c>
      <c r="C3245" s="1">
        <v>45078.763194444444</v>
      </c>
      <c r="D3245" s="2">
        <v>814.87</v>
      </c>
      <c r="E3245" t="s">
        <v>5</v>
      </c>
    </row>
    <row r="3246" spans="1:5" x14ac:dyDescent="0.35">
      <c r="A3246">
        <v>6766424456</v>
      </c>
      <c r="B3246">
        <v>21866852</v>
      </c>
      <c r="C3246" s="1">
        <v>45392.245138888888</v>
      </c>
      <c r="D3246" s="2">
        <v>904.88</v>
      </c>
      <c r="E3246" t="s">
        <v>5</v>
      </c>
    </row>
    <row r="3247" spans="1:5" x14ac:dyDescent="0.35">
      <c r="A3247">
        <v>8701531535</v>
      </c>
      <c r="B3247">
        <v>52613657</v>
      </c>
      <c r="C3247" s="1">
        <v>45537.999305555553</v>
      </c>
      <c r="D3247" s="2">
        <v>852.02</v>
      </c>
      <c r="E3247" t="s">
        <v>7</v>
      </c>
    </row>
    <row r="3248" spans="1:5" x14ac:dyDescent="0.35">
      <c r="A3248">
        <v>3961971562</v>
      </c>
      <c r="B3248">
        <v>89811984</v>
      </c>
      <c r="C3248" s="1">
        <v>45401.818749999999</v>
      </c>
      <c r="D3248" s="2">
        <v>263.7</v>
      </c>
      <c r="E3248" t="s">
        <v>6</v>
      </c>
    </row>
    <row r="3249" spans="1:5" x14ac:dyDescent="0.35">
      <c r="A3249">
        <v>1337510774</v>
      </c>
      <c r="B3249">
        <v>80800079</v>
      </c>
      <c r="C3249" s="1">
        <v>45492.52847222222</v>
      </c>
      <c r="D3249" s="2">
        <v>1563.84</v>
      </c>
      <c r="E3249" t="s">
        <v>7</v>
      </c>
    </row>
    <row r="3250" spans="1:5" x14ac:dyDescent="0.35">
      <c r="A3250">
        <v>8859147707</v>
      </c>
      <c r="B3250">
        <v>78394303</v>
      </c>
      <c r="C3250" s="1">
        <v>45380.905555555553</v>
      </c>
      <c r="D3250" s="2">
        <v>1820.22</v>
      </c>
      <c r="E3250" t="s">
        <v>5</v>
      </c>
    </row>
    <row r="3251" spans="1:5" x14ac:dyDescent="0.35">
      <c r="A3251">
        <v>5850669672</v>
      </c>
      <c r="B3251">
        <v>24137201</v>
      </c>
      <c r="C3251" s="1">
        <v>45087.364583333336</v>
      </c>
      <c r="D3251" s="2">
        <v>3441.13</v>
      </c>
      <c r="E3251" t="s">
        <v>6</v>
      </c>
    </row>
    <row r="3252" spans="1:5" x14ac:dyDescent="0.35">
      <c r="A3252">
        <v>1183906926</v>
      </c>
      <c r="B3252">
        <v>60385293</v>
      </c>
      <c r="C3252" s="1">
        <v>45289.849305555559</v>
      </c>
      <c r="D3252" s="2">
        <v>882.31</v>
      </c>
      <c r="E3252" t="s">
        <v>6</v>
      </c>
    </row>
    <row r="3253" spans="1:5" x14ac:dyDescent="0.35">
      <c r="A3253">
        <v>6277509652</v>
      </c>
      <c r="B3253">
        <v>71956734</v>
      </c>
      <c r="C3253" s="1">
        <v>45596.35</v>
      </c>
      <c r="D3253" s="2">
        <v>4850.2700000000004</v>
      </c>
      <c r="E3253" t="s">
        <v>8</v>
      </c>
    </row>
    <row r="3254" spans="1:5" x14ac:dyDescent="0.35">
      <c r="A3254">
        <v>72748189</v>
      </c>
      <c r="B3254">
        <v>82286725</v>
      </c>
      <c r="C3254" s="1">
        <v>45095.272916666669</v>
      </c>
      <c r="D3254" s="2">
        <v>3654.1</v>
      </c>
      <c r="E3254" t="s">
        <v>8</v>
      </c>
    </row>
    <row r="3255" spans="1:5" x14ac:dyDescent="0.35">
      <c r="A3255">
        <v>3164922639</v>
      </c>
      <c r="B3255">
        <v>74230420</v>
      </c>
      <c r="C3255" s="1">
        <v>45417.958333333336</v>
      </c>
      <c r="D3255" s="2">
        <v>1727.29</v>
      </c>
      <c r="E3255" t="s">
        <v>6</v>
      </c>
    </row>
    <row r="3256" spans="1:5" x14ac:dyDescent="0.35">
      <c r="A3256">
        <v>1768504415</v>
      </c>
      <c r="B3256">
        <v>20209237</v>
      </c>
      <c r="C3256" s="1">
        <v>45184.825694444444</v>
      </c>
      <c r="D3256" s="2">
        <v>1516.6</v>
      </c>
      <c r="E3256" t="s">
        <v>8</v>
      </c>
    </row>
    <row r="3257" spans="1:5" x14ac:dyDescent="0.35">
      <c r="A3257">
        <v>8173155169</v>
      </c>
      <c r="B3257">
        <v>56441247</v>
      </c>
      <c r="C3257" s="1">
        <v>45297.618055555555</v>
      </c>
      <c r="D3257" s="2">
        <v>1245.24</v>
      </c>
      <c r="E3257" t="s">
        <v>7</v>
      </c>
    </row>
    <row r="3258" spans="1:5" x14ac:dyDescent="0.35">
      <c r="A3258">
        <v>6164820061</v>
      </c>
      <c r="B3258">
        <v>91789216</v>
      </c>
      <c r="C3258" s="1">
        <v>45072.960416666669</v>
      </c>
      <c r="D3258" s="2">
        <v>1332.79</v>
      </c>
      <c r="E3258" t="s">
        <v>5</v>
      </c>
    </row>
    <row r="3259" spans="1:5" x14ac:dyDescent="0.35">
      <c r="A3259">
        <v>768283559</v>
      </c>
      <c r="B3259">
        <v>24621386</v>
      </c>
      <c r="C3259" s="1">
        <v>45331.072916666664</v>
      </c>
      <c r="D3259" s="2">
        <v>1780.68</v>
      </c>
      <c r="E3259" t="s">
        <v>8</v>
      </c>
    </row>
    <row r="3260" spans="1:5" x14ac:dyDescent="0.35">
      <c r="A3260">
        <v>5091744424</v>
      </c>
      <c r="B3260">
        <v>53624677</v>
      </c>
      <c r="C3260" s="1">
        <v>45245.912499999999</v>
      </c>
      <c r="D3260" s="2">
        <v>13.25</v>
      </c>
      <c r="E3260" t="s">
        <v>5</v>
      </c>
    </row>
    <row r="3261" spans="1:5" x14ac:dyDescent="0.35">
      <c r="A3261">
        <v>932482893</v>
      </c>
      <c r="B3261">
        <v>81088747</v>
      </c>
      <c r="C3261" s="1">
        <v>45497.95416666667</v>
      </c>
      <c r="D3261" s="2">
        <v>342.66</v>
      </c>
      <c r="E3261" t="s">
        <v>7</v>
      </c>
    </row>
    <row r="3262" spans="1:5" x14ac:dyDescent="0.35">
      <c r="A3262">
        <v>4588148640</v>
      </c>
      <c r="B3262">
        <v>24137201</v>
      </c>
      <c r="C3262" s="1">
        <v>45004.796527777777</v>
      </c>
      <c r="D3262" s="2">
        <v>2884.36</v>
      </c>
      <c r="E3262" t="s">
        <v>7</v>
      </c>
    </row>
    <row r="3263" spans="1:5" x14ac:dyDescent="0.35">
      <c r="A3263">
        <v>8120457107</v>
      </c>
      <c r="B3263">
        <v>97664747</v>
      </c>
      <c r="C3263" s="1">
        <v>45318.781944444447</v>
      </c>
      <c r="D3263" s="2">
        <v>3823.51</v>
      </c>
      <c r="E3263" t="s">
        <v>7</v>
      </c>
    </row>
    <row r="3264" spans="1:5" x14ac:dyDescent="0.35">
      <c r="A3264">
        <v>6107471725</v>
      </c>
      <c r="B3264">
        <v>81940369</v>
      </c>
      <c r="C3264" s="1">
        <v>45164.318749999999</v>
      </c>
      <c r="D3264" s="2">
        <v>3945.66</v>
      </c>
      <c r="E3264" t="s">
        <v>8</v>
      </c>
    </row>
    <row r="3265" spans="1:5" x14ac:dyDescent="0.35">
      <c r="A3265">
        <v>7001417958</v>
      </c>
      <c r="B3265">
        <v>22358567</v>
      </c>
      <c r="C3265" s="1">
        <v>45379.158333333333</v>
      </c>
      <c r="D3265" s="2">
        <v>817.16</v>
      </c>
      <c r="E3265" t="s">
        <v>8</v>
      </c>
    </row>
    <row r="3266" spans="1:5" x14ac:dyDescent="0.35">
      <c r="A3266">
        <v>7983443604</v>
      </c>
      <c r="B3266">
        <v>39717448</v>
      </c>
      <c r="C3266" s="1">
        <v>45309.636805555558</v>
      </c>
      <c r="D3266" s="2">
        <v>1707.78</v>
      </c>
      <c r="E3266" t="s">
        <v>8</v>
      </c>
    </row>
    <row r="3267" spans="1:5" x14ac:dyDescent="0.35">
      <c r="A3267">
        <v>3057907418</v>
      </c>
      <c r="B3267">
        <v>81757554</v>
      </c>
      <c r="C3267" s="1">
        <v>45386.945138888892</v>
      </c>
      <c r="D3267" s="2">
        <v>2382.5300000000002</v>
      </c>
      <c r="E3267" t="s">
        <v>8</v>
      </c>
    </row>
    <row r="3268" spans="1:5" x14ac:dyDescent="0.35">
      <c r="A3268">
        <v>3312147996</v>
      </c>
      <c r="B3268">
        <v>67711384</v>
      </c>
      <c r="C3268" s="1">
        <v>45449.276388888888</v>
      </c>
      <c r="D3268" s="2">
        <v>5328</v>
      </c>
      <c r="E3268" t="s">
        <v>8</v>
      </c>
    </row>
    <row r="3269" spans="1:5" x14ac:dyDescent="0.35">
      <c r="A3269">
        <v>6822269883</v>
      </c>
      <c r="B3269">
        <v>69276352</v>
      </c>
      <c r="C3269" s="1">
        <v>45306.309027777781</v>
      </c>
      <c r="D3269" s="2">
        <v>999.44</v>
      </c>
      <c r="E3269" t="s">
        <v>5</v>
      </c>
    </row>
    <row r="3270" spans="1:5" x14ac:dyDescent="0.35">
      <c r="A3270">
        <v>5004539711</v>
      </c>
      <c r="B3270">
        <v>73933840</v>
      </c>
      <c r="C3270" s="1">
        <v>45134.999305555553</v>
      </c>
      <c r="D3270" s="2">
        <v>3936.23</v>
      </c>
      <c r="E3270" t="s">
        <v>6</v>
      </c>
    </row>
    <row r="3271" spans="1:5" x14ac:dyDescent="0.35">
      <c r="A3271">
        <v>2426015858</v>
      </c>
      <c r="B3271">
        <v>22081691</v>
      </c>
      <c r="C3271" s="1">
        <v>45446.015972222223</v>
      </c>
      <c r="D3271" s="2">
        <v>3841.06</v>
      </c>
      <c r="E3271" t="s">
        <v>8</v>
      </c>
    </row>
    <row r="3272" spans="1:5" x14ac:dyDescent="0.35">
      <c r="A3272">
        <v>4415332793</v>
      </c>
      <c r="B3272">
        <v>7333934</v>
      </c>
      <c r="C3272" s="1">
        <v>45406.997916666667</v>
      </c>
      <c r="D3272" s="2">
        <v>96.09</v>
      </c>
      <c r="E3272" t="s">
        <v>5</v>
      </c>
    </row>
    <row r="3273" spans="1:5" x14ac:dyDescent="0.35">
      <c r="A3273">
        <v>1256813796</v>
      </c>
      <c r="B3273">
        <v>12832151</v>
      </c>
      <c r="C3273" s="1">
        <v>45421.071527777778</v>
      </c>
      <c r="D3273" s="2">
        <v>4157.79</v>
      </c>
      <c r="E3273" t="s">
        <v>5</v>
      </c>
    </row>
    <row r="3274" spans="1:5" x14ac:dyDescent="0.35">
      <c r="A3274">
        <v>633633688</v>
      </c>
      <c r="B3274">
        <v>71694275</v>
      </c>
      <c r="C3274" s="1">
        <v>45173.473611111112</v>
      </c>
      <c r="D3274" s="2">
        <v>5102.8100000000004</v>
      </c>
      <c r="E3274" t="s">
        <v>5</v>
      </c>
    </row>
    <row r="3275" spans="1:5" x14ac:dyDescent="0.35">
      <c r="A3275">
        <v>8311814996</v>
      </c>
      <c r="B3275">
        <v>50953418</v>
      </c>
      <c r="C3275" s="1">
        <v>45178.549305555556</v>
      </c>
      <c r="D3275" s="2">
        <v>3146.13</v>
      </c>
      <c r="E3275" t="s">
        <v>5</v>
      </c>
    </row>
    <row r="3276" spans="1:5" x14ac:dyDescent="0.35">
      <c r="A3276">
        <v>1441735184</v>
      </c>
      <c r="B3276">
        <v>41181125</v>
      </c>
      <c r="C3276" s="1">
        <v>45596.627083333333</v>
      </c>
      <c r="D3276" s="2">
        <v>2119.23</v>
      </c>
      <c r="E3276" t="s">
        <v>7</v>
      </c>
    </row>
    <row r="3277" spans="1:5" x14ac:dyDescent="0.35">
      <c r="A3277">
        <v>1525742840</v>
      </c>
      <c r="B3277">
        <v>39042103</v>
      </c>
      <c r="C3277" s="1">
        <v>45467.509027777778</v>
      </c>
      <c r="D3277" s="2">
        <v>1791.07</v>
      </c>
      <c r="E3277" t="s">
        <v>8</v>
      </c>
    </row>
    <row r="3278" spans="1:5" x14ac:dyDescent="0.35">
      <c r="A3278">
        <v>1947080315</v>
      </c>
      <c r="B3278">
        <v>54837637</v>
      </c>
      <c r="C3278" s="1">
        <v>45208.681250000001</v>
      </c>
      <c r="D3278" s="2">
        <v>385.71</v>
      </c>
      <c r="E3278" t="s">
        <v>8</v>
      </c>
    </row>
    <row r="3279" spans="1:5" x14ac:dyDescent="0.35">
      <c r="A3279">
        <v>5682081545</v>
      </c>
      <c r="B3279">
        <v>57340963</v>
      </c>
      <c r="C3279" s="1">
        <v>45484.67083333333</v>
      </c>
      <c r="D3279" s="2">
        <v>1276.6600000000001</v>
      </c>
      <c r="E3279" t="s">
        <v>5</v>
      </c>
    </row>
    <row r="3280" spans="1:5" x14ac:dyDescent="0.35">
      <c r="A3280">
        <v>8100817128</v>
      </c>
      <c r="B3280">
        <v>41494517</v>
      </c>
      <c r="C3280" s="1">
        <v>45017.919444444444</v>
      </c>
      <c r="D3280" s="2">
        <v>369.98</v>
      </c>
      <c r="E3280" t="s">
        <v>8</v>
      </c>
    </row>
    <row r="3281" spans="1:5" x14ac:dyDescent="0.35">
      <c r="A3281">
        <v>6051792089</v>
      </c>
      <c r="B3281">
        <v>68906393</v>
      </c>
      <c r="C3281" s="1">
        <v>45496.911805555559</v>
      </c>
      <c r="D3281" s="2">
        <v>2200.67</v>
      </c>
      <c r="E3281" t="s">
        <v>5</v>
      </c>
    </row>
    <row r="3282" spans="1:5" x14ac:dyDescent="0.35">
      <c r="A3282">
        <v>1158173915</v>
      </c>
      <c r="B3282">
        <v>27746432</v>
      </c>
      <c r="C3282" s="1">
        <v>45151.063194444447</v>
      </c>
      <c r="D3282" s="2">
        <v>3642.25</v>
      </c>
      <c r="E3282" t="s">
        <v>7</v>
      </c>
    </row>
    <row r="3283" spans="1:5" x14ac:dyDescent="0.35">
      <c r="A3283">
        <v>266072469</v>
      </c>
      <c r="B3283">
        <v>49529811</v>
      </c>
      <c r="C3283" s="1">
        <v>45140.465277777781</v>
      </c>
      <c r="D3283" s="2">
        <v>877.17</v>
      </c>
      <c r="E3283" t="s">
        <v>8</v>
      </c>
    </row>
    <row r="3284" spans="1:5" x14ac:dyDescent="0.35">
      <c r="A3284">
        <v>2529883737</v>
      </c>
      <c r="B3284">
        <v>94529626</v>
      </c>
      <c r="C3284" s="1">
        <v>45148.861111111109</v>
      </c>
      <c r="D3284" s="2">
        <v>4623.58</v>
      </c>
      <c r="E3284" t="s">
        <v>6</v>
      </c>
    </row>
    <row r="3285" spans="1:5" x14ac:dyDescent="0.35">
      <c r="A3285">
        <v>9090089969</v>
      </c>
      <c r="B3285">
        <v>10951674</v>
      </c>
      <c r="C3285" s="1">
        <v>45140.881249999999</v>
      </c>
      <c r="D3285" s="2">
        <v>931.23</v>
      </c>
      <c r="E3285" t="s">
        <v>6</v>
      </c>
    </row>
    <row r="3286" spans="1:5" x14ac:dyDescent="0.35">
      <c r="A3286">
        <v>7102272749</v>
      </c>
      <c r="B3286">
        <v>10508763</v>
      </c>
      <c r="C3286" s="1">
        <v>45391.682638888888</v>
      </c>
      <c r="D3286" s="2">
        <v>374.68</v>
      </c>
      <c r="E3286" t="s">
        <v>5</v>
      </c>
    </row>
    <row r="3287" spans="1:5" x14ac:dyDescent="0.35">
      <c r="A3287">
        <v>4948925080</v>
      </c>
      <c r="B3287">
        <v>21201299</v>
      </c>
      <c r="C3287" s="1">
        <v>45043.526388888888</v>
      </c>
      <c r="D3287" s="2">
        <v>3344.82</v>
      </c>
      <c r="E3287" t="s">
        <v>5</v>
      </c>
    </row>
    <row r="3288" spans="1:5" x14ac:dyDescent="0.35">
      <c r="A3288">
        <v>9463013186</v>
      </c>
      <c r="B3288">
        <v>11928321</v>
      </c>
      <c r="C3288" s="1">
        <v>45106.727777777778</v>
      </c>
      <c r="D3288" s="2">
        <v>1175.72</v>
      </c>
      <c r="E3288" t="s">
        <v>7</v>
      </c>
    </row>
    <row r="3289" spans="1:5" x14ac:dyDescent="0.35">
      <c r="A3289">
        <v>5581013292</v>
      </c>
      <c r="B3289">
        <v>97557157</v>
      </c>
      <c r="C3289" s="1">
        <v>45552.793749999997</v>
      </c>
      <c r="D3289" s="2">
        <v>2823.96</v>
      </c>
      <c r="E3289" t="s">
        <v>6</v>
      </c>
    </row>
    <row r="3290" spans="1:5" x14ac:dyDescent="0.35">
      <c r="A3290">
        <v>7009619835</v>
      </c>
      <c r="B3290">
        <v>11063505</v>
      </c>
      <c r="C3290" s="1">
        <v>45593.26458333333</v>
      </c>
      <c r="D3290" s="2">
        <v>1428.03</v>
      </c>
      <c r="E3290" t="s">
        <v>5</v>
      </c>
    </row>
    <row r="3291" spans="1:5" x14ac:dyDescent="0.35">
      <c r="A3291">
        <v>9177283950</v>
      </c>
      <c r="B3291">
        <v>33472376</v>
      </c>
      <c r="C3291" s="1">
        <v>45162.998611111114</v>
      </c>
      <c r="D3291" s="2">
        <v>4070.17</v>
      </c>
      <c r="E3291" t="s">
        <v>8</v>
      </c>
    </row>
    <row r="3292" spans="1:5" x14ac:dyDescent="0.35">
      <c r="A3292">
        <v>9359187866</v>
      </c>
      <c r="B3292">
        <v>60732869</v>
      </c>
      <c r="C3292" s="1">
        <v>45278.395833333336</v>
      </c>
      <c r="D3292" s="2">
        <v>3474.61</v>
      </c>
      <c r="E3292" t="s">
        <v>7</v>
      </c>
    </row>
    <row r="3293" spans="1:5" x14ac:dyDescent="0.35">
      <c r="A3293">
        <v>1524480475</v>
      </c>
      <c r="B3293">
        <v>14161586</v>
      </c>
      <c r="C3293" s="1">
        <v>45466.875694444447</v>
      </c>
      <c r="D3293" s="2">
        <v>3993.19</v>
      </c>
      <c r="E3293" t="s">
        <v>5</v>
      </c>
    </row>
    <row r="3294" spans="1:5" x14ac:dyDescent="0.35">
      <c r="A3294">
        <v>3829990099</v>
      </c>
      <c r="B3294">
        <v>60379302</v>
      </c>
      <c r="C3294" s="1">
        <v>45327.770833333336</v>
      </c>
      <c r="D3294" s="2">
        <v>2064.98</v>
      </c>
      <c r="E3294" t="s">
        <v>5</v>
      </c>
    </row>
    <row r="3295" spans="1:5" x14ac:dyDescent="0.35">
      <c r="A3295">
        <v>1058609445</v>
      </c>
      <c r="B3295">
        <v>51341672</v>
      </c>
      <c r="C3295" s="1">
        <v>45482.789583333331</v>
      </c>
      <c r="D3295" s="2">
        <v>2839.16</v>
      </c>
      <c r="E3295" t="s">
        <v>5</v>
      </c>
    </row>
    <row r="3296" spans="1:5" x14ac:dyDescent="0.35">
      <c r="A3296">
        <v>1022764286</v>
      </c>
      <c r="B3296">
        <v>62243869</v>
      </c>
      <c r="C3296" s="1">
        <v>45403.602777777778</v>
      </c>
      <c r="D3296" s="2">
        <v>878.8</v>
      </c>
      <c r="E3296" t="s">
        <v>8</v>
      </c>
    </row>
    <row r="3297" spans="1:5" x14ac:dyDescent="0.35">
      <c r="A3297">
        <v>1913299658</v>
      </c>
      <c r="B3297">
        <v>84377964</v>
      </c>
      <c r="C3297" s="1">
        <v>45285.540972222225</v>
      </c>
      <c r="D3297" s="2">
        <v>1562.68</v>
      </c>
      <c r="E3297" t="s">
        <v>6</v>
      </c>
    </row>
    <row r="3298" spans="1:5" x14ac:dyDescent="0.35">
      <c r="A3298">
        <v>5305443623</v>
      </c>
      <c r="B3298">
        <v>80476444</v>
      </c>
      <c r="C3298" s="1">
        <v>45304.504166666666</v>
      </c>
      <c r="D3298" s="2">
        <v>2634.39</v>
      </c>
      <c r="E3298" t="s">
        <v>6</v>
      </c>
    </row>
    <row r="3299" spans="1:5" x14ac:dyDescent="0.35">
      <c r="A3299">
        <v>4074369199</v>
      </c>
      <c r="B3299">
        <v>18259715</v>
      </c>
      <c r="C3299" s="1">
        <v>45462.140277777777</v>
      </c>
      <c r="D3299" s="2">
        <v>296.94</v>
      </c>
      <c r="E3299" t="s">
        <v>5</v>
      </c>
    </row>
    <row r="3300" spans="1:5" x14ac:dyDescent="0.35">
      <c r="A3300">
        <v>9966404015</v>
      </c>
      <c r="B3300">
        <v>85072416</v>
      </c>
      <c r="C3300" s="1">
        <v>45148.494444444441</v>
      </c>
      <c r="D3300" s="2">
        <v>2615.98</v>
      </c>
      <c r="E3300" t="s">
        <v>8</v>
      </c>
    </row>
    <row r="3301" spans="1:5" x14ac:dyDescent="0.35">
      <c r="A3301">
        <v>3192917514</v>
      </c>
      <c r="B3301">
        <v>16617201</v>
      </c>
      <c r="C3301" s="1">
        <v>45422.375694444447</v>
      </c>
      <c r="D3301" s="2">
        <v>53.49</v>
      </c>
      <c r="E3301" t="s">
        <v>8</v>
      </c>
    </row>
    <row r="3302" spans="1:5" x14ac:dyDescent="0.35">
      <c r="A3302">
        <v>1256718210</v>
      </c>
      <c r="B3302">
        <v>6812439</v>
      </c>
      <c r="C3302" s="1">
        <v>45070.938194444447</v>
      </c>
      <c r="D3302" s="2">
        <v>781.08</v>
      </c>
      <c r="E3302" t="s">
        <v>6</v>
      </c>
    </row>
    <row r="3303" spans="1:5" x14ac:dyDescent="0.35">
      <c r="A3303">
        <v>6067839426</v>
      </c>
      <c r="B3303">
        <v>30317733</v>
      </c>
      <c r="C3303" s="1">
        <v>45162.335416666669</v>
      </c>
      <c r="D3303" s="2">
        <v>1268.67</v>
      </c>
      <c r="E3303" t="s">
        <v>5</v>
      </c>
    </row>
    <row r="3304" spans="1:5" x14ac:dyDescent="0.35">
      <c r="A3304">
        <v>2254923956</v>
      </c>
      <c r="B3304">
        <v>80696046</v>
      </c>
      <c r="C3304" s="1">
        <v>45523.788194444445</v>
      </c>
      <c r="D3304" s="2">
        <v>2936.78</v>
      </c>
      <c r="E3304" t="s">
        <v>7</v>
      </c>
    </row>
    <row r="3305" spans="1:5" x14ac:dyDescent="0.35">
      <c r="A3305">
        <v>7367673526</v>
      </c>
      <c r="B3305">
        <v>97144544</v>
      </c>
      <c r="C3305" s="1">
        <v>45413.379861111112</v>
      </c>
      <c r="D3305" s="2">
        <v>2679.81</v>
      </c>
      <c r="E3305" t="s">
        <v>5</v>
      </c>
    </row>
    <row r="3306" spans="1:5" x14ac:dyDescent="0.35">
      <c r="A3306">
        <v>9467422683</v>
      </c>
      <c r="B3306">
        <v>10562528</v>
      </c>
      <c r="C3306" s="1">
        <v>45189.996527777781</v>
      </c>
      <c r="D3306" s="2">
        <v>530.85</v>
      </c>
      <c r="E3306" t="s">
        <v>6</v>
      </c>
    </row>
    <row r="3307" spans="1:5" x14ac:dyDescent="0.35">
      <c r="A3307">
        <v>819853692</v>
      </c>
      <c r="B3307">
        <v>32656885</v>
      </c>
      <c r="C3307" s="1">
        <v>45477.724305555559</v>
      </c>
      <c r="D3307" s="2">
        <v>1540.06</v>
      </c>
      <c r="E3307" t="s">
        <v>8</v>
      </c>
    </row>
    <row r="3308" spans="1:5" x14ac:dyDescent="0.35">
      <c r="A3308">
        <v>3070834475</v>
      </c>
      <c r="B3308">
        <v>80269328</v>
      </c>
      <c r="C3308" s="1">
        <v>45568.598611111112</v>
      </c>
      <c r="D3308" s="2">
        <v>1382.07</v>
      </c>
      <c r="E3308" t="s">
        <v>8</v>
      </c>
    </row>
    <row r="3309" spans="1:5" x14ac:dyDescent="0.35">
      <c r="A3309">
        <v>3620552357</v>
      </c>
      <c r="B3309">
        <v>82918668</v>
      </c>
      <c r="C3309" s="1">
        <v>45462.121527777781</v>
      </c>
      <c r="D3309" s="2">
        <v>1889.35</v>
      </c>
      <c r="E3309" t="s">
        <v>8</v>
      </c>
    </row>
    <row r="3310" spans="1:5" x14ac:dyDescent="0.35">
      <c r="A3310">
        <v>5938542755</v>
      </c>
      <c r="B3310">
        <v>3408982</v>
      </c>
      <c r="C3310" s="1">
        <v>45138.709027777775</v>
      </c>
      <c r="D3310" s="2">
        <v>2934.58</v>
      </c>
      <c r="E3310" t="s">
        <v>5</v>
      </c>
    </row>
    <row r="3311" spans="1:5" x14ac:dyDescent="0.35">
      <c r="A3311">
        <v>9315535975</v>
      </c>
      <c r="B3311">
        <v>70220141</v>
      </c>
      <c r="C3311" s="1">
        <v>45246.427777777775</v>
      </c>
      <c r="D3311" s="2">
        <v>1759.05</v>
      </c>
      <c r="E3311" t="s">
        <v>6</v>
      </c>
    </row>
    <row r="3312" spans="1:5" x14ac:dyDescent="0.35">
      <c r="A3312">
        <v>3547873471</v>
      </c>
      <c r="B3312">
        <v>11478478</v>
      </c>
      <c r="C3312" s="1">
        <v>45573.178472222222</v>
      </c>
      <c r="D3312" s="2">
        <v>4304.12</v>
      </c>
      <c r="E3312" t="s">
        <v>5</v>
      </c>
    </row>
    <row r="3313" spans="1:5" x14ac:dyDescent="0.35">
      <c r="A3313">
        <v>6546999829</v>
      </c>
      <c r="B3313">
        <v>27381533</v>
      </c>
      <c r="C3313" s="1">
        <v>45205.75</v>
      </c>
      <c r="D3313" s="2">
        <v>4712.8900000000003</v>
      </c>
      <c r="E3313" t="s">
        <v>5</v>
      </c>
    </row>
    <row r="3314" spans="1:5" x14ac:dyDescent="0.35">
      <c r="A3314">
        <v>9039495201</v>
      </c>
      <c r="B3314">
        <v>25770577</v>
      </c>
      <c r="C3314" s="1">
        <v>45378.830555555556</v>
      </c>
      <c r="D3314" s="2">
        <v>1258.3900000000001</v>
      </c>
      <c r="E3314" t="s">
        <v>6</v>
      </c>
    </row>
    <row r="3315" spans="1:5" x14ac:dyDescent="0.35">
      <c r="A3315">
        <v>99708985</v>
      </c>
      <c r="B3315">
        <v>91130614</v>
      </c>
      <c r="C3315" s="1">
        <v>45249.186805555553</v>
      </c>
      <c r="D3315" s="2">
        <v>2255</v>
      </c>
      <c r="E3315" t="s">
        <v>7</v>
      </c>
    </row>
    <row r="3316" spans="1:5" x14ac:dyDescent="0.35">
      <c r="A3316">
        <v>6312811061</v>
      </c>
      <c r="B3316">
        <v>51661209</v>
      </c>
      <c r="C3316" s="1">
        <v>45535.572916666664</v>
      </c>
      <c r="D3316" s="2">
        <v>1004.9</v>
      </c>
      <c r="E3316" t="s">
        <v>6</v>
      </c>
    </row>
    <row r="3317" spans="1:5" x14ac:dyDescent="0.35">
      <c r="A3317">
        <v>3915885220</v>
      </c>
      <c r="B3317">
        <v>54580166</v>
      </c>
      <c r="C3317" s="1">
        <v>45464.440972222219</v>
      </c>
      <c r="D3317" s="2">
        <v>1377.68</v>
      </c>
      <c r="E3317" t="s">
        <v>6</v>
      </c>
    </row>
    <row r="3318" spans="1:5" x14ac:dyDescent="0.35">
      <c r="A3318">
        <v>6654736751</v>
      </c>
      <c r="B3318">
        <v>45804389</v>
      </c>
      <c r="C3318" s="1">
        <v>45041.002083333333</v>
      </c>
      <c r="D3318" s="2">
        <v>3452.86</v>
      </c>
      <c r="E3318" t="s">
        <v>7</v>
      </c>
    </row>
    <row r="3319" spans="1:5" x14ac:dyDescent="0.35">
      <c r="A3319">
        <v>841915361</v>
      </c>
      <c r="B3319">
        <v>93318833</v>
      </c>
      <c r="C3319" s="1">
        <v>45596.794444444444</v>
      </c>
      <c r="D3319" s="2">
        <v>3398.76</v>
      </c>
      <c r="E3319" t="s">
        <v>6</v>
      </c>
    </row>
    <row r="3320" spans="1:5" x14ac:dyDescent="0.35">
      <c r="A3320">
        <v>2543233800</v>
      </c>
      <c r="B3320">
        <v>46686696</v>
      </c>
      <c r="C3320" s="1">
        <v>45192.71597222222</v>
      </c>
      <c r="D3320" s="2">
        <v>1776.61</v>
      </c>
      <c r="E3320" t="s">
        <v>8</v>
      </c>
    </row>
    <row r="3321" spans="1:5" x14ac:dyDescent="0.35">
      <c r="A3321">
        <v>5271947935</v>
      </c>
      <c r="B3321">
        <v>1601161</v>
      </c>
      <c r="C3321" s="1">
        <v>45530.963194444441</v>
      </c>
      <c r="D3321" s="2">
        <v>1112.24</v>
      </c>
      <c r="E3321" t="s">
        <v>8</v>
      </c>
    </row>
    <row r="3322" spans="1:5" x14ac:dyDescent="0.35">
      <c r="A3322">
        <v>6339554317</v>
      </c>
      <c r="B3322">
        <v>17132416</v>
      </c>
      <c r="C3322" s="1">
        <v>45091.034722222219</v>
      </c>
      <c r="D3322" s="2">
        <v>3883.05</v>
      </c>
      <c r="E3322" t="s">
        <v>6</v>
      </c>
    </row>
    <row r="3323" spans="1:5" x14ac:dyDescent="0.35">
      <c r="A3323">
        <v>1840475676</v>
      </c>
      <c r="B3323">
        <v>27971619</v>
      </c>
      <c r="C3323" s="1">
        <v>45439.150694444441</v>
      </c>
      <c r="D3323" s="2">
        <v>3010.74</v>
      </c>
      <c r="E3323" t="s">
        <v>6</v>
      </c>
    </row>
    <row r="3324" spans="1:5" x14ac:dyDescent="0.35">
      <c r="A3324">
        <v>6812031667</v>
      </c>
      <c r="B3324">
        <v>66023110</v>
      </c>
      <c r="C3324" s="1">
        <v>45272.603472222225</v>
      </c>
      <c r="D3324" s="2">
        <v>4136.46</v>
      </c>
      <c r="E3324" t="s">
        <v>5</v>
      </c>
    </row>
    <row r="3325" spans="1:5" x14ac:dyDescent="0.35">
      <c r="A3325">
        <v>3031698482</v>
      </c>
      <c r="B3325">
        <v>75213636</v>
      </c>
      <c r="C3325" s="1">
        <v>45576.306250000001</v>
      </c>
      <c r="D3325" s="2">
        <v>931.61</v>
      </c>
      <c r="E3325" t="s">
        <v>8</v>
      </c>
    </row>
    <row r="3326" spans="1:5" x14ac:dyDescent="0.35">
      <c r="A3326">
        <v>7902025520</v>
      </c>
      <c r="B3326">
        <v>78725001</v>
      </c>
      <c r="C3326" s="1">
        <v>45293.888888888891</v>
      </c>
      <c r="D3326" s="2">
        <v>670.62</v>
      </c>
      <c r="E3326" t="s">
        <v>8</v>
      </c>
    </row>
    <row r="3327" spans="1:5" x14ac:dyDescent="0.35">
      <c r="A3327">
        <v>1969446314</v>
      </c>
      <c r="B3327">
        <v>29584848</v>
      </c>
      <c r="C3327" s="1">
        <v>45174.824305555558</v>
      </c>
      <c r="D3327" s="2">
        <v>1940.6</v>
      </c>
      <c r="E3327" t="s">
        <v>6</v>
      </c>
    </row>
    <row r="3328" spans="1:5" x14ac:dyDescent="0.35">
      <c r="A3328">
        <v>9949497098</v>
      </c>
      <c r="B3328">
        <v>8881320</v>
      </c>
      <c r="C3328" s="1">
        <v>45593.929861111108</v>
      </c>
      <c r="D3328" s="2">
        <v>1651.55</v>
      </c>
      <c r="E3328" t="s">
        <v>7</v>
      </c>
    </row>
    <row r="3329" spans="1:5" x14ac:dyDescent="0.35">
      <c r="A3329">
        <v>4572338018</v>
      </c>
      <c r="B3329">
        <v>59141605</v>
      </c>
      <c r="C3329" s="1">
        <v>45050.446527777778</v>
      </c>
      <c r="D3329" s="2">
        <v>329.79</v>
      </c>
      <c r="E3329" t="s">
        <v>5</v>
      </c>
    </row>
    <row r="3330" spans="1:5" x14ac:dyDescent="0.35">
      <c r="A3330">
        <v>2964153358</v>
      </c>
      <c r="B3330">
        <v>78725001</v>
      </c>
      <c r="C3330" s="1">
        <v>45089.018055555556</v>
      </c>
      <c r="D3330" s="2">
        <v>878.8</v>
      </c>
      <c r="E3330" t="s">
        <v>7</v>
      </c>
    </row>
    <row r="3331" spans="1:5" x14ac:dyDescent="0.35">
      <c r="A3331">
        <v>7642038633</v>
      </c>
      <c r="B3331">
        <v>27709218</v>
      </c>
      <c r="C3331" s="1">
        <v>45361.480555555558</v>
      </c>
      <c r="D3331" s="2">
        <v>511.79</v>
      </c>
      <c r="E3331" t="s">
        <v>8</v>
      </c>
    </row>
    <row r="3332" spans="1:5" x14ac:dyDescent="0.35">
      <c r="A3332">
        <v>8208980848</v>
      </c>
      <c r="B3332">
        <v>17341194</v>
      </c>
      <c r="C3332" s="1">
        <v>45343.986111111109</v>
      </c>
      <c r="D3332" s="2">
        <v>2894.06</v>
      </c>
      <c r="E3332" t="s">
        <v>6</v>
      </c>
    </row>
    <row r="3333" spans="1:5" x14ac:dyDescent="0.35">
      <c r="A3333">
        <v>3343789681</v>
      </c>
      <c r="B3333">
        <v>20689141</v>
      </c>
      <c r="C3333" s="1">
        <v>45073.906944444447</v>
      </c>
      <c r="D3333" s="2">
        <v>831.1</v>
      </c>
      <c r="E3333" t="s">
        <v>8</v>
      </c>
    </row>
    <row r="3334" spans="1:5" x14ac:dyDescent="0.35">
      <c r="A3334">
        <v>9478305481</v>
      </c>
      <c r="B3334">
        <v>92409489</v>
      </c>
      <c r="C3334" s="1">
        <v>45324.161805555559</v>
      </c>
      <c r="D3334" s="2">
        <v>1087.04</v>
      </c>
      <c r="E3334" t="s">
        <v>8</v>
      </c>
    </row>
    <row r="3335" spans="1:5" x14ac:dyDescent="0.35">
      <c r="A3335">
        <v>3475260976</v>
      </c>
      <c r="B3335">
        <v>57291761</v>
      </c>
      <c r="C3335" s="1">
        <v>45011.78402777778</v>
      </c>
      <c r="D3335" s="2">
        <v>3819.84</v>
      </c>
      <c r="E3335" t="s">
        <v>5</v>
      </c>
    </row>
    <row r="3336" spans="1:5" x14ac:dyDescent="0.35">
      <c r="A3336">
        <v>3665443705</v>
      </c>
      <c r="B3336">
        <v>14330483</v>
      </c>
      <c r="C3336" s="1">
        <v>45513.554166666669</v>
      </c>
      <c r="D3336" s="2">
        <v>1238.18</v>
      </c>
      <c r="E3336" t="s">
        <v>6</v>
      </c>
    </row>
    <row r="3337" spans="1:5" x14ac:dyDescent="0.35">
      <c r="A3337">
        <v>673592541</v>
      </c>
      <c r="B3337">
        <v>75213636</v>
      </c>
      <c r="C3337" s="1">
        <v>45387.01666666667</v>
      </c>
      <c r="D3337" s="2">
        <v>1684.03</v>
      </c>
      <c r="E3337" t="s">
        <v>6</v>
      </c>
    </row>
    <row r="3338" spans="1:5" x14ac:dyDescent="0.35">
      <c r="A3338">
        <v>8074949320</v>
      </c>
      <c r="B3338">
        <v>14472401</v>
      </c>
      <c r="C3338" s="1">
        <v>45155.556944444441</v>
      </c>
      <c r="D3338" s="2">
        <v>1919.79</v>
      </c>
      <c r="E3338" t="s">
        <v>7</v>
      </c>
    </row>
    <row r="3339" spans="1:5" x14ac:dyDescent="0.35">
      <c r="A3339">
        <v>8056021378</v>
      </c>
      <c r="B3339">
        <v>95558510</v>
      </c>
      <c r="C3339" s="1">
        <v>45234.931250000001</v>
      </c>
      <c r="D3339" s="2">
        <v>778.27</v>
      </c>
      <c r="E3339" t="s">
        <v>8</v>
      </c>
    </row>
    <row r="3340" spans="1:5" x14ac:dyDescent="0.35">
      <c r="A3340">
        <v>2331582000</v>
      </c>
      <c r="B3340">
        <v>6637282</v>
      </c>
      <c r="C3340" s="1">
        <v>45367.388194444444</v>
      </c>
      <c r="D3340" s="2">
        <v>212.14</v>
      </c>
      <c r="E3340" t="s">
        <v>6</v>
      </c>
    </row>
    <row r="3341" spans="1:5" x14ac:dyDescent="0.35">
      <c r="A3341">
        <v>5844776722</v>
      </c>
      <c r="B3341">
        <v>10038382</v>
      </c>
      <c r="C3341" s="1">
        <v>45301.503472222219</v>
      </c>
      <c r="D3341" s="2">
        <v>3806.98</v>
      </c>
      <c r="E3341" t="s">
        <v>6</v>
      </c>
    </row>
    <row r="3342" spans="1:5" x14ac:dyDescent="0.35">
      <c r="A3342">
        <v>8426465860</v>
      </c>
      <c r="B3342">
        <v>88045094</v>
      </c>
      <c r="C3342" s="1">
        <v>45351.972222222219</v>
      </c>
      <c r="D3342" s="2">
        <v>5206.71</v>
      </c>
      <c r="E3342" t="s">
        <v>7</v>
      </c>
    </row>
    <row r="3343" spans="1:5" x14ac:dyDescent="0.35">
      <c r="A3343">
        <v>9057555029</v>
      </c>
      <c r="B3343">
        <v>60446619</v>
      </c>
      <c r="C3343" s="1">
        <v>45324.800000000003</v>
      </c>
      <c r="D3343" s="2">
        <v>1623.58</v>
      </c>
      <c r="E3343" t="s">
        <v>6</v>
      </c>
    </row>
    <row r="3344" spans="1:5" x14ac:dyDescent="0.35">
      <c r="A3344">
        <v>2210486526</v>
      </c>
      <c r="B3344">
        <v>65406127</v>
      </c>
      <c r="C3344" s="1">
        <v>45273.724999999999</v>
      </c>
      <c r="D3344" s="2">
        <v>141.28</v>
      </c>
      <c r="E3344" t="s">
        <v>7</v>
      </c>
    </row>
    <row r="3345" spans="1:5" x14ac:dyDescent="0.35">
      <c r="A3345">
        <v>6421432903</v>
      </c>
      <c r="B3345">
        <v>66766629</v>
      </c>
      <c r="C3345" s="1">
        <v>45321.729861111111</v>
      </c>
      <c r="D3345" s="2">
        <v>1251.8800000000001</v>
      </c>
      <c r="E3345" t="s">
        <v>6</v>
      </c>
    </row>
    <row r="3346" spans="1:5" x14ac:dyDescent="0.35">
      <c r="A3346">
        <v>3562901354</v>
      </c>
      <c r="B3346">
        <v>5039883</v>
      </c>
      <c r="C3346" s="1">
        <v>45418.865972222222</v>
      </c>
      <c r="D3346" s="2">
        <v>1897.97</v>
      </c>
      <c r="E3346" t="s">
        <v>5</v>
      </c>
    </row>
    <row r="3347" spans="1:5" x14ac:dyDescent="0.35">
      <c r="A3347">
        <v>8194268842</v>
      </c>
      <c r="B3347">
        <v>17929886</v>
      </c>
      <c r="C3347" s="1">
        <v>45519.328472222223</v>
      </c>
      <c r="D3347" s="2">
        <v>1094.79</v>
      </c>
      <c r="E3347" t="s">
        <v>7</v>
      </c>
    </row>
    <row r="3348" spans="1:5" x14ac:dyDescent="0.35">
      <c r="A3348">
        <v>7524467684</v>
      </c>
      <c r="B3348">
        <v>22321208</v>
      </c>
      <c r="C3348" s="1">
        <v>45041.027777777781</v>
      </c>
      <c r="D3348" s="2">
        <v>2855.29</v>
      </c>
      <c r="E3348" t="s">
        <v>5</v>
      </c>
    </row>
    <row r="3349" spans="1:5" x14ac:dyDescent="0.35">
      <c r="A3349">
        <v>1254195766</v>
      </c>
      <c r="B3349">
        <v>60399360</v>
      </c>
      <c r="C3349" s="1">
        <v>45281.203472222223</v>
      </c>
      <c r="D3349" s="2">
        <v>1601.53</v>
      </c>
      <c r="E3349" t="s">
        <v>5</v>
      </c>
    </row>
    <row r="3350" spans="1:5" x14ac:dyDescent="0.35">
      <c r="A3350">
        <v>6476646153</v>
      </c>
      <c r="B3350">
        <v>60967677</v>
      </c>
      <c r="C3350" s="1">
        <v>45571.100694444445</v>
      </c>
      <c r="D3350" s="2">
        <v>2672.31</v>
      </c>
      <c r="E3350" t="s">
        <v>6</v>
      </c>
    </row>
    <row r="3351" spans="1:5" x14ac:dyDescent="0.35">
      <c r="A3351">
        <v>8278568103</v>
      </c>
      <c r="B3351">
        <v>28876580</v>
      </c>
      <c r="C3351" s="1">
        <v>45510.041666666664</v>
      </c>
      <c r="D3351" s="2">
        <v>2465.17</v>
      </c>
      <c r="E3351" t="s">
        <v>8</v>
      </c>
    </row>
    <row r="3352" spans="1:5" x14ac:dyDescent="0.35">
      <c r="A3352">
        <v>8589621333</v>
      </c>
      <c r="B3352">
        <v>38420886</v>
      </c>
      <c r="C3352" s="1">
        <v>45200.571527777778</v>
      </c>
      <c r="D3352" s="2">
        <v>3157.69</v>
      </c>
      <c r="E3352" t="s">
        <v>5</v>
      </c>
    </row>
    <row r="3353" spans="1:5" x14ac:dyDescent="0.35">
      <c r="A3353">
        <v>8531683720</v>
      </c>
      <c r="B3353">
        <v>85747175</v>
      </c>
      <c r="C3353" s="1">
        <v>45590.26666666667</v>
      </c>
      <c r="D3353" s="2">
        <v>1705.25</v>
      </c>
      <c r="E3353" t="s">
        <v>6</v>
      </c>
    </row>
    <row r="3354" spans="1:5" x14ac:dyDescent="0.35">
      <c r="A3354">
        <v>327291657</v>
      </c>
      <c r="B3354">
        <v>67729191</v>
      </c>
      <c r="C3354" s="1">
        <v>45488.190972222219</v>
      </c>
      <c r="D3354" s="2">
        <v>1560.19</v>
      </c>
      <c r="E3354" t="s">
        <v>6</v>
      </c>
    </row>
    <row r="3355" spans="1:5" x14ac:dyDescent="0.35">
      <c r="A3355">
        <v>6159164139</v>
      </c>
      <c r="B3355">
        <v>35690581</v>
      </c>
      <c r="C3355" s="1">
        <v>45388.254861111112</v>
      </c>
      <c r="D3355" s="2">
        <v>3195.45</v>
      </c>
      <c r="E3355" t="s">
        <v>7</v>
      </c>
    </row>
    <row r="3356" spans="1:5" x14ac:dyDescent="0.35">
      <c r="A3356">
        <v>8029863164</v>
      </c>
      <c r="B3356">
        <v>50652909</v>
      </c>
      <c r="C3356" s="1">
        <v>45221.668749999997</v>
      </c>
      <c r="D3356" s="2">
        <v>2232.88</v>
      </c>
      <c r="E3356" t="s">
        <v>5</v>
      </c>
    </row>
    <row r="3357" spans="1:5" x14ac:dyDescent="0.35">
      <c r="A3357">
        <v>9387824629</v>
      </c>
      <c r="B3357">
        <v>96989204</v>
      </c>
      <c r="C3357" s="1">
        <v>45290.761111111111</v>
      </c>
      <c r="D3357" s="2">
        <v>237.62</v>
      </c>
      <c r="E3357" t="s">
        <v>6</v>
      </c>
    </row>
    <row r="3358" spans="1:5" x14ac:dyDescent="0.35">
      <c r="A3358">
        <v>3289836195</v>
      </c>
      <c r="B3358">
        <v>18082040</v>
      </c>
      <c r="C3358" s="1">
        <v>45441.10833333333</v>
      </c>
      <c r="D3358" s="2">
        <v>704.19</v>
      </c>
      <c r="E3358" t="s">
        <v>8</v>
      </c>
    </row>
    <row r="3359" spans="1:5" x14ac:dyDescent="0.35">
      <c r="A3359">
        <v>5001931575</v>
      </c>
      <c r="B3359">
        <v>23380116</v>
      </c>
      <c r="C3359" s="1">
        <v>45593.834722222222</v>
      </c>
      <c r="D3359" s="2">
        <v>2224.46</v>
      </c>
      <c r="E3359" t="s">
        <v>5</v>
      </c>
    </row>
    <row r="3360" spans="1:5" x14ac:dyDescent="0.35">
      <c r="A3360">
        <v>7258292820</v>
      </c>
      <c r="B3360">
        <v>20689141</v>
      </c>
      <c r="C3360" s="1">
        <v>45151.921527777777</v>
      </c>
      <c r="D3360" s="2">
        <v>3920.14</v>
      </c>
      <c r="E3360" t="s">
        <v>7</v>
      </c>
    </row>
    <row r="3361" spans="1:5" x14ac:dyDescent="0.35">
      <c r="A3361">
        <v>4924862857</v>
      </c>
      <c r="B3361">
        <v>65294340</v>
      </c>
      <c r="C3361" s="1">
        <v>45146.708333333336</v>
      </c>
      <c r="D3361" s="2">
        <v>4418.8</v>
      </c>
      <c r="E3361" t="s">
        <v>7</v>
      </c>
    </row>
    <row r="3362" spans="1:5" x14ac:dyDescent="0.35">
      <c r="A3362">
        <v>8666314034</v>
      </c>
      <c r="B3362">
        <v>21697638</v>
      </c>
      <c r="C3362" s="1">
        <v>45037.790972222225</v>
      </c>
      <c r="D3362" s="2">
        <v>951.9</v>
      </c>
      <c r="E3362" t="s">
        <v>8</v>
      </c>
    </row>
    <row r="3363" spans="1:5" x14ac:dyDescent="0.35">
      <c r="A3363">
        <v>6775326324</v>
      </c>
      <c r="B3363">
        <v>16379942</v>
      </c>
      <c r="C3363" s="1">
        <v>45094.078472222223</v>
      </c>
      <c r="D3363" s="2">
        <v>1830.15</v>
      </c>
      <c r="E3363" t="s">
        <v>8</v>
      </c>
    </row>
    <row r="3364" spans="1:5" x14ac:dyDescent="0.35">
      <c r="A3364">
        <v>6092636899</v>
      </c>
      <c r="B3364">
        <v>53025962</v>
      </c>
      <c r="C3364" s="1">
        <v>45591.084722222222</v>
      </c>
      <c r="D3364" s="2">
        <v>237.62</v>
      </c>
      <c r="E3364" t="s">
        <v>8</v>
      </c>
    </row>
    <row r="3365" spans="1:5" x14ac:dyDescent="0.35">
      <c r="A3365">
        <v>4115558056</v>
      </c>
      <c r="B3365">
        <v>98088303</v>
      </c>
      <c r="C3365" s="1">
        <v>45399.109722222223</v>
      </c>
      <c r="D3365" s="2">
        <v>1720.72</v>
      </c>
      <c r="E3365" t="s">
        <v>7</v>
      </c>
    </row>
    <row r="3366" spans="1:5" x14ac:dyDescent="0.35">
      <c r="A3366">
        <v>2352136184</v>
      </c>
      <c r="B3366">
        <v>75289676</v>
      </c>
      <c r="C3366" s="1">
        <v>45251.916666666664</v>
      </c>
      <c r="D3366" s="2">
        <v>3271.34</v>
      </c>
      <c r="E3366" t="s">
        <v>8</v>
      </c>
    </row>
    <row r="3367" spans="1:5" x14ac:dyDescent="0.35">
      <c r="A3367">
        <v>1706445141</v>
      </c>
      <c r="B3367">
        <v>93370787</v>
      </c>
      <c r="C3367" s="1">
        <v>45362.792361111111</v>
      </c>
      <c r="D3367" s="2">
        <v>1856.94</v>
      </c>
      <c r="E3367" t="s">
        <v>6</v>
      </c>
    </row>
    <row r="3368" spans="1:5" x14ac:dyDescent="0.35">
      <c r="A3368">
        <v>9000165912</v>
      </c>
      <c r="B3368">
        <v>65895091</v>
      </c>
      <c r="C3368" s="1">
        <v>45158.343055555553</v>
      </c>
      <c r="D3368" s="2">
        <v>2821.61</v>
      </c>
      <c r="E3368" t="s">
        <v>5</v>
      </c>
    </row>
    <row r="3369" spans="1:5" x14ac:dyDescent="0.35">
      <c r="A3369">
        <v>7457305850</v>
      </c>
      <c r="B3369">
        <v>76857266</v>
      </c>
      <c r="C3369" s="1">
        <v>45268.499305555553</v>
      </c>
      <c r="D3369" s="2">
        <v>3303.03</v>
      </c>
      <c r="E3369" t="s">
        <v>6</v>
      </c>
    </row>
    <row r="3370" spans="1:5" x14ac:dyDescent="0.35">
      <c r="A3370">
        <v>9685973820</v>
      </c>
      <c r="B3370">
        <v>34281470</v>
      </c>
      <c r="C3370" s="1">
        <v>45402.142361111109</v>
      </c>
      <c r="D3370" s="2">
        <v>536.77</v>
      </c>
      <c r="E3370" t="s">
        <v>5</v>
      </c>
    </row>
    <row r="3371" spans="1:5" x14ac:dyDescent="0.35">
      <c r="A3371">
        <v>168067196</v>
      </c>
      <c r="B3371">
        <v>11071601</v>
      </c>
      <c r="C3371" s="1">
        <v>45489.552777777775</v>
      </c>
      <c r="D3371" s="2">
        <v>1398</v>
      </c>
      <c r="E3371" t="s">
        <v>5</v>
      </c>
    </row>
    <row r="3372" spans="1:5" x14ac:dyDescent="0.35">
      <c r="A3372">
        <v>6105240201</v>
      </c>
      <c r="B3372">
        <v>53299455</v>
      </c>
      <c r="C3372" s="1">
        <v>45434.972222222219</v>
      </c>
      <c r="D3372" s="2">
        <v>2915.01</v>
      </c>
      <c r="E3372" t="s">
        <v>5</v>
      </c>
    </row>
    <row r="3373" spans="1:5" x14ac:dyDescent="0.35">
      <c r="A3373">
        <v>1888247163</v>
      </c>
      <c r="B3373">
        <v>79630614</v>
      </c>
      <c r="C3373" s="1">
        <v>45331.482638888891</v>
      </c>
      <c r="D3373" s="2">
        <v>48.55</v>
      </c>
      <c r="E3373" t="s">
        <v>6</v>
      </c>
    </row>
    <row r="3374" spans="1:5" x14ac:dyDescent="0.35">
      <c r="A3374">
        <v>7145162326</v>
      </c>
      <c r="B3374">
        <v>35459748</v>
      </c>
      <c r="C3374" s="1">
        <v>45100.936805555553</v>
      </c>
      <c r="D3374" s="2">
        <v>1507.31</v>
      </c>
      <c r="E3374" t="s">
        <v>7</v>
      </c>
    </row>
    <row r="3375" spans="1:5" x14ac:dyDescent="0.35">
      <c r="A3375">
        <v>7611231659</v>
      </c>
      <c r="B3375">
        <v>78841932</v>
      </c>
      <c r="C3375" s="1">
        <v>45191.503472222219</v>
      </c>
      <c r="D3375" s="2">
        <v>1641.37</v>
      </c>
      <c r="E3375" t="s">
        <v>7</v>
      </c>
    </row>
    <row r="3376" spans="1:5" x14ac:dyDescent="0.35">
      <c r="A3376">
        <v>4508784747</v>
      </c>
      <c r="B3376">
        <v>3483295</v>
      </c>
      <c r="C3376" s="1">
        <v>45362.071527777778</v>
      </c>
      <c r="D3376" s="2">
        <v>1596.72</v>
      </c>
      <c r="E3376" t="s">
        <v>8</v>
      </c>
    </row>
    <row r="3377" spans="1:5" x14ac:dyDescent="0.35">
      <c r="A3377">
        <v>2567590825</v>
      </c>
      <c r="B3377">
        <v>13604883</v>
      </c>
      <c r="C3377" s="1">
        <v>45209.836805555555</v>
      </c>
      <c r="D3377" s="2">
        <v>48.55</v>
      </c>
      <c r="E3377" t="s">
        <v>6</v>
      </c>
    </row>
    <row r="3378" spans="1:5" x14ac:dyDescent="0.35">
      <c r="A3378">
        <v>9255982861</v>
      </c>
      <c r="B3378">
        <v>83867512</v>
      </c>
      <c r="C3378" s="1">
        <v>45582.209722222222</v>
      </c>
      <c r="D3378" s="2">
        <v>2748.87</v>
      </c>
      <c r="E3378" t="s">
        <v>8</v>
      </c>
    </row>
    <row r="3379" spans="1:5" x14ac:dyDescent="0.35">
      <c r="A3379">
        <v>4102063254</v>
      </c>
      <c r="B3379">
        <v>86067293</v>
      </c>
      <c r="C3379" s="1">
        <v>45304.518055555556</v>
      </c>
      <c r="D3379" s="2">
        <v>482.06</v>
      </c>
      <c r="E3379" t="s">
        <v>6</v>
      </c>
    </row>
    <row r="3380" spans="1:5" x14ac:dyDescent="0.35">
      <c r="A3380">
        <v>7373931740</v>
      </c>
      <c r="B3380">
        <v>49117070</v>
      </c>
      <c r="C3380" s="1">
        <v>45531.001388888886</v>
      </c>
      <c r="D3380" s="2">
        <v>2925.56</v>
      </c>
      <c r="E3380" t="s">
        <v>7</v>
      </c>
    </row>
    <row r="3381" spans="1:5" x14ac:dyDescent="0.35">
      <c r="A3381">
        <v>5682816404</v>
      </c>
      <c r="B3381">
        <v>10830043</v>
      </c>
      <c r="C3381" s="1">
        <v>45117.624305555553</v>
      </c>
      <c r="D3381" s="2">
        <v>2244.39</v>
      </c>
      <c r="E3381" t="s">
        <v>6</v>
      </c>
    </row>
    <row r="3382" spans="1:5" x14ac:dyDescent="0.35">
      <c r="A3382">
        <v>544018743</v>
      </c>
      <c r="B3382">
        <v>67310893</v>
      </c>
      <c r="C3382" s="1">
        <v>45382.594444444447</v>
      </c>
      <c r="D3382" s="2">
        <v>2878.88</v>
      </c>
      <c r="E3382" t="s">
        <v>5</v>
      </c>
    </row>
    <row r="3383" spans="1:5" x14ac:dyDescent="0.35">
      <c r="A3383">
        <v>3292929952</v>
      </c>
      <c r="B3383">
        <v>29272253</v>
      </c>
      <c r="C3383" s="1">
        <v>45545.279166666667</v>
      </c>
      <c r="D3383" s="2">
        <v>340.66</v>
      </c>
      <c r="E3383" t="s">
        <v>6</v>
      </c>
    </row>
    <row r="3384" spans="1:5" x14ac:dyDescent="0.35">
      <c r="A3384">
        <v>9144790321</v>
      </c>
      <c r="B3384">
        <v>15808945</v>
      </c>
      <c r="C3384" s="1">
        <v>45033.681250000001</v>
      </c>
      <c r="D3384" s="2">
        <v>2605.29</v>
      </c>
      <c r="E3384" t="s">
        <v>5</v>
      </c>
    </row>
    <row r="3385" spans="1:5" x14ac:dyDescent="0.35">
      <c r="A3385">
        <v>9075991438</v>
      </c>
      <c r="B3385">
        <v>3999964</v>
      </c>
      <c r="C3385" s="1">
        <v>45098.965277777781</v>
      </c>
      <c r="D3385" s="2">
        <v>2562.56</v>
      </c>
      <c r="E3385" t="s">
        <v>5</v>
      </c>
    </row>
    <row r="3386" spans="1:5" x14ac:dyDescent="0.35">
      <c r="A3386">
        <v>3634813810</v>
      </c>
      <c r="B3386">
        <v>32527479</v>
      </c>
      <c r="C3386" s="1">
        <v>45516.213888888888</v>
      </c>
      <c r="D3386" s="2">
        <v>2780.54</v>
      </c>
      <c r="E3386" t="s">
        <v>8</v>
      </c>
    </row>
    <row r="3387" spans="1:5" x14ac:dyDescent="0.35">
      <c r="A3387">
        <v>8250406975</v>
      </c>
      <c r="B3387">
        <v>9573071</v>
      </c>
      <c r="C3387" s="1">
        <v>45267.466666666667</v>
      </c>
      <c r="D3387" s="2">
        <v>1148.92</v>
      </c>
      <c r="E3387" t="s">
        <v>8</v>
      </c>
    </row>
    <row r="3388" spans="1:5" x14ac:dyDescent="0.35">
      <c r="A3388">
        <v>5877618756</v>
      </c>
      <c r="B3388">
        <v>80571942</v>
      </c>
      <c r="C3388" s="1">
        <v>45114.46597222222</v>
      </c>
      <c r="D3388" s="2">
        <v>3870.08</v>
      </c>
      <c r="E3388" t="s">
        <v>5</v>
      </c>
    </row>
    <row r="3389" spans="1:5" x14ac:dyDescent="0.35">
      <c r="A3389">
        <v>2419292139</v>
      </c>
      <c r="B3389">
        <v>79916464</v>
      </c>
      <c r="C3389" s="1">
        <v>45443.943055555559</v>
      </c>
      <c r="D3389" s="2">
        <v>672.73</v>
      </c>
      <c r="E3389" t="s">
        <v>6</v>
      </c>
    </row>
    <row r="3390" spans="1:5" x14ac:dyDescent="0.35">
      <c r="A3390">
        <v>9547123332</v>
      </c>
      <c r="B3390">
        <v>66485571</v>
      </c>
      <c r="C3390" s="1">
        <v>45084.574999999997</v>
      </c>
      <c r="D3390" s="2">
        <v>3485.53</v>
      </c>
      <c r="E3390" t="s">
        <v>6</v>
      </c>
    </row>
    <row r="3391" spans="1:5" x14ac:dyDescent="0.35">
      <c r="A3391">
        <v>6968636396</v>
      </c>
      <c r="B3391">
        <v>38902193</v>
      </c>
      <c r="C3391" s="1">
        <v>45384.815972222219</v>
      </c>
      <c r="D3391" s="2">
        <v>500.05</v>
      </c>
      <c r="E3391" t="s">
        <v>7</v>
      </c>
    </row>
    <row r="3392" spans="1:5" x14ac:dyDescent="0.35">
      <c r="A3392">
        <v>5247557644</v>
      </c>
      <c r="B3392">
        <v>44410149</v>
      </c>
      <c r="C3392" s="1">
        <v>45066.343055555553</v>
      </c>
      <c r="D3392" s="2">
        <v>1631.31</v>
      </c>
      <c r="E3392" t="s">
        <v>5</v>
      </c>
    </row>
    <row r="3393" spans="1:5" x14ac:dyDescent="0.35">
      <c r="A3393">
        <v>7731193394</v>
      </c>
      <c r="B3393">
        <v>88553721</v>
      </c>
      <c r="C3393" s="1">
        <v>45580.54583333333</v>
      </c>
      <c r="D3393" s="2">
        <v>729</v>
      </c>
      <c r="E3393" t="s">
        <v>5</v>
      </c>
    </row>
    <row r="3394" spans="1:5" x14ac:dyDescent="0.35">
      <c r="A3394">
        <v>6048321120</v>
      </c>
      <c r="B3394">
        <v>24357425</v>
      </c>
      <c r="C3394" s="1">
        <v>45498.448611111111</v>
      </c>
      <c r="D3394" s="2">
        <v>3163.12</v>
      </c>
      <c r="E3394" t="s">
        <v>7</v>
      </c>
    </row>
    <row r="3395" spans="1:5" x14ac:dyDescent="0.35">
      <c r="A3395">
        <v>8494582006</v>
      </c>
      <c r="B3395">
        <v>60967677</v>
      </c>
      <c r="C3395" s="1">
        <v>45050.660416666666</v>
      </c>
      <c r="D3395" s="2">
        <v>4761.8500000000004</v>
      </c>
      <c r="E3395" t="s">
        <v>6</v>
      </c>
    </row>
    <row r="3396" spans="1:5" x14ac:dyDescent="0.35">
      <c r="A3396">
        <v>5600781757</v>
      </c>
      <c r="B3396">
        <v>67386193</v>
      </c>
      <c r="C3396" s="1">
        <v>45095.426388888889</v>
      </c>
      <c r="D3396" s="2">
        <v>786.85</v>
      </c>
      <c r="E3396" t="s">
        <v>7</v>
      </c>
    </row>
    <row r="3397" spans="1:5" x14ac:dyDescent="0.35">
      <c r="A3397">
        <v>495091707</v>
      </c>
      <c r="B3397">
        <v>56457995</v>
      </c>
      <c r="C3397" s="1">
        <v>45551.049305555556</v>
      </c>
      <c r="D3397" s="2">
        <v>2502.4699999999998</v>
      </c>
      <c r="E3397" t="s">
        <v>8</v>
      </c>
    </row>
    <row r="3398" spans="1:5" x14ac:dyDescent="0.35">
      <c r="A3398">
        <v>3239613823</v>
      </c>
      <c r="B3398">
        <v>966247</v>
      </c>
      <c r="C3398" s="1">
        <v>45400.679166666669</v>
      </c>
      <c r="D3398" s="2">
        <v>3110.34</v>
      </c>
      <c r="E3398" t="s">
        <v>5</v>
      </c>
    </row>
    <row r="3399" spans="1:5" x14ac:dyDescent="0.35">
      <c r="A3399">
        <v>3643352219</v>
      </c>
      <c r="B3399">
        <v>97928781</v>
      </c>
      <c r="C3399" s="1">
        <v>45184.404166666667</v>
      </c>
      <c r="D3399" s="2">
        <v>3041.05</v>
      </c>
      <c r="E3399" t="s">
        <v>6</v>
      </c>
    </row>
    <row r="3400" spans="1:5" x14ac:dyDescent="0.35">
      <c r="A3400">
        <v>2051599638</v>
      </c>
      <c r="B3400">
        <v>44409533</v>
      </c>
      <c r="C3400" s="1">
        <v>45038.447222222225</v>
      </c>
      <c r="D3400" s="2">
        <v>3392.34</v>
      </c>
      <c r="E3400" t="s">
        <v>5</v>
      </c>
    </row>
    <row r="3401" spans="1:5" x14ac:dyDescent="0.35">
      <c r="A3401">
        <v>3514859549</v>
      </c>
      <c r="B3401">
        <v>16561710</v>
      </c>
      <c r="C3401" s="1">
        <v>45281.600694444445</v>
      </c>
      <c r="D3401" s="2">
        <v>4073.75</v>
      </c>
      <c r="E3401" t="s">
        <v>6</v>
      </c>
    </row>
    <row r="3402" spans="1:5" x14ac:dyDescent="0.35">
      <c r="A3402">
        <v>3907599008</v>
      </c>
      <c r="B3402">
        <v>31328762</v>
      </c>
      <c r="C3402" s="1">
        <v>45272.038888888892</v>
      </c>
      <c r="D3402" s="2">
        <v>3803.76</v>
      </c>
      <c r="E3402" t="s">
        <v>5</v>
      </c>
    </row>
    <row r="3403" spans="1:5" x14ac:dyDescent="0.35">
      <c r="A3403">
        <v>1534993603</v>
      </c>
      <c r="B3403">
        <v>97507853</v>
      </c>
      <c r="C3403" s="1">
        <v>45298.009027777778</v>
      </c>
      <c r="D3403" s="2">
        <v>2593.89</v>
      </c>
      <c r="E3403" t="s">
        <v>7</v>
      </c>
    </row>
    <row r="3404" spans="1:5" x14ac:dyDescent="0.35">
      <c r="A3404">
        <v>8980701254</v>
      </c>
      <c r="B3404">
        <v>1601161</v>
      </c>
      <c r="C3404" s="1">
        <v>45424.624305555553</v>
      </c>
      <c r="D3404" s="2">
        <v>3330.05</v>
      </c>
      <c r="E3404" t="s">
        <v>7</v>
      </c>
    </row>
    <row r="3405" spans="1:5" x14ac:dyDescent="0.35">
      <c r="A3405">
        <v>6695408903</v>
      </c>
      <c r="B3405">
        <v>38613642</v>
      </c>
      <c r="C3405" s="1">
        <v>45070.570138888892</v>
      </c>
      <c r="D3405" s="2">
        <v>2136.83</v>
      </c>
      <c r="E3405" t="s">
        <v>5</v>
      </c>
    </row>
    <row r="3406" spans="1:5" x14ac:dyDescent="0.35">
      <c r="A3406">
        <v>3268455899</v>
      </c>
      <c r="B3406">
        <v>4439806</v>
      </c>
      <c r="C3406" s="1">
        <v>45185.712500000001</v>
      </c>
      <c r="D3406" s="2">
        <v>5441.63</v>
      </c>
      <c r="E3406" t="s">
        <v>8</v>
      </c>
    </row>
    <row r="3407" spans="1:5" x14ac:dyDescent="0.35">
      <c r="A3407">
        <v>7809161755</v>
      </c>
      <c r="B3407">
        <v>12778027</v>
      </c>
      <c r="C3407" s="1">
        <v>45026.677083333336</v>
      </c>
      <c r="D3407" s="2">
        <v>1355.75</v>
      </c>
      <c r="E3407" t="s">
        <v>5</v>
      </c>
    </row>
    <row r="3408" spans="1:5" x14ac:dyDescent="0.35">
      <c r="A3408">
        <v>8873697539</v>
      </c>
      <c r="B3408">
        <v>91384030</v>
      </c>
      <c r="C3408" s="1">
        <v>45336.222916666666</v>
      </c>
      <c r="D3408" s="2">
        <v>2292.56</v>
      </c>
      <c r="E3408" t="s">
        <v>5</v>
      </c>
    </row>
    <row r="3409" spans="1:5" x14ac:dyDescent="0.35">
      <c r="A3409">
        <v>8603941640</v>
      </c>
      <c r="B3409">
        <v>82948843</v>
      </c>
      <c r="C3409" s="1">
        <v>45297.330555555556</v>
      </c>
      <c r="D3409" s="2">
        <v>3404.01</v>
      </c>
      <c r="E3409" t="s">
        <v>7</v>
      </c>
    </row>
    <row r="3410" spans="1:5" x14ac:dyDescent="0.35">
      <c r="A3410">
        <v>8308184279</v>
      </c>
      <c r="B3410">
        <v>57658033</v>
      </c>
      <c r="C3410" s="1">
        <v>45096.336805555555</v>
      </c>
      <c r="D3410" s="2">
        <v>2603.11</v>
      </c>
      <c r="E3410" t="s">
        <v>8</v>
      </c>
    </row>
    <row r="3411" spans="1:5" x14ac:dyDescent="0.35">
      <c r="A3411">
        <v>7572826287</v>
      </c>
      <c r="B3411">
        <v>71252391</v>
      </c>
      <c r="C3411" s="1">
        <v>45039.490972222222</v>
      </c>
      <c r="D3411" s="2">
        <v>1305.17</v>
      </c>
      <c r="E3411" t="s">
        <v>6</v>
      </c>
    </row>
    <row r="3412" spans="1:5" x14ac:dyDescent="0.35">
      <c r="A3412">
        <v>7478396641</v>
      </c>
      <c r="B3412">
        <v>77007315</v>
      </c>
      <c r="C3412" s="1">
        <v>45265.583333333336</v>
      </c>
      <c r="D3412" s="2">
        <v>1568</v>
      </c>
      <c r="E3412" t="s">
        <v>7</v>
      </c>
    </row>
    <row r="3413" spans="1:5" x14ac:dyDescent="0.35">
      <c r="A3413">
        <v>3569283921</v>
      </c>
      <c r="B3413">
        <v>53636086</v>
      </c>
      <c r="C3413" s="1">
        <v>45226.304861111108</v>
      </c>
      <c r="D3413" s="2">
        <v>2602.63</v>
      </c>
      <c r="E3413" t="s">
        <v>6</v>
      </c>
    </row>
    <row r="3414" spans="1:5" x14ac:dyDescent="0.35">
      <c r="A3414">
        <v>9947619677</v>
      </c>
      <c r="B3414">
        <v>6398761</v>
      </c>
      <c r="C3414" s="1">
        <v>45524.856944444444</v>
      </c>
      <c r="D3414" s="2">
        <v>2743.63</v>
      </c>
      <c r="E3414" t="s">
        <v>5</v>
      </c>
    </row>
    <row r="3415" spans="1:5" x14ac:dyDescent="0.35">
      <c r="A3415">
        <v>5396237918</v>
      </c>
      <c r="B3415">
        <v>8228843</v>
      </c>
      <c r="C3415" s="1">
        <v>45322.832638888889</v>
      </c>
      <c r="D3415" s="2">
        <v>1004.55</v>
      </c>
      <c r="E3415" t="s">
        <v>5</v>
      </c>
    </row>
    <row r="3416" spans="1:5" x14ac:dyDescent="0.35">
      <c r="A3416">
        <v>455878765</v>
      </c>
      <c r="B3416">
        <v>55733729</v>
      </c>
      <c r="C3416" s="1">
        <v>45479.173611111109</v>
      </c>
      <c r="D3416" s="2">
        <v>959.01</v>
      </c>
      <c r="E3416" t="s">
        <v>5</v>
      </c>
    </row>
    <row r="3417" spans="1:5" x14ac:dyDescent="0.35">
      <c r="A3417">
        <v>2079195080</v>
      </c>
      <c r="B3417">
        <v>85518832</v>
      </c>
      <c r="C3417" s="1">
        <v>45381.106249999997</v>
      </c>
      <c r="D3417" s="2">
        <v>957.68</v>
      </c>
      <c r="E3417" t="s">
        <v>8</v>
      </c>
    </row>
    <row r="3418" spans="1:5" x14ac:dyDescent="0.35">
      <c r="A3418">
        <v>6104211214</v>
      </c>
      <c r="B3418">
        <v>62816600</v>
      </c>
      <c r="C3418" s="1">
        <v>45494.101388888892</v>
      </c>
      <c r="D3418" s="2">
        <v>3536.35</v>
      </c>
      <c r="E3418" t="s">
        <v>6</v>
      </c>
    </row>
    <row r="3419" spans="1:5" x14ac:dyDescent="0.35">
      <c r="A3419">
        <v>9442939134</v>
      </c>
      <c r="B3419">
        <v>92245432</v>
      </c>
      <c r="C3419" s="1">
        <v>45528.486111111109</v>
      </c>
      <c r="D3419" s="2">
        <v>956.67</v>
      </c>
      <c r="E3419" t="s">
        <v>6</v>
      </c>
    </row>
    <row r="3420" spans="1:5" x14ac:dyDescent="0.35">
      <c r="A3420">
        <v>3317293496</v>
      </c>
      <c r="B3420">
        <v>76917159</v>
      </c>
      <c r="C3420" s="1">
        <v>45335.370138888888</v>
      </c>
      <c r="D3420" s="2">
        <v>1740.09</v>
      </c>
      <c r="E3420" t="s">
        <v>7</v>
      </c>
    </row>
    <row r="3421" spans="1:5" x14ac:dyDescent="0.35">
      <c r="A3421">
        <v>8243326501</v>
      </c>
      <c r="B3421">
        <v>31681710</v>
      </c>
      <c r="C3421" s="1">
        <v>45312.473611111112</v>
      </c>
      <c r="D3421" s="2">
        <v>317.05</v>
      </c>
      <c r="E3421" t="s">
        <v>5</v>
      </c>
    </row>
    <row r="3422" spans="1:5" x14ac:dyDescent="0.35">
      <c r="A3422">
        <v>4109483569</v>
      </c>
      <c r="B3422">
        <v>92416428</v>
      </c>
      <c r="C3422" s="1">
        <v>45361.779166666667</v>
      </c>
      <c r="D3422" s="2">
        <v>3758.7</v>
      </c>
      <c r="E3422" t="s">
        <v>7</v>
      </c>
    </row>
    <row r="3423" spans="1:5" x14ac:dyDescent="0.35">
      <c r="A3423">
        <v>5390352336</v>
      </c>
      <c r="B3423">
        <v>13462905</v>
      </c>
      <c r="C3423" s="1">
        <v>45488.191666666666</v>
      </c>
      <c r="D3423" s="2">
        <v>176.34</v>
      </c>
      <c r="E3423" t="s">
        <v>8</v>
      </c>
    </row>
    <row r="3424" spans="1:5" x14ac:dyDescent="0.35">
      <c r="A3424">
        <v>2581584982</v>
      </c>
      <c r="B3424">
        <v>25770577</v>
      </c>
      <c r="C3424" s="1">
        <v>45219.088888888888</v>
      </c>
      <c r="D3424" s="2">
        <v>2315.9</v>
      </c>
      <c r="E3424" t="s">
        <v>6</v>
      </c>
    </row>
    <row r="3425" spans="1:5" x14ac:dyDescent="0.35">
      <c r="A3425">
        <v>1668737869</v>
      </c>
      <c r="B3425">
        <v>69908484</v>
      </c>
      <c r="C3425" s="1">
        <v>45008.989583333336</v>
      </c>
      <c r="D3425" s="2">
        <v>2907.39</v>
      </c>
      <c r="E3425" t="s">
        <v>8</v>
      </c>
    </row>
    <row r="3426" spans="1:5" x14ac:dyDescent="0.35">
      <c r="A3426">
        <v>5046906329</v>
      </c>
      <c r="B3426">
        <v>65543312</v>
      </c>
      <c r="C3426" s="1">
        <v>45145.324305555558</v>
      </c>
      <c r="D3426" s="2">
        <v>1438.16</v>
      </c>
      <c r="E3426" t="s">
        <v>6</v>
      </c>
    </row>
    <row r="3427" spans="1:5" x14ac:dyDescent="0.35">
      <c r="A3427">
        <v>2536833157</v>
      </c>
      <c r="B3427">
        <v>19067680</v>
      </c>
      <c r="C3427" s="1">
        <v>45054.197222222225</v>
      </c>
      <c r="D3427" s="2">
        <v>999.83</v>
      </c>
      <c r="E3427" t="s">
        <v>7</v>
      </c>
    </row>
    <row r="3428" spans="1:5" x14ac:dyDescent="0.35">
      <c r="A3428">
        <v>9176170352</v>
      </c>
      <c r="B3428">
        <v>98444183</v>
      </c>
      <c r="C3428" s="1">
        <v>45233.370138888888</v>
      </c>
      <c r="D3428" s="2">
        <v>2360.84</v>
      </c>
      <c r="E3428" t="s">
        <v>6</v>
      </c>
    </row>
    <row r="3429" spans="1:5" x14ac:dyDescent="0.35">
      <c r="A3429">
        <v>833930925</v>
      </c>
      <c r="B3429">
        <v>9278983</v>
      </c>
      <c r="C3429" s="1">
        <v>45301.683333333334</v>
      </c>
      <c r="D3429" s="2">
        <v>3217.03</v>
      </c>
      <c r="E3429" t="s">
        <v>7</v>
      </c>
    </row>
    <row r="3430" spans="1:5" x14ac:dyDescent="0.35">
      <c r="A3430">
        <v>8515226099</v>
      </c>
      <c r="B3430">
        <v>15661901</v>
      </c>
      <c r="C3430" s="1">
        <v>45159.713888888888</v>
      </c>
      <c r="D3430" s="2">
        <v>2541.31</v>
      </c>
      <c r="E3430" t="s">
        <v>6</v>
      </c>
    </row>
    <row r="3431" spans="1:5" x14ac:dyDescent="0.35">
      <c r="A3431">
        <v>2023020278</v>
      </c>
      <c r="B3431">
        <v>44477365</v>
      </c>
      <c r="C3431" s="1">
        <v>45091.424305555556</v>
      </c>
      <c r="D3431" s="2">
        <v>2301.59</v>
      </c>
      <c r="E3431" t="s">
        <v>7</v>
      </c>
    </row>
    <row r="3432" spans="1:5" x14ac:dyDescent="0.35">
      <c r="A3432">
        <v>2840526544</v>
      </c>
      <c r="B3432">
        <v>63360864</v>
      </c>
      <c r="C3432" s="1">
        <v>45013.308333333334</v>
      </c>
      <c r="D3432" s="2">
        <v>3795.46</v>
      </c>
      <c r="E3432" t="s">
        <v>5</v>
      </c>
    </row>
    <row r="3433" spans="1:5" x14ac:dyDescent="0.35">
      <c r="A3433">
        <v>7267422945</v>
      </c>
      <c r="B3433">
        <v>49260858</v>
      </c>
      <c r="C3433" s="1">
        <v>45049.507638888892</v>
      </c>
      <c r="D3433" s="2">
        <v>6161.48</v>
      </c>
      <c r="E3433" t="s">
        <v>8</v>
      </c>
    </row>
    <row r="3434" spans="1:5" x14ac:dyDescent="0.35">
      <c r="A3434">
        <v>9400777426</v>
      </c>
      <c r="B3434">
        <v>86487478</v>
      </c>
      <c r="C3434" s="1">
        <v>45247.011805555558</v>
      </c>
      <c r="D3434" s="2">
        <v>1237</v>
      </c>
      <c r="E3434" t="s">
        <v>6</v>
      </c>
    </row>
    <row r="3435" spans="1:5" x14ac:dyDescent="0.35">
      <c r="A3435">
        <v>3298603544</v>
      </c>
      <c r="B3435">
        <v>74515162</v>
      </c>
      <c r="C3435" s="1">
        <v>45092.988888888889</v>
      </c>
      <c r="D3435" s="2">
        <v>1394.47</v>
      </c>
      <c r="E3435" t="s">
        <v>7</v>
      </c>
    </row>
    <row r="3436" spans="1:5" x14ac:dyDescent="0.35">
      <c r="A3436">
        <v>4479973293</v>
      </c>
      <c r="B3436">
        <v>68965787</v>
      </c>
      <c r="C3436" s="1">
        <v>45546.792361111111</v>
      </c>
      <c r="D3436" s="2">
        <v>753.28</v>
      </c>
      <c r="E3436" t="s">
        <v>5</v>
      </c>
    </row>
    <row r="3437" spans="1:5" x14ac:dyDescent="0.35">
      <c r="A3437">
        <v>356236208</v>
      </c>
      <c r="B3437">
        <v>62068277</v>
      </c>
      <c r="C3437" s="1">
        <v>45146.55</v>
      </c>
      <c r="D3437" s="2">
        <v>1408.83</v>
      </c>
      <c r="E3437" t="s">
        <v>5</v>
      </c>
    </row>
    <row r="3438" spans="1:5" x14ac:dyDescent="0.35">
      <c r="A3438">
        <v>6699845542</v>
      </c>
      <c r="B3438">
        <v>22851478</v>
      </c>
      <c r="C3438" s="1">
        <v>45266.613194444442</v>
      </c>
      <c r="D3438" s="2">
        <v>22.04</v>
      </c>
      <c r="E3438" t="s">
        <v>6</v>
      </c>
    </row>
    <row r="3439" spans="1:5" x14ac:dyDescent="0.35">
      <c r="A3439">
        <v>3106057977</v>
      </c>
      <c r="B3439">
        <v>30455484</v>
      </c>
      <c r="C3439" s="1">
        <v>45450.776388888888</v>
      </c>
      <c r="D3439" s="2">
        <v>3120.62</v>
      </c>
      <c r="E3439" t="s">
        <v>5</v>
      </c>
    </row>
    <row r="3440" spans="1:5" x14ac:dyDescent="0.35">
      <c r="A3440">
        <v>1905367587</v>
      </c>
      <c r="B3440">
        <v>93321933</v>
      </c>
      <c r="C3440" s="1">
        <v>45235.36041666667</v>
      </c>
      <c r="D3440" s="2">
        <v>3512.23</v>
      </c>
      <c r="E3440" t="s">
        <v>6</v>
      </c>
    </row>
    <row r="3441" spans="1:5" x14ac:dyDescent="0.35">
      <c r="A3441">
        <v>169590729</v>
      </c>
      <c r="B3441">
        <v>10019218</v>
      </c>
      <c r="C3441" s="1">
        <v>45435.216666666667</v>
      </c>
      <c r="D3441" s="2">
        <v>2086.36</v>
      </c>
      <c r="E3441" t="s">
        <v>5</v>
      </c>
    </row>
    <row r="3442" spans="1:5" x14ac:dyDescent="0.35">
      <c r="A3442">
        <v>9820743709</v>
      </c>
      <c r="B3442">
        <v>81822494</v>
      </c>
      <c r="C3442" s="1">
        <v>45263.426388888889</v>
      </c>
      <c r="D3442" s="2">
        <v>4843.24</v>
      </c>
      <c r="E3442" t="s">
        <v>6</v>
      </c>
    </row>
    <row r="3443" spans="1:5" x14ac:dyDescent="0.35">
      <c r="A3443">
        <v>6605882211</v>
      </c>
      <c r="B3443">
        <v>33544355</v>
      </c>
      <c r="C3443" s="1">
        <v>45263.439583333333</v>
      </c>
      <c r="D3443" s="2">
        <v>4248.7700000000004</v>
      </c>
      <c r="E3443" t="s">
        <v>6</v>
      </c>
    </row>
    <row r="3444" spans="1:5" x14ac:dyDescent="0.35">
      <c r="A3444">
        <v>9517765444</v>
      </c>
      <c r="B3444">
        <v>12832151</v>
      </c>
      <c r="C3444" s="1">
        <v>45197.197916666664</v>
      </c>
      <c r="D3444" s="2">
        <v>764.33</v>
      </c>
      <c r="E3444" t="s">
        <v>7</v>
      </c>
    </row>
    <row r="3445" spans="1:5" x14ac:dyDescent="0.35">
      <c r="A3445">
        <v>7766311749</v>
      </c>
      <c r="B3445">
        <v>74313592</v>
      </c>
      <c r="C3445" s="1">
        <v>45258.629166666666</v>
      </c>
      <c r="D3445" s="2">
        <v>3345.5</v>
      </c>
      <c r="E3445" t="s">
        <v>8</v>
      </c>
    </row>
    <row r="3446" spans="1:5" x14ac:dyDescent="0.35">
      <c r="A3446">
        <v>742238239</v>
      </c>
      <c r="B3446">
        <v>10605484</v>
      </c>
      <c r="C3446" s="1">
        <v>45281.893750000003</v>
      </c>
      <c r="D3446" s="2">
        <v>2252.9499999999998</v>
      </c>
      <c r="E3446" t="s">
        <v>5</v>
      </c>
    </row>
    <row r="3447" spans="1:5" x14ac:dyDescent="0.35">
      <c r="A3447">
        <v>3146141485</v>
      </c>
      <c r="B3447">
        <v>47625855</v>
      </c>
      <c r="C3447" s="1">
        <v>45287.352777777778</v>
      </c>
      <c r="D3447" s="2">
        <v>2812.23</v>
      </c>
      <c r="E3447" t="s">
        <v>5</v>
      </c>
    </row>
    <row r="3448" spans="1:5" x14ac:dyDescent="0.35">
      <c r="A3448">
        <v>6633702824</v>
      </c>
      <c r="B3448">
        <v>20148223</v>
      </c>
      <c r="C3448" s="1">
        <v>45462.370833333334</v>
      </c>
      <c r="D3448" s="2">
        <v>781.08</v>
      </c>
      <c r="E3448" t="s">
        <v>5</v>
      </c>
    </row>
    <row r="3449" spans="1:5" x14ac:dyDescent="0.35">
      <c r="A3449">
        <v>5033749011</v>
      </c>
      <c r="B3449">
        <v>41164215</v>
      </c>
      <c r="C3449" s="1">
        <v>45221.570833333331</v>
      </c>
      <c r="D3449" s="2">
        <v>3295.74</v>
      </c>
      <c r="E3449" t="s">
        <v>8</v>
      </c>
    </row>
    <row r="3450" spans="1:5" x14ac:dyDescent="0.35">
      <c r="A3450">
        <v>4009496217</v>
      </c>
      <c r="B3450">
        <v>62416456</v>
      </c>
      <c r="C3450" s="1">
        <v>45129.131944444445</v>
      </c>
      <c r="D3450" s="2">
        <v>2844.19</v>
      </c>
      <c r="E3450" t="s">
        <v>8</v>
      </c>
    </row>
    <row r="3451" spans="1:5" x14ac:dyDescent="0.35">
      <c r="A3451">
        <v>4284473821</v>
      </c>
      <c r="B3451">
        <v>87251489</v>
      </c>
      <c r="C3451" s="1">
        <v>45376.342361111114</v>
      </c>
      <c r="D3451" s="2">
        <v>2082.2800000000002</v>
      </c>
      <c r="E3451" t="s">
        <v>5</v>
      </c>
    </row>
    <row r="3452" spans="1:5" x14ac:dyDescent="0.35">
      <c r="A3452">
        <v>8860588793</v>
      </c>
      <c r="B3452">
        <v>50781611</v>
      </c>
      <c r="C3452" s="1">
        <v>45141.633333333331</v>
      </c>
      <c r="D3452" s="2">
        <v>2052.4699999999998</v>
      </c>
      <c r="E3452" t="s">
        <v>8</v>
      </c>
    </row>
    <row r="3453" spans="1:5" x14ac:dyDescent="0.35">
      <c r="A3453">
        <v>5305428485</v>
      </c>
      <c r="B3453">
        <v>9796585</v>
      </c>
      <c r="C3453" s="1">
        <v>45053.119444444441</v>
      </c>
      <c r="D3453" s="2">
        <v>415.75</v>
      </c>
      <c r="E3453" t="s">
        <v>5</v>
      </c>
    </row>
    <row r="3454" spans="1:5" x14ac:dyDescent="0.35">
      <c r="A3454">
        <v>676278878</v>
      </c>
      <c r="B3454">
        <v>99784559</v>
      </c>
      <c r="C3454" s="1">
        <v>45024.34375</v>
      </c>
      <c r="D3454" s="2">
        <v>2527.14</v>
      </c>
      <c r="E3454" t="s">
        <v>5</v>
      </c>
    </row>
    <row r="3455" spans="1:5" x14ac:dyDescent="0.35">
      <c r="A3455">
        <v>9459854097</v>
      </c>
      <c r="B3455">
        <v>40703374</v>
      </c>
      <c r="C3455" s="1">
        <v>45227.9375</v>
      </c>
      <c r="D3455" s="2">
        <v>1682.46</v>
      </c>
      <c r="E3455" t="s">
        <v>7</v>
      </c>
    </row>
    <row r="3456" spans="1:5" x14ac:dyDescent="0.35">
      <c r="A3456">
        <v>3895596621</v>
      </c>
      <c r="B3456">
        <v>91243571</v>
      </c>
      <c r="C3456" s="1">
        <v>45228.181944444441</v>
      </c>
      <c r="D3456" s="2">
        <v>5579.47</v>
      </c>
      <c r="E3456" t="s">
        <v>8</v>
      </c>
    </row>
    <row r="3457" spans="1:5" x14ac:dyDescent="0.35">
      <c r="A3457">
        <v>7750915110</v>
      </c>
      <c r="B3457">
        <v>49050014</v>
      </c>
      <c r="C3457" s="1">
        <v>45187.804861111108</v>
      </c>
      <c r="D3457" s="2">
        <v>2767.47</v>
      </c>
      <c r="E3457" t="s">
        <v>7</v>
      </c>
    </row>
    <row r="3458" spans="1:5" x14ac:dyDescent="0.35">
      <c r="A3458">
        <v>5173951989</v>
      </c>
      <c r="B3458">
        <v>43990799</v>
      </c>
      <c r="C3458" s="1">
        <v>45241.720138888886</v>
      </c>
      <c r="D3458" s="2">
        <v>4237.7</v>
      </c>
      <c r="E3458" t="s">
        <v>7</v>
      </c>
    </row>
    <row r="3459" spans="1:5" x14ac:dyDescent="0.35">
      <c r="A3459">
        <v>6388954643</v>
      </c>
      <c r="B3459">
        <v>80286283</v>
      </c>
      <c r="C3459" s="1">
        <v>45345.285416666666</v>
      </c>
      <c r="D3459" s="2">
        <v>193.46</v>
      </c>
      <c r="E3459" t="s">
        <v>7</v>
      </c>
    </row>
    <row r="3460" spans="1:5" x14ac:dyDescent="0.35">
      <c r="A3460">
        <v>5819387689</v>
      </c>
      <c r="B3460">
        <v>49152878</v>
      </c>
      <c r="C3460" s="1">
        <v>45177.756944444445</v>
      </c>
      <c r="D3460" s="2">
        <v>2115.04</v>
      </c>
      <c r="E3460" t="s">
        <v>8</v>
      </c>
    </row>
    <row r="3461" spans="1:5" x14ac:dyDescent="0.35">
      <c r="A3461">
        <v>4184037584</v>
      </c>
      <c r="B3461">
        <v>68419593</v>
      </c>
      <c r="C3461" s="1">
        <v>45214.387499999997</v>
      </c>
      <c r="D3461" s="2">
        <v>4028.13</v>
      </c>
      <c r="E3461" t="s">
        <v>7</v>
      </c>
    </row>
    <row r="3462" spans="1:5" x14ac:dyDescent="0.35">
      <c r="A3462">
        <v>9525140554</v>
      </c>
      <c r="B3462">
        <v>91500615</v>
      </c>
      <c r="C3462" s="1">
        <v>45580.382638888892</v>
      </c>
      <c r="D3462" s="2">
        <v>2589.9899999999998</v>
      </c>
      <c r="E3462" t="s">
        <v>7</v>
      </c>
    </row>
    <row r="3463" spans="1:5" x14ac:dyDescent="0.35">
      <c r="A3463">
        <v>1617927874</v>
      </c>
      <c r="B3463">
        <v>84993732</v>
      </c>
      <c r="C3463" s="1">
        <v>45549.665972222225</v>
      </c>
      <c r="D3463" s="2">
        <v>1025.18</v>
      </c>
      <c r="E3463" t="s">
        <v>6</v>
      </c>
    </row>
    <row r="3464" spans="1:5" x14ac:dyDescent="0.35">
      <c r="A3464">
        <v>1543944105</v>
      </c>
      <c r="B3464">
        <v>82804543</v>
      </c>
      <c r="C3464" s="1">
        <v>45586.743055555555</v>
      </c>
      <c r="D3464" s="2">
        <v>3442.86</v>
      </c>
      <c r="E3464" t="s">
        <v>8</v>
      </c>
    </row>
    <row r="3465" spans="1:5" x14ac:dyDescent="0.35">
      <c r="A3465">
        <v>341580530</v>
      </c>
      <c r="B3465">
        <v>45804389</v>
      </c>
      <c r="C3465" s="1">
        <v>45483.299305555556</v>
      </c>
      <c r="D3465" s="2">
        <v>986.46</v>
      </c>
      <c r="E3465" t="s">
        <v>5</v>
      </c>
    </row>
    <row r="3466" spans="1:5" x14ac:dyDescent="0.35">
      <c r="A3466">
        <v>5133661902</v>
      </c>
      <c r="B3466">
        <v>79695653</v>
      </c>
      <c r="C3466" s="1">
        <v>45243.946527777778</v>
      </c>
      <c r="D3466" s="2">
        <v>870.29</v>
      </c>
      <c r="E3466" t="s">
        <v>7</v>
      </c>
    </row>
    <row r="3467" spans="1:5" x14ac:dyDescent="0.35">
      <c r="A3467">
        <v>4557328309</v>
      </c>
      <c r="B3467">
        <v>82854537</v>
      </c>
      <c r="C3467" s="1">
        <v>45456.05972222222</v>
      </c>
      <c r="D3467" s="2">
        <v>1159.93</v>
      </c>
      <c r="E3467" t="s">
        <v>5</v>
      </c>
    </row>
    <row r="3468" spans="1:5" x14ac:dyDescent="0.35">
      <c r="A3468">
        <v>4479421205</v>
      </c>
      <c r="B3468">
        <v>3893903</v>
      </c>
      <c r="C3468" s="1">
        <v>45475.511111111111</v>
      </c>
      <c r="D3468" s="2">
        <v>923.84</v>
      </c>
      <c r="E3468" t="s">
        <v>5</v>
      </c>
    </row>
    <row r="3469" spans="1:5" x14ac:dyDescent="0.35">
      <c r="A3469">
        <v>5740294639</v>
      </c>
      <c r="B3469">
        <v>67908555</v>
      </c>
      <c r="C3469" s="1">
        <v>45138.544444444444</v>
      </c>
      <c r="D3469" s="2">
        <v>2270.85</v>
      </c>
      <c r="E3469" t="s">
        <v>8</v>
      </c>
    </row>
    <row r="3470" spans="1:5" x14ac:dyDescent="0.35">
      <c r="A3470">
        <v>8114060961</v>
      </c>
      <c r="B3470">
        <v>28394354</v>
      </c>
      <c r="C3470" s="1">
        <v>45211.734027777777</v>
      </c>
      <c r="D3470" s="2">
        <v>975.06</v>
      </c>
      <c r="E3470" t="s">
        <v>8</v>
      </c>
    </row>
    <row r="3471" spans="1:5" x14ac:dyDescent="0.35">
      <c r="A3471">
        <v>5744553133</v>
      </c>
      <c r="B3471">
        <v>60495351</v>
      </c>
      <c r="C3471" s="1">
        <v>45401.131944444445</v>
      </c>
      <c r="D3471" s="2">
        <v>3112.01</v>
      </c>
      <c r="E3471" t="s">
        <v>7</v>
      </c>
    </row>
    <row r="3472" spans="1:5" x14ac:dyDescent="0.35">
      <c r="A3472">
        <v>5029893308</v>
      </c>
      <c r="B3472">
        <v>73799927</v>
      </c>
      <c r="C3472" s="1">
        <v>45317.614583333336</v>
      </c>
      <c r="D3472" s="2">
        <v>5337.58</v>
      </c>
      <c r="E3472" t="s">
        <v>6</v>
      </c>
    </row>
    <row r="3473" spans="1:5" x14ac:dyDescent="0.35">
      <c r="A3473">
        <v>9663384689</v>
      </c>
      <c r="B3473">
        <v>89523804</v>
      </c>
      <c r="C3473" s="1">
        <v>45009.706250000003</v>
      </c>
      <c r="D3473" s="2">
        <v>1731.34</v>
      </c>
      <c r="E3473" t="s">
        <v>5</v>
      </c>
    </row>
    <row r="3474" spans="1:5" x14ac:dyDescent="0.35">
      <c r="A3474">
        <v>7919240958</v>
      </c>
      <c r="B3474">
        <v>91614690</v>
      </c>
      <c r="C3474" s="1">
        <v>45064.999305555553</v>
      </c>
      <c r="D3474" s="2">
        <v>3551.54</v>
      </c>
      <c r="E3474" t="s">
        <v>5</v>
      </c>
    </row>
    <row r="3475" spans="1:5" x14ac:dyDescent="0.35">
      <c r="A3475">
        <v>5211751826</v>
      </c>
      <c r="B3475">
        <v>77768189</v>
      </c>
      <c r="C3475" s="1">
        <v>45169.072916666664</v>
      </c>
      <c r="D3475" s="2">
        <v>6458.9</v>
      </c>
      <c r="E3475" t="s">
        <v>7</v>
      </c>
    </row>
    <row r="3476" spans="1:5" x14ac:dyDescent="0.35">
      <c r="A3476">
        <v>8713129069</v>
      </c>
      <c r="B3476">
        <v>13189939</v>
      </c>
      <c r="C3476" s="1">
        <v>45581.353472222225</v>
      </c>
      <c r="D3476" s="2">
        <v>3830.61</v>
      </c>
      <c r="E3476" t="s">
        <v>6</v>
      </c>
    </row>
    <row r="3477" spans="1:5" x14ac:dyDescent="0.35">
      <c r="A3477">
        <v>1407304162</v>
      </c>
      <c r="B3477">
        <v>76970363</v>
      </c>
      <c r="C3477" s="1">
        <v>45016.78125</v>
      </c>
      <c r="D3477" s="2">
        <v>46.62</v>
      </c>
      <c r="E3477" t="s">
        <v>8</v>
      </c>
    </row>
    <row r="3478" spans="1:5" x14ac:dyDescent="0.35">
      <c r="A3478">
        <v>3793875046</v>
      </c>
      <c r="B3478">
        <v>17675915</v>
      </c>
      <c r="C3478" s="1">
        <v>45321.345138888886</v>
      </c>
      <c r="D3478" s="2">
        <v>913.2</v>
      </c>
      <c r="E3478" t="s">
        <v>8</v>
      </c>
    </row>
    <row r="3479" spans="1:5" x14ac:dyDescent="0.35">
      <c r="A3479">
        <v>4903700958</v>
      </c>
      <c r="B3479">
        <v>66866026</v>
      </c>
      <c r="C3479" s="1">
        <v>45442.405555555553</v>
      </c>
      <c r="D3479" s="2">
        <v>2189.02</v>
      </c>
      <c r="E3479" t="s">
        <v>7</v>
      </c>
    </row>
    <row r="3480" spans="1:5" x14ac:dyDescent="0.35">
      <c r="A3480">
        <v>1989547877</v>
      </c>
      <c r="B3480">
        <v>60700850</v>
      </c>
      <c r="C3480" s="1">
        <v>45274.090277777781</v>
      </c>
      <c r="D3480" s="2">
        <v>755.66</v>
      </c>
      <c r="E3480" t="s">
        <v>7</v>
      </c>
    </row>
    <row r="3481" spans="1:5" x14ac:dyDescent="0.35">
      <c r="A3481">
        <v>9584857115</v>
      </c>
      <c r="B3481">
        <v>25829710</v>
      </c>
      <c r="C3481" s="1">
        <v>45288.960416666669</v>
      </c>
      <c r="D3481" s="2">
        <v>2825.52</v>
      </c>
      <c r="E3481" t="s">
        <v>7</v>
      </c>
    </row>
    <row r="3482" spans="1:5" x14ac:dyDescent="0.35">
      <c r="A3482">
        <v>7236760938</v>
      </c>
      <c r="B3482">
        <v>67918495</v>
      </c>
      <c r="C3482" s="1">
        <v>45472.499305555553</v>
      </c>
      <c r="D3482" s="2">
        <v>1904.83</v>
      </c>
      <c r="E3482" t="s">
        <v>7</v>
      </c>
    </row>
    <row r="3483" spans="1:5" x14ac:dyDescent="0.35">
      <c r="A3483">
        <v>4346903287</v>
      </c>
      <c r="B3483">
        <v>87463923</v>
      </c>
      <c r="C3483" s="1">
        <v>45593.98541666667</v>
      </c>
      <c r="D3483" s="2">
        <v>752.3</v>
      </c>
      <c r="E3483" t="s">
        <v>7</v>
      </c>
    </row>
    <row r="3484" spans="1:5" x14ac:dyDescent="0.35">
      <c r="A3484">
        <v>6353755071</v>
      </c>
      <c r="B3484">
        <v>41972994</v>
      </c>
      <c r="C3484" s="1">
        <v>45334.027777777781</v>
      </c>
      <c r="D3484" s="2">
        <v>2335.6</v>
      </c>
      <c r="E3484" t="s">
        <v>6</v>
      </c>
    </row>
    <row r="3485" spans="1:5" x14ac:dyDescent="0.35">
      <c r="A3485">
        <v>89194627</v>
      </c>
      <c r="B3485">
        <v>37947202</v>
      </c>
      <c r="C3485" s="1">
        <v>45357.757638888892</v>
      </c>
      <c r="D3485" s="2">
        <v>2925.55</v>
      </c>
      <c r="E3485" t="s">
        <v>6</v>
      </c>
    </row>
    <row r="3486" spans="1:5" x14ac:dyDescent="0.35">
      <c r="A3486">
        <v>544919267</v>
      </c>
      <c r="B3486">
        <v>54923640</v>
      </c>
      <c r="C3486" s="1">
        <v>45560.586805555555</v>
      </c>
      <c r="D3486" s="2">
        <v>1388.18</v>
      </c>
      <c r="E3486" t="s">
        <v>5</v>
      </c>
    </row>
    <row r="3487" spans="1:5" x14ac:dyDescent="0.35">
      <c r="A3487">
        <v>6665075012</v>
      </c>
      <c r="B3487">
        <v>19067680</v>
      </c>
      <c r="C3487" s="1">
        <v>45305.125694444447</v>
      </c>
      <c r="D3487" s="2">
        <v>2174.62</v>
      </c>
      <c r="E3487" t="s">
        <v>5</v>
      </c>
    </row>
    <row r="3488" spans="1:5" x14ac:dyDescent="0.35">
      <c r="A3488">
        <v>4461389660</v>
      </c>
      <c r="B3488">
        <v>27513158</v>
      </c>
      <c r="C3488" s="1">
        <v>45137.626388888886</v>
      </c>
      <c r="D3488" s="2">
        <v>3822.25</v>
      </c>
      <c r="E3488" t="s">
        <v>8</v>
      </c>
    </row>
    <row r="3489" spans="1:5" x14ac:dyDescent="0.35">
      <c r="A3489">
        <v>8789328634</v>
      </c>
      <c r="B3489">
        <v>53332493</v>
      </c>
      <c r="C3489" s="1">
        <v>45444.055555555555</v>
      </c>
      <c r="D3489" s="2">
        <v>2138.87</v>
      </c>
      <c r="E3489" t="s">
        <v>7</v>
      </c>
    </row>
    <row r="3490" spans="1:5" x14ac:dyDescent="0.35">
      <c r="A3490">
        <v>147066568</v>
      </c>
      <c r="B3490">
        <v>44149982</v>
      </c>
      <c r="C3490" s="1">
        <v>45485.322222222225</v>
      </c>
      <c r="D3490" s="2">
        <v>1180.6300000000001</v>
      </c>
      <c r="E3490" t="s">
        <v>5</v>
      </c>
    </row>
    <row r="3491" spans="1:5" x14ac:dyDescent="0.35">
      <c r="A3491">
        <v>6712947216</v>
      </c>
      <c r="B3491">
        <v>1697604</v>
      </c>
      <c r="C3491" s="1">
        <v>45027.174305555556</v>
      </c>
      <c r="D3491" s="2">
        <v>3566.54</v>
      </c>
      <c r="E3491" t="s">
        <v>5</v>
      </c>
    </row>
    <row r="3492" spans="1:5" x14ac:dyDescent="0.35">
      <c r="A3492">
        <v>4731158560</v>
      </c>
      <c r="B3492">
        <v>29361038</v>
      </c>
      <c r="C3492" s="1">
        <v>45365.76458333333</v>
      </c>
      <c r="D3492" s="2">
        <v>3876.32</v>
      </c>
      <c r="E3492" t="s">
        <v>7</v>
      </c>
    </row>
    <row r="3493" spans="1:5" x14ac:dyDescent="0.35">
      <c r="A3493">
        <v>6228958238</v>
      </c>
      <c r="B3493">
        <v>50650215</v>
      </c>
      <c r="C3493" s="1">
        <v>45169.175694444442</v>
      </c>
      <c r="D3493" s="2">
        <v>827.77</v>
      </c>
      <c r="E3493" t="s">
        <v>8</v>
      </c>
    </row>
    <row r="3494" spans="1:5" x14ac:dyDescent="0.35">
      <c r="A3494">
        <v>8006440384</v>
      </c>
      <c r="B3494">
        <v>20625627</v>
      </c>
      <c r="C3494" s="1">
        <v>45086.220138888886</v>
      </c>
      <c r="D3494" s="2">
        <v>2636.17</v>
      </c>
      <c r="E3494" t="s">
        <v>7</v>
      </c>
    </row>
    <row r="3495" spans="1:5" x14ac:dyDescent="0.35">
      <c r="A3495">
        <v>7330672658</v>
      </c>
      <c r="B3495">
        <v>57474553</v>
      </c>
      <c r="C3495" s="1">
        <v>45590.168055555558</v>
      </c>
      <c r="D3495" s="2">
        <v>770.59</v>
      </c>
      <c r="E3495" t="s">
        <v>8</v>
      </c>
    </row>
    <row r="3496" spans="1:5" x14ac:dyDescent="0.35">
      <c r="A3496">
        <v>1766200974</v>
      </c>
      <c r="B3496">
        <v>60591625</v>
      </c>
      <c r="C3496" s="1">
        <v>45578.621527777781</v>
      </c>
      <c r="D3496" s="2">
        <v>906.54</v>
      </c>
      <c r="E3496" t="s">
        <v>6</v>
      </c>
    </row>
    <row r="3497" spans="1:5" x14ac:dyDescent="0.35">
      <c r="A3497">
        <v>2878422829</v>
      </c>
      <c r="B3497">
        <v>84641682</v>
      </c>
      <c r="C3497" s="1">
        <v>45489.240972222222</v>
      </c>
      <c r="D3497" s="2">
        <v>3560.1</v>
      </c>
      <c r="E3497" t="s">
        <v>8</v>
      </c>
    </row>
    <row r="3498" spans="1:5" x14ac:dyDescent="0.35">
      <c r="A3498">
        <v>5862535621</v>
      </c>
      <c r="B3498">
        <v>76850859</v>
      </c>
      <c r="C3498" s="1">
        <v>45294.256249999999</v>
      </c>
      <c r="D3498" s="2">
        <v>2401.81</v>
      </c>
      <c r="E3498" t="s">
        <v>7</v>
      </c>
    </row>
    <row r="3499" spans="1:5" x14ac:dyDescent="0.35">
      <c r="A3499">
        <v>3781134163</v>
      </c>
      <c r="B3499">
        <v>61320989</v>
      </c>
      <c r="C3499" s="1">
        <v>45325.118750000001</v>
      </c>
      <c r="D3499" s="2">
        <v>3121.4</v>
      </c>
      <c r="E3499" t="s">
        <v>6</v>
      </c>
    </row>
    <row r="3500" spans="1:5" x14ac:dyDescent="0.35">
      <c r="A3500">
        <v>7835720444</v>
      </c>
      <c r="B3500">
        <v>45700473</v>
      </c>
      <c r="C3500" s="1">
        <v>45301.966666666667</v>
      </c>
      <c r="D3500" s="2">
        <v>2706.65</v>
      </c>
      <c r="E3500" t="s">
        <v>5</v>
      </c>
    </row>
    <row r="3501" spans="1:5" x14ac:dyDescent="0.35">
      <c r="A3501">
        <v>1952343673</v>
      </c>
      <c r="B3501">
        <v>68965787</v>
      </c>
      <c r="C3501" s="1">
        <v>45346.247916666667</v>
      </c>
      <c r="D3501" s="2">
        <v>4745.09</v>
      </c>
      <c r="E3501" t="s">
        <v>5</v>
      </c>
    </row>
    <row r="3502" spans="1:5" x14ac:dyDescent="0.35">
      <c r="A3502">
        <v>9406096007</v>
      </c>
      <c r="B3502">
        <v>67092149</v>
      </c>
      <c r="C3502" s="1">
        <v>45254.375</v>
      </c>
      <c r="D3502" s="2">
        <v>5878.14</v>
      </c>
      <c r="E3502" t="s">
        <v>8</v>
      </c>
    </row>
    <row r="3503" spans="1:5" x14ac:dyDescent="0.35">
      <c r="A3503">
        <v>1136528533</v>
      </c>
      <c r="B3503">
        <v>20956158</v>
      </c>
      <c r="C3503" s="1">
        <v>45160.9375</v>
      </c>
      <c r="D3503" s="2">
        <v>545.49</v>
      </c>
      <c r="E3503" t="s">
        <v>7</v>
      </c>
    </row>
    <row r="3504" spans="1:5" x14ac:dyDescent="0.35">
      <c r="A3504">
        <v>9137126466</v>
      </c>
      <c r="B3504">
        <v>75752515</v>
      </c>
      <c r="C3504" s="1">
        <v>45143.407638888886</v>
      </c>
      <c r="D3504" s="2">
        <v>4786.91</v>
      </c>
      <c r="E3504" t="s">
        <v>8</v>
      </c>
    </row>
    <row r="3505" spans="1:5" x14ac:dyDescent="0.35">
      <c r="A3505">
        <v>1495517558</v>
      </c>
      <c r="B3505">
        <v>96373206</v>
      </c>
      <c r="C3505" s="1">
        <v>45521.691666666666</v>
      </c>
      <c r="D3505" s="2">
        <v>2081.4699999999998</v>
      </c>
      <c r="E3505" t="s">
        <v>7</v>
      </c>
    </row>
    <row r="3506" spans="1:5" x14ac:dyDescent="0.35">
      <c r="A3506">
        <v>1643011737</v>
      </c>
      <c r="B3506">
        <v>32585389</v>
      </c>
      <c r="C3506" s="1">
        <v>45487.349305555559</v>
      </c>
      <c r="D3506" s="2">
        <v>2808.92</v>
      </c>
      <c r="E3506" t="s">
        <v>5</v>
      </c>
    </row>
    <row r="3507" spans="1:5" x14ac:dyDescent="0.35">
      <c r="A3507">
        <v>4067366774</v>
      </c>
      <c r="B3507">
        <v>19482392</v>
      </c>
      <c r="C3507" s="1">
        <v>45345.811111111114</v>
      </c>
      <c r="D3507" s="2">
        <v>310.87</v>
      </c>
      <c r="E3507" t="s">
        <v>5</v>
      </c>
    </row>
    <row r="3508" spans="1:5" x14ac:dyDescent="0.35">
      <c r="A3508">
        <v>1683118802</v>
      </c>
      <c r="B3508">
        <v>92306841</v>
      </c>
      <c r="C3508" s="1">
        <v>45277.644444444442</v>
      </c>
      <c r="D3508" s="2">
        <v>2544.79</v>
      </c>
      <c r="E3508" t="s">
        <v>5</v>
      </c>
    </row>
    <row r="3509" spans="1:5" x14ac:dyDescent="0.35">
      <c r="A3509">
        <v>5770514189</v>
      </c>
      <c r="B3509">
        <v>57340963</v>
      </c>
      <c r="C3509" s="1">
        <v>45268.681250000001</v>
      </c>
      <c r="D3509" s="2">
        <v>267.61</v>
      </c>
      <c r="E3509" t="s">
        <v>5</v>
      </c>
    </row>
    <row r="3510" spans="1:5" x14ac:dyDescent="0.35">
      <c r="A3510">
        <v>9612669334</v>
      </c>
      <c r="B3510">
        <v>49985597</v>
      </c>
      <c r="C3510" s="1">
        <v>45101.71875</v>
      </c>
      <c r="D3510" s="2">
        <v>4789.72</v>
      </c>
      <c r="E3510" t="s">
        <v>6</v>
      </c>
    </row>
    <row r="3511" spans="1:5" x14ac:dyDescent="0.35">
      <c r="A3511">
        <v>3262295808</v>
      </c>
      <c r="B3511">
        <v>15487049</v>
      </c>
      <c r="C3511" s="1">
        <v>45401.841666666667</v>
      </c>
      <c r="D3511" s="2">
        <v>2766.1</v>
      </c>
      <c r="E3511" t="s">
        <v>5</v>
      </c>
    </row>
    <row r="3512" spans="1:5" x14ac:dyDescent="0.35">
      <c r="A3512">
        <v>1593291198</v>
      </c>
      <c r="B3512">
        <v>93122847</v>
      </c>
      <c r="C3512" s="1">
        <v>45565.9375</v>
      </c>
      <c r="D3512" s="2">
        <v>2056.8000000000002</v>
      </c>
      <c r="E3512" t="s">
        <v>5</v>
      </c>
    </row>
    <row r="3513" spans="1:5" x14ac:dyDescent="0.35">
      <c r="A3513">
        <v>5327721432</v>
      </c>
      <c r="B3513">
        <v>13585482</v>
      </c>
      <c r="C3513" s="1">
        <v>45563.837500000001</v>
      </c>
      <c r="D3513" s="2">
        <v>299.44</v>
      </c>
      <c r="E3513" t="s">
        <v>6</v>
      </c>
    </row>
    <row r="3514" spans="1:5" x14ac:dyDescent="0.35">
      <c r="A3514">
        <v>4879497185</v>
      </c>
      <c r="B3514">
        <v>51014003</v>
      </c>
      <c r="C3514" s="1">
        <v>45216.488888888889</v>
      </c>
      <c r="D3514" s="2">
        <v>4723.2299999999996</v>
      </c>
      <c r="E3514" t="s">
        <v>8</v>
      </c>
    </row>
    <row r="3515" spans="1:5" x14ac:dyDescent="0.35">
      <c r="A3515">
        <v>6883107728</v>
      </c>
      <c r="B3515">
        <v>97492493</v>
      </c>
      <c r="C3515" s="1">
        <v>45333.756944444445</v>
      </c>
      <c r="D3515" s="2">
        <v>4247.33</v>
      </c>
      <c r="E3515" t="s">
        <v>5</v>
      </c>
    </row>
    <row r="3516" spans="1:5" x14ac:dyDescent="0.35">
      <c r="A3516">
        <v>1643246998</v>
      </c>
      <c r="B3516">
        <v>90649019</v>
      </c>
      <c r="C3516" s="1">
        <v>45228.70416666667</v>
      </c>
      <c r="D3516" s="2">
        <v>1700.52</v>
      </c>
      <c r="E3516" t="s">
        <v>6</v>
      </c>
    </row>
    <row r="3517" spans="1:5" x14ac:dyDescent="0.35">
      <c r="A3517">
        <v>913309291</v>
      </c>
      <c r="B3517">
        <v>89968482</v>
      </c>
      <c r="C3517" s="1">
        <v>45459.381944444445</v>
      </c>
      <c r="D3517" s="2">
        <v>3661.13</v>
      </c>
      <c r="E3517" t="s">
        <v>6</v>
      </c>
    </row>
    <row r="3518" spans="1:5" x14ac:dyDescent="0.35">
      <c r="A3518">
        <v>8298829689</v>
      </c>
      <c r="B3518">
        <v>64535602</v>
      </c>
      <c r="C3518" s="1">
        <v>45259.511111111111</v>
      </c>
      <c r="D3518" s="2">
        <v>242.57</v>
      </c>
      <c r="E3518" t="s">
        <v>7</v>
      </c>
    </row>
    <row r="3519" spans="1:5" x14ac:dyDescent="0.35">
      <c r="A3519">
        <v>7155488252</v>
      </c>
      <c r="B3519">
        <v>12090436</v>
      </c>
      <c r="C3519" s="1">
        <v>45563.89166666667</v>
      </c>
      <c r="D3519" s="2">
        <v>834.86</v>
      </c>
      <c r="E3519" t="s">
        <v>6</v>
      </c>
    </row>
    <row r="3520" spans="1:5" x14ac:dyDescent="0.35">
      <c r="A3520">
        <v>8316192789</v>
      </c>
      <c r="B3520">
        <v>25706121</v>
      </c>
      <c r="C3520" s="1">
        <v>45114.093055555553</v>
      </c>
      <c r="D3520" s="2">
        <v>2422.14</v>
      </c>
      <c r="E3520" t="s">
        <v>5</v>
      </c>
    </row>
    <row r="3521" spans="1:5" x14ac:dyDescent="0.35">
      <c r="A3521">
        <v>3589756658</v>
      </c>
      <c r="B3521">
        <v>17749347</v>
      </c>
      <c r="C3521" s="1">
        <v>45278.379166666666</v>
      </c>
      <c r="D3521" s="2">
        <v>3124.37</v>
      </c>
      <c r="E3521" t="s">
        <v>8</v>
      </c>
    </row>
    <row r="3522" spans="1:5" x14ac:dyDescent="0.35">
      <c r="A3522">
        <v>8371900149</v>
      </c>
      <c r="B3522">
        <v>99893898</v>
      </c>
      <c r="C3522" s="1">
        <v>45535.549305555556</v>
      </c>
      <c r="D3522" s="2">
        <v>1602.15</v>
      </c>
      <c r="E3522" t="s">
        <v>7</v>
      </c>
    </row>
    <row r="3523" spans="1:5" x14ac:dyDescent="0.35">
      <c r="A3523">
        <v>6659686612</v>
      </c>
      <c r="B3523">
        <v>90919603</v>
      </c>
      <c r="C3523" s="1">
        <v>45402.129166666666</v>
      </c>
      <c r="D3523" s="2">
        <v>4654.2700000000004</v>
      </c>
      <c r="E3523" t="s">
        <v>7</v>
      </c>
    </row>
    <row r="3524" spans="1:5" x14ac:dyDescent="0.35">
      <c r="A3524">
        <v>2937676500</v>
      </c>
      <c r="B3524">
        <v>11202130</v>
      </c>
      <c r="C3524" s="1">
        <v>45437.786805555559</v>
      </c>
      <c r="D3524" s="2">
        <v>2018.48</v>
      </c>
      <c r="E3524" t="s">
        <v>5</v>
      </c>
    </row>
    <row r="3525" spans="1:5" x14ac:dyDescent="0.35">
      <c r="A3525">
        <v>9908301442</v>
      </c>
      <c r="B3525">
        <v>57967753</v>
      </c>
      <c r="C3525" s="1">
        <v>45087.334722222222</v>
      </c>
      <c r="D3525" s="2">
        <v>976.13</v>
      </c>
      <c r="E3525" t="s">
        <v>5</v>
      </c>
    </row>
    <row r="3526" spans="1:5" x14ac:dyDescent="0.35">
      <c r="A3526">
        <v>3325049330</v>
      </c>
      <c r="B3526">
        <v>80761521</v>
      </c>
      <c r="C3526" s="1">
        <v>45016.794444444444</v>
      </c>
      <c r="D3526" s="2">
        <v>2830.19</v>
      </c>
      <c r="E3526" t="s">
        <v>5</v>
      </c>
    </row>
    <row r="3527" spans="1:5" x14ac:dyDescent="0.35">
      <c r="A3527">
        <v>2330986566</v>
      </c>
      <c r="B3527">
        <v>29941225</v>
      </c>
      <c r="C3527" s="1">
        <v>45011.688194444447</v>
      </c>
      <c r="D3527" s="2">
        <v>559.88</v>
      </c>
      <c r="E3527" t="s">
        <v>5</v>
      </c>
    </row>
    <row r="3528" spans="1:5" x14ac:dyDescent="0.35">
      <c r="A3528">
        <v>1495975802</v>
      </c>
      <c r="B3528">
        <v>17390673</v>
      </c>
      <c r="C3528" s="1">
        <v>45318.6875</v>
      </c>
      <c r="D3528" s="2">
        <v>781.15</v>
      </c>
      <c r="E3528" t="s">
        <v>7</v>
      </c>
    </row>
    <row r="3529" spans="1:5" x14ac:dyDescent="0.35">
      <c r="A3529">
        <v>4207249029</v>
      </c>
      <c r="B3529">
        <v>70529459</v>
      </c>
      <c r="C3529" s="1">
        <v>45214.738888888889</v>
      </c>
      <c r="D3529" s="2">
        <v>1839.4</v>
      </c>
      <c r="E3529" t="s">
        <v>6</v>
      </c>
    </row>
    <row r="3530" spans="1:5" x14ac:dyDescent="0.35">
      <c r="A3530">
        <v>1150143976</v>
      </c>
      <c r="B3530">
        <v>1588560</v>
      </c>
      <c r="C3530" s="1">
        <v>45150.4375</v>
      </c>
      <c r="D3530" s="2">
        <v>3115.75</v>
      </c>
      <c r="E3530" t="s">
        <v>7</v>
      </c>
    </row>
    <row r="3531" spans="1:5" x14ac:dyDescent="0.35">
      <c r="A3531">
        <v>8443390148</v>
      </c>
      <c r="B3531">
        <v>21577948</v>
      </c>
      <c r="C3531" s="1">
        <v>45089.460416666669</v>
      </c>
      <c r="D3531" s="2">
        <v>3484.02</v>
      </c>
      <c r="E3531" t="s">
        <v>6</v>
      </c>
    </row>
    <row r="3532" spans="1:5" x14ac:dyDescent="0.35">
      <c r="A3532">
        <v>8358703267</v>
      </c>
      <c r="B3532">
        <v>20496835</v>
      </c>
      <c r="C3532" s="1">
        <v>45158.452777777777</v>
      </c>
      <c r="D3532" s="2">
        <v>2532.2199999999998</v>
      </c>
      <c r="E3532" t="s">
        <v>8</v>
      </c>
    </row>
    <row r="3533" spans="1:5" x14ac:dyDescent="0.35">
      <c r="A3533">
        <v>1608084881</v>
      </c>
      <c r="B3533">
        <v>85907588</v>
      </c>
      <c r="C3533" s="1">
        <v>45372.984027777777</v>
      </c>
      <c r="D3533" s="2">
        <v>307.23</v>
      </c>
      <c r="E3533" t="s">
        <v>6</v>
      </c>
    </row>
    <row r="3534" spans="1:5" x14ac:dyDescent="0.35">
      <c r="A3534">
        <v>2744486953</v>
      </c>
      <c r="B3534">
        <v>73891999</v>
      </c>
      <c r="C3534" s="1">
        <v>45564.836805555555</v>
      </c>
      <c r="D3534" s="2">
        <v>626.66999999999996</v>
      </c>
      <c r="E3534" t="s">
        <v>5</v>
      </c>
    </row>
    <row r="3535" spans="1:5" x14ac:dyDescent="0.35">
      <c r="A3535">
        <v>3036885153</v>
      </c>
      <c r="B3535">
        <v>4789829</v>
      </c>
      <c r="C3535" s="1">
        <v>45351.881249999999</v>
      </c>
      <c r="D3535" s="2">
        <v>3480.03</v>
      </c>
      <c r="E3535" t="s">
        <v>6</v>
      </c>
    </row>
    <row r="3536" spans="1:5" x14ac:dyDescent="0.35">
      <c r="A3536">
        <v>7335148205</v>
      </c>
      <c r="B3536">
        <v>85435560</v>
      </c>
      <c r="C3536" s="1">
        <v>45107.07916666667</v>
      </c>
      <c r="D3536" s="2">
        <v>5814.13</v>
      </c>
      <c r="E3536" t="s">
        <v>8</v>
      </c>
    </row>
    <row r="3537" spans="1:5" x14ac:dyDescent="0.35">
      <c r="A3537">
        <v>2356580295</v>
      </c>
      <c r="B3537">
        <v>4597433</v>
      </c>
      <c r="C3537" s="1">
        <v>45159.064583333333</v>
      </c>
      <c r="D3537" s="2">
        <v>3687.29</v>
      </c>
      <c r="E3537" t="s">
        <v>8</v>
      </c>
    </row>
    <row r="3538" spans="1:5" x14ac:dyDescent="0.35">
      <c r="A3538">
        <v>8999547266</v>
      </c>
      <c r="B3538">
        <v>21697638</v>
      </c>
      <c r="C3538" s="1">
        <v>45269.707638888889</v>
      </c>
      <c r="D3538" s="2">
        <v>478.79</v>
      </c>
      <c r="E3538" t="s">
        <v>8</v>
      </c>
    </row>
    <row r="3539" spans="1:5" x14ac:dyDescent="0.35">
      <c r="A3539">
        <v>3094439783</v>
      </c>
      <c r="B3539">
        <v>95873651</v>
      </c>
      <c r="C3539" s="1">
        <v>45260.163194444445</v>
      </c>
      <c r="D3539" s="2">
        <v>114.52</v>
      </c>
      <c r="E3539" t="s">
        <v>8</v>
      </c>
    </row>
    <row r="3540" spans="1:5" x14ac:dyDescent="0.35">
      <c r="A3540">
        <v>2753579193</v>
      </c>
      <c r="B3540">
        <v>2558646</v>
      </c>
      <c r="C3540" s="1">
        <v>45014.619444444441</v>
      </c>
      <c r="D3540" s="2">
        <v>755.66</v>
      </c>
      <c r="E3540" t="s">
        <v>7</v>
      </c>
    </row>
    <row r="3541" spans="1:5" x14ac:dyDescent="0.35">
      <c r="A3541">
        <v>7683077217</v>
      </c>
      <c r="B3541">
        <v>22047134</v>
      </c>
      <c r="C3541" s="1">
        <v>45399.758333333331</v>
      </c>
      <c r="D3541" s="2">
        <v>870.29</v>
      </c>
      <c r="E3541" t="s">
        <v>6</v>
      </c>
    </row>
    <row r="3542" spans="1:5" x14ac:dyDescent="0.35">
      <c r="A3542">
        <v>2366099898</v>
      </c>
      <c r="B3542">
        <v>63339001</v>
      </c>
      <c r="C3542" s="1">
        <v>45056.864583333336</v>
      </c>
      <c r="D3542" s="2">
        <v>987.51</v>
      </c>
      <c r="E3542" t="s">
        <v>6</v>
      </c>
    </row>
    <row r="3543" spans="1:5" x14ac:dyDescent="0.35">
      <c r="A3543">
        <v>1252810532</v>
      </c>
      <c r="B3543">
        <v>42102289</v>
      </c>
      <c r="C3543" s="1">
        <v>45476.890277777777</v>
      </c>
      <c r="D3543" s="2">
        <v>2064.17</v>
      </c>
      <c r="E3543" t="s">
        <v>8</v>
      </c>
    </row>
    <row r="3544" spans="1:5" x14ac:dyDescent="0.35">
      <c r="A3544">
        <v>6493039553</v>
      </c>
      <c r="B3544">
        <v>90150193</v>
      </c>
      <c r="C3544" s="1">
        <v>45510.473611111112</v>
      </c>
      <c r="D3544" s="2">
        <v>2955.87</v>
      </c>
      <c r="E3544" t="s">
        <v>5</v>
      </c>
    </row>
    <row r="3545" spans="1:5" x14ac:dyDescent="0.35">
      <c r="A3545">
        <v>9274842886</v>
      </c>
      <c r="B3545">
        <v>69761993</v>
      </c>
      <c r="C3545" s="1">
        <v>45245.781944444447</v>
      </c>
      <c r="D3545" s="2">
        <v>3293.42</v>
      </c>
      <c r="E3545" t="s">
        <v>6</v>
      </c>
    </row>
    <row r="3546" spans="1:5" x14ac:dyDescent="0.35">
      <c r="A3546">
        <v>8255275254</v>
      </c>
      <c r="B3546">
        <v>46615831</v>
      </c>
      <c r="C3546" s="1">
        <v>45263.085416666669</v>
      </c>
      <c r="D3546" s="2">
        <v>3313.64</v>
      </c>
      <c r="E3546" t="s">
        <v>6</v>
      </c>
    </row>
    <row r="3547" spans="1:5" x14ac:dyDescent="0.35">
      <c r="A3547">
        <v>2136873695</v>
      </c>
      <c r="B3547">
        <v>2391900</v>
      </c>
      <c r="C3547" s="1">
        <v>45116.456944444442</v>
      </c>
      <c r="D3547" s="2">
        <v>1381.22</v>
      </c>
      <c r="E3547" t="s">
        <v>7</v>
      </c>
    </row>
    <row r="3548" spans="1:5" x14ac:dyDescent="0.35">
      <c r="A3548">
        <v>3253225736</v>
      </c>
      <c r="B3548">
        <v>61753272</v>
      </c>
      <c r="C3548" s="1">
        <v>45492.367361111108</v>
      </c>
      <c r="D3548" s="2">
        <v>3607.82</v>
      </c>
      <c r="E3548" t="s">
        <v>5</v>
      </c>
    </row>
    <row r="3549" spans="1:5" x14ac:dyDescent="0.35">
      <c r="A3549">
        <v>7712604853</v>
      </c>
      <c r="B3549">
        <v>10608845</v>
      </c>
      <c r="C3549" s="1">
        <v>45195.977777777778</v>
      </c>
      <c r="D3549" s="2">
        <v>2265.63</v>
      </c>
      <c r="E3549" t="s">
        <v>8</v>
      </c>
    </row>
    <row r="3550" spans="1:5" x14ac:dyDescent="0.35">
      <c r="A3550">
        <v>5698803942</v>
      </c>
      <c r="B3550">
        <v>31813</v>
      </c>
      <c r="C3550" s="1">
        <v>45575.548611111109</v>
      </c>
      <c r="D3550" s="2">
        <v>1227.21</v>
      </c>
      <c r="E3550" t="s">
        <v>6</v>
      </c>
    </row>
    <row r="3551" spans="1:5" x14ac:dyDescent="0.35">
      <c r="A3551">
        <v>4393804577</v>
      </c>
      <c r="B3551">
        <v>69242672</v>
      </c>
      <c r="C3551" s="1">
        <v>45168.570833333331</v>
      </c>
      <c r="D3551" s="2">
        <v>2410.08</v>
      </c>
      <c r="E3551" t="s">
        <v>7</v>
      </c>
    </row>
    <row r="3552" spans="1:5" x14ac:dyDescent="0.35">
      <c r="A3552">
        <v>9307961643</v>
      </c>
      <c r="B3552">
        <v>82322028</v>
      </c>
      <c r="C3552" s="1">
        <v>45406.729166666664</v>
      </c>
      <c r="D3552" s="2">
        <v>2930.91</v>
      </c>
      <c r="E3552" t="s">
        <v>5</v>
      </c>
    </row>
    <row r="3553" spans="1:5" x14ac:dyDescent="0.35">
      <c r="A3553">
        <v>14103943</v>
      </c>
      <c r="B3553">
        <v>9105829</v>
      </c>
      <c r="C3553" s="1">
        <v>45254.365972222222</v>
      </c>
      <c r="D3553" s="2">
        <v>1538.3</v>
      </c>
      <c r="E3553" t="s">
        <v>5</v>
      </c>
    </row>
    <row r="3554" spans="1:5" x14ac:dyDescent="0.35">
      <c r="A3554">
        <v>4183595096</v>
      </c>
      <c r="B3554">
        <v>64141971</v>
      </c>
      <c r="C3554" s="1">
        <v>45300.26458333333</v>
      </c>
      <c r="D3554" s="2">
        <v>1715.44</v>
      </c>
      <c r="E3554" t="s">
        <v>7</v>
      </c>
    </row>
    <row r="3555" spans="1:5" x14ac:dyDescent="0.35">
      <c r="A3555">
        <v>9915365099</v>
      </c>
      <c r="B3555">
        <v>14367270</v>
      </c>
      <c r="C3555" s="1">
        <v>45065.482638888891</v>
      </c>
      <c r="D3555" s="2">
        <v>2197</v>
      </c>
      <c r="E3555" t="s">
        <v>8</v>
      </c>
    </row>
    <row r="3556" spans="1:5" x14ac:dyDescent="0.35">
      <c r="A3556">
        <v>7979108696</v>
      </c>
      <c r="B3556">
        <v>63368244</v>
      </c>
      <c r="C3556" s="1">
        <v>45432.923611111109</v>
      </c>
      <c r="D3556" s="2">
        <v>3369.12</v>
      </c>
      <c r="E3556" t="s">
        <v>5</v>
      </c>
    </row>
    <row r="3557" spans="1:5" x14ac:dyDescent="0.35">
      <c r="A3557">
        <v>8756485728</v>
      </c>
      <c r="B3557">
        <v>97466783</v>
      </c>
      <c r="C3557" s="1">
        <v>45332.888888888891</v>
      </c>
      <c r="D3557" s="2">
        <v>2861.42</v>
      </c>
      <c r="E3557" t="s">
        <v>5</v>
      </c>
    </row>
    <row r="3558" spans="1:5" x14ac:dyDescent="0.35">
      <c r="A3558">
        <v>4859441294</v>
      </c>
      <c r="B3558">
        <v>3468355</v>
      </c>
      <c r="C3558" s="1">
        <v>45442.249305555553</v>
      </c>
      <c r="D3558" s="2">
        <v>367.08</v>
      </c>
      <c r="E3558" t="s">
        <v>6</v>
      </c>
    </row>
    <row r="3559" spans="1:5" x14ac:dyDescent="0.35">
      <c r="A3559">
        <v>8100291984</v>
      </c>
      <c r="B3559">
        <v>54885705</v>
      </c>
      <c r="C3559" s="1">
        <v>45159.804861111108</v>
      </c>
      <c r="D3559" s="2">
        <v>631.70000000000005</v>
      </c>
      <c r="E3559" t="s">
        <v>5</v>
      </c>
    </row>
    <row r="3560" spans="1:5" x14ac:dyDescent="0.35">
      <c r="A3560">
        <v>7825714018</v>
      </c>
      <c r="B3560">
        <v>56548063</v>
      </c>
      <c r="C3560" s="1">
        <v>45531.832638888889</v>
      </c>
      <c r="D3560" s="2">
        <v>3841.27</v>
      </c>
      <c r="E3560" t="s">
        <v>6</v>
      </c>
    </row>
    <row r="3561" spans="1:5" x14ac:dyDescent="0.35">
      <c r="A3561">
        <v>1785144322</v>
      </c>
      <c r="B3561">
        <v>8025622</v>
      </c>
      <c r="C3561" s="1">
        <v>45495.70416666667</v>
      </c>
      <c r="D3561" s="2">
        <v>2161.8000000000002</v>
      </c>
      <c r="E3561" t="s">
        <v>5</v>
      </c>
    </row>
    <row r="3562" spans="1:5" x14ac:dyDescent="0.35">
      <c r="A3562">
        <v>242240959</v>
      </c>
      <c r="B3562">
        <v>64562786</v>
      </c>
      <c r="C3562" s="1">
        <v>45317.638888888891</v>
      </c>
      <c r="D3562" s="2">
        <v>1406.3</v>
      </c>
      <c r="E3562" t="s">
        <v>5</v>
      </c>
    </row>
    <row r="3563" spans="1:5" x14ac:dyDescent="0.35">
      <c r="A3563">
        <v>3527621284</v>
      </c>
      <c r="B3563">
        <v>86636273</v>
      </c>
      <c r="C3563" s="1">
        <v>45494.182638888888</v>
      </c>
      <c r="D3563" s="2">
        <v>4854.45</v>
      </c>
      <c r="E3563" t="s">
        <v>5</v>
      </c>
    </row>
    <row r="3564" spans="1:5" x14ac:dyDescent="0.35">
      <c r="A3564">
        <v>2254856113</v>
      </c>
      <c r="B3564">
        <v>29973346</v>
      </c>
      <c r="C3564" s="1">
        <v>45032.43472222222</v>
      </c>
      <c r="D3564" s="2">
        <v>2481.23</v>
      </c>
      <c r="E3564" t="s">
        <v>5</v>
      </c>
    </row>
    <row r="3565" spans="1:5" x14ac:dyDescent="0.35">
      <c r="A3565">
        <v>4295420935</v>
      </c>
      <c r="B3565">
        <v>97185284</v>
      </c>
      <c r="C3565" s="1">
        <v>45539.484722222223</v>
      </c>
      <c r="D3565" s="2">
        <v>1882.87</v>
      </c>
      <c r="E3565" t="s">
        <v>8</v>
      </c>
    </row>
    <row r="3566" spans="1:5" x14ac:dyDescent="0.35">
      <c r="A3566">
        <v>8739415992</v>
      </c>
      <c r="B3566">
        <v>55042740</v>
      </c>
      <c r="C3566" s="1">
        <v>45079.963888888888</v>
      </c>
      <c r="D3566" s="2">
        <v>1330.09</v>
      </c>
      <c r="E3566" t="s">
        <v>8</v>
      </c>
    </row>
    <row r="3567" spans="1:5" x14ac:dyDescent="0.35">
      <c r="A3567">
        <v>2123879653</v>
      </c>
      <c r="B3567">
        <v>43599910</v>
      </c>
      <c r="C3567" s="1">
        <v>45596.356249999997</v>
      </c>
      <c r="D3567" s="2">
        <v>941.19</v>
      </c>
      <c r="E3567" t="s">
        <v>5</v>
      </c>
    </row>
    <row r="3568" spans="1:5" x14ac:dyDescent="0.35">
      <c r="A3568">
        <v>1054974834</v>
      </c>
      <c r="B3568">
        <v>12272282</v>
      </c>
      <c r="C3568" s="1">
        <v>45060.777777777781</v>
      </c>
      <c r="D3568" s="2">
        <v>1785.73</v>
      </c>
      <c r="E3568" t="s">
        <v>5</v>
      </c>
    </row>
    <row r="3569" spans="1:5" x14ac:dyDescent="0.35">
      <c r="A3569">
        <v>6660596550</v>
      </c>
      <c r="B3569">
        <v>48554440</v>
      </c>
      <c r="C3569" s="1">
        <v>45464.12222222222</v>
      </c>
      <c r="D3569" s="2">
        <v>1954.48</v>
      </c>
      <c r="E3569" t="s">
        <v>8</v>
      </c>
    </row>
    <row r="3570" spans="1:5" x14ac:dyDescent="0.35">
      <c r="A3570">
        <v>1633238374</v>
      </c>
      <c r="B3570">
        <v>26303194</v>
      </c>
      <c r="C3570" s="1">
        <v>45150.445138888892</v>
      </c>
      <c r="D3570" s="2">
        <v>539.91999999999996</v>
      </c>
      <c r="E3570" t="s">
        <v>6</v>
      </c>
    </row>
    <row r="3571" spans="1:5" x14ac:dyDescent="0.35">
      <c r="A3571">
        <v>8133246330</v>
      </c>
      <c r="B3571">
        <v>34526570</v>
      </c>
      <c r="C3571" s="1">
        <v>45207.554166666669</v>
      </c>
      <c r="D3571" s="2">
        <v>758.8</v>
      </c>
      <c r="E3571" t="s">
        <v>7</v>
      </c>
    </row>
    <row r="3572" spans="1:5" x14ac:dyDescent="0.35">
      <c r="A3572">
        <v>4696656818</v>
      </c>
      <c r="B3572">
        <v>28458746</v>
      </c>
      <c r="C3572" s="1">
        <v>45027.541666666664</v>
      </c>
      <c r="D3572" s="2">
        <v>2932.44</v>
      </c>
      <c r="E3572" t="s">
        <v>7</v>
      </c>
    </row>
    <row r="3573" spans="1:5" x14ac:dyDescent="0.35">
      <c r="A3573">
        <v>7590214417</v>
      </c>
      <c r="B3573">
        <v>69240186</v>
      </c>
      <c r="C3573" s="1">
        <v>45421.930555555555</v>
      </c>
      <c r="D3573" s="2">
        <v>2315.5500000000002</v>
      </c>
      <c r="E3573" t="s">
        <v>5</v>
      </c>
    </row>
    <row r="3574" spans="1:5" x14ac:dyDescent="0.35">
      <c r="A3574">
        <v>1736212920</v>
      </c>
      <c r="B3574">
        <v>9401406</v>
      </c>
      <c r="C3574" s="1">
        <v>45545.634027777778</v>
      </c>
      <c r="D3574" s="2">
        <v>3377.91</v>
      </c>
      <c r="E3574" t="s">
        <v>8</v>
      </c>
    </row>
    <row r="3575" spans="1:5" x14ac:dyDescent="0.35">
      <c r="A3575">
        <v>4507702369</v>
      </c>
      <c r="B3575">
        <v>27955158</v>
      </c>
      <c r="C3575" s="1">
        <v>45039.995833333334</v>
      </c>
      <c r="D3575" s="2">
        <v>3434.25</v>
      </c>
      <c r="E3575" t="s">
        <v>7</v>
      </c>
    </row>
    <row r="3576" spans="1:5" x14ac:dyDescent="0.35">
      <c r="A3576">
        <v>6458765046</v>
      </c>
      <c r="B3576">
        <v>83348353</v>
      </c>
      <c r="C3576" s="1">
        <v>45106.73541666667</v>
      </c>
      <c r="D3576" s="2">
        <v>1535.36</v>
      </c>
      <c r="E3576" t="s">
        <v>5</v>
      </c>
    </row>
    <row r="3577" spans="1:5" x14ac:dyDescent="0.35">
      <c r="A3577">
        <v>47953423</v>
      </c>
      <c r="B3577">
        <v>96806748</v>
      </c>
      <c r="C3577" s="1">
        <v>45349.009027777778</v>
      </c>
      <c r="D3577" s="2">
        <v>2094.2800000000002</v>
      </c>
      <c r="E3577" t="s">
        <v>6</v>
      </c>
    </row>
    <row r="3578" spans="1:5" x14ac:dyDescent="0.35">
      <c r="A3578">
        <v>1263714922</v>
      </c>
      <c r="B3578">
        <v>77086539</v>
      </c>
      <c r="C3578" s="1">
        <v>45205.046527777777</v>
      </c>
      <c r="D3578" s="2">
        <v>3523.86</v>
      </c>
      <c r="E3578" t="s">
        <v>5</v>
      </c>
    </row>
    <row r="3579" spans="1:5" x14ac:dyDescent="0.35">
      <c r="A3579">
        <v>2061768860</v>
      </c>
      <c r="B3579">
        <v>12469338</v>
      </c>
      <c r="C3579" s="1">
        <v>45188.696527777778</v>
      </c>
      <c r="D3579" s="2">
        <v>925.65</v>
      </c>
      <c r="E3579" t="s">
        <v>7</v>
      </c>
    </row>
    <row r="3580" spans="1:5" x14ac:dyDescent="0.35">
      <c r="A3580">
        <v>4264335652</v>
      </c>
      <c r="B3580">
        <v>71321741</v>
      </c>
      <c r="C3580" s="1">
        <v>45177.265972222223</v>
      </c>
      <c r="D3580" s="2">
        <v>977.67</v>
      </c>
      <c r="E3580" t="s">
        <v>6</v>
      </c>
    </row>
    <row r="3581" spans="1:5" x14ac:dyDescent="0.35">
      <c r="A3581">
        <v>3087181728</v>
      </c>
      <c r="B3581">
        <v>58513300</v>
      </c>
      <c r="C3581" s="1">
        <v>45112.256944444445</v>
      </c>
      <c r="D3581" s="2">
        <v>171.2</v>
      </c>
      <c r="E3581" t="s">
        <v>6</v>
      </c>
    </row>
    <row r="3582" spans="1:5" x14ac:dyDescent="0.35">
      <c r="A3582">
        <v>599772156</v>
      </c>
      <c r="B3582">
        <v>35358395</v>
      </c>
      <c r="C3582" s="1">
        <v>45009.193055555559</v>
      </c>
      <c r="D3582" s="2">
        <v>1566.3</v>
      </c>
      <c r="E3582" t="s">
        <v>8</v>
      </c>
    </row>
    <row r="3583" spans="1:5" x14ac:dyDescent="0.35">
      <c r="A3583">
        <v>6074313668</v>
      </c>
      <c r="B3583">
        <v>77614510</v>
      </c>
      <c r="C3583" s="1">
        <v>45562.448611111111</v>
      </c>
      <c r="D3583" s="2">
        <v>277.76</v>
      </c>
      <c r="E3583" t="s">
        <v>5</v>
      </c>
    </row>
    <row r="3584" spans="1:5" x14ac:dyDescent="0.35">
      <c r="A3584">
        <v>5497551107</v>
      </c>
      <c r="B3584">
        <v>41647393</v>
      </c>
      <c r="C3584" s="1">
        <v>45522.660416666666</v>
      </c>
      <c r="D3584" s="2">
        <v>562.89</v>
      </c>
      <c r="E3584" t="s">
        <v>8</v>
      </c>
    </row>
    <row r="3585" spans="1:5" x14ac:dyDescent="0.35">
      <c r="A3585">
        <v>9102202025</v>
      </c>
      <c r="B3585">
        <v>98896871</v>
      </c>
      <c r="C3585" s="1">
        <v>45392.316666666666</v>
      </c>
      <c r="D3585" s="2">
        <v>1559.6</v>
      </c>
      <c r="E3585" t="s">
        <v>6</v>
      </c>
    </row>
    <row r="3586" spans="1:5" x14ac:dyDescent="0.35">
      <c r="A3586">
        <v>8794436743</v>
      </c>
      <c r="B3586">
        <v>40727086</v>
      </c>
      <c r="C3586" s="1">
        <v>45124.268750000003</v>
      </c>
      <c r="D3586" s="2">
        <v>4346.5600000000004</v>
      </c>
      <c r="E3586" t="s">
        <v>7</v>
      </c>
    </row>
    <row r="3587" spans="1:5" x14ac:dyDescent="0.35">
      <c r="A3587">
        <v>3299603042</v>
      </c>
      <c r="B3587">
        <v>77614510</v>
      </c>
      <c r="C3587" s="1">
        <v>45460.168055555558</v>
      </c>
      <c r="D3587" s="2">
        <v>3296.49</v>
      </c>
      <c r="E3587" t="s">
        <v>8</v>
      </c>
    </row>
    <row r="3588" spans="1:5" x14ac:dyDescent="0.35">
      <c r="A3588">
        <v>243077069</v>
      </c>
      <c r="B3588">
        <v>46623192</v>
      </c>
      <c r="C3588" s="1">
        <v>45407.773611111108</v>
      </c>
      <c r="D3588" s="2">
        <v>1745.32</v>
      </c>
      <c r="E3588" t="s">
        <v>6</v>
      </c>
    </row>
    <row r="3589" spans="1:5" x14ac:dyDescent="0.35">
      <c r="A3589">
        <v>6749594412</v>
      </c>
      <c r="B3589">
        <v>16436359</v>
      </c>
      <c r="C3589" s="1">
        <v>45260.636111111111</v>
      </c>
      <c r="D3589" s="2">
        <v>3392.98</v>
      </c>
      <c r="E3589" t="s">
        <v>5</v>
      </c>
    </row>
    <row r="3590" spans="1:5" x14ac:dyDescent="0.35">
      <c r="A3590">
        <v>5378344982</v>
      </c>
      <c r="B3590">
        <v>33658749</v>
      </c>
      <c r="C3590" s="1">
        <v>45339.044444444444</v>
      </c>
      <c r="D3590" s="2">
        <v>109.03</v>
      </c>
      <c r="E3590" t="s">
        <v>7</v>
      </c>
    </row>
    <row r="3591" spans="1:5" x14ac:dyDescent="0.35">
      <c r="A3591">
        <v>9103834515</v>
      </c>
      <c r="B3591">
        <v>61851054</v>
      </c>
      <c r="C3591" s="1">
        <v>45294.352083333331</v>
      </c>
      <c r="D3591" s="2">
        <v>2255</v>
      </c>
      <c r="E3591" t="s">
        <v>7</v>
      </c>
    </row>
    <row r="3592" spans="1:5" x14ac:dyDescent="0.35">
      <c r="A3592">
        <v>6237437720</v>
      </c>
      <c r="B3592">
        <v>15568831</v>
      </c>
      <c r="C3592" s="1">
        <v>45164.291666666664</v>
      </c>
      <c r="D3592" s="2">
        <v>598.83000000000004</v>
      </c>
      <c r="E3592" t="s">
        <v>8</v>
      </c>
    </row>
    <row r="3593" spans="1:5" x14ac:dyDescent="0.35">
      <c r="A3593">
        <v>2719670578</v>
      </c>
      <c r="B3593">
        <v>95382317</v>
      </c>
      <c r="C3593" s="1">
        <v>45539.406944444447</v>
      </c>
      <c r="D3593" s="2">
        <v>2857.54</v>
      </c>
      <c r="E3593" t="s">
        <v>8</v>
      </c>
    </row>
    <row r="3594" spans="1:5" x14ac:dyDescent="0.35">
      <c r="A3594">
        <v>2748681349</v>
      </c>
      <c r="B3594">
        <v>84862161</v>
      </c>
      <c r="C3594" s="1">
        <v>45427.23333333333</v>
      </c>
      <c r="D3594" s="2">
        <v>1846.87</v>
      </c>
      <c r="E3594" t="s">
        <v>7</v>
      </c>
    </row>
    <row r="3595" spans="1:5" x14ac:dyDescent="0.35">
      <c r="A3595">
        <v>9851618724</v>
      </c>
      <c r="B3595">
        <v>96149069</v>
      </c>
      <c r="C3595" s="1">
        <v>45202.752083333333</v>
      </c>
      <c r="D3595" s="2">
        <v>3628.23</v>
      </c>
      <c r="E3595" t="s">
        <v>7</v>
      </c>
    </row>
    <row r="3596" spans="1:5" x14ac:dyDescent="0.35">
      <c r="A3596">
        <v>7013533376</v>
      </c>
      <c r="B3596">
        <v>81500385</v>
      </c>
      <c r="C3596" s="1">
        <v>45268.583333333336</v>
      </c>
      <c r="D3596" s="2">
        <v>1242.23</v>
      </c>
      <c r="E3596" t="s">
        <v>6</v>
      </c>
    </row>
    <row r="3597" spans="1:5" x14ac:dyDescent="0.35">
      <c r="A3597">
        <v>9727047029</v>
      </c>
      <c r="B3597">
        <v>94730288</v>
      </c>
      <c r="C3597" s="1">
        <v>45295.079861111109</v>
      </c>
      <c r="D3597" s="2">
        <v>786.85</v>
      </c>
      <c r="E3597" t="s">
        <v>5</v>
      </c>
    </row>
    <row r="3598" spans="1:5" x14ac:dyDescent="0.35">
      <c r="A3598">
        <v>1191540022</v>
      </c>
      <c r="B3598">
        <v>69863493</v>
      </c>
      <c r="C3598" s="1">
        <v>45550.005555555559</v>
      </c>
      <c r="D3598" s="2">
        <v>994.56</v>
      </c>
      <c r="E3598" t="s">
        <v>6</v>
      </c>
    </row>
    <row r="3599" spans="1:5" x14ac:dyDescent="0.35">
      <c r="A3599">
        <v>5733572517</v>
      </c>
      <c r="B3599">
        <v>5039883</v>
      </c>
      <c r="C3599" s="1">
        <v>45509.006249999999</v>
      </c>
      <c r="D3599" s="2">
        <v>1706.96</v>
      </c>
      <c r="E3599" t="s">
        <v>5</v>
      </c>
    </row>
    <row r="3600" spans="1:5" x14ac:dyDescent="0.35">
      <c r="A3600">
        <v>9647928644</v>
      </c>
      <c r="B3600">
        <v>99406165</v>
      </c>
      <c r="C3600" s="1">
        <v>45065.569444444445</v>
      </c>
      <c r="D3600" s="2">
        <v>612.04</v>
      </c>
      <c r="E3600" t="s">
        <v>8</v>
      </c>
    </row>
    <row r="3601" spans="1:5" x14ac:dyDescent="0.35">
      <c r="A3601">
        <v>9696598689</v>
      </c>
      <c r="B3601">
        <v>7288562</v>
      </c>
      <c r="C3601" s="1">
        <v>45162.759027777778</v>
      </c>
      <c r="D3601" s="2">
        <v>130.01</v>
      </c>
      <c r="E3601" t="s">
        <v>7</v>
      </c>
    </row>
    <row r="3602" spans="1:5" x14ac:dyDescent="0.35">
      <c r="A3602">
        <v>1091207520</v>
      </c>
      <c r="B3602">
        <v>65559853</v>
      </c>
      <c r="C3602" s="1">
        <v>45570.793055555558</v>
      </c>
      <c r="D3602" s="2">
        <v>4752.8900000000003</v>
      </c>
      <c r="E3602" t="s">
        <v>7</v>
      </c>
    </row>
    <row r="3603" spans="1:5" x14ac:dyDescent="0.35">
      <c r="A3603">
        <v>7995971909</v>
      </c>
      <c r="B3603">
        <v>1342184</v>
      </c>
      <c r="C3603" s="1">
        <v>45054.757638888892</v>
      </c>
      <c r="D3603" s="2">
        <v>3065.9</v>
      </c>
      <c r="E3603" t="s">
        <v>8</v>
      </c>
    </row>
    <row r="3604" spans="1:5" x14ac:dyDescent="0.35">
      <c r="A3604">
        <v>6077755741</v>
      </c>
      <c r="B3604">
        <v>40055711</v>
      </c>
      <c r="C3604" s="1">
        <v>45127.974305555559</v>
      </c>
      <c r="D3604" s="2">
        <v>321.27999999999997</v>
      </c>
      <c r="E3604" t="s">
        <v>7</v>
      </c>
    </row>
    <row r="3605" spans="1:5" x14ac:dyDescent="0.35">
      <c r="A3605">
        <v>1240745644</v>
      </c>
      <c r="B3605">
        <v>22915611</v>
      </c>
      <c r="C3605" s="1">
        <v>45066.497916666667</v>
      </c>
      <c r="D3605" s="2">
        <v>2401.54</v>
      </c>
      <c r="E3605" t="s">
        <v>8</v>
      </c>
    </row>
    <row r="3606" spans="1:5" x14ac:dyDescent="0.35">
      <c r="A3606">
        <v>1397810713</v>
      </c>
      <c r="B3606">
        <v>9314637</v>
      </c>
      <c r="C3606" s="1">
        <v>45269.609027777777</v>
      </c>
      <c r="D3606" s="2">
        <v>2534.35</v>
      </c>
      <c r="E3606" t="s">
        <v>8</v>
      </c>
    </row>
    <row r="3607" spans="1:5" x14ac:dyDescent="0.35">
      <c r="A3607">
        <v>5149614189</v>
      </c>
      <c r="B3607">
        <v>90150193</v>
      </c>
      <c r="C3607" s="1">
        <v>45131.615972222222</v>
      </c>
      <c r="D3607" s="2">
        <v>923.84</v>
      </c>
      <c r="E3607" t="s">
        <v>8</v>
      </c>
    </row>
    <row r="3608" spans="1:5" x14ac:dyDescent="0.35">
      <c r="A3608">
        <v>7453349798</v>
      </c>
      <c r="B3608">
        <v>65488134</v>
      </c>
      <c r="C3608" s="1">
        <v>45148.57916666667</v>
      </c>
      <c r="D3608" s="2">
        <v>2182.13</v>
      </c>
      <c r="E3608" t="s">
        <v>6</v>
      </c>
    </row>
    <row r="3609" spans="1:5" x14ac:dyDescent="0.35">
      <c r="A3609">
        <v>7570986632</v>
      </c>
      <c r="B3609">
        <v>45166203</v>
      </c>
      <c r="C3609" s="1">
        <v>45063.459027777775</v>
      </c>
      <c r="D3609" s="2">
        <v>3810.34</v>
      </c>
      <c r="E3609" t="s">
        <v>6</v>
      </c>
    </row>
    <row r="3610" spans="1:5" x14ac:dyDescent="0.35">
      <c r="A3610">
        <v>5292931220</v>
      </c>
      <c r="B3610">
        <v>38327793</v>
      </c>
      <c r="C3610" s="1">
        <v>45255.122916666667</v>
      </c>
      <c r="D3610" s="2">
        <v>3112.63</v>
      </c>
      <c r="E3610" t="s">
        <v>5</v>
      </c>
    </row>
    <row r="3611" spans="1:5" x14ac:dyDescent="0.35">
      <c r="A3611">
        <v>2654499230</v>
      </c>
      <c r="B3611">
        <v>79478655</v>
      </c>
      <c r="C3611" s="1">
        <v>45087.739583333336</v>
      </c>
      <c r="D3611" s="2">
        <v>3594</v>
      </c>
      <c r="E3611" t="s">
        <v>5</v>
      </c>
    </row>
    <row r="3612" spans="1:5" x14ac:dyDescent="0.35">
      <c r="A3612">
        <v>2327587597</v>
      </c>
      <c r="B3612">
        <v>24621386</v>
      </c>
      <c r="C3612" s="1">
        <v>45472.727777777778</v>
      </c>
      <c r="D3612" s="2">
        <v>2167.31</v>
      </c>
      <c r="E3612" t="s">
        <v>7</v>
      </c>
    </row>
    <row r="3613" spans="1:5" x14ac:dyDescent="0.35">
      <c r="A3613">
        <v>5852189277</v>
      </c>
      <c r="B3613">
        <v>29653387</v>
      </c>
      <c r="C3613" s="1">
        <v>45578.593055555553</v>
      </c>
      <c r="D3613" s="2">
        <v>615.55999999999995</v>
      </c>
      <c r="E3613" t="s">
        <v>6</v>
      </c>
    </row>
    <row r="3614" spans="1:5" x14ac:dyDescent="0.35">
      <c r="A3614">
        <v>8943211530</v>
      </c>
      <c r="B3614">
        <v>14632090</v>
      </c>
      <c r="C3614" s="1">
        <v>45192.760416666664</v>
      </c>
      <c r="D3614" s="2">
        <v>2867.18</v>
      </c>
      <c r="E3614" t="s">
        <v>7</v>
      </c>
    </row>
    <row r="3615" spans="1:5" x14ac:dyDescent="0.35">
      <c r="A3615">
        <v>3305649506</v>
      </c>
      <c r="B3615">
        <v>90649019</v>
      </c>
      <c r="C3615" s="1">
        <v>45245.020833333336</v>
      </c>
      <c r="D3615" s="2">
        <v>2556.5500000000002</v>
      </c>
      <c r="E3615" t="s">
        <v>8</v>
      </c>
    </row>
    <row r="3616" spans="1:5" x14ac:dyDescent="0.35">
      <c r="A3616">
        <v>538997323</v>
      </c>
      <c r="B3616">
        <v>13492411</v>
      </c>
      <c r="C3616" s="1">
        <v>45033.144444444442</v>
      </c>
      <c r="D3616" s="2">
        <v>456.58</v>
      </c>
      <c r="E3616" t="s">
        <v>5</v>
      </c>
    </row>
    <row r="3617" spans="1:5" x14ac:dyDescent="0.35">
      <c r="A3617">
        <v>2966187610</v>
      </c>
      <c r="B3617">
        <v>67310893</v>
      </c>
      <c r="C3617" s="1">
        <v>45029.044444444444</v>
      </c>
      <c r="D3617" s="2">
        <v>1334.05</v>
      </c>
      <c r="E3617" t="s">
        <v>8</v>
      </c>
    </row>
    <row r="3618" spans="1:5" x14ac:dyDescent="0.35">
      <c r="A3618">
        <v>866693541</v>
      </c>
      <c r="B3618">
        <v>14472401</v>
      </c>
      <c r="C3618" s="1">
        <v>45467.802083333336</v>
      </c>
      <c r="D3618" s="2">
        <v>1917.12</v>
      </c>
      <c r="E3618" t="s">
        <v>5</v>
      </c>
    </row>
    <row r="3619" spans="1:5" x14ac:dyDescent="0.35">
      <c r="A3619">
        <v>440721658</v>
      </c>
      <c r="B3619">
        <v>9450435</v>
      </c>
      <c r="C3619" s="1">
        <v>45051.425000000003</v>
      </c>
      <c r="D3619" s="2">
        <v>1749.09</v>
      </c>
      <c r="E3619" t="s">
        <v>5</v>
      </c>
    </row>
    <row r="3620" spans="1:5" x14ac:dyDescent="0.35">
      <c r="A3620">
        <v>2084323012</v>
      </c>
      <c r="B3620">
        <v>11202130</v>
      </c>
      <c r="C3620" s="1">
        <v>45446.554861111108</v>
      </c>
      <c r="D3620" s="2">
        <v>1390.65</v>
      </c>
      <c r="E3620" t="s">
        <v>8</v>
      </c>
    </row>
    <row r="3621" spans="1:5" x14ac:dyDescent="0.35">
      <c r="A3621">
        <v>4876314410</v>
      </c>
      <c r="B3621">
        <v>37227953</v>
      </c>
      <c r="C3621" s="1">
        <v>45597.289583333331</v>
      </c>
      <c r="D3621" s="2">
        <v>1735.7</v>
      </c>
      <c r="E3621" t="s">
        <v>7</v>
      </c>
    </row>
    <row r="3622" spans="1:5" x14ac:dyDescent="0.35">
      <c r="A3622">
        <v>2401282648</v>
      </c>
      <c r="B3622">
        <v>21425168</v>
      </c>
      <c r="C3622" s="1">
        <v>45148.864583333336</v>
      </c>
      <c r="D3622" s="2">
        <v>483.9</v>
      </c>
      <c r="E3622" t="s">
        <v>7</v>
      </c>
    </row>
    <row r="3623" spans="1:5" x14ac:dyDescent="0.35">
      <c r="A3623">
        <v>2117291471</v>
      </c>
      <c r="B3623">
        <v>33481252</v>
      </c>
      <c r="C3623" s="1">
        <v>45098.646527777775</v>
      </c>
      <c r="D3623" s="2">
        <v>1361.47</v>
      </c>
      <c r="E3623" t="s">
        <v>5</v>
      </c>
    </row>
    <row r="3624" spans="1:5" x14ac:dyDescent="0.35">
      <c r="A3624">
        <v>5455295163</v>
      </c>
      <c r="B3624">
        <v>46989310</v>
      </c>
      <c r="C3624" s="1">
        <v>45529.476388888892</v>
      </c>
      <c r="D3624" s="2">
        <v>2275.16</v>
      </c>
      <c r="E3624" t="s">
        <v>6</v>
      </c>
    </row>
    <row r="3625" spans="1:5" x14ac:dyDescent="0.35">
      <c r="A3625">
        <v>3219761206</v>
      </c>
      <c r="B3625">
        <v>44589829</v>
      </c>
      <c r="C3625" s="1">
        <v>45487.540277777778</v>
      </c>
      <c r="D3625" s="2">
        <v>2975.65</v>
      </c>
      <c r="E3625" t="s">
        <v>7</v>
      </c>
    </row>
    <row r="3626" spans="1:5" x14ac:dyDescent="0.35">
      <c r="A3626">
        <v>7423918026</v>
      </c>
      <c r="B3626">
        <v>84448310</v>
      </c>
      <c r="C3626" s="1">
        <v>45409.412499999999</v>
      </c>
      <c r="D3626" s="2">
        <v>2329.61</v>
      </c>
      <c r="E3626" t="s">
        <v>6</v>
      </c>
    </row>
    <row r="3627" spans="1:5" x14ac:dyDescent="0.35">
      <c r="A3627">
        <v>1793817443</v>
      </c>
      <c r="B3627">
        <v>68661619</v>
      </c>
      <c r="C3627" s="1">
        <v>45244.988888888889</v>
      </c>
      <c r="D3627" s="2">
        <v>1474.45</v>
      </c>
      <c r="E3627" t="s">
        <v>7</v>
      </c>
    </row>
    <row r="3628" spans="1:5" x14ac:dyDescent="0.35">
      <c r="A3628">
        <v>2644609220</v>
      </c>
      <c r="B3628">
        <v>97825663</v>
      </c>
      <c r="C3628" s="1">
        <v>45434.321527777778</v>
      </c>
      <c r="D3628" s="2">
        <v>2805.47</v>
      </c>
      <c r="E3628" t="s">
        <v>6</v>
      </c>
    </row>
    <row r="3629" spans="1:5" x14ac:dyDescent="0.35">
      <c r="A3629">
        <v>1353492780</v>
      </c>
      <c r="B3629">
        <v>57765367</v>
      </c>
      <c r="C3629" s="1">
        <v>45357.684027777781</v>
      </c>
      <c r="D3629" s="2">
        <v>1205.58</v>
      </c>
      <c r="E3629" t="s">
        <v>6</v>
      </c>
    </row>
    <row r="3630" spans="1:5" x14ac:dyDescent="0.35">
      <c r="A3630">
        <v>1230061693</v>
      </c>
      <c r="B3630">
        <v>11616535</v>
      </c>
      <c r="C3630" s="1">
        <v>45092.76458333333</v>
      </c>
      <c r="D3630" s="2">
        <v>1633.54</v>
      </c>
      <c r="E3630" t="s">
        <v>8</v>
      </c>
    </row>
    <row r="3631" spans="1:5" x14ac:dyDescent="0.35">
      <c r="A3631">
        <v>6299572675</v>
      </c>
      <c r="B3631">
        <v>81046421</v>
      </c>
      <c r="C3631" s="1">
        <v>45155.781944444447</v>
      </c>
      <c r="D3631" s="2">
        <v>1114.77</v>
      </c>
      <c r="E3631" t="s">
        <v>8</v>
      </c>
    </row>
    <row r="3632" spans="1:5" x14ac:dyDescent="0.35">
      <c r="A3632">
        <v>5956863364</v>
      </c>
      <c r="B3632">
        <v>24821281</v>
      </c>
      <c r="C3632" s="1">
        <v>45342.98333333333</v>
      </c>
      <c r="D3632" s="2">
        <v>918.58</v>
      </c>
      <c r="E3632" t="s">
        <v>8</v>
      </c>
    </row>
    <row r="3633" spans="1:5" x14ac:dyDescent="0.35">
      <c r="A3633">
        <v>6788884093</v>
      </c>
      <c r="B3633">
        <v>2566268</v>
      </c>
      <c r="C3633" s="1">
        <v>45571.835416666669</v>
      </c>
      <c r="D3633" s="2">
        <v>2885.2</v>
      </c>
      <c r="E3633" t="s">
        <v>6</v>
      </c>
    </row>
    <row r="3634" spans="1:5" x14ac:dyDescent="0.35">
      <c r="A3634">
        <v>6120799223</v>
      </c>
      <c r="B3634">
        <v>84377964</v>
      </c>
      <c r="C3634" s="1">
        <v>45305.032638888886</v>
      </c>
      <c r="D3634" s="2">
        <v>1441.13</v>
      </c>
      <c r="E3634" t="s">
        <v>6</v>
      </c>
    </row>
    <row r="3635" spans="1:5" x14ac:dyDescent="0.35">
      <c r="A3635">
        <v>3892854030</v>
      </c>
      <c r="B3635">
        <v>74179536</v>
      </c>
      <c r="C3635" s="1">
        <v>45330.168055555558</v>
      </c>
      <c r="D3635" s="2">
        <v>3818.13</v>
      </c>
      <c r="E3635" t="s">
        <v>7</v>
      </c>
    </row>
    <row r="3636" spans="1:5" x14ac:dyDescent="0.35">
      <c r="A3636">
        <v>1883324334</v>
      </c>
      <c r="B3636">
        <v>76327561</v>
      </c>
      <c r="C3636" s="1">
        <v>45500.183333333334</v>
      </c>
      <c r="D3636" s="2">
        <v>1762.3</v>
      </c>
      <c r="E3636" t="s">
        <v>6</v>
      </c>
    </row>
    <row r="3637" spans="1:5" x14ac:dyDescent="0.35">
      <c r="A3637">
        <v>4541530278</v>
      </c>
      <c r="B3637">
        <v>59517074</v>
      </c>
      <c r="C3637" s="1">
        <v>45387.09375</v>
      </c>
      <c r="D3637" s="2">
        <v>3075.26</v>
      </c>
      <c r="E3637" t="s">
        <v>8</v>
      </c>
    </row>
    <row r="3638" spans="1:5" x14ac:dyDescent="0.35">
      <c r="A3638">
        <v>8807380767</v>
      </c>
      <c r="B3638">
        <v>37947202</v>
      </c>
      <c r="C3638" s="1">
        <v>45038.90347222222</v>
      </c>
      <c r="D3638" s="2">
        <v>699.62</v>
      </c>
      <c r="E3638" t="s">
        <v>5</v>
      </c>
    </row>
    <row r="3639" spans="1:5" x14ac:dyDescent="0.35">
      <c r="A3639">
        <v>5865396281</v>
      </c>
      <c r="B3639">
        <v>84119685</v>
      </c>
      <c r="C3639" s="1">
        <v>45328.088888888888</v>
      </c>
      <c r="D3639" s="2">
        <v>994.56</v>
      </c>
      <c r="E3639" t="s">
        <v>6</v>
      </c>
    </row>
    <row r="3640" spans="1:5" x14ac:dyDescent="0.35">
      <c r="A3640">
        <v>340451825</v>
      </c>
      <c r="B3640">
        <v>87691707</v>
      </c>
      <c r="C3640" s="1">
        <v>45560.802777777775</v>
      </c>
      <c r="D3640" s="2">
        <v>2930.46</v>
      </c>
      <c r="E3640" t="s">
        <v>7</v>
      </c>
    </row>
    <row r="3641" spans="1:5" x14ac:dyDescent="0.35">
      <c r="A3641">
        <v>3327784606</v>
      </c>
      <c r="B3641">
        <v>61982521</v>
      </c>
      <c r="C3641" s="1">
        <v>45302.319444444445</v>
      </c>
      <c r="D3641" s="2">
        <v>234.36</v>
      </c>
      <c r="E3641" t="s">
        <v>5</v>
      </c>
    </row>
    <row r="3642" spans="1:5" x14ac:dyDescent="0.35">
      <c r="A3642">
        <v>5990129875</v>
      </c>
      <c r="B3642">
        <v>87160527</v>
      </c>
      <c r="C3642" s="1">
        <v>45486.363888888889</v>
      </c>
      <c r="D3642" s="2">
        <v>2192.83</v>
      </c>
      <c r="E3642" t="s">
        <v>6</v>
      </c>
    </row>
    <row r="3643" spans="1:5" x14ac:dyDescent="0.35">
      <c r="A3643">
        <v>8808930721</v>
      </c>
      <c r="B3643">
        <v>59329145</v>
      </c>
      <c r="C3643" s="1">
        <v>45220.895138888889</v>
      </c>
      <c r="D3643" s="2">
        <v>2623.19</v>
      </c>
      <c r="E3643" t="s">
        <v>6</v>
      </c>
    </row>
    <row r="3644" spans="1:5" x14ac:dyDescent="0.35">
      <c r="A3644">
        <v>8116880443</v>
      </c>
      <c r="B3644">
        <v>26752630</v>
      </c>
      <c r="C3644" s="1">
        <v>45130.074305555558</v>
      </c>
      <c r="D3644" s="2">
        <v>3628.41</v>
      </c>
      <c r="E3644" t="s">
        <v>7</v>
      </c>
    </row>
    <row r="3645" spans="1:5" x14ac:dyDescent="0.35">
      <c r="A3645">
        <v>9933926720</v>
      </c>
      <c r="B3645">
        <v>96640716</v>
      </c>
      <c r="C3645" s="1">
        <v>45155.215277777781</v>
      </c>
      <c r="D3645" s="2">
        <v>1488.67</v>
      </c>
      <c r="E3645" t="s">
        <v>6</v>
      </c>
    </row>
    <row r="3646" spans="1:5" x14ac:dyDescent="0.35">
      <c r="A3646">
        <v>776562418</v>
      </c>
      <c r="B3646">
        <v>54923640</v>
      </c>
      <c r="C3646" s="1">
        <v>45543.914583333331</v>
      </c>
      <c r="D3646" s="2">
        <v>1532.9</v>
      </c>
      <c r="E3646" t="s">
        <v>7</v>
      </c>
    </row>
    <row r="3647" spans="1:5" x14ac:dyDescent="0.35">
      <c r="A3647">
        <v>6105793582</v>
      </c>
      <c r="B3647">
        <v>67538982</v>
      </c>
      <c r="C3647" s="1">
        <v>45029.061111111114</v>
      </c>
      <c r="D3647" s="2">
        <v>1897.12</v>
      </c>
      <c r="E3647" t="s">
        <v>5</v>
      </c>
    </row>
    <row r="3648" spans="1:5" x14ac:dyDescent="0.35">
      <c r="A3648">
        <v>9247779866</v>
      </c>
      <c r="B3648">
        <v>19523014</v>
      </c>
      <c r="C3648" s="1">
        <v>45589.115972222222</v>
      </c>
      <c r="D3648" s="2">
        <v>2452.8200000000002</v>
      </c>
      <c r="E3648" t="s">
        <v>8</v>
      </c>
    </row>
    <row r="3649" spans="1:5" x14ac:dyDescent="0.35">
      <c r="A3649">
        <v>5456672526</v>
      </c>
      <c r="B3649">
        <v>52757321</v>
      </c>
      <c r="C3649" s="1">
        <v>45558.743750000001</v>
      </c>
      <c r="D3649" s="2">
        <v>3534.84</v>
      </c>
      <c r="E3649" t="s">
        <v>8</v>
      </c>
    </row>
    <row r="3650" spans="1:5" x14ac:dyDescent="0.35">
      <c r="A3650">
        <v>6676994910</v>
      </c>
      <c r="B3650">
        <v>50557979</v>
      </c>
      <c r="C3650" s="1">
        <v>45258.9375</v>
      </c>
      <c r="D3650" s="2">
        <v>2181.9899999999998</v>
      </c>
      <c r="E3650" t="s">
        <v>8</v>
      </c>
    </row>
    <row r="3651" spans="1:5" x14ac:dyDescent="0.35">
      <c r="A3651">
        <v>9353512235</v>
      </c>
      <c r="B3651">
        <v>97277696</v>
      </c>
      <c r="C3651" s="1">
        <v>45259.466666666667</v>
      </c>
      <c r="D3651" s="2">
        <v>933.3</v>
      </c>
      <c r="E3651" t="s">
        <v>5</v>
      </c>
    </row>
    <row r="3652" spans="1:5" x14ac:dyDescent="0.35">
      <c r="A3652">
        <v>6539196955</v>
      </c>
      <c r="B3652">
        <v>58974323</v>
      </c>
      <c r="C3652" s="1">
        <v>45439.34375</v>
      </c>
      <c r="D3652" s="2">
        <v>1508.88</v>
      </c>
      <c r="E3652" t="s">
        <v>8</v>
      </c>
    </row>
    <row r="3653" spans="1:5" x14ac:dyDescent="0.35">
      <c r="A3653">
        <v>7886908865</v>
      </c>
      <c r="B3653">
        <v>1529180</v>
      </c>
      <c r="C3653" s="1">
        <v>45023.120138888888</v>
      </c>
      <c r="D3653" s="2">
        <v>4319.96</v>
      </c>
      <c r="E3653" t="s">
        <v>6</v>
      </c>
    </row>
    <row r="3654" spans="1:5" x14ac:dyDescent="0.35">
      <c r="A3654">
        <v>7548844176</v>
      </c>
      <c r="B3654">
        <v>12088552</v>
      </c>
      <c r="C3654" s="1">
        <v>45058.724305555559</v>
      </c>
      <c r="D3654" s="2">
        <v>1227.1400000000001</v>
      </c>
      <c r="E3654" t="s">
        <v>7</v>
      </c>
    </row>
    <row r="3655" spans="1:5" x14ac:dyDescent="0.35">
      <c r="A3655">
        <v>3375735380</v>
      </c>
      <c r="B3655">
        <v>93735495</v>
      </c>
      <c r="C3655" s="1">
        <v>45458.2</v>
      </c>
      <c r="D3655" s="2">
        <v>3373.41</v>
      </c>
      <c r="E3655" t="s">
        <v>8</v>
      </c>
    </row>
    <row r="3656" spans="1:5" x14ac:dyDescent="0.35">
      <c r="A3656">
        <v>32604190</v>
      </c>
      <c r="B3656">
        <v>51503088</v>
      </c>
      <c r="C3656" s="1">
        <v>45268.380555555559</v>
      </c>
      <c r="D3656" s="2">
        <v>1169.8399999999999</v>
      </c>
      <c r="E3656" t="s">
        <v>8</v>
      </c>
    </row>
    <row r="3657" spans="1:5" x14ac:dyDescent="0.35">
      <c r="A3657">
        <v>5731985133</v>
      </c>
      <c r="B3657">
        <v>80696046</v>
      </c>
      <c r="C3657" s="1">
        <v>45464.399305555555</v>
      </c>
      <c r="D3657" s="2">
        <v>715.72</v>
      </c>
      <c r="E3657" t="s">
        <v>6</v>
      </c>
    </row>
    <row r="3658" spans="1:5" x14ac:dyDescent="0.35">
      <c r="A3658">
        <v>7586577278</v>
      </c>
      <c r="B3658">
        <v>63360864</v>
      </c>
      <c r="C3658" s="1">
        <v>45254.320138888892</v>
      </c>
      <c r="D3658" s="2">
        <v>3704.57</v>
      </c>
      <c r="E3658" t="s">
        <v>6</v>
      </c>
    </row>
    <row r="3659" spans="1:5" x14ac:dyDescent="0.35">
      <c r="A3659">
        <v>7765930124</v>
      </c>
      <c r="B3659">
        <v>82179338</v>
      </c>
      <c r="C3659" s="1">
        <v>45579.319444444445</v>
      </c>
      <c r="D3659" s="2">
        <v>1921.46</v>
      </c>
      <c r="E3659" t="s">
        <v>8</v>
      </c>
    </row>
    <row r="3660" spans="1:5" x14ac:dyDescent="0.35">
      <c r="A3660">
        <v>299059193</v>
      </c>
      <c r="B3660">
        <v>26805477</v>
      </c>
      <c r="C3660" s="1">
        <v>45416.376388888886</v>
      </c>
      <c r="D3660" s="2">
        <v>1520.7</v>
      </c>
      <c r="E3660" t="s">
        <v>6</v>
      </c>
    </row>
    <row r="3661" spans="1:5" x14ac:dyDescent="0.35">
      <c r="A3661">
        <v>135053432</v>
      </c>
      <c r="B3661">
        <v>10796846</v>
      </c>
      <c r="C3661" s="1">
        <v>45040.5625</v>
      </c>
      <c r="D3661" s="2">
        <v>3330.44</v>
      </c>
      <c r="E3661" t="s">
        <v>8</v>
      </c>
    </row>
    <row r="3662" spans="1:5" x14ac:dyDescent="0.35">
      <c r="A3662">
        <v>9618593702</v>
      </c>
      <c r="B3662">
        <v>29451600</v>
      </c>
      <c r="C3662" s="1">
        <v>45382.393055555556</v>
      </c>
      <c r="D3662" s="2">
        <v>3886.48</v>
      </c>
      <c r="E3662" t="s">
        <v>7</v>
      </c>
    </row>
    <row r="3663" spans="1:5" x14ac:dyDescent="0.35">
      <c r="A3663">
        <v>2802699236</v>
      </c>
      <c r="B3663">
        <v>83262890</v>
      </c>
      <c r="C3663" s="1">
        <v>45420.879861111112</v>
      </c>
      <c r="D3663" s="2">
        <v>576.22</v>
      </c>
      <c r="E3663" t="s">
        <v>8</v>
      </c>
    </row>
    <row r="3664" spans="1:5" x14ac:dyDescent="0.35">
      <c r="A3664">
        <v>2044567188</v>
      </c>
      <c r="B3664">
        <v>4988545</v>
      </c>
      <c r="C3664" s="1">
        <v>45065.435416666667</v>
      </c>
      <c r="D3664" s="2">
        <v>3889.03</v>
      </c>
      <c r="E3664" t="s">
        <v>7</v>
      </c>
    </row>
    <row r="3665" spans="1:5" x14ac:dyDescent="0.35">
      <c r="A3665">
        <v>913489768</v>
      </c>
      <c r="B3665">
        <v>57833505</v>
      </c>
      <c r="C3665" s="1">
        <v>45104.034722222219</v>
      </c>
      <c r="D3665" s="2">
        <v>3824.6</v>
      </c>
      <c r="E3665" t="s">
        <v>5</v>
      </c>
    </row>
    <row r="3666" spans="1:5" x14ac:dyDescent="0.35">
      <c r="A3666">
        <v>6856986497</v>
      </c>
      <c r="B3666">
        <v>3421258</v>
      </c>
      <c r="C3666" s="1">
        <v>45341.655555555553</v>
      </c>
      <c r="D3666" s="2">
        <v>223.27</v>
      </c>
      <c r="E3666" t="s">
        <v>5</v>
      </c>
    </row>
    <row r="3667" spans="1:5" x14ac:dyDescent="0.35">
      <c r="A3667">
        <v>7292898570</v>
      </c>
      <c r="B3667">
        <v>26285589</v>
      </c>
      <c r="C3667" s="1">
        <v>45540.94027777778</v>
      </c>
      <c r="D3667" s="2">
        <v>2532.09</v>
      </c>
      <c r="E3667" t="s">
        <v>8</v>
      </c>
    </row>
    <row r="3668" spans="1:5" x14ac:dyDescent="0.35">
      <c r="A3668">
        <v>6223087303</v>
      </c>
      <c r="B3668">
        <v>65570302</v>
      </c>
      <c r="C3668" s="1">
        <v>45509.640277777777</v>
      </c>
      <c r="D3668" s="2">
        <v>447.28</v>
      </c>
      <c r="E3668" t="s">
        <v>7</v>
      </c>
    </row>
    <row r="3669" spans="1:5" x14ac:dyDescent="0.35">
      <c r="A3669">
        <v>403352765</v>
      </c>
      <c r="B3669">
        <v>4057678</v>
      </c>
      <c r="C3669" s="1">
        <v>45565.355555555558</v>
      </c>
      <c r="D3669" s="2">
        <v>1568.48</v>
      </c>
      <c r="E3669" t="s">
        <v>8</v>
      </c>
    </row>
    <row r="3670" spans="1:5" x14ac:dyDescent="0.35">
      <c r="A3670">
        <v>7004560997</v>
      </c>
      <c r="B3670">
        <v>81994445</v>
      </c>
      <c r="C3670" s="1">
        <v>45555.09097222222</v>
      </c>
      <c r="D3670" s="2">
        <v>1459.57</v>
      </c>
      <c r="E3670" t="s">
        <v>5</v>
      </c>
    </row>
    <row r="3671" spans="1:5" x14ac:dyDescent="0.35">
      <c r="A3671">
        <v>8159868515</v>
      </c>
      <c r="B3671">
        <v>2558646</v>
      </c>
      <c r="C3671" s="1">
        <v>45394.488194444442</v>
      </c>
      <c r="D3671" s="2">
        <v>2797.64</v>
      </c>
      <c r="E3671" t="s">
        <v>6</v>
      </c>
    </row>
    <row r="3672" spans="1:5" x14ac:dyDescent="0.35">
      <c r="A3672">
        <v>8854320668</v>
      </c>
      <c r="B3672">
        <v>67918495</v>
      </c>
      <c r="C3672" s="1">
        <v>45247.35</v>
      </c>
      <c r="D3672" s="2">
        <v>417.39</v>
      </c>
      <c r="E3672" t="s">
        <v>6</v>
      </c>
    </row>
    <row r="3673" spans="1:5" x14ac:dyDescent="0.35">
      <c r="A3673">
        <v>2285302205</v>
      </c>
      <c r="B3673">
        <v>13251137</v>
      </c>
      <c r="C3673" s="1">
        <v>45529.412499999999</v>
      </c>
      <c r="D3673" s="2">
        <v>4438.92</v>
      </c>
      <c r="E3673" t="s">
        <v>8</v>
      </c>
    </row>
    <row r="3674" spans="1:5" x14ac:dyDescent="0.35">
      <c r="A3674">
        <v>5160584867</v>
      </c>
      <c r="B3674">
        <v>34897081</v>
      </c>
      <c r="C3674" s="1">
        <v>45445.771527777775</v>
      </c>
      <c r="D3674" s="2">
        <v>3140.25</v>
      </c>
      <c r="E3674" t="s">
        <v>5</v>
      </c>
    </row>
    <row r="3675" spans="1:5" x14ac:dyDescent="0.35">
      <c r="A3675">
        <v>4314105605</v>
      </c>
      <c r="B3675">
        <v>34787383</v>
      </c>
      <c r="C3675" s="1">
        <v>45485.770833333336</v>
      </c>
      <c r="D3675" s="2">
        <v>317.8</v>
      </c>
      <c r="E3675" t="s">
        <v>8</v>
      </c>
    </row>
    <row r="3676" spans="1:5" x14ac:dyDescent="0.35">
      <c r="A3676">
        <v>9895756835</v>
      </c>
      <c r="B3676">
        <v>10694081</v>
      </c>
      <c r="C3676" s="1">
        <v>45574.628472222219</v>
      </c>
      <c r="D3676" s="2">
        <v>3821.8</v>
      </c>
      <c r="E3676" t="s">
        <v>7</v>
      </c>
    </row>
    <row r="3677" spans="1:5" x14ac:dyDescent="0.35">
      <c r="A3677">
        <v>1975300826</v>
      </c>
      <c r="B3677">
        <v>35885052</v>
      </c>
      <c r="C3677" s="1">
        <v>45560.750694444447</v>
      </c>
      <c r="D3677" s="2">
        <v>1685.6</v>
      </c>
      <c r="E3677" t="s">
        <v>8</v>
      </c>
    </row>
    <row r="3678" spans="1:5" x14ac:dyDescent="0.35">
      <c r="A3678">
        <v>2214666083</v>
      </c>
      <c r="B3678">
        <v>66427343</v>
      </c>
      <c r="C3678" s="1">
        <v>45517.719444444447</v>
      </c>
      <c r="D3678" s="2">
        <v>923.09</v>
      </c>
      <c r="E3678" t="s">
        <v>5</v>
      </c>
    </row>
    <row r="3679" spans="1:5" x14ac:dyDescent="0.35">
      <c r="A3679">
        <v>4735339432</v>
      </c>
      <c r="B3679">
        <v>29653387</v>
      </c>
      <c r="C3679" s="1">
        <v>45355.129861111112</v>
      </c>
      <c r="D3679" s="2">
        <v>2630.14</v>
      </c>
      <c r="E3679" t="s">
        <v>5</v>
      </c>
    </row>
    <row r="3680" spans="1:5" x14ac:dyDescent="0.35">
      <c r="A3680">
        <v>9863540120</v>
      </c>
      <c r="B3680">
        <v>33675108</v>
      </c>
      <c r="C3680" s="1">
        <v>45121.027777777781</v>
      </c>
      <c r="D3680" s="2">
        <v>769.21</v>
      </c>
      <c r="E3680" t="s">
        <v>5</v>
      </c>
    </row>
    <row r="3681" spans="1:5" x14ac:dyDescent="0.35">
      <c r="A3681">
        <v>8789376461</v>
      </c>
      <c r="B3681">
        <v>28394354</v>
      </c>
      <c r="C3681" s="1">
        <v>45186.04583333333</v>
      </c>
      <c r="D3681" s="2">
        <v>1626.99</v>
      </c>
      <c r="E3681" t="s">
        <v>8</v>
      </c>
    </row>
    <row r="3682" spans="1:5" x14ac:dyDescent="0.35">
      <c r="A3682">
        <v>4784591220</v>
      </c>
      <c r="B3682">
        <v>88923048</v>
      </c>
      <c r="C3682" s="1">
        <v>45594.144444444442</v>
      </c>
      <c r="D3682" s="2">
        <v>3656.06</v>
      </c>
      <c r="E3682" t="s">
        <v>8</v>
      </c>
    </row>
    <row r="3683" spans="1:5" x14ac:dyDescent="0.35">
      <c r="A3683">
        <v>6759658833</v>
      </c>
      <c r="B3683">
        <v>84377964</v>
      </c>
      <c r="C3683" s="1">
        <v>45198.297222222223</v>
      </c>
      <c r="D3683" s="2">
        <v>3420.13</v>
      </c>
      <c r="E3683" t="s">
        <v>6</v>
      </c>
    </row>
    <row r="3684" spans="1:5" x14ac:dyDescent="0.35">
      <c r="A3684">
        <v>1241631129</v>
      </c>
      <c r="B3684">
        <v>3897936</v>
      </c>
      <c r="C3684" s="1">
        <v>45408.885416666664</v>
      </c>
      <c r="D3684" s="2">
        <v>1322.18</v>
      </c>
      <c r="E3684" t="s">
        <v>6</v>
      </c>
    </row>
    <row r="3685" spans="1:5" x14ac:dyDescent="0.35">
      <c r="A3685">
        <v>8803314647</v>
      </c>
      <c r="B3685">
        <v>93938425</v>
      </c>
      <c r="C3685" s="1">
        <v>45521.195833333331</v>
      </c>
      <c r="D3685" s="2">
        <v>1789.57</v>
      </c>
      <c r="E3685" t="s">
        <v>6</v>
      </c>
    </row>
    <row r="3686" spans="1:5" x14ac:dyDescent="0.35">
      <c r="A3686">
        <v>1016410657</v>
      </c>
      <c r="B3686">
        <v>32830199</v>
      </c>
      <c r="C3686" s="1">
        <v>45231.961805555555</v>
      </c>
      <c r="D3686" s="2">
        <v>3656.07</v>
      </c>
      <c r="E3686" t="s">
        <v>7</v>
      </c>
    </row>
    <row r="3687" spans="1:5" x14ac:dyDescent="0.35">
      <c r="A3687">
        <v>8284240513</v>
      </c>
      <c r="B3687">
        <v>949062</v>
      </c>
      <c r="C3687" s="1">
        <v>45021.477777777778</v>
      </c>
      <c r="D3687" s="2">
        <v>3558.14</v>
      </c>
      <c r="E3687" t="s">
        <v>7</v>
      </c>
    </row>
    <row r="3688" spans="1:5" x14ac:dyDescent="0.35">
      <c r="A3688">
        <v>343239069</v>
      </c>
      <c r="B3688">
        <v>41439103</v>
      </c>
      <c r="C3688" s="1">
        <v>45334.727777777778</v>
      </c>
      <c r="D3688" s="2">
        <v>2655.22</v>
      </c>
      <c r="E3688" t="s">
        <v>6</v>
      </c>
    </row>
    <row r="3689" spans="1:5" x14ac:dyDescent="0.35">
      <c r="A3689">
        <v>3941137932</v>
      </c>
      <c r="B3689">
        <v>84929351</v>
      </c>
      <c r="C3689" s="1">
        <v>45350.591666666667</v>
      </c>
      <c r="D3689" s="2">
        <v>5473.26</v>
      </c>
      <c r="E3689" t="s">
        <v>8</v>
      </c>
    </row>
    <row r="3690" spans="1:5" x14ac:dyDescent="0.35">
      <c r="A3690">
        <v>8955573840</v>
      </c>
      <c r="B3690">
        <v>21461764</v>
      </c>
      <c r="C3690" s="1">
        <v>45135.345138888886</v>
      </c>
      <c r="D3690" s="2">
        <v>4869.22</v>
      </c>
      <c r="E3690" t="s">
        <v>5</v>
      </c>
    </row>
    <row r="3691" spans="1:5" x14ac:dyDescent="0.35">
      <c r="A3691">
        <v>6832435511</v>
      </c>
      <c r="B3691">
        <v>62971413</v>
      </c>
      <c r="C3691" s="1">
        <v>45034.645833333336</v>
      </c>
      <c r="D3691" s="2">
        <v>2575.94</v>
      </c>
      <c r="E3691" t="s">
        <v>5</v>
      </c>
    </row>
    <row r="3692" spans="1:5" x14ac:dyDescent="0.35">
      <c r="A3692">
        <v>3014319697</v>
      </c>
      <c r="B3692">
        <v>28428852</v>
      </c>
      <c r="C3692" s="1">
        <v>45165.210416666669</v>
      </c>
      <c r="D3692" s="2">
        <v>1822.73</v>
      </c>
      <c r="E3692" t="s">
        <v>5</v>
      </c>
    </row>
    <row r="3693" spans="1:5" x14ac:dyDescent="0.35">
      <c r="A3693">
        <v>7367717333</v>
      </c>
      <c r="B3693">
        <v>11047835</v>
      </c>
      <c r="C3693" s="1">
        <v>45137.427083333336</v>
      </c>
      <c r="D3693" s="2">
        <v>2091.23</v>
      </c>
      <c r="E3693" t="s">
        <v>7</v>
      </c>
    </row>
    <row r="3694" spans="1:5" x14ac:dyDescent="0.35">
      <c r="A3694">
        <v>9389677233</v>
      </c>
      <c r="B3694">
        <v>99714944</v>
      </c>
      <c r="C3694" s="1">
        <v>45514.524305555555</v>
      </c>
      <c r="D3694" s="2">
        <v>2143.7399999999998</v>
      </c>
      <c r="E3694" t="s">
        <v>5</v>
      </c>
    </row>
    <row r="3695" spans="1:5" x14ac:dyDescent="0.35">
      <c r="A3695">
        <v>2929883167</v>
      </c>
      <c r="B3695">
        <v>41146001</v>
      </c>
      <c r="C3695" s="1">
        <v>45265.695138888892</v>
      </c>
      <c r="D3695" s="2">
        <v>918.58</v>
      </c>
      <c r="E3695" t="s">
        <v>6</v>
      </c>
    </row>
    <row r="3696" spans="1:5" x14ac:dyDescent="0.35">
      <c r="A3696">
        <v>9045592834</v>
      </c>
      <c r="B3696">
        <v>84119685</v>
      </c>
      <c r="C3696" s="1">
        <v>45595.702777777777</v>
      </c>
      <c r="D3696" s="2">
        <v>997.61</v>
      </c>
      <c r="E3696" t="s">
        <v>5</v>
      </c>
    </row>
    <row r="3697" spans="1:5" x14ac:dyDescent="0.35">
      <c r="A3697">
        <v>7128308885</v>
      </c>
      <c r="B3697">
        <v>76604145</v>
      </c>
      <c r="C3697" s="1">
        <v>45274.443055555559</v>
      </c>
      <c r="D3697" s="2">
        <v>2541.96</v>
      </c>
      <c r="E3697" t="s">
        <v>5</v>
      </c>
    </row>
    <row r="3698" spans="1:5" x14ac:dyDescent="0.35">
      <c r="A3698">
        <v>2060028411</v>
      </c>
      <c r="B3698">
        <v>27694927</v>
      </c>
      <c r="C3698" s="1">
        <v>45245.788194444445</v>
      </c>
      <c r="D3698" s="2">
        <v>1751.84</v>
      </c>
      <c r="E3698" t="s">
        <v>8</v>
      </c>
    </row>
    <row r="3699" spans="1:5" x14ac:dyDescent="0.35">
      <c r="A3699">
        <v>3856301920</v>
      </c>
      <c r="B3699">
        <v>63339001</v>
      </c>
      <c r="C3699" s="1">
        <v>45478.171527777777</v>
      </c>
      <c r="D3699" s="2">
        <v>796.36</v>
      </c>
      <c r="E3699" t="s">
        <v>8</v>
      </c>
    </row>
    <row r="3700" spans="1:5" x14ac:dyDescent="0.35">
      <c r="A3700">
        <v>7248479077</v>
      </c>
      <c r="B3700">
        <v>31940833</v>
      </c>
      <c r="C3700" s="1">
        <v>45192.560416666667</v>
      </c>
      <c r="D3700" s="2">
        <v>3007.61</v>
      </c>
      <c r="E3700" t="s">
        <v>6</v>
      </c>
    </row>
    <row r="3701" spans="1:5" x14ac:dyDescent="0.35">
      <c r="A3701">
        <v>2738466605</v>
      </c>
      <c r="B3701">
        <v>49147776</v>
      </c>
      <c r="C3701" s="1">
        <v>45527.208333333336</v>
      </c>
      <c r="D3701" s="2">
        <v>439.24</v>
      </c>
      <c r="E3701" t="s">
        <v>7</v>
      </c>
    </row>
    <row r="3702" spans="1:5" x14ac:dyDescent="0.35">
      <c r="A3702">
        <v>9801353230</v>
      </c>
      <c r="B3702">
        <v>96853930</v>
      </c>
      <c r="C3702" s="1">
        <v>45064.500694444447</v>
      </c>
      <c r="D3702" s="2">
        <v>3749.33</v>
      </c>
      <c r="E3702" t="s">
        <v>8</v>
      </c>
    </row>
    <row r="3703" spans="1:5" x14ac:dyDescent="0.35">
      <c r="A3703">
        <v>2103613260</v>
      </c>
      <c r="B3703">
        <v>67528368</v>
      </c>
      <c r="C3703" s="1">
        <v>45474.825694444444</v>
      </c>
      <c r="D3703" s="2">
        <v>1031.19</v>
      </c>
      <c r="E3703" t="s">
        <v>7</v>
      </c>
    </row>
    <row r="3704" spans="1:5" x14ac:dyDescent="0.35">
      <c r="A3704">
        <v>7624166218</v>
      </c>
      <c r="B3704">
        <v>29525287</v>
      </c>
      <c r="C3704" s="1">
        <v>45295.015972222223</v>
      </c>
      <c r="D3704" s="2">
        <v>1213.1400000000001</v>
      </c>
      <c r="E3704" t="s">
        <v>6</v>
      </c>
    </row>
    <row r="3705" spans="1:5" x14ac:dyDescent="0.35">
      <c r="A3705">
        <v>4692680597</v>
      </c>
      <c r="B3705">
        <v>97185284</v>
      </c>
      <c r="C3705" s="1">
        <v>45097.950694444444</v>
      </c>
      <c r="D3705" s="2">
        <v>2789.63</v>
      </c>
      <c r="E3705" t="s">
        <v>7</v>
      </c>
    </row>
    <row r="3706" spans="1:5" x14ac:dyDescent="0.35">
      <c r="A3706">
        <v>2028074931</v>
      </c>
      <c r="B3706">
        <v>33998721</v>
      </c>
      <c r="C3706" s="1">
        <v>45466.744444444441</v>
      </c>
      <c r="D3706" s="2">
        <v>3038.93</v>
      </c>
      <c r="E3706" t="s">
        <v>5</v>
      </c>
    </row>
    <row r="3707" spans="1:5" x14ac:dyDescent="0.35">
      <c r="A3707">
        <v>6247819401</v>
      </c>
      <c r="B3707">
        <v>57526322</v>
      </c>
      <c r="C3707" s="1">
        <v>45015.25</v>
      </c>
      <c r="D3707" s="2">
        <v>3456.8</v>
      </c>
      <c r="E3707" t="s">
        <v>5</v>
      </c>
    </row>
    <row r="3708" spans="1:5" x14ac:dyDescent="0.35">
      <c r="A3708">
        <v>6299879620</v>
      </c>
      <c r="B3708">
        <v>48160359</v>
      </c>
      <c r="C3708" s="1">
        <v>45240.734027777777</v>
      </c>
      <c r="D3708" s="2">
        <v>1300.47</v>
      </c>
      <c r="E3708" t="s">
        <v>7</v>
      </c>
    </row>
    <row r="3709" spans="1:5" x14ac:dyDescent="0.35">
      <c r="A3709">
        <v>3398014747</v>
      </c>
      <c r="B3709">
        <v>87823209</v>
      </c>
      <c r="C3709" s="1">
        <v>45092.286111111112</v>
      </c>
      <c r="D3709" s="2">
        <v>2430.88</v>
      </c>
      <c r="E3709" t="s">
        <v>5</v>
      </c>
    </row>
    <row r="3710" spans="1:5" x14ac:dyDescent="0.35">
      <c r="A3710">
        <v>4526087670</v>
      </c>
      <c r="B3710">
        <v>54923640</v>
      </c>
      <c r="C3710" s="1">
        <v>45233.261805555558</v>
      </c>
      <c r="D3710" s="2">
        <v>2304.85</v>
      </c>
      <c r="E3710" t="s">
        <v>6</v>
      </c>
    </row>
    <row r="3711" spans="1:5" x14ac:dyDescent="0.35">
      <c r="A3711">
        <v>4473653758</v>
      </c>
      <c r="B3711">
        <v>4597433</v>
      </c>
      <c r="C3711" s="1">
        <v>45530.678472222222</v>
      </c>
      <c r="D3711" s="2">
        <v>2342.62</v>
      </c>
      <c r="E3711" t="s">
        <v>5</v>
      </c>
    </row>
    <row r="3712" spans="1:5" x14ac:dyDescent="0.35">
      <c r="A3712">
        <v>1286821727</v>
      </c>
      <c r="B3712">
        <v>32003512</v>
      </c>
      <c r="C3712" s="1">
        <v>45508.113888888889</v>
      </c>
      <c r="D3712" s="2">
        <v>2910.9</v>
      </c>
      <c r="E3712" t="s">
        <v>6</v>
      </c>
    </row>
    <row r="3713" spans="1:5" x14ac:dyDescent="0.35">
      <c r="A3713">
        <v>5566617391</v>
      </c>
      <c r="B3713">
        <v>81822935</v>
      </c>
      <c r="C3713" s="1">
        <v>45525.820138888892</v>
      </c>
      <c r="D3713" s="2">
        <v>2195.25</v>
      </c>
      <c r="E3713" t="s">
        <v>5</v>
      </c>
    </row>
    <row r="3714" spans="1:5" x14ac:dyDescent="0.35">
      <c r="A3714">
        <v>6630935939</v>
      </c>
      <c r="B3714">
        <v>67708491</v>
      </c>
      <c r="C3714" s="1">
        <v>45596.436805555553</v>
      </c>
      <c r="D3714" s="2">
        <v>3344.49</v>
      </c>
      <c r="E3714" t="s">
        <v>6</v>
      </c>
    </row>
    <row r="3715" spans="1:5" x14ac:dyDescent="0.35">
      <c r="A3715">
        <v>8676443273</v>
      </c>
      <c r="B3715">
        <v>47215976</v>
      </c>
      <c r="C3715" s="1">
        <v>45436.453472222223</v>
      </c>
      <c r="D3715" s="2">
        <v>58.59</v>
      </c>
      <c r="E3715" t="s">
        <v>8</v>
      </c>
    </row>
    <row r="3716" spans="1:5" x14ac:dyDescent="0.35">
      <c r="A3716">
        <v>439562091</v>
      </c>
      <c r="B3716">
        <v>36400756</v>
      </c>
      <c r="C3716" s="1">
        <v>45408.761111111111</v>
      </c>
      <c r="D3716" s="2">
        <v>2223.31</v>
      </c>
      <c r="E3716" t="s">
        <v>5</v>
      </c>
    </row>
    <row r="3717" spans="1:5" x14ac:dyDescent="0.35">
      <c r="A3717">
        <v>7361440096</v>
      </c>
      <c r="B3717">
        <v>82529927</v>
      </c>
      <c r="C3717" s="1">
        <v>45334.515277777777</v>
      </c>
      <c r="D3717" s="2">
        <v>1068.9100000000001</v>
      </c>
      <c r="E3717" t="s">
        <v>7</v>
      </c>
    </row>
    <row r="3718" spans="1:5" x14ac:dyDescent="0.35">
      <c r="A3718">
        <v>2480611325</v>
      </c>
      <c r="B3718">
        <v>30823988</v>
      </c>
      <c r="C3718" s="1">
        <v>45347.683333333334</v>
      </c>
      <c r="D3718" s="2">
        <v>4729.75</v>
      </c>
      <c r="E3718" t="s">
        <v>5</v>
      </c>
    </row>
    <row r="3719" spans="1:5" x14ac:dyDescent="0.35">
      <c r="A3719">
        <v>5091640382</v>
      </c>
      <c r="B3719">
        <v>64141971</v>
      </c>
      <c r="C3719" s="1">
        <v>45322.290277777778</v>
      </c>
      <c r="D3719" s="2">
        <v>402.11</v>
      </c>
      <c r="E3719" t="s">
        <v>7</v>
      </c>
    </row>
    <row r="3720" spans="1:5" x14ac:dyDescent="0.35">
      <c r="A3720">
        <v>1443292147</v>
      </c>
      <c r="B3720">
        <v>8395610</v>
      </c>
      <c r="C3720" s="1">
        <v>45398.137499999997</v>
      </c>
      <c r="D3720" s="2">
        <v>3889.01</v>
      </c>
      <c r="E3720" t="s">
        <v>8</v>
      </c>
    </row>
    <row r="3721" spans="1:5" x14ac:dyDescent="0.35">
      <c r="A3721">
        <v>3342653518</v>
      </c>
      <c r="B3721">
        <v>6319646</v>
      </c>
      <c r="C3721" s="1">
        <v>45129.315972222219</v>
      </c>
      <c r="D3721" s="2">
        <v>577.13</v>
      </c>
      <c r="E3721" t="s">
        <v>6</v>
      </c>
    </row>
    <row r="3722" spans="1:5" x14ac:dyDescent="0.35">
      <c r="A3722">
        <v>3836073957</v>
      </c>
      <c r="B3722">
        <v>54952806</v>
      </c>
      <c r="C3722" s="1">
        <v>45123.762499999997</v>
      </c>
      <c r="D3722" s="2">
        <v>1264.9100000000001</v>
      </c>
      <c r="E3722" t="s">
        <v>7</v>
      </c>
    </row>
    <row r="3723" spans="1:5" x14ac:dyDescent="0.35">
      <c r="A3723">
        <v>4192669219</v>
      </c>
      <c r="B3723">
        <v>44589829</v>
      </c>
      <c r="C3723" s="1">
        <v>45404.125</v>
      </c>
      <c r="D3723" s="2">
        <v>1447.55</v>
      </c>
      <c r="E3723" t="s">
        <v>8</v>
      </c>
    </row>
    <row r="3724" spans="1:5" x14ac:dyDescent="0.35">
      <c r="A3724">
        <v>6922121165</v>
      </c>
      <c r="B3724">
        <v>97928781</v>
      </c>
      <c r="C3724" s="1">
        <v>45295.32708333333</v>
      </c>
      <c r="D3724" s="2">
        <v>1513.91</v>
      </c>
      <c r="E3724" t="s">
        <v>6</v>
      </c>
    </row>
    <row r="3725" spans="1:5" x14ac:dyDescent="0.35">
      <c r="A3725">
        <v>4850653474</v>
      </c>
      <c r="B3725">
        <v>66932104</v>
      </c>
      <c r="C3725" s="1">
        <v>45356.15347222222</v>
      </c>
      <c r="D3725" s="2">
        <v>2997.71</v>
      </c>
      <c r="E3725" t="s">
        <v>6</v>
      </c>
    </row>
    <row r="3726" spans="1:5" x14ac:dyDescent="0.35">
      <c r="A3726">
        <v>1229660813</v>
      </c>
      <c r="B3726">
        <v>54748429</v>
      </c>
      <c r="C3726" s="1">
        <v>45232.8125</v>
      </c>
      <c r="D3726" s="2">
        <v>5173.1899999999996</v>
      </c>
      <c r="E3726" t="s">
        <v>6</v>
      </c>
    </row>
    <row r="3727" spans="1:5" x14ac:dyDescent="0.35">
      <c r="A3727">
        <v>5194396051</v>
      </c>
      <c r="B3727">
        <v>12338529</v>
      </c>
      <c r="C3727" s="1">
        <v>45591.757638888892</v>
      </c>
      <c r="D3727" s="2">
        <v>508</v>
      </c>
      <c r="E3727" t="s">
        <v>5</v>
      </c>
    </row>
    <row r="3728" spans="1:5" x14ac:dyDescent="0.35">
      <c r="A3728">
        <v>8971899775</v>
      </c>
      <c r="B3728">
        <v>92118758</v>
      </c>
      <c r="C3728" s="1">
        <v>45355.506249999999</v>
      </c>
      <c r="D3728" s="2">
        <v>5067.8500000000004</v>
      </c>
      <c r="E3728" t="s">
        <v>8</v>
      </c>
    </row>
    <row r="3729" spans="1:5" x14ac:dyDescent="0.35">
      <c r="A3729">
        <v>5619049608</v>
      </c>
      <c r="B3729">
        <v>56572297</v>
      </c>
      <c r="C3729" s="1">
        <v>45418.548611111109</v>
      </c>
      <c r="D3729" s="2">
        <v>3972.23</v>
      </c>
      <c r="E3729" t="s">
        <v>7</v>
      </c>
    </row>
    <row r="3730" spans="1:5" x14ac:dyDescent="0.35">
      <c r="A3730">
        <v>9943996342</v>
      </c>
      <c r="B3730">
        <v>3282647</v>
      </c>
      <c r="C3730" s="1">
        <v>45181.956250000003</v>
      </c>
      <c r="D3730" s="2">
        <v>4252.97</v>
      </c>
      <c r="E3730" t="s">
        <v>6</v>
      </c>
    </row>
    <row r="3731" spans="1:5" x14ac:dyDescent="0.35">
      <c r="A3731">
        <v>4548721519</v>
      </c>
      <c r="B3731">
        <v>93018527</v>
      </c>
      <c r="C3731" s="1">
        <v>45524.977777777778</v>
      </c>
      <c r="D3731" s="2">
        <v>1816.47</v>
      </c>
      <c r="E3731" t="s">
        <v>8</v>
      </c>
    </row>
    <row r="3732" spans="1:5" x14ac:dyDescent="0.35">
      <c r="A3732">
        <v>6211537502</v>
      </c>
      <c r="B3732">
        <v>2164524</v>
      </c>
      <c r="C3732" s="1">
        <v>45175.963888888888</v>
      </c>
      <c r="D3732" s="2">
        <v>1427.81</v>
      </c>
      <c r="E3732" t="s">
        <v>8</v>
      </c>
    </row>
    <row r="3733" spans="1:5" x14ac:dyDescent="0.35">
      <c r="A3733">
        <v>347093563</v>
      </c>
      <c r="B3733">
        <v>31026200</v>
      </c>
      <c r="C3733" s="1">
        <v>45558.553472222222</v>
      </c>
      <c r="D3733" s="2">
        <v>2614.94</v>
      </c>
      <c r="E3733" t="s">
        <v>7</v>
      </c>
    </row>
    <row r="3734" spans="1:5" x14ac:dyDescent="0.35">
      <c r="A3734">
        <v>1855924568</v>
      </c>
      <c r="B3734">
        <v>33472376</v>
      </c>
      <c r="C3734" s="1">
        <v>45524.950694444444</v>
      </c>
      <c r="D3734" s="2">
        <v>3758.71</v>
      </c>
      <c r="E3734" t="s">
        <v>7</v>
      </c>
    </row>
    <row r="3735" spans="1:5" x14ac:dyDescent="0.35">
      <c r="A3735">
        <v>5914484553</v>
      </c>
      <c r="B3735">
        <v>4378755</v>
      </c>
      <c r="C3735" s="1">
        <v>45247.694444444445</v>
      </c>
      <c r="D3735" s="2">
        <v>931.36</v>
      </c>
      <c r="E3735" t="s">
        <v>6</v>
      </c>
    </row>
    <row r="3736" spans="1:5" x14ac:dyDescent="0.35">
      <c r="A3736">
        <v>8068903161</v>
      </c>
      <c r="B3736">
        <v>11705793</v>
      </c>
      <c r="C3736" s="1">
        <v>45336.927083333336</v>
      </c>
      <c r="D3736" s="2">
        <v>4089.67</v>
      </c>
      <c r="E3736" t="s">
        <v>8</v>
      </c>
    </row>
    <row r="3737" spans="1:5" x14ac:dyDescent="0.35">
      <c r="A3737">
        <v>2147159735</v>
      </c>
      <c r="B3737">
        <v>50527764</v>
      </c>
      <c r="C3737" s="1">
        <v>45059.161111111112</v>
      </c>
      <c r="D3737" s="2">
        <v>1246.6300000000001</v>
      </c>
      <c r="E3737" t="s">
        <v>6</v>
      </c>
    </row>
    <row r="3738" spans="1:5" x14ac:dyDescent="0.35">
      <c r="A3738">
        <v>9006983686</v>
      </c>
      <c r="B3738">
        <v>68063317</v>
      </c>
      <c r="C3738" s="1">
        <v>45209.02847222222</v>
      </c>
      <c r="D3738" s="2">
        <v>788.36</v>
      </c>
      <c r="E3738" t="s">
        <v>7</v>
      </c>
    </row>
    <row r="3739" spans="1:5" x14ac:dyDescent="0.35">
      <c r="A3739">
        <v>7606134274</v>
      </c>
      <c r="B3739">
        <v>69034027</v>
      </c>
      <c r="C3739" s="1">
        <v>45440.521527777775</v>
      </c>
      <c r="D3739" s="2">
        <v>832.06</v>
      </c>
      <c r="E3739" t="s">
        <v>7</v>
      </c>
    </row>
    <row r="3740" spans="1:5" x14ac:dyDescent="0.35">
      <c r="A3740">
        <v>4034750827</v>
      </c>
      <c r="B3740">
        <v>10019218</v>
      </c>
      <c r="C3740" s="1">
        <v>45101.169444444444</v>
      </c>
      <c r="D3740" s="2">
        <v>1168.5899999999999</v>
      </c>
      <c r="E3740" t="s">
        <v>8</v>
      </c>
    </row>
    <row r="3741" spans="1:5" x14ac:dyDescent="0.35">
      <c r="A3741">
        <v>851062565</v>
      </c>
      <c r="B3741">
        <v>49457685</v>
      </c>
      <c r="C3741" s="1">
        <v>45366.474305555559</v>
      </c>
      <c r="D3741" s="2">
        <v>3773.85</v>
      </c>
      <c r="E3741" t="s">
        <v>5</v>
      </c>
    </row>
    <row r="3742" spans="1:5" x14ac:dyDescent="0.35">
      <c r="A3742">
        <v>4283323746</v>
      </c>
      <c r="B3742">
        <v>93321933</v>
      </c>
      <c r="C3742" s="1">
        <v>45231.125694444447</v>
      </c>
      <c r="D3742" s="2">
        <v>2824.79</v>
      </c>
      <c r="E3742" t="s">
        <v>8</v>
      </c>
    </row>
    <row r="3743" spans="1:5" x14ac:dyDescent="0.35">
      <c r="A3743">
        <v>7842390585</v>
      </c>
      <c r="B3743">
        <v>6637282</v>
      </c>
      <c r="C3743" s="1">
        <v>45210.524305555555</v>
      </c>
      <c r="D3743" s="2">
        <v>2820.47</v>
      </c>
      <c r="E3743" t="s">
        <v>8</v>
      </c>
    </row>
    <row r="3744" spans="1:5" x14ac:dyDescent="0.35">
      <c r="A3744">
        <v>2449548943</v>
      </c>
      <c r="B3744">
        <v>68486301</v>
      </c>
      <c r="C3744" s="1">
        <v>45192.474999999999</v>
      </c>
      <c r="D3744" s="2">
        <v>1635.94</v>
      </c>
      <c r="E3744" t="s">
        <v>8</v>
      </c>
    </row>
    <row r="3745" spans="1:5" x14ac:dyDescent="0.35">
      <c r="A3745">
        <v>7067924535</v>
      </c>
      <c r="B3745">
        <v>95371787</v>
      </c>
      <c r="C3745" s="1">
        <v>45258.118750000001</v>
      </c>
      <c r="D3745" s="2">
        <v>422.14</v>
      </c>
      <c r="E3745" t="s">
        <v>5</v>
      </c>
    </row>
    <row r="3746" spans="1:5" x14ac:dyDescent="0.35">
      <c r="A3746">
        <v>1602291242</v>
      </c>
      <c r="B3746">
        <v>19581959</v>
      </c>
      <c r="C3746" s="1">
        <v>45014.402777777781</v>
      </c>
      <c r="D3746" s="2">
        <v>2648.42</v>
      </c>
      <c r="E3746" t="s">
        <v>8</v>
      </c>
    </row>
    <row r="3747" spans="1:5" x14ac:dyDescent="0.35">
      <c r="A3747">
        <v>7067630786</v>
      </c>
      <c r="B3747">
        <v>75082508</v>
      </c>
      <c r="C3747" s="1">
        <v>45197.335416666669</v>
      </c>
      <c r="D3747" s="2">
        <v>2467.5700000000002</v>
      </c>
      <c r="E3747" t="s">
        <v>7</v>
      </c>
    </row>
    <row r="3748" spans="1:5" x14ac:dyDescent="0.35">
      <c r="A3748">
        <v>9726762425</v>
      </c>
      <c r="B3748">
        <v>75674671</v>
      </c>
      <c r="C3748" s="1">
        <v>45151.90625</v>
      </c>
      <c r="D3748" s="2">
        <v>4041.64</v>
      </c>
      <c r="E3748" t="s">
        <v>8</v>
      </c>
    </row>
    <row r="3749" spans="1:5" x14ac:dyDescent="0.35">
      <c r="A3749">
        <v>1129887168</v>
      </c>
      <c r="B3749">
        <v>21201299</v>
      </c>
      <c r="C3749" s="1">
        <v>45338.140277777777</v>
      </c>
      <c r="D3749" s="2">
        <v>1818.6</v>
      </c>
      <c r="E3749" t="s">
        <v>8</v>
      </c>
    </row>
    <row r="3750" spans="1:5" x14ac:dyDescent="0.35">
      <c r="A3750">
        <v>3371892236</v>
      </c>
      <c r="B3750">
        <v>81763298</v>
      </c>
      <c r="C3750" s="1">
        <v>45418.720833333333</v>
      </c>
      <c r="D3750" s="2">
        <v>2101.11</v>
      </c>
      <c r="E3750" t="s">
        <v>8</v>
      </c>
    </row>
    <row r="3751" spans="1:5" x14ac:dyDescent="0.35">
      <c r="A3751">
        <v>6532953824</v>
      </c>
      <c r="B3751">
        <v>93924203</v>
      </c>
      <c r="C3751" s="1">
        <v>45598.492361111108</v>
      </c>
      <c r="D3751" s="2">
        <v>3946.2</v>
      </c>
      <c r="E3751" t="s">
        <v>5</v>
      </c>
    </row>
    <row r="3752" spans="1:5" x14ac:dyDescent="0.35">
      <c r="A3752">
        <v>252964377</v>
      </c>
      <c r="B3752">
        <v>89531595</v>
      </c>
      <c r="C3752" s="1">
        <v>45443.348611111112</v>
      </c>
      <c r="D3752" s="2">
        <v>1197.31</v>
      </c>
      <c r="E3752" t="s">
        <v>5</v>
      </c>
    </row>
    <row r="3753" spans="1:5" x14ac:dyDescent="0.35">
      <c r="A3753">
        <v>6270495384</v>
      </c>
      <c r="B3753">
        <v>12272282</v>
      </c>
      <c r="C3753" s="1">
        <v>45180.942361111112</v>
      </c>
      <c r="D3753" s="2">
        <v>878.07</v>
      </c>
      <c r="E3753" t="s">
        <v>5</v>
      </c>
    </row>
    <row r="3754" spans="1:5" x14ac:dyDescent="0.35">
      <c r="A3754">
        <v>2450770184</v>
      </c>
      <c r="B3754">
        <v>45323391</v>
      </c>
      <c r="C3754" s="1">
        <v>45149.375</v>
      </c>
      <c r="D3754" s="2">
        <v>3428.44</v>
      </c>
      <c r="E3754" t="s">
        <v>8</v>
      </c>
    </row>
    <row r="3755" spans="1:5" x14ac:dyDescent="0.35">
      <c r="A3755">
        <v>7543192113</v>
      </c>
      <c r="B3755">
        <v>82898985</v>
      </c>
      <c r="C3755" s="1">
        <v>45288.238194444442</v>
      </c>
      <c r="D3755" s="2">
        <v>4768.12</v>
      </c>
      <c r="E3755" t="s">
        <v>5</v>
      </c>
    </row>
    <row r="3756" spans="1:5" x14ac:dyDescent="0.35">
      <c r="A3756">
        <v>9890817032</v>
      </c>
      <c r="B3756">
        <v>12967305</v>
      </c>
      <c r="C3756" s="1">
        <v>45040.26458333333</v>
      </c>
      <c r="D3756" s="2">
        <v>582.87</v>
      </c>
      <c r="E3756" t="s">
        <v>7</v>
      </c>
    </row>
    <row r="3757" spans="1:5" x14ac:dyDescent="0.35">
      <c r="A3757">
        <v>183165359</v>
      </c>
      <c r="B3757">
        <v>73098723</v>
      </c>
      <c r="C3757" s="1">
        <v>45070.282638888886</v>
      </c>
      <c r="D3757" s="2">
        <v>90.56</v>
      </c>
      <c r="E3757" t="s">
        <v>8</v>
      </c>
    </row>
    <row r="3758" spans="1:5" x14ac:dyDescent="0.35">
      <c r="A3758">
        <v>2136907826</v>
      </c>
      <c r="B3758">
        <v>7591711</v>
      </c>
      <c r="C3758" s="1">
        <v>45281.597916666666</v>
      </c>
      <c r="D3758" s="2">
        <v>887.78</v>
      </c>
      <c r="E3758" t="s">
        <v>8</v>
      </c>
    </row>
    <row r="3759" spans="1:5" x14ac:dyDescent="0.35">
      <c r="A3759">
        <v>2801605687</v>
      </c>
      <c r="B3759">
        <v>16561710</v>
      </c>
      <c r="C3759" s="1">
        <v>45355.888194444444</v>
      </c>
      <c r="D3759" s="2">
        <v>1956.01</v>
      </c>
      <c r="E3759" t="s">
        <v>7</v>
      </c>
    </row>
    <row r="3760" spans="1:5" x14ac:dyDescent="0.35">
      <c r="A3760">
        <v>8869292457</v>
      </c>
      <c r="B3760">
        <v>12851610</v>
      </c>
      <c r="C3760" s="1">
        <v>45560.181944444441</v>
      </c>
      <c r="D3760" s="2">
        <v>2971.17</v>
      </c>
      <c r="E3760" t="s">
        <v>7</v>
      </c>
    </row>
    <row r="3761" spans="1:5" x14ac:dyDescent="0.35">
      <c r="A3761">
        <v>5414471648</v>
      </c>
      <c r="B3761">
        <v>46741896</v>
      </c>
      <c r="C3761" s="1">
        <v>45066.140277777777</v>
      </c>
      <c r="D3761" s="2">
        <v>3156.76</v>
      </c>
      <c r="E3761" t="s">
        <v>7</v>
      </c>
    </row>
    <row r="3762" spans="1:5" x14ac:dyDescent="0.35">
      <c r="A3762">
        <v>7827370415</v>
      </c>
      <c r="B3762">
        <v>97770901</v>
      </c>
      <c r="C3762" s="1">
        <v>45100.515972222223</v>
      </c>
      <c r="D3762" s="2">
        <v>576.70000000000005</v>
      </c>
      <c r="E3762" t="s">
        <v>8</v>
      </c>
    </row>
    <row r="3763" spans="1:5" x14ac:dyDescent="0.35">
      <c r="A3763">
        <v>7216662926</v>
      </c>
      <c r="B3763">
        <v>76327561</v>
      </c>
      <c r="C3763" s="1">
        <v>45484.915972222225</v>
      </c>
      <c r="D3763" s="2">
        <v>123.74</v>
      </c>
      <c r="E3763" t="s">
        <v>5</v>
      </c>
    </row>
    <row r="3764" spans="1:5" x14ac:dyDescent="0.35">
      <c r="A3764">
        <v>349410429</v>
      </c>
      <c r="B3764">
        <v>42514124</v>
      </c>
      <c r="C3764" s="1">
        <v>45320.082638888889</v>
      </c>
      <c r="D3764" s="2">
        <v>255.6</v>
      </c>
      <c r="E3764" t="s">
        <v>8</v>
      </c>
    </row>
    <row r="3765" spans="1:5" x14ac:dyDescent="0.35">
      <c r="A3765">
        <v>8512030806</v>
      </c>
      <c r="B3765">
        <v>77768189</v>
      </c>
      <c r="C3765" s="1">
        <v>45591.476388888892</v>
      </c>
      <c r="D3765" s="2">
        <v>2772.71</v>
      </c>
      <c r="E3765" t="s">
        <v>7</v>
      </c>
    </row>
    <row r="3766" spans="1:5" x14ac:dyDescent="0.35">
      <c r="A3766">
        <v>8003807551</v>
      </c>
      <c r="B3766">
        <v>76917159</v>
      </c>
      <c r="C3766" s="1">
        <v>45529.490277777775</v>
      </c>
      <c r="D3766" s="2">
        <v>4583.0200000000004</v>
      </c>
      <c r="E3766" t="s">
        <v>5</v>
      </c>
    </row>
    <row r="3767" spans="1:5" x14ac:dyDescent="0.35">
      <c r="A3767">
        <v>274320517</v>
      </c>
      <c r="B3767">
        <v>18567760</v>
      </c>
      <c r="C3767" s="1">
        <v>45527.175694444442</v>
      </c>
      <c r="D3767" s="2">
        <v>1654.66</v>
      </c>
      <c r="E3767" t="s">
        <v>8</v>
      </c>
    </row>
    <row r="3768" spans="1:5" x14ac:dyDescent="0.35">
      <c r="A3768">
        <v>2150447285</v>
      </c>
      <c r="B3768">
        <v>93370787</v>
      </c>
      <c r="C3768" s="1">
        <v>45456.433333333334</v>
      </c>
      <c r="D3768" s="2">
        <v>1299.6199999999999</v>
      </c>
      <c r="E3768" t="s">
        <v>6</v>
      </c>
    </row>
    <row r="3769" spans="1:5" x14ac:dyDescent="0.35">
      <c r="A3769">
        <v>5089385450</v>
      </c>
      <c r="B3769">
        <v>33608451</v>
      </c>
      <c r="C3769" s="1">
        <v>45093.607638888891</v>
      </c>
      <c r="D3769" s="2">
        <v>3352.28</v>
      </c>
      <c r="E3769" t="s">
        <v>6</v>
      </c>
    </row>
    <row r="3770" spans="1:5" x14ac:dyDescent="0.35">
      <c r="A3770">
        <v>8622799862</v>
      </c>
      <c r="B3770">
        <v>5386246</v>
      </c>
      <c r="C3770" s="1">
        <v>45332.122916666667</v>
      </c>
      <c r="D3770" s="2">
        <v>2724.25</v>
      </c>
      <c r="E3770" t="s">
        <v>7</v>
      </c>
    </row>
    <row r="3771" spans="1:5" x14ac:dyDescent="0.35">
      <c r="A3771">
        <v>2773034272</v>
      </c>
      <c r="B3771">
        <v>36400756</v>
      </c>
      <c r="C3771" s="1">
        <v>45470.186111111114</v>
      </c>
      <c r="D3771" s="2">
        <v>2309.25</v>
      </c>
      <c r="E3771" t="s">
        <v>8</v>
      </c>
    </row>
    <row r="3772" spans="1:5" x14ac:dyDescent="0.35">
      <c r="A3772">
        <v>4028266143</v>
      </c>
      <c r="B3772">
        <v>19216141</v>
      </c>
      <c r="C3772" s="1">
        <v>45001.354861111111</v>
      </c>
      <c r="D3772" s="2">
        <v>616.45000000000005</v>
      </c>
      <c r="E3772" t="s">
        <v>7</v>
      </c>
    </row>
    <row r="3773" spans="1:5" x14ac:dyDescent="0.35">
      <c r="A3773">
        <v>9691888826</v>
      </c>
      <c r="B3773">
        <v>54680459</v>
      </c>
      <c r="C3773" s="1">
        <v>45230.681250000001</v>
      </c>
      <c r="D3773" s="2">
        <v>1075.43</v>
      </c>
      <c r="E3773" t="s">
        <v>7</v>
      </c>
    </row>
    <row r="3774" spans="1:5" x14ac:dyDescent="0.35">
      <c r="A3774">
        <v>8891340263</v>
      </c>
      <c r="B3774">
        <v>87718744</v>
      </c>
      <c r="C3774" s="1">
        <v>45537.006249999999</v>
      </c>
      <c r="D3774" s="2">
        <v>3612.45</v>
      </c>
      <c r="E3774" t="s">
        <v>8</v>
      </c>
    </row>
    <row r="3775" spans="1:5" x14ac:dyDescent="0.35">
      <c r="A3775">
        <v>1149293318</v>
      </c>
      <c r="B3775">
        <v>43459807</v>
      </c>
      <c r="C3775" s="1">
        <v>45255.839583333334</v>
      </c>
      <c r="D3775" s="2">
        <v>123.74</v>
      </c>
      <c r="E3775" t="s">
        <v>6</v>
      </c>
    </row>
    <row r="3776" spans="1:5" x14ac:dyDescent="0.35">
      <c r="A3776">
        <v>1288695184</v>
      </c>
      <c r="B3776">
        <v>46885873</v>
      </c>
      <c r="C3776" s="1">
        <v>45202.063194444447</v>
      </c>
      <c r="D3776" s="2">
        <v>984.35</v>
      </c>
      <c r="E3776" t="s">
        <v>8</v>
      </c>
    </row>
    <row r="3777" spans="1:5" x14ac:dyDescent="0.35">
      <c r="A3777">
        <v>5229336544</v>
      </c>
      <c r="B3777">
        <v>72857290</v>
      </c>
      <c r="C3777" s="1">
        <v>45191.870138888888</v>
      </c>
      <c r="D3777" s="2">
        <v>1017.1</v>
      </c>
      <c r="E3777" t="s">
        <v>8</v>
      </c>
    </row>
    <row r="3778" spans="1:5" x14ac:dyDescent="0.35">
      <c r="A3778">
        <v>196885435</v>
      </c>
      <c r="B3778">
        <v>88045094</v>
      </c>
      <c r="C3778" s="1">
        <v>45102.097222222219</v>
      </c>
      <c r="D3778" s="2">
        <v>96.09</v>
      </c>
      <c r="E3778" t="s">
        <v>8</v>
      </c>
    </row>
    <row r="3779" spans="1:5" x14ac:dyDescent="0.35">
      <c r="A3779">
        <v>6961457996</v>
      </c>
      <c r="B3779">
        <v>89704218</v>
      </c>
      <c r="C3779" s="1">
        <v>45591.896527777775</v>
      </c>
      <c r="D3779" s="2">
        <v>3243.74</v>
      </c>
      <c r="E3779" t="s">
        <v>6</v>
      </c>
    </row>
    <row r="3780" spans="1:5" x14ac:dyDescent="0.35">
      <c r="A3780">
        <v>5059907679</v>
      </c>
      <c r="B3780">
        <v>65963876</v>
      </c>
      <c r="C3780" s="1">
        <v>45400.490972222222</v>
      </c>
      <c r="D3780" s="2">
        <v>4049.8</v>
      </c>
      <c r="E3780" t="s">
        <v>7</v>
      </c>
    </row>
    <row r="3781" spans="1:5" x14ac:dyDescent="0.35">
      <c r="A3781">
        <v>9046226901</v>
      </c>
      <c r="B3781">
        <v>38728779</v>
      </c>
      <c r="C3781" s="1">
        <v>45350.302083333336</v>
      </c>
      <c r="D3781" s="2">
        <v>486.28</v>
      </c>
      <c r="E3781" t="s">
        <v>6</v>
      </c>
    </row>
    <row r="3782" spans="1:5" x14ac:dyDescent="0.35">
      <c r="A3782">
        <v>515408216</v>
      </c>
      <c r="B3782">
        <v>3408982</v>
      </c>
      <c r="C3782" s="1">
        <v>45285.4</v>
      </c>
      <c r="D3782" s="2">
        <v>1665.29</v>
      </c>
      <c r="E3782" t="s">
        <v>6</v>
      </c>
    </row>
    <row r="3783" spans="1:5" x14ac:dyDescent="0.35">
      <c r="A3783">
        <v>9048597167</v>
      </c>
      <c r="B3783">
        <v>75510747</v>
      </c>
      <c r="C3783" s="1">
        <v>45460.095833333333</v>
      </c>
      <c r="D3783" s="2">
        <v>2379.23</v>
      </c>
      <c r="E3783" t="s">
        <v>8</v>
      </c>
    </row>
    <row r="3784" spans="1:5" x14ac:dyDescent="0.35">
      <c r="A3784">
        <v>4308216668</v>
      </c>
      <c r="B3784">
        <v>6335221</v>
      </c>
      <c r="C3784" s="1">
        <v>45484.249305555553</v>
      </c>
      <c r="D3784" s="2">
        <v>3751.75</v>
      </c>
      <c r="E3784" t="s">
        <v>6</v>
      </c>
    </row>
    <row r="3785" spans="1:5" x14ac:dyDescent="0.35">
      <c r="A3785">
        <v>8671875127</v>
      </c>
      <c r="B3785">
        <v>13383642</v>
      </c>
      <c r="C3785" s="1">
        <v>45082.068749999999</v>
      </c>
      <c r="D3785" s="2">
        <v>2445.48</v>
      </c>
      <c r="E3785" t="s">
        <v>8</v>
      </c>
    </row>
    <row r="3786" spans="1:5" x14ac:dyDescent="0.35">
      <c r="A3786">
        <v>9622968817</v>
      </c>
      <c r="B3786">
        <v>96042320</v>
      </c>
      <c r="C3786" s="1">
        <v>45089.956944444442</v>
      </c>
      <c r="D3786" s="2">
        <v>2846.85</v>
      </c>
      <c r="E3786" t="s">
        <v>7</v>
      </c>
    </row>
    <row r="3787" spans="1:5" x14ac:dyDescent="0.35">
      <c r="A3787">
        <v>7832599414</v>
      </c>
      <c r="B3787">
        <v>18889370</v>
      </c>
      <c r="C3787" s="1">
        <v>45145.302777777775</v>
      </c>
      <c r="D3787" s="2">
        <v>2986.47</v>
      </c>
      <c r="E3787" t="s">
        <v>6</v>
      </c>
    </row>
    <row r="3788" spans="1:5" x14ac:dyDescent="0.35">
      <c r="A3788">
        <v>5533307028</v>
      </c>
      <c r="B3788">
        <v>21577948</v>
      </c>
      <c r="C3788" s="1">
        <v>45073.443749999999</v>
      </c>
      <c r="D3788" s="2">
        <v>5567.15</v>
      </c>
      <c r="E3788" t="s">
        <v>6</v>
      </c>
    </row>
    <row r="3789" spans="1:5" x14ac:dyDescent="0.35">
      <c r="A3789">
        <v>752185231</v>
      </c>
      <c r="B3789">
        <v>24633671</v>
      </c>
      <c r="C3789" s="1">
        <v>45353.167361111111</v>
      </c>
      <c r="D3789" s="2">
        <v>1091.67</v>
      </c>
      <c r="E3789" t="s">
        <v>8</v>
      </c>
    </row>
    <row r="3790" spans="1:5" x14ac:dyDescent="0.35">
      <c r="A3790">
        <v>5859787209</v>
      </c>
      <c r="B3790">
        <v>8628482</v>
      </c>
      <c r="C3790" s="1">
        <v>45565.254166666666</v>
      </c>
      <c r="D3790" s="2">
        <v>2601.5500000000002</v>
      </c>
      <c r="E3790" t="s">
        <v>5</v>
      </c>
    </row>
    <row r="3791" spans="1:5" x14ac:dyDescent="0.35">
      <c r="A3791">
        <v>1736713150</v>
      </c>
      <c r="B3791">
        <v>46741896</v>
      </c>
      <c r="C3791" s="1">
        <v>45298.418749999997</v>
      </c>
      <c r="D3791" s="2">
        <v>730.32</v>
      </c>
      <c r="E3791" t="s">
        <v>5</v>
      </c>
    </row>
    <row r="3792" spans="1:5" x14ac:dyDescent="0.35">
      <c r="A3792">
        <v>3620570172</v>
      </c>
      <c r="B3792">
        <v>25829710</v>
      </c>
      <c r="C3792" s="1">
        <v>45398.767361111109</v>
      </c>
      <c r="D3792" s="2">
        <v>422.87</v>
      </c>
      <c r="E3792" t="s">
        <v>7</v>
      </c>
    </row>
    <row r="3793" spans="1:5" x14ac:dyDescent="0.35">
      <c r="A3793">
        <v>5758119413</v>
      </c>
      <c r="B3793">
        <v>22694456</v>
      </c>
      <c r="C3793" s="1">
        <v>45575.392361111109</v>
      </c>
      <c r="D3793" s="2">
        <v>2017.51</v>
      </c>
      <c r="E3793" t="s">
        <v>8</v>
      </c>
    </row>
    <row r="3794" spans="1:5" x14ac:dyDescent="0.35">
      <c r="A3794">
        <v>2204489775</v>
      </c>
      <c r="B3794">
        <v>79257353</v>
      </c>
      <c r="C3794" s="1">
        <v>45415.049305555556</v>
      </c>
      <c r="D3794" s="2">
        <v>2799.27</v>
      </c>
      <c r="E3794" t="s">
        <v>7</v>
      </c>
    </row>
    <row r="3795" spans="1:5" x14ac:dyDescent="0.35">
      <c r="A3795">
        <v>5881059783</v>
      </c>
      <c r="B3795">
        <v>2219590</v>
      </c>
      <c r="C3795" s="1">
        <v>45139.418749999997</v>
      </c>
      <c r="D3795" s="2">
        <v>1432.73</v>
      </c>
      <c r="E3795" t="s">
        <v>5</v>
      </c>
    </row>
    <row r="3796" spans="1:5" x14ac:dyDescent="0.35">
      <c r="A3796">
        <v>9475167773</v>
      </c>
      <c r="B3796">
        <v>48418662</v>
      </c>
      <c r="C3796" s="1">
        <v>45131.729166666664</v>
      </c>
      <c r="D3796" s="2">
        <v>2224.4699999999998</v>
      </c>
      <c r="E3796" t="s">
        <v>5</v>
      </c>
    </row>
    <row r="3797" spans="1:5" x14ac:dyDescent="0.35">
      <c r="A3797">
        <v>4635228647</v>
      </c>
      <c r="B3797">
        <v>6459100</v>
      </c>
      <c r="C3797" s="1">
        <v>45165.81527777778</v>
      </c>
      <c r="D3797" s="2">
        <v>1218.98</v>
      </c>
      <c r="E3797" t="s">
        <v>6</v>
      </c>
    </row>
    <row r="3798" spans="1:5" x14ac:dyDescent="0.35">
      <c r="A3798">
        <v>8394536341</v>
      </c>
      <c r="B3798">
        <v>6459100</v>
      </c>
      <c r="C3798" s="1">
        <v>45521.32708333333</v>
      </c>
      <c r="D3798" s="2">
        <v>949.73</v>
      </c>
      <c r="E3798" t="s">
        <v>5</v>
      </c>
    </row>
    <row r="3799" spans="1:5" x14ac:dyDescent="0.35">
      <c r="A3799">
        <v>4726427550</v>
      </c>
      <c r="B3799">
        <v>93699264</v>
      </c>
      <c r="C3799" s="1">
        <v>45326.956250000003</v>
      </c>
      <c r="D3799" s="2">
        <v>891.6</v>
      </c>
      <c r="E3799" t="s">
        <v>7</v>
      </c>
    </row>
    <row r="3800" spans="1:5" x14ac:dyDescent="0.35">
      <c r="A3800">
        <v>5387935727</v>
      </c>
      <c r="B3800">
        <v>22694456</v>
      </c>
      <c r="C3800" s="1">
        <v>45201.17083333333</v>
      </c>
      <c r="D3800" s="2">
        <v>1457.05</v>
      </c>
      <c r="E3800" t="s">
        <v>6</v>
      </c>
    </row>
    <row r="3801" spans="1:5" x14ac:dyDescent="0.35">
      <c r="A3801">
        <v>1886705751</v>
      </c>
      <c r="B3801">
        <v>73393269</v>
      </c>
      <c r="C3801" s="1">
        <v>45035.784722222219</v>
      </c>
      <c r="D3801" s="2">
        <v>878.07</v>
      </c>
      <c r="E3801" t="s">
        <v>8</v>
      </c>
    </row>
    <row r="3802" spans="1:5" x14ac:dyDescent="0.35">
      <c r="A3802">
        <v>4224014067</v>
      </c>
      <c r="B3802">
        <v>85218071</v>
      </c>
      <c r="C3802" s="1">
        <v>45061.500694444447</v>
      </c>
      <c r="D3802" s="2">
        <v>3274.45</v>
      </c>
      <c r="E3802" t="s">
        <v>5</v>
      </c>
    </row>
    <row r="3803" spans="1:5" x14ac:dyDescent="0.35">
      <c r="A3803">
        <v>8726515908</v>
      </c>
      <c r="B3803">
        <v>82900175</v>
      </c>
      <c r="C3803" s="1">
        <v>45566.666666666664</v>
      </c>
      <c r="D3803" s="2">
        <v>3941.32</v>
      </c>
      <c r="E3803" t="s">
        <v>8</v>
      </c>
    </row>
    <row r="3804" spans="1:5" x14ac:dyDescent="0.35">
      <c r="A3804">
        <v>7388091459</v>
      </c>
      <c r="B3804">
        <v>10562528</v>
      </c>
      <c r="C3804" s="1">
        <v>45581.645833333336</v>
      </c>
      <c r="D3804" s="2">
        <v>5228.3599999999997</v>
      </c>
      <c r="E3804" t="s">
        <v>7</v>
      </c>
    </row>
    <row r="3805" spans="1:5" x14ac:dyDescent="0.35">
      <c r="A3805">
        <v>9320256091</v>
      </c>
      <c r="B3805">
        <v>32595806</v>
      </c>
      <c r="C3805" s="1">
        <v>45302.715277777781</v>
      </c>
      <c r="D3805" s="2">
        <v>1628.06</v>
      </c>
      <c r="E3805" t="s">
        <v>7</v>
      </c>
    </row>
    <row r="3806" spans="1:5" x14ac:dyDescent="0.35">
      <c r="A3806">
        <v>3872093894</v>
      </c>
      <c r="B3806">
        <v>67729191</v>
      </c>
      <c r="C3806" s="1">
        <v>45231.487500000003</v>
      </c>
      <c r="D3806" s="2">
        <v>267.18</v>
      </c>
      <c r="E3806" t="s">
        <v>5</v>
      </c>
    </row>
    <row r="3807" spans="1:5" x14ac:dyDescent="0.35">
      <c r="A3807">
        <v>992848455</v>
      </c>
      <c r="B3807">
        <v>44269569</v>
      </c>
      <c r="C3807" s="1">
        <v>45553.53402777778</v>
      </c>
      <c r="D3807" s="2">
        <v>2749.56</v>
      </c>
      <c r="E3807" t="s">
        <v>7</v>
      </c>
    </row>
    <row r="3808" spans="1:5" x14ac:dyDescent="0.35">
      <c r="A3808">
        <v>4458723519</v>
      </c>
      <c r="B3808">
        <v>38902882</v>
      </c>
      <c r="C3808" s="1">
        <v>45536.725694444445</v>
      </c>
      <c r="D3808" s="2">
        <v>2217.71</v>
      </c>
      <c r="E3808" t="s">
        <v>8</v>
      </c>
    </row>
    <row r="3809" spans="1:5" x14ac:dyDescent="0.35">
      <c r="A3809">
        <v>7755662096</v>
      </c>
      <c r="B3809">
        <v>10700664</v>
      </c>
      <c r="C3809" s="1">
        <v>45321.529861111114</v>
      </c>
      <c r="D3809" s="2">
        <v>1963.69</v>
      </c>
      <c r="E3809" t="s">
        <v>5</v>
      </c>
    </row>
    <row r="3810" spans="1:5" x14ac:dyDescent="0.35">
      <c r="A3810">
        <v>5779793224</v>
      </c>
      <c r="B3810">
        <v>95971469</v>
      </c>
      <c r="C3810" s="1">
        <v>45425.080555555556</v>
      </c>
      <c r="D3810" s="2">
        <v>2121.4</v>
      </c>
      <c r="E3810" t="s">
        <v>7</v>
      </c>
    </row>
    <row r="3811" spans="1:5" x14ac:dyDescent="0.35">
      <c r="A3811">
        <v>8253576531</v>
      </c>
      <c r="B3811">
        <v>57063557</v>
      </c>
      <c r="C3811" s="1">
        <v>45160.799305555556</v>
      </c>
      <c r="D3811" s="2">
        <v>1686.55</v>
      </c>
      <c r="E3811" t="s">
        <v>5</v>
      </c>
    </row>
    <row r="3812" spans="1:5" x14ac:dyDescent="0.35">
      <c r="A3812">
        <v>4993169316</v>
      </c>
      <c r="B3812">
        <v>90649019</v>
      </c>
      <c r="C3812" s="1">
        <v>45483.705555555556</v>
      </c>
      <c r="D3812" s="2">
        <v>3585.38</v>
      </c>
      <c r="E3812" t="s">
        <v>5</v>
      </c>
    </row>
    <row r="3813" spans="1:5" x14ac:dyDescent="0.35">
      <c r="A3813">
        <v>828017545</v>
      </c>
      <c r="B3813">
        <v>12622901</v>
      </c>
      <c r="C3813" s="1">
        <v>45363.100694444445</v>
      </c>
      <c r="D3813" s="2">
        <v>1197.51</v>
      </c>
      <c r="E3813" t="s">
        <v>6</v>
      </c>
    </row>
    <row r="3814" spans="1:5" x14ac:dyDescent="0.35">
      <c r="A3814">
        <v>2012368621</v>
      </c>
      <c r="B3814">
        <v>71252391</v>
      </c>
      <c r="C3814" s="1">
        <v>45494.188888888886</v>
      </c>
      <c r="D3814" s="2">
        <v>1328.97</v>
      </c>
      <c r="E3814" t="s">
        <v>7</v>
      </c>
    </row>
    <row r="3815" spans="1:5" x14ac:dyDescent="0.35">
      <c r="A3815">
        <v>6603205997</v>
      </c>
      <c r="B3815">
        <v>37702698</v>
      </c>
      <c r="C3815" s="1">
        <v>45429.299305555556</v>
      </c>
      <c r="D3815" s="2">
        <v>4193.2</v>
      </c>
      <c r="E3815" t="s">
        <v>7</v>
      </c>
    </row>
    <row r="3816" spans="1:5" x14ac:dyDescent="0.35">
      <c r="A3816">
        <v>833581472</v>
      </c>
      <c r="B3816">
        <v>31026200</v>
      </c>
      <c r="C3816" s="1">
        <v>45157.647916666669</v>
      </c>
      <c r="D3816" s="2">
        <v>1495.9</v>
      </c>
      <c r="E3816" t="s">
        <v>6</v>
      </c>
    </row>
    <row r="3817" spans="1:5" x14ac:dyDescent="0.35">
      <c r="A3817">
        <v>8755782101</v>
      </c>
      <c r="B3817">
        <v>50557979</v>
      </c>
      <c r="C3817" s="1">
        <v>45290.694444444445</v>
      </c>
      <c r="D3817" s="2">
        <v>424.58</v>
      </c>
      <c r="E3817" t="s">
        <v>5</v>
      </c>
    </row>
    <row r="3818" spans="1:5" x14ac:dyDescent="0.35">
      <c r="A3818">
        <v>1049830215</v>
      </c>
      <c r="B3818">
        <v>44828791</v>
      </c>
      <c r="C3818" s="1">
        <v>45510.074305555558</v>
      </c>
      <c r="D3818" s="2">
        <v>1177.01</v>
      </c>
      <c r="E3818" t="s">
        <v>8</v>
      </c>
    </row>
    <row r="3819" spans="1:5" x14ac:dyDescent="0.35">
      <c r="A3819">
        <v>2399383238</v>
      </c>
      <c r="B3819">
        <v>79789048</v>
      </c>
      <c r="C3819" s="1">
        <v>45239.756249999999</v>
      </c>
      <c r="D3819" s="2">
        <v>3759.65</v>
      </c>
      <c r="E3819" t="s">
        <v>6</v>
      </c>
    </row>
    <row r="3820" spans="1:5" x14ac:dyDescent="0.35">
      <c r="A3820">
        <v>143399998</v>
      </c>
      <c r="B3820">
        <v>46686696</v>
      </c>
      <c r="C3820" s="1">
        <v>45582.579861111109</v>
      </c>
      <c r="D3820" s="2">
        <v>481.63</v>
      </c>
      <c r="E3820" t="s">
        <v>6</v>
      </c>
    </row>
    <row r="3821" spans="1:5" x14ac:dyDescent="0.35">
      <c r="A3821">
        <v>2444273306</v>
      </c>
      <c r="B3821">
        <v>32003512</v>
      </c>
      <c r="C3821" s="1">
        <v>45470.76458333333</v>
      </c>
      <c r="D3821" s="2">
        <v>2023.82</v>
      </c>
      <c r="E3821" t="s">
        <v>6</v>
      </c>
    </row>
    <row r="3822" spans="1:5" x14ac:dyDescent="0.35">
      <c r="A3822">
        <v>1309618968</v>
      </c>
      <c r="B3822">
        <v>91228580</v>
      </c>
      <c r="C3822" s="1">
        <v>45020.824305555558</v>
      </c>
      <c r="D3822" s="2">
        <v>3211.74</v>
      </c>
      <c r="E3822" t="s">
        <v>5</v>
      </c>
    </row>
    <row r="3823" spans="1:5" x14ac:dyDescent="0.35">
      <c r="A3823">
        <v>3972788794</v>
      </c>
      <c r="B3823">
        <v>67708491</v>
      </c>
      <c r="C3823" s="1">
        <v>45377.002083333333</v>
      </c>
      <c r="D3823" s="2">
        <v>1274.33</v>
      </c>
      <c r="E3823" t="s">
        <v>8</v>
      </c>
    </row>
    <row r="3824" spans="1:5" x14ac:dyDescent="0.35">
      <c r="A3824">
        <v>2356073413</v>
      </c>
      <c r="B3824">
        <v>29902416</v>
      </c>
      <c r="C3824" s="1">
        <v>45367.974305555559</v>
      </c>
      <c r="D3824" s="2">
        <v>2690.61</v>
      </c>
      <c r="E3824" t="s">
        <v>7</v>
      </c>
    </row>
    <row r="3825" spans="1:5" x14ac:dyDescent="0.35">
      <c r="A3825">
        <v>3775683944</v>
      </c>
      <c r="B3825">
        <v>57217288</v>
      </c>
      <c r="C3825" s="1">
        <v>45504.871527777781</v>
      </c>
      <c r="D3825" s="2">
        <v>3297.69</v>
      </c>
      <c r="E3825" t="s">
        <v>6</v>
      </c>
    </row>
    <row r="3826" spans="1:5" x14ac:dyDescent="0.35">
      <c r="A3826">
        <v>8994776653</v>
      </c>
      <c r="B3826">
        <v>3002538</v>
      </c>
      <c r="C3826" s="1">
        <v>45282.246527777781</v>
      </c>
      <c r="D3826" s="2">
        <v>2384.4499999999998</v>
      </c>
      <c r="E3826" t="s">
        <v>6</v>
      </c>
    </row>
    <row r="3827" spans="1:5" x14ac:dyDescent="0.35">
      <c r="A3827">
        <v>8124075720</v>
      </c>
      <c r="B3827">
        <v>46741896</v>
      </c>
      <c r="C3827" s="1">
        <v>45576.646527777775</v>
      </c>
      <c r="D3827" s="2">
        <v>1077.9100000000001</v>
      </c>
      <c r="E3827" t="s">
        <v>8</v>
      </c>
    </row>
    <row r="3828" spans="1:5" x14ac:dyDescent="0.35">
      <c r="A3828">
        <v>5534171862</v>
      </c>
      <c r="B3828">
        <v>97664747</v>
      </c>
      <c r="C3828" s="1">
        <v>45249.026388888888</v>
      </c>
      <c r="D3828" s="2">
        <v>4216.87</v>
      </c>
      <c r="E3828" t="s">
        <v>6</v>
      </c>
    </row>
    <row r="3829" spans="1:5" x14ac:dyDescent="0.35">
      <c r="A3829">
        <v>4825558658</v>
      </c>
      <c r="B3829">
        <v>41008070</v>
      </c>
      <c r="C3829" s="1">
        <v>45515.958333333336</v>
      </c>
      <c r="D3829" s="2">
        <v>1446.36</v>
      </c>
      <c r="E3829" t="s">
        <v>8</v>
      </c>
    </row>
    <row r="3830" spans="1:5" x14ac:dyDescent="0.35">
      <c r="A3830">
        <v>1541676341</v>
      </c>
      <c r="B3830">
        <v>73660582</v>
      </c>
      <c r="C3830" s="1">
        <v>45164.982638888891</v>
      </c>
      <c r="D3830" s="2">
        <v>638.39</v>
      </c>
      <c r="E3830" t="s">
        <v>5</v>
      </c>
    </row>
    <row r="3831" spans="1:5" x14ac:dyDescent="0.35">
      <c r="A3831">
        <v>5360755658</v>
      </c>
      <c r="B3831">
        <v>68341636</v>
      </c>
      <c r="C3831" s="1">
        <v>45099.043055555558</v>
      </c>
      <c r="D3831" s="2">
        <v>4391.0200000000004</v>
      </c>
      <c r="E3831" t="s">
        <v>5</v>
      </c>
    </row>
    <row r="3832" spans="1:5" x14ac:dyDescent="0.35">
      <c r="A3832">
        <v>844328418</v>
      </c>
      <c r="B3832">
        <v>29584848</v>
      </c>
      <c r="C3832" s="1">
        <v>45027.902083333334</v>
      </c>
      <c r="D3832" s="2">
        <v>2429.88</v>
      </c>
      <c r="E3832" t="s">
        <v>7</v>
      </c>
    </row>
    <row r="3833" spans="1:5" x14ac:dyDescent="0.35">
      <c r="A3833">
        <v>1843468816</v>
      </c>
      <c r="B3833">
        <v>55425478</v>
      </c>
      <c r="C3833" s="1">
        <v>45110.127083333333</v>
      </c>
      <c r="D3833" s="2">
        <v>2092.13</v>
      </c>
      <c r="E3833" t="s">
        <v>5</v>
      </c>
    </row>
    <row r="3834" spans="1:5" x14ac:dyDescent="0.35">
      <c r="A3834">
        <v>3771484570</v>
      </c>
      <c r="B3834">
        <v>60319216</v>
      </c>
      <c r="C3834" s="1">
        <v>45153.863194444442</v>
      </c>
      <c r="D3834" s="2">
        <v>2809.06</v>
      </c>
      <c r="E3834" t="s">
        <v>6</v>
      </c>
    </row>
    <row r="3835" spans="1:5" x14ac:dyDescent="0.35">
      <c r="A3835">
        <v>2458783424</v>
      </c>
      <c r="B3835">
        <v>1497747</v>
      </c>
      <c r="C3835" s="1">
        <v>45079.697916666664</v>
      </c>
      <c r="D3835" s="2">
        <v>1072.6199999999999</v>
      </c>
      <c r="E3835" t="s">
        <v>7</v>
      </c>
    </row>
    <row r="3836" spans="1:5" x14ac:dyDescent="0.35">
      <c r="A3836">
        <v>2272849018</v>
      </c>
      <c r="B3836">
        <v>6982488</v>
      </c>
      <c r="C3836" s="1">
        <v>45600.010416666664</v>
      </c>
      <c r="D3836" s="2">
        <v>1797.17</v>
      </c>
      <c r="E3836" t="s">
        <v>6</v>
      </c>
    </row>
    <row r="3837" spans="1:5" x14ac:dyDescent="0.35">
      <c r="A3837">
        <v>8549503132</v>
      </c>
      <c r="B3837">
        <v>63238941</v>
      </c>
      <c r="C3837" s="1">
        <v>45014.450694444444</v>
      </c>
      <c r="D3837" s="2">
        <v>1824.21</v>
      </c>
      <c r="E3837" t="s">
        <v>5</v>
      </c>
    </row>
    <row r="3838" spans="1:5" x14ac:dyDescent="0.35">
      <c r="A3838">
        <v>4032847942</v>
      </c>
      <c r="B3838">
        <v>10857389</v>
      </c>
      <c r="C3838" s="1">
        <v>45563.173611111109</v>
      </c>
      <c r="D3838" s="2">
        <v>169.88</v>
      </c>
      <c r="E3838" t="s">
        <v>8</v>
      </c>
    </row>
    <row r="3839" spans="1:5" x14ac:dyDescent="0.35">
      <c r="A3839">
        <v>8224665612</v>
      </c>
      <c r="B3839">
        <v>27727819</v>
      </c>
      <c r="C3839" s="1">
        <v>45123.523611111108</v>
      </c>
      <c r="D3839" s="2">
        <v>3720</v>
      </c>
      <c r="E3839" t="s">
        <v>8</v>
      </c>
    </row>
    <row r="3840" spans="1:5" x14ac:dyDescent="0.35">
      <c r="A3840">
        <v>8007222259</v>
      </c>
      <c r="B3840">
        <v>31940833</v>
      </c>
      <c r="C3840" s="1">
        <v>45327.051388888889</v>
      </c>
      <c r="D3840" s="2">
        <v>2700.94</v>
      </c>
      <c r="E3840" t="s">
        <v>7</v>
      </c>
    </row>
    <row r="3841" spans="1:5" x14ac:dyDescent="0.35">
      <c r="A3841">
        <v>3522030676</v>
      </c>
      <c r="B3841">
        <v>46313756</v>
      </c>
      <c r="C3841" s="1">
        <v>45078.643055555556</v>
      </c>
      <c r="D3841" s="2">
        <v>604.87</v>
      </c>
      <c r="E3841" t="s">
        <v>8</v>
      </c>
    </row>
    <row r="3842" spans="1:5" x14ac:dyDescent="0.35">
      <c r="A3842">
        <v>3224743071</v>
      </c>
      <c r="B3842">
        <v>17805991</v>
      </c>
      <c r="C3842" s="1">
        <v>45203.832638888889</v>
      </c>
      <c r="D3842" s="2">
        <v>2374.92</v>
      </c>
      <c r="E3842" t="s">
        <v>5</v>
      </c>
    </row>
    <row r="3843" spans="1:5" x14ac:dyDescent="0.35">
      <c r="A3843">
        <v>7474790671</v>
      </c>
      <c r="B3843">
        <v>43256928</v>
      </c>
      <c r="C3843" s="1">
        <v>45212.789583333331</v>
      </c>
      <c r="D3843" s="2">
        <v>4457.7</v>
      </c>
      <c r="E3843" t="s">
        <v>5</v>
      </c>
    </row>
    <row r="3844" spans="1:5" x14ac:dyDescent="0.35">
      <c r="A3844">
        <v>7884745950</v>
      </c>
      <c r="B3844">
        <v>13585482</v>
      </c>
      <c r="C3844" s="1">
        <v>45391.909722222219</v>
      </c>
      <c r="D3844" s="2">
        <v>2356.29</v>
      </c>
      <c r="E3844" t="s">
        <v>5</v>
      </c>
    </row>
    <row r="3845" spans="1:5" x14ac:dyDescent="0.35">
      <c r="A3845">
        <v>8269502930</v>
      </c>
      <c r="B3845">
        <v>11616535</v>
      </c>
      <c r="C3845" s="1">
        <v>45444.085416666669</v>
      </c>
      <c r="D3845" s="2">
        <v>826.21</v>
      </c>
      <c r="E3845" t="s">
        <v>6</v>
      </c>
    </row>
    <row r="3846" spans="1:5" x14ac:dyDescent="0.35">
      <c r="A3846">
        <v>985347383</v>
      </c>
      <c r="B3846">
        <v>50080663</v>
      </c>
      <c r="C3846" s="1">
        <v>45434.79791666667</v>
      </c>
      <c r="D3846" s="2">
        <v>4860.53</v>
      </c>
      <c r="E3846" t="s">
        <v>6</v>
      </c>
    </row>
    <row r="3847" spans="1:5" x14ac:dyDescent="0.35">
      <c r="A3847">
        <v>5932091553</v>
      </c>
      <c r="B3847">
        <v>80571942</v>
      </c>
      <c r="C3847" s="1">
        <v>45587.463194444441</v>
      </c>
      <c r="D3847" s="2">
        <v>1269.18</v>
      </c>
      <c r="E3847" t="s">
        <v>7</v>
      </c>
    </row>
    <row r="3848" spans="1:5" x14ac:dyDescent="0.35">
      <c r="A3848">
        <v>69932727</v>
      </c>
      <c r="B3848">
        <v>83236183</v>
      </c>
      <c r="C3848" s="1">
        <v>45532.673611111109</v>
      </c>
      <c r="D3848" s="2">
        <v>2192.2800000000002</v>
      </c>
      <c r="E3848" t="s">
        <v>8</v>
      </c>
    </row>
    <row r="3849" spans="1:5" x14ac:dyDescent="0.35">
      <c r="A3849">
        <v>2715027145</v>
      </c>
      <c r="B3849">
        <v>26903313</v>
      </c>
      <c r="C3849" s="1">
        <v>45437.158333333333</v>
      </c>
      <c r="D3849" s="2">
        <v>1301.3800000000001</v>
      </c>
      <c r="E3849" t="s">
        <v>5</v>
      </c>
    </row>
    <row r="3850" spans="1:5" x14ac:dyDescent="0.35">
      <c r="A3850">
        <v>5234261944</v>
      </c>
      <c r="B3850">
        <v>18113428</v>
      </c>
      <c r="C3850" s="1">
        <v>45107.849305555559</v>
      </c>
      <c r="D3850" s="2">
        <v>3315.64</v>
      </c>
      <c r="E3850" t="s">
        <v>8</v>
      </c>
    </row>
    <row r="3851" spans="1:5" x14ac:dyDescent="0.35">
      <c r="A3851">
        <v>2818967815</v>
      </c>
      <c r="B3851">
        <v>74212242</v>
      </c>
      <c r="C3851" s="1">
        <v>45390.886805555558</v>
      </c>
      <c r="D3851" s="2">
        <v>1612.04</v>
      </c>
      <c r="E3851" t="s">
        <v>5</v>
      </c>
    </row>
    <row r="3852" spans="1:5" x14ac:dyDescent="0.35">
      <c r="A3852">
        <v>1598213217</v>
      </c>
      <c r="B3852">
        <v>37947202</v>
      </c>
      <c r="C3852" s="1">
        <v>45147.527777777781</v>
      </c>
      <c r="D3852" s="2">
        <v>4755.76</v>
      </c>
      <c r="E3852" t="s">
        <v>8</v>
      </c>
    </row>
    <row r="3853" spans="1:5" x14ac:dyDescent="0.35">
      <c r="A3853">
        <v>9087747856</v>
      </c>
      <c r="B3853">
        <v>31681710</v>
      </c>
      <c r="C3853" s="1">
        <v>45440.820138888892</v>
      </c>
      <c r="D3853" s="2">
        <v>530.85</v>
      </c>
      <c r="E3853" t="s">
        <v>5</v>
      </c>
    </row>
    <row r="3854" spans="1:5" x14ac:dyDescent="0.35">
      <c r="A3854">
        <v>9606925547</v>
      </c>
      <c r="B3854">
        <v>45659330</v>
      </c>
      <c r="C3854" s="1">
        <v>45361.869444444441</v>
      </c>
      <c r="D3854" s="2">
        <v>1293.2</v>
      </c>
      <c r="E3854" t="s">
        <v>6</v>
      </c>
    </row>
    <row r="3855" spans="1:5" x14ac:dyDescent="0.35">
      <c r="A3855">
        <v>9866554851</v>
      </c>
      <c r="B3855">
        <v>63793401</v>
      </c>
      <c r="C3855" s="1">
        <v>45110.386805555558</v>
      </c>
      <c r="D3855" s="2">
        <v>3641.7</v>
      </c>
      <c r="E3855" t="s">
        <v>8</v>
      </c>
    </row>
    <row r="3856" spans="1:5" x14ac:dyDescent="0.35">
      <c r="A3856">
        <v>3719294769</v>
      </c>
      <c r="B3856">
        <v>64316806</v>
      </c>
      <c r="C3856" s="1">
        <v>45531.703472222223</v>
      </c>
      <c r="D3856" s="2">
        <v>951.43</v>
      </c>
      <c r="E3856" t="s">
        <v>6</v>
      </c>
    </row>
    <row r="3857" spans="1:5" x14ac:dyDescent="0.35">
      <c r="A3857">
        <v>3576529840</v>
      </c>
      <c r="B3857">
        <v>13383642</v>
      </c>
      <c r="C3857" s="1">
        <v>45488.472916666666</v>
      </c>
      <c r="D3857" s="2">
        <v>1697.53</v>
      </c>
      <c r="E3857" t="s">
        <v>6</v>
      </c>
    </row>
    <row r="3858" spans="1:5" x14ac:dyDescent="0.35">
      <c r="A3858">
        <v>5478986113</v>
      </c>
      <c r="B3858">
        <v>72089140</v>
      </c>
      <c r="C3858" s="1">
        <v>45032.018055555556</v>
      </c>
      <c r="D3858" s="2">
        <v>4538.4799999999996</v>
      </c>
      <c r="E3858" t="s">
        <v>6</v>
      </c>
    </row>
    <row r="3859" spans="1:5" x14ac:dyDescent="0.35">
      <c r="A3859">
        <v>6724582316</v>
      </c>
      <c r="B3859">
        <v>14991661</v>
      </c>
      <c r="C3859" s="1">
        <v>45227.999305555553</v>
      </c>
      <c r="D3859" s="2">
        <v>22.14</v>
      </c>
      <c r="E3859" t="s">
        <v>7</v>
      </c>
    </row>
    <row r="3860" spans="1:5" x14ac:dyDescent="0.35">
      <c r="A3860">
        <v>4391559649</v>
      </c>
      <c r="B3860">
        <v>60904312</v>
      </c>
      <c r="C3860" s="1">
        <v>45102.003472222219</v>
      </c>
      <c r="D3860" s="2">
        <v>2595.1</v>
      </c>
      <c r="E3860" t="s">
        <v>8</v>
      </c>
    </row>
    <row r="3861" spans="1:5" x14ac:dyDescent="0.35">
      <c r="A3861">
        <v>9530258400</v>
      </c>
      <c r="B3861">
        <v>84850688</v>
      </c>
      <c r="C3861" s="1">
        <v>45223.964583333334</v>
      </c>
      <c r="D3861" s="2">
        <v>3087.68</v>
      </c>
      <c r="E3861" t="s">
        <v>6</v>
      </c>
    </row>
    <row r="3862" spans="1:5" x14ac:dyDescent="0.35">
      <c r="A3862">
        <v>609162117</v>
      </c>
      <c r="B3862">
        <v>85233498</v>
      </c>
      <c r="C3862" s="1">
        <v>45192.666666666664</v>
      </c>
      <c r="D3862" s="2">
        <v>3723.26</v>
      </c>
      <c r="E3862" t="s">
        <v>5</v>
      </c>
    </row>
    <row r="3863" spans="1:5" x14ac:dyDescent="0.35">
      <c r="A3863">
        <v>755143077</v>
      </c>
      <c r="B3863">
        <v>6856445</v>
      </c>
      <c r="C3863" s="1">
        <v>45138.352777777778</v>
      </c>
      <c r="D3863" s="2">
        <v>3152.22</v>
      </c>
      <c r="E3863" t="s">
        <v>5</v>
      </c>
    </row>
    <row r="3864" spans="1:5" x14ac:dyDescent="0.35">
      <c r="A3864">
        <v>5239439928</v>
      </c>
      <c r="B3864">
        <v>67908555</v>
      </c>
      <c r="C3864" s="1">
        <v>45163.351388888892</v>
      </c>
      <c r="D3864" s="2">
        <v>3988.72</v>
      </c>
      <c r="E3864" t="s">
        <v>7</v>
      </c>
    </row>
    <row r="3865" spans="1:5" x14ac:dyDescent="0.35">
      <c r="A3865">
        <v>1328248068</v>
      </c>
      <c r="B3865">
        <v>51556553</v>
      </c>
      <c r="C3865" s="1">
        <v>45426.040972222225</v>
      </c>
      <c r="D3865" s="2">
        <v>1817.16</v>
      </c>
      <c r="E3865" t="s">
        <v>5</v>
      </c>
    </row>
    <row r="3866" spans="1:5" x14ac:dyDescent="0.35">
      <c r="A3866">
        <v>1440606577</v>
      </c>
      <c r="B3866">
        <v>76917159</v>
      </c>
      <c r="C3866" s="1">
        <v>45412.529166666667</v>
      </c>
      <c r="D3866" s="2">
        <v>2092.5500000000002</v>
      </c>
      <c r="E3866" t="s">
        <v>8</v>
      </c>
    </row>
    <row r="3867" spans="1:5" x14ac:dyDescent="0.35">
      <c r="A3867">
        <v>8884389971</v>
      </c>
      <c r="B3867">
        <v>95858939</v>
      </c>
      <c r="C3867" s="1">
        <v>45522.729166666664</v>
      </c>
      <c r="D3867" s="2">
        <v>1889.4</v>
      </c>
      <c r="E3867" t="s">
        <v>6</v>
      </c>
    </row>
    <row r="3868" spans="1:5" x14ac:dyDescent="0.35">
      <c r="A3868">
        <v>7307977336</v>
      </c>
      <c r="B3868">
        <v>95858939</v>
      </c>
      <c r="C3868" s="1">
        <v>45171.365972222222</v>
      </c>
      <c r="D3868" s="2">
        <v>939.2</v>
      </c>
      <c r="E3868" t="s">
        <v>5</v>
      </c>
    </row>
    <row r="3869" spans="1:5" x14ac:dyDescent="0.35">
      <c r="A3869">
        <v>5953535252</v>
      </c>
      <c r="B3869">
        <v>79630614</v>
      </c>
      <c r="C3869" s="1">
        <v>45451.790277777778</v>
      </c>
      <c r="D3869" s="2">
        <v>1693.84</v>
      </c>
      <c r="E3869" t="s">
        <v>6</v>
      </c>
    </row>
    <row r="3870" spans="1:5" x14ac:dyDescent="0.35">
      <c r="A3870">
        <v>6133025410</v>
      </c>
      <c r="B3870">
        <v>6061349</v>
      </c>
      <c r="C3870" s="1">
        <v>45178.379166666666</v>
      </c>
      <c r="D3870" s="2">
        <v>3478.04</v>
      </c>
      <c r="E3870" t="s">
        <v>5</v>
      </c>
    </row>
    <row r="3871" spans="1:5" x14ac:dyDescent="0.35">
      <c r="A3871">
        <v>798088726</v>
      </c>
      <c r="B3871">
        <v>89699655</v>
      </c>
      <c r="C3871" s="1">
        <v>45176.331250000003</v>
      </c>
      <c r="D3871" s="2">
        <v>3022.46</v>
      </c>
      <c r="E3871" t="s">
        <v>5</v>
      </c>
    </row>
    <row r="3872" spans="1:5" x14ac:dyDescent="0.35">
      <c r="A3872">
        <v>3372412988</v>
      </c>
      <c r="B3872">
        <v>89036169</v>
      </c>
      <c r="C3872" s="1">
        <v>45313.834027777775</v>
      </c>
      <c r="D3872" s="2">
        <v>3759.52</v>
      </c>
      <c r="E3872" t="s">
        <v>6</v>
      </c>
    </row>
    <row r="3873" spans="1:5" x14ac:dyDescent="0.35">
      <c r="A3873">
        <v>4910060567</v>
      </c>
      <c r="B3873">
        <v>24323106</v>
      </c>
      <c r="C3873" s="1">
        <v>45018.446527777778</v>
      </c>
      <c r="D3873" s="2">
        <v>3151.21</v>
      </c>
      <c r="E3873" t="s">
        <v>6</v>
      </c>
    </row>
    <row r="3874" spans="1:5" x14ac:dyDescent="0.35">
      <c r="A3874">
        <v>8708211566</v>
      </c>
      <c r="B3874">
        <v>38420886</v>
      </c>
      <c r="C3874" s="1">
        <v>45046.849305555559</v>
      </c>
      <c r="D3874" s="2">
        <v>2544.23</v>
      </c>
      <c r="E3874" t="s">
        <v>5</v>
      </c>
    </row>
    <row r="3875" spans="1:5" x14ac:dyDescent="0.35">
      <c r="A3875">
        <v>2126853184</v>
      </c>
      <c r="B3875">
        <v>92509376</v>
      </c>
      <c r="C3875" s="1">
        <v>45580.870138888888</v>
      </c>
      <c r="D3875" s="2">
        <v>2444.79</v>
      </c>
      <c r="E3875" t="s">
        <v>5</v>
      </c>
    </row>
    <row r="3876" spans="1:5" x14ac:dyDescent="0.35">
      <c r="A3876">
        <v>4390795259</v>
      </c>
      <c r="B3876">
        <v>66932104</v>
      </c>
      <c r="C3876" s="1">
        <v>45189.406944444447</v>
      </c>
      <c r="D3876" s="2">
        <v>923.84</v>
      </c>
      <c r="E3876" t="s">
        <v>6</v>
      </c>
    </row>
    <row r="3877" spans="1:5" x14ac:dyDescent="0.35">
      <c r="A3877">
        <v>9030686359</v>
      </c>
      <c r="B3877">
        <v>5961261</v>
      </c>
      <c r="C3877" s="1">
        <v>45047.959722222222</v>
      </c>
      <c r="D3877" s="2">
        <v>2386.48</v>
      </c>
      <c r="E3877" t="s">
        <v>7</v>
      </c>
    </row>
    <row r="3878" spans="1:5" x14ac:dyDescent="0.35">
      <c r="A3878">
        <v>8565611606</v>
      </c>
      <c r="B3878">
        <v>85854265</v>
      </c>
      <c r="C3878" s="1">
        <v>45323.179861111108</v>
      </c>
      <c r="D3878" s="2">
        <v>1156.45</v>
      </c>
      <c r="E3878" t="s">
        <v>7</v>
      </c>
    </row>
    <row r="3879" spans="1:5" x14ac:dyDescent="0.35">
      <c r="A3879">
        <v>6782020758</v>
      </c>
      <c r="B3879">
        <v>23380116</v>
      </c>
      <c r="C3879" s="1">
        <v>45260.265972222223</v>
      </c>
      <c r="D3879" s="2">
        <v>1979.99</v>
      </c>
      <c r="E3879" t="s">
        <v>5</v>
      </c>
    </row>
    <row r="3880" spans="1:5" x14ac:dyDescent="0.35">
      <c r="A3880">
        <v>561884159</v>
      </c>
      <c r="B3880">
        <v>84066402</v>
      </c>
      <c r="C3880" s="1">
        <v>45170.599305555559</v>
      </c>
      <c r="D3880" s="2">
        <v>3232.78</v>
      </c>
      <c r="E3880" t="s">
        <v>8</v>
      </c>
    </row>
    <row r="3881" spans="1:5" x14ac:dyDescent="0.35">
      <c r="A3881">
        <v>2767430579</v>
      </c>
      <c r="B3881">
        <v>16424635</v>
      </c>
      <c r="C3881" s="1">
        <v>45220.32708333333</v>
      </c>
      <c r="D3881" s="2">
        <v>2819.8</v>
      </c>
      <c r="E3881" t="s">
        <v>8</v>
      </c>
    </row>
    <row r="3882" spans="1:5" x14ac:dyDescent="0.35">
      <c r="A3882">
        <v>5934372451</v>
      </c>
      <c r="B3882">
        <v>56441247</v>
      </c>
      <c r="C3882" s="1">
        <v>45026.081944444442</v>
      </c>
      <c r="D3882" s="2">
        <v>3355.51</v>
      </c>
      <c r="E3882" t="s">
        <v>5</v>
      </c>
    </row>
    <row r="3883" spans="1:5" x14ac:dyDescent="0.35">
      <c r="A3883">
        <v>6833977302</v>
      </c>
      <c r="B3883">
        <v>97475543</v>
      </c>
      <c r="C3883" s="1">
        <v>45082.197222222225</v>
      </c>
      <c r="D3883" s="2">
        <v>2495.7399999999998</v>
      </c>
      <c r="E3883" t="s">
        <v>8</v>
      </c>
    </row>
    <row r="3884" spans="1:5" x14ac:dyDescent="0.35">
      <c r="A3884">
        <v>8396649871</v>
      </c>
      <c r="B3884">
        <v>2517955</v>
      </c>
      <c r="C3884" s="1">
        <v>45349.677777777775</v>
      </c>
      <c r="D3884" s="2">
        <v>950.6</v>
      </c>
      <c r="E3884" t="s">
        <v>6</v>
      </c>
    </row>
    <row r="3885" spans="1:5" x14ac:dyDescent="0.35">
      <c r="A3885">
        <v>1937188757</v>
      </c>
      <c r="B3885">
        <v>57392064</v>
      </c>
      <c r="C3885" s="1">
        <v>45174.115277777775</v>
      </c>
      <c r="D3885" s="2">
        <v>3936.8</v>
      </c>
      <c r="E3885" t="s">
        <v>5</v>
      </c>
    </row>
    <row r="3886" spans="1:5" x14ac:dyDescent="0.35">
      <c r="A3886">
        <v>3142198801</v>
      </c>
      <c r="B3886">
        <v>49152878</v>
      </c>
      <c r="C3886" s="1">
        <v>45489.051388888889</v>
      </c>
      <c r="D3886" s="2">
        <v>1409.38</v>
      </c>
      <c r="E3886" t="s">
        <v>8</v>
      </c>
    </row>
    <row r="3887" spans="1:5" x14ac:dyDescent="0.35">
      <c r="A3887">
        <v>6087109745</v>
      </c>
      <c r="B3887">
        <v>84824280</v>
      </c>
      <c r="C3887" s="1">
        <v>45003.792361111111</v>
      </c>
      <c r="D3887" s="2">
        <v>2201.69</v>
      </c>
      <c r="E3887" t="s">
        <v>5</v>
      </c>
    </row>
    <row r="3888" spans="1:5" x14ac:dyDescent="0.35">
      <c r="A3888">
        <v>8895262247</v>
      </c>
      <c r="B3888">
        <v>191616</v>
      </c>
      <c r="C3888" s="1">
        <v>45005.134722222225</v>
      </c>
      <c r="D3888" s="2">
        <v>1664.01</v>
      </c>
      <c r="E3888" t="s">
        <v>7</v>
      </c>
    </row>
    <row r="3889" spans="1:5" x14ac:dyDescent="0.35">
      <c r="A3889">
        <v>5138524153</v>
      </c>
      <c r="B3889">
        <v>7522036</v>
      </c>
      <c r="C3889" s="1">
        <v>45147.754166666666</v>
      </c>
      <c r="D3889" s="2">
        <v>845</v>
      </c>
      <c r="E3889" t="s">
        <v>7</v>
      </c>
    </row>
    <row r="3890" spans="1:5" x14ac:dyDescent="0.35">
      <c r="A3890">
        <v>9789995549</v>
      </c>
      <c r="B3890">
        <v>34567918</v>
      </c>
      <c r="C3890" s="1">
        <v>45315.920138888891</v>
      </c>
      <c r="D3890" s="2">
        <v>2653.75</v>
      </c>
      <c r="E3890" t="s">
        <v>5</v>
      </c>
    </row>
    <row r="3891" spans="1:5" x14ac:dyDescent="0.35">
      <c r="A3891">
        <v>7485459856</v>
      </c>
      <c r="B3891">
        <v>89784343</v>
      </c>
      <c r="C3891" s="1">
        <v>45184.298611111109</v>
      </c>
      <c r="D3891" s="2">
        <v>1163.04</v>
      </c>
      <c r="E3891" t="s">
        <v>6</v>
      </c>
    </row>
    <row r="3892" spans="1:5" x14ac:dyDescent="0.35">
      <c r="A3892">
        <v>4033626537</v>
      </c>
      <c r="B3892">
        <v>66943324</v>
      </c>
      <c r="C3892" s="1">
        <v>45049.95416666667</v>
      </c>
      <c r="D3892" s="2">
        <v>1379.99</v>
      </c>
      <c r="E3892" t="s">
        <v>6</v>
      </c>
    </row>
    <row r="3893" spans="1:5" x14ac:dyDescent="0.35">
      <c r="A3893">
        <v>9370915142</v>
      </c>
      <c r="B3893">
        <v>95372766</v>
      </c>
      <c r="C3893" s="1">
        <v>45227.811805555553</v>
      </c>
      <c r="D3893" s="2">
        <v>1849.29</v>
      </c>
      <c r="E3893" t="s">
        <v>7</v>
      </c>
    </row>
    <row r="3894" spans="1:5" x14ac:dyDescent="0.35">
      <c r="A3894">
        <v>7211325894</v>
      </c>
      <c r="B3894">
        <v>70976153</v>
      </c>
      <c r="C3894" s="1">
        <v>45037.602083333331</v>
      </c>
      <c r="D3894" s="2">
        <v>2956.03</v>
      </c>
      <c r="E3894" t="s">
        <v>7</v>
      </c>
    </row>
    <row r="3895" spans="1:5" x14ac:dyDescent="0.35">
      <c r="A3895">
        <v>3482827003</v>
      </c>
      <c r="B3895">
        <v>77869660</v>
      </c>
      <c r="C3895" s="1">
        <v>45054.624305555553</v>
      </c>
      <c r="D3895" s="2">
        <v>3749.87</v>
      </c>
      <c r="E3895" t="s">
        <v>8</v>
      </c>
    </row>
    <row r="3896" spans="1:5" x14ac:dyDescent="0.35">
      <c r="A3896">
        <v>6656246719</v>
      </c>
      <c r="B3896">
        <v>19180962</v>
      </c>
      <c r="C3896" s="1">
        <v>45544.570833333331</v>
      </c>
      <c r="D3896" s="2">
        <v>885.08</v>
      </c>
      <c r="E3896" t="s">
        <v>8</v>
      </c>
    </row>
    <row r="3897" spans="1:5" x14ac:dyDescent="0.35">
      <c r="A3897">
        <v>6092663288</v>
      </c>
      <c r="B3897">
        <v>51341672</v>
      </c>
      <c r="C3897" s="1">
        <v>45563.133333333331</v>
      </c>
      <c r="D3897" s="2">
        <v>4680.3500000000004</v>
      </c>
      <c r="E3897" t="s">
        <v>5</v>
      </c>
    </row>
    <row r="3898" spans="1:5" x14ac:dyDescent="0.35">
      <c r="A3898">
        <v>9346041594</v>
      </c>
      <c r="B3898">
        <v>77559557</v>
      </c>
      <c r="C3898" s="1">
        <v>45085.601388888892</v>
      </c>
      <c r="D3898" s="2">
        <v>3936.68</v>
      </c>
      <c r="E3898" t="s">
        <v>5</v>
      </c>
    </row>
    <row r="3899" spans="1:5" x14ac:dyDescent="0.35">
      <c r="A3899">
        <v>9105127475</v>
      </c>
      <c r="B3899">
        <v>87213891</v>
      </c>
      <c r="C3899" s="1">
        <v>45240.567361111112</v>
      </c>
      <c r="D3899" s="2">
        <v>4110.5600000000004</v>
      </c>
      <c r="E3899" t="s">
        <v>7</v>
      </c>
    </row>
    <row r="3900" spans="1:5" x14ac:dyDescent="0.35">
      <c r="A3900">
        <v>6120818381</v>
      </c>
      <c r="B3900">
        <v>34768050</v>
      </c>
      <c r="C3900" s="1">
        <v>45414.019444444442</v>
      </c>
      <c r="D3900" s="2">
        <v>3091.49</v>
      </c>
      <c r="E3900" t="s">
        <v>6</v>
      </c>
    </row>
    <row r="3901" spans="1:5" x14ac:dyDescent="0.35">
      <c r="A3901">
        <v>5174370629</v>
      </c>
      <c r="B3901">
        <v>31156674</v>
      </c>
      <c r="C3901" s="1">
        <v>45482.118750000001</v>
      </c>
      <c r="D3901" s="2">
        <v>729.87</v>
      </c>
      <c r="E3901" t="s">
        <v>7</v>
      </c>
    </row>
    <row r="3902" spans="1:5" x14ac:dyDescent="0.35">
      <c r="A3902">
        <v>3244930036</v>
      </c>
      <c r="B3902">
        <v>67386193</v>
      </c>
      <c r="C3902" s="1">
        <v>45061.053472222222</v>
      </c>
      <c r="D3902" s="2">
        <v>2457.44</v>
      </c>
      <c r="E3902" t="s">
        <v>5</v>
      </c>
    </row>
    <row r="3903" spans="1:5" x14ac:dyDescent="0.35">
      <c r="A3903">
        <v>2976493998</v>
      </c>
      <c r="B3903">
        <v>820740</v>
      </c>
      <c r="C3903" s="1">
        <v>45591.359722222223</v>
      </c>
      <c r="D3903" s="2">
        <v>2716.3</v>
      </c>
      <c r="E3903" t="s">
        <v>7</v>
      </c>
    </row>
    <row r="3904" spans="1:5" x14ac:dyDescent="0.35">
      <c r="A3904">
        <v>7971593791</v>
      </c>
      <c r="B3904">
        <v>92209869</v>
      </c>
      <c r="C3904" s="1">
        <v>45091.188194444447</v>
      </c>
      <c r="D3904" s="2">
        <v>2048.91</v>
      </c>
      <c r="E3904" t="s">
        <v>8</v>
      </c>
    </row>
    <row r="3905" spans="1:5" x14ac:dyDescent="0.35">
      <c r="A3905">
        <v>4052544342</v>
      </c>
      <c r="B3905">
        <v>58214883</v>
      </c>
      <c r="C3905" s="1">
        <v>45412.765972222223</v>
      </c>
      <c r="D3905" s="2">
        <v>987.59</v>
      </c>
      <c r="E3905" t="s">
        <v>5</v>
      </c>
    </row>
    <row r="3906" spans="1:5" x14ac:dyDescent="0.35">
      <c r="A3906">
        <v>6264003424</v>
      </c>
      <c r="B3906">
        <v>26863280</v>
      </c>
      <c r="C3906" s="1">
        <v>45507.477777777778</v>
      </c>
      <c r="D3906" s="2">
        <v>517.03</v>
      </c>
      <c r="E3906" t="s">
        <v>6</v>
      </c>
    </row>
    <row r="3907" spans="1:5" x14ac:dyDescent="0.35">
      <c r="A3907">
        <v>3436107152</v>
      </c>
      <c r="B3907">
        <v>64141971</v>
      </c>
      <c r="C3907" s="1">
        <v>45386.761111111111</v>
      </c>
      <c r="D3907" s="2">
        <v>3112.14</v>
      </c>
      <c r="E3907" t="s">
        <v>6</v>
      </c>
    </row>
    <row r="3908" spans="1:5" x14ac:dyDescent="0.35">
      <c r="A3908">
        <v>8546631319</v>
      </c>
      <c r="B3908">
        <v>10541231</v>
      </c>
      <c r="C3908" s="1">
        <v>45229.779166666667</v>
      </c>
      <c r="D3908" s="2">
        <v>327.07</v>
      </c>
      <c r="E3908" t="s">
        <v>8</v>
      </c>
    </row>
    <row r="3909" spans="1:5" x14ac:dyDescent="0.35">
      <c r="A3909">
        <v>640960551</v>
      </c>
      <c r="B3909">
        <v>34237583</v>
      </c>
      <c r="C3909" s="1">
        <v>45086.118055555555</v>
      </c>
      <c r="D3909" s="2">
        <v>3018.53</v>
      </c>
      <c r="E3909" t="s">
        <v>5</v>
      </c>
    </row>
    <row r="3910" spans="1:5" x14ac:dyDescent="0.35">
      <c r="A3910">
        <v>1141173434</v>
      </c>
      <c r="B3910">
        <v>5961261</v>
      </c>
      <c r="C3910" s="1">
        <v>45254.183333333334</v>
      </c>
      <c r="D3910" s="2">
        <v>77.11</v>
      </c>
      <c r="E3910" t="s">
        <v>8</v>
      </c>
    </row>
    <row r="3911" spans="1:5" x14ac:dyDescent="0.35">
      <c r="A3911">
        <v>528309380</v>
      </c>
      <c r="B3911">
        <v>52409516</v>
      </c>
      <c r="C3911" s="1">
        <v>45412.457638888889</v>
      </c>
      <c r="D3911" s="2">
        <v>2021.54</v>
      </c>
      <c r="E3911" t="s">
        <v>8</v>
      </c>
    </row>
    <row r="3912" spans="1:5" x14ac:dyDescent="0.35">
      <c r="A3912">
        <v>2387509904</v>
      </c>
      <c r="B3912">
        <v>63310076</v>
      </c>
      <c r="C3912" s="1">
        <v>45499.000694444447</v>
      </c>
      <c r="D3912" s="2">
        <v>4019.23</v>
      </c>
      <c r="E3912" t="s">
        <v>7</v>
      </c>
    </row>
    <row r="3913" spans="1:5" x14ac:dyDescent="0.35">
      <c r="A3913">
        <v>6791931269</v>
      </c>
      <c r="B3913">
        <v>38133873</v>
      </c>
      <c r="C3913" s="1">
        <v>45478.063888888886</v>
      </c>
      <c r="D3913" s="2">
        <v>329.79</v>
      </c>
      <c r="E3913" t="s">
        <v>8</v>
      </c>
    </row>
    <row r="3914" spans="1:5" x14ac:dyDescent="0.35">
      <c r="A3914">
        <v>4063689432</v>
      </c>
      <c r="B3914">
        <v>6025470</v>
      </c>
      <c r="C3914" s="1">
        <v>45213.137499999997</v>
      </c>
      <c r="D3914" s="2">
        <v>4593.42</v>
      </c>
      <c r="E3914" t="s">
        <v>5</v>
      </c>
    </row>
    <row r="3915" spans="1:5" x14ac:dyDescent="0.35">
      <c r="A3915">
        <v>1206887762</v>
      </c>
      <c r="B3915">
        <v>59909004</v>
      </c>
      <c r="C3915" s="1">
        <v>45462.044444444444</v>
      </c>
      <c r="D3915" s="2">
        <v>1620.95</v>
      </c>
      <c r="E3915" t="s">
        <v>8</v>
      </c>
    </row>
    <row r="3916" spans="1:5" x14ac:dyDescent="0.35">
      <c r="A3916">
        <v>6409437174</v>
      </c>
      <c r="B3916">
        <v>3399251</v>
      </c>
      <c r="C3916" s="1">
        <v>45266.541666666664</v>
      </c>
      <c r="D3916" s="2">
        <v>1348.39</v>
      </c>
      <c r="E3916" t="s">
        <v>8</v>
      </c>
    </row>
    <row r="3917" spans="1:5" x14ac:dyDescent="0.35">
      <c r="A3917">
        <v>1355164713</v>
      </c>
      <c r="B3917">
        <v>28995786</v>
      </c>
      <c r="C3917" s="1">
        <v>45172.635416666664</v>
      </c>
      <c r="D3917" s="2">
        <v>2054.4299999999998</v>
      </c>
      <c r="E3917" t="s">
        <v>7</v>
      </c>
    </row>
    <row r="3918" spans="1:5" x14ac:dyDescent="0.35">
      <c r="A3918">
        <v>2604772138</v>
      </c>
      <c r="B3918">
        <v>15144290</v>
      </c>
      <c r="C3918" s="1">
        <v>45433.476388888892</v>
      </c>
      <c r="D3918" s="2">
        <v>1515.64</v>
      </c>
      <c r="E3918" t="s">
        <v>5</v>
      </c>
    </row>
    <row r="3919" spans="1:5" x14ac:dyDescent="0.35">
      <c r="A3919">
        <v>5868093790</v>
      </c>
      <c r="B3919">
        <v>61618079</v>
      </c>
      <c r="C3919" s="1">
        <v>45021.996527777781</v>
      </c>
      <c r="D3919" s="2">
        <v>443.03</v>
      </c>
      <c r="E3919" t="s">
        <v>7</v>
      </c>
    </row>
    <row r="3920" spans="1:5" x14ac:dyDescent="0.35">
      <c r="A3920">
        <v>10161194</v>
      </c>
      <c r="B3920">
        <v>63238941</v>
      </c>
      <c r="C3920" s="1">
        <v>45284.965277777781</v>
      </c>
      <c r="D3920" s="2">
        <v>3827.54</v>
      </c>
      <c r="E3920" t="s">
        <v>7</v>
      </c>
    </row>
    <row r="3921" spans="1:5" x14ac:dyDescent="0.35">
      <c r="A3921">
        <v>8930380639</v>
      </c>
      <c r="B3921">
        <v>98540377</v>
      </c>
      <c r="C3921" s="1">
        <v>45202.118750000001</v>
      </c>
      <c r="D3921" s="2">
        <v>556.35</v>
      </c>
      <c r="E3921" t="s">
        <v>6</v>
      </c>
    </row>
    <row r="3922" spans="1:5" x14ac:dyDescent="0.35">
      <c r="A3922">
        <v>2247940574</v>
      </c>
      <c r="B3922">
        <v>11202130</v>
      </c>
      <c r="C3922" s="1">
        <v>45391.320833333331</v>
      </c>
      <c r="D3922" s="2">
        <v>2397.73</v>
      </c>
      <c r="E3922" t="s">
        <v>7</v>
      </c>
    </row>
    <row r="3923" spans="1:5" x14ac:dyDescent="0.35">
      <c r="A3923">
        <v>6190907327</v>
      </c>
      <c r="B3923">
        <v>64151769</v>
      </c>
      <c r="C3923" s="1">
        <v>45233.024305555555</v>
      </c>
      <c r="D3923" s="2">
        <v>1891.03</v>
      </c>
      <c r="E3923" t="s">
        <v>7</v>
      </c>
    </row>
    <row r="3924" spans="1:5" x14ac:dyDescent="0.35">
      <c r="A3924">
        <v>127277515</v>
      </c>
      <c r="B3924">
        <v>35455991</v>
      </c>
      <c r="C3924" s="1">
        <v>45199.345833333333</v>
      </c>
      <c r="D3924" s="2">
        <v>2838.48</v>
      </c>
      <c r="E3924" t="s">
        <v>7</v>
      </c>
    </row>
    <row r="3925" spans="1:5" x14ac:dyDescent="0.35">
      <c r="A3925">
        <v>8209093135</v>
      </c>
      <c r="B3925">
        <v>2558646</v>
      </c>
      <c r="C3925" s="1">
        <v>45229.261111111111</v>
      </c>
      <c r="D3925" s="2">
        <v>481.63</v>
      </c>
      <c r="E3925" t="s">
        <v>7</v>
      </c>
    </row>
    <row r="3926" spans="1:5" x14ac:dyDescent="0.35">
      <c r="A3926">
        <v>4419380079</v>
      </c>
      <c r="B3926">
        <v>1989720</v>
      </c>
      <c r="C3926" s="1">
        <v>45275.635416666664</v>
      </c>
      <c r="D3926" s="2">
        <v>3278.3</v>
      </c>
      <c r="E3926" t="s">
        <v>5</v>
      </c>
    </row>
    <row r="3927" spans="1:5" x14ac:dyDescent="0.35">
      <c r="A3927">
        <v>2954606845</v>
      </c>
      <c r="B3927">
        <v>14294171</v>
      </c>
      <c r="C3927" s="1">
        <v>45591.36041666667</v>
      </c>
      <c r="D3927" s="2">
        <v>995.56</v>
      </c>
      <c r="E3927" t="s">
        <v>8</v>
      </c>
    </row>
    <row r="3928" spans="1:5" x14ac:dyDescent="0.35">
      <c r="A3928">
        <v>5128739359</v>
      </c>
      <c r="B3928">
        <v>57081917</v>
      </c>
      <c r="C3928" s="1">
        <v>45498.15902777778</v>
      </c>
      <c r="D3928" s="2">
        <v>730.51</v>
      </c>
      <c r="E3928" t="s">
        <v>5</v>
      </c>
    </row>
    <row r="3929" spans="1:5" x14ac:dyDescent="0.35">
      <c r="A3929">
        <v>8183315245</v>
      </c>
      <c r="B3929">
        <v>80499378</v>
      </c>
      <c r="C3929" s="1">
        <v>45349.636805555558</v>
      </c>
      <c r="D3929" s="2">
        <v>825.46</v>
      </c>
      <c r="E3929" t="s">
        <v>6</v>
      </c>
    </row>
    <row r="3930" spans="1:5" x14ac:dyDescent="0.35">
      <c r="A3930">
        <v>8820606892</v>
      </c>
      <c r="B3930">
        <v>8395343</v>
      </c>
      <c r="C3930" s="1">
        <v>45029.24722222222</v>
      </c>
      <c r="D3930" s="2">
        <v>2635.56</v>
      </c>
      <c r="E3930" t="s">
        <v>5</v>
      </c>
    </row>
    <row r="3931" spans="1:5" x14ac:dyDescent="0.35">
      <c r="A3931">
        <v>7779228340</v>
      </c>
      <c r="B3931">
        <v>8395343</v>
      </c>
      <c r="C3931" s="1">
        <v>45086.405555555553</v>
      </c>
      <c r="D3931" s="2">
        <v>545.49</v>
      </c>
      <c r="E3931" t="s">
        <v>5</v>
      </c>
    </row>
    <row r="3932" spans="1:5" x14ac:dyDescent="0.35">
      <c r="A3932">
        <v>8459230018</v>
      </c>
      <c r="B3932">
        <v>50899600</v>
      </c>
      <c r="C3932" s="1">
        <v>45445.99722222222</v>
      </c>
      <c r="D3932" s="2">
        <v>4124.32</v>
      </c>
      <c r="E3932" t="s">
        <v>6</v>
      </c>
    </row>
    <row r="3933" spans="1:5" x14ac:dyDescent="0.35">
      <c r="A3933">
        <v>7060468800</v>
      </c>
      <c r="B3933">
        <v>83867512</v>
      </c>
      <c r="C3933" s="1">
        <v>45476.154861111114</v>
      </c>
      <c r="D3933" s="2">
        <v>2192.0500000000002</v>
      </c>
      <c r="E3933" t="s">
        <v>8</v>
      </c>
    </row>
    <row r="3934" spans="1:5" x14ac:dyDescent="0.35">
      <c r="A3934">
        <v>218821567</v>
      </c>
      <c r="B3934">
        <v>95428692</v>
      </c>
      <c r="C3934" s="1">
        <v>45359.867361111108</v>
      </c>
      <c r="D3934" s="2">
        <v>1711.15</v>
      </c>
      <c r="E3934" t="s">
        <v>5</v>
      </c>
    </row>
    <row r="3935" spans="1:5" x14ac:dyDescent="0.35">
      <c r="A3935">
        <v>7795766861</v>
      </c>
      <c r="B3935">
        <v>79135318</v>
      </c>
      <c r="C3935" s="1">
        <v>45056.982638888891</v>
      </c>
      <c r="D3935" s="2">
        <v>3024.18</v>
      </c>
      <c r="E3935" t="s">
        <v>8</v>
      </c>
    </row>
    <row r="3936" spans="1:5" x14ac:dyDescent="0.35">
      <c r="A3936">
        <v>4285804383</v>
      </c>
      <c r="B3936">
        <v>23755474</v>
      </c>
      <c r="C3936" s="1">
        <v>45047.09375</v>
      </c>
      <c r="D3936" s="2">
        <v>479.64</v>
      </c>
      <c r="E3936" t="s">
        <v>7</v>
      </c>
    </row>
    <row r="3937" spans="1:5" x14ac:dyDescent="0.35">
      <c r="A3937">
        <v>5961051248</v>
      </c>
      <c r="B3937">
        <v>20834589</v>
      </c>
      <c r="C3937" s="1">
        <v>45593.841666666667</v>
      </c>
      <c r="D3937" s="2">
        <v>3502.35</v>
      </c>
      <c r="E3937" t="s">
        <v>5</v>
      </c>
    </row>
    <row r="3938" spans="1:5" x14ac:dyDescent="0.35">
      <c r="A3938">
        <v>5630323534</v>
      </c>
      <c r="B3938">
        <v>98218863</v>
      </c>
      <c r="C3938" s="1">
        <v>45359.569444444445</v>
      </c>
      <c r="D3938" s="2">
        <v>1450.75</v>
      </c>
      <c r="E3938" t="s">
        <v>5</v>
      </c>
    </row>
    <row r="3939" spans="1:5" x14ac:dyDescent="0.35">
      <c r="A3939">
        <v>4642824835</v>
      </c>
      <c r="B3939">
        <v>76327561</v>
      </c>
      <c r="C3939" s="1">
        <v>45480.111805555556</v>
      </c>
      <c r="D3939" s="2">
        <v>4721.6400000000003</v>
      </c>
      <c r="E3939" t="s">
        <v>5</v>
      </c>
    </row>
    <row r="3940" spans="1:5" x14ac:dyDescent="0.35">
      <c r="A3940">
        <v>3060527554</v>
      </c>
      <c r="B3940">
        <v>75213636</v>
      </c>
      <c r="C3940" s="1">
        <v>45378.659722222219</v>
      </c>
      <c r="D3940" s="2">
        <v>1143.28</v>
      </c>
      <c r="E3940" t="s">
        <v>6</v>
      </c>
    </row>
    <row r="3941" spans="1:5" x14ac:dyDescent="0.35">
      <c r="A3941">
        <v>4048252396</v>
      </c>
      <c r="B3941">
        <v>75213636</v>
      </c>
      <c r="C3941" s="1">
        <v>45394.822916666664</v>
      </c>
      <c r="D3941" s="2">
        <v>2437.04</v>
      </c>
      <c r="E3941" t="s">
        <v>8</v>
      </c>
    </row>
    <row r="3942" spans="1:5" x14ac:dyDescent="0.35">
      <c r="A3942">
        <v>1271431612</v>
      </c>
      <c r="B3942">
        <v>18082040</v>
      </c>
      <c r="C3942" s="1">
        <v>45398.545138888891</v>
      </c>
      <c r="D3942" s="2">
        <v>2167.1</v>
      </c>
      <c r="E3942" t="s">
        <v>5</v>
      </c>
    </row>
    <row r="3943" spans="1:5" x14ac:dyDescent="0.35">
      <c r="A3943">
        <v>8981940261</v>
      </c>
      <c r="B3943">
        <v>31537100</v>
      </c>
      <c r="C3943" s="1">
        <v>45436.785416666666</v>
      </c>
      <c r="D3943" s="2">
        <v>3097.06</v>
      </c>
      <c r="E3943" t="s">
        <v>5</v>
      </c>
    </row>
    <row r="3944" spans="1:5" x14ac:dyDescent="0.35">
      <c r="A3944">
        <v>3896239510</v>
      </c>
      <c r="B3944">
        <v>90856813</v>
      </c>
      <c r="C3944" s="1">
        <v>45065.545138888891</v>
      </c>
      <c r="D3944" s="2">
        <v>2011.56</v>
      </c>
      <c r="E3944" t="s">
        <v>7</v>
      </c>
    </row>
    <row r="3945" spans="1:5" x14ac:dyDescent="0.35">
      <c r="A3945">
        <v>711316410</v>
      </c>
      <c r="B3945">
        <v>25587553</v>
      </c>
      <c r="C3945" s="1">
        <v>45342.427083333336</v>
      </c>
      <c r="D3945" s="2">
        <v>2027.04</v>
      </c>
      <c r="E3945" t="s">
        <v>5</v>
      </c>
    </row>
    <row r="3946" spans="1:5" x14ac:dyDescent="0.35">
      <c r="A3946">
        <v>9863502398</v>
      </c>
      <c r="B3946">
        <v>31619915</v>
      </c>
      <c r="C3946" s="1">
        <v>45279.399305555555</v>
      </c>
      <c r="D3946" s="2">
        <v>1379.82</v>
      </c>
      <c r="E3946" t="s">
        <v>7</v>
      </c>
    </row>
    <row r="3947" spans="1:5" x14ac:dyDescent="0.35">
      <c r="A3947">
        <v>293770293</v>
      </c>
      <c r="B3947">
        <v>45066676</v>
      </c>
      <c r="C3947" s="1">
        <v>45189.238194444442</v>
      </c>
      <c r="D3947" s="2">
        <v>1019.25</v>
      </c>
      <c r="E3947" t="s">
        <v>6</v>
      </c>
    </row>
    <row r="3948" spans="1:5" x14ac:dyDescent="0.35">
      <c r="A3948">
        <v>890800429</v>
      </c>
      <c r="B3948">
        <v>95594611</v>
      </c>
      <c r="C3948" s="1">
        <v>45379.123611111114</v>
      </c>
      <c r="D3948" s="2">
        <v>2490.2800000000002</v>
      </c>
      <c r="E3948" t="s">
        <v>5</v>
      </c>
    </row>
    <row r="3949" spans="1:5" x14ac:dyDescent="0.35">
      <c r="A3949">
        <v>1270503169</v>
      </c>
      <c r="B3949">
        <v>8791577</v>
      </c>
      <c r="C3949" s="1">
        <v>45482.487500000003</v>
      </c>
      <c r="D3949" s="2">
        <v>3836.35</v>
      </c>
      <c r="E3949" t="s">
        <v>8</v>
      </c>
    </row>
    <row r="3950" spans="1:5" x14ac:dyDescent="0.35">
      <c r="A3950">
        <v>168180571</v>
      </c>
      <c r="B3950">
        <v>89910157</v>
      </c>
      <c r="C3950" s="1">
        <v>45001.618055555555</v>
      </c>
      <c r="D3950" s="2">
        <v>563.45000000000005</v>
      </c>
      <c r="E3950" t="s">
        <v>5</v>
      </c>
    </row>
    <row r="3951" spans="1:5" x14ac:dyDescent="0.35">
      <c r="A3951">
        <v>111296281</v>
      </c>
      <c r="B3951">
        <v>28413467</v>
      </c>
      <c r="C3951" s="1">
        <v>45440.636805555558</v>
      </c>
      <c r="D3951" s="2">
        <v>4414.1899999999996</v>
      </c>
      <c r="E3951" t="s">
        <v>6</v>
      </c>
    </row>
    <row r="3952" spans="1:5" x14ac:dyDescent="0.35">
      <c r="A3952">
        <v>7329085364</v>
      </c>
      <c r="B3952">
        <v>53392567</v>
      </c>
      <c r="C3952" s="1">
        <v>45084.89166666667</v>
      </c>
      <c r="D3952" s="2">
        <v>332.84</v>
      </c>
      <c r="E3952" t="s">
        <v>8</v>
      </c>
    </row>
    <row r="3953" spans="1:5" x14ac:dyDescent="0.35">
      <c r="A3953">
        <v>1129130498</v>
      </c>
      <c r="B3953">
        <v>62243869</v>
      </c>
      <c r="C3953" s="1">
        <v>45261.693055555559</v>
      </c>
      <c r="D3953" s="2">
        <v>2623.48</v>
      </c>
      <c r="E3953" t="s">
        <v>7</v>
      </c>
    </row>
    <row r="3954" spans="1:5" x14ac:dyDescent="0.35">
      <c r="A3954">
        <v>996939836</v>
      </c>
      <c r="B3954">
        <v>23794330</v>
      </c>
      <c r="C3954" s="1">
        <v>45427.536805555559</v>
      </c>
      <c r="D3954" s="2">
        <v>3269.43</v>
      </c>
      <c r="E3954" t="s">
        <v>6</v>
      </c>
    </row>
    <row r="3955" spans="1:5" x14ac:dyDescent="0.35">
      <c r="A3955">
        <v>8263379807</v>
      </c>
      <c r="B3955">
        <v>14479168</v>
      </c>
      <c r="C3955" s="1">
        <v>45032.481249999997</v>
      </c>
      <c r="D3955" s="2">
        <v>3179.87</v>
      </c>
      <c r="E3955" t="s">
        <v>6</v>
      </c>
    </row>
    <row r="3956" spans="1:5" x14ac:dyDescent="0.35">
      <c r="A3956">
        <v>5735975899</v>
      </c>
      <c r="B3956">
        <v>83304571</v>
      </c>
      <c r="C3956" s="1">
        <v>45183.317361111112</v>
      </c>
      <c r="D3956" s="2">
        <v>2199.37</v>
      </c>
      <c r="E3956" t="s">
        <v>7</v>
      </c>
    </row>
    <row r="3957" spans="1:5" x14ac:dyDescent="0.35">
      <c r="A3957">
        <v>9651034668</v>
      </c>
      <c r="B3957">
        <v>70615775</v>
      </c>
      <c r="C3957" s="1">
        <v>45542.406944444447</v>
      </c>
      <c r="D3957" s="2">
        <v>2603.33</v>
      </c>
      <c r="E3957" t="s">
        <v>5</v>
      </c>
    </row>
    <row r="3958" spans="1:5" x14ac:dyDescent="0.35">
      <c r="A3958">
        <v>3103539793</v>
      </c>
      <c r="B3958">
        <v>75244116</v>
      </c>
      <c r="C3958" s="1">
        <v>45137.995138888888</v>
      </c>
      <c r="D3958" s="2">
        <v>2514.37</v>
      </c>
      <c r="E3958" t="s">
        <v>5</v>
      </c>
    </row>
    <row r="3959" spans="1:5" x14ac:dyDescent="0.35">
      <c r="A3959">
        <v>1611921781</v>
      </c>
      <c r="B3959">
        <v>48776805</v>
      </c>
      <c r="C3959" s="1">
        <v>45078.541666666664</v>
      </c>
      <c r="D3959" s="2">
        <v>2698.66</v>
      </c>
      <c r="E3959" t="s">
        <v>7</v>
      </c>
    </row>
    <row r="3960" spans="1:5" x14ac:dyDescent="0.35">
      <c r="A3960">
        <v>7532381028</v>
      </c>
      <c r="B3960">
        <v>73392739</v>
      </c>
      <c r="C3960" s="1">
        <v>45006.829861111109</v>
      </c>
      <c r="D3960" s="2">
        <v>3637.95</v>
      </c>
      <c r="E3960" t="s">
        <v>5</v>
      </c>
    </row>
    <row r="3961" spans="1:5" x14ac:dyDescent="0.35">
      <c r="A3961">
        <v>7803665404</v>
      </c>
      <c r="B3961">
        <v>63571453</v>
      </c>
      <c r="C3961" s="1">
        <v>45073.973611111112</v>
      </c>
      <c r="D3961" s="2">
        <v>2423.0700000000002</v>
      </c>
      <c r="E3961" t="s">
        <v>6</v>
      </c>
    </row>
    <row r="3962" spans="1:5" x14ac:dyDescent="0.35">
      <c r="A3962">
        <v>466184886</v>
      </c>
      <c r="B3962">
        <v>40277444</v>
      </c>
      <c r="C3962" s="1">
        <v>45154.952777777777</v>
      </c>
      <c r="D3962" s="2">
        <v>2154.04</v>
      </c>
      <c r="E3962" t="s">
        <v>7</v>
      </c>
    </row>
    <row r="3963" spans="1:5" x14ac:dyDescent="0.35">
      <c r="A3963">
        <v>4692518050</v>
      </c>
      <c r="B3963">
        <v>46989310</v>
      </c>
      <c r="C3963" s="1">
        <v>45380.009027777778</v>
      </c>
      <c r="D3963" s="2">
        <v>2176.2399999999998</v>
      </c>
      <c r="E3963" t="s">
        <v>7</v>
      </c>
    </row>
    <row r="3964" spans="1:5" x14ac:dyDescent="0.35">
      <c r="A3964">
        <v>9408428</v>
      </c>
      <c r="B3964">
        <v>31456752</v>
      </c>
      <c r="C3964" s="1">
        <v>45168.56527777778</v>
      </c>
      <c r="D3964" s="2">
        <v>1911.86</v>
      </c>
      <c r="E3964" t="s">
        <v>6</v>
      </c>
    </row>
    <row r="3965" spans="1:5" x14ac:dyDescent="0.35">
      <c r="A3965">
        <v>8766330526</v>
      </c>
      <c r="B3965">
        <v>85907588</v>
      </c>
      <c r="C3965" s="1">
        <v>45030.552777777775</v>
      </c>
      <c r="D3965" s="2">
        <v>1580.27</v>
      </c>
      <c r="E3965" t="s">
        <v>5</v>
      </c>
    </row>
    <row r="3966" spans="1:5" x14ac:dyDescent="0.35">
      <c r="A3966">
        <v>9221423039</v>
      </c>
      <c r="B3966">
        <v>42208242</v>
      </c>
      <c r="C3966" s="1">
        <v>45592.566666666666</v>
      </c>
      <c r="D3966" s="2">
        <v>1574.23</v>
      </c>
      <c r="E3966" t="s">
        <v>8</v>
      </c>
    </row>
    <row r="3967" spans="1:5" x14ac:dyDescent="0.35">
      <c r="A3967">
        <v>4268661538</v>
      </c>
      <c r="B3967">
        <v>22694456</v>
      </c>
      <c r="C3967" s="1">
        <v>45223.156944444447</v>
      </c>
      <c r="D3967" s="2">
        <v>5136.72</v>
      </c>
      <c r="E3967" t="s">
        <v>5</v>
      </c>
    </row>
    <row r="3968" spans="1:5" x14ac:dyDescent="0.35">
      <c r="A3968">
        <v>1378809665</v>
      </c>
      <c r="B3968">
        <v>52409516</v>
      </c>
      <c r="C3968" s="1">
        <v>45003.822916666664</v>
      </c>
      <c r="D3968" s="2">
        <v>3370.17</v>
      </c>
      <c r="E3968" t="s">
        <v>8</v>
      </c>
    </row>
    <row r="3969" spans="1:5" x14ac:dyDescent="0.35">
      <c r="A3969">
        <v>4917941248</v>
      </c>
      <c r="B3969">
        <v>83701325</v>
      </c>
      <c r="C3969" s="1">
        <v>45431.167361111111</v>
      </c>
      <c r="D3969" s="2">
        <v>3135.65</v>
      </c>
      <c r="E3969" t="s">
        <v>5</v>
      </c>
    </row>
    <row r="3970" spans="1:5" x14ac:dyDescent="0.35">
      <c r="A3970">
        <v>5132792285</v>
      </c>
      <c r="B3970">
        <v>19080489</v>
      </c>
      <c r="C3970" s="1">
        <v>45392.588194444441</v>
      </c>
      <c r="D3970" s="2">
        <v>2858.4</v>
      </c>
      <c r="E3970" t="s">
        <v>8</v>
      </c>
    </row>
    <row r="3971" spans="1:5" x14ac:dyDescent="0.35">
      <c r="A3971">
        <v>3776678112</v>
      </c>
      <c r="B3971">
        <v>34655710</v>
      </c>
      <c r="C3971" s="1">
        <v>45269.9375</v>
      </c>
      <c r="D3971" s="2">
        <v>2429.8200000000002</v>
      </c>
      <c r="E3971" t="s">
        <v>5</v>
      </c>
    </row>
    <row r="3972" spans="1:5" x14ac:dyDescent="0.35">
      <c r="A3972">
        <v>6940411801</v>
      </c>
      <c r="B3972">
        <v>59009727</v>
      </c>
      <c r="C3972" s="1">
        <v>45108.913194444445</v>
      </c>
      <c r="D3972" s="2">
        <v>1888.04</v>
      </c>
      <c r="E3972" t="s">
        <v>6</v>
      </c>
    </row>
    <row r="3973" spans="1:5" x14ac:dyDescent="0.35">
      <c r="A3973">
        <v>7422521525</v>
      </c>
      <c r="B3973">
        <v>92509376</v>
      </c>
      <c r="C3973" s="1">
        <v>45367.068749999999</v>
      </c>
      <c r="D3973" s="2">
        <v>643.87</v>
      </c>
      <c r="E3973" t="s">
        <v>7</v>
      </c>
    </row>
    <row r="3974" spans="1:5" x14ac:dyDescent="0.35">
      <c r="A3974">
        <v>4419022028</v>
      </c>
      <c r="B3974">
        <v>23961725</v>
      </c>
      <c r="C3974" s="1">
        <v>45273.392361111109</v>
      </c>
      <c r="D3974" s="2">
        <v>3804.98</v>
      </c>
      <c r="E3974" t="s">
        <v>6</v>
      </c>
    </row>
    <row r="3975" spans="1:5" x14ac:dyDescent="0.35">
      <c r="A3975">
        <v>8016651984</v>
      </c>
      <c r="B3975">
        <v>90745023</v>
      </c>
      <c r="C3975" s="1">
        <v>45046.274305555555</v>
      </c>
      <c r="D3975" s="2">
        <v>651.92999999999995</v>
      </c>
      <c r="E3975" t="s">
        <v>7</v>
      </c>
    </row>
    <row r="3976" spans="1:5" x14ac:dyDescent="0.35">
      <c r="A3976">
        <v>2361722422</v>
      </c>
      <c r="B3976">
        <v>89412038</v>
      </c>
      <c r="C3976" s="1">
        <v>45043.411805555559</v>
      </c>
      <c r="D3976" s="2">
        <v>3755.33</v>
      </c>
      <c r="E3976" t="s">
        <v>8</v>
      </c>
    </row>
    <row r="3977" spans="1:5" x14ac:dyDescent="0.35">
      <c r="A3977">
        <v>1001453982</v>
      </c>
      <c r="B3977">
        <v>34668988</v>
      </c>
      <c r="C3977" s="1">
        <v>45138.206250000003</v>
      </c>
      <c r="D3977" s="2">
        <v>2774.06</v>
      </c>
      <c r="E3977" t="s">
        <v>5</v>
      </c>
    </row>
    <row r="3978" spans="1:5" x14ac:dyDescent="0.35">
      <c r="A3978">
        <v>9093918346</v>
      </c>
      <c r="B3978">
        <v>74038361</v>
      </c>
      <c r="C3978" s="1">
        <v>45382.952777777777</v>
      </c>
      <c r="D3978" s="2">
        <v>3918.67</v>
      </c>
      <c r="E3978" t="s">
        <v>6</v>
      </c>
    </row>
    <row r="3979" spans="1:5" x14ac:dyDescent="0.35">
      <c r="A3979">
        <v>3969014433</v>
      </c>
      <c r="B3979">
        <v>61982521</v>
      </c>
      <c r="C3979" s="1">
        <v>45147.544444444444</v>
      </c>
      <c r="D3979" s="2">
        <v>2747.35</v>
      </c>
      <c r="E3979" t="s">
        <v>6</v>
      </c>
    </row>
    <row r="3980" spans="1:5" x14ac:dyDescent="0.35">
      <c r="A3980">
        <v>9684561720</v>
      </c>
      <c r="B3980">
        <v>61121421</v>
      </c>
      <c r="C3980" s="1">
        <v>45173.486111111109</v>
      </c>
      <c r="D3980" s="2">
        <v>1514.4</v>
      </c>
      <c r="E3980" t="s">
        <v>5</v>
      </c>
    </row>
    <row r="3981" spans="1:5" x14ac:dyDescent="0.35">
      <c r="A3981">
        <v>7031115362</v>
      </c>
      <c r="B3981">
        <v>27878182</v>
      </c>
      <c r="C3981" s="1">
        <v>45590.324999999997</v>
      </c>
      <c r="D3981" s="2">
        <v>2998.51</v>
      </c>
      <c r="E3981" t="s">
        <v>6</v>
      </c>
    </row>
    <row r="3982" spans="1:5" x14ac:dyDescent="0.35">
      <c r="A3982">
        <v>8204766849</v>
      </c>
      <c r="B3982">
        <v>76020843</v>
      </c>
      <c r="C3982" s="1">
        <v>45502.120138888888</v>
      </c>
      <c r="D3982" s="2">
        <v>3350.53</v>
      </c>
      <c r="E3982" t="s">
        <v>7</v>
      </c>
    </row>
    <row r="3983" spans="1:5" x14ac:dyDescent="0.35">
      <c r="A3983">
        <v>2785412612</v>
      </c>
      <c r="B3983">
        <v>60210778</v>
      </c>
      <c r="C3983" s="1">
        <v>45369.890277777777</v>
      </c>
      <c r="D3983" s="2">
        <v>1439.58</v>
      </c>
      <c r="E3983" t="s">
        <v>7</v>
      </c>
    </row>
    <row r="3984" spans="1:5" x14ac:dyDescent="0.35">
      <c r="A3984">
        <v>2624138741</v>
      </c>
      <c r="B3984">
        <v>31718565</v>
      </c>
      <c r="C3984" s="1">
        <v>45400.04791666667</v>
      </c>
      <c r="D3984" s="2">
        <v>1112.82</v>
      </c>
      <c r="E3984" t="s">
        <v>5</v>
      </c>
    </row>
    <row r="3985" spans="1:5" x14ac:dyDescent="0.35">
      <c r="A3985">
        <v>748376248</v>
      </c>
      <c r="B3985">
        <v>66766629</v>
      </c>
      <c r="C3985" s="1">
        <v>45167.02847222222</v>
      </c>
      <c r="D3985" s="2">
        <v>2422.16</v>
      </c>
      <c r="E3985" t="s">
        <v>5</v>
      </c>
    </row>
    <row r="3986" spans="1:5" x14ac:dyDescent="0.35">
      <c r="A3986">
        <v>6096787440</v>
      </c>
      <c r="B3986">
        <v>25128143</v>
      </c>
      <c r="C3986" s="1">
        <v>45003.5</v>
      </c>
      <c r="D3986" s="2">
        <v>2294.77</v>
      </c>
      <c r="E3986" t="s">
        <v>7</v>
      </c>
    </row>
    <row r="3987" spans="1:5" x14ac:dyDescent="0.35">
      <c r="A3987">
        <v>8787660233</v>
      </c>
      <c r="B3987">
        <v>90586029</v>
      </c>
      <c r="C3987" s="1">
        <v>45438.302777777775</v>
      </c>
      <c r="D3987" s="2">
        <v>1435.29</v>
      </c>
      <c r="E3987" t="s">
        <v>7</v>
      </c>
    </row>
    <row r="3988" spans="1:5" x14ac:dyDescent="0.35">
      <c r="A3988">
        <v>3845481278</v>
      </c>
      <c r="B3988">
        <v>63870636</v>
      </c>
      <c r="C3988" s="1">
        <v>45112.246527777781</v>
      </c>
      <c r="D3988" s="2">
        <v>3988.77</v>
      </c>
      <c r="E3988" t="s">
        <v>7</v>
      </c>
    </row>
    <row r="3989" spans="1:5" x14ac:dyDescent="0.35">
      <c r="A3989">
        <v>4636134267</v>
      </c>
      <c r="B3989">
        <v>57642258</v>
      </c>
      <c r="C3989" s="1">
        <v>45350.8125</v>
      </c>
      <c r="D3989" s="2">
        <v>223.27</v>
      </c>
      <c r="E3989" t="s">
        <v>7</v>
      </c>
    </row>
    <row r="3990" spans="1:5" x14ac:dyDescent="0.35">
      <c r="A3990">
        <v>4538825340</v>
      </c>
      <c r="B3990">
        <v>45700739</v>
      </c>
      <c r="C3990" s="1">
        <v>45387.43472222222</v>
      </c>
      <c r="D3990" s="2">
        <v>4269.5</v>
      </c>
      <c r="E3990" t="s">
        <v>5</v>
      </c>
    </row>
    <row r="3991" spans="1:5" x14ac:dyDescent="0.35">
      <c r="A3991">
        <v>4553101047</v>
      </c>
      <c r="B3991">
        <v>39301587</v>
      </c>
      <c r="C3991" s="1">
        <v>45443.96597222222</v>
      </c>
      <c r="D3991" s="2">
        <v>236.51</v>
      </c>
      <c r="E3991" t="s">
        <v>8</v>
      </c>
    </row>
    <row r="3992" spans="1:5" x14ac:dyDescent="0.35">
      <c r="A3992">
        <v>2193853405</v>
      </c>
      <c r="B3992">
        <v>42208242</v>
      </c>
      <c r="C3992" s="1">
        <v>45076.867361111108</v>
      </c>
      <c r="D3992" s="2">
        <v>657.71</v>
      </c>
      <c r="E3992" t="s">
        <v>6</v>
      </c>
    </row>
    <row r="3993" spans="1:5" x14ac:dyDescent="0.35">
      <c r="A3993">
        <v>1642059453</v>
      </c>
      <c r="B3993">
        <v>7378768</v>
      </c>
      <c r="C3993" s="1">
        <v>45150.218055555553</v>
      </c>
      <c r="D3993" s="2">
        <v>1277.6199999999999</v>
      </c>
      <c r="E3993" t="s">
        <v>7</v>
      </c>
    </row>
    <row r="3994" spans="1:5" x14ac:dyDescent="0.35">
      <c r="A3994">
        <v>5890339330</v>
      </c>
      <c r="B3994">
        <v>2188994</v>
      </c>
      <c r="C3994" s="1">
        <v>45433.679861111108</v>
      </c>
      <c r="D3994" s="2">
        <v>3750.59</v>
      </c>
      <c r="E3994" t="s">
        <v>8</v>
      </c>
    </row>
    <row r="3995" spans="1:5" x14ac:dyDescent="0.35">
      <c r="A3995">
        <v>313663478</v>
      </c>
      <c r="B3995">
        <v>6959437</v>
      </c>
      <c r="C3995" s="1">
        <v>45343.704861111109</v>
      </c>
      <c r="D3995" s="2">
        <v>1184.42</v>
      </c>
      <c r="E3995" t="s">
        <v>8</v>
      </c>
    </row>
    <row r="3996" spans="1:5" x14ac:dyDescent="0.35">
      <c r="A3996">
        <v>8591576320</v>
      </c>
      <c r="B3996">
        <v>79916464</v>
      </c>
      <c r="C3996" s="1">
        <v>45136.269444444442</v>
      </c>
      <c r="D3996" s="2">
        <v>3993.97</v>
      </c>
      <c r="E3996" t="s">
        <v>6</v>
      </c>
    </row>
    <row r="3997" spans="1:5" x14ac:dyDescent="0.35">
      <c r="A3997">
        <v>4728104591</v>
      </c>
      <c r="B3997">
        <v>31389750</v>
      </c>
      <c r="C3997" s="1">
        <v>45236.118055555555</v>
      </c>
      <c r="D3997" s="2">
        <v>650.20000000000005</v>
      </c>
      <c r="E3997" t="s">
        <v>8</v>
      </c>
    </row>
    <row r="3998" spans="1:5" x14ac:dyDescent="0.35">
      <c r="A3998">
        <v>8276401643</v>
      </c>
      <c r="B3998">
        <v>88252625</v>
      </c>
      <c r="C3998" s="1">
        <v>45582.262499999997</v>
      </c>
      <c r="D3998" s="2">
        <v>4724.3100000000004</v>
      </c>
      <c r="E3998" t="s">
        <v>7</v>
      </c>
    </row>
    <row r="3999" spans="1:5" x14ac:dyDescent="0.35">
      <c r="A3999">
        <v>8709694061</v>
      </c>
      <c r="B3999">
        <v>6724509</v>
      </c>
      <c r="C3999" s="1">
        <v>45582.46875</v>
      </c>
      <c r="D3999" s="2">
        <v>114.52</v>
      </c>
      <c r="E3999" t="s">
        <v>6</v>
      </c>
    </row>
    <row r="4000" spans="1:5" x14ac:dyDescent="0.35">
      <c r="A4000">
        <v>4080156881</v>
      </c>
      <c r="B4000">
        <v>97770901</v>
      </c>
      <c r="C4000" s="1">
        <v>45385.779166666667</v>
      </c>
      <c r="D4000" s="2">
        <v>950.39</v>
      </c>
      <c r="E4000" t="s">
        <v>5</v>
      </c>
    </row>
    <row r="4001" spans="1:5" x14ac:dyDescent="0.35">
      <c r="A4001">
        <v>7485829116</v>
      </c>
      <c r="B4001">
        <v>49050014</v>
      </c>
      <c r="C4001" s="1">
        <v>45381.572916666664</v>
      </c>
      <c r="D4001" s="2">
        <v>3895.28</v>
      </c>
      <c r="E4001" t="s">
        <v>7</v>
      </c>
    </row>
    <row r="4002" spans="1:5" x14ac:dyDescent="0.35">
      <c r="A4002">
        <v>7378865582</v>
      </c>
      <c r="B4002">
        <v>30643619</v>
      </c>
      <c r="C4002" s="1">
        <v>45069.750694444447</v>
      </c>
      <c r="D4002" s="2">
        <v>340.66</v>
      </c>
      <c r="E4002" t="s">
        <v>7</v>
      </c>
    </row>
    <row r="4003" spans="1:5" x14ac:dyDescent="0.35">
      <c r="A4003">
        <v>335575667</v>
      </c>
      <c r="B4003">
        <v>32929817</v>
      </c>
      <c r="C4003" s="1">
        <v>45176.254861111112</v>
      </c>
      <c r="D4003" s="2">
        <v>3048.86</v>
      </c>
      <c r="E4003" t="s">
        <v>7</v>
      </c>
    </row>
    <row r="4004" spans="1:5" x14ac:dyDescent="0.35">
      <c r="A4004">
        <v>1621109077</v>
      </c>
      <c r="B4004">
        <v>87450286</v>
      </c>
      <c r="C4004" s="1">
        <v>45376.742361111108</v>
      </c>
      <c r="D4004" s="2">
        <v>4969.83</v>
      </c>
      <c r="E4004" t="s">
        <v>7</v>
      </c>
    </row>
    <row r="4005" spans="1:5" x14ac:dyDescent="0.35">
      <c r="A4005">
        <v>7468088555</v>
      </c>
      <c r="B4005">
        <v>21697638</v>
      </c>
      <c r="C4005" s="1">
        <v>45056.479166666664</v>
      </c>
      <c r="D4005" s="2">
        <v>2410.0700000000002</v>
      </c>
      <c r="E4005" t="s">
        <v>5</v>
      </c>
    </row>
    <row r="4006" spans="1:5" x14ac:dyDescent="0.35">
      <c r="A4006">
        <v>3676517886</v>
      </c>
      <c r="B4006">
        <v>57505804</v>
      </c>
      <c r="C4006" s="1">
        <v>45451.8</v>
      </c>
      <c r="D4006" s="2">
        <v>582.03</v>
      </c>
      <c r="E4006" t="s">
        <v>8</v>
      </c>
    </row>
    <row r="4007" spans="1:5" x14ac:dyDescent="0.35">
      <c r="A4007">
        <v>1746921111</v>
      </c>
      <c r="B4007">
        <v>56604077</v>
      </c>
      <c r="C4007" s="1">
        <v>45532.771527777775</v>
      </c>
      <c r="D4007" s="2">
        <v>2466.2800000000002</v>
      </c>
      <c r="E4007" t="s">
        <v>7</v>
      </c>
    </row>
    <row r="4008" spans="1:5" x14ac:dyDescent="0.35">
      <c r="A4008">
        <v>7774691391</v>
      </c>
      <c r="B4008">
        <v>42514124</v>
      </c>
      <c r="C4008" s="1">
        <v>45127.356944444444</v>
      </c>
      <c r="D4008" s="2">
        <v>1545.97</v>
      </c>
      <c r="E4008" t="s">
        <v>5</v>
      </c>
    </row>
    <row r="4009" spans="1:5" x14ac:dyDescent="0.35">
      <c r="A4009">
        <v>8220678247</v>
      </c>
      <c r="B4009">
        <v>63858550</v>
      </c>
      <c r="C4009" s="1">
        <v>45466.765972222223</v>
      </c>
      <c r="D4009" s="2">
        <v>2089.2600000000002</v>
      </c>
      <c r="E4009" t="s">
        <v>5</v>
      </c>
    </row>
    <row r="4010" spans="1:5" x14ac:dyDescent="0.35">
      <c r="A4010">
        <v>6048604080</v>
      </c>
      <c r="B4010">
        <v>98218863</v>
      </c>
      <c r="C4010" s="1">
        <v>45175.084027777775</v>
      </c>
      <c r="D4010" s="2">
        <v>5820.25</v>
      </c>
      <c r="E4010" t="s">
        <v>5</v>
      </c>
    </row>
    <row r="4011" spans="1:5" x14ac:dyDescent="0.35">
      <c r="A4011">
        <v>8545716586</v>
      </c>
      <c r="B4011">
        <v>98540377</v>
      </c>
      <c r="C4011" s="1">
        <v>45303.553472222222</v>
      </c>
      <c r="D4011" s="2">
        <v>1454.01</v>
      </c>
      <c r="E4011" t="s">
        <v>8</v>
      </c>
    </row>
    <row r="4012" spans="1:5" x14ac:dyDescent="0.35">
      <c r="A4012">
        <v>530870056</v>
      </c>
      <c r="B4012">
        <v>39140039</v>
      </c>
      <c r="C4012" s="1">
        <v>45519.540972222225</v>
      </c>
      <c r="D4012" s="2">
        <v>2788.5</v>
      </c>
      <c r="E4012" t="s">
        <v>6</v>
      </c>
    </row>
    <row r="4013" spans="1:5" x14ac:dyDescent="0.35">
      <c r="A4013">
        <v>4055690435</v>
      </c>
      <c r="B4013">
        <v>15568831</v>
      </c>
      <c r="C4013" s="1">
        <v>45021.084722222222</v>
      </c>
      <c r="D4013" s="2">
        <v>3571.53</v>
      </c>
      <c r="E4013" t="s">
        <v>5</v>
      </c>
    </row>
    <row r="4014" spans="1:5" x14ac:dyDescent="0.35">
      <c r="A4014">
        <v>7096530350</v>
      </c>
      <c r="B4014">
        <v>97411107</v>
      </c>
      <c r="C4014" s="1">
        <v>45469.179861111108</v>
      </c>
      <c r="D4014" s="2">
        <v>2474.92</v>
      </c>
      <c r="E4014" t="s">
        <v>7</v>
      </c>
    </row>
    <row r="4015" spans="1:5" x14ac:dyDescent="0.35">
      <c r="A4015">
        <v>7083649345</v>
      </c>
      <c r="B4015">
        <v>75464725</v>
      </c>
      <c r="C4015" s="1">
        <v>45066.424305555556</v>
      </c>
      <c r="D4015" s="2">
        <v>3009.87</v>
      </c>
      <c r="E4015" t="s">
        <v>8</v>
      </c>
    </row>
    <row r="4016" spans="1:5" x14ac:dyDescent="0.35">
      <c r="A4016">
        <v>836457367</v>
      </c>
      <c r="B4016">
        <v>2365348</v>
      </c>
      <c r="C4016" s="1">
        <v>45445.24722222222</v>
      </c>
      <c r="D4016" s="2">
        <v>4789.7299999999996</v>
      </c>
      <c r="E4016" t="s">
        <v>8</v>
      </c>
    </row>
    <row r="4017" spans="1:5" x14ac:dyDescent="0.35">
      <c r="A4017">
        <v>7698126312</v>
      </c>
      <c r="B4017">
        <v>1705969</v>
      </c>
      <c r="C4017" s="1">
        <v>45230.149305555555</v>
      </c>
      <c r="D4017" s="2">
        <v>2404.9499999999998</v>
      </c>
      <c r="E4017" t="s">
        <v>6</v>
      </c>
    </row>
    <row r="4018" spans="1:5" x14ac:dyDescent="0.35">
      <c r="A4018">
        <v>2267297760</v>
      </c>
      <c r="B4018">
        <v>5754255</v>
      </c>
      <c r="C4018" s="1">
        <v>45320.492361111108</v>
      </c>
      <c r="D4018" s="2">
        <v>1895.47</v>
      </c>
      <c r="E4018" t="s">
        <v>5</v>
      </c>
    </row>
    <row r="4019" spans="1:5" x14ac:dyDescent="0.35">
      <c r="A4019">
        <v>1717841423</v>
      </c>
      <c r="B4019">
        <v>87954926</v>
      </c>
      <c r="C4019" s="1">
        <v>45322.853472222225</v>
      </c>
      <c r="D4019" s="2">
        <v>2393.48</v>
      </c>
      <c r="E4019" t="s">
        <v>8</v>
      </c>
    </row>
    <row r="4020" spans="1:5" x14ac:dyDescent="0.35">
      <c r="A4020">
        <v>4330597536</v>
      </c>
      <c r="B4020">
        <v>40563029</v>
      </c>
      <c r="C4020" s="1">
        <v>45027.618055555555</v>
      </c>
      <c r="D4020" s="2">
        <v>1494.23</v>
      </c>
      <c r="E4020" t="s">
        <v>8</v>
      </c>
    </row>
    <row r="4021" spans="1:5" x14ac:dyDescent="0.35">
      <c r="A4021">
        <v>3687593721</v>
      </c>
      <c r="B4021">
        <v>61121421</v>
      </c>
      <c r="C4021" s="1">
        <v>45062.930555555555</v>
      </c>
      <c r="D4021" s="2">
        <v>3344.72</v>
      </c>
      <c r="E4021" t="s">
        <v>8</v>
      </c>
    </row>
    <row r="4022" spans="1:5" x14ac:dyDescent="0.35">
      <c r="A4022">
        <v>6660740926</v>
      </c>
      <c r="B4022">
        <v>119099</v>
      </c>
      <c r="C4022" s="1">
        <v>45436.691666666666</v>
      </c>
      <c r="D4022" s="2">
        <v>2771.28</v>
      </c>
      <c r="E4022" t="s">
        <v>7</v>
      </c>
    </row>
    <row r="4023" spans="1:5" x14ac:dyDescent="0.35">
      <c r="A4023">
        <v>9439713009</v>
      </c>
      <c r="B4023">
        <v>4439806</v>
      </c>
      <c r="C4023" s="1">
        <v>45404.120138888888</v>
      </c>
      <c r="D4023" s="2">
        <v>1804.06</v>
      </c>
      <c r="E4023" t="s">
        <v>6</v>
      </c>
    </row>
    <row r="4024" spans="1:5" x14ac:dyDescent="0.35">
      <c r="A4024">
        <v>5281121057</v>
      </c>
      <c r="B4024">
        <v>67908555</v>
      </c>
      <c r="C4024" s="1">
        <v>45158.933333333334</v>
      </c>
      <c r="D4024" s="2">
        <v>2207.4899999999998</v>
      </c>
      <c r="E4024" t="s">
        <v>5</v>
      </c>
    </row>
    <row r="4025" spans="1:5" x14ac:dyDescent="0.35">
      <c r="A4025">
        <v>7044351561</v>
      </c>
      <c r="B4025">
        <v>91024604</v>
      </c>
      <c r="C4025" s="1">
        <v>45188.679861111108</v>
      </c>
      <c r="D4025" s="2">
        <v>4069.86</v>
      </c>
      <c r="E4025" t="s">
        <v>7</v>
      </c>
    </row>
    <row r="4026" spans="1:5" x14ac:dyDescent="0.35">
      <c r="A4026">
        <v>9121393476</v>
      </c>
      <c r="B4026">
        <v>57896058</v>
      </c>
      <c r="C4026" s="1">
        <v>45139.336111111108</v>
      </c>
      <c r="D4026" s="2">
        <v>1583.71</v>
      </c>
      <c r="E4026" t="s">
        <v>6</v>
      </c>
    </row>
    <row r="4027" spans="1:5" x14ac:dyDescent="0.35">
      <c r="A4027">
        <v>7202170939</v>
      </c>
      <c r="B4027">
        <v>50518311</v>
      </c>
      <c r="C4027" s="1">
        <v>45304.573611111111</v>
      </c>
      <c r="D4027" s="2">
        <v>1105.29</v>
      </c>
      <c r="E4027" t="s">
        <v>5</v>
      </c>
    </row>
    <row r="4028" spans="1:5" x14ac:dyDescent="0.35">
      <c r="A4028">
        <v>1429047127</v>
      </c>
      <c r="B4028">
        <v>18465047</v>
      </c>
      <c r="C4028" s="1">
        <v>45269.859027777777</v>
      </c>
      <c r="D4028" s="2">
        <v>4708.07</v>
      </c>
      <c r="E4028" t="s">
        <v>7</v>
      </c>
    </row>
    <row r="4029" spans="1:5" x14ac:dyDescent="0.35">
      <c r="A4029">
        <v>8551965787</v>
      </c>
      <c r="B4029">
        <v>8383197</v>
      </c>
      <c r="C4029" s="1">
        <v>45581.47152777778</v>
      </c>
      <c r="D4029" s="2">
        <v>3864.44</v>
      </c>
      <c r="E4029" t="s">
        <v>8</v>
      </c>
    </row>
    <row r="4030" spans="1:5" x14ac:dyDescent="0.35">
      <c r="A4030">
        <v>6756882357</v>
      </c>
      <c r="B4030">
        <v>83155219</v>
      </c>
      <c r="C4030" s="1">
        <v>45466.408333333333</v>
      </c>
      <c r="D4030" s="2">
        <v>654.30999999999995</v>
      </c>
      <c r="E4030" t="s">
        <v>6</v>
      </c>
    </row>
    <row r="4031" spans="1:5" x14ac:dyDescent="0.35">
      <c r="A4031">
        <v>618929241</v>
      </c>
      <c r="B4031">
        <v>53624677</v>
      </c>
      <c r="C4031" s="1">
        <v>45201.893055555556</v>
      </c>
      <c r="D4031" s="2">
        <v>2348.09</v>
      </c>
      <c r="E4031" t="s">
        <v>6</v>
      </c>
    </row>
    <row r="4032" spans="1:5" x14ac:dyDescent="0.35">
      <c r="A4032">
        <v>9711157887</v>
      </c>
      <c r="B4032">
        <v>46615831</v>
      </c>
      <c r="C4032" s="1">
        <v>45294.76458333333</v>
      </c>
      <c r="D4032" s="2">
        <v>2577.15</v>
      </c>
      <c r="E4032" t="s">
        <v>8</v>
      </c>
    </row>
    <row r="4033" spans="1:5" x14ac:dyDescent="0.35">
      <c r="A4033">
        <v>354149805</v>
      </c>
      <c r="B4033">
        <v>41164215</v>
      </c>
      <c r="C4033" s="1">
        <v>45399.905555555553</v>
      </c>
      <c r="D4033" s="2">
        <v>1274.6199999999999</v>
      </c>
      <c r="E4033" t="s">
        <v>5</v>
      </c>
    </row>
    <row r="4034" spans="1:5" x14ac:dyDescent="0.35">
      <c r="A4034">
        <v>231328814</v>
      </c>
      <c r="B4034">
        <v>25287111</v>
      </c>
      <c r="C4034" s="1">
        <v>45401.168749999997</v>
      </c>
      <c r="D4034" s="2">
        <v>2506.9299999999998</v>
      </c>
      <c r="E4034" t="s">
        <v>8</v>
      </c>
    </row>
    <row r="4035" spans="1:5" x14ac:dyDescent="0.35">
      <c r="A4035">
        <v>523916986</v>
      </c>
      <c r="B4035">
        <v>66761643</v>
      </c>
      <c r="C4035" s="1">
        <v>45554.323611111111</v>
      </c>
      <c r="D4035" s="2">
        <v>1152.8699999999999</v>
      </c>
      <c r="E4035" t="s">
        <v>5</v>
      </c>
    </row>
    <row r="4036" spans="1:5" x14ac:dyDescent="0.35">
      <c r="A4036">
        <v>1930887811</v>
      </c>
      <c r="B4036">
        <v>12302179</v>
      </c>
      <c r="C4036" s="1">
        <v>45148.204861111109</v>
      </c>
      <c r="D4036" s="2">
        <v>1497.01</v>
      </c>
      <c r="E4036" t="s">
        <v>6</v>
      </c>
    </row>
    <row r="4037" spans="1:5" x14ac:dyDescent="0.35">
      <c r="A4037">
        <v>9958741781</v>
      </c>
      <c r="B4037">
        <v>95971469</v>
      </c>
      <c r="C4037" s="1">
        <v>45530.071527777778</v>
      </c>
      <c r="D4037" s="2">
        <v>2439.42</v>
      </c>
      <c r="E4037" t="s">
        <v>8</v>
      </c>
    </row>
    <row r="4038" spans="1:5" x14ac:dyDescent="0.35">
      <c r="A4038">
        <v>6727230123</v>
      </c>
      <c r="B4038">
        <v>26303194</v>
      </c>
      <c r="C4038" s="1">
        <v>45584.511111111111</v>
      </c>
      <c r="D4038" s="2">
        <v>1806.96</v>
      </c>
      <c r="E4038" t="s">
        <v>5</v>
      </c>
    </row>
    <row r="4039" spans="1:5" x14ac:dyDescent="0.35">
      <c r="A4039">
        <v>9487368442</v>
      </c>
      <c r="B4039">
        <v>50899600</v>
      </c>
      <c r="C4039" s="1">
        <v>45147.773611111108</v>
      </c>
      <c r="D4039" s="2">
        <v>1725.5</v>
      </c>
      <c r="E4039" t="s">
        <v>7</v>
      </c>
    </row>
    <row r="4040" spans="1:5" x14ac:dyDescent="0.35">
      <c r="A4040">
        <v>671459763</v>
      </c>
      <c r="B4040">
        <v>50630016</v>
      </c>
      <c r="C4040" s="1">
        <v>45466.595833333333</v>
      </c>
      <c r="D4040" s="2">
        <v>1249.31</v>
      </c>
      <c r="E4040" t="s">
        <v>5</v>
      </c>
    </row>
    <row r="4041" spans="1:5" x14ac:dyDescent="0.35">
      <c r="A4041">
        <v>9129957352</v>
      </c>
      <c r="B4041">
        <v>95971469</v>
      </c>
      <c r="C4041" s="1">
        <v>45175.699305555558</v>
      </c>
      <c r="D4041" s="2">
        <v>2166.1999999999998</v>
      </c>
      <c r="E4041" t="s">
        <v>6</v>
      </c>
    </row>
    <row r="4042" spans="1:5" x14ac:dyDescent="0.35">
      <c r="A4042">
        <v>9206073690</v>
      </c>
      <c r="B4042">
        <v>19425804</v>
      </c>
      <c r="C4042" s="1">
        <v>45450.75</v>
      </c>
      <c r="D4042" s="2">
        <v>1452.39</v>
      </c>
      <c r="E4042" t="s">
        <v>6</v>
      </c>
    </row>
    <row r="4043" spans="1:5" x14ac:dyDescent="0.35">
      <c r="A4043">
        <v>5587148302</v>
      </c>
      <c r="B4043">
        <v>32635818</v>
      </c>
      <c r="C4043" s="1">
        <v>45558.879861111112</v>
      </c>
      <c r="D4043" s="2">
        <v>2028.78</v>
      </c>
      <c r="E4043" t="s">
        <v>5</v>
      </c>
    </row>
    <row r="4044" spans="1:5" x14ac:dyDescent="0.35">
      <c r="A4044">
        <v>6936256414</v>
      </c>
      <c r="B4044">
        <v>72263318</v>
      </c>
      <c r="C4044" s="1">
        <v>45466.133333333331</v>
      </c>
      <c r="D4044" s="2">
        <v>2331.06</v>
      </c>
      <c r="E4044" t="s">
        <v>6</v>
      </c>
    </row>
    <row r="4045" spans="1:5" x14ac:dyDescent="0.35">
      <c r="A4045">
        <v>3341228576</v>
      </c>
      <c r="B4045">
        <v>91196901</v>
      </c>
      <c r="C4045" s="1">
        <v>45051.089583333334</v>
      </c>
      <c r="D4045" s="2">
        <v>3724.8</v>
      </c>
      <c r="E4045" t="s">
        <v>8</v>
      </c>
    </row>
    <row r="4046" spans="1:5" x14ac:dyDescent="0.35">
      <c r="A4046">
        <v>4817323453</v>
      </c>
      <c r="B4046">
        <v>75028268</v>
      </c>
      <c r="C4046" s="1">
        <v>45176.277777777781</v>
      </c>
      <c r="D4046" s="2">
        <v>340.36</v>
      </c>
      <c r="E4046" t="s">
        <v>5</v>
      </c>
    </row>
    <row r="4047" spans="1:5" x14ac:dyDescent="0.35">
      <c r="A4047">
        <v>1163454835</v>
      </c>
      <c r="B4047">
        <v>50392139</v>
      </c>
      <c r="C4047" s="1">
        <v>45266.236111111109</v>
      </c>
      <c r="D4047" s="2">
        <v>1711.61</v>
      </c>
      <c r="E4047" t="s">
        <v>6</v>
      </c>
    </row>
    <row r="4048" spans="1:5" x14ac:dyDescent="0.35">
      <c r="A4048">
        <v>5236061455</v>
      </c>
      <c r="B4048">
        <v>48158494</v>
      </c>
      <c r="C4048" s="1">
        <v>45022.993055555555</v>
      </c>
      <c r="D4048" s="2">
        <v>2844.94</v>
      </c>
      <c r="E4048" t="s">
        <v>5</v>
      </c>
    </row>
    <row r="4049" spans="1:5" x14ac:dyDescent="0.35">
      <c r="A4049">
        <v>5982829268</v>
      </c>
      <c r="B4049">
        <v>90038364</v>
      </c>
      <c r="C4049" s="1">
        <v>45017.188888888886</v>
      </c>
      <c r="D4049" s="2">
        <v>2923.98</v>
      </c>
      <c r="E4049" t="s">
        <v>5</v>
      </c>
    </row>
    <row r="4050" spans="1:5" x14ac:dyDescent="0.35">
      <c r="A4050">
        <v>1901688056</v>
      </c>
      <c r="B4050">
        <v>16780752</v>
      </c>
      <c r="C4050" s="1">
        <v>45182.67083333333</v>
      </c>
      <c r="D4050" s="2">
        <v>2814.99</v>
      </c>
      <c r="E4050" t="s">
        <v>7</v>
      </c>
    </row>
    <row r="4051" spans="1:5" x14ac:dyDescent="0.35">
      <c r="A4051">
        <v>5936051107</v>
      </c>
      <c r="B4051">
        <v>83304462</v>
      </c>
      <c r="C4051" s="1">
        <v>45586.615972222222</v>
      </c>
      <c r="D4051" s="2">
        <v>939.55</v>
      </c>
      <c r="E4051" t="s">
        <v>8</v>
      </c>
    </row>
    <row r="4052" spans="1:5" x14ac:dyDescent="0.35">
      <c r="A4052">
        <v>3018272105</v>
      </c>
      <c r="B4052">
        <v>18465047</v>
      </c>
      <c r="C4052" s="1">
        <v>45006.116666666669</v>
      </c>
      <c r="D4052" s="2">
        <v>4236.91</v>
      </c>
      <c r="E4052" t="s">
        <v>6</v>
      </c>
    </row>
    <row r="4053" spans="1:5" x14ac:dyDescent="0.35">
      <c r="A4053">
        <v>3656191983</v>
      </c>
      <c r="B4053">
        <v>59252433</v>
      </c>
      <c r="C4053" s="1">
        <v>45154.961111111108</v>
      </c>
      <c r="D4053" s="2">
        <v>3775.69</v>
      </c>
      <c r="E4053" t="s">
        <v>7</v>
      </c>
    </row>
    <row r="4054" spans="1:5" x14ac:dyDescent="0.35">
      <c r="A4054">
        <v>5186692805</v>
      </c>
      <c r="B4054">
        <v>97678578</v>
      </c>
      <c r="C4054" s="1">
        <v>45238.622916666667</v>
      </c>
      <c r="D4054" s="2">
        <v>4981.07</v>
      </c>
      <c r="E4054" t="s">
        <v>7</v>
      </c>
    </row>
    <row r="4055" spans="1:5" x14ac:dyDescent="0.35">
      <c r="A4055">
        <v>7281243151</v>
      </c>
      <c r="B4055">
        <v>13581527</v>
      </c>
      <c r="C4055" s="1">
        <v>45168.408333333333</v>
      </c>
      <c r="D4055" s="2">
        <v>957.5</v>
      </c>
      <c r="E4055" t="s">
        <v>8</v>
      </c>
    </row>
    <row r="4056" spans="1:5" x14ac:dyDescent="0.35">
      <c r="A4056">
        <v>7906004940</v>
      </c>
      <c r="B4056">
        <v>65963876</v>
      </c>
      <c r="C4056" s="1">
        <v>45043.714583333334</v>
      </c>
      <c r="D4056" s="2">
        <v>3488.88</v>
      </c>
      <c r="E4056" t="s">
        <v>8</v>
      </c>
    </row>
    <row r="4057" spans="1:5" x14ac:dyDescent="0.35">
      <c r="A4057">
        <v>6354703603</v>
      </c>
      <c r="B4057">
        <v>63310076</v>
      </c>
      <c r="C4057" s="1">
        <v>45429.910416666666</v>
      </c>
      <c r="D4057" s="2">
        <v>2980.62</v>
      </c>
      <c r="E4057" t="s">
        <v>8</v>
      </c>
    </row>
    <row r="4058" spans="1:5" x14ac:dyDescent="0.35">
      <c r="A4058">
        <v>6444064733</v>
      </c>
      <c r="B4058">
        <v>80571942</v>
      </c>
      <c r="C4058" s="1">
        <v>45210.463888888888</v>
      </c>
      <c r="D4058" s="2">
        <v>3213.89</v>
      </c>
      <c r="E4058" t="s">
        <v>8</v>
      </c>
    </row>
    <row r="4059" spans="1:5" x14ac:dyDescent="0.35">
      <c r="A4059">
        <v>2405783093</v>
      </c>
      <c r="B4059">
        <v>36428139</v>
      </c>
      <c r="C4059" s="1">
        <v>45003.345833333333</v>
      </c>
      <c r="D4059" s="2">
        <v>2246.9299999999998</v>
      </c>
      <c r="E4059" t="s">
        <v>6</v>
      </c>
    </row>
    <row r="4060" spans="1:5" x14ac:dyDescent="0.35">
      <c r="A4060">
        <v>63363146</v>
      </c>
      <c r="B4060">
        <v>16410155</v>
      </c>
      <c r="C4060" s="1">
        <v>45119.064583333333</v>
      </c>
      <c r="D4060" s="2">
        <v>4207.71</v>
      </c>
      <c r="E4060" t="s">
        <v>5</v>
      </c>
    </row>
    <row r="4061" spans="1:5" x14ac:dyDescent="0.35">
      <c r="A4061">
        <v>7040313500</v>
      </c>
      <c r="B4061">
        <v>90298394</v>
      </c>
      <c r="C4061" s="1">
        <v>45579.636111111111</v>
      </c>
      <c r="D4061" s="2">
        <v>1102.72</v>
      </c>
      <c r="E4061" t="s">
        <v>8</v>
      </c>
    </row>
    <row r="4062" spans="1:5" x14ac:dyDescent="0.35">
      <c r="A4062">
        <v>5844807259</v>
      </c>
      <c r="B4062">
        <v>45477575</v>
      </c>
      <c r="C4062" s="1">
        <v>45213.105555555558</v>
      </c>
      <c r="D4062" s="2">
        <v>4355.46</v>
      </c>
      <c r="E4062" t="s">
        <v>5</v>
      </c>
    </row>
    <row r="4063" spans="1:5" x14ac:dyDescent="0.35">
      <c r="A4063">
        <v>1931703221</v>
      </c>
      <c r="B4063">
        <v>62917794</v>
      </c>
      <c r="C4063" s="1">
        <v>45054.361111111109</v>
      </c>
      <c r="D4063" s="2">
        <v>1332.43</v>
      </c>
      <c r="E4063" t="s">
        <v>7</v>
      </c>
    </row>
    <row r="4064" spans="1:5" x14ac:dyDescent="0.35">
      <c r="A4064">
        <v>3525336030</v>
      </c>
      <c r="B4064">
        <v>89998489</v>
      </c>
      <c r="C4064" s="1">
        <v>45028.948611111111</v>
      </c>
      <c r="D4064" s="2">
        <v>329.79</v>
      </c>
      <c r="E4064" t="s">
        <v>5</v>
      </c>
    </row>
    <row r="4065" spans="1:5" x14ac:dyDescent="0.35">
      <c r="A4065">
        <v>4359807852</v>
      </c>
      <c r="B4065">
        <v>81136091</v>
      </c>
      <c r="C4065" s="1">
        <v>45393.443055555559</v>
      </c>
      <c r="D4065" s="2">
        <v>4759.4399999999996</v>
      </c>
      <c r="E4065" t="s">
        <v>5</v>
      </c>
    </row>
    <row r="4066" spans="1:5" x14ac:dyDescent="0.35">
      <c r="A4066">
        <v>6946959356</v>
      </c>
      <c r="B4066">
        <v>13963450</v>
      </c>
      <c r="C4066" s="1">
        <v>45275.906944444447</v>
      </c>
      <c r="D4066" s="2">
        <v>2630.12</v>
      </c>
      <c r="E4066" t="s">
        <v>8</v>
      </c>
    </row>
    <row r="4067" spans="1:5" x14ac:dyDescent="0.35">
      <c r="A4067">
        <v>782338627</v>
      </c>
      <c r="B4067">
        <v>73639935</v>
      </c>
      <c r="C4067" s="1">
        <v>45543.240277777775</v>
      </c>
      <c r="D4067" s="2">
        <v>4244.83</v>
      </c>
      <c r="E4067" t="s">
        <v>8</v>
      </c>
    </row>
    <row r="4068" spans="1:5" x14ac:dyDescent="0.35">
      <c r="A4068">
        <v>4942714391</v>
      </c>
      <c r="B4068">
        <v>25294147</v>
      </c>
      <c r="C4068" s="1">
        <v>45310.95208333333</v>
      </c>
      <c r="D4068" s="2">
        <v>3427.02</v>
      </c>
      <c r="E4068" t="s">
        <v>7</v>
      </c>
    </row>
    <row r="4069" spans="1:5" x14ac:dyDescent="0.35">
      <c r="A4069">
        <v>919307194</v>
      </c>
      <c r="B4069">
        <v>11928321</v>
      </c>
      <c r="C4069" s="1">
        <v>45298.640277777777</v>
      </c>
      <c r="D4069" s="2">
        <v>2747.59</v>
      </c>
      <c r="E4069" t="s">
        <v>8</v>
      </c>
    </row>
    <row r="4070" spans="1:5" x14ac:dyDescent="0.35">
      <c r="A4070">
        <v>6509263423</v>
      </c>
      <c r="B4070">
        <v>29324437</v>
      </c>
      <c r="C4070" s="1">
        <v>45311.507638888892</v>
      </c>
      <c r="D4070" s="2">
        <v>3930.1</v>
      </c>
      <c r="E4070" t="s">
        <v>5</v>
      </c>
    </row>
    <row r="4071" spans="1:5" x14ac:dyDescent="0.35">
      <c r="A4071">
        <v>7200105089</v>
      </c>
      <c r="B4071">
        <v>24845814</v>
      </c>
      <c r="C4071" s="1">
        <v>45259.302777777775</v>
      </c>
      <c r="D4071" s="2">
        <v>1613.85</v>
      </c>
      <c r="E4071" t="s">
        <v>6</v>
      </c>
    </row>
    <row r="4072" spans="1:5" x14ac:dyDescent="0.35">
      <c r="A4072">
        <v>7120372196</v>
      </c>
      <c r="B4072">
        <v>40727086</v>
      </c>
      <c r="C4072" s="1">
        <v>45514.724305555559</v>
      </c>
      <c r="D4072" s="2">
        <v>1887.36</v>
      </c>
      <c r="E4072" t="s">
        <v>7</v>
      </c>
    </row>
    <row r="4073" spans="1:5" x14ac:dyDescent="0.35">
      <c r="A4073">
        <v>8710393245</v>
      </c>
      <c r="B4073">
        <v>32564478</v>
      </c>
      <c r="C4073" s="1">
        <v>45494.463194444441</v>
      </c>
      <c r="D4073" s="2">
        <v>3025.16</v>
      </c>
      <c r="E4073" t="s">
        <v>8</v>
      </c>
    </row>
    <row r="4074" spans="1:5" x14ac:dyDescent="0.35">
      <c r="A4074">
        <v>8862036450</v>
      </c>
      <c r="B4074">
        <v>7228206</v>
      </c>
      <c r="C4074" s="1">
        <v>45294.518750000003</v>
      </c>
      <c r="D4074" s="2">
        <v>1764.64</v>
      </c>
      <c r="E4074" t="s">
        <v>6</v>
      </c>
    </row>
    <row r="4075" spans="1:5" x14ac:dyDescent="0.35">
      <c r="A4075">
        <v>2087769338</v>
      </c>
      <c r="B4075">
        <v>8536503</v>
      </c>
      <c r="C4075" s="1">
        <v>45451.265972222223</v>
      </c>
      <c r="D4075" s="2">
        <v>764.33</v>
      </c>
      <c r="E4075" t="s">
        <v>5</v>
      </c>
    </row>
    <row r="4076" spans="1:5" x14ac:dyDescent="0.35">
      <c r="A4076">
        <v>3349267712</v>
      </c>
      <c r="B4076">
        <v>85354059</v>
      </c>
      <c r="C4076" s="1">
        <v>45194.037499999999</v>
      </c>
      <c r="D4076" s="2">
        <v>230.58</v>
      </c>
      <c r="E4076" t="s">
        <v>5</v>
      </c>
    </row>
    <row r="4077" spans="1:5" x14ac:dyDescent="0.35">
      <c r="A4077">
        <v>1689937124</v>
      </c>
      <c r="B4077">
        <v>21701991</v>
      </c>
      <c r="C4077" s="1">
        <v>45308.245138888888</v>
      </c>
      <c r="D4077" s="2">
        <v>576.22</v>
      </c>
      <c r="E4077" t="s">
        <v>8</v>
      </c>
    </row>
    <row r="4078" spans="1:5" x14ac:dyDescent="0.35">
      <c r="A4078">
        <v>4498769995</v>
      </c>
      <c r="B4078">
        <v>84275450</v>
      </c>
      <c r="C4078" s="1">
        <v>45314.099305555559</v>
      </c>
      <c r="D4078" s="2">
        <v>786.85</v>
      </c>
      <c r="E4078" t="s">
        <v>7</v>
      </c>
    </row>
    <row r="4079" spans="1:5" x14ac:dyDescent="0.35">
      <c r="A4079">
        <v>3729771871</v>
      </c>
      <c r="B4079">
        <v>79592021</v>
      </c>
      <c r="C4079" s="1">
        <v>45240.451388888891</v>
      </c>
      <c r="D4079" s="2">
        <v>3905.34</v>
      </c>
      <c r="E4079" t="s">
        <v>6</v>
      </c>
    </row>
    <row r="4080" spans="1:5" x14ac:dyDescent="0.35">
      <c r="A4080">
        <v>9065518834</v>
      </c>
      <c r="B4080">
        <v>61877649</v>
      </c>
      <c r="C4080" s="1">
        <v>45460.716666666667</v>
      </c>
      <c r="D4080" s="2">
        <v>3395.29</v>
      </c>
      <c r="E4080" t="s">
        <v>7</v>
      </c>
    </row>
    <row r="4081" spans="1:5" x14ac:dyDescent="0.35">
      <c r="A4081">
        <v>7524465290</v>
      </c>
      <c r="B4081">
        <v>22851478</v>
      </c>
      <c r="C4081" s="1">
        <v>45297.654166666667</v>
      </c>
      <c r="D4081" s="2">
        <v>4089.6</v>
      </c>
      <c r="E4081" t="s">
        <v>7</v>
      </c>
    </row>
    <row r="4082" spans="1:5" x14ac:dyDescent="0.35">
      <c r="A4082">
        <v>2319921666</v>
      </c>
      <c r="B4082">
        <v>97150234</v>
      </c>
      <c r="C4082" s="1">
        <v>45413.487500000003</v>
      </c>
      <c r="D4082" s="2">
        <v>3204.57</v>
      </c>
      <c r="E4082" t="s">
        <v>7</v>
      </c>
    </row>
    <row r="4083" spans="1:5" x14ac:dyDescent="0.35">
      <c r="A4083">
        <v>9541612277</v>
      </c>
      <c r="B4083">
        <v>5001749</v>
      </c>
      <c r="C4083" s="1">
        <v>45382.273611111108</v>
      </c>
      <c r="D4083" s="2">
        <v>2185.9699999999998</v>
      </c>
      <c r="E4083" t="s">
        <v>7</v>
      </c>
    </row>
    <row r="4084" spans="1:5" x14ac:dyDescent="0.35">
      <c r="A4084">
        <v>6303548068</v>
      </c>
      <c r="B4084">
        <v>31846190</v>
      </c>
      <c r="C4084" s="1">
        <v>45473.008333333331</v>
      </c>
      <c r="D4084" s="2">
        <v>939.55</v>
      </c>
      <c r="E4084" t="s">
        <v>7</v>
      </c>
    </row>
    <row r="4085" spans="1:5" x14ac:dyDescent="0.35">
      <c r="A4085">
        <v>5867651793</v>
      </c>
      <c r="B4085">
        <v>64197854</v>
      </c>
      <c r="C4085" s="1">
        <v>45239.484027777777</v>
      </c>
      <c r="D4085" s="2">
        <v>2984.43</v>
      </c>
      <c r="E4085" t="s">
        <v>8</v>
      </c>
    </row>
    <row r="4086" spans="1:5" x14ac:dyDescent="0.35">
      <c r="A4086">
        <v>6405947025</v>
      </c>
      <c r="B4086">
        <v>19375332</v>
      </c>
      <c r="C4086" s="1">
        <v>45563.915972222225</v>
      </c>
      <c r="D4086" s="2">
        <v>1756.09</v>
      </c>
      <c r="E4086" t="s">
        <v>5</v>
      </c>
    </row>
    <row r="4087" spans="1:5" x14ac:dyDescent="0.35">
      <c r="A4087">
        <v>2150790907</v>
      </c>
      <c r="B4087">
        <v>12655794</v>
      </c>
      <c r="C4087" s="1">
        <v>45154.543749999997</v>
      </c>
      <c r="D4087" s="2">
        <v>217.5</v>
      </c>
      <c r="E4087" t="s">
        <v>7</v>
      </c>
    </row>
    <row r="4088" spans="1:5" x14ac:dyDescent="0.35">
      <c r="A4088">
        <v>212856641</v>
      </c>
      <c r="B4088">
        <v>51994597</v>
      </c>
      <c r="C4088" s="1">
        <v>45598.45208333333</v>
      </c>
      <c r="D4088" s="2">
        <v>949.73</v>
      </c>
      <c r="E4088" t="s">
        <v>5</v>
      </c>
    </row>
    <row r="4089" spans="1:5" x14ac:dyDescent="0.35">
      <c r="A4089">
        <v>1686508921</v>
      </c>
      <c r="B4089">
        <v>47215976</v>
      </c>
      <c r="C4089" s="1">
        <v>45495.928472222222</v>
      </c>
      <c r="D4089" s="2">
        <v>769.24</v>
      </c>
      <c r="E4089" t="s">
        <v>8</v>
      </c>
    </row>
    <row r="4090" spans="1:5" x14ac:dyDescent="0.35">
      <c r="A4090">
        <v>5879579208</v>
      </c>
      <c r="B4090">
        <v>41261495</v>
      </c>
      <c r="C4090" s="1">
        <v>45545.45208333333</v>
      </c>
      <c r="D4090" s="2">
        <v>983.81</v>
      </c>
      <c r="E4090" t="s">
        <v>8</v>
      </c>
    </row>
    <row r="4091" spans="1:5" x14ac:dyDescent="0.35">
      <c r="A4091">
        <v>1882682579</v>
      </c>
      <c r="B4091">
        <v>44050697</v>
      </c>
      <c r="C4091" s="1">
        <v>45059.963888888888</v>
      </c>
      <c r="D4091" s="2">
        <v>2560.66</v>
      </c>
      <c r="E4091" t="s">
        <v>8</v>
      </c>
    </row>
    <row r="4092" spans="1:5" x14ac:dyDescent="0.35">
      <c r="A4092">
        <v>8370410622</v>
      </c>
      <c r="B4092">
        <v>10663246</v>
      </c>
      <c r="C4092" s="1">
        <v>45444.54791666667</v>
      </c>
      <c r="D4092" s="2">
        <v>1989.47</v>
      </c>
      <c r="E4092" t="s">
        <v>5</v>
      </c>
    </row>
    <row r="4093" spans="1:5" x14ac:dyDescent="0.35">
      <c r="A4093">
        <v>368599691</v>
      </c>
      <c r="B4093">
        <v>44030130</v>
      </c>
      <c r="C4093" s="1">
        <v>45587.677777777775</v>
      </c>
      <c r="D4093" s="2">
        <v>3753</v>
      </c>
      <c r="E4093" t="s">
        <v>8</v>
      </c>
    </row>
    <row r="4094" spans="1:5" x14ac:dyDescent="0.35">
      <c r="A4094">
        <v>9282982332</v>
      </c>
      <c r="B4094">
        <v>97873848</v>
      </c>
      <c r="C4094" s="1">
        <v>45547.925694444442</v>
      </c>
      <c r="D4094" s="2">
        <v>3359.77</v>
      </c>
      <c r="E4094" t="s">
        <v>7</v>
      </c>
    </row>
    <row r="4095" spans="1:5" x14ac:dyDescent="0.35">
      <c r="A4095">
        <v>4874880100</v>
      </c>
      <c r="B4095">
        <v>67271824</v>
      </c>
      <c r="C4095" s="1">
        <v>45544.955555555556</v>
      </c>
      <c r="D4095" s="2">
        <v>1619.89</v>
      </c>
      <c r="E4095" t="s">
        <v>6</v>
      </c>
    </row>
    <row r="4096" spans="1:5" x14ac:dyDescent="0.35">
      <c r="A4096">
        <v>102639985</v>
      </c>
      <c r="B4096">
        <v>40392019</v>
      </c>
      <c r="C4096" s="1">
        <v>45165.290277777778</v>
      </c>
      <c r="D4096" s="2">
        <v>3686.28</v>
      </c>
      <c r="E4096" t="s">
        <v>8</v>
      </c>
    </row>
    <row r="4097" spans="1:5" x14ac:dyDescent="0.35">
      <c r="A4097">
        <v>5288207551</v>
      </c>
      <c r="B4097">
        <v>53299455</v>
      </c>
      <c r="C4097" s="1">
        <v>45179.78402777778</v>
      </c>
      <c r="D4097" s="2">
        <v>3228.77</v>
      </c>
      <c r="E4097" t="s">
        <v>8</v>
      </c>
    </row>
    <row r="4098" spans="1:5" x14ac:dyDescent="0.35">
      <c r="A4098">
        <v>693932743</v>
      </c>
      <c r="B4098">
        <v>57658033</v>
      </c>
      <c r="C4098" s="1">
        <v>45083.852777777778</v>
      </c>
      <c r="D4098" s="2">
        <v>1378.36</v>
      </c>
      <c r="E4098" t="s">
        <v>7</v>
      </c>
    </row>
    <row r="4099" spans="1:5" x14ac:dyDescent="0.35">
      <c r="A4099">
        <v>2325405669</v>
      </c>
      <c r="B4099">
        <v>20834589</v>
      </c>
      <c r="C4099" s="1">
        <v>45359.970833333333</v>
      </c>
      <c r="D4099" s="2">
        <v>1432.06</v>
      </c>
      <c r="E4099" t="s">
        <v>7</v>
      </c>
    </row>
    <row r="4100" spans="1:5" x14ac:dyDescent="0.35">
      <c r="A4100">
        <v>8152364696</v>
      </c>
      <c r="B4100">
        <v>90665975</v>
      </c>
      <c r="C4100" s="1">
        <v>45284.550694444442</v>
      </c>
      <c r="D4100" s="2">
        <v>5047.96</v>
      </c>
      <c r="E4100" t="s">
        <v>8</v>
      </c>
    </row>
    <row r="4101" spans="1:5" x14ac:dyDescent="0.35">
      <c r="A4101">
        <v>7682359398</v>
      </c>
      <c r="B4101">
        <v>36833857</v>
      </c>
      <c r="C4101" s="1">
        <v>45550.206944444442</v>
      </c>
      <c r="D4101" s="2">
        <v>1168.4100000000001</v>
      </c>
      <c r="E4101" t="s">
        <v>5</v>
      </c>
    </row>
    <row r="4102" spans="1:5" x14ac:dyDescent="0.35">
      <c r="A4102">
        <v>1742951029</v>
      </c>
      <c r="B4102">
        <v>95371787</v>
      </c>
      <c r="C4102" s="1">
        <v>45053.965277777781</v>
      </c>
      <c r="D4102" s="2">
        <v>4766.38</v>
      </c>
      <c r="E4102" t="s">
        <v>5</v>
      </c>
    </row>
    <row r="4103" spans="1:5" x14ac:dyDescent="0.35">
      <c r="A4103">
        <v>4799787645</v>
      </c>
      <c r="B4103">
        <v>71905368</v>
      </c>
      <c r="C4103" s="1">
        <v>45206.299305555556</v>
      </c>
      <c r="D4103" s="2">
        <v>1025.06</v>
      </c>
      <c r="E4103" t="s">
        <v>8</v>
      </c>
    </row>
    <row r="4104" spans="1:5" x14ac:dyDescent="0.35">
      <c r="A4104">
        <v>8498666384</v>
      </c>
      <c r="B4104">
        <v>37556526</v>
      </c>
      <c r="C4104" s="1">
        <v>45359.748611111114</v>
      </c>
      <c r="D4104" s="2">
        <v>630.84</v>
      </c>
      <c r="E4104" t="s">
        <v>5</v>
      </c>
    </row>
    <row r="4105" spans="1:5" x14ac:dyDescent="0.35">
      <c r="A4105">
        <v>5013572642</v>
      </c>
      <c r="B4105">
        <v>73363613</v>
      </c>
      <c r="C4105" s="1">
        <v>45054.805555555555</v>
      </c>
      <c r="D4105" s="2">
        <v>1812.54</v>
      </c>
      <c r="E4105" t="s">
        <v>7</v>
      </c>
    </row>
    <row r="4106" spans="1:5" x14ac:dyDescent="0.35">
      <c r="A4106">
        <v>8403006958</v>
      </c>
      <c r="B4106">
        <v>59398136</v>
      </c>
      <c r="C4106" s="1">
        <v>45257.237500000003</v>
      </c>
      <c r="D4106" s="2">
        <v>1272.55</v>
      </c>
      <c r="E4106" t="s">
        <v>6</v>
      </c>
    </row>
    <row r="4107" spans="1:5" x14ac:dyDescent="0.35">
      <c r="A4107">
        <v>4688831157</v>
      </c>
      <c r="B4107">
        <v>13071673</v>
      </c>
      <c r="C4107" s="1">
        <v>45476.982638888891</v>
      </c>
      <c r="D4107" s="2">
        <v>2824.26</v>
      </c>
      <c r="E4107" t="s">
        <v>6</v>
      </c>
    </row>
    <row r="4108" spans="1:5" x14ac:dyDescent="0.35">
      <c r="A4108">
        <v>394578210</v>
      </c>
      <c r="B4108">
        <v>88067569</v>
      </c>
      <c r="C4108" s="1">
        <v>45195.21875</v>
      </c>
      <c r="D4108" s="2">
        <v>1706.05</v>
      </c>
      <c r="E4108" t="s">
        <v>7</v>
      </c>
    </row>
    <row r="4109" spans="1:5" x14ac:dyDescent="0.35">
      <c r="A4109">
        <v>8681711802</v>
      </c>
      <c r="B4109">
        <v>36833857</v>
      </c>
      <c r="C4109" s="1">
        <v>45206.293749999997</v>
      </c>
      <c r="D4109" s="2">
        <v>3724.44</v>
      </c>
      <c r="E4109" t="s">
        <v>6</v>
      </c>
    </row>
    <row r="4110" spans="1:5" x14ac:dyDescent="0.35">
      <c r="A4110">
        <v>9311399064</v>
      </c>
      <c r="B4110">
        <v>20238921</v>
      </c>
      <c r="C4110" s="1">
        <v>45234.893055555556</v>
      </c>
      <c r="D4110" s="2">
        <v>720.95</v>
      </c>
      <c r="E4110" t="s">
        <v>8</v>
      </c>
    </row>
    <row r="4111" spans="1:5" x14ac:dyDescent="0.35">
      <c r="A4111">
        <v>2620581496</v>
      </c>
      <c r="B4111">
        <v>63092485</v>
      </c>
      <c r="C4111" s="1">
        <v>45037.106249999997</v>
      </c>
      <c r="D4111" s="2">
        <v>2457.4699999999998</v>
      </c>
      <c r="E4111" t="s">
        <v>8</v>
      </c>
    </row>
    <row r="4112" spans="1:5" x14ac:dyDescent="0.35">
      <c r="A4112">
        <v>5116898322</v>
      </c>
      <c r="B4112">
        <v>73377004</v>
      </c>
      <c r="C4112" s="1">
        <v>45491.55972222222</v>
      </c>
      <c r="D4112" s="2">
        <v>1385.25</v>
      </c>
      <c r="E4112" t="s">
        <v>6</v>
      </c>
    </row>
    <row r="4113" spans="1:5" x14ac:dyDescent="0.35">
      <c r="A4113">
        <v>5995819849</v>
      </c>
      <c r="B4113">
        <v>34787383</v>
      </c>
      <c r="C4113" s="1">
        <v>45157.177777777775</v>
      </c>
      <c r="D4113" s="2">
        <v>2030.88</v>
      </c>
      <c r="E4113" t="s">
        <v>8</v>
      </c>
    </row>
    <row r="4114" spans="1:5" x14ac:dyDescent="0.35">
      <c r="A4114">
        <v>7690500286</v>
      </c>
      <c r="B4114">
        <v>35349582</v>
      </c>
      <c r="C4114" s="1">
        <v>45485.756249999999</v>
      </c>
      <c r="D4114" s="2">
        <v>3224.92</v>
      </c>
      <c r="E4114" t="s">
        <v>8</v>
      </c>
    </row>
    <row r="4115" spans="1:5" x14ac:dyDescent="0.35">
      <c r="A4115">
        <v>6107283203</v>
      </c>
      <c r="B4115">
        <v>87444738</v>
      </c>
      <c r="C4115" s="1">
        <v>45544.852083333331</v>
      </c>
      <c r="D4115" s="2">
        <v>1173</v>
      </c>
      <c r="E4115" t="s">
        <v>7</v>
      </c>
    </row>
    <row r="4116" spans="1:5" x14ac:dyDescent="0.35">
      <c r="A4116">
        <v>3170417508</v>
      </c>
      <c r="B4116">
        <v>85561151</v>
      </c>
      <c r="C4116" s="1">
        <v>45301.224999999999</v>
      </c>
      <c r="D4116" s="2">
        <v>1432.65</v>
      </c>
      <c r="E4116" t="s">
        <v>5</v>
      </c>
    </row>
    <row r="4117" spans="1:5" x14ac:dyDescent="0.35">
      <c r="A4117">
        <v>805682701</v>
      </c>
      <c r="B4117">
        <v>33481252</v>
      </c>
      <c r="C4117" s="1">
        <v>45137.945833333331</v>
      </c>
      <c r="D4117" s="2">
        <v>2637.15</v>
      </c>
      <c r="E4117" t="s">
        <v>6</v>
      </c>
    </row>
    <row r="4118" spans="1:5" x14ac:dyDescent="0.35">
      <c r="A4118">
        <v>8960508625</v>
      </c>
      <c r="B4118">
        <v>20163931</v>
      </c>
      <c r="C4118" s="1">
        <v>45206.411805555559</v>
      </c>
      <c r="D4118" s="2">
        <v>1058</v>
      </c>
      <c r="E4118" t="s">
        <v>5</v>
      </c>
    </row>
    <row r="4119" spans="1:5" x14ac:dyDescent="0.35">
      <c r="A4119">
        <v>5580397726</v>
      </c>
      <c r="B4119">
        <v>62243869</v>
      </c>
      <c r="C4119" s="1">
        <v>45098.200694444444</v>
      </c>
      <c r="D4119" s="2">
        <v>37.799999999999997</v>
      </c>
      <c r="E4119" t="s">
        <v>5</v>
      </c>
    </row>
    <row r="4120" spans="1:5" x14ac:dyDescent="0.35">
      <c r="A4120">
        <v>1506599381</v>
      </c>
      <c r="B4120">
        <v>77345018</v>
      </c>
      <c r="C4120" s="1">
        <v>45553.191666666666</v>
      </c>
      <c r="D4120" s="2">
        <v>465.38</v>
      </c>
      <c r="E4120" t="s">
        <v>5</v>
      </c>
    </row>
    <row r="4121" spans="1:5" x14ac:dyDescent="0.35">
      <c r="A4121">
        <v>8424478165</v>
      </c>
      <c r="B4121">
        <v>27416314</v>
      </c>
      <c r="C4121" s="1">
        <v>45037.765972222223</v>
      </c>
      <c r="D4121" s="2">
        <v>230.58</v>
      </c>
      <c r="E4121" t="s">
        <v>5</v>
      </c>
    </row>
    <row r="4122" spans="1:5" x14ac:dyDescent="0.35">
      <c r="A4122">
        <v>6083333956</v>
      </c>
      <c r="B4122">
        <v>45028365</v>
      </c>
      <c r="C4122" s="1">
        <v>45012.279166666667</v>
      </c>
      <c r="D4122" s="2">
        <v>3002.02</v>
      </c>
      <c r="E4122" t="s">
        <v>8</v>
      </c>
    </row>
    <row r="4123" spans="1:5" x14ac:dyDescent="0.35">
      <c r="A4123">
        <v>9611327860</v>
      </c>
      <c r="B4123">
        <v>6335221</v>
      </c>
      <c r="C4123" s="1">
        <v>45389.736111111109</v>
      </c>
      <c r="D4123" s="2">
        <v>4410.34</v>
      </c>
      <c r="E4123" t="s">
        <v>5</v>
      </c>
    </row>
    <row r="4124" spans="1:5" x14ac:dyDescent="0.35">
      <c r="A4124">
        <v>9539444766</v>
      </c>
      <c r="B4124">
        <v>97873848</v>
      </c>
      <c r="C4124" s="1">
        <v>45234.332638888889</v>
      </c>
      <c r="D4124" s="2">
        <v>870.29</v>
      </c>
      <c r="E4124" t="s">
        <v>8</v>
      </c>
    </row>
    <row r="4125" spans="1:5" x14ac:dyDescent="0.35">
      <c r="A4125">
        <v>756168939</v>
      </c>
      <c r="B4125">
        <v>54923640</v>
      </c>
      <c r="C4125" s="1">
        <v>45478.772916666669</v>
      </c>
      <c r="D4125" s="2">
        <v>3321.94</v>
      </c>
      <c r="E4125" t="s">
        <v>5</v>
      </c>
    </row>
    <row r="4126" spans="1:5" x14ac:dyDescent="0.35">
      <c r="A4126">
        <v>7762624518</v>
      </c>
      <c r="B4126">
        <v>22738465</v>
      </c>
      <c r="C4126" s="1">
        <v>45530.888194444444</v>
      </c>
      <c r="D4126" s="2">
        <v>2301.0500000000002</v>
      </c>
      <c r="E4126" t="s">
        <v>7</v>
      </c>
    </row>
    <row r="4127" spans="1:5" x14ac:dyDescent="0.35">
      <c r="A4127">
        <v>3681781563</v>
      </c>
      <c r="B4127">
        <v>4940671</v>
      </c>
      <c r="C4127" s="1">
        <v>45248.432638888888</v>
      </c>
      <c r="D4127" s="2">
        <v>3471.7</v>
      </c>
      <c r="E4127" t="s">
        <v>8</v>
      </c>
    </row>
    <row r="4128" spans="1:5" x14ac:dyDescent="0.35">
      <c r="A4128">
        <v>1571085226</v>
      </c>
      <c r="B4128">
        <v>78961097</v>
      </c>
      <c r="C4128" s="1">
        <v>45389.024305555555</v>
      </c>
      <c r="D4128" s="2">
        <v>4040.38</v>
      </c>
      <c r="E4128" t="s">
        <v>5</v>
      </c>
    </row>
    <row r="4129" spans="1:5" x14ac:dyDescent="0.35">
      <c r="A4129">
        <v>4244306883</v>
      </c>
      <c r="B4129">
        <v>2584499</v>
      </c>
      <c r="C4129" s="1">
        <v>45354.434027777781</v>
      </c>
      <c r="D4129" s="2">
        <v>893.81</v>
      </c>
      <c r="E4129" t="s">
        <v>7</v>
      </c>
    </row>
    <row r="4130" spans="1:5" x14ac:dyDescent="0.35">
      <c r="A4130">
        <v>7333141591</v>
      </c>
      <c r="B4130">
        <v>69415494</v>
      </c>
      <c r="C4130" s="1">
        <v>45366.699305555558</v>
      </c>
      <c r="D4130" s="2">
        <v>1042.3</v>
      </c>
      <c r="E4130" t="s">
        <v>8</v>
      </c>
    </row>
    <row r="4131" spans="1:5" x14ac:dyDescent="0.35">
      <c r="A4131">
        <v>1199945706</v>
      </c>
      <c r="B4131">
        <v>70867736</v>
      </c>
      <c r="C4131" s="1">
        <v>45299.813194444447</v>
      </c>
      <c r="D4131" s="2">
        <v>1712.9</v>
      </c>
      <c r="E4131" t="s">
        <v>6</v>
      </c>
    </row>
    <row r="4132" spans="1:5" x14ac:dyDescent="0.35">
      <c r="A4132">
        <v>5895644119</v>
      </c>
      <c r="B4132">
        <v>1603358</v>
      </c>
      <c r="C4132" s="1">
        <v>45088.591666666667</v>
      </c>
      <c r="D4132" s="2">
        <v>1742.44</v>
      </c>
      <c r="E4132" t="s">
        <v>8</v>
      </c>
    </row>
    <row r="4133" spans="1:5" x14ac:dyDescent="0.35">
      <c r="A4133">
        <v>7112919210</v>
      </c>
      <c r="B4133">
        <v>55693909</v>
      </c>
      <c r="C4133" s="1">
        <v>45323.915972222225</v>
      </c>
      <c r="D4133" s="2">
        <v>3921.9</v>
      </c>
      <c r="E4133" t="s">
        <v>7</v>
      </c>
    </row>
    <row r="4134" spans="1:5" x14ac:dyDescent="0.35">
      <c r="A4134">
        <v>8315937318</v>
      </c>
      <c r="B4134">
        <v>64497538</v>
      </c>
      <c r="C4134" s="1">
        <v>45420.731944444444</v>
      </c>
      <c r="D4134" s="2">
        <v>2187.85</v>
      </c>
      <c r="E4134" t="s">
        <v>7</v>
      </c>
    </row>
    <row r="4135" spans="1:5" x14ac:dyDescent="0.35">
      <c r="A4135">
        <v>5331800057</v>
      </c>
      <c r="B4135">
        <v>65488134</v>
      </c>
      <c r="C4135" s="1">
        <v>45014.056250000001</v>
      </c>
      <c r="D4135" s="2">
        <v>4003.82</v>
      </c>
      <c r="E4135" t="s">
        <v>8</v>
      </c>
    </row>
    <row r="4136" spans="1:5" x14ac:dyDescent="0.35">
      <c r="A4136">
        <v>5989265505</v>
      </c>
      <c r="B4136">
        <v>62742797</v>
      </c>
      <c r="C4136" s="1">
        <v>45366.174305555556</v>
      </c>
      <c r="D4136" s="2">
        <v>3673.81</v>
      </c>
      <c r="E4136" t="s">
        <v>7</v>
      </c>
    </row>
    <row r="4137" spans="1:5" x14ac:dyDescent="0.35">
      <c r="A4137">
        <v>7906361274</v>
      </c>
      <c r="B4137">
        <v>96795047</v>
      </c>
      <c r="C4137" s="1">
        <v>45172.772222222222</v>
      </c>
      <c r="D4137" s="2">
        <v>4228.99</v>
      </c>
      <c r="E4137" t="s">
        <v>5</v>
      </c>
    </row>
    <row r="4138" spans="1:5" x14ac:dyDescent="0.35">
      <c r="A4138">
        <v>6312476146</v>
      </c>
      <c r="B4138">
        <v>35988028</v>
      </c>
      <c r="C4138" s="1">
        <v>45318.822222222225</v>
      </c>
      <c r="D4138" s="2">
        <v>1867.01</v>
      </c>
      <c r="E4138" t="s">
        <v>7</v>
      </c>
    </row>
    <row r="4139" spans="1:5" x14ac:dyDescent="0.35">
      <c r="A4139">
        <v>9436272631</v>
      </c>
      <c r="B4139">
        <v>44410149</v>
      </c>
      <c r="C4139" s="1">
        <v>45430.112500000003</v>
      </c>
      <c r="D4139" s="2">
        <v>2112.0700000000002</v>
      </c>
      <c r="E4139" t="s">
        <v>8</v>
      </c>
    </row>
    <row r="4140" spans="1:5" x14ac:dyDescent="0.35">
      <c r="A4140">
        <v>8289791792</v>
      </c>
      <c r="B4140">
        <v>61516967</v>
      </c>
      <c r="C4140" s="1">
        <v>45317.614583333336</v>
      </c>
      <c r="D4140" s="2">
        <v>326.42</v>
      </c>
      <c r="E4140" t="s">
        <v>7</v>
      </c>
    </row>
    <row r="4141" spans="1:5" x14ac:dyDescent="0.35">
      <c r="A4141">
        <v>7659532788</v>
      </c>
      <c r="B4141">
        <v>22112867</v>
      </c>
      <c r="C4141" s="1">
        <v>45323.874305555553</v>
      </c>
      <c r="D4141" s="2">
        <v>3157.69</v>
      </c>
      <c r="E4141" t="s">
        <v>7</v>
      </c>
    </row>
    <row r="4142" spans="1:5" x14ac:dyDescent="0.35">
      <c r="A4142">
        <v>1498157233</v>
      </c>
      <c r="B4142">
        <v>19180962</v>
      </c>
      <c r="C4142" s="1">
        <v>45330.26666666667</v>
      </c>
      <c r="D4142" s="2">
        <v>1659.86</v>
      </c>
      <c r="E4142" t="s">
        <v>7</v>
      </c>
    </row>
    <row r="4143" spans="1:5" x14ac:dyDescent="0.35">
      <c r="A4143">
        <v>8560951754</v>
      </c>
      <c r="B4143">
        <v>954629</v>
      </c>
      <c r="C4143" s="1">
        <v>45063.759027777778</v>
      </c>
      <c r="D4143" s="2">
        <v>44.35</v>
      </c>
      <c r="E4143" t="s">
        <v>7</v>
      </c>
    </row>
    <row r="4144" spans="1:5" x14ac:dyDescent="0.35">
      <c r="A4144">
        <v>8764192824</v>
      </c>
      <c r="B4144">
        <v>64823226</v>
      </c>
      <c r="C4144" s="1">
        <v>45131.367361111108</v>
      </c>
      <c r="D4144" s="2">
        <v>2704.64</v>
      </c>
      <c r="E4144" t="s">
        <v>8</v>
      </c>
    </row>
    <row r="4145" spans="1:5" x14ac:dyDescent="0.35">
      <c r="A4145">
        <v>1900542981</v>
      </c>
      <c r="B4145">
        <v>11254582</v>
      </c>
      <c r="C4145" s="1">
        <v>45010.771527777775</v>
      </c>
      <c r="D4145" s="2">
        <v>2332.14</v>
      </c>
      <c r="E4145" t="s">
        <v>7</v>
      </c>
    </row>
    <row r="4146" spans="1:5" x14ac:dyDescent="0.35">
      <c r="A4146">
        <v>9445683691</v>
      </c>
      <c r="B4146">
        <v>41878908</v>
      </c>
      <c r="C4146" s="1">
        <v>45242.835416666669</v>
      </c>
      <c r="D4146" s="2">
        <v>2342.04</v>
      </c>
      <c r="E4146" t="s">
        <v>6</v>
      </c>
    </row>
    <row r="4147" spans="1:5" x14ac:dyDescent="0.35">
      <c r="A4147">
        <v>7719808335</v>
      </c>
      <c r="B4147">
        <v>48358028</v>
      </c>
      <c r="C4147" s="1">
        <v>45042.739583333336</v>
      </c>
      <c r="D4147" s="2">
        <v>4406.7</v>
      </c>
      <c r="E4147" t="s">
        <v>8</v>
      </c>
    </row>
    <row r="4148" spans="1:5" x14ac:dyDescent="0.35">
      <c r="A4148">
        <v>4865644960</v>
      </c>
      <c r="B4148">
        <v>50484778</v>
      </c>
      <c r="C4148" s="1">
        <v>45180.364583333336</v>
      </c>
      <c r="D4148" s="2">
        <v>866.17</v>
      </c>
      <c r="E4148" t="s">
        <v>8</v>
      </c>
    </row>
    <row r="4149" spans="1:5" x14ac:dyDescent="0.35">
      <c r="A4149">
        <v>6518276143</v>
      </c>
      <c r="B4149">
        <v>70965437</v>
      </c>
      <c r="C4149" s="1">
        <v>45316.964583333334</v>
      </c>
      <c r="D4149" s="2">
        <v>5253.79</v>
      </c>
      <c r="E4149" t="s">
        <v>5</v>
      </c>
    </row>
    <row r="4150" spans="1:5" x14ac:dyDescent="0.35">
      <c r="A4150">
        <v>2211459584</v>
      </c>
      <c r="B4150">
        <v>73869823</v>
      </c>
      <c r="C4150" s="1">
        <v>45285.597222222219</v>
      </c>
      <c r="D4150" s="2">
        <v>1116.17</v>
      </c>
      <c r="E4150" t="s">
        <v>7</v>
      </c>
    </row>
    <row r="4151" spans="1:5" x14ac:dyDescent="0.35">
      <c r="A4151">
        <v>6811633572</v>
      </c>
      <c r="B4151">
        <v>7728406</v>
      </c>
      <c r="C4151" s="1">
        <v>45469.602777777778</v>
      </c>
      <c r="D4151" s="2">
        <v>88.43</v>
      </c>
      <c r="E4151" t="s">
        <v>5</v>
      </c>
    </row>
    <row r="4152" spans="1:5" x14ac:dyDescent="0.35">
      <c r="A4152">
        <v>1821573240</v>
      </c>
      <c r="B4152">
        <v>32019725</v>
      </c>
      <c r="C4152" s="1">
        <v>45392.686111111114</v>
      </c>
      <c r="D4152" s="2">
        <v>3338.08</v>
      </c>
      <c r="E4152" t="s">
        <v>7</v>
      </c>
    </row>
    <row r="4153" spans="1:5" x14ac:dyDescent="0.35">
      <c r="A4153">
        <v>8848227434</v>
      </c>
      <c r="B4153">
        <v>12988801</v>
      </c>
      <c r="C4153" s="1">
        <v>45094.586111111108</v>
      </c>
      <c r="D4153" s="2">
        <v>552.20000000000005</v>
      </c>
      <c r="E4153" t="s">
        <v>5</v>
      </c>
    </row>
    <row r="4154" spans="1:5" x14ac:dyDescent="0.35">
      <c r="A4154">
        <v>7812276711</v>
      </c>
      <c r="B4154">
        <v>67465084</v>
      </c>
      <c r="C4154" s="1">
        <v>45010.256249999999</v>
      </c>
      <c r="D4154" s="2">
        <v>1649.13</v>
      </c>
      <c r="E4154" t="s">
        <v>5</v>
      </c>
    </row>
    <row r="4155" spans="1:5" x14ac:dyDescent="0.35">
      <c r="A4155">
        <v>939966106</v>
      </c>
      <c r="B4155">
        <v>42012717</v>
      </c>
      <c r="C4155" s="1">
        <v>45048.40625</v>
      </c>
      <c r="D4155" s="2">
        <v>3461.4</v>
      </c>
      <c r="E4155" t="s">
        <v>6</v>
      </c>
    </row>
    <row r="4156" spans="1:5" x14ac:dyDescent="0.35">
      <c r="A4156">
        <v>4099108156</v>
      </c>
      <c r="B4156">
        <v>24144240</v>
      </c>
      <c r="C4156" s="1">
        <v>45392.181250000001</v>
      </c>
      <c r="D4156" s="2">
        <v>4435.45</v>
      </c>
      <c r="E4156" t="s">
        <v>7</v>
      </c>
    </row>
    <row r="4157" spans="1:5" x14ac:dyDescent="0.35">
      <c r="A4157">
        <v>5684182622</v>
      </c>
      <c r="B4157">
        <v>29095552</v>
      </c>
      <c r="C4157" s="1">
        <v>45354.678472222222</v>
      </c>
      <c r="D4157" s="2">
        <v>1591.23</v>
      </c>
      <c r="E4157" t="s">
        <v>6</v>
      </c>
    </row>
    <row r="4158" spans="1:5" x14ac:dyDescent="0.35">
      <c r="A4158">
        <v>4916740946</v>
      </c>
      <c r="B4158">
        <v>69240186</v>
      </c>
      <c r="C4158" s="1">
        <v>45228.802083333336</v>
      </c>
      <c r="D4158" s="2">
        <v>1835.2</v>
      </c>
      <c r="E4158" t="s">
        <v>6</v>
      </c>
    </row>
    <row r="4159" spans="1:5" x14ac:dyDescent="0.35">
      <c r="A4159">
        <v>9732307600</v>
      </c>
      <c r="B4159">
        <v>81757554</v>
      </c>
      <c r="C4159" s="1">
        <v>45322.365277777775</v>
      </c>
      <c r="D4159" s="2">
        <v>3988.7</v>
      </c>
      <c r="E4159" t="s">
        <v>8</v>
      </c>
    </row>
    <row r="4160" spans="1:5" x14ac:dyDescent="0.35">
      <c r="A4160">
        <v>9280329883</v>
      </c>
      <c r="B4160">
        <v>60904312</v>
      </c>
      <c r="C4160" s="1">
        <v>45179.961111111108</v>
      </c>
      <c r="D4160" s="2">
        <v>2447.91</v>
      </c>
      <c r="E4160" t="s">
        <v>6</v>
      </c>
    </row>
    <row r="4161" spans="1:5" x14ac:dyDescent="0.35">
      <c r="A4161">
        <v>4284285927</v>
      </c>
      <c r="B4161">
        <v>92843141</v>
      </c>
      <c r="C4161" s="1">
        <v>45508.875</v>
      </c>
      <c r="D4161" s="2">
        <v>4371.79</v>
      </c>
      <c r="E4161" t="s">
        <v>6</v>
      </c>
    </row>
    <row r="4162" spans="1:5" x14ac:dyDescent="0.35">
      <c r="A4162">
        <v>8701796</v>
      </c>
      <c r="B4162">
        <v>14479168</v>
      </c>
      <c r="C4162" s="1">
        <v>45523.792361111111</v>
      </c>
      <c r="D4162" s="2">
        <v>215.65</v>
      </c>
      <c r="E4162" t="s">
        <v>5</v>
      </c>
    </row>
    <row r="4163" spans="1:5" x14ac:dyDescent="0.35">
      <c r="A4163">
        <v>6834734512</v>
      </c>
      <c r="B4163">
        <v>40727086</v>
      </c>
      <c r="C4163" s="1">
        <v>45169.967361111114</v>
      </c>
      <c r="D4163" s="2">
        <v>738.46</v>
      </c>
      <c r="E4163" t="s">
        <v>6</v>
      </c>
    </row>
    <row r="4164" spans="1:5" x14ac:dyDescent="0.35">
      <c r="A4164">
        <v>7127377458</v>
      </c>
      <c r="B4164">
        <v>99406165</v>
      </c>
      <c r="C4164" s="1">
        <v>45011.650694444441</v>
      </c>
      <c r="D4164" s="2">
        <v>1540.67</v>
      </c>
      <c r="E4164" t="s">
        <v>8</v>
      </c>
    </row>
    <row r="4165" spans="1:5" x14ac:dyDescent="0.35">
      <c r="A4165">
        <v>4754481356</v>
      </c>
      <c r="B4165">
        <v>84161531</v>
      </c>
      <c r="C4165" s="1">
        <v>45152.765972222223</v>
      </c>
      <c r="D4165" s="2">
        <v>2891.12</v>
      </c>
      <c r="E4165" t="s">
        <v>7</v>
      </c>
    </row>
    <row r="4166" spans="1:5" x14ac:dyDescent="0.35">
      <c r="A4166">
        <v>4726007482</v>
      </c>
      <c r="B4166">
        <v>93924203</v>
      </c>
      <c r="C4166" s="1">
        <v>45168.494444444441</v>
      </c>
      <c r="D4166" s="2">
        <v>874.78</v>
      </c>
      <c r="E4166" t="s">
        <v>5</v>
      </c>
    </row>
    <row r="4167" spans="1:5" x14ac:dyDescent="0.35">
      <c r="A4167">
        <v>2320560482</v>
      </c>
      <c r="B4167">
        <v>27709218</v>
      </c>
      <c r="C4167" s="1">
        <v>45340.546527777777</v>
      </c>
      <c r="D4167" s="2">
        <v>1435.56</v>
      </c>
      <c r="E4167" t="s">
        <v>7</v>
      </c>
    </row>
    <row r="4168" spans="1:5" x14ac:dyDescent="0.35">
      <c r="A4168">
        <v>1456550348</v>
      </c>
      <c r="B4168">
        <v>39674723</v>
      </c>
      <c r="C4168" s="1">
        <v>45414.015277777777</v>
      </c>
      <c r="D4168" s="2">
        <v>1980.75</v>
      </c>
      <c r="E4168" t="s">
        <v>6</v>
      </c>
    </row>
    <row r="4169" spans="1:5" x14ac:dyDescent="0.35">
      <c r="A4169">
        <v>5370744569</v>
      </c>
      <c r="B4169">
        <v>61522288</v>
      </c>
      <c r="C4169" s="1">
        <v>45161.565972222219</v>
      </c>
      <c r="D4169" s="2">
        <v>2393.81</v>
      </c>
      <c r="E4169" t="s">
        <v>5</v>
      </c>
    </row>
    <row r="4170" spans="1:5" x14ac:dyDescent="0.35">
      <c r="A4170">
        <v>5819887962</v>
      </c>
      <c r="B4170">
        <v>49433260</v>
      </c>
      <c r="C4170" s="1">
        <v>45354.021527777775</v>
      </c>
      <c r="D4170" s="2">
        <v>4570.58</v>
      </c>
      <c r="E4170" t="s">
        <v>8</v>
      </c>
    </row>
    <row r="4171" spans="1:5" x14ac:dyDescent="0.35">
      <c r="A4171">
        <v>1929465827</v>
      </c>
      <c r="B4171">
        <v>19556566</v>
      </c>
      <c r="C4171" s="1">
        <v>45273.530555555553</v>
      </c>
      <c r="D4171" s="2">
        <v>4702.1499999999996</v>
      </c>
      <c r="E4171" t="s">
        <v>6</v>
      </c>
    </row>
    <row r="4172" spans="1:5" x14ac:dyDescent="0.35">
      <c r="A4172">
        <v>9430139302</v>
      </c>
      <c r="B4172">
        <v>59329145</v>
      </c>
      <c r="C4172" s="1">
        <v>45331.327777777777</v>
      </c>
      <c r="D4172" s="2">
        <v>2829.63</v>
      </c>
      <c r="E4172" t="s">
        <v>6</v>
      </c>
    </row>
    <row r="4173" spans="1:5" x14ac:dyDescent="0.35">
      <c r="A4173">
        <v>3632715912</v>
      </c>
      <c r="B4173">
        <v>66135710</v>
      </c>
      <c r="C4173" s="1">
        <v>45522.71875</v>
      </c>
      <c r="D4173" s="2">
        <v>1892.3</v>
      </c>
      <c r="E4173" t="s">
        <v>6</v>
      </c>
    </row>
    <row r="4174" spans="1:5" x14ac:dyDescent="0.35">
      <c r="A4174">
        <v>3356214803</v>
      </c>
      <c r="B4174">
        <v>66655397</v>
      </c>
      <c r="C4174" s="1">
        <v>45451.917361111111</v>
      </c>
      <c r="D4174" s="2">
        <v>4359.6400000000003</v>
      </c>
      <c r="E4174" t="s">
        <v>8</v>
      </c>
    </row>
    <row r="4175" spans="1:5" x14ac:dyDescent="0.35">
      <c r="A4175">
        <v>2277864850</v>
      </c>
      <c r="B4175">
        <v>73377004</v>
      </c>
      <c r="C4175" s="1">
        <v>45595.177083333336</v>
      </c>
      <c r="D4175" s="2">
        <v>2054.4</v>
      </c>
      <c r="E4175" t="s">
        <v>5</v>
      </c>
    </row>
    <row r="4176" spans="1:5" x14ac:dyDescent="0.35">
      <c r="A4176">
        <v>1754472592</v>
      </c>
      <c r="B4176">
        <v>33331259</v>
      </c>
      <c r="C4176" s="1">
        <v>45454.079861111109</v>
      </c>
      <c r="D4176" s="2">
        <v>4183.3500000000004</v>
      </c>
      <c r="E4176" t="s">
        <v>7</v>
      </c>
    </row>
    <row r="4177" spans="1:5" x14ac:dyDescent="0.35">
      <c r="A4177">
        <v>1833208408</v>
      </c>
      <c r="B4177">
        <v>49881540</v>
      </c>
      <c r="C4177" s="1">
        <v>45154.307638888888</v>
      </c>
      <c r="D4177" s="2">
        <v>236.51</v>
      </c>
      <c r="E4177" t="s">
        <v>5</v>
      </c>
    </row>
    <row r="4178" spans="1:5" x14ac:dyDescent="0.35">
      <c r="A4178">
        <v>6567954047</v>
      </c>
      <c r="B4178">
        <v>21809858</v>
      </c>
      <c r="C4178" s="1">
        <v>45116.411805555559</v>
      </c>
      <c r="D4178" s="2">
        <v>83.18</v>
      </c>
      <c r="E4178" t="s">
        <v>5</v>
      </c>
    </row>
    <row r="4179" spans="1:5" x14ac:dyDescent="0.35">
      <c r="A4179">
        <v>9409585531</v>
      </c>
      <c r="B4179">
        <v>2414265</v>
      </c>
      <c r="C4179" s="1">
        <v>45019.257638888892</v>
      </c>
      <c r="D4179" s="2">
        <v>3092.14</v>
      </c>
      <c r="E4179" t="s">
        <v>8</v>
      </c>
    </row>
    <row r="4180" spans="1:5" x14ac:dyDescent="0.35">
      <c r="A4180">
        <v>731371161</v>
      </c>
      <c r="B4180">
        <v>57566548</v>
      </c>
      <c r="C4180" s="1">
        <v>45560.413194444445</v>
      </c>
      <c r="D4180" s="2">
        <v>465.24</v>
      </c>
      <c r="E4180" t="s">
        <v>8</v>
      </c>
    </row>
    <row r="4181" spans="1:5" x14ac:dyDescent="0.35">
      <c r="A4181">
        <v>7863496069</v>
      </c>
      <c r="B4181">
        <v>63802820</v>
      </c>
      <c r="C4181" s="1">
        <v>45331.785416666666</v>
      </c>
      <c r="D4181" s="2">
        <v>3103.01</v>
      </c>
      <c r="E4181" t="s">
        <v>7</v>
      </c>
    </row>
    <row r="4182" spans="1:5" x14ac:dyDescent="0.35">
      <c r="A4182">
        <v>9043955242</v>
      </c>
      <c r="B4182">
        <v>92123198</v>
      </c>
      <c r="C4182" s="1">
        <v>45395.212500000001</v>
      </c>
      <c r="D4182" s="2">
        <v>2903.44</v>
      </c>
      <c r="E4182" t="s">
        <v>5</v>
      </c>
    </row>
    <row r="4183" spans="1:5" x14ac:dyDescent="0.35">
      <c r="A4183">
        <v>8257564936</v>
      </c>
      <c r="B4183">
        <v>15897933</v>
      </c>
      <c r="C4183" s="1">
        <v>45382.336111111108</v>
      </c>
      <c r="D4183" s="2">
        <v>154.5</v>
      </c>
      <c r="E4183" t="s">
        <v>7</v>
      </c>
    </row>
    <row r="4184" spans="1:5" x14ac:dyDescent="0.35">
      <c r="A4184">
        <v>7487631571</v>
      </c>
      <c r="B4184">
        <v>77397957</v>
      </c>
      <c r="C4184" s="1">
        <v>45394.714583333334</v>
      </c>
      <c r="D4184" s="2">
        <v>2778.63</v>
      </c>
      <c r="E4184" t="s">
        <v>5</v>
      </c>
    </row>
    <row r="4185" spans="1:5" x14ac:dyDescent="0.35">
      <c r="A4185">
        <v>4243307535</v>
      </c>
      <c r="B4185">
        <v>8886587</v>
      </c>
      <c r="C4185" s="1">
        <v>45477.904166666667</v>
      </c>
      <c r="D4185" s="2">
        <v>2023.82</v>
      </c>
      <c r="E4185" t="s">
        <v>6</v>
      </c>
    </row>
    <row r="4186" spans="1:5" x14ac:dyDescent="0.35">
      <c r="A4186">
        <v>5490221933</v>
      </c>
      <c r="B4186">
        <v>41155125</v>
      </c>
      <c r="C4186" s="1">
        <v>45098.531944444447</v>
      </c>
      <c r="D4186" s="2">
        <v>2855.48</v>
      </c>
      <c r="E4186" t="s">
        <v>5</v>
      </c>
    </row>
    <row r="4187" spans="1:5" x14ac:dyDescent="0.35">
      <c r="A4187">
        <v>577600718</v>
      </c>
      <c r="B4187">
        <v>72857290</v>
      </c>
      <c r="C4187" s="1">
        <v>45388.152083333334</v>
      </c>
      <c r="D4187" s="2">
        <v>1447.21</v>
      </c>
      <c r="E4187" t="s">
        <v>7</v>
      </c>
    </row>
    <row r="4188" spans="1:5" x14ac:dyDescent="0.35">
      <c r="A4188">
        <v>1815462789</v>
      </c>
      <c r="B4188">
        <v>47618810</v>
      </c>
      <c r="C4188" s="1">
        <v>45178.198611111111</v>
      </c>
      <c r="D4188" s="2">
        <v>58.59</v>
      </c>
      <c r="E4188" t="s">
        <v>6</v>
      </c>
    </row>
    <row r="4189" spans="1:5" x14ac:dyDescent="0.35">
      <c r="A4189">
        <v>896786012</v>
      </c>
      <c r="B4189">
        <v>99156138</v>
      </c>
      <c r="C4189" s="1">
        <v>45156.23333333333</v>
      </c>
      <c r="D4189" s="2">
        <v>4116.32</v>
      </c>
      <c r="E4189" t="s">
        <v>6</v>
      </c>
    </row>
    <row r="4190" spans="1:5" x14ac:dyDescent="0.35">
      <c r="A4190">
        <v>2610552179</v>
      </c>
      <c r="B4190">
        <v>98225598</v>
      </c>
      <c r="C4190" s="1">
        <v>45469.478472222225</v>
      </c>
      <c r="D4190" s="2">
        <v>1012.79</v>
      </c>
      <c r="E4190" t="s">
        <v>5</v>
      </c>
    </row>
    <row r="4191" spans="1:5" x14ac:dyDescent="0.35">
      <c r="A4191">
        <v>6244718082</v>
      </c>
      <c r="B4191">
        <v>2400009</v>
      </c>
      <c r="C4191" s="1">
        <v>45434.589583333334</v>
      </c>
      <c r="D4191" s="2">
        <v>1920.42</v>
      </c>
      <c r="E4191" t="s">
        <v>7</v>
      </c>
    </row>
    <row r="4192" spans="1:5" x14ac:dyDescent="0.35">
      <c r="A4192">
        <v>1837634871</v>
      </c>
      <c r="B4192">
        <v>98241853</v>
      </c>
      <c r="C4192" s="1">
        <v>45052.566666666666</v>
      </c>
      <c r="D4192" s="2">
        <v>959.01</v>
      </c>
      <c r="E4192" t="s">
        <v>5</v>
      </c>
    </row>
    <row r="4193" spans="1:5" x14ac:dyDescent="0.35">
      <c r="A4193">
        <v>8684571382</v>
      </c>
      <c r="B4193">
        <v>94033330</v>
      </c>
      <c r="C4193" s="1">
        <v>45203.94027777778</v>
      </c>
      <c r="D4193" s="2">
        <v>883.36</v>
      </c>
      <c r="E4193" t="s">
        <v>5</v>
      </c>
    </row>
    <row r="4194" spans="1:5" x14ac:dyDescent="0.35">
      <c r="A4194">
        <v>1659181364</v>
      </c>
      <c r="B4194">
        <v>27513158</v>
      </c>
      <c r="C4194" s="1">
        <v>45164.98541666667</v>
      </c>
      <c r="D4194" s="2">
        <v>918.58</v>
      </c>
      <c r="E4194" t="s">
        <v>6</v>
      </c>
    </row>
    <row r="4195" spans="1:5" x14ac:dyDescent="0.35">
      <c r="A4195">
        <v>5626641031</v>
      </c>
      <c r="B4195">
        <v>65426878</v>
      </c>
      <c r="C4195" s="1">
        <v>45431.0625</v>
      </c>
      <c r="D4195" s="2">
        <v>4747.5</v>
      </c>
      <c r="E4195" t="s">
        <v>7</v>
      </c>
    </row>
    <row r="4196" spans="1:5" x14ac:dyDescent="0.35">
      <c r="A4196">
        <v>1589326447</v>
      </c>
      <c r="B4196">
        <v>77961205</v>
      </c>
      <c r="C4196" s="1">
        <v>45318.606944444444</v>
      </c>
      <c r="D4196" s="2">
        <v>582.87</v>
      </c>
      <c r="E4196" t="s">
        <v>7</v>
      </c>
    </row>
    <row r="4197" spans="1:5" x14ac:dyDescent="0.35">
      <c r="A4197">
        <v>5018325783</v>
      </c>
      <c r="B4197">
        <v>52862822</v>
      </c>
      <c r="C4197" s="1">
        <v>45333.181944444441</v>
      </c>
      <c r="D4197" s="2">
        <v>1487.29</v>
      </c>
      <c r="E4197" t="s">
        <v>5</v>
      </c>
    </row>
    <row r="4198" spans="1:5" x14ac:dyDescent="0.35">
      <c r="A4198">
        <v>5111073873</v>
      </c>
      <c r="B4198">
        <v>75984768</v>
      </c>
      <c r="C4198" s="1">
        <v>45324.816666666666</v>
      </c>
      <c r="D4198" s="2">
        <v>2273.81</v>
      </c>
      <c r="E4198" t="s">
        <v>5</v>
      </c>
    </row>
    <row r="4199" spans="1:5" x14ac:dyDescent="0.35">
      <c r="A4199">
        <v>5953426781</v>
      </c>
      <c r="B4199">
        <v>79135318</v>
      </c>
      <c r="C4199" s="1">
        <v>45270.476388888892</v>
      </c>
      <c r="D4199" s="2">
        <v>3762.13</v>
      </c>
      <c r="E4199" t="s">
        <v>6</v>
      </c>
    </row>
    <row r="4200" spans="1:5" x14ac:dyDescent="0.35">
      <c r="A4200">
        <v>8966870214</v>
      </c>
      <c r="B4200">
        <v>59518795</v>
      </c>
      <c r="C4200" s="1">
        <v>45349.895833333336</v>
      </c>
      <c r="D4200" s="2">
        <v>2904.43</v>
      </c>
      <c r="E4200" t="s">
        <v>6</v>
      </c>
    </row>
    <row r="4201" spans="1:5" x14ac:dyDescent="0.35">
      <c r="A4201">
        <v>6962915277</v>
      </c>
      <c r="B4201">
        <v>54748429</v>
      </c>
      <c r="C4201" s="1">
        <v>45549.445833333331</v>
      </c>
      <c r="D4201" s="2">
        <v>2097.56</v>
      </c>
      <c r="E4201" t="s">
        <v>8</v>
      </c>
    </row>
    <row r="4202" spans="1:5" x14ac:dyDescent="0.35">
      <c r="A4202">
        <v>4309308088</v>
      </c>
      <c r="B4202">
        <v>18642306</v>
      </c>
      <c r="C4202" s="1">
        <v>45262.852777777778</v>
      </c>
      <c r="D4202" s="2">
        <v>236.95</v>
      </c>
      <c r="E4202" t="s">
        <v>8</v>
      </c>
    </row>
    <row r="4203" spans="1:5" x14ac:dyDescent="0.35">
      <c r="A4203">
        <v>5391068200</v>
      </c>
      <c r="B4203">
        <v>68159723</v>
      </c>
      <c r="C4203" s="1">
        <v>45250.168749999997</v>
      </c>
      <c r="D4203" s="2">
        <v>3265.32</v>
      </c>
      <c r="E4203" t="s">
        <v>8</v>
      </c>
    </row>
    <row r="4204" spans="1:5" x14ac:dyDescent="0.35">
      <c r="A4204">
        <v>4394681222</v>
      </c>
      <c r="B4204">
        <v>80517784</v>
      </c>
      <c r="C4204" s="1">
        <v>45379.969444444447</v>
      </c>
      <c r="D4204" s="2">
        <v>1157.8800000000001</v>
      </c>
      <c r="E4204" t="s">
        <v>6</v>
      </c>
    </row>
    <row r="4205" spans="1:5" x14ac:dyDescent="0.35">
      <c r="A4205">
        <v>4791895461</v>
      </c>
      <c r="B4205">
        <v>63793401</v>
      </c>
      <c r="C4205" s="1">
        <v>45514.988888888889</v>
      </c>
      <c r="D4205" s="2">
        <v>1338.81</v>
      </c>
      <c r="E4205" t="s">
        <v>7</v>
      </c>
    </row>
    <row r="4206" spans="1:5" x14ac:dyDescent="0.35">
      <c r="A4206">
        <v>7272011740</v>
      </c>
      <c r="B4206">
        <v>54139038</v>
      </c>
      <c r="C4206" s="1">
        <v>45551.522916666669</v>
      </c>
      <c r="D4206" s="2">
        <v>3361.56</v>
      </c>
      <c r="E4206" t="s">
        <v>5</v>
      </c>
    </row>
    <row r="4207" spans="1:5" x14ac:dyDescent="0.35">
      <c r="A4207">
        <v>87784691</v>
      </c>
      <c r="B4207">
        <v>92583164</v>
      </c>
      <c r="C4207" s="1">
        <v>45564.035416666666</v>
      </c>
      <c r="D4207" s="2">
        <v>534.54999999999995</v>
      </c>
      <c r="E4207" t="s">
        <v>8</v>
      </c>
    </row>
    <row r="4208" spans="1:5" x14ac:dyDescent="0.35">
      <c r="A4208">
        <v>4939105270</v>
      </c>
      <c r="B4208">
        <v>2164524</v>
      </c>
      <c r="C4208" s="1">
        <v>45232.114583333336</v>
      </c>
      <c r="D4208" s="2">
        <v>1026.8800000000001</v>
      </c>
      <c r="E4208" t="s">
        <v>5</v>
      </c>
    </row>
    <row r="4209" spans="1:5" x14ac:dyDescent="0.35">
      <c r="A4209">
        <v>4622303035</v>
      </c>
      <c r="B4209">
        <v>55060796</v>
      </c>
      <c r="C4209" s="1">
        <v>45141.465277777781</v>
      </c>
      <c r="D4209" s="2">
        <v>3067.7</v>
      </c>
      <c r="E4209" t="s">
        <v>8</v>
      </c>
    </row>
    <row r="4210" spans="1:5" x14ac:dyDescent="0.35">
      <c r="A4210">
        <v>3460208027</v>
      </c>
      <c r="B4210">
        <v>78725001</v>
      </c>
      <c r="C4210" s="1">
        <v>45401.901388888888</v>
      </c>
      <c r="D4210" s="2">
        <v>2835.33</v>
      </c>
      <c r="E4210" t="s">
        <v>6</v>
      </c>
    </row>
    <row r="4211" spans="1:5" x14ac:dyDescent="0.35">
      <c r="A4211">
        <v>2548125971</v>
      </c>
      <c r="B4211">
        <v>7228206</v>
      </c>
      <c r="C4211" s="1">
        <v>45235.915277777778</v>
      </c>
      <c r="D4211" s="2">
        <v>4335.0600000000004</v>
      </c>
      <c r="E4211" t="s">
        <v>5</v>
      </c>
    </row>
    <row r="4212" spans="1:5" x14ac:dyDescent="0.35">
      <c r="A4212">
        <v>2390111460</v>
      </c>
      <c r="B4212">
        <v>70608515</v>
      </c>
      <c r="C4212" s="1">
        <v>45178.890277777777</v>
      </c>
      <c r="D4212" s="2">
        <v>4182.2299999999996</v>
      </c>
      <c r="E4212" t="s">
        <v>6</v>
      </c>
    </row>
    <row r="4213" spans="1:5" x14ac:dyDescent="0.35">
      <c r="A4213">
        <v>8309485249</v>
      </c>
      <c r="B4213">
        <v>87200291</v>
      </c>
      <c r="C4213" s="1">
        <v>45262.856944444444</v>
      </c>
      <c r="D4213" s="2">
        <v>624.16</v>
      </c>
      <c r="E4213" t="s">
        <v>6</v>
      </c>
    </row>
    <row r="4214" spans="1:5" x14ac:dyDescent="0.35">
      <c r="A4214">
        <v>8322543480</v>
      </c>
      <c r="B4214">
        <v>34668988</v>
      </c>
      <c r="C4214" s="1">
        <v>45562.095833333333</v>
      </c>
      <c r="D4214" s="2">
        <v>513.36</v>
      </c>
      <c r="E4214" t="s">
        <v>8</v>
      </c>
    </row>
    <row r="4215" spans="1:5" x14ac:dyDescent="0.35">
      <c r="A4215">
        <v>2819200158</v>
      </c>
      <c r="B4215">
        <v>64497538</v>
      </c>
      <c r="C4215" s="1">
        <v>45130.612500000003</v>
      </c>
      <c r="D4215" s="2">
        <v>1263.55</v>
      </c>
      <c r="E4215" t="s">
        <v>5</v>
      </c>
    </row>
    <row r="4216" spans="1:5" x14ac:dyDescent="0.35">
      <c r="A4216">
        <v>7087151227</v>
      </c>
      <c r="B4216">
        <v>49795571</v>
      </c>
      <c r="C4216" s="1">
        <v>45256.036805555559</v>
      </c>
      <c r="D4216" s="2">
        <v>1917.32</v>
      </c>
      <c r="E4216" t="s">
        <v>6</v>
      </c>
    </row>
    <row r="4217" spans="1:5" x14ac:dyDescent="0.35">
      <c r="A4217">
        <v>6704234561</v>
      </c>
      <c r="B4217">
        <v>51833636</v>
      </c>
      <c r="C4217" s="1">
        <v>45294.3125</v>
      </c>
      <c r="D4217" s="2">
        <v>3172.73</v>
      </c>
      <c r="E4217" t="s">
        <v>5</v>
      </c>
    </row>
    <row r="4218" spans="1:5" x14ac:dyDescent="0.35">
      <c r="A4218">
        <v>6998410196</v>
      </c>
      <c r="B4218">
        <v>78748184</v>
      </c>
      <c r="C4218" s="1">
        <v>45132.647916666669</v>
      </c>
      <c r="D4218" s="2">
        <v>505.95</v>
      </c>
      <c r="E4218" t="s">
        <v>8</v>
      </c>
    </row>
    <row r="4219" spans="1:5" x14ac:dyDescent="0.35">
      <c r="A4219">
        <v>707035635</v>
      </c>
      <c r="B4219">
        <v>61618079</v>
      </c>
      <c r="C4219" s="1">
        <v>45564.395833333336</v>
      </c>
      <c r="D4219" s="2">
        <v>3868.34</v>
      </c>
      <c r="E4219" t="s">
        <v>8</v>
      </c>
    </row>
    <row r="4220" spans="1:5" x14ac:dyDescent="0.35">
      <c r="A4220">
        <v>543400704</v>
      </c>
      <c r="B4220">
        <v>60300263</v>
      </c>
      <c r="C4220" s="1">
        <v>45226.02847222222</v>
      </c>
      <c r="D4220" s="2">
        <v>3496.47</v>
      </c>
      <c r="E4220" t="s">
        <v>7</v>
      </c>
    </row>
    <row r="4221" spans="1:5" x14ac:dyDescent="0.35">
      <c r="A4221">
        <v>3604694195</v>
      </c>
      <c r="B4221">
        <v>34713143</v>
      </c>
      <c r="C4221" s="1">
        <v>45172.681250000001</v>
      </c>
      <c r="D4221" s="2">
        <v>2577.6999999999998</v>
      </c>
      <c r="E4221" t="s">
        <v>6</v>
      </c>
    </row>
    <row r="4222" spans="1:5" x14ac:dyDescent="0.35">
      <c r="A4222">
        <v>3560549947</v>
      </c>
      <c r="B4222">
        <v>42465414</v>
      </c>
      <c r="C4222" s="1">
        <v>45494.098611111112</v>
      </c>
      <c r="D4222" s="2">
        <v>1973.85</v>
      </c>
      <c r="E4222" t="s">
        <v>7</v>
      </c>
    </row>
    <row r="4223" spans="1:5" x14ac:dyDescent="0.35">
      <c r="A4223">
        <v>9982178143</v>
      </c>
      <c r="B4223">
        <v>89968482</v>
      </c>
      <c r="C4223" s="1">
        <v>45268.588194444441</v>
      </c>
      <c r="D4223" s="2">
        <v>2530.4499999999998</v>
      </c>
      <c r="E4223" t="s">
        <v>7</v>
      </c>
    </row>
    <row r="4224" spans="1:5" x14ac:dyDescent="0.35">
      <c r="A4224">
        <v>1423646541</v>
      </c>
      <c r="B4224">
        <v>48730063</v>
      </c>
      <c r="C4224" s="1">
        <v>45270.44027777778</v>
      </c>
      <c r="D4224" s="2">
        <v>2734.37</v>
      </c>
      <c r="E4224" t="s">
        <v>6</v>
      </c>
    </row>
    <row r="4225" spans="1:5" x14ac:dyDescent="0.35">
      <c r="A4225">
        <v>7441941402</v>
      </c>
      <c r="B4225">
        <v>16785724</v>
      </c>
      <c r="C4225" s="1">
        <v>45282.926388888889</v>
      </c>
      <c r="D4225" s="2">
        <v>2580.9299999999998</v>
      </c>
      <c r="E4225" t="s">
        <v>6</v>
      </c>
    </row>
    <row r="4226" spans="1:5" x14ac:dyDescent="0.35">
      <c r="A4226">
        <v>8395661807</v>
      </c>
      <c r="B4226">
        <v>4386273</v>
      </c>
      <c r="C4226" s="1">
        <v>45523.326388888891</v>
      </c>
      <c r="D4226" s="2">
        <v>2561.1799999999998</v>
      </c>
      <c r="E4226" t="s">
        <v>7</v>
      </c>
    </row>
    <row r="4227" spans="1:5" x14ac:dyDescent="0.35">
      <c r="A4227">
        <v>5480656353</v>
      </c>
      <c r="B4227">
        <v>11446157</v>
      </c>
      <c r="C4227" s="1">
        <v>45356.807638888888</v>
      </c>
      <c r="D4227" s="2">
        <v>3053.71</v>
      </c>
      <c r="E4227" t="s">
        <v>7</v>
      </c>
    </row>
    <row r="4228" spans="1:5" x14ac:dyDescent="0.35">
      <c r="A4228">
        <v>4561602092</v>
      </c>
      <c r="B4228">
        <v>53624677</v>
      </c>
      <c r="C4228" s="1">
        <v>45553.393750000003</v>
      </c>
      <c r="D4228" s="2">
        <v>1825.82</v>
      </c>
      <c r="E4228" t="s">
        <v>5</v>
      </c>
    </row>
    <row r="4229" spans="1:5" x14ac:dyDescent="0.35">
      <c r="A4229">
        <v>1695982633</v>
      </c>
      <c r="B4229">
        <v>81382213</v>
      </c>
      <c r="C4229" s="1">
        <v>45304.781944444447</v>
      </c>
      <c r="D4229" s="2">
        <v>2247.86</v>
      </c>
      <c r="E4229" t="s">
        <v>8</v>
      </c>
    </row>
    <row r="4230" spans="1:5" x14ac:dyDescent="0.35">
      <c r="A4230">
        <v>6309447153</v>
      </c>
      <c r="B4230">
        <v>74212242</v>
      </c>
      <c r="C4230" s="1">
        <v>45064.887499999997</v>
      </c>
      <c r="D4230" s="2">
        <v>423.56</v>
      </c>
      <c r="E4230" t="s">
        <v>5</v>
      </c>
    </row>
    <row r="4231" spans="1:5" x14ac:dyDescent="0.35">
      <c r="A4231">
        <v>4796733514</v>
      </c>
      <c r="B4231">
        <v>87251489</v>
      </c>
      <c r="C4231" s="1">
        <v>45019.771527777775</v>
      </c>
      <c r="D4231" s="2">
        <v>2436.11</v>
      </c>
      <c r="E4231" t="s">
        <v>7</v>
      </c>
    </row>
    <row r="4232" spans="1:5" x14ac:dyDescent="0.35">
      <c r="A4232">
        <v>2858966982</v>
      </c>
      <c r="B4232">
        <v>77214094</v>
      </c>
      <c r="C4232" s="1">
        <v>45407.431250000001</v>
      </c>
      <c r="D4232" s="2">
        <v>2280.3000000000002</v>
      </c>
      <c r="E4232" t="s">
        <v>7</v>
      </c>
    </row>
    <row r="4233" spans="1:5" x14ac:dyDescent="0.35">
      <c r="A4233">
        <v>6948607495</v>
      </c>
      <c r="B4233">
        <v>18259715</v>
      </c>
      <c r="C4233" s="1">
        <v>45532.401388888888</v>
      </c>
      <c r="D4233" s="2">
        <v>1508.35</v>
      </c>
      <c r="E4233" t="s">
        <v>6</v>
      </c>
    </row>
    <row r="4234" spans="1:5" x14ac:dyDescent="0.35">
      <c r="A4234">
        <v>4959271803</v>
      </c>
      <c r="B4234">
        <v>11082181</v>
      </c>
      <c r="C4234" s="1">
        <v>45344.050694444442</v>
      </c>
      <c r="D4234" s="2">
        <v>1303.23</v>
      </c>
      <c r="E4234" t="s">
        <v>8</v>
      </c>
    </row>
    <row r="4235" spans="1:5" x14ac:dyDescent="0.35">
      <c r="A4235">
        <v>5669689881</v>
      </c>
      <c r="B4235">
        <v>7728406</v>
      </c>
      <c r="C4235" s="1">
        <v>45118.888888888891</v>
      </c>
      <c r="D4235" s="2">
        <v>3152.59</v>
      </c>
      <c r="E4235" t="s">
        <v>5</v>
      </c>
    </row>
    <row r="4236" spans="1:5" x14ac:dyDescent="0.35">
      <c r="A4236">
        <v>5352265711</v>
      </c>
      <c r="B4236">
        <v>75928073</v>
      </c>
      <c r="C4236" s="1">
        <v>45351.814583333333</v>
      </c>
      <c r="D4236" s="2">
        <v>2319.89</v>
      </c>
      <c r="E4236" t="s">
        <v>8</v>
      </c>
    </row>
    <row r="4237" spans="1:5" x14ac:dyDescent="0.35">
      <c r="A4237">
        <v>5498551836</v>
      </c>
      <c r="B4237">
        <v>62243869</v>
      </c>
      <c r="C4237" s="1">
        <v>45232.55972222222</v>
      </c>
      <c r="D4237" s="2">
        <v>3619.47</v>
      </c>
      <c r="E4237" t="s">
        <v>6</v>
      </c>
    </row>
    <row r="4238" spans="1:5" x14ac:dyDescent="0.35">
      <c r="A4238">
        <v>6556845822</v>
      </c>
      <c r="B4238">
        <v>68692574</v>
      </c>
      <c r="C4238" s="1">
        <v>45059.796527777777</v>
      </c>
      <c r="D4238" s="2">
        <v>1527.98</v>
      </c>
      <c r="E4238" t="s">
        <v>6</v>
      </c>
    </row>
    <row r="4239" spans="1:5" x14ac:dyDescent="0.35">
      <c r="A4239">
        <v>5167008199</v>
      </c>
      <c r="B4239">
        <v>76359458</v>
      </c>
      <c r="C4239" s="1">
        <v>45443.88958333333</v>
      </c>
      <c r="D4239" s="2">
        <v>697.53</v>
      </c>
      <c r="E4239" t="s">
        <v>6</v>
      </c>
    </row>
    <row r="4240" spans="1:5" x14ac:dyDescent="0.35">
      <c r="A4240">
        <v>966294309</v>
      </c>
      <c r="B4240">
        <v>89619421</v>
      </c>
      <c r="C4240" s="1">
        <v>45414.240972222222</v>
      </c>
      <c r="D4240" s="2">
        <v>2928.57</v>
      </c>
      <c r="E4240" t="s">
        <v>7</v>
      </c>
    </row>
    <row r="4241" spans="1:5" x14ac:dyDescent="0.35">
      <c r="A4241">
        <v>3163611427</v>
      </c>
      <c r="B4241">
        <v>85074810</v>
      </c>
      <c r="C4241" s="1">
        <v>45308.267361111109</v>
      </c>
      <c r="D4241" s="2">
        <v>342.94</v>
      </c>
      <c r="E4241" t="s">
        <v>5</v>
      </c>
    </row>
    <row r="4242" spans="1:5" x14ac:dyDescent="0.35">
      <c r="A4242">
        <v>203136866</v>
      </c>
      <c r="B4242">
        <v>91320466</v>
      </c>
      <c r="C4242" s="1">
        <v>45454.518055555556</v>
      </c>
      <c r="D4242" s="2">
        <v>826.21</v>
      </c>
      <c r="E4242" t="s">
        <v>8</v>
      </c>
    </row>
    <row r="4243" spans="1:5" x14ac:dyDescent="0.35">
      <c r="A4243">
        <v>1815555165</v>
      </c>
      <c r="B4243">
        <v>58085779</v>
      </c>
      <c r="C4243" s="1">
        <v>45180.490972222222</v>
      </c>
      <c r="D4243" s="2">
        <v>435.48</v>
      </c>
      <c r="E4243" t="s">
        <v>7</v>
      </c>
    </row>
    <row r="4244" spans="1:5" x14ac:dyDescent="0.35">
      <c r="A4244">
        <v>1874499212</v>
      </c>
      <c r="B4244">
        <v>64162093</v>
      </c>
      <c r="C4244" s="1">
        <v>45442.006249999999</v>
      </c>
      <c r="D4244" s="2">
        <v>2252.85</v>
      </c>
      <c r="E4244" t="s">
        <v>5</v>
      </c>
    </row>
    <row r="4245" spans="1:5" x14ac:dyDescent="0.35">
      <c r="A4245">
        <v>4012779165</v>
      </c>
      <c r="B4245">
        <v>84641682</v>
      </c>
      <c r="C4245" s="1">
        <v>45551.393055555556</v>
      </c>
      <c r="D4245" s="2">
        <v>899.16</v>
      </c>
      <c r="E4245" t="s">
        <v>8</v>
      </c>
    </row>
    <row r="4246" spans="1:5" x14ac:dyDescent="0.35">
      <c r="A4246">
        <v>3669023899</v>
      </c>
      <c r="B4246">
        <v>81183415</v>
      </c>
      <c r="C4246" s="1">
        <v>45424.398611111108</v>
      </c>
      <c r="D4246" s="2">
        <v>4292.45</v>
      </c>
      <c r="E4246" t="s">
        <v>7</v>
      </c>
    </row>
    <row r="4247" spans="1:5" x14ac:dyDescent="0.35">
      <c r="A4247">
        <v>9296381620</v>
      </c>
      <c r="B4247">
        <v>50630016</v>
      </c>
      <c r="C4247" s="1">
        <v>45410.064583333333</v>
      </c>
      <c r="D4247" s="2">
        <v>841.56</v>
      </c>
      <c r="E4247" t="s">
        <v>7</v>
      </c>
    </row>
    <row r="4248" spans="1:5" x14ac:dyDescent="0.35">
      <c r="A4248">
        <v>2725513934</v>
      </c>
      <c r="B4248">
        <v>54799731</v>
      </c>
      <c r="C4248" s="1">
        <v>45206.26458333333</v>
      </c>
      <c r="D4248" s="2">
        <v>5349.56</v>
      </c>
      <c r="E4248" t="s">
        <v>8</v>
      </c>
    </row>
    <row r="4249" spans="1:5" x14ac:dyDescent="0.35">
      <c r="A4249">
        <v>5564338561</v>
      </c>
      <c r="B4249">
        <v>61226563</v>
      </c>
      <c r="C4249" s="1">
        <v>45382.957638888889</v>
      </c>
      <c r="D4249" s="2">
        <v>3295.72</v>
      </c>
      <c r="E4249" t="s">
        <v>6</v>
      </c>
    </row>
    <row r="4250" spans="1:5" x14ac:dyDescent="0.35">
      <c r="A4250">
        <v>4701778121</v>
      </c>
      <c r="B4250">
        <v>23348269</v>
      </c>
      <c r="C4250" s="1">
        <v>45449.895138888889</v>
      </c>
      <c r="D4250" s="2">
        <v>786.17</v>
      </c>
      <c r="E4250" t="s">
        <v>8</v>
      </c>
    </row>
    <row r="4251" spans="1:5" x14ac:dyDescent="0.35">
      <c r="A4251">
        <v>9529272337</v>
      </c>
      <c r="B4251">
        <v>29973346</v>
      </c>
      <c r="C4251" s="1">
        <v>45271.002083333333</v>
      </c>
      <c r="D4251" s="2">
        <v>801.81</v>
      </c>
      <c r="E4251" t="s">
        <v>6</v>
      </c>
    </row>
    <row r="4252" spans="1:5" x14ac:dyDescent="0.35">
      <c r="A4252">
        <v>869910650</v>
      </c>
      <c r="B4252">
        <v>34755436</v>
      </c>
      <c r="C4252" s="1">
        <v>45439.029166666667</v>
      </c>
      <c r="D4252" s="2">
        <v>2378.9299999999998</v>
      </c>
      <c r="E4252" t="s">
        <v>6</v>
      </c>
    </row>
    <row r="4253" spans="1:5" x14ac:dyDescent="0.35">
      <c r="A4253">
        <v>2127080399</v>
      </c>
      <c r="B4253">
        <v>84468124</v>
      </c>
      <c r="C4253" s="1">
        <v>45551.623611111114</v>
      </c>
      <c r="D4253" s="2">
        <v>2317.1999999999998</v>
      </c>
      <c r="E4253" t="s">
        <v>7</v>
      </c>
    </row>
    <row r="4254" spans="1:5" x14ac:dyDescent="0.35">
      <c r="A4254">
        <v>3547439109</v>
      </c>
      <c r="B4254">
        <v>33481252</v>
      </c>
      <c r="C4254" s="1">
        <v>45029.015277777777</v>
      </c>
      <c r="D4254" s="2">
        <v>3176.34</v>
      </c>
      <c r="E4254" t="s">
        <v>5</v>
      </c>
    </row>
    <row r="4255" spans="1:5" x14ac:dyDescent="0.35">
      <c r="A4255">
        <v>997535715</v>
      </c>
      <c r="B4255">
        <v>21409946</v>
      </c>
      <c r="C4255" s="1">
        <v>45012.470833333333</v>
      </c>
      <c r="D4255" s="2">
        <v>1097.17</v>
      </c>
      <c r="E4255" t="s">
        <v>8</v>
      </c>
    </row>
    <row r="4256" spans="1:5" x14ac:dyDescent="0.35">
      <c r="A4256">
        <v>2442453181</v>
      </c>
      <c r="B4256">
        <v>16543242</v>
      </c>
      <c r="C4256" s="1">
        <v>45011.308333333334</v>
      </c>
      <c r="D4256" s="2">
        <v>858.57</v>
      </c>
      <c r="E4256" t="s">
        <v>7</v>
      </c>
    </row>
    <row r="4257" spans="1:5" x14ac:dyDescent="0.35">
      <c r="A4257">
        <v>1182120536</v>
      </c>
      <c r="B4257">
        <v>4386273</v>
      </c>
      <c r="C4257" s="1">
        <v>45438.652777777781</v>
      </c>
      <c r="D4257" s="2">
        <v>843.97</v>
      </c>
      <c r="E4257" t="s">
        <v>5</v>
      </c>
    </row>
    <row r="4258" spans="1:5" x14ac:dyDescent="0.35">
      <c r="A4258">
        <v>2819297954</v>
      </c>
      <c r="B4258">
        <v>5540556</v>
      </c>
      <c r="C4258" s="1">
        <v>45389.661805555559</v>
      </c>
      <c r="D4258" s="2">
        <v>1762.49</v>
      </c>
      <c r="E4258" t="s">
        <v>5</v>
      </c>
    </row>
    <row r="4259" spans="1:5" x14ac:dyDescent="0.35">
      <c r="A4259">
        <v>9870956079</v>
      </c>
      <c r="B4259">
        <v>39423691</v>
      </c>
      <c r="C4259" s="1">
        <v>45225.30972222222</v>
      </c>
      <c r="D4259" s="2">
        <v>3130.27</v>
      </c>
      <c r="E4259" t="s">
        <v>7</v>
      </c>
    </row>
    <row r="4260" spans="1:5" x14ac:dyDescent="0.35">
      <c r="A4260">
        <v>6032675432</v>
      </c>
      <c r="B4260">
        <v>63368244</v>
      </c>
      <c r="C4260" s="1">
        <v>45564.213888888888</v>
      </c>
      <c r="D4260" s="2">
        <v>2708.71</v>
      </c>
      <c r="E4260" t="s">
        <v>8</v>
      </c>
    </row>
    <row r="4261" spans="1:5" x14ac:dyDescent="0.35">
      <c r="A4261">
        <v>329790912</v>
      </c>
      <c r="B4261">
        <v>76925460</v>
      </c>
      <c r="C4261" s="1">
        <v>45508.433333333334</v>
      </c>
      <c r="D4261" s="2">
        <v>4636.88</v>
      </c>
      <c r="E4261" t="s">
        <v>5</v>
      </c>
    </row>
    <row r="4262" spans="1:5" x14ac:dyDescent="0.35">
      <c r="A4262">
        <v>6459815532</v>
      </c>
      <c r="B4262">
        <v>43295656</v>
      </c>
      <c r="C4262" s="1">
        <v>45062.902083333334</v>
      </c>
      <c r="D4262" s="2">
        <v>877.48</v>
      </c>
      <c r="E4262" t="s">
        <v>7</v>
      </c>
    </row>
    <row r="4263" spans="1:5" x14ac:dyDescent="0.35">
      <c r="A4263">
        <v>9214523757</v>
      </c>
      <c r="B4263">
        <v>59619739</v>
      </c>
      <c r="C4263" s="1">
        <v>45219.895833333336</v>
      </c>
      <c r="D4263" s="2">
        <v>1657.57</v>
      </c>
      <c r="E4263" t="s">
        <v>7</v>
      </c>
    </row>
    <row r="4264" spans="1:5" x14ac:dyDescent="0.35">
      <c r="A4264">
        <v>9450279027</v>
      </c>
      <c r="B4264">
        <v>38694209</v>
      </c>
      <c r="C4264" s="1">
        <v>45199.190972222219</v>
      </c>
      <c r="D4264" s="2">
        <v>3043.5</v>
      </c>
      <c r="E4264" t="s">
        <v>7</v>
      </c>
    </row>
    <row r="4265" spans="1:5" x14ac:dyDescent="0.35">
      <c r="A4265">
        <v>6265551101</v>
      </c>
      <c r="B4265">
        <v>38568692</v>
      </c>
      <c r="C4265" s="1">
        <v>45243.911111111112</v>
      </c>
      <c r="D4265" s="2">
        <v>1723.54</v>
      </c>
      <c r="E4265" t="s">
        <v>5</v>
      </c>
    </row>
    <row r="4266" spans="1:5" x14ac:dyDescent="0.35">
      <c r="A4266">
        <v>4138526838</v>
      </c>
      <c r="B4266">
        <v>33871107</v>
      </c>
      <c r="C4266" s="1">
        <v>45224.007638888892</v>
      </c>
      <c r="D4266" s="2">
        <v>3273.82</v>
      </c>
      <c r="E4266" t="s">
        <v>5</v>
      </c>
    </row>
    <row r="4267" spans="1:5" x14ac:dyDescent="0.35">
      <c r="A4267">
        <v>8005579633</v>
      </c>
      <c r="B4267">
        <v>89617089</v>
      </c>
      <c r="C4267" s="1">
        <v>45154.225694444445</v>
      </c>
      <c r="D4267" s="2">
        <v>2758.2</v>
      </c>
      <c r="E4267" t="s">
        <v>6</v>
      </c>
    </row>
    <row r="4268" spans="1:5" x14ac:dyDescent="0.35">
      <c r="A4268">
        <v>3442984170</v>
      </c>
      <c r="B4268">
        <v>55472026</v>
      </c>
      <c r="C4268" s="1">
        <v>45551.981249999997</v>
      </c>
      <c r="D4268" s="2">
        <v>1398.1</v>
      </c>
      <c r="E4268" t="s">
        <v>6</v>
      </c>
    </row>
    <row r="4269" spans="1:5" x14ac:dyDescent="0.35">
      <c r="A4269">
        <v>8711550413</v>
      </c>
      <c r="B4269">
        <v>68941950</v>
      </c>
      <c r="C4269" s="1">
        <v>45076.59652777778</v>
      </c>
      <c r="D4269" s="2">
        <v>1022.12</v>
      </c>
      <c r="E4269" t="s">
        <v>7</v>
      </c>
    </row>
    <row r="4270" spans="1:5" x14ac:dyDescent="0.35">
      <c r="A4270">
        <v>2509593585</v>
      </c>
      <c r="B4270">
        <v>58111297</v>
      </c>
      <c r="C4270" s="1">
        <v>45051.070833333331</v>
      </c>
      <c r="D4270" s="2">
        <v>2163.4</v>
      </c>
      <c r="E4270" t="s">
        <v>5</v>
      </c>
    </row>
    <row r="4271" spans="1:5" x14ac:dyDescent="0.35">
      <c r="A4271">
        <v>6126557370</v>
      </c>
      <c r="B4271">
        <v>61982521</v>
      </c>
      <c r="C4271" s="1">
        <v>45402.320138888892</v>
      </c>
      <c r="D4271" s="2">
        <v>3776.14</v>
      </c>
      <c r="E4271" t="s">
        <v>7</v>
      </c>
    </row>
    <row r="4272" spans="1:5" x14ac:dyDescent="0.35">
      <c r="A4272">
        <v>9876119035</v>
      </c>
      <c r="B4272">
        <v>29095552</v>
      </c>
      <c r="C4272" s="1">
        <v>45031.046527777777</v>
      </c>
      <c r="D4272" s="2">
        <v>4751.01</v>
      </c>
      <c r="E4272" t="s">
        <v>7</v>
      </c>
    </row>
    <row r="4273" spans="1:5" x14ac:dyDescent="0.35">
      <c r="A4273">
        <v>3739042166</v>
      </c>
      <c r="B4273">
        <v>92416428</v>
      </c>
      <c r="C4273" s="1">
        <v>45496.03402777778</v>
      </c>
      <c r="D4273" s="2">
        <v>2089.7600000000002</v>
      </c>
      <c r="E4273" t="s">
        <v>6</v>
      </c>
    </row>
    <row r="4274" spans="1:5" x14ac:dyDescent="0.35">
      <c r="A4274">
        <v>7938944124</v>
      </c>
      <c r="B4274">
        <v>85074810</v>
      </c>
      <c r="C4274" s="1">
        <v>45381.07916666667</v>
      </c>
      <c r="D4274" s="2">
        <v>2183.84</v>
      </c>
      <c r="E4274" t="s">
        <v>6</v>
      </c>
    </row>
    <row r="4275" spans="1:5" x14ac:dyDescent="0.35">
      <c r="A4275">
        <v>506804807</v>
      </c>
      <c r="B4275">
        <v>9107360</v>
      </c>
      <c r="C4275" s="1">
        <v>45483.197222222225</v>
      </c>
      <c r="D4275" s="2">
        <v>2368.6999999999998</v>
      </c>
      <c r="E4275" t="s">
        <v>6</v>
      </c>
    </row>
    <row r="4276" spans="1:5" x14ac:dyDescent="0.35">
      <c r="A4276">
        <v>3577900599</v>
      </c>
      <c r="B4276">
        <v>28286754</v>
      </c>
      <c r="C4276" s="1">
        <v>45324.341666666667</v>
      </c>
      <c r="D4276" s="2">
        <v>3491.53</v>
      </c>
      <c r="E4276" t="s">
        <v>6</v>
      </c>
    </row>
    <row r="4277" spans="1:5" x14ac:dyDescent="0.35">
      <c r="A4277">
        <v>8337599633</v>
      </c>
      <c r="B4277">
        <v>41073776</v>
      </c>
      <c r="C4277" s="1">
        <v>45251.533333333333</v>
      </c>
      <c r="D4277" s="2">
        <v>2853.43</v>
      </c>
      <c r="E4277" t="s">
        <v>7</v>
      </c>
    </row>
    <row r="4278" spans="1:5" x14ac:dyDescent="0.35">
      <c r="A4278">
        <v>8611745429</v>
      </c>
      <c r="B4278">
        <v>88045094</v>
      </c>
      <c r="C4278" s="1">
        <v>45424.13958333333</v>
      </c>
      <c r="D4278" s="2">
        <v>1567.01</v>
      </c>
      <c r="E4278" t="s">
        <v>7</v>
      </c>
    </row>
    <row r="4279" spans="1:5" x14ac:dyDescent="0.35">
      <c r="A4279">
        <v>2990223879</v>
      </c>
      <c r="B4279">
        <v>72359843</v>
      </c>
      <c r="C4279" s="1">
        <v>45149.759027777778</v>
      </c>
      <c r="D4279" s="2">
        <v>367.08</v>
      </c>
      <c r="E4279" t="s">
        <v>5</v>
      </c>
    </row>
    <row r="4280" spans="1:5" x14ac:dyDescent="0.35">
      <c r="A4280">
        <v>52324496</v>
      </c>
      <c r="B4280">
        <v>81605722</v>
      </c>
      <c r="C4280" s="1">
        <v>45345.730555555558</v>
      </c>
      <c r="D4280" s="2">
        <v>560.54</v>
      </c>
      <c r="E4280" t="s">
        <v>7</v>
      </c>
    </row>
    <row r="4281" spans="1:5" x14ac:dyDescent="0.35">
      <c r="A4281">
        <v>6594929133</v>
      </c>
      <c r="B4281">
        <v>45868300</v>
      </c>
      <c r="C4281" s="1">
        <v>45030.40902777778</v>
      </c>
      <c r="D4281" s="2">
        <v>2352.1799999999998</v>
      </c>
      <c r="E4281" t="s">
        <v>8</v>
      </c>
    </row>
    <row r="4282" spans="1:5" x14ac:dyDescent="0.35">
      <c r="A4282">
        <v>2480235830</v>
      </c>
      <c r="B4282">
        <v>31324823</v>
      </c>
      <c r="C4282" s="1">
        <v>45188.236111111109</v>
      </c>
      <c r="D4282" s="2">
        <v>2484.0700000000002</v>
      </c>
      <c r="E4282" t="s">
        <v>5</v>
      </c>
    </row>
    <row r="4283" spans="1:5" x14ac:dyDescent="0.35">
      <c r="A4283">
        <v>9667072962</v>
      </c>
      <c r="B4283">
        <v>50781611</v>
      </c>
      <c r="C4283" s="1">
        <v>45027.873611111114</v>
      </c>
      <c r="D4283" s="2">
        <v>2753.36</v>
      </c>
      <c r="E4283" t="s">
        <v>5</v>
      </c>
    </row>
    <row r="4284" spans="1:5" x14ac:dyDescent="0.35">
      <c r="A4284">
        <v>277700053</v>
      </c>
      <c r="B4284">
        <v>1174162</v>
      </c>
      <c r="C4284" s="1">
        <v>45153.802083333336</v>
      </c>
      <c r="D4284" s="2">
        <v>190.09</v>
      </c>
      <c r="E4284" t="s">
        <v>6</v>
      </c>
    </row>
    <row r="4285" spans="1:5" x14ac:dyDescent="0.35">
      <c r="A4285">
        <v>5691623788</v>
      </c>
      <c r="B4285">
        <v>60757351</v>
      </c>
      <c r="C4285" s="1">
        <v>45367.790277777778</v>
      </c>
      <c r="D4285" s="2">
        <v>2178.1799999999998</v>
      </c>
      <c r="E4285" t="s">
        <v>5</v>
      </c>
    </row>
    <row r="4286" spans="1:5" x14ac:dyDescent="0.35">
      <c r="A4286">
        <v>6845696161</v>
      </c>
      <c r="B4286">
        <v>37759707</v>
      </c>
      <c r="C4286" s="1">
        <v>45121.317361111112</v>
      </c>
      <c r="D4286" s="2">
        <v>2844.2</v>
      </c>
      <c r="E4286" t="s">
        <v>5</v>
      </c>
    </row>
    <row r="4287" spans="1:5" x14ac:dyDescent="0.35">
      <c r="A4287">
        <v>4098488449</v>
      </c>
      <c r="B4287">
        <v>60049160</v>
      </c>
      <c r="C4287" s="1">
        <v>45016.564583333333</v>
      </c>
      <c r="D4287" s="2">
        <v>340.36</v>
      </c>
      <c r="E4287" t="s">
        <v>7</v>
      </c>
    </row>
    <row r="4288" spans="1:5" x14ac:dyDescent="0.35">
      <c r="A4288">
        <v>5653623743</v>
      </c>
      <c r="B4288">
        <v>96461062</v>
      </c>
      <c r="C4288" s="1">
        <v>45015.363194444442</v>
      </c>
      <c r="D4288" s="2">
        <v>4125.04</v>
      </c>
      <c r="E4288" t="s">
        <v>8</v>
      </c>
    </row>
    <row r="4289" spans="1:5" x14ac:dyDescent="0.35">
      <c r="A4289">
        <v>6416399784</v>
      </c>
      <c r="B4289">
        <v>34156884</v>
      </c>
      <c r="C4289" s="1">
        <v>45145.107638888891</v>
      </c>
      <c r="D4289" s="2">
        <v>316.02</v>
      </c>
      <c r="E4289" t="s">
        <v>6</v>
      </c>
    </row>
    <row r="4290" spans="1:5" x14ac:dyDescent="0.35">
      <c r="A4290">
        <v>4365565386</v>
      </c>
      <c r="B4290">
        <v>54145987</v>
      </c>
      <c r="C4290" s="1">
        <v>45107.177083333336</v>
      </c>
      <c r="D4290" s="2">
        <v>918.86</v>
      </c>
      <c r="E4290" t="s">
        <v>7</v>
      </c>
    </row>
    <row r="4291" spans="1:5" x14ac:dyDescent="0.35">
      <c r="A4291">
        <v>6423269418</v>
      </c>
      <c r="B4291">
        <v>30643619</v>
      </c>
      <c r="C4291" s="1">
        <v>45527.413888888892</v>
      </c>
      <c r="D4291" s="2">
        <v>2648</v>
      </c>
      <c r="E4291" t="s">
        <v>6</v>
      </c>
    </row>
    <row r="4292" spans="1:5" x14ac:dyDescent="0.35">
      <c r="A4292">
        <v>1020534590</v>
      </c>
      <c r="B4292">
        <v>48150243</v>
      </c>
      <c r="C4292" s="1">
        <v>45272.413194444445</v>
      </c>
      <c r="D4292" s="2">
        <v>3205.74</v>
      </c>
      <c r="E4292" t="s">
        <v>8</v>
      </c>
    </row>
    <row r="4293" spans="1:5" x14ac:dyDescent="0.35">
      <c r="A4293">
        <v>4015289878</v>
      </c>
      <c r="B4293">
        <v>72489544</v>
      </c>
      <c r="C4293" s="1">
        <v>45373.288888888892</v>
      </c>
      <c r="D4293" s="2">
        <v>3698.77</v>
      </c>
      <c r="E4293" t="s">
        <v>8</v>
      </c>
    </row>
    <row r="4294" spans="1:5" x14ac:dyDescent="0.35">
      <c r="A4294">
        <v>9959668334</v>
      </c>
      <c r="B4294">
        <v>80935110</v>
      </c>
      <c r="C4294" s="1">
        <v>45298.34097222222</v>
      </c>
      <c r="D4294" s="2">
        <v>494.17</v>
      </c>
      <c r="E4294" t="s">
        <v>8</v>
      </c>
    </row>
    <row r="4295" spans="1:5" x14ac:dyDescent="0.35">
      <c r="A4295">
        <v>8054387790</v>
      </c>
      <c r="B4295">
        <v>84953008</v>
      </c>
      <c r="C4295" s="1">
        <v>45054.772916666669</v>
      </c>
      <c r="D4295" s="2">
        <v>4112.71</v>
      </c>
      <c r="E4295" t="s">
        <v>7</v>
      </c>
    </row>
    <row r="4296" spans="1:5" x14ac:dyDescent="0.35">
      <c r="A4296">
        <v>4795344310</v>
      </c>
      <c r="B4296">
        <v>91562028</v>
      </c>
      <c r="C4296" s="1">
        <v>45394.661805555559</v>
      </c>
      <c r="D4296" s="2">
        <v>486.97</v>
      </c>
      <c r="E4296" t="s">
        <v>8</v>
      </c>
    </row>
    <row r="4297" spans="1:5" x14ac:dyDescent="0.35">
      <c r="A4297">
        <v>2205862234</v>
      </c>
      <c r="B4297">
        <v>52001314</v>
      </c>
      <c r="C4297" s="1">
        <v>45201.571527777778</v>
      </c>
      <c r="D4297" s="2">
        <v>2871.57</v>
      </c>
      <c r="E4297" t="s">
        <v>5</v>
      </c>
    </row>
    <row r="4298" spans="1:5" x14ac:dyDescent="0.35">
      <c r="A4298">
        <v>4686249863</v>
      </c>
      <c r="B4298">
        <v>21701991</v>
      </c>
      <c r="C4298" s="1">
        <v>45535.143055555556</v>
      </c>
      <c r="D4298" s="2">
        <v>2908.98</v>
      </c>
      <c r="E4298" t="s">
        <v>6</v>
      </c>
    </row>
    <row r="4299" spans="1:5" x14ac:dyDescent="0.35">
      <c r="A4299">
        <v>1270524770</v>
      </c>
      <c r="B4299">
        <v>11478478</v>
      </c>
      <c r="C4299" s="1">
        <v>45210.304166666669</v>
      </c>
      <c r="D4299" s="2">
        <v>3520.61</v>
      </c>
      <c r="E4299" t="s">
        <v>8</v>
      </c>
    </row>
    <row r="4300" spans="1:5" x14ac:dyDescent="0.35">
      <c r="A4300">
        <v>5743550453</v>
      </c>
      <c r="B4300">
        <v>93699264</v>
      </c>
      <c r="C4300" s="1">
        <v>45431.211111111108</v>
      </c>
      <c r="D4300" s="2">
        <v>3921.27</v>
      </c>
      <c r="E4300" t="s">
        <v>7</v>
      </c>
    </row>
    <row r="4301" spans="1:5" x14ac:dyDescent="0.35">
      <c r="A4301">
        <v>5309699078</v>
      </c>
      <c r="B4301">
        <v>81584486</v>
      </c>
      <c r="C4301" s="1">
        <v>45140.732638888891</v>
      </c>
      <c r="D4301" s="2">
        <v>1026.58</v>
      </c>
      <c r="E4301" t="s">
        <v>7</v>
      </c>
    </row>
    <row r="4302" spans="1:5" x14ac:dyDescent="0.35">
      <c r="A4302">
        <v>7565768030</v>
      </c>
      <c r="B4302">
        <v>15830066</v>
      </c>
      <c r="C4302" s="1">
        <v>45332.118055555555</v>
      </c>
      <c r="D4302" s="2">
        <v>980.97</v>
      </c>
      <c r="E4302" t="s">
        <v>6</v>
      </c>
    </row>
    <row r="4303" spans="1:5" x14ac:dyDescent="0.35">
      <c r="A4303">
        <v>3210260715</v>
      </c>
      <c r="B4303">
        <v>68939350</v>
      </c>
      <c r="C4303" s="1">
        <v>45022.628472222219</v>
      </c>
      <c r="D4303" s="2">
        <v>1793.45</v>
      </c>
      <c r="E4303" t="s">
        <v>7</v>
      </c>
    </row>
    <row r="4304" spans="1:5" x14ac:dyDescent="0.35">
      <c r="A4304">
        <v>6657245289</v>
      </c>
      <c r="B4304">
        <v>820740</v>
      </c>
      <c r="C4304" s="1">
        <v>45432.07916666667</v>
      </c>
      <c r="D4304" s="2">
        <v>1820.28</v>
      </c>
      <c r="E4304" t="s">
        <v>7</v>
      </c>
    </row>
    <row r="4305" spans="1:5" x14ac:dyDescent="0.35">
      <c r="A4305">
        <v>7854526965</v>
      </c>
      <c r="B4305">
        <v>48228547</v>
      </c>
      <c r="C4305" s="1">
        <v>45156.324305555558</v>
      </c>
      <c r="D4305" s="2">
        <v>1944.66</v>
      </c>
      <c r="E4305" t="s">
        <v>5</v>
      </c>
    </row>
    <row r="4306" spans="1:5" x14ac:dyDescent="0.35">
      <c r="A4306">
        <v>2770948451</v>
      </c>
      <c r="B4306">
        <v>22077605</v>
      </c>
      <c r="C4306" s="1">
        <v>45043.322222222225</v>
      </c>
      <c r="D4306" s="2">
        <v>1775.72</v>
      </c>
      <c r="E4306" t="s">
        <v>8</v>
      </c>
    </row>
    <row r="4307" spans="1:5" x14ac:dyDescent="0.35">
      <c r="A4307">
        <v>624070426</v>
      </c>
      <c r="B4307">
        <v>41640262</v>
      </c>
      <c r="C4307" s="1">
        <v>45206.699305555558</v>
      </c>
      <c r="D4307" s="2">
        <v>845.85</v>
      </c>
      <c r="E4307" t="s">
        <v>5</v>
      </c>
    </row>
    <row r="4308" spans="1:5" x14ac:dyDescent="0.35">
      <c r="A4308">
        <v>891583492</v>
      </c>
      <c r="B4308">
        <v>13651980</v>
      </c>
      <c r="C4308" s="1">
        <v>45389.200694444444</v>
      </c>
      <c r="D4308" s="2">
        <v>3269.6</v>
      </c>
      <c r="E4308" t="s">
        <v>7</v>
      </c>
    </row>
    <row r="4309" spans="1:5" x14ac:dyDescent="0.35">
      <c r="A4309">
        <v>5811206654</v>
      </c>
      <c r="B4309">
        <v>70391758</v>
      </c>
      <c r="C4309" s="1">
        <v>45063.220138888886</v>
      </c>
      <c r="D4309" s="2">
        <v>1917.36</v>
      </c>
      <c r="E4309" t="s">
        <v>5</v>
      </c>
    </row>
    <row r="4310" spans="1:5" x14ac:dyDescent="0.35">
      <c r="A4310">
        <v>809894905</v>
      </c>
      <c r="B4310">
        <v>82374625</v>
      </c>
      <c r="C4310" s="1">
        <v>45288.692361111112</v>
      </c>
      <c r="D4310" s="2">
        <v>670.12</v>
      </c>
      <c r="E4310" t="s">
        <v>7</v>
      </c>
    </row>
    <row r="4311" spans="1:5" x14ac:dyDescent="0.35">
      <c r="A4311">
        <v>8209000496</v>
      </c>
      <c r="B4311">
        <v>63948546</v>
      </c>
      <c r="C4311" s="1">
        <v>45013.82916666667</v>
      </c>
      <c r="D4311" s="2">
        <v>1239.55</v>
      </c>
      <c r="E4311" t="s">
        <v>6</v>
      </c>
    </row>
    <row r="4312" spans="1:5" x14ac:dyDescent="0.35">
      <c r="A4312">
        <v>4901288364</v>
      </c>
      <c r="B4312">
        <v>44723662</v>
      </c>
      <c r="C4312" s="1">
        <v>45138.92291666667</v>
      </c>
      <c r="D4312" s="2">
        <v>3186.85</v>
      </c>
      <c r="E4312" t="s">
        <v>8</v>
      </c>
    </row>
    <row r="4313" spans="1:5" x14ac:dyDescent="0.35">
      <c r="A4313">
        <v>5890338566</v>
      </c>
      <c r="B4313">
        <v>81337068</v>
      </c>
      <c r="C4313" s="1">
        <v>45045.121527777781</v>
      </c>
      <c r="D4313" s="2">
        <v>4368.22</v>
      </c>
      <c r="E4313" t="s">
        <v>5</v>
      </c>
    </row>
    <row r="4314" spans="1:5" x14ac:dyDescent="0.35">
      <c r="A4314">
        <v>2745295248</v>
      </c>
      <c r="B4314">
        <v>40643232</v>
      </c>
      <c r="C4314" s="1">
        <v>45440.888194444444</v>
      </c>
      <c r="D4314" s="2">
        <v>929.37</v>
      </c>
      <c r="E4314" t="s">
        <v>8</v>
      </c>
    </row>
    <row r="4315" spans="1:5" x14ac:dyDescent="0.35">
      <c r="A4315">
        <v>5708700204</v>
      </c>
      <c r="B4315">
        <v>40387944</v>
      </c>
      <c r="C4315" s="1">
        <v>45051.741666666669</v>
      </c>
      <c r="D4315" s="2">
        <v>864.94</v>
      </c>
      <c r="E4315" t="s">
        <v>6</v>
      </c>
    </row>
    <row r="4316" spans="1:5" x14ac:dyDescent="0.35">
      <c r="A4316">
        <v>8643851643</v>
      </c>
      <c r="B4316">
        <v>57360162</v>
      </c>
      <c r="C4316" s="1">
        <v>45037.063194444447</v>
      </c>
      <c r="D4316" s="2">
        <v>1532.33</v>
      </c>
      <c r="E4316" t="s">
        <v>5</v>
      </c>
    </row>
    <row r="4317" spans="1:5" x14ac:dyDescent="0.35">
      <c r="A4317">
        <v>4525287277</v>
      </c>
      <c r="B4317">
        <v>74174956</v>
      </c>
      <c r="C4317" s="1">
        <v>45106.005555555559</v>
      </c>
      <c r="D4317" s="2">
        <v>432.39</v>
      </c>
      <c r="E4317" t="s">
        <v>8</v>
      </c>
    </row>
    <row r="4318" spans="1:5" x14ac:dyDescent="0.35">
      <c r="A4318">
        <v>6154459753</v>
      </c>
      <c r="B4318">
        <v>82179338</v>
      </c>
      <c r="C4318" s="1">
        <v>45455.384027777778</v>
      </c>
      <c r="D4318" s="2">
        <v>3709.23</v>
      </c>
      <c r="E4318" t="s">
        <v>5</v>
      </c>
    </row>
    <row r="4319" spans="1:5" x14ac:dyDescent="0.35">
      <c r="A4319">
        <v>2587790388</v>
      </c>
      <c r="B4319">
        <v>45586151</v>
      </c>
      <c r="C4319" s="1">
        <v>45452.750694444447</v>
      </c>
      <c r="D4319" s="2">
        <v>695.87</v>
      </c>
      <c r="E4319" t="s">
        <v>5</v>
      </c>
    </row>
    <row r="4320" spans="1:5" x14ac:dyDescent="0.35">
      <c r="A4320">
        <v>2665891587</v>
      </c>
      <c r="B4320">
        <v>86636273</v>
      </c>
      <c r="C4320" s="1">
        <v>45369.661805555559</v>
      </c>
      <c r="D4320" s="2">
        <v>504.18</v>
      </c>
      <c r="E4320" t="s">
        <v>5</v>
      </c>
    </row>
    <row r="4321" spans="1:5" x14ac:dyDescent="0.35">
      <c r="A4321">
        <v>6996561687</v>
      </c>
      <c r="B4321">
        <v>3844290</v>
      </c>
      <c r="C4321" s="1">
        <v>45472.191666666666</v>
      </c>
      <c r="D4321" s="2">
        <v>3469.28</v>
      </c>
      <c r="E4321" t="s">
        <v>8</v>
      </c>
    </row>
    <row r="4322" spans="1:5" x14ac:dyDescent="0.35">
      <c r="A4322">
        <v>961607638</v>
      </c>
      <c r="B4322">
        <v>55170753</v>
      </c>
      <c r="C4322" s="1">
        <v>45141.986805555556</v>
      </c>
      <c r="D4322" s="2">
        <v>967.96</v>
      </c>
      <c r="E4322" t="s">
        <v>8</v>
      </c>
    </row>
    <row r="4323" spans="1:5" x14ac:dyDescent="0.35">
      <c r="A4323">
        <v>4385491839</v>
      </c>
      <c r="B4323">
        <v>7228206</v>
      </c>
      <c r="C4323" s="1">
        <v>45450.850694444445</v>
      </c>
      <c r="D4323" s="2">
        <v>2158.7199999999998</v>
      </c>
      <c r="E4323" t="s">
        <v>5</v>
      </c>
    </row>
    <row r="4324" spans="1:5" x14ac:dyDescent="0.35">
      <c r="A4324">
        <v>1279200190</v>
      </c>
      <c r="B4324">
        <v>84468124</v>
      </c>
      <c r="C4324" s="1">
        <v>45483.25</v>
      </c>
      <c r="D4324" s="2">
        <v>2280.0100000000002</v>
      </c>
      <c r="E4324" t="s">
        <v>8</v>
      </c>
    </row>
    <row r="4325" spans="1:5" x14ac:dyDescent="0.35">
      <c r="A4325">
        <v>9668698616</v>
      </c>
      <c r="B4325">
        <v>76441843</v>
      </c>
      <c r="C4325" s="1">
        <v>45231.590277777781</v>
      </c>
      <c r="D4325" s="2">
        <v>1813.08</v>
      </c>
      <c r="E4325" t="s">
        <v>6</v>
      </c>
    </row>
    <row r="4326" spans="1:5" x14ac:dyDescent="0.35">
      <c r="A4326">
        <v>4813038298</v>
      </c>
      <c r="B4326">
        <v>27304827</v>
      </c>
      <c r="C4326" s="1">
        <v>45435.560416666667</v>
      </c>
      <c r="D4326" s="2">
        <v>4047.69</v>
      </c>
      <c r="E4326" t="s">
        <v>6</v>
      </c>
    </row>
    <row r="4327" spans="1:5" x14ac:dyDescent="0.35">
      <c r="A4327">
        <v>2030125421</v>
      </c>
      <c r="B4327">
        <v>44477365</v>
      </c>
      <c r="C4327" s="1">
        <v>45415.618055555555</v>
      </c>
      <c r="D4327" s="2">
        <v>2375.2600000000002</v>
      </c>
      <c r="E4327" t="s">
        <v>5</v>
      </c>
    </row>
    <row r="4328" spans="1:5" x14ac:dyDescent="0.35">
      <c r="A4328">
        <v>6997235339</v>
      </c>
      <c r="B4328">
        <v>87669943</v>
      </c>
      <c r="C4328" s="1">
        <v>45303.371527777781</v>
      </c>
      <c r="D4328" s="2">
        <v>554.83000000000004</v>
      </c>
      <c r="E4328" t="s">
        <v>8</v>
      </c>
    </row>
    <row r="4329" spans="1:5" x14ac:dyDescent="0.35">
      <c r="A4329">
        <v>7438342576</v>
      </c>
      <c r="B4329">
        <v>82585664</v>
      </c>
      <c r="C4329" s="1">
        <v>45055.915277777778</v>
      </c>
      <c r="D4329" s="2">
        <v>3835.39</v>
      </c>
      <c r="E4329" t="s">
        <v>7</v>
      </c>
    </row>
    <row r="4330" spans="1:5" x14ac:dyDescent="0.35">
      <c r="A4330">
        <v>9958423263</v>
      </c>
      <c r="B4330">
        <v>47503133</v>
      </c>
      <c r="C4330" s="1">
        <v>45366.246527777781</v>
      </c>
      <c r="D4330" s="2">
        <v>1678.13</v>
      </c>
      <c r="E4330" t="s">
        <v>7</v>
      </c>
    </row>
    <row r="4331" spans="1:5" x14ac:dyDescent="0.35">
      <c r="A4331">
        <v>3416693628</v>
      </c>
      <c r="B4331">
        <v>52428250</v>
      </c>
      <c r="C4331" s="1">
        <v>45568.015277777777</v>
      </c>
      <c r="D4331" s="2">
        <v>651.23</v>
      </c>
      <c r="E4331" t="s">
        <v>7</v>
      </c>
    </row>
    <row r="4332" spans="1:5" x14ac:dyDescent="0.35">
      <c r="A4332">
        <v>3440579647</v>
      </c>
      <c r="B4332">
        <v>89950235</v>
      </c>
      <c r="C4332" s="1">
        <v>45509.644444444442</v>
      </c>
      <c r="D4332" s="2">
        <v>1827.9</v>
      </c>
      <c r="E4332" t="s">
        <v>6</v>
      </c>
    </row>
    <row r="4333" spans="1:5" x14ac:dyDescent="0.35">
      <c r="A4333">
        <v>5307231496</v>
      </c>
      <c r="B4333">
        <v>14330483</v>
      </c>
      <c r="C4333" s="1">
        <v>45405.261111111111</v>
      </c>
      <c r="D4333" s="2">
        <v>2048.4499999999998</v>
      </c>
      <c r="E4333" t="s">
        <v>7</v>
      </c>
    </row>
    <row r="4334" spans="1:5" x14ac:dyDescent="0.35">
      <c r="A4334">
        <v>4779055734</v>
      </c>
      <c r="B4334">
        <v>36587003</v>
      </c>
      <c r="C4334" s="1">
        <v>45107.239583333336</v>
      </c>
      <c r="D4334" s="2">
        <v>1765.22</v>
      </c>
      <c r="E4334" t="s">
        <v>6</v>
      </c>
    </row>
    <row r="4335" spans="1:5" x14ac:dyDescent="0.35">
      <c r="A4335">
        <v>3834705841</v>
      </c>
      <c r="B4335">
        <v>54375571</v>
      </c>
      <c r="C4335" s="1">
        <v>45178.304166666669</v>
      </c>
      <c r="D4335" s="2">
        <v>1440.56</v>
      </c>
      <c r="E4335" t="s">
        <v>7</v>
      </c>
    </row>
    <row r="4336" spans="1:5" x14ac:dyDescent="0.35">
      <c r="A4336">
        <v>9080324081</v>
      </c>
      <c r="B4336">
        <v>48554440</v>
      </c>
      <c r="C4336" s="1">
        <v>45073.384722222225</v>
      </c>
      <c r="D4336" s="2">
        <v>2315.52</v>
      </c>
      <c r="E4336" t="s">
        <v>7</v>
      </c>
    </row>
    <row r="4337" spans="1:5" x14ac:dyDescent="0.35">
      <c r="A4337">
        <v>2500757555</v>
      </c>
      <c r="B4337">
        <v>65488134</v>
      </c>
      <c r="C4337" s="1">
        <v>45592.452777777777</v>
      </c>
      <c r="D4337" s="2">
        <v>4945.8599999999997</v>
      </c>
      <c r="E4337" t="s">
        <v>6</v>
      </c>
    </row>
    <row r="4338" spans="1:5" x14ac:dyDescent="0.35">
      <c r="A4338">
        <v>1292986566</v>
      </c>
      <c r="B4338">
        <v>47503133</v>
      </c>
      <c r="C4338" s="1">
        <v>45119.165972222225</v>
      </c>
      <c r="D4338" s="2">
        <v>2659.09</v>
      </c>
      <c r="E4338" t="s">
        <v>8</v>
      </c>
    </row>
    <row r="4339" spans="1:5" x14ac:dyDescent="0.35">
      <c r="A4339">
        <v>6602362287</v>
      </c>
      <c r="B4339">
        <v>5961261</v>
      </c>
      <c r="C4339" s="1">
        <v>45323.878472222219</v>
      </c>
      <c r="D4339" s="2">
        <v>2491.2199999999998</v>
      </c>
      <c r="E4339" t="s">
        <v>5</v>
      </c>
    </row>
    <row r="4340" spans="1:5" x14ac:dyDescent="0.35">
      <c r="A4340">
        <v>184844043</v>
      </c>
      <c r="B4340">
        <v>33331259</v>
      </c>
      <c r="C4340" s="1">
        <v>45267.208333333336</v>
      </c>
      <c r="D4340" s="2">
        <v>2146.3200000000002</v>
      </c>
      <c r="E4340" t="s">
        <v>7</v>
      </c>
    </row>
    <row r="4341" spans="1:5" x14ac:dyDescent="0.35">
      <c r="A4341">
        <v>936587253</v>
      </c>
      <c r="B4341">
        <v>93699264</v>
      </c>
      <c r="C4341" s="1">
        <v>45125.404166666667</v>
      </c>
      <c r="D4341" s="2">
        <v>1820.32</v>
      </c>
      <c r="E4341" t="s">
        <v>7</v>
      </c>
    </row>
    <row r="4342" spans="1:5" x14ac:dyDescent="0.35">
      <c r="A4342">
        <v>2834429147</v>
      </c>
      <c r="B4342">
        <v>66742602</v>
      </c>
      <c r="C4342" s="1">
        <v>45203.202777777777</v>
      </c>
      <c r="D4342" s="2">
        <v>1482.38</v>
      </c>
      <c r="E4342" t="s">
        <v>8</v>
      </c>
    </row>
    <row r="4343" spans="1:5" x14ac:dyDescent="0.35">
      <c r="A4343">
        <v>114306835</v>
      </c>
      <c r="B4343">
        <v>13251137</v>
      </c>
      <c r="C4343" s="1">
        <v>45328.855555555558</v>
      </c>
      <c r="D4343" s="2">
        <v>2885.11</v>
      </c>
      <c r="E4343" t="s">
        <v>8</v>
      </c>
    </row>
    <row r="4344" spans="1:5" x14ac:dyDescent="0.35">
      <c r="A4344">
        <v>1675849477</v>
      </c>
      <c r="B4344">
        <v>36998375</v>
      </c>
      <c r="C4344" s="1">
        <v>45454.834027777775</v>
      </c>
      <c r="D4344" s="2">
        <v>1650.66</v>
      </c>
      <c r="E4344" t="s">
        <v>6</v>
      </c>
    </row>
    <row r="4345" spans="1:5" x14ac:dyDescent="0.35">
      <c r="A4345">
        <v>5191052705</v>
      </c>
      <c r="B4345">
        <v>6579892</v>
      </c>
      <c r="C4345" s="1">
        <v>45096.230555555558</v>
      </c>
      <c r="D4345" s="2">
        <v>1438.94</v>
      </c>
      <c r="E4345" t="s">
        <v>5</v>
      </c>
    </row>
    <row r="4346" spans="1:5" x14ac:dyDescent="0.35">
      <c r="A4346">
        <v>7068834722</v>
      </c>
      <c r="B4346">
        <v>45314389</v>
      </c>
      <c r="C4346" s="1">
        <v>45249.350694444445</v>
      </c>
      <c r="D4346" s="2">
        <v>1559.6</v>
      </c>
      <c r="E4346" t="s">
        <v>5</v>
      </c>
    </row>
    <row r="4347" spans="1:5" x14ac:dyDescent="0.35">
      <c r="A4347">
        <v>5051330893</v>
      </c>
      <c r="B4347">
        <v>74230420</v>
      </c>
      <c r="C4347" s="1">
        <v>45477.107638888891</v>
      </c>
      <c r="D4347" s="2">
        <v>786.85</v>
      </c>
      <c r="E4347" t="s">
        <v>5</v>
      </c>
    </row>
    <row r="4348" spans="1:5" x14ac:dyDescent="0.35">
      <c r="A4348">
        <v>6065496420</v>
      </c>
      <c r="B4348">
        <v>12277039</v>
      </c>
      <c r="C4348" s="1">
        <v>45062.688194444447</v>
      </c>
      <c r="D4348" s="2">
        <v>4299.16</v>
      </c>
      <c r="E4348" t="s">
        <v>5</v>
      </c>
    </row>
    <row r="4349" spans="1:5" x14ac:dyDescent="0.35">
      <c r="A4349">
        <v>7574848635</v>
      </c>
      <c r="B4349">
        <v>79206969</v>
      </c>
      <c r="C4349" s="1">
        <v>45105.095833333333</v>
      </c>
      <c r="D4349" s="2">
        <v>4837.03</v>
      </c>
      <c r="E4349" t="s">
        <v>6</v>
      </c>
    </row>
    <row r="4350" spans="1:5" x14ac:dyDescent="0.35">
      <c r="A4350">
        <v>8793868975</v>
      </c>
      <c r="B4350">
        <v>16256136</v>
      </c>
      <c r="C4350" s="1">
        <v>45323.723611111112</v>
      </c>
      <c r="D4350" s="2">
        <v>1048.83</v>
      </c>
      <c r="E4350" t="s">
        <v>6</v>
      </c>
    </row>
    <row r="4351" spans="1:5" x14ac:dyDescent="0.35">
      <c r="A4351">
        <v>5381466176</v>
      </c>
      <c r="B4351">
        <v>64106072</v>
      </c>
      <c r="C4351" s="1">
        <v>45078.870138888888</v>
      </c>
      <c r="D4351" s="2">
        <v>281.73</v>
      </c>
      <c r="E4351" t="s">
        <v>6</v>
      </c>
    </row>
    <row r="4352" spans="1:5" x14ac:dyDescent="0.35">
      <c r="A4352">
        <v>7709366480</v>
      </c>
      <c r="B4352">
        <v>91024604</v>
      </c>
      <c r="C4352" s="1">
        <v>45532.098611111112</v>
      </c>
      <c r="D4352" s="2">
        <v>3998.65</v>
      </c>
      <c r="E4352" t="s">
        <v>6</v>
      </c>
    </row>
    <row r="4353" spans="1:5" x14ac:dyDescent="0.35">
      <c r="A4353">
        <v>4936667930</v>
      </c>
      <c r="B4353">
        <v>18567760</v>
      </c>
      <c r="C4353" s="1">
        <v>45097.40902777778</v>
      </c>
      <c r="D4353" s="2">
        <v>2747.08</v>
      </c>
      <c r="E4353" t="s">
        <v>8</v>
      </c>
    </row>
    <row r="4354" spans="1:5" x14ac:dyDescent="0.35">
      <c r="A4354">
        <v>6860925755</v>
      </c>
      <c r="B4354">
        <v>14272050</v>
      </c>
      <c r="C4354" s="1">
        <v>45198.379166666666</v>
      </c>
      <c r="D4354" s="2">
        <v>3219.23</v>
      </c>
      <c r="E4354" t="s">
        <v>6</v>
      </c>
    </row>
    <row r="4355" spans="1:5" x14ac:dyDescent="0.35">
      <c r="A4355">
        <v>5486433396</v>
      </c>
      <c r="B4355">
        <v>9278983</v>
      </c>
      <c r="C4355" s="1">
        <v>45311.755555555559</v>
      </c>
      <c r="D4355" s="2">
        <v>776.26</v>
      </c>
      <c r="E4355" t="s">
        <v>5</v>
      </c>
    </row>
    <row r="4356" spans="1:5" x14ac:dyDescent="0.35">
      <c r="A4356">
        <v>7089292009</v>
      </c>
      <c r="B4356">
        <v>8791577</v>
      </c>
      <c r="C4356" s="1">
        <v>45021.965277777781</v>
      </c>
      <c r="D4356" s="2">
        <v>1425.76</v>
      </c>
      <c r="E4356" t="s">
        <v>6</v>
      </c>
    </row>
    <row r="4357" spans="1:5" x14ac:dyDescent="0.35">
      <c r="A4357">
        <v>5350760367</v>
      </c>
      <c r="B4357">
        <v>25587553</v>
      </c>
      <c r="C4357" s="1">
        <v>45151.254166666666</v>
      </c>
      <c r="D4357" s="2">
        <v>3300.67</v>
      </c>
      <c r="E4357" t="s">
        <v>7</v>
      </c>
    </row>
    <row r="4358" spans="1:5" x14ac:dyDescent="0.35">
      <c r="A4358">
        <v>5581769906</v>
      </c>
      <c r="B4358">
        <v>41164215</v>
      </c>
      <c r="C4358" s="1">
        <v>45396.169444444444</v>
      </c>
      <c r="D4358" s="2">
        <v>2042.47</v>
      </c>
      <c r="E4358" t="s">
        <v>8</v>
      </c>
    </row>
    <row r="4359" spans="1:5" x14ac:dyDescent="0.35">
      <c r="A4359">
        <v>6256637306</v>
      </c>
      <c r="B4359">
        <v>3096845</v>
      </c>
      <c r="C4359" s="1">
        <v>45237.472222222219</v>
      </c>
      <c r="D4359" s="2">
        <v>5196.58</v>
      </c>
      <c r="E4359" t="s">
        <v>5</v>
      </c>
    </row>
    <row r="4360" spans="1:5" x14ac:dyDescent="0.35">
      <c r="A4360">
        <v>2999946056</v>
      </c>
      <c r="B4360">
        <v>92306841</v>
      </c>
      <c r="C4360" s="1">
        <v>45471.444444444445</v>
      </c>
      <c r="D4360" s="2">
        <v>1554.85</v>
      </c>
      <c r="E4360" t="s">
        <v>8</v>
      </c>
    </row>
    <row r="4361" spans="1:5" x14ac:dyDescent="0.35">
      <c r="A4361">
        <v>5218488175</v>
      </c>
      <c r="B4361">
        <v>57833505</v>
      </c>
      <c r="C4361" s="1">
        <v>45294.853472222225</v>
      </c>
      <c r="D4361" s="2">
        <v>709.02</v>
      </c>
      <c r="E4361" t="s">
        <v>6</v>
      </c>
    </row>
    <row r="4362" spans="1:5" x14ac:dyDescent="0.35">
      <c r="A4362">
        <v>8297436592</v>
      </c>
      <c r="B4362">
        <v>46802633</v>
      </c>
      <c r="C4362" s="1">
        <v>45585.356944444444</v>
      </c>
      <c r="D4362" s="2">
        <v>545.49</v>
      </c>
      <c r="E4362" t="s">
        <v>6</v>
      </c>
    </row>
    <row r="4363" spans="1:5" x14ac:dyDescent="0.35">
      <c r="A4363">
        <v>1806118907</v>
      </c>
      <c r="B4363">
        <v>75752515</v>
      </c>
      <c r="C4363" s="1">
        <v>45285.225694444445</v>
      </c>
      <c r="D4363" s="2">
        <v>4646.12</v>
      </c>
      <c r="E4363" t="s">
        <v>8</v>
      </c>
    </row>
    <row r="4364" spans="1:5" x14ac:dyDescent="0.35">
      <c r="A4364">
        <v>6999224625</v>
      </c>
      <c r="B4364">
        <v>49806393</v>
      </c>
      <c r="C4364" s="1">
        <v>45032.013888888891</v>
      </c>
      <c r="D4364" s="2">
        <v>2274.19</v>
      </c>
      <c r="E4364" t="s">
        <v>7</v>
      </c>
    </row>
    <row r="4365" spans="1:5" x14ac:dyDescent="0.35">
      <c r="A4365">
        <v>1809997641</v>
      </c>
      <c r="B4365">
        <v>48281892</v>
      </c>
      <c r="C4365" s="1">
        <v>45240.431944444441</v>
      </c>
      <c r="D4365" s="2">
        <v>152.55000000000001</v>
      </c>
      <c r="E4365" t="s">
        <v>6</v>
      </c>
    </row>
    <row r="4366" spans="1:5" x14ac:dyDescent="0.35">
      <c r="A4366">
        <v>7528090614</v>
      </c>
      <c r="B4366">
        <v>73639935</v>
      </c>
      <c r="C4366" s="1">
        <v>45472.74722222222</v>
      </c>
      <c r="D4366" s="2">
        <v>929.86</v>
      </c>
      <c r="E4366" t="s">
        <v>7</v>
      </c>
    </row>
    <row r="4367" spans="1:5" x14ac:dyDescent="0.35">
      <c r="A4367">
        <v>4884904912</v>
      </c>
      <c r="B4367">
        <v>36737539</v>
      </c>
      <c r="C4367" s="1">
        <v>45162.581944444442</v>
      </c>
      <c r="D4367" s="2">
        <v>3074.06</v>
      </c>
      <c r="E4367" t="s">
        <v>6</v>
      </c>
    </row>
    <row r="4368" spans="1:5" x14ac:dyDescent="0.35">
      <c r="A4368">
        <v>9811235698</v>
      </c>
      <c r="B4368">
        <v>58929595</v>
      </c>
      <c r="C4368" s="1">
        <v>45353.459027777775</v>
      </c>
      <c r="D4368" s="2">
        <v>877.43</v>
      </c>
      <c r="E4368" t="s">
        <v>6</v>
      </c>
    </row>
    <row r="4369" spans="1:5" x14ac:dyDescent="0.35">
      <c r="A4369">
        <v>5616653529</v>
      </c>
      <c r="B4369">
        <v>52001314</v>
      </c>
      <c r="C4369" s="1">
        <v>45283.138888888891</v>
      </c>
      <c r="D4369" s="2">
        <v>2986.32</v>
      </c>
      <c r="E4369" t="s">
        <v>7</v>
      </c>
    </row>
    <row r="4370" spans="1:5" x14ac:dyDescent="0.35">
      <c r="A4370">
        <v>7188183056</v>
      </c>
      <c r="B4370">
        <v>84953008</v>
      </c>
      <c r="C4370" s="1">
        <v>45144.565972222219</v>
      </c>
      <c r="D4370" s="2">
        <v>2396.81</v>
      </c>
      <c r="E4370" t="s">
        <v>8</v>
      </c>
    </row>
    <row r="4371" spans="1:5" x14ac:dyDescent="0.35">
      <c r="A4371">
        <v>7898301143</v>
      </c>
      <c r="B4371">
        <v>73660582</v>
      </c>
      <c r="C4371" s="1">
        <v>45148.882638888892</v>
      </c>
      <c r="D4371" s="2">
        <v>3375.53</v>
      </c>
      <c r="E4371" t="s">
        <v>6</v>
      </c>
    </row>
    <row r="4372" spans="1:5" x14ac:dyDescent="0.35">
      <c r="A4372">
        <v>5222677885</v>
      </c>
      <c r="B4372">
        <v>31582950</v>
      </c>
      <c r="C4372" s="1">
        <v>45488.447222222225</v>
      </c>
      <c r="D4372" s="2">
        <v>3429.93</v>
      </c>
      <c r="E4372" t="s">
        <v>8</v>
      </c>
    </row>
    <row r="4373" spans="1:5" x14ac:dyDescent="0.35">
      <c r="A4373">
        <v>8544952346</v>
      </c>
      <c r="B4373">
        <v>61618079</v>
      </c>
      <c r="C4373" s="1">
        <v>45253.201388888891</v>
      </c>
      <c r="D4373" s="2">
        <v>1205.58</v>
      </c>
      <c r="E4373" t="s">
        <v>6</v>
      </c>
    </row>
    <row r="4374" spans="1:5" x14ac:dyDescent="0.35">
      <c r="A4374">
        <v>9403371764</v>
      </c>
      <c r="B4374">
        <v>3096845</v>
      </c>
      <c r="C4374" s="1">
        <v>45085.131249999999</v>
      </c>
      <c r="D4374" s="2">
        <v>317.8</v>
      </c>
      <c r="E4374" t="s">
        <v>5</v>
      </c>
    </row>
    <row r="4375" spans="1:5" x14ac:dyDescent="0.35">
      <c r="A4375">
        <v>3956205476</v>
      </c>
      <c r="B4375">
        <v>57892837</v>
      </c>
      <c r="C4375" s="1">
        <v>45089.041666666664</v>
      </c>
      <c r="D4375" s="2">
        <v>1386.61</v>
      </c>
      <c r="E4375" t="s">
        <v>8</v>
      </c>
    </row>
    <row r="4376" spans="1:5" x14ac:dyDescent="0.35">
      <c r="A4376">
        <v>5678362658</v>
      </c>
      <c r="B4376">
        <v>58513300</v>
      </c>
      <c r="C4376" s="1">
        <v>45495.199999999997</v>
      </c>
      <c r="D4376" s="2">
        <v>2100.38</v>
      </c>
      <c r="E4376" t="s">
        <v>5</v>
      </c>
    </row>
    <row r="4377" spans="1:5" x14ac:dyDescent="0.35">
      <c r="A4377">
        <v>8131610255</v>
      </c>
      <c r="B4377">
        <v>90448312</v>
      </c>
      <c r="C4377" s="1">
        <v>45373.663888888892</v>
      </c>
      <c r="D4377" s="2">
        <v>2409.0100000000002</v>
      </c>
      <c r="E4377" t="s">
        <v>7</v>
      </c>
    </row>
    <row r="4378" spans="1:5" x14ac:dyDescent="0.35">
      <c r="A4378">
        <v>4722653990</v>
      </c>
      <c r="B4378">
        <v>95428692</v>
      </c>
      <c r="C4378" s="1">
        <v>45126.665972222225</v>
      </c>
      <c r="D4378" s="2">
        <v>1684.14</v>
      </c>
      <c r="E4378" t="s">
        <v>5</v>
      </c>
    </row>
    <row r="4379" spans="1:5" x14ac:dyDescent="0.35">
      <c r="A4379">
        <v>6613853662</v>
      </c>
      <c r="B4379">
        <v>75474920</v>
      </c>
      <c r="C4379" s="1">
        <v>45317.584722222222</v>
      </c>
      <c r="D4379" s="2">
        <v>1748.17</v>
      </c>
      <c r="E4379" t="s">
        <v>5</v>
      </c>
    </row>
    <row r="4380" spans="1:5" x14ac:dyDescent="0.35">
      <c r="A4380">
        <v>8274987671</v>
      </c>
      <c r="B4380">
        <v>19523014</v>
      </c>
      <c r="C4380" s="1">
        <v>45568.325694444444</v>
      </c>
      <c r="D4380" s="2">
        <v>1766.79</v>
      </c>
      <c r="E4380" t="s">
        <v>6</v>
      </c>
    </row>
    <row r="4381" spans="1:5" x14ac:dyDescent="0.35">
      <c r="A4381">
        <v>5519983123</v>
      </c>
      <c r="B4381">
        <v>78678612</v>
      </c>
      <c r="C4381" s="1">
        <v>45393.594444444447</v>
      </c>
      <c r="D4381" s="2">
        <v>1645.97</v>
      </c>
      <c r="E4381" t="s">
        <v>8</v>
      </c>
    </row>
    <row r="4382" spans="1:5" x14ac:dyDescent="0.35">
      <c r="A4382">
        <v>2746329488</v>
      </c>
      <c r="B4382">
        <v>35156679</v>
      </c>
      <c r="C4382" s="1">
        <v>45164.665277777778</v>
      </c>
      <c r="D4382" s="2">
        <v>972.69</v>
      </c>
      <c r="E4382" t="s">
        <v>5</v>
      </c>
    </row>
    <row r="4383" spans="1:5" x14ac:dyDescent="0.35">
      <c r="A4383">
        <v>6443285614</v>
      </c>
      <c r="B4383">
        <v>2400009</v>
      </c>
      <c r="C4383" s="1">
        <v>45167.143750000003</v>
      </c>
      <c r="D4383" s="2">
        <v>3136.89</v>
      </c>
      <c r="E4383" t="s">
        <v>6</v>
      </c>
    </row>
    <row r="4384" spans="1:5" x14ac:dyDescent="0.35">
      <c r="A4384">
        <v>6932426427</v>
      </c>
      <c r="B4384">
        <v>31384626</v>
      </c>
      <c r="C4384" s="1">
        <v>45139.823611111111</v>
      </c>
      <c r="D4384" s="2">
        <v>1001.25</v>
      </c>
      <c r="E4384" t="s">
        <v>5</v>
      </c>
    </row>
    <row r="4385" spans="1:5" x14ac:dyDescent="0.35">
      <c r="A4385">
        <v>1796512004</v>
      </c>
      <c r="B4385">
        <v>19741509</v>
      </c>
      <c r="C4385" s="1">
        <v>45090.567361111112</v>
      </c>
      <c r="D4385" s="2">
        <v>1832.58</v>
      </c>
      <c r="E4385" t="s">
        <v>5</v>
      </c>
    </row>
    <row r="4386" spans="1:5" x14ac:dyDescent="0.35">
      <c r="A4386">
        <v>1464518253</v>
      </c>
      <c r="B4386">
        <v>12695670</v>
      </c>
      <c r="C4386" s="1">
        <v>45111.09375</v>
      </c>
      <c r="D4386" s="2">
        <v>1022.05</v>
      </c>
      <c r="E4386" t="s">
        <v>8</v>
      </c>
    </row>
    <row r="4387" spans="1:5" x14ac:dyDescent="0.35">
      <c r="A4387">
        <v>3585105627</v>
      </c>
      <c r="B4387">
        <v>41168392</v>
      </c>
      <c r="C4387" s="1">
        <v>45575.154861111114</v>
      </c>
      <c r="D4387" s="2">
        <v>2024.09</v>
      </c>
      <c r="E4387" t="s">
        <v>7</v>
      </c>
    </row>
    <row r="4388" spans="1:5" x14ac:dyDescent="0.35">
      <c r="A4388">
        <v>5387247994</v>
      </c>
      <c r="B4388">
        <v>19182548</v>
      </c>
      <c r="C4388" s="1">
        <v>45410.848611111112</v>
      </c>
      <c r="D4388" s="2">
        <v>2436.58</v>
      </c>
      <c r="E4388" t="s">
        <v>7</v>
      </c>
    </row>
    <row r="4389" spans="1:5" x14ac:dyDescent="0.35">
      <c r="A4389">
        <v>7568171531</v>
      </c>
      <c r="B4389">
        <v>46504355</v>
      </c>
      <c r="C4389" s="1">
        <v>45262.532638888886</v>
      </c>
      <c r="D4389" s="2">
        <v>33.76</v>
      </c>
      <c r="E4389" t="s">
        <v>8</v>
      </c>
    </row>
    <row r="4390" spans="1:5" x14ac:dyDescent="0.35">
      <c r="A4390">
        <v>4111193446</v>
      </c>
      <c r="B4390">
        <v>85020453</v>
      </c>
      <c r="C4390" s="1">
        <v>45313.380555555559</v>
      </c>
      <c r="D4390" s="2">
        <v>2318.06</v>
      </c>
      <c r="E4390" t="s">
        <v>7</v>
      </c>
    </row>
    <row r="4391" spans="1:5" x14ac:dyDescent="0.35">
      <c r="A4391">
        <v>8683154153</v>
      </c>
      <c r="B4391">
        <v>89986926</v>
      </c>
      <c r="C4391" s="1">
        <v>45542.277777777781</v>
      </c>
      <c r="D4391" s="2">
        <v>3588.19</v>
      </c>
      <c r="E4391" t="s">
        <v>7</v>
      </c>
    </row>
    <row r="4392" spans="1:5" x14ac:dyDescent="0.35">
      <c r="A4392">
        <v>5712367183</v>
      </c>
      <c r="B4392">
        <v>85763665</v>
      </c>
      <c r="C4392" s="1">
        <v>45456.802083333336</v>
      </c>
      <c r="D4392" s="2">
        <v>2496.31</v>
      </c>
      <c r="E4392" t="s">
        <v>5</v>
      </c>
    </row>
    <row r="4393" spans="1:5" x14ac:dyDescent="0.35">
      <c r="A4393">
        <v>3952854723</v>
      </c>
      <c r="B4393">
        <v>88739922</v>
      </c>
      <c r="C4393" s="1">
        <v>45184.106944444444</v>
      </c>
      <c r="D4393" s="2">
        <v>2653.25</v>
      </c>
      <c r="E4393" t="s">
        <v>7</v>
      </c>
    </row>
    <row r="4394" spans="1:5" x14ac:dyDescent="0.35">
      <c r="A4394">
        <v>4631387671</v>
      </c>
      <c r="B4394">
        <v>86704661</v>
      </c>
      <c r="C4394" s="1">
        <v>45573.363888888889</v>
      </c>
      <c r="D4394" s="2">
        <v>1770.58</v>
      </c>
      <c r="E4394" t="s">
        <v>6</v>
      </c>
    </row>
    <row r="4395" spans="1:5" x14ac:dyDescent="0.35">
      <c r="A4395">
        <v>2145309969</v>
      </c>
      <c r="B4395">
        <v>35988028</v>
      </c>
      <c r="C4395" s="1">
        <v>45186.697222222225</v>
      </c>
      <c r="D4395" s="2">
        <v>995.98</v>
      </c>
      <c r="E4395" t="s">
        <v>6</v>
      </c>
    </row>
    <row r="4396" spans="1:5" x14ac:dyDescent="0.35">
      <c r="A4396">
        <v>4314762741</v>
      </c>
      <c r="B4396">
        <v>61516967</v>
      </c>
      <c r="C4396" s="1">
        <v>45094.400000000001</v>
      </c>
      <c r="D4396" s="2">
        <v>4040.43</v>
      </c>
      <c r="E4396" t="s">
        <v>8</v>
      </c>
    </row>
    <row r="4397" spans="1:5" x14ac:dyDescent="0.35">
      <c r="A4397">
        <v>7401889152</v>
      </c>
      <c r="B4397">
        <v>15733078</v>
      </c>
      <c r="C4397" s="1">
        <v>45555.071527777778</v>
      </c>
      <c r="D4397" s="2">
        <v>2406.3200000000002</v>
      </c>
      <c r="E4397" t="s">
        <v>5</v>
      </c>
    </row>
    <row r="4398" spans="1:5" x14ac:dyDescent="0.35">
      <c r="A4398">
        <v>1932040824</v>
      </c>
      <c r="B4398">
        <v>32987624</v>
      </c>
      <c r="C4398" s="1">
        <v>45366.861111111109</v>
      </c>
      <c r="D4398" s="2">
        <v>1305.23</v>
      </c>
      <c r="E4398" t="s">
        <v>6</v>
      </c>
    </row>
    <row r="4399" spans="1:5" x14ac:dyDescent="0.35">
      <c r="A4399">
        <v>9836424713</v>
      </c>
      <c r="B4399">
        <v>53815931</v>
      </c>
      <c r="C4399" s="1">
        <v>45249.140277777777</v>
      </c>
      <c r="D4399" s="2">
        <v>267.29000000000002</v>
      </c>
      <c r="E4399" t="s">
        <v>5</v>
      </c>
    </row>
    <row r="4400" spans="1:5" x14ac:dyDescent="0.35">
      <c r="A4400">
        <v>9882312203</v>
      </c>
      <c r="B4400">
        <v>65134271</v>
      </c>
      <c r="C4400" s="1">
        <v>45427.232638888891</v>
      </c>
      <c r="D4400" s="2">
        <v>2246.09</v>
      </c>
      <c r="E4400" t="s">
        <v>8</v>
      </c>
    </row>
    <row r="4401" spans="1:5" x14ac:dyDescent="0.35">
      <c r="A4401">
        <v>3082649585</v>
      </c>
      <c r="B4401">
        <v>92409489</v>
      </c>
      <c r="C4401" s="1">
        <v>45195.750694444447</v>
      </c>
      <c r="D4401" s="2">
        <v>127.08</v>
      </c>
      <c r="E4401" t="s">
        <v>5</v>
      </c>
    </row>
    <row r="4402" spans="1:5" x14ac:dyDescent="0.35">
      <c r="A4402">
        <v>6033878151</v>
      </c>
      <c r="B4402">
        <v>61226563</v>
      </c>
      <c r="C4402" s="1">
        <v>45241.772222222222</v>
      </c>
      <c r="D4402" s="2">
        <v>572.02</v>
      </c>
      <c r="E4402" t="s">
        <v>7</v>
      </c>
    </row>
    <row r="4403" spans="1:5" x14ac:dyDescent="0.35">
      <c r="A4403">
        <v>6395547592</v>
      </c>
      <c r="B4403">
        <v>43799224</v>
      </c>
      <c r="C4403" s="1">
        <v>45588.442361111112</v>
      </c>
      <c r="D4403" s="2">
        <v>440.19</v>
      </c>
      <c r="E4403" t="s">
        <v>6</v>
      </c>
    </row>
    <row r="4404" spans="1:5" x14ac:dyDescent="0.35">
      <c r="A4404">
        <v>372962997</v>
      </c>
      <c r="B4404">
        <v>43799224</v>
      </c>
      <c r="C4404" s="1">
        <v>45400.007638888892</v>
      </c>
      <c r="D4404" s="2">
        <v>325.08</v>
      </c>
      <c r="E4404" t="s">
        <v>6</v>
      </c>
    </row>
    <row r="4405" spans="1:5" x14ac:dyDescent="0.35">
      <c r="A4405">
        <v>2988215377</v>
      </c>
      <c r="B4405">
        <v>46802633</v>
      </c>
      <c r="C4405" s="1">
        <v>45522.631944444445</v>
      </c>
      <c r="D4405" s="2">
        <v>2731.72</v>
      </c>
      <c r="E4405" t="s">
        <v>6</v>
      </c>
    </row>
    <row r="4406" spans="1:5" x14ac:dyDescent="0.35">
      <c r="A4406">
        <v>7081583361</v>
      </c>
      <c r="B4406">
        <v>39093069</v>
      </c>
      <c r="C4406" s="1">
        <v>45505.854166666664</v>
      </c>
      <c r="D4406" s="2">
        <v>2777.11</v>
      </c>
      <c r="E4406" t="s">
        <v>7</v>
      </c>
    </row>
    <row r="4407" spans="1:5" x14ac:dyDescent="0.35">
      <c r="A4407">
        <v>1860491452</v>
      </c>
      <c r="B4407">
        <v>99893898</v>
      </c>
      <c r="C4407" s="1">
        <v>45400.488888888889</v>
      </c>
      <c r="D4407" s="2">
        <v>3744.71</v>
      </c>
      <c r="E4407" t="s">
        <v>5</v>
      </c>
    </row>
    <row r="4408" spans="1:5" x14ac:dyDescent="0.35">
      <c r="A4408">
        <v>7499656197</v>
      </c>
      <c r="B4408">
        <v>12469338</v>
      </c>
      <c r="C4408" s="1">
        <v>45378.393055555556</v>
      </c>
      <c r="D4408" s="2">
        <v>832.1</v>
      </c>
      <c r="E4408" t="s">
        <v>7</v>
      </c>
    </row>
    <row r="4409" spans="1:5" x14ac:dyDescent="0.35">
      <c r="A4409">
        <v>4507112412</v>
      </c>
      <c r="B4409">
        <v>47577193</v>
      </c>
      <c r="C4409" s="1">
        <v>45199.922222222223</v>
      </c>
      <c r="D4409" s="2">
        <v>2679.57</v>
      </c>
      <c r="E4409" t="s">
        <v>7</v>
      </c>
    </row>
    <row r="4410" spans="1:5" x14ac:dyDescent="0.35">
      <c r="A4410">
        <v>9214595868</v>
      </c>
      <c r="B4410">
        <v>98211325</v>
      </c>
      <c r="C4410" s="1">
        <v>45474.987500000003</v>
      </c>
      <c r="D4410" s="2">
        <v>3419.53</v>
      </c>
      <c r="E4410" t="s">
        <v>8</v>
      </c>
    </row>
    <row r="4411" spans="1:5" x14ac:dyDescent="0.35">
      <c r="A4411">
        <v>253430904</v>
      </c>
      <c r="B4411">
        <v>16543242</v>
      </c>
      <c r="C4411" s="1">
        <v>45115.038194444445</v>
      </c>
      <c r="D4411" s="2">
        <v>1392.32</v>
      </c>
      <c r="E4411" t="s">
        <v>6</v>
      </c>
    </row>
    <row r="4412" spans="1:5" x14ac:dyDescent="0.35">
      <c r="A4412">
        <v>5574588218</v>
      </c>
      <c r="B4412">
        <v>48281892</v>
      </c>
      <c r="C4412" s="1">
        <v>45471.372916666667</v>
      </c>
      <c r="D4412" s="2">
        <v>5318.31</v>
      </c>
      <c r="E4412" t="s">
        <v>5</v>
      </c>
    </row>
    <row r="4413" spans="1:5" x14ac:dyDescent="0.35">
      <c r="A4413">
        <v>2817281674</v>
      </c>
      <c r="B4413">
        <v>73869823</v>
      </c>
      <c r="C4413" s="1">
        <v>45185.560416666667</v>
      </c>
      <c r="D4413" s="2">
        <v>923.09</v>
      </c>
      <c r="E4413" t="s">
        <v>6</v>
      </c>
    </row>
    <row r="4414" spans="1:5" x14ac:dyDescent="0.35">
      <c r="A4414">
        <v>4932779616</v>
      </c>
      <c r="B4414">
        <v>90021871</v>
      </c>
      <c r="C4414" s="1">
        <v>45499.21597222222</v>
      </c>
      <c r="D4414" s="2">
        <v>3548.4</v>
      </c>
      <c r="E4414" t="s">
        <v>6</v>
      </c>
    </row>
    <row r="4415" spans="1:5" x14ac:dyDescent="0.35">
      <c r="A4415">
        <v>7932879650</v>
      </c>
      <c r="B4415">
        <v>81088747</v>
      </c>
      <c r="C4415" s="1">
        <v>45053.784722222219</v>
      </c>
      <c r="D4415" s="2">
        <v>1885.92</v>
      </c>
      <c r="E4415" t="s">
        <v>5</v>
      </c>
    </row>
    <row r="4416" spans="1:5" x14ac:dyDescent="0.35">
      <c r="A4416">
        <v>997698125</v>
      </c>
      <c r="B4416">
        <v>97492493</v>
      </c>
      <c r="C4416" s="1">
        <v>45259.243750000001</v>
      </c>
      <c r="D4416" s="2">
        <v>1552.41</v>
      </c>
      <c r="E4416" t="s">
        <v>7</v>
      </c>
    </row>
    <row r="4417" spans="1:5" x14ac:dyDescent="0.35">
      <c r="A4417">
        <v>2403547563</v>
      </c>
      <c r="B4417">
        <v>59677346</v>
      </c>
      <c r="C4417" s="1">
        <v>45432.705555555556</v>
      </c>
      <c r="D4417" s="2">
        <v>2309.25</v>
      </c>
      <c r="E4417" t="s">
        <v>8</v>
      </c>
    </row>
    <row r="4418" spans="1:5" x14ac:dyDescent="0.35">
      <c r="A4418">
        <v>8875483494</v>
      </c>
      <c r="B4418">
        <v>34787383</v>
      </c>
      <c r="C4418" s="1">
        <v>45363.226388888892</v>
      </c>
      <c r="D4418" s="2">
        <v>827.44</v>
      </c>
      <c r="E4418" t="s">
        <v>6</v>
      </c>
    </row>
    <row r="4419" spans="1:5" x14ac:dyDescent="0.35">
      <c r="A4419">
        <v>883548284</v>
      </c>
      <c r="B4419">
        <v>3408982</v>
      </c>
      <c r="C4419" s="1">
        <v>45435.181250000001</v>
      </c>
      <c r="D4419" s="2">
        <v>2340.86</v>
      </c>
      <c r="E4419" t="s">
        <v>8</v>
      </c>
    </row>
    <row r="4420" spans="1:5" x14ac:dyDescent="0.35">
      <c r="A4420">
        <v>2364229435</v>
      </c>
      <c r="B4420">
        <v>69339331</v>
      </c>
      <c r="C4420" s="1">
        <v>45486.229861111111</v>
      </c>
      <c r="D4420" s="2">
        <v>4099.53</v>
      </c>
      <c r="E4420" t="s">
        <v>8</v>
      </c>
    </row>
    <row r="4421" spans="1:5" x14ac:dyDescent="0.35">
      <c r="A4421">
        <v>6845869445</v>
      </c>
      <c r="B4421">
        <v>54730270</v>
      </c>
      <c r="C4421" s="1">
        <v>45439.724305555559</v>
      </c>
      <c r="D4421" s="2">
        <v>4065.85</v>
      </c>
      <c r="E4421" t="s">
        <v>6</v>
      </c>
    </row>
    <row r="4422" spans="1:5" x14ac:dyDescent="0.35">
      <c r="A4422">
        <v>397818832</v>
      </c>
      <c r="B4422">
        <v>75467328</v>
      </c>
      <c r="C4422" s="1">
        <v>45282.540972222225</v>
      </c>
      <c r="D4422" s="2">
        <v>3963.84</v>
      </c>
      <c r="E4422" t="s">
        <v>7</v>
      </c>
    </row>
    <row r="4423" spans="1:5" x14ac:dyDescent="0.35">
      <c r="A4423">
        <v>304166272</v>
      </c>
      <c r="B4423">
        <v>34835738</v>
      </c>
      <c r="C4423" s="1">
        <v>45228.05972222222</v>
      </c>
      <c r="D4423" s="2">
        <v>3896.33</v>
      </c>
      <c r="E4423" t="s">
        <v>6</v>
      </c>
    </row>
    <row r="4424" spans="1:5" x14ac:dyDescent="0.35">
      <c r="A4424">
        <v>1575626085</v>
      </c>
      <c r="B4424">
        <v>78157360</v>
      </c>
      <c r="C4424" s="1">
        <v>45065.558333333334</v>
      </c>
      <c r="D4424" s="2">
        <v>58.59</v>
      </c>
      <c r="E4424" t="s">
        <v>7</v>
      </c>
    </row>
    <row r="4425" spans="1:5" x14ac:dyDescent="0.35">
      <c r="A4425">
        <v>3945644714</v>
      </c>
      <c r="B4425">
        <v>92356639</v>
      </c>
      <c r="C4425" s="1">
        <v>45062.587500000001</v>
      </c>
      <c r="D4425" s="2">
        <v>1226.18</v>
      </c>
      <c r="E4425" t="s">
        <v>6</v>
      </c>
    </row>
    <row r="4426" spans="1:5" x14ac:dyDescent="0.35">
      <c r="A4426">
        <v>8370213291</v>
      </c>
      <c r="B4426">
        <v>10855630</v>
      </c>
      <c r="C4426" s="1">
        <v>45066.586805555555</v>
      </c>
      <c r="D4426" s="2">
        <v>2721.29</v>
      </c>
      <c r="E4426" t="s">
        <v>8</v>
      </c>
    </row>
    <row r="4427" spans="1:5" x14ac:dyDescent="0.35">
      <c r="A4427">
        <v>2185375786</v>
      </c>
      <c r="B4427">
        <v>46313756</v>
      </c>
      <c r="C4427" s="1">
        <v>45407.443055555559</v>
      </c>
      <c r="D4427" s="2">
        <v>2132.3200000000002</v>
      </c>
      <c r="E4427" t="s">
        <v>7</v>
      </c>
    </row>
    <row r="4428" spans="1:5" x14ac:dyDescent="0.35">
      <c r="A4428">
        <v>1828975788</v>
      </c>
      <c r="B4428">
        <v>41155125</v>
      </c>
      <c r="C4428" s="1">
        <v>45321.552083333336</v>
      </c>
      <c r="D4428" s="2">
        <v>3658.25</v>
      </c>
      <c r="E4428" t="s">
        <v>7</v>
      </c>
    </row>
    <row r="4429" spans="1:5" x14ac:dyDescent="0.35">
      <c r="A4429">
        <v>4319450104</v>
      </c>
      <c r="B4429">
        <v>7288562</v>
      </c>
      <c r="C4429" s="1">
        <v>45551.414583333331</v>
      </c>
      <c r="D4429" s="2">
        <v>1968.01</v>
      </c>
      <c r="E4429" t="s">
        <v>7</v>
      </c>
    </row>
    <row r="4430" spans="1:5" x14ac:dyDescent="0.35">
      <c r="A4430">
        <v>5059765199</v>
      </c>
      <c r="B4430">
        <v>91562028</v>
      </c>
      <c r="C4430" s="1">
        <v>45218.248611111114</v>
      </c>
      <c r="D4430" s="2">
        <v>3092.93</v>
      </c>
      <c r="E4430" t="s">
        <v>5</v>
      </c>
    </row>
    <row r="4431" spans="1:5" x14ac:dyDescent="0.35">
      <c r="A4431">
        <v>5360089735</v>
      </c>
      <c r="B4431">
        <v>21425168</v>
      </c>
      <c r="C4431" s="1">
        <v>45050.21875</v>
      </c>
      <c r="D4431" s="2">
        <v>3550.74</v>
      </c>
      <c r="E4431" t="s">
        <v>8</v>
      </c>
    </row>
    <row r="4432" spans="1:5" x14ac:dyDescent="0.35">
      <c r="A4432">
        <v>8008211695</v>
      </c>
      <c r="B4432">
        <v>77397957</v>
      </c>
      <c r="C4432" s="1">
        <v>45176.682638888888</v>
      </c>
      <c r="D4432" s="2">
        <v>3773.66</v>
      </c>
      <c r="E4432" t="s">
        <v>5</v>
      </c>
    </row>
    <row r="4433" spans="1:5" x14ac:dyDescent="0.35">
      <c r="A4433">
        <v>4400031082</v>
      </c>
      <c r="B4433">
        <v>46682777</v>
      </c>
      <c r="C4433" s="1">
        <v>45115.862500000003</v>
      </c>
      <c r="D4433" s="2">
        <v>765.76</v>
      </c>
      <c r="E4433" t="s">
        <v>5</v>
      </c>
    </row>
    <row r="4434" spans="1:5" x14ac:dyDescent="0.35">
      <c r="A4434">
        <v>9582738204</v>
      </c>
      <c r="B4434">
        <v>88312515</v>
      </c>
      <c r="C4434" s="1">
        <v>45155.118055555555</v>
      </c>
      <c r="D4434" s="2">
        <v>1728.25</v>
      </c>
      <c r="E4434" t="s">
        <v>5</v>
      </c>
    </row>
    <row r="4435" spans="1:5" x14ac:dyDescent="0.35">
      <c r="A4435">
        <v>1368450162</v>
      </c>
      <c r="B4435">
        <v>14974554</v>
      </c>
      <c r="C4435" s="1">
        <v>45180.00277777778</v>
      </c>
      <c r="D4435" s="2">
        <v>3130.36</v>
      </c>
      <c r="E4435" t="s">
        <v>7</v>
      </c>
    </row>
    <row r="4436" spans="1:5" x14ac:dyDescent="0.35">
      <c r="A4436">
        <v>56705032</v>
      </c>
      <c r="B4436">
        <v>63060947</v>
      </c>
      <c r="C4436" s="1">
        <v>45246.1875</v>
      </c>
      <c r="D4436" s="2">
        <v>3069.98</v>
      </c>
      <c r="E4436" t="s">
        <v>6</v>
      </c>
    </row>
    <row r="4437" spans="1:5" x14ac:dyDescent="0.35">
      <c r="A4437">
        <v>2407168640</v>
      </c>
      <c r="B4437">
        <v>78254569</v>
      </c>
      <c r="C4437" s="1">
        <v>45498.410416666666</v>
      </c>
      <c r="D4437" s="2">
        <v>1781.83</v>
      </c>
      <c r="E4437" t="s">
        <v>5</v>
      </c>
    </row>
    <row r="4438" spans="1:5" x14ac:dyDescent="0.35">
      <c r="A4438">
        <v>530588807</v>
      </c>
      <c r="B4438">
        <v>25722990</v>
      </c>
      <c r="C4438" s="1">
        <v>45323.569444444445</v>
      </c>
      <c r="D4438" s="2">
        <v>2352.13</v>
      </c>
      <c r="E4438" t="s">
        <v>8</v>
      </c>
    </row>
    <row r="4439" spans="1:5" x14ac:dyDescent="0.35">
      <c r="A4439">
        <v>9975541696</v>
      </c>
      <c r="B4439">
        <v>59890331</v>
      </c>
      <c r="C4439" s="1">
        <v>45089.945138888892</v>
      </c>
      <c r="D4439" s="2">
        <v>3990.22</v>
      </c>
      <c r="E4439" t="s">
        <v>6</v>
      </c>
    </row>
    <row r="4440" spans="1:5" x14ac:dyDescent="0.35">
      <c r="A4440">
        <v>8602707005</v>
      </c>
      <c r="B4440">
        <v>77673290</v>
      </c>
      <c r="C4440" s="1">
        <v>45384.540277777778</v>
      </c>
      <c r="D4440" s="2">
        <v>2934.21</v>
      </c>
      <c r="E4440" t="s">
        <v>7</v>
      </c>
    </row>
    <row r="4441" spans="1:5" x14ac:dyDescent="0.35">
      <c r="A4441">
        <v>2382595056</v>
      </c>
      <c r="B4441">
        <v>76377003</v>
      </c>
      <c r="C4441" s="1">
        <v>45269.520833333336</v>
      </c>
      <c r="D4441" s="2">
        <v>227.22</v>
      </c>
      <c r="E4441" t="s">
        <v>8</v>
      </c>
    </row>
    <row r="4442" spans="1:5" x14ac:dyDescent="0.35">
      <c r="A4442">
        <v>8056162498</v>
      </c>
      <c r="B4442">
        <v>11446157</v>
      </c>
      <c r="C4442" s="1">
        <v>45054.926388888889</v>
      </c>
      <c r="D4442" s="2">
        <v>5891.08</v>
      </c>
      <c r="E4442" t="s">
        <v>7</v>
      </c>
    </row>
    <row r="4443" spans="1:5" x14ac:dyDescent="0.35">
      <c r="A4443">
        <v>4593039089</v>
      </c>
      <c r="B4443">
        <v>50015282</v>
      </c>
      <c r="C4443" s="1">
        <v>45549.291666666664</v>
      </c>
      <c r="D4443" s="2">
        <v>1790.99</v>
      </c>
      <c r="E4443" t="s">
        <v>7</v>
      </c>
    </row>
    <row r="4444" spans="1:5" x14ac:dyDescent="0.35">
      <c r="A4444">
        <v>7311288658</v>
      </c>
      <c r="B4444">
        <v>48358028</v>
      </c>
      <c r="C4444" s="1">
        <v>45519.65</v>
      </c>
      <c r="D4444" s="2">
        <v>1282.27</v>
      </c>
      <c r="E4444" t="s">
        <v>6</v>
      </c>
    </row>
    <row r="4445" spans="1:5" x14ac:dyDescent="0.35">
      <c r="A4445">
        <v>9157217130</v>
      </c>
      <c r="B4445">
        <v>8073518</v>
      </c>
      <c r="C4445" s="1">
        <v>45095.832638888889</v>
      </c>
      <c r="D4445" s="2">
        <v>1448.27</v>
      </c>
      <c r="E4445" t="s">
        <v>8</v>
      </c>
    </row>
    <row r="4446" spans="1:5" x14ac:dyDescent="0.35">
      <c r="A4446">
        <v>9328094731</v>
      </c>
      <c r="B4446">
        <v>77086539</v>
      </c>
      <c r="C4446" s="1">
        <v>45525.188194444447</v>
      </c>
      <c r="D4446" s="2">
        <v>2164.86</v>
      </c>
      <c r="E4446" t="s">
        <v>7</v>
      </c>
    </row>
    <row r="4447" spans="1:5" x14ac:dyDescent="0.35">
      <c r="A4447">
        <v>3259266120</v>
      </c>
      <c r="B4447">
        <v>35049420</v>
      </c>
      <c r="C4447" s="1">
        <v>45481.527777777781</v>
      </c>
      <c r="D4447" s="2">
        <v>3483.31</v>
      </c>
      <c r="E4447" t="s">
        <v>5</v>
      </c>
    </row>
    <row r="4448" spans="1:5" x14ac:dyDescent="0.35">
      <c r="A4448">
        <v>4656541041</v>
      </c>
      <c r="B4448">
        <v>84572019</v>
      </c>
      <c r="C4448" s="1">
        <v>45595.795138888891</v>
      </c>
      <c r="D4448" s="2">
        <v>87.3</v>
      </c>
      <c r="E4448" t="s">
        <v>7</v>
      </c>
    </row>
    <row r="4449" spans="1:5" x14ac:dyDescent="0.35">
      <c r="A4449">
        <v>730839483</v>
      </c>
      <c r="B4449">
        <v>20148223</v>
      </c>
      <c r="C4449" s="1">
        <v>45130.999305555553</v>
      </c>
      <c r="D4449" s="2">
        <v>2528.88</v>
      </c>
      <c r="E4449" t="s">
        <v>5</v>
      </c>
    </row>
    <row r="4450" spans="1:5" x14ac:dyDescent="0.35">
      <c r="A4450">
        <v>6185824257</v>
      </c>
      <c r="B4450">
        <v>1816969</v>
      </c>
      <c r="C4450" s="1">
        <v>45509.292361111111</v>
      </c>
      <c r="D4450" s="2">
        <v>4093.07</v>
      </c>
      <c r="E4450" t="s">
        <v>6</v>
      </c>
    </row>
    <row r="4451" spans="1:5" x14ac:dyDescent="0.35">
      <c r="A4451">
        <v>225195662</v>
      </c>
      <c r="B4451">
        <v>76202036</v>
      </c>
      <c r="C4451" s="1">
        <v>45534.806250000001</v>
      </c>
      <c r="D4451" s="2">
        <v>284.69</v>
      </c>
      <c r="E4451" t="s">
        <v>7</v>
      </c>
    </row>
    <row r="4452" spans="1:5" x14ac:dyDescent="0.35">
      <c r="A4452">
        <v>6771104541</v>
      </c>
      <c r="B4452">
        <v>61618079</v>
      </c>
      <c r="C4452" s="1">
        <v>45056.444444444445</v>
      </c>
      <c r="D4452" s="2">
        <v>97.04</v>
      </c>
      <c r="E4452" t="s">
        <v>5</v>
      </c>
    </row>
    <row r="4453" spans="1:5" x14ac:dyDescent="0.35">
      <c r="A4453">
        <v>6146830622</v>
      </c>
      <c r="B4453">
        <v>14367270</v>
      </c>
      <c r="C4453" s="1">
        <v>45569.552083333336</v>
      </c>
      <c r="D4453" s="2">
        <v>271.38</v>
      </c>
      <c r="E4453" t="s">
        <v>5</v>
      </c>
    </row>
    <row r="4454" spans="1:5" x14ac:dyDescent="0.35">
      <c r="A4454">
        <v>1380326453</v>
      </c>
      <c r="B4454">
        <v>68159723</v>
      </c>
      <c r="C4454" s="1">
        <v>45167.868750000001</v>
      </c>
      <c r="D4454" s="2">
        <v>4991.05</v>
      </c>
      <c r="E4454" t="s">
        <v>5</v>
      </c>
    </row>
    <row r="4455" spans="1:5" x14ac:dyDescent="0.35">
      <c r="A4455">
        <v>728523620</v>
      </c>
      <c r="B4455">
        <v>46699982</v>
      </c>
      <c r="C4455" s="1">
        <v>45169.800694444442</v>
      </c>
      <c r="D4455" s="2">
        <v>1394</v>
      </c>
      <c r="E4455" t="s">
        <v>8</v>
      </c>
    </row>
    <row r="4456" spans="1:5" x14ac:dyDescent="0.35">
      <c r="A4456">
        <v>27296314</v>
      </c>
      <c r="B4456">
        <v>64562786</v>
      </c>
      <c r="C4456" s="1">
        <v>45582.675694444442</v>
      </c>
      <c r="D4456" s="2">
        <v>3866.08</v>
      </c>
      <c r="E4456" t="s">
        <v>6</v>
      </c>
    </row>
    <row r="4457" spans="1:5" x14ac:dyDescent="0.35">
      <c r="A4457">
        <v>2608278705</v>
      </c>
      <c r="B4457">
        <v>51945420</v>
      </c>
      <c r="C4457" s="1">
        <v>45221.102777777778</v>
      </c>
      <c r="D4457" s="2">
        <v>4746.82</v>
      </c>
      <c r="E4457" t="s">
        <v>5</v>
      </c>
    </row>
    <row r="4458" spans="1:5" x14ac:dyDescent="0.35">
      <c r="A4458">
        <v>6786366774</v>
      </c>
      <c r="B4458">
        <v>5716817</v>
      </c>
      <c r="C4458" s="1">
        <v>45372.102083333331</v>
      </c>
      <c r="D4458" s="2">
        <v>3962.96</v>
      </c>
      <c r="E4458" t="s">
        <v>7</v>
      </c>
    </row>
    <row r="4459" spans="1:5" x14ac:dyDescent="0.35">
      <c r="A4459">
        <v>5572475750</v>
      </c>
      <c r="B4459">
        <v>40563029</v>
      </c>
      <c r="C4459" s="1">
        <v>45041.404861111114</v>
      </c>
      <c r="D4459" s="2">
        <v>4045.5</v>
      </c>
      <c r="E4459" t="s">
        <v>6</v>
      </c>
    </row>
    <row r="4460" spans="1:5" x14ac:dyDescent="0.35">
      <c r="A4460">
        <v>8276417383</v>
      </c>
      <c r="B4460">
        <v>39976965</v>
      </c>
      <c r="C4460" s="1">
        <v>45461.09375</v>
      </c>
      <c r="D4460" s="2">
        <v>1938.45</v>
      </c>
      <c r="E4460" t="s">
        <v>5</v>
      </c>
    </row>
    <row r="4461" spans="1:5" x14ac:dyDescent="0.35">
      <c r="A4461">
        <v>784435014</v>
      </c>
      <c r="B4461">
        <v>2684440</v>
      </c>
      <c r="C4461" s="1">
        <v>45210.615277777775</v>
      </c>
      <c r="D4461" s="2">
        <v>415.75</v>
      </c>
      <c r="E4461" t="s">
        <v>5</v>
      </c>
    </row>
    <row r="4462" spans="1:5" x14ac:dyDescent="0.35">
      <c r="A4462">
        <v>9442274046</v>
      </c>
      <c r="B4462">
        <v>93617659</v>
      </c>
      <c r="C4462" s="1">
        <v>45170.454861111109</v>
      </c>
      <c r="D4462" s="2">
        <v>229.38</v>
      </c>
      <c r="E4462" t="s">
        <v>6</v>
      </c>
    </row>
    <row r="4463" spans="1:5" x14ac:dyDescent="0.35">
      <c r="A4463">
        <v>2470025903</v>
      </c>
      <c r="B4463">
        <v>81420960</v>
      </c>
      <c r="C4463" s="1">
        <v>45449.331250000003</v>
      </c>
      <c r="D4463" s="2">
        <v>3939.11</v>
      </c>
      <c r="E4463" t="s">
        <v>5</v>
      </c>
    </row>
    <row r="4464" spans="1:5" x14ac:dyDescent="0.35">
      <c r="A4464">
        <v>6774241153</v>
      </c>
      <c r="B4464">
        <v>29272253</v>
      </c>
      <c r="C4464" s="1">
        <v>45558.227777777778</v>
      </c>
      <c r="D4464" s="2">
        <v>915.45</v>
      </c>
      <c r="E4464" t="s">
        <v>6</v>
      </c>
    </row>
    <row r="4465" spans="1:5" x14ac:dyDescent="0.35">
      <c r="A4465">
        <v>3874644184</v>
      </c>
      <c r="B4465">
        <v>49152878</v>
      </c>
      <c r="C4465" s="1">
        <v>45466.978472222225</v>
      </c>
      <c r="D4465" s="2">
        <v>577.13</v>
      </c>
      <c r="E4465" t="s">
        <v>5</v>
      </c>
    </row>
    <row r="4466" spans="1:5" x14ac:dyDescent="0.35">
      <c r="A4466">
        <v>8078065454</v>
      </c>
      <c r="B4466">
        <v>97033691</v>
      </c>
      <c r="C4466" s="1">
        <v>45431.46875</v>
      </c>
      <c r="D4466" s="2">
        <v>2440.5500000000002</v>
      </c>
      <c r="E4466" t="s">
        <v>5</v>
      </c>
    </row>
    <row r="4467" spans="1:5" x14ac:dyDescent="0.35">
      <c r="A4467">
        <v>340113260</v>
      </c>
      <c r="B4467">
        <v>83039559</v>
      </c>
      <c r="C4467" s="1">
        <v>45349.642361111109</v>
      </c>
      <c r="D4467" s="2">
        <v>869.51</v>
      </c>
      <c r="E4467" t="s">
        <v>7</v>
      </c>
    </row>
    <row r="4468" spans="1:5" x14ac:dyDescent="0.35">
      <c r="A4468">
        <v>2978839318</v>
      </c>
      <c r="B4468">
        <v>59436131</v>
      </c>
      <c r="C4468" s="1">
        <v>45302.671527777777</v>
      </c>
      <c r="D4468" s="2">
        <v>1031.54</v>
      </c>
      <c r="E4468" t="s">
        <v>7</v>
      </c>
    </row>
    <row r="4469" spans="1:5" x14ac:dyDescent="0.35">
      <c r="A4469">
        <v>3896922017</v>
      </c>
      <c r="B4469">
        <v>9274874</v>
      </c>
      <c r="C4469" s="1">
        <v>45529.73541666667</v>
      </c>
      <c r="D4469" s="2">
        <v>726.41</v>
      </c>
      <c r="E4469" t="s">
        <v>7</v>
      </c>
    </row>
    <row r="4470" spans="1:5" x14ac:dyDescent="0.35">
      <c r="A4470">
        <v>7621954956</v>
      </c>
      <c r="B4470">
        <v>32797235</v>
      </c>
      <c r="C4470" s="1">
        <v>45114.165972222225</v>
      </c>
      <c r="D4470" s="2">
        <v>793.14</v>
      </c>
      <c r="E4470" t="s">
        <v>6</v>
      </c>
    </row>
    <row r="4471" spans="1:5" x14ac:dyDescent="0.35">
      <c r="A4471">
        <v>581178324</v>
      </c>
      <c r="B4471">
        <v>12277039</v>
      </c>
      <c r="C4471" s="1">
        <v>45339.170138888891</v>
      </c>
      <c r="D4471" s="2">
        <v>2887.67</v>
      </c>
      <c r="E4471" t="s">
        <v>5</v>
      </c>
    </row>
    <row r="4472" spans="1:5" x14ac:dyDescent="0.35">
      <c r="A4472">
        <v>8469170680</v>
      </c>
      <c r="B4472">
        <v>5901440</v>
      </c>
      <c r="C4472" s="1">
        <v>45001.788194444445</v>
      </c>
      <c r="D4472" s="2">
        <v>39.65</v>
      </c>
      <c r="E4472" t="s">
        <v>6</v>
      </c>
    </row>
    <row r="4473" spans="1:5" x14ac:dyDescent="0.35">
      <c r="A4473">
        <v>6779626333</v>
      </c>
      <c r="B4473">
        <v>55404382</v>
      </c>
      <c r="C4473" s="1">
        <v>45423.055555555555</v>
      </c>
      <c r="D4473" s="2">
        <v>329.79</v>
      </c>
      <c r="E4473" t="s">
        <v>7</v>
      </c>
    </row>
    <row r="4474" spans="1:5" x14ac:dyDescent="0.35">
      <c r="A4474">
        <v>6335704206</v>
      </c>
      <c r="B4474">
        <v>38327793</v>
      </c>
      <c r="C4474" s="1">
        <v>45434.525694444441</v>
      </c>
      <c r="D4474" s="2">
        <v>3363.41</v>
      </c>
      <c r="E4474" t="s">
        <v>7</v>
      </c>
    </row>
    <row r="4475" spans="1:5" x14ac:dyDescent="0.35">
      <c r="A4475">
        <v>8314342490</v>
      </c>
      <c r="B4475">
        <v>21677923</v>
      </c>
      <c r="C4475" s="1">
        <v>45021.043749999997</v>
      </c>
      <c r="D4475" s="2">
        <v>3821.54</v>
      </c>
      <c r="E4475" t="s">
        <v>8</v>
      </c>
    </row>
    <row r="4476" spans="1:5" x14ac:dyDescent="0.35">
      <c r="A4476">
        <v>1948795658</v>
      </c>
      <c r="B4476">
        <v>49833888</v>
      </c>
      <c r="C4476" s="1">
        <v>45222.323611111111</v>
      </c>
      <c r="D4476" s="2">
        <v>3541.32</v>
      </c>
      <c r="E4476" t="s">
        <v>7</v>
      </c>
    </row>
    <row r="4477" spans="1:5" x14ac:dyDescent="0.35">
      <c r="A4477">
        <v>9187864807</v>
      </c>
      <c r="B4477">
        <v>44776601</v>
      </c>
      <c r="C4477" s="1">
        <v>45465.416666666664</v>
      </c>
      <c r="D4477" s="2">
        <v>1565.97</v>
      </c>
      <c r="E4477" t="s">
        <v>8</v>
      </c>
    </row>
    <row r="4478" spans="1:5" x14ac:dyDescent="0.35">
      <c r="A4478">
        <v>8399666962</v>
      </c>
      <c r="B4478">
        <v>21573815</v>
      </c>
      <c r="C4478" s="1">
        <v>45024.40625</v>
      </c>
      <c r="D4478" s="2">
        <v>3782.86</v>
      </c>
      <c r="E4478" t="s">
        <v>6</v>
      </c>
    </row>
    <row r="4479" spans="1:5" x14ac:dyDescent="0.35">
      <c r="A4479">
        <v>6196321055</v>
      </c>
      <c r="B4479">
        <v>30788486</v>
      </c>
      <c r="C4479" s="1">
        <v>45429.767361111109</v>
      </c>
      <c r="D4479" s="2">
        <v>1795.02</v>
      </c>
      <c r="E4479" t="s">
        <v>5</v>
      </c>
    </row>
    <row r="4480" spans="1:5" x14ac:dyDescent="0.35">
      <c r="A4480">
        <v>8128518434</v>
      </c>
      <c r="B4480">
        <v>94486311</v>
      </c>
      <c r="C4480" s="1">
        <v>45150.70208333333</v>
      </c>
      <c r="D4480" s="2">
        <v>2083.5100000000002</v>
      </c>
      <c r="E4480" t="s">
        <v>7</v>
      </c>
    </row>
    <row r="4481" spans="1:5" x14ac:dyDescent="0.35">
      <c r="A4481">
        <v>9854897999</v>
      </c>
      <c r="B4481">
        <v>72415263</v>
      </c>
      <c r="C4481" s="1">
        <v>45203.744444444441</v>
      </c>
      <c r="D4481" s="2">
        <v>2790.09</v>
      </c>
      <c r="E4481" t="s">
        <v>7</v>
      </c>
    </row>
    <row r="4482" spans="1:5" x14ac:dyDescent="0.35">
      <c r="A4482">
        <v>2603584546</v>
      </c>
      <c r="B4482">
        <v>41811800</v>
      </c>
      <c r="C4482" s="1">
        <v>45433.911805555559</v>
      </c>
      <c r="D4482" s="2">
        <v>1328.82</v>
      </c>
      <c r="E4482" t="s">
        <v>8</v>
      </c>
    </row>
    <row r="4483" spans="1:5" x14ac:dyDescent="0.35">
      <c r="A4483">
        <v>1295119665</v>
      </c>
      <c r="B4483">
        <v>99695529</v>
      </c>
      <c r="C4483" s="1">
        <v>45370.338888888888</v>
      </c>
      <c r="D4483" s="2">
        <v>4979.18</v>
      </c>
      <c r="E4483" t="s">
        <v>6</v>
      </c>
    </row>
    <row r="4484" spans="1:5" x14ac:dyDescent="0.35">
      <c r="A4484">
        <v>599975885</v>
      </c>
      <c r="B4484">
        <v>45708879</v>
      </c>
      <c r="C4484" s="1">
        <v>45084.246527777781</v>
      </c>
      <c r="D4484" s="2">
        <v>3420.7</v>
      </c>
      <c r="E4484" t="s">
        <v>7</v>
      </c>
    </row>
    <row r="4485" spans="1:5" x14ac:dyDescent="0.35">
      <c r="A4485">
        <v>5834861324</v>
      </c>
      <c r="B4485">
        <v>84826389</v>
      </c>
      <c r="C4485" s="1">
        <v>45111.511805555558</v>
      </c>
      <c r="D4485" s="2">
        <v>1367.34</v>
      </c>
      <c r="E4485" t="s">
        <v>6</v>
      </c>
    </row>
    <row r="4486" spans="1:5" x14ac:dyDescent="0.35">
      <c r="A4486">
        <v>2032005162</v>
      </c>
      <c r="B4486">
        <v>18791381</v>
      </c>
      <c r="C4486" s="1">
        <v>45586.29791666667</v>
      </c>
      <c r="D4486" s="2">
        <v>2152.48</v>
      </c>
      <c r="E4486" t="s">
        <v>8</v>
      </c>
    </row>
    <row r="4487" spans="1:5" x14ac:dyDescent="0.35">
      <c r="A4487">
        <v>8391900458</v>
      </c>
      <c r="B4487">
        <v>43518622</v>
      </c>
      <c r="C4487" s="1">
        <v>45063.236111111109</v>
      </c>
      <c r="D4487" s="2">
        <v>1807.66</v>
      </c>
      <c r="E4487" t="s">
        <v>8</v>
      </c>
    </row>
    <row r="4488" spans="1:5" x14ac:dyDescent="0.35">
      <c r="A4488">
        <v>1887687323</v>
      </c>
      <c r="B4488">
        <v>85518832</v>
      </c>
      <c r="C4488" s="1">
        <v>45330.118055555555</v>
      </c>
      <c r="D4488" s="2">
        <v>695.62</v>
      </c>
      <c r="E4488" t="s">
        <v>5</v>
      </c>
    </row>
    <row r="4489" spans="1:5" x14ac:dyDescent="0.35">
      <c r="A4489">
        <v>2120411967</v>
      </c>
      <c r="B4489">
        <v>6867315</v>
      </c>
      <c r="C4489" s="1">
        <v>45281.061111111114</v>
      </c>
      <c r="D4489" s="2">
        <v>4769.6899999999996</v>
      </c>
      <c r="E4489" t="s">
        <v>8</v>
      </c>
    </row>
    <row r="4490" spans="1:5" x14ac:dyDescent="0.35">
      <c r="A4490">
        <v>3158340906</v>
      </c>
      <c r="B4490">
        <v>48002829</v>
      </c>
      <c r="C4490" s="1">
        <v>45492.060416666667</v>
      </c>
      <c r="D4490" s="2">
        <v>4157.26</v>
      </c>
      <c r="E4490" t="s">
        <v>8</v>
      </c>
    </row>
    <row r="4491" spans="1:5" x14ac:dyDescent="0.35">
      <c r="A4491">
        <v>2387343456</v>
      </c>
      <c r="B4491">
        <v>17749347</v>
      </c>
      <c r="C4491" s="1">
        <v>45584.131944444445</v>
      </c>
      <c r="D4491" s="2">
        <v>915.29</v>
      </c>
      <c r="E4491" t="s">
        <v>8</v>
      </c>
    </row>
    <row r="4492" spans="1:5" x14ac:dyDescent="0.35">
      <c r="A4492">
        <v>338609144</v>
      </c>
      <c r="B4492">
        <v>12574626</v>
      </c>
      <c r="C4492" s="1">
        <v>45591.239583333336</v>
      </c>
      <c r="D4492" s="2">
        <v>2731.77</v>
      </c>
      <c r="E4492" t="s">
        <v>5</v>
      </c>
    </row>
    <row r="4493" spans="1:5" x14ac:dyDescent="0.35">
      <c r="A4493">
        <v>9056190831</v>
      </c>
      <c r="B4493">
        <v>3100301</v>
      </c>
      <c r="C4493" s="1">
        <v>45124.289583333331</v>
      </c>
      <c r="D4493" s="2">
        <v>2618.61</v>
      </c>
      <c r="E4493" t="s">
        <v>8</v>
      </c>
    </row>
    <row r="4494" spans="1:5" x14ac:dyDescent="0.35">
      <c r="A4494">
        <v>2803081135</v>
      </c>
      <c r="B4494">
        <v>42262168</v>
      </c>
      <c r="C4494" s="1">
        <v>45087.913194444445</v>
      </c>
      <c r="D4494" s="2">
        <v>1389.92</v>
      </c>
      <c r="E4494" t="s">
        <v>8</v>
      </c>
    </row>
    <row r="4495" spans="1:5" x14ac:dyDescent="0.35">
      <c r="A4495">
        <v>5970759669</v>
      </c>
      <c r="B4495">
        <v>26285589</v>
      </c>
      <c r="C4495" s="1">
        <v>45370.4375</v>
      </c>
      <c r="D4495" s="2">
        <v>3168.87</v>
      </c>
      <c r="E4495" t="s">
        <v>6</v>
      </c>
    </row>
    <row r="4496" spans="1:5" x14ac:dyDescent="0.35">
      <c r="A4496">
        <v>3226693729</v>
      </c>
      <c r="B4496">
        <v>62629494</v>
      </c>
      <c r="C4496" s="1">
        <v>45144.55972222222</v>
      </c>
      <c r="D4496" s="2">
        <v>748.62</v>
      </c>
      <c r="E4496" t="s">
        <v>6</v>
      </c>
    </row>
    <row r="4497" spans="1:5" x14ac:dyDescent="0.35">
      <c r="A4497">
        <v>8132845656</v>
      </c>
      <c r="B4497">
        <v>4597433</v>
      </c>
      <c r="C4497" s="1">
        <v>45483.495138888888</v>
      </c>
      <c r="D4497" s="2">
        <v>690.08</v>
      </c>
      <c r="E4497" t="s">
        <v>6</v>
      </c>
    </row>
    <row r="4498" spans="1:5" x14ac:dyDescent="0.35">
      <c r="A4498">
        <v>7850550725</v>
      </c>
      <c r="B4498">
        <v>16424635</v>
      </c>
      <c r="C4498" s="1">
        <v>45291.239583333336</v>
      </c>
      <c r="D4498" s="2">
        <v>1641.82</v>
      </c>
      <c r="E4498" t="s">
        <v>8</v>
      </c>
    </row>
    <row r="4499" spans="1:5" x14ac:dyDescent="0.35">
      <c r="A4499">
        <v>2934547619</v>
      </c>
      <c r="B4499">
        <v>77161976</v>
      </c>
      <c r="C4499" s="1">
        <v>45444.874305555553</v>
      </c>
      <c r="D4499" s="2">
        <v>3784.91</v>
      </c>
      <c r="E4499" t="s">
        <v>7</v>
      </c>
    </row>
    <row r="4500" spans="1:5" x14ac:dyDescent="0.35">
      <c r="A4500">
        <v>608179182</v>
      </c>
      <c r="B4500">
        <v>87220860</v>
      </c>
      <c r="C4500" s="1">
        <v>45505.352777777778</v>
      </c>
      <c r="D4500" s="2">
        <v>4653.67</v>
      </c>
      <c r="E4500" t="s">
        <v>7</v>
      </c>
    </row>
    <row r="4501" spans="1:5" x14ac:dyDescent="0.35">
      <c r="A4501">
        <v>5191326847</v>
      </c>
      <c r="B4501">
        <v>48158494</v>
      </c>
      <c r="C4501" s="1">
        <v>45059.899305555555</v>
      </c>
      <c r="D4501" s="2">
        <v>3166.48</v>
      </c>
      <c r="E4501" t="s">
        <v>6</v>
      </c>
    </row>
    <row r="4502" spans="1:5" x14ac:dyDescent="0.35">
      <c r="A4502">
        <v>7614561036</v>
      </c>
      <c r="B4502">
        <v>91853589</v>
      </c>
      <c r="C4502" s="1">
        <v>45179.24722222222</v>
      </c>
      <c r="D4502" s="2">
        <v>1848.84</v>
      </c>
      <c r="E4502" t="s">
        <v>8</v>
      </c>
    </row>
    <row r="4503" spans="1:5" x14ac:dyDescent="0.35">
      <c r="A4503">
        <v>2947791133</v>
      </c>
      <c r="B4503">
        <v>19741509</v>
      </c>
      <c r="C4503" s="1">
        <v>45258.302777777775</v>
      </c>
      <c r="D4503" s="2">
        <v>1379.52</v>
      </c>
      <c r="E4503" t="s">
        <v>8</v>
      </c>
    </row>
    <row r="4504" spans="1:5" x14ac:dyDescent="0.35">
      <c r="A4504">
        <v>6538760883</v>
      </c>
      <c r="B4504">
        <v>119099</v>
      </c>
      <c r="C4504" s="1">
        <v>45401.573611111111</v>
      </c>
      <c r="D4504" s="2">
        <v>5122.1000000000004</v>
      </c>
      <c r="E4504" t="s">
        <v>6</v>
      </c>
    </row>
    <row r="4505" spans="1:5" x14ac:dyDescent="0.35">
      <c r="A4505">
        <v>8872250952</v>
      </c>
      <c r="B4505">
        <v>43243913</v>
      </c>
      <c r="C4505" s="1">
        <v>45203.205555555556</v>
      </c>
      <c r="D4505" s="2">
        <v>993.86</v>
      </c>
      <c r="E4505" t="s">
        <v>6</v>
      </c>
    </row>
    <row r="4506" spans="1:5" x14ac:dyDescent="0.35">
      <c r="A4506">
        <v>8173258734</v>
      </c>
      <c r="B4506">
        <v>20835909</v>
      </c>
      <c r="C4506" s="1">
        <v>45233.147222222222</v>
      </c>
      <c r="D4506" s="2">
        <v>1063.55</v>
      </c>
      <c r="E4506" t="s">
        <v>8</v>
      </c>
    </row>
    <row r="4507" spans="1:5" x14ac:dyDescent="0.35">
      <c r="A4507">
        <v>5465833352</v>
      </c>
      <c r="B4507">
        <v>11047835</v>
      </c>
      <c r="C4507" s="1">
        <v>45013.831250000003</v>
      </c>
      <c r="D4507" s="2">
        <v>2140.08</v>
      </c>
      <c r="E4507" t="s">
        <v>6</v>
      </c>
    </row>
    <row r="4508" spans="1:5" x14ac:dyDescent="0.35">
      <c r="A4508">
        <v>2106569369</v>
      </c>
      <c r="B4508">
        <v>27513158</v>
      </c>
      <c r="C4508" s="1">
        <v>45293.475694444445</v>
      </c>
      <c r="D4508" s="2">
        <v>2211.21</v>
      </c>
      <c r="E4508" t="s">
        <v>6</v>
      </c>
    </row>
    <row r="4509" spans="1:5" x14ac:dyDescent="0.35">
      <c r="A4509">
        <v>9039440500</v>
      </c>
      <c r="B4509">
        <v>64298209</v>
      </c>
      <c r="C4509" s="1">
        <v>45485.23333333333</v>
      </c>
      <c r="D4509" s="2">
        <v>4074.16</v>
      </c>
      <c r="E4509" t="s">
        <v>7</v>
      </c>
    </row>
    <row r="4510" spans="1:5" x14ac:dyDescent="0.35">
      <c r="A4510">
        <v>8281482042</v>
      </c>
      <c r="B4510">
        <v>72889295</v>
      </c>
      <c r="C4510" s="1">
        <v>45105.63958333333</v>
      </c>
      <c r="D4510" s="2">
        <v>1781.14</v>
      </c>
      <c r="E4510" t="s">
        <v>7</v>
      </c>
    </row>
    <row r="4511" spans="1:5" x14ac:dyDescent="0.35">
      <c r="A4511">
        <v>479528548</v>
      </c>
      <c r="B4511">
        <v>21786873</v>
      </c>
      <c r="C4511" s="1">
        <v>45124.981944444444</v>
      </c>
      <c r="D4511" s="2">
        <v>2419.83</v>
      </c>
      <c r="E4511" t="s">
        <v>7</v>
      </c>
    </row>
    <row r="4512" spans="1:5" x14ac:dyDescent="0.35">
      <c r="A4512">
        <v>8087519921</v>
      </c>
      <c r="B4512">
        <v>90246977</v>
      </c>
      <c r="C4512" s="1">
        <v>45218.356944444444</v>
      </c>
      <c r="D4512" s="2">
        <v>3870.37</v>
      </c>
      <c r="E4512" t="s">
        <v>6</v>
      </c>
    </row>
    <row r="4513" spans="1:5" x14ac:dyDescent="0.35">
      <c r="A4513">
        <v>4869691623</v>
      </c>
      <c r="B4513">
        <v>9401406</v>
      </c>
      <c r="C4513" s="1">
        <v>45051.177777777775</v>
      </c>
      <c r="D4513" s="2">
        <v>2648</v>
      </c>
      <c r="E4513" t="s">
        <v>7</v>
      </c>
    </row>
    <row r="4514" spans="1:5" x14ac:dyDescent="0.35">
      <c r="A4514">
        <v>7155177625</v>
      </c>
      <c r="B4514">
        <v>2566268</v>
      </c>
      <c r="C4514" s="1">
        <v>45529.990277777775</v>
      </c>
      <c r="D4514" s="2">
        <v>3064.83</v>
      </c>
      <c r="E4514" t="s">
        <v>6</v>
      </c>
    </row>
    <row r="4515" spans="1:5" x14ac:dyDescent="0.35">
      <c r="A4515">
        <v>7254499390</v>
      </c>
      <c r="B4515">
        <v>93563435</v>
      </c>
      <c r="C4515" s="1">
        <v>45259.55972222222</v>
      </c>
      <c r="D4515" s="2">
        <v>1260.53</v>
      </c>
      <c r="E4515" t="s">
        <v>5</v>
      </c>
    </row>
    <row r="4516" spans="1:5" x14ac:dyDescent="0.35">
      <c r="A4516">
        <v>7394439260</v>
      </c>
      <c r="B4516">
        <v>22358567</v>
      </c>
      <c r="C4516" s="1">
        <v>45586.268750000003</v>
      </c>
      <c r="D4516" s="2">
        <v>4682.75</v>
      </c>
      <c r="E4516" t="s">
        <v>5</v>
      </c>
    </row>
    <row r="4517" spans="1:5" x14ac:dyDescent="0.35">
      <c r="A4517">
        <v>6581715589</v>
      </c>
      <c r="B4517">
        <v>8375298</v>
      </c>
      <c r="C4517" s="1">
        <v>45055.024305555555</v>
      </c>
      <c r="D4517" s="2">
        <v>900.3</v>
      </c>
      <c r="E4517" t="s">
        <v>6</v>
      </c>
    </row>
    <row r="4518" spans="1:5" x14ac:dyDescent="0.35">
      <c r="A4518">
        <v>9457009010</v>
      </c>
      <c r="B4518">
        <v>80858127</v>
      </c>
      <c r="C4518" s="1">
        <v>45328.00277777778</v>
      </c>
      <c r="D4518" s="2">
        <v>3393.32</v>
      </c>
      <c r="E4518" t="s">
        <v>5</v>
      </c>
    </row>
    <row r="4519" spans="1:5" x14ac:dyDescent="0.35">
      <c r="A4519">
        <v>2859660695</v>
      </c>
      <c r="B4519">
        <v>33685414</v>
      </c>
      <c r="C4519" s="1">
        <v>45140.191666666666</v>
      </c>
      <c r="D4519" s="2">
        <v>1022.62</v>
      </c>
      <c r="E4519" t="s">
        <v>6</v>
      </c>
    </row>
    <row r="4520" spans="1:5" x14ac:dyDescent="0.35">
      <c r="A4520">
        <v>6392348668</v>
      </c>
      <c r="B4520">
        <v>1697604</v>
      </c>
      <c r="C4520" s="1">
        <v>45320.825694444444</v>
      </c>
      <c r="D4520" s="2">
        <v>4479.6099999999997</v>
      </c>
      <c r="E4520" t="s">
        <v>6</v>
      </c>
    </row>
    <row r="4521" spans="1:5" x14ac:dyDescent="0.35">
      <c r="A4521">
        <v>6933011590</v>
      </c>
      <c r="B4521">
        <v>21658322</v>
      </c>
      <c r="C4521" s="1">
        <v>45139.973611111112</v>
      </c>
      <c r="D4521" s="2">
        <v>549.47</v>
      </c>
      <c r="E4521" t="s">
        <v>7</v>
      </c>
    </row>
    <row r="4522" spans="1:5" x14ac:dyDescent="0.35">
      <c r="A4522">
        <v>5809441378</v>
      </c>
      <c r="B4522">
        <v>51872499</v>
      </c>
      <c r="C4522" s="1">
        <v>45502.87222222222</v>
      </c>
      <c r="D4522" s="2">
        <v>1275.8800000000001</v>
      </c>
      <c r="E4522" t="s">
        <v>7</v>
      </c>
    </row>
    <row r="4523" spans="1:5" x14ac:dyDescent="0.35">
      <c r="A4523">
        <v>411113020</v>
      </c>
      <c r="B4523">
        <v>84953008</v>
      </c>
      <c r="C4523" s="1">
        <v>45472.067361111112</v>
      </c>
      <c r="D4523" s="2">
        <v>1822.88</v>
      </c>
      <c r="E4523" t="s">
        <v>8</v>
      </c>
    </row>
    <row r="4524" spans="1:5" x14ac:dyDescent="0.35">
      <c r="A4524">
        <v>5512796364</v>
      </c>
      <c r="B4524">
        <v>12507907</v>
      </c>
      <c r="C4524" s="1">
        <v>45098.640972222223</v>
      </c>
      <c r="D4524" s="2">
        <v>1369.75</v>
      </c>
      <c r="E4524" t="s">
        <v>7</v>
      </c>
    </row>
    <row r="4525" spans="1:5" x14ac:dyDescent="0.35">
      <c r="A4525">
        <v>2610813239</v>
      </c>
      <c r="B4525">
        <v>62917794</v>
      </c>
      <c r="C4525" s="1">
        <v>45256.17083333333</v>
      </c>
      <c r="D4525" s="2">
        <v>1291.8499999999999</v>
      </c>
      <c r="E4525" t="s">
        <v>6</v>
      </c>
    </row>
    <row r="4526" spans="1:5" x14ac:dyDescent="0.35">
      <c r="A4526">
        <v>3236748462</v>
      </c>
      <c r="B4526">
        <v>58111297</v>
      </c>
      <c r="C4526" s="1">
        <v>45469.425694444442</v>
      </c>
      <c r="D4526" s="2">
        <v>2340.1999999999998</v>
      </c>
      <c r="E4526" t="s">
        <v>6</v>
      </c>
    </row>
    <row r="4527" spans="1:5" x14ac:dyDescent="0.35">
      <c r="A4527">
        <v>6652395897</v>
      </c>
      <c r="B4527">
        <v>60904312</v>
      </c>
      <c r="C4527" s="1">
        <v>45484.15347222222</v>
      </c>
      <c r="D4527" s="2">
        <v>2780.39</v>
      </c>
      <c r="E4527" t="s">
        <v>6</v>
      </c>
    </row>
    <row r="4528" spans="1:5" x14ac:dyDescent="0.35">
      <c r="A4528">
        <v>5517901926</v>
      </c>
      <c r="B4528">
        <v>40593638</v>
      </c>
      <c r="C4528" s="1">
        <v>45101.993055555555</v>
      </c>
      <c r="D4528" s="2">
        <v>2377.37</v>
      </c>
      <c r="E4528" t="s">
        <v>5</v>
      </c>
    </row>
    <row r="4529" spans="1:5" x14ac:dyDescent="0.35">
      <c r="A4529">
        <v>2174753933</v>
      </c>
      <c r="B4529">
        <v>38780509</v>
      </c>
      <c r="C4529" s="1">
        <v>45577.216666666667</v>
      </c>
      <c r="D4529" s="2">
        <v>940.61</v>
      </c>
      <c r="E4529" t="s">
        <v>7</v>
      </c>
    </row>
    <row r="4530" spans="1:5" x14ac:dyDescent="0.35">
      <c r="A4530">
        <v>1525700767</v>
      </c>
      <c r="B4530">
        <v>61320989</v>
      </c>
      <c r="C4530" s="1">
        <v>45075.005555555559</v>
      </c>
      <c r="D4530" s="2">
        <v>4081.2</v>
      </c>
      <c r="E4530" t="s">
        <v>5</v>
      </c>
    </row>
    <row r="4531" spans="1:5" x14ac:dyDescent="0.35">
      <c r="A4531">
        <v>7232692149</v>
      </c>
      <c r="B4531">
        <v>899941</v>
      </c>
      <c r="C4531" s="1">
        <v>45261.852777777778</v>
      </c>
      <c r="D4531" s="2">
        <v>1932.42</v>
      </c>
      <c r="E4531" t="s">
        <v>8</v>
      </c>
    </row>
    <row r="4532" spans="1:5" x14ac:dyDescent="0.35">
      <c r="A4532">
        <v>8556607504</v>
      </c>
      <c r="B4532">
        <v>68703613</v>
      </c>
      <c r="C4532" s="1">
        <v>45342.274305555555</v>
      </c>
      <c r="D4532" s="2">
        <v>1877.95</v>
      </c>
      <c r="E4532" t="s">
        <v>7</v>
      </c>
    </row>
    <row r="4533" spans="1:5" x14ac:dyDescent="0.35">
      <c r="A4533">
        <v>5841260317</v>
      </c>
      <c r="B4533">
        <v>65426878</v>
      </c>
      <c r="C4533" s="1">
        <v>45044.811805555553</v>
      </c>
      <c r="D4533" s="2">
        <v>3951.8</v>
      </c>
      <c r="E4533" t="s">
        <v>5</v>
      </c>
    </row>
    <row r="4534" spans="1:5" x14ac:dyDescent="0.35">
      <c r="A4534">
        <v>9471427840</v>
      </c>
      <c r="B4534">
        <v>18935489</v>
      </c>
      <c r="C4534" s="1">
        <v>45115.275000000001</v>
      </c>
      <c r="D4534" s="2">
        <v>4352.3</v>
      </c>
      <c r="E4534" t="s">
        <v>7</v>
      </c>
    </row>
    <row r="4535" spans="1:5" x14ac:dyDescent="0.35">
      <c r="A4535">
        <v>2070610257</v>
      </c>
      <c r="B4535">
        <v>4386273</v>
      </c>
      <c r="C4535" s="1">
        <v>45127.199999999997</v>
      </c>
      <c r="D4535" s="2">
        <v>949.73</v>
      </c>
      <c r="E4535" t="s">
        <v>7</v>
      </c>
    </row>
    <row r="4536" spans="1:5" x14ac:dyDescent="0.35">
      <c r="A4536">
        <v>1884811437</v>
      </c>
      <c r="B4536">
        <v>24988999</v>
      </c>
      <c r="C4536" s="1">
        <v>45006.838194444441</v>
      </c>
      <c r="D4536" s="2">
        <v>665.98</v>
      </c>
      <c r="E4536" t="s">
        <v>7</v>
      </c>
    </row>
    <row r="4537" spans="1:5" x14ac:dyDescent="0.35">
      <c r="A4537">
        <v>5331747573</v>
      </c>
      <c r="B4537">
        <v>3588443</v>
      </c>
      <c r="C4537" s="1">
        <v>45565.697916666664</v>
      </c>
      <c r="D4537" s="2">
        <v>3589.43</v>
      </c>
      <c r="E4537" t="s">
        <v>7</v>
      </c>
    </row>
    <row r="4538" spans="1:5" x14ac:dyDescent="0.35">
      <c r="A4538">
        <v>9977285985</v>
      </c>
      <c r="B4538">
        <v>22321208</v>
      </c>
      <c r="C4538" s="1">
        <v>45149.62777777778</v>
      </c>
      <c r="D4538" s="2">
        <v>325.08</v>
      </c>
      <c r="E4538" t="s">
        <v>5</v>
      </c>
    </row>
    <row r="4539" spans="1:5" x14ac:dyDescent="0.35">
      <c r="A4539">
        <v>1715175070</v>
      </c>
      <c r="B4539">
        <v>33706378</v>
      </c>
      <c r="C4539" s="1">
        <v>45196.197916666664</v>
      </c>
      <c r="D4539" s="2">
        <v>3786.34</v>
      </c>
      <c r="E4539" t="s">
        <v>5</v>
      </c>
    </row>
    <row r="4540" spans="1:5" x14ac:dyDescent="0.35">
      <c r="A4540">
        <v>4117790162</v>
      </c>
      <c r="B4540">
        <v>52770036</v>
      </c>
      <c r="C4540" s="1">
        <v>45057.976388888892</v>
      </c>
      <c r="D4540" s="2">
        <v>986.22</v>
      </c>
      <c r="E4540" t="s">
        <v>6</v>
      </c>
    </row>
    <row r="4541" spans="1:5" x14ac:dyDescent="0.35">
      <c r="A4541">
        <v>9051644316</v>
      </c>
      <c r="B4541">
        <v>30447453</v>
      </c>
      <c r="C4541" s="1">
        <v>45496.71597222222</v>
      </c>
      <c r="D4541" s="2">
        <v>1636.36</v>
      </c>
      <c r="E4541" t="s">
        <v>8</v>
      </c>
    </row>
    <row r="4542" spans="1:5" x14ac:dyDescent="0.35">
      <c r="A4542">
        <v>4903335316</v>
      </c>
      <c r="B4542">
        <v>47822591</v>
      </c>
      <c r="C4542" s="1">
        <v>45046.815972222219</v>
      </c>
      <c r="D4542" s="2">
        <v>3090.86</v>
      </c>
      <c r="E4542" t="s">
        <v>6</v>
      </c>
    </row>
    <row r="4543" spans="1:5" x14ac:dyDescent="0.35">
      <c r="A4543">
        <v>3341481363</v>
      </c>
      <c r="B4543">
        <v>43066953</v>
      </c>
      <c r="C4543" s="1">
        <v>45252.09375</v>
      </c>
      <c r="D4543" s="2">
        <v>2839.24</v>
      </c>
      <c r="E4543" t="s">
        <v>5</v>
      </c>
    </row>
    <row r="4544" spans="1:5" x14ac:dyDescent="0.35">
      <c r="A4544">
        <v>4074537770</v>
      </c>
      <c r="B4544">
        <v>2400009</v>
      </c>
      <c r="C4544" s="1">
        <v>45412.291666666664</v>
      </c>
      <c r="D4544" s="2">
        <v>871.22</v>
      </c>
      <c r="E4544" t="s">
        <v>7</v>
      </c>
    </row>
    <row r="4545" spans="1:5" x14ac:dyDescent="0.35">
      <c r="A4545">
        <v>5374589112</v>
      </c>
      <c r="B4545">
        <v>52409516</v>
      </c>
      <c r="C4545" s="1">
        <v>45225.593055555553</v>
      </c>
      <c r="D4545" s="2">
        <v>355.96</v>
      </c>
      <c r="E4545" t="s">
        <v>5</v>
      </c>
    </row>
    <row r="4546" spans="1:5" x14ac:dyDescent="0.35">
      <c r="A4546">
        <v>6401406847</v>
      </c>
      <c r="B4546">
        <v>58152923</v>
      </c>
      <c r="C4546" s="1">
        <v>45234.584722222222</v>
      </c>
      <c r="D4546" s="2">
        <v>2125.71</v>
      </c>
      <c r="E4546" t="s">
        <v>7</v>
      </c>
    </row>
    <row r="4547" spans="1:5" x14ac:dyDescent="0.35">
      <c r="A4547">
        <v>698439139</v>
      </c>
      <c r="B4547">
        <v>75038062</v>
      </c>
      <c r="C4547" s="1">
        <v>45542.29583333333</v>
      </c>
      <c r="D4547" s="2">
        <v>5380.75</v>
      </c>
      <c r="E4547" t="s">
        <v>7</v>
      </c>
    </row>
    <row r="4548" spans="1:5" x14ac:dyDescent="0.35">
      <c r="A4548">
        <v>881367843</v>
      </c>
      <c r="B4548">
        <v>25221501</v>
      </c>
      <c r="C4548" s="1">
        <v>45579.341666666667</v>
      </c>
      <c r="D4548" s="2">
        <v>1830.88</v>
      </c>
      <c r="E4548" t="s">
        <v>5</v>
      </c>
    </row>
    <row r="4549" spans="1:5" x14ac:dyDescent="0.35">
      <c r="A4549">
        <v>6438115781</v>
      </c>
      <c r="B4549">
        <v>43431724</v>
      </c>
      <c r="C4549" s="1">
        <v>45228.560416666667</v>
      </c>
      <c r="D4549" s="2">
        <v>2245.6999999999998</v>
      </c>
      <c r="E4549" t="s">
        <v>6</v>
      </c>
    </row>
    <row r="4550" spans="1:5" x14ac:dyDescent="0.35">
      <c r="A4550">
        <v>1706198744</v>
      </c>
      <c r="B4550">
        <v>19425804</v>
      </c>
      <c r="C4550" s="1">
        <v>45446.758333333331</v>
      </c>
      <c r="D4550" s="2">
        <v>278.39999999999998</v>
      </c>
      <c r="E4550" t="s">
        <v>6</v>
      </c>
    </row>
    <row r="4551" spans="1:5" x14ac:dyDescent="0.35">
      <c r="A4551">
        <v>3115167739</v>
      </c>
      <c r="B4551">
        <v>83304571</v>
      </c>
      <c r="C4551" s="1">
        <v>45498.771527777775</v>
      </c>
      <c r="D4551" s="2">
        <v>870.29</v>
      </c>
      <c r="E4551" t="s">
        <v>7</v>
      </c>
    </row>
    <row r="4552" spans="1:5" x14ac:dyDescent="0.35">
      <c r="A4552">
        <v>8608111158</v>
      </c>
      <c r="B4552">
        <v>75244116</v>
      </c>
      <c r="C4552" s="1">
        <v>45030.11041666667</v>
      </c>
      <c r="D4552" s="2">
        <v>4129.04</v>
      </c>
      <c r="E4552" t="s">
        <v>5</v>
      </c>
    </row>
    <row r="4553" spans="1:5" x14ac:dyDescent="0.35">
      <c r="A4553">
        <v>8167540645</v>
      </c>
      <c r="B4553">
        <v>69925688</v>
      </c>
      <c r="C4553" s="1">
        <v>45130.557638888888</v>
      </c>
      <c r="D4553" s="2">
        <v>3873.68</v>
      </c>
      <c r="E4553" t="s">
        <v>8</v>
      </c>
    </row>
    <row r="4554" spans="1:5" x14ac:dyDescent="0.35">
      <c r="A4554">
        <v>898210033</v>
      </c>
      <c r="B4554">
        <v>28111842</v>
      </c>
      <c r="C4554" s="1">
        <v>45456.154166666667</v>
      </c>
      <c r="D4554" s="2">
        <v>3445.49</v>
      </c>
      <c r="E4554" t="s">
        <v>5</v>
      </c>
    </row>
    <row r="4555" spans="1:5" x14ac:dyDescent="0.35">
      <c r="A4555">
        <v>5415454466</v>
      </c>
      <c r="B4555">
        <v>79369660</v>
      </c>
      <c r="C4555" s="1">
        <v>45482.504861111112</v>
      </c>
      <c r="D4555" s="2">
        <v>2422.42</v>
      </c>
      <c r="E4555" t="s">
        <v>8</v>
      </c>
    </row>
    <row r="4556" spans="1:5" x14ac:dyDescent="0.35">
      <c r="A4556">
        <v>9240312177</v>
      </c>
      <c r="B4556">
        <v>80862136</v>
      </c>
      <c r="C4556" s="1">
        <v>45022.515277777777</v>
      </c>
      <c r="D4556" s="2">
        <v>3134.86</v>
      </c>
      <c r="E4556" t="s">
        <v>8</v>
      </c>
    </row>
    <row r="4557" spans="1:5" x14ac:dyDescent="0.35">
      <c r="A4557">
        <v>4880265969</v>
      </c>
      <c r="B4557">
        <v>20163931</v>
      </c>
      <c r="C4557" s="1">
        <v>45068.05</v>
      </c>
      <c r="D4557" s="2">
        <v>2341.08</v>
      </c>
      <c r="E4557" t="s">
        <v>6</v>
      </c>
    </row>
    <row r="4558" spans="1:5" x14ac:dyDescent="0.35">
      <c r="A4558">
        <v>5056583192</v>
      </c>
      <c r="B4558">
        <v>27336589</v>
      </c>
      <c r="C4558" s="1">
        <v>45260.213194444441</v>
      </c>
      <c r="D4558" s="2">
        <v>61.79</v>
      </c>
      <c r="E4558" t="s">
        <v>8</v>
      </c>
    </row>
    <row r="4559" spans="1:5" x14ac:dyDescent="0.35">
      <c r="A4559">
        <v>1921412688</v>
      </c>
      <c r="B4559">
        <v>12338529</v>
      </c>
      <c r="C4559" s="1">
        <v>45203.605555555558</v>
      </c>
      <c r="D4559" s="2">
        <v>261.02999999999997</v>
      </c>
      <c r="E4559" t="s">
        <v>5</v>
      </c>
    </row>
    <row r="4560" spans="1:5" x14ac:dyDescent="0.35">
      <c r="A4560">
        <v>5829741995</v>
      </c>
      <c r="B4560">
        <v>40434527</v>
      </c>
      <c r="C4560" s="1">
        <v>45285.958333333336</v>
      </c>
      <c r="D4560" s="2">
        <v>1906.86</v>
      </c>
      <c r="E4560" t="s">
        <v>7</v>
      </c>
    </row>
    <row r="4561" spans="1:5" x14ac:dyDescent="0.35">
      <c r="A4561">
        <v>9830742370</v>
      </c>
      <c r="B4561">
        <v>49806393</v>
      </c>
      <c r="C4561" s="1">
        <v>45331.681944444441</v>
      </c>
      <c r="D4561" s="2">
        <v>2223.88</v>
      </c>
      <c r="E4561" t="s">
        <v>8</v>
      </c>
    </row>
    <row r="4562" spans="1:5" x14ac:dyDescent="0.35">
      <c r="A4562">
        <v>509041342</v>
      </c>
      <c r="B4562">
        <v>91243571</v>
      </c>
      <c r="C4562" s="1">
        <v>45296.631249999999</v>
      </c>
      <c r="D4562" s="2">
        <v>2427.7800000000002</v>
      </c>
      <c r="E4562" t="s">
        <v>5</v>
      </c>
    </row>
    <row r="4563" spans="1:5" x14ac:dyDescent="0.35">
      <c r="A4563">
        <v>8420144998</v>
      </c>
      <c r="B4563">
        <v>72164737</v>
      </c>
      <c r="C4563" s="1">
        <v>45255.819444444445</v>
      </c>
      <c r="D4563" s="2">
        <v>4216.3100000000004</v>
      </c>
      <c r="E4563" t="s">
        <v>7</v>
      </c>
    </row>
    <row r="4564" spans="1:5" x14ac:dyDescent="0.35">
      <c r="A4564">
        <v>7353766541</v>
      </c>
      <c r="B4564">
        <v>48418662</v>
      </c>
      <c r="C4564" s="1">
        <v>45105.895138888889</v>
      </c>
      <c r="D4564" s="2">
        <v>441.87</v>
      </c>
      <c r="E4564" t="s">
        <v>5</v>
      </c>
    </row>
    <row r="4565" spans="1:5" x14ac:dyDescent="0.35">
      <c r="A4565">
        <v>8617979440</v>
      </c>
      <c r="B4565">
        <v>13604883</v>
      </c>
      <c r="C4565" s="1">
        <v>45179.492361111108</v>
      </c>
      <c r="D4565" s="2">
        <v>1827.78</v>
      </c>
      <c r="E4565" t="s">
        <v>5</v>
      </c>
    </row>
    <row r="4566" spans="1:5" x14ac:dyDescent="0.35">
      <c r="A4566">
        <v>680476823</v>
      </c>
      <c r="B4566">
        <v>75739462</v>
      </c>
      <c r="C4566" s="1">
        <v>45558.588194444441</v>
      </c>
      <c r="D4566" s="2">
        <v>1205.6199999999999</v>
      </c>
      <c r="E4566" t="s">
        <v>5</v>
      </c>
    </row>
    <row r="4567" spans="1:5" x14ac:dyDescent="0.35">
      <c r="A4567">
        <v>5424536852</v>
      </c>
      <c r="B4567">
        <v>18035010</v>
      </c>
      <c r="C4567" s="1">
        <v>45522.512499999997</v>
      </c>
      <c r="D4567" s="2">
        <v>3267.02</v>
      </c>
      <c r="E4567" t="s">
        <v>6</v>
      </c>
    </row>
    <row r="4568" spans="1:5" x14ac:dyDescent="0.35">
      <c r="A4568">
        <v>1142004448</v>
      </c>
      <c r="B4568">
        <v>73735548</v>
      </c>
      <c r="C4568" s="1">
        <v>45448.318055555559</v>
      </c>
      <c r="D4568" s="2">
        <v>2117.4499999999998</v>
      </c>
      <c r="E4568" t="s">
        <v>5</v>
      </c>
    </row>
    <row r="4569" spans="1:5" x14ac:dyDescent="0.35">
      <c r="A4569">
        <v>1814491335</v>
      </c>
      <c r="B4569">
        <v>27336589</v>
      </c>
      <c r="C4569" s="1">
        <v>45346.322916666664</v>
      </c>
      <c r="D4569" s="2">
        <v>3762.92</v>
      </c>
      <c r="E4569" t="s">
        <v>8</v>
      </c>
    </row>
    <row r="4570" spans="1:5" x14ac:dyDescent="0.35">
      <c r="A4570">
        <v>445929405</v>
      </c>
      <c r="B4570">
        <v>36885115</v>
      </c>
      <c r="C4570" s="1">
        <v>45125.709027777775</v>
      </c>
      <c r="D4570" s="2">
        <v>1363.04</v>
      </c>
      <c r="E4570" t="s">
        <v>7</v>
      </c>
    </row>
    <row r="4571" spans="1:5" x14ac:dyDescent="0.35">
      <c r="A4571">
        <v>3849003596</v>
      </c>
      <c r="B4571">
        <v>60300263</v>
      </c>
      <c r="C4571" s="1">
        <v>45206.722916666666</v>
      </c>
      <c r="D4571" s="2">
        <v>2568.2399999999998</v>
      </c>
      <c r="E4571" t="s">
        <v>7</v>
      </c>
    </row>
    <row r="4572" spans="1:5" x14ac:dyDescent="0.35">
      <c r="A4572">
        <v>6367757670</v>
      </c>
      <c r="B4572">
        <v>33617546</v>
      </c>
      <c r="C4572" s="1">
        <v>45543.693055555559</v>
      </c>
      <c r="D4572" s="2">
        <v>4428.29</v>
      </c>
      <c r="E4572" t="s">
        <v>5</v>
      </c>
    </row>
    <row r="4573" spans="1:5" x14ac:dyDescent="0.35">
      <c r="A4573">
        <v>4925321106</v>
      </c>
      <c r="B4573">
        <v>77214094</v>
      </c>
      <c r="C4573" s="1">
        <v>45326.267361111109</v>
      </c>
      <c r="D4573" s="2">
        <v>3596.68</v>
      </c>
      <c r="E4573" t="s">
        <v>8</v>
      </c>
    </row>
    <row r="4574" spans="1:5" x14ac:dyDescent="0.35">
      <c r="A4574">
        <v>4463294381</v>
      </c>
      <c r="B4574">
        <v>44409533</v>
      </c>
      <c r="C4574" s="1">
        <v>45291.951388888891</v>
      </c>
      <c r="D4574" s="2">
        <v>3635.76</v>
      </c>
      <c r="E4574" t="s">
        <v>8</v>
      </c>
    </row>
    <row r="4575" spans="1:5" x14ac:dyDescent="0.35">
      <c r="A4575">
        <v>9077946933</v>
      </c>
      <c r="B4575">
        <v>81808190</v>
      </c>
      <c r="C4575" s="1">
        <v>45401.646527777775</v>
      </c>
      <c r="D4575" s="2">
        <v>4519.3599999999997</v>
      </c>
      <c r="E4575" t="s">
        <v>8</v>
      </c>
    </row>
    <row r="4576" spans="1:5" x14ac:dyDescent="0.35">
      <c r="A4576">
        <v>6688079478</v>
      </c>
      <c r="B4576">
        <v>57392064</v>
      </c>
      <c r="C4576" s="1">
        <v>45400.508333333331</v>
      </c>
      <c r="D4576" s="2">
        <v>53.49</v>
      </c>
      <c r="E4576" t="s">
        <v>5</v>
      </c>
    </row>
    <row r="4577" spans="1:5" x14ac:dyDescent="0.35">
      <c r="A4577">
        <v>8712304346</v>
      </c>
      <c r="B4577">
        <v>40085705</v>
      </c>
      <c r="C4577" s="1">
        <v>45087.111805555556</v>
      </c>
      <c r="D4577" s="2">
        <v>4727.01</v>
      </c>
      <c r="E4577" t="s">
        <v>6</v>
      </c>
    </row>
    <row r="4578" spans="1:5" x14ac:dyDescent="0.35">
      <c r="A4578">
        <v>3748957111</v>
      </c>
      <c r="B4578">
        <v>98088303</v>
      </c>
      <c r="C4578" s="1">
        <v>45046.618750000001</v>
      </c>
      <c r="D4578" s="2">
        <v>1499.45</v>
      </c>
      <c r="E4578" t="s">
        <v>8</v>
      </c>
    </row>
    <row r="4579" spans="1:5" x14ac:dyDescent="0.35">
      <c r="A4579">
        <v>2388792163</v>
      </c>
      <c r="B4579">
        <v>81160474</v>
      </c>
      <c r="C4579" s="1">
        <v>45342.715277777781</v>
      </c>
      <c r="D4579" s="2">
        <v>839.84</v>
      </c>
      <c r="E4579" t="s">
        <v>8</v>
      </c>
    </row>
    <row r="4580" spans="1:5" x14ac:dyDescent="0.35">
      <c r="A4580">
        <v>2583035857</v>
      </c>
      <c r="B4580">
        <v>77220027</v>
      </c>
      <c r="C4580" s="1">
        <v>45245.908333333333</v>
      </c>
      <c r="D4580" s="2">
        <v>874.78</v>
      </c>
      <c r="E4580" t="s">
        <v>8</v>
      </c>
    </row>
    <row r="4581" spans="1:5" x14ac:dyDescent="0.35">
      <c r="A4581">
        <v>2649487718</v>
      </c>
      <c r="B4581">
        <v>81346291</v>
      </c>
      <c r="C4581" s="1">
        <v>45352.583333333336</v>
      </c>
      <c r="D4581" s="2">
        <v>549.47</v>
      </c>
      <c r="E4581" t="s">
        <v>5</v>
      </c>
    </row>
    <row r="4582" spans="1:5" x14ac:dyDescent="0.35">
      <c r="A4582">
        <v>5936628691</v>
      </c>
      <c r="B4582">
        <v>47387512</v>
      </c>
      <c r="C4582" s="1">
        <v>45200.472222222219</v>
      </c>
      <c r="D4582" s="2">
        <v>2943.17</v>
      </c>
      <c r="E4582" t="s">
        <v>6</v>
      </c>
    </row>
    <row r="4583" spans="1:5" x14ac:dyDescent="0.35">
      <c r="A4583">
        <v>7662682121</v>
      </c>
      <c r="B4583">
        <v>1562083</v>
      </c>
      <c r="C4583" s="1">
        <v>45547.177777777775</v>
      </c>
      <c r="D4583" s="2">
        <v>4222.7299999999996</v>
      </c>
      <c r="E4583" t="s">
        <v>5</v>
      </c>
    </row>
    <row r="4584" spans="1:5" x14ac:dyDescent="0.35">
      <c r="A4584">
        <v>736115661</v>
      </c>
      <c r="B4584">
        <v>55971849</v>
      </c>
      <c r="C4584" s="1">
        <v>45068.056944444441</v>
      </c>
      <c r="D4584" s="2">
        <v>1710.16</v>
      </c>
      <c r="E4584" t="s">
        <v>7</v>
      </c>
    </row>
    <row r="4585" spans="1:5" x14ac:dyDescent="0.35">
      <c r="A4585">
        <v>2448741950</v>
      </c>
      <c r="B4585">
        <v>60757351</v>
      </c>
      <c r="C4585" s="1">
        <v>45256.80972222222</v>
      </c>
      <c r="D4585" s="2">
        <v>1534.86</v>
      </c>
      <c r="E4585" t="s">
        <v>5</v>
      </c>
    </row>
    <row r="4586" spans="1:5" x14ac:dyDescent="0.35">
      <c r="A4586">
        <v>9321629905</v>
      </c>
      <c r="B4586">
        <v>79206969</v>
      </c>
      <c r="C4586" s="1">
        <v>45330.850694444445</v>
      </c>
      <c r="D4586" s="2">
        <v>3273.05</v>
      </c>
      <c r="E4586" t="s">
        <v>6</v>
      </c>
    </row>
    <row r="4587" spans="1:5" x14ac:dyDescent="0.35">
      <c r="A4587">
        <v>9020583379</v>
      </c>
      <c r="B4587">
        <v>9573071</v>
      </c>
      <c r="C4587" s="1">
        <v>45097.755555555559</v>
      </c>
      <c r="D4587" s="2">
        <v>2075.61</v>
      </c>
      <c r="E4587" t="s">
        <v>5</v>
      </c>
    </row>
    <row r="4588" spans="1:5" x14ac:dyDescent="0.35">
      <c r="A4588">
        <v>2642275862</v>
      </c>
      <c r="B4588">
        <v>97419742</v>
      </c>
      <c r="C4588" s="1">
        <v>45278.260416666664</v>
      </c>
      <c r="D4588" s="2">
        <v>5086.75</v>
      </c>
      <c r="E4588" t="s">
        <v>6</v>
      </c>
    </row>
    <row r="4589" spans="1:5" x14ac:dyDescent="0.35">
      <c r="A4589">
        <v>6932431317</v>
      </c>
      <c r="B4589">
        <v>79206969</v>
      </c>
      <c r="C4589" s="1">
        <v>45489.170138888891</v>
      </c>
      <c r="D4589" s="2">
        <v>329.79</v>
      </c>
      <c r="E4589" t="s">
        <v>8</v>
      </c>
    </row>
    <row r="4590" spans="1:5" x14ac:dyDescent="0.35">
      <c r="A4590">
        <v>9126871366</v>
      </c>
      <c r="B4590">
        <v>67696145</v>
      </c>
      <c r="C4590" s="1">
        <v>45064.363888888889</v>
      </c>
      <c r="D4590" s="2">
        <v>3246.38</v>
      </c>
      <c r="E4590" t="s">
        <v>7</v>
      </c>
    </row>
    <row r="4591" spans="1:5" x14ac:dyDescent="0.35">
      <c r="A4591">
        <v>3244572785</v>
      </c>
      <c r="B4591">
        <v>60732869</v>
      </c>
      <c r="C4591" s="1">
        <v>45307.890277777777</v>
      </c>
      <c r="D4591" s="2">
        <v>491.21</v>
      </c>
      <c r="E4591" t="s">
        <v>7</v>
      </c>
    </row>
    <row r="4592" spans="1:5" x14ac:dyDescent="0.35">
      <c r="A4592">
        <v>6485432691</v>
      </c>
      <c r="B4592">
        <v>18082040</v>
      </c>
      <c r="C4592" s="1">
        <v>45059.893055555556</v>
      </c>
      <c r="D4592" s="2">
        <v>2635.54</v>
      </c>
      <c r="E4592" t="s">
        <v>6</v>
      </c>
    </row>
    <row r="4593" spans="1:5" x14ac:dyDescent="0.35">
      <c r="A4593">
        <v>6047222755</v>
      </c>
      <c r="B4593">
        <v>78394303</v>
      </c>
      <c r="C4593" s="1">
        <v>45192.28125</v>
      </c>
      <c r="D4593" s="2">
        <v>4715.13</v>
      </c>
      <c r="E4593" t="s">
        <v>7</v>
      </c>
    </row>
    <row r="4594" spans="1:5" x14ac:dyDescent="0.35">
      <c r="A4594">
        <v>6167501412</v>
      </c>
      <c r="B4594">
        <v>20940403</v>
      </c>
      <c r="C4594" s="1">
        <v>45315.988194444442</v>
      </c>
      <c r="D4594" s="2">
        <v>2814.34</v>
      </c>
      <c r="E4594" t="s">
        <v>8</v>
      </c>
    </row>
    <row r="4595" spans="1:5" x14ac:dyDescent="0.35">
      <c r="A4595">
        <v>2052163872</v>
      </c>
      <c r="B4595">
        <v>20634789</v>
      </c>
      <c r="C4595" s="1">
        <v>45098.9375</v>
      </c>
      <c r="D4595" s="2">
        <v>819.82</v>
      </c>
      <c r="E4595" t="s">
        <v>7</v>
      </c>
    </row>
    <row r="4596" spans="1:5" x14ac:dyDescent="0.35">
      <c r="A4596">
        <v>7740339645</v>
      </c>
      <c r="B4596">
        <v>70170606</v>
      </c>
      <c r="C4596" s="1">
        <v>45264.052777777775</v>
      </c>
      <c r="D4596" s="2">
        <v>2054.08</v>
      </c>
      <c r="E4596" t="s">
        <v>7</v>
      </c>
    </row>
    <row r="4597" spans="1:5" x14ac:dyDescent="0.35">
      <c r="A4597">
        <v>2761855959</v>
      </c>
      <c r="B4597">
        <v>81541985</v>
      </c>
      <c r="C4597" s="1">
        <v>45223.29583333333</v>
      </c>
      <c r="D4597" s="2">
        <v>4023.54</v>
      </c>
      <c r="E4597" t="s">
        <v>8</v>
      </c>
    </row>
    <row r="4598" spans="1:5" x14ac:dyDescent="0.35">
      <c r="A4598">
        <v>8010347195</v>
      </c>
      <c r="B4598">
        <v>18935489</v>
      </c>
      <c r="C4598" s="1">
        <v>45274.849305555559</v>
      </c>
      <c r="D4598" s="2">
        <v>341.75</v>
      </c>
      <c r="E4598" t="s">
        <v>6</v>
      </c>
    </row>
    <row r="4599" spans="1:5" x14ac:dyDescent="0.35">
      <c r="A4599">
        <v>2384153985</v>
      </c>
      <c r="B4599">
        <v>30285217</v>
      </c>
      <c r="C4599" s="1">
        <v>45208.508333333331</v>
      </c>
      <c r="D4599" s="2">
        <v>2168.39</v>
      </c>
      <c r="E4599" t="s">
        <v>8</v>
      </c>
    </row>
    <row r="4600" spans="1:5" x14ac:dyDescent="0.35">
      <c r="A4600">
        <v>3584794157</v>
      </c>
      <c r="B4600">
        <v>96253172</v>
      </c>
      <c r="C4600" s="1">
        <v>45386.209722222222</v>
      </c>
      <c r="D4600" s="2">
        <v>3902.46</v>
      </c>
      <c r="E4600" t="s">
        <v>8</v>
      </c>
    </row>
    <row r="4601" spans="1:5" x14ac:dyDescent="0.35">
      <c r="A4601">
        <v>8186709947</v>
      </c>
      <c r="B4601">
        <v>27604184</v>
      </c>
      <c r="C4601" s="1">
        <v>45248.372916666667</v>
      </c>
      <c r="D4601" s="2">
        <v>768.27</v>
      </c>
      <c r="E4601" t="s">
        <v>8</v>
      </c>
    </row>
    <row r="4602" spans="1:5" x14ac:dyDescent="0.35">
      <c r="A4602">
        <v>6027355216</v>
      </c>
      <c r="B4602">
        <v>17929886</v>
      </c>
      <c r="C4602" s="1">
        <v>45104.867361111108</v>
      </c>
      <c r="D4602" s="2">
        <v>2562.39</v>
      </c>
      <c r="E4602" t="s">
        <v>7</v>
      </c>
    </row>
    <row r="4603" spans="1:5" x14ac:dyDescent="0.35">
      <c r="A4603">
        <v>9823160533</v>
      </c>
      <c r="B4603">
        <v>51119088</v>
      </c>
      <c r="C4603" s="1">
        <v>45448.219444444447</v>
      </c>
      <c r="D4603" s="2">
        <v>1408.86</v>
      </c>
      <c r="E4603" t="s">
        <v>8</v>
      </c>
    </row>
    <row r="4604" spans="1:5" x14ac:dyDescent="0.35">
      <c r="A4604">
        <v>8694663463</v>
      </c>
      <c r="B4604">
        <v>12851610</v>
      </c>
      <c r="C4604" s="1">
        <v>45307.049305555556</v>
      </c>
      <c r="D4604" s="2">
        <v>1496.16</v>
      </c>
      <c r="E4604" t="s">
        <v>6</v>
      </c>
    </row>
    <row r="4605" spans="1:5" x14ac:dyDescent="0.35">
      <c r="A4605">
        <v>1296772969</v>
      </c>
      <c r="B4605">
        <v>68703613</v>
      </c>
      <c r="C4605" s="1">
        <v>45445.085416666669</v>
      </c>
      <c r="D4605" s="2">
        <v>5662.12</v>
      </c>
      <c r="E4605" t="s">
        <v>6</v>
      </c>
    </row>
    <row r="4606" spans="1:5" x14ac:dyDescent="0.35">
      <c r="A4606">
        <v>5856838171</v>
      </c>
      <c r="B4606">
        <v>55971849</v>
      </c>
      <c r="C4606" s="1">
        <v>45280.767361111109</v>
      </c>
      <c r="D4606" s="2">
        <v>3115.94</v>
      </c>
      <c r="E4606" t="s">
        <v>8</v>
      </c>
    </row>
    <row r="4607" spans="1:5" x14ac:dyDescent="0.35">
      <c r="A4607">
        <v>915473142</v>
      </c>
      <c r="B4607">
        <v>53636086</v>
      </c>
      <c r="C4607" s="1">
        <v>45442.089583333334</v>
      </c>
      <c r="D4607" s="2">
        <v>152.55000000000001</v>
      </c>
      <c r="E4607" t="s">
        <v>6</v>
      </c>
    </row>
    <row r="4608" spans="1:5" x14ac:dyDescent="0.35">
      <c r="A4608">
        <v>6992097680</v>
      </c>
      <c r="B4608">
        <v>9450435</v>
      </c>
      <c r="C4608" s="1">
        <v>45243.923611111109</v>
      </c>
      <c r="D4608" s="2">
        <v>1214.18</v>
      </c>
      <c r="E4608" t="s">
        <v>8</v>
      </c>
    </row>
    <row r="4609" spans="1:5" x14ac:dyDescent="0.35">
      <c r="A4609">
        <v>6870670122</v>
      </c>
      <c r="B4609">
        <v>70529459</v>
      </c>
      <c r="C4609" s="1">
        <v>45254.50277777778</v>
      </c>
      <c r="D4609" s="2">
        <v>449.97</v>
      </c>
      <c r="E4609" t="s">
        <v>6</v>
      </c>
    </row>
    <row r="4610" spans="1:5" x14ac:dyDescent="0.35">
      <c r="A4610">
        <v>6626994121</v>
      </c>
      <c r="B4610">
        <v>44223796</v>
      </c>
      <c r="C4610" s="1">
        <v>45489.03125</v>
      </c>
      <c r="D4610" s="2">
        <v>1769.65</v>
      </c>
      <c r="E4610" t="s">
        <v>5</v>
      </c>
    </row>
    <row r="4611" spans="1:5" x14ac:dyDescent="0.35">
      <c r="A4611">
        <v>6125813500</v>
      </c>
      <c r="B4611">
        <v>44562310</v>
      </c>
      <c r="C4611" s="1">
        <v>45130.720138888886</v>
      </c>
      <c r="D4611" s="2">
        <v>3788.27</v>
      </c>
      <c r="E4611" t="s">
        <v>5</v>
      </c>
    </row>
    <row r="4612" spans="1:5" x14ac:dyDescent="0.35">
      <c r="A4612">
        <v>6899859775</v>
      </c>
      <c r="B4612">
        <v>33706378</v>
      </c>
      <c r="C4612" s="1">
        <v>45412.690972222219</v>
      </c>
      <c r="D4612" s="2">
        <v>3110.34</v>
      </c>
      <c r="E4612" t="s">
        <v>8</v>
      </c>
    </row>
    <row r="4613" spans="1:5" x14ac:dyDescent="0.35">
      <c r="A4613">
        <v>1825560091</v>
      </c>
      <c r="B4613">
        <v>41494867</v>
      </c>
      <c r="C4613" s="1">
        <v>45322.872916666667</v>
      </c>
      <c r="D4613" s="2">
        <v>422.14</v>
      </c>
      <c r="E4613" t="s">
        <v>5</v>
      </c>
    </row>
    <row r="4614" spans="1:5" x14ac:dyDescent="0.35">
      <c r="A4614">
        <v>1320638425</v>
      </c>
      <c r="B4614">
        <v>36833857</v>
      </c>
      <c r="C4614" s="1">
        <v>45042.911805555559</v>
      </c>
      <c r="D4614" s="2">
        <v>3608.01</v>
      </c>
      <c r="E4614" t="s">
        <v>7</v>
      </c>
    </row>
    <row r="4615" spans="1:5" x14ac:dyDescent="0.35">
      <c r="A4615">
        <v>5320995509</v>
      </c>
      <c r="B4615">
        <v>81932548</v>
      </c>
      <c r="C4615" s="1">
        <v>45089.386111111111</v>
      </c>
      <c r="D4615" s="2">
        <v>4452.79</v>
      </c>
      <c r="E4615" t="s">
        <v>8</v>
      </c>
    </row>
    <row r="4616" spans="1:5" x14ac:dyDescent="0.35">
      <c r="A4616">
        <v>4249535395</v>
      </c>
      <c r="B4616">
        <v>50953418</v>
      </c>
      <c r="C4616" s="1">
        <v>45010.472916666666</v>
      </c>
      <c r="D4616" s="2">
        <v>1566.19</v>
      </c>
      <c r="E4616" t="s">
        <v>7</v>
      </c>
    </row>
    <row r="4617" spans="1:5" x14ac:dyDescent="0.35">
      <c r="A4617">
        <v>804881381</v>
      </c>
      <c r="B4617">
        <v>44269569</v>
      </c>
      <c r="C4617" s="1">
        <v>45438.416666666664</v>
      </c>
      <c r="D4617" s="2">
        <v>321.33</v>
      </c>
      <c r="E4617" t="s">
        <v>6</v>
      </c>
    </row>
    <row r="4618" spans="1:5" x14ac:dyDescent="0.35">
      <c r="A4618">
        <v>4858560187</v>
      </c>
      <c r="B4618">
        <v>55028958</v>
      </c>
      <c r="C4618" s="1">
        <v>45220.849305555559</v>
      </c>
      <c r="D4618" s="2">
        <v>1018.81</v>
      </c>
      <c r="E4618" t="s">
        <v>5</v>
      </c>
    </row>
    <row r="4619" spans="1:5" x14ac:dyDescent="0.35">
      <c r="A4619">
        <v>6425666148</v>
      </c>
      <c r="B4619">
        <v>24144240</v>
      </c>
      <c r="C4619" s="1">
        <v>45145.870833333334</v>
      </c>
      <c r="D4619" s="2">
        <v>1967.25</v>
      </c>
      <c r="E4619" t="s">
        <v>8</v>
      </c>
    </row>
    <row r="4620" spans="1:5" x14ac:dyDescent="0.35">
      <c r="A4620">
        <v>9021754099</v>
      </c>
      <c r="B4620">
        <v>23844919</v>
      </c>
      <c r="C4620" s="1">
        <v>45505.102083333331</v>
      </c>
      <c r="D4620" s="2">
        <v>3472.43</v>
      </c>
      <c r="E4620" t="s">
        <v>8</v>
      </c>
    </row>
    <row r="4621" spans="1:5" x14ac:dyDescent="0.35">
      <c r="A4621">
        <v>7728205680</v>
      </c>
      <c r="B4621">
        <v>46023497</v>
      </c>
      <c r="C4621" s="1">
        <v>45458.895833333336</v>
      </c>
      <c r="D4621" s="2">
        <v>325.08</v>
      </c>
      <c r="E4621" t="s">
        <v>5</v>
      </c>
    </row>
    <row r="4622" spans="1:5" x14ac:dyDescent="0.35">
      <c r="A4622">
        <v>9346166799</v>
      </c>
      <c r="B4622">
        <v>62416456</v>
      </c>
      <c r="C4622" s="1">
        <v>45588.013888888891</v>
      </c>
      <c r="D4622" s="2">
        <v>1896.99</v>
      </c>
      <c r="E4622" t="s">
        <v>7</v>
      </c>
    </row>
    <row r="4623" spans="1:5" x14ac:dyDescent="0.35">
      <c r="A4623">
        <v>3377313085</v>
      </c>
      <c r="B4623">
        <v>89036169</v>
      </c>
      <c r="C4623" s="1">
        <v>45192.969444444447</v>
      </c>
      <c r="D4623" s="2">
        <v>2044.47</v>
      </c>
      <c r="E4623" t="s">
        <v>6</v>
      </c>
    </row>
    <row r="4624" spans="1:5" x14ac:dyDescent="0.35">
      <c r="A4624">
        <v>8167716321</v>
      </c>
      <c r="B4624">
        <v>73392739</v>
      </c>
      <c r="C4624" s="1">
        <v>45414.133333333331</v>
      </c>
      <c r="D4624" s="2">
        <v>3448.04</v>
      </c>
      <c r="E4624" t="s">
        <v>5</v>
      </c>
    </row>
    <row r="4625" spans="1:5" x14ac:dyDescent="0.35">
      <c r="A4625">
        <v>2024637181</v>
      </c>
      <c r="B4625">
        <v>29451600</v>
      </c>
      <c r="C4625" s="1">
        <v>45081.893055555556</v>
      </c>
      <c r="D4625" s="2">
        <v>2241.4899999999998</v>
      </c>
      <c r="E4625" t="s">
        <v>5</v>
      </c>
    </row>
    <row r="4626" spans="1:5" x14ac:dyDescent="0.35">
      <c r="A4626">
        <v>9310630290</v>
      </c>
      <c r="B4626">
        <v>64162093</v>
      </c>
      <c r="C4626" s="1">
        <v>45203.274305555555</v>
      </c>
      <c r="D4626" s="2">
        <v>2003.29</v>
      </c>
      <c r="E4626" t="s">
        <v>5</v>
      </c>
    </row>
    <row r="4627" spans="1:5" x14ac:dyDescent="0.35">
      <c r="A4627">
        <v>2276505075</v>
      </c>
      <c r="B4627">
        <v>12769552</v>
      </c>
      <c r="C4627" s="1">
        <v>45478.570138888892</v>
      </c>
      <c r="D4627" s="2">
        <v>2169.15</v>
      </c>
      <c r="E4627" t="s">
        <v>6</v>
      </c>
    </row>
    <row r="4628" spans="1:5" x14ac:dyDescent="0.35">
      <c r="A4628">
        <v>6615188116</v>
      </c>
      <c r="B4628">
        <v>49529811</v>
      </c>
      <c r="C4628" s="1">
        <v>45168.543749999997</v>
      </c>
      <c r="D4628" s="2">
        <v>1531.68</v>
      </c>
      <c r="E4628" t="s">
        <v>8</v>
      </c>
    </row>
    <row r="4629" spans="1:5" x14ac:dyDescent="0.35">
      <c r="A4629">
        <v>6858336318</v>
      </c>
      <c r="B4629">
        <v>92027021</v>
      </c>
      <c r="C4629" s="1">
        <v>45472.313888888886</v>
      </c>
      <c r="D4629" s="2">
        <v>160.07</v>
      </c>
      <c r="E4629" t="s">
        <v>5</v>
      </c>
    </row>
    <row r="4630" spans="1:5" x14ac:dyDescent="0.35">
      <c r="A4630">
        <v>7601638642</v>
      </c>
      <c r="B4630">
        <v>32426778</v>
      </c>
      <c r="C4630" s="1">
        <v>45545.254861111112</v>
      </c>
      <c r="D4630" s="2">
        <v>4827.1899999999996</v>
      </c>
      <c r="E4630" t="s">
        <v>7</v>
      </c>
    </row>
    <row r="4631" spans="1:5" x14ac:dyDescent="0.35">
      <c r="A4631">
        <v>1191565627</v>
      </c>
      <c r="B4631">
        <v>51661209</v>
      </c>
      <c r="C4631" s="1">
        <v>45234.500694444447</v>
      </c>
      <c r="D4631" s="2">
        <v>1760.51</v>
      </c>
      <c r="E4631" t="s">
        <v>6</v>
      </c>
    </row>
    <row r="4632" spans="1:5" x14ac:dyDescent="0.35">
      <c r="A4632">
        <v>4785021992</v>
      </c>
      <c r="B4632">
        <v>91144803</v>
      </c>
      <c r="C4632" s="1">
        <v>45280.507638888892</v>
      </c>
      <c r="D4632" s="2">
        <v>3562.88</v>
      </c>
      <c r="E4632" t="s">
        <v>8</v>
      </c>
    </row>
    <row r="4633" spans="1:5" x14ac:dyDescent="0.35">
      <c r="A4633">
        <v>3452964753</v>
      </c>
      <c r="B4633">
        <v>49449238</v>
      </c>
      <c r="C4633" s="1">
        <v>45458.786805555559</v>
      </c>
      <c r="D4633" s="2">
        <v>3713.57</v>
      </c>
      <c r="E4633" t="s">
        <v>7</v>
      </c>
    </row>
    <row r="4634" spans="1:5" x14ac:dyDescent="0.35">
      <c r="A4634">
        <v>3490919801</v>
      </c>
      <c r="B4634">
        <v>85198177</v>
      </c>
      <c r="C4634" s="1">
        <v>45217.285416666666</v>
      </c>
      <c r="D4634" s="2">
        <v>801.81</v>
      </c>
      <c r="E4634" t="s">
        <v>5</v>
      </c>
    </row>
    <row r="4635" spans="1:5" x14ac:dyDescent="0.35">
      <c r="A4635">
        <v>105578518</v>
      </c>
      <c r="B4635">
        <v>38615653</v>
      </c>
      <c r="C4635" s="1">
        <v>45354.082638888889</v>
      </c>
      <c r="D4635" s="2">
        <v>1034.1600000000001</v>
      </c>
      <c r="E4635" t="s">
        <v>5</v>
      </c>
    </row>
    <row r="4636" spans="1:5" x14ac:dyDescent="0.35">
      <c r="A4636">
        <v>2978719561</v>
      </c>
      <c r="B4636">
        <v>11478478</v>
      </c>
      <c r="C4636" s="1">
        <v>45239.397916666669</v>
      </c>
      <c r="D4636" s="2">
        <v>3000.58</v>
      </c>
      <c r="E4636" t="s">
        <v>7</v>
      </c>
    </row>
    <row r="4637" spans="1:5" x14ac:dyDescent="0.35">
      <c r="A4637">
        <v>9979010790</v>
      </c>
      <c r="B4637">
        <v>13465850</v>
      </c>
      <c r="C4637" s="1">
        <v>45335.059027777781</v>
      </c>
      <c r="D4637" s="2">
        <v>415.75</v>
      </c>
      <c r="E4637" t="s">
        <v>6</v>
      </c>
    </row>
    <row r="4638" spans="1:5" x14ac:dyDescent="0.35">
      <c r="A4638">
        <v>4435636116</v>
      </c>
      <c r="B4638">
        <v>93018527</v>
      </c>
      <c r="C4638" s="1">
        <v>45023.584722222222</v>
      </c>
      <c r="D4638" s="2">
        <v>552.20000000000005</v>
      </c>
      <c r="E4638" t="s">
        <v>8</v>
      </c>
    </row>
    <row r="4639" spans="1:5" x14ac:dyDescent="0.35">
      <c r="A4639">
        <v>5909879259</v>
      </c>
      <c r="B4639">
        <v>82594354</v>
      </c>
      <c r="C4639" s="1">
        <v>45510.803472222222</v>
      </c>
      <c r="D4639" s="2">
        <v>786.1</v>
      </c>
      <c r="E4639" t="s">
        <v>7</v>
      </c>
    </row>
    <row r="4640" spans="1:5" x14ac:dyDescent="0.35">
      <c r="A4640">
        <v>2686390867</v>
      </c>
      <c r="B4640">
        <v>45071436</v>
      </c>
      <c r="C4640" s="1">
        <v>45326.708333333336</v>
      </c>
      <c r="D4640" s="2">
        <v>397.55</v>
      </c>
      <c r="E4640" t="s">
        <v>7</v>
      </c>
    </row>
    <row r="4641" spans="1:5" x14ac:dyDescent="0.35">
      <c r="A4641">
        <v>6698537000</v>
      </c>
      <c r="B4641">
        <v>52770036</v>
      </c>
      <c r="C4641" s="1">
        <v>45307.23333333333</v>
      </c>
      <c r="D4641" s="2">
        <v>2179.27</v>
      </c>
      <c r="E4641" t="s">
        <v>7</v>
      </c>
    </row>
    <row r="4642" spans="1:5" x14ac:dyDescent="0.35">
      <c r="A4642">
        <v>4395604675</v>
      </c>
      <c r="B4642">
        <v>53076417</v>
      </c>
      <c r="C4642" s="1">
        <v>45241.454861111109</v>
      </c>
      <c r="D4642" s="2">
        <v>1878.33</v>
      </c>
      <c r="E4642" t="s">
        <v>6</v>
      </c>
    </row>
    <row r="4643" spans="1:5" x14ac:dyDescent="0.35">
      <c r="A4643">
        <v>3475041787</v>
      </c>
      <c r="B4643">
        <v>34425723</v>
      </c>
      <c r="C4643" s="1">
        <v>45500.531944444447</v>
      </c>
      <c r="D4643" s="2">
        <v>890.42</v>
      </c>
      <c r="E4643" t="s">
        <v>6</v>
      </c>
    </row>
    <row r="4644" spans="1:5" x14ac:dyDescent="0.35">
      <c r="A4644">
        <v>5817989751</v>
      </c>
      <c r="B4644">
        <v>72366758</v>
      </c>
      <c r="C4644" s="1">
        <v>45252.48333333333</v>
      </c>
      <c r="D4644" s="2">
        <v>1730.17</v>
      </c>
      <c r="E4644" t="s">
        <v>8</v>
      </c>
    </row>
    <row r="4645" spans="1:5" x14ac:dyDescent="0.35">
      <c r="A4645">
        <v>1433129858</v>
      </c>
      <c r="B4645">
        <v>43256928</v>
      </c>
      <c r="C4645" s="1">
        <v>45439.614583333336</v>
      </c>
      <c r="D4645" s="2">
        <v>481.63</v>
      </c>
      <c r="E4645" t="s">
        <v>6</v>
      </c>
    </row>
    <row r="4646" spans="1:5" x14ac:dyDescent="0.35">
      <c r="A4646">
        <v>3571922553</v>
      </c>
      <c r="B4646">
        <v>69364309</v>
      </c>
      <c r="C4646" s="1">
        <v>45295.589583333334</v>
      </c>
      <c r="D4646" s="2">
        <v>2999.67</v>
      </c>
      <c r="E4646" t="s">
        <v>5</v>
      </c>
    </row>
    <row r="4647" spans="1:5" x14ac:dyDescent="0.35">
      <c r="A4647">
        <v>7940229189</v>
      </c>
      <c r="B4647">
        <v>50632192</v>
      </c>
      <c r="C4647" s="1">
        <v>45371.901388888888</v>
      </c>
      <c r="D4647" s="2">
        <v>481.63</v>
      </c>
      <c r="E4647" t="s">
        <v>8</v>
      </c>
    </row>
    <row r="4648" spans="1:5" x14ac:dyDescent="0.35">
      <c r="A4648">
        <v>3801240688</v>
      </c>
      <c r="B4648">
        <v>18256339</v>
      </c>
      <c r="C4648" s="1">
        <v>45530.031944444447</v>
      </c>
      <c r="D4648" s="2">
        <v>1441.45</v>
      </c>
      <c r="E4648" t="s">
        <v>7</v>
      </c>
    </row>
    <row r="4649" spans="1:5" x14ac:dyDescent="0.35">
      <c r="A4649">
        <v>1295268290</v>
      </c>
      <c r="B4649">
        <v>70168151</v>
      </c>
      <c r="C4649" s="1">
        <v>45338.94027777778</v>
      </c>
      <c r="D4649" s="2">
        <v>3522.38</v>
      </c>
      <c r="E4649" t="s">
        <v>5</v>
      </c>
    </row>
    <row r="4650" spans="1:5" x14ac:dyDescent="0.35">
      <c r="A4650">
        <v>4552636670</v>
      </c>
      <c r="B4650">
        <v>74313592</v>
      </c>
      <c r="C4650" s="1">
        <v>45516.74722222222</v>
      </c>
      <c r="D4650" s="2">
        <v>2002.09</v>
      </c>
      <c r="E4650" t="s">
        <v>6</v>
      </c>
    </row>
    <row r="4651" spans="1:5" x14ac:dyDescent="0.35">
      <c r="A4651">
        <v>6805071689</v>
      </c>
      <c r="B4651">
        <v>87266309</v>
      </c>
      <c r="C4651" s="1">
        <v>45381.201388888891</v>
      </c>
      <c r="D4651" s="2">
        <v>1190.6199999999999</v>
      </c>
      <c r="E4651" t="s">
        <v>6</v>
      </c>
    </row>
    <row r="4652" spans="1:5" x14ac:dyDescent="0.35">
      <c r="A4652">
        <v>8026827967</v>
      </c>
      <c r="B4652">
        <v>49371494</v>
      </c>
      <c r="C4652" s="1">
        <v>45094.936111111114</v>
      </c>
      <c r="D4652" s="2">
        <v>878.8</v>
      </c>
      <c r="E4652" t="s">
        <v>8</v>
      </c>
    </row>
    <row r="4653" spans="1:5" x14ac:dyDescent="0.35">
      <c r="A4653">
        <v>6417774057</v>
      </c>
      <c r="B4653">
        <v>22800586</v>
      </c>
      <c r="C4653" s="1">
        <v>45357.790277777778</v>
      </c>
      <c r="D4653" s="2">
        <v>3376.87</v>
      </c>
      <c r="E4653" t="s">
        <v>8</v>
      </c>
    </row>
    <row r="4654" spans="1:5" x14ac:dyDescent="0.35">
      <c r="A4654">
        <v>7877665931</v>
      </c>
      <c r="B4654">
        <v>35434373</v>
      </c>
      <c r="C4654" s="1">
        <v>45284.388888888891</v>
      </c>
      <c r="D4654" s="2">
        <v>722.42</v>
      </c>
      <c r="E4654" t="s">
        <v>7</v>
      </c>
    </row>
    <row r="4655" spans="1:5" x14ac:dyDescent="0.35">
      <c r="A4655">
        <v>7754237266</v>
      </c>
      <c r="B4655">
        <v>75836905</v>
      </c>
      <c r="C4655" s="1">
        <v>45055.561805555553</v>
      </c>
      <c r="D4655" s="2">
        <v>445.48</v>
      </c>
      <c r="E4655" t="s">
        <v>7</v>
      </c>
    </row>
    <row r="4656" spans="1:5" x14ac:dyDescent="0.35">
      <c r="A4656">
        <v>7985418058</v>
      </c>
      <c r="B4656">
        <v>35302195</v>
      </c>
      <c r="C4656" s="1">
        <v>45545.161805555559</v>
      </c>
      <c r="D4656" s="2">
        <v>672.73</v>
      </c>
      <c r="E4656" t="s">
        <v>7</v>
      </c>
    </row>
    <row r="4657" spans="1:5" x14ac:dyDescent="0.35">
      <c r="A4657">
        <v>5287733777</v>
      </c>
      <c r="B4657">
        <v>84066402</v>
      </c>
      <c r="C4657" s="1">
        <v>45589.676388888889</v>
      </c>
      <c r="D4657" s="2">
        <v>1654.07</v>
      </c>
      <c r="E4657" t="s">
        <v>7</v>
      </c>
    </row>
    <row r="4658" spans="1:5" x14ac:dyDescent="0.35">
      <c r="A4658">
        <v>7112725384</v>
      </c>
      <c r="B4658">
        <v>21658322</v>
      </c>
      <c r="C4658" s="1">
        <v>45332.326388888891</v>
      </c>
      <c r="D4658" s="2">
        <v>211.25</v>
      </c>
      <c r="E4658" t="s">
        <v>8</v>
      </c>
    </row>
    <row r="4659" spans="1:5" x14ac:dyDescent="0.35">
      <c r="A4659">
        <v>6261926473</v>
      </c>
      <c r="B4659">
        <v>50760752</v>
      </c>
      <c r="C4659" s="1">
        <v>45459.795138888891</v>
      </c>
      <c r="D4659" s="2">
        <v>2714.81</v>
      </c>
      <c r="E4659" t="s">
        <v>7</v>
      </c>
    </row>
    <row r="4660" spans="1:5" x14ac:dyDescent="0.35">
      <c r="A4660">
        <v>1495465938</v>
      </c>
      <c r="B4660">
        <v>5607734</v>
      </c>
      <c r="C4660" s="1">
        <v>45214.306250000001</v>
      </c>
      <c r="D4660" s="2">
        <v>3767.45</v>
      </c>
      <c r="E4660" t="s">
        <v>6</v>
      </c>
    </row>
    <row r="4661" spans="1:5" x14ac:dyDescent="0.35">
      <c r="A4661">
        <v>7891205593</v>
      </c>
      <c r="B4661">
        <v>10562528</v>
      </c>
      <c r="C4661" s="1">
        <v>45487.736805555556</v>
      </c>
      <c r="D4661" s="2">
        <v>1348.96</v>
      </c>
      <c r="E4661" t="s">
        <v>8</v>
      </c>
    </row>
    <row r="4662" spans="1:5" x14ac:dyDescent="0.35">
      <c r="A4662">
        <v>924888012</v>
      </c>
      <c r="B4662">
        <v>79298972</v>
      </c>
      <c r="C4662" s="1">
        <v>45361.352083333331</v>
      </c>
      <c r="D4662" s="2">
        <v>843.03</v>
      </c>
      <c r="E4662" t="s">
        <v>6</v>
      </c>
    </row>
    <row r="4663" spans="1:5" x14ac:dyDescent="0.35">
      <c r="A4663">
        <v>943278538</v>
      </c>
      <c r="B4663">
        <v>22227829</v>
      </c>
      <c r="C4663" s="1">
        <v>45388.224999999999</v>
      </c>
      <c r="D4663" s="2">
        <v>4369.4399999999996</v>
      </c>
      <c r="E4663" t="s">
        <v>8</v>
      </c>
    </row>
    <row r="4664" spans="1:5" x14ac:dyDescent="0.35">
      <c r="A4664">
        <v>9981950902</v>
      </c>
      <c r="B4664">
        <v>39153585</v>
      </c>
      <c r="C4664" s="1">
        <v>45501.240277777775</v>
      </c>
      <c r="D4664" s="2">
        <v>941.19</v>
      </c>
      <c r="E4664" t="s">
        <v>6</v>
      </c>
    </row>
    <row r="4665" spans="1:5" x14ac:dyDescent="0.35">
      <c r="A4665">
        <v>7769253886</v>
      </c>
      <c r="B4665">
        <v>8351747</v>
      </c>
      <c r="C4665" s="1">
        <v>45194.979166666664</v>
      </c>
      <c r="D4665" s="2">
        <v>4065.3</v>
      </c>
      <c r="E4665" t="s">
        <v>6</v>
      </c>
    </row>
    <row r="4666" spans="1:5" x14ac:dyDescent="0.35">
      <c r="A4666">
        <v>9350977708</v>
      </c>
      <c r="B4666">
        <v>41874489</v>
      </c>
      <c r="C4666" s="1">
        <v>45156.224305555559</v>
      </c>
      <c r="D4666" s="2">
        <v>2004.57</v>
      </c>
      <c r="E4666" t="s">
        <v>6</v>
      </c>
    </row>
    <row r="4667" spans="1:5" x14ac:dyDescent="0.35">
      <c r="A4667">
        <v>4525211942</v>
      </c>
      <c r="B4667">
        <v>30317733</v>
      </c>
      <c r="C4667" s="1">
        <v>45467.980555555558</v>
      </c>
      <c r="D4667" s="2">
        <v>2234.58</v>
      </c>
      <c r="E4667" t="s">
        <v>5</v>
      </c>
    </row>
    <row r="4668" spans="1:5" x14ac:dyDescent="0.35">
      <c r="A4668">
        <v>7232049635</v>
      </c>
      <c r="B4668">
        <v>79916464</v>
      </c>
      <c r="C4668" s="1">
        <v>45010.65902777778</v>
      </c>
      <c r="D4668" s="2">
        <v>2379.3000000000002</v>
      </c>
      <c r="E4668" t="s">
        <v>7</v>
      </c>
    </row>
    <row r="4669" spans="1:5" x14ac:dyDescent="0.35">
      <c r="A4669">
        <v>679546532</v>
      </c>
      <c r="B4669">
        <v>72942753</v>
      </c>
      <c r="C4669" s="1">
        <v>45440.706944444442</v>
      </c>
      <c r="D4669" s="2">
        <v>3679.63</v>
      </c>
      <c r="E4669" t="s">
        <v>6</v>
      </c>
    </row>
    <row r="4670" spans="1:5" x14ac:dyDescent="0.35">
      <c r="A4670">
        <v>4665187954</v>
      </c>
      <c r="B4670">
        <v>97739583</v>
      </c>
      <c r="C4670" s="1">
        <v>45385.217361111114</v>
      </c>
      <c r="D4670" s="2">
        <v>340.66</v>
      </c>
      <c r="E4670" t="s">
        <v>8</v>
      </c>
    </row>
    <row r="4671" spans="1:5" x14ac:dyDescent="0.35">
      <c r="A4671">
        <v>3914760118</v>
      </c>
      <c r="B4671">
        <v>61877649</v>
      </c>
      <c r="C4671" s="1">
        <v>45006.845833333333</v>
      </c>
      <c r="D4671" s="2">
        <v>2930.6</v>
      </c>
      <c r="E4671" t="s">
        <v>8</v>
      </c>
    </row>
    <row r="4672" spans="1:5" x14ac:dyDescent="0.35">
      <c r="A4672">
        <v>155568486</v>
      </c>
      <c r="B4672">
        <v>36517334</v>
      </c>
      <c r="C4672" s="1">
        <v>45286.205555555556</v>
      </c>
      <c r="D4672" s="2">
        <v>936.98</v>
      </c>
      <c r="E4672" t="s">
        <v>6</v>
      </c>
    </row>
    <row r="4673" spans="1:5" x14ac:dyDescent="0.35">
      <c r="A4673">
        <v>3773972929</v>
      </c>
      <c r="B4673">
        <v>26752630</v>
      </c>
      <c r="C4673" s="1">
        <v>45218.472222222219</v>
      </c>
      <c r="D4673" s="2">
        <v>297.68</v>
      </c>
      <c r="E4673" t="s">
        <v>7</v>
      </c>
    </row>
    <row r="4674" spans="1:5" x14ac:dyDescent="0.35">
      <c r="A4674">
        <v>2168808412</v>
      </c>
      <c r="B4674">
        <v>91382237</v>
      </c>
      <c r="C4674" s="1">
        <v>45069.427777777775</v>
      </c>
      <c r="D4674" s="2">
        <v>1185.57</v>
      </c>
      <c r="E4674" t="s">
        <v>6</v>
      </c>
    </row>
    <row r="4675" spans="1:5" x14ac:dyDescent="0.35">
      <c r="A4675">
        <v>7697315553</v>
      </c>
      <c r="B4675">
        <v>49769532</v>
      </c>
      <c r="C4675" s="1">
        <v>45270.120833333334</v>
      </c>
      <c r="D4675" s="2">
        <v>3321.85</v>
      </c>
      <c r="E4675" t="s">
        <v>6</v>
      </c>
    </row>
    <row r="4676" spans="1:5" x14ac:dyDescent="0.35">
      <c r="A4676">
        <v>804414742</v>
      </c>
      <c r="B4676">
        <v>42781544</v>
      </c>
      <c r="C4676" s="1">
        <v>45488.887499999997</v>
      </c>
      <c r="D4676" s="2">
        <v>3378.21</v>
      </c>
      <c r="E4676" t="s">
        <v>5</v>
      </c>
    </row>
    <row r="4677" spans="1:5" x14ac:dyDescent="0.35">
      <c r="A4677">
        <v>918328199</v>
      </c>
      <c r="B4677">
        <v>60656482</v>
      </c>
      <c r="C4677" s="1">
        <v>45278.079861111109</v>
      </c>
      <c r="D4677" s="2">
        <v>1095.57</v>
      </c>
      <c r="E4677" t="s">
        <v>7</v>
      </c>
    </row>
    <row r="4678" spans="1:5" x14ac:dyDescent="0.35">
      <c r="A4678">
        <v>3084493525</v>
      </c>
      <c r="B4678">
        <v>32527479</v>
      </c>
      <c r="C4678" s="1">
        <v>45027.781944444447</v>
      </c>
      <c r="D4678" s="2">
        <v>1922.46</v>
      </c>
      <c r="E4678" t="s">
        <v>5</v>
      </c>
    </row>
    <row r="4679" spans="1:5" x14ac:dyDescent="0.35">
      <c r="A4679">
        <v>8047256000</v>
      </c>
      <c r="B4679">
        <v>17805991</v>
      </c>
      <c r="C4679" s="1">
        <v>45512.833333333336</v>
      </c>
      <c r="D4679" s="2">
        <v>1862.31</v>
      </c>
      <c r="E4679" t="s">
        <v>7</v>
      </c>
    </row>
    <row r="4680" spans="1:5" x14ac:dyDescent="0.35">
      <c r="A4680">
        <v>5176597414</v>
      </c>
      <c r="B4680">
        <v>80875034</v>
      </c>
      <c r="C4680" s="1">
        <v>45316.19027777778</v>
      </c>
      <c r="D4680" s="2">
        <v>1723.93</v>
      </c>
      <c r="E4680" t="s">
        <v>8</v>
      </c>
    </row>
    <row r="4681" spans="1:5" x14ac:dyDescent="0.35">
      <c r="A4681">
        <v>110303417</v>
      </c>
      <c r="B4681">
        <v>57566548</v>
      </c>
      <c r="C4681" s="1">
        <v>45436.074999999997</v>
      </c>
      <c r="D4681" s="2">
        <v>2258.29</v>
      </c>
      <c r="E4681" t="s">
        <v>8</v>
      </c>
    </row>
    <row r="4682" spans="1:5" x14ac:dyDescent="0.35">
      <c r="A4682">
        <v>1809212176</v>
      </c>
      <c r="B4682">
        <v>50105174</v>
      </c>
      <c r="C4682" s="1">
        <v>45024.386805555558</v>
      </c>
      <c r="D4682" s="2">
        <v>4454.66</v>
      </c>
      <c r="E4682" t="s">
        <v>7</v>
      </c>
    </row>
    <row r="4683" spans="1:5" x14ac:dyDescent="0.35">
      <c r="A4683">
        <v>1765001264</v>
      </c>
      <c r="B4683">
        <v>1697604</v>
      </c>
      <c r="C4683" s="1">
        <v>45113.459722222222</v>
      </c>
      <c r="D4683" s="2">
        <v>412.53</v>
      </c>
      <c r="E4683" t="s">
        <v>6</v>
      </c>
    </row>
    <row r="4684" spans="1:5" x14ac:dyDescent="0.35">
      <c r="A4684">
        <v>4220306391</v>
      </c>
      <c r="B4684">
        <v>44139071</v>
      </c>
      <c r="C4684" s="1">
        <v>45299.193749999999</v>
      </c>
      <c r="D4684" s="2">
        <v>1587.88</v>
      </c>
      <c r="E4684" t="s">
        <v>6</v>
      </c>
    </row>
    <row r="4685" spans="1:5" x14ac:dyDescent="0.35">
      <c r="A4685">
        <v>1275637731</v>
      </c>
      <c r="B4685">
        <v>20148223</v>
      </c>
      <c r="C4685" s="1">
        <v>45281.445138888892</v>
      </c>
      <c r="D4685" s="2">
        <v>786.85</v>
      </c>
      <c r="E4685" t="s">
        <v>6</v>
      </c>
    </row>
    <row r="4686" spans="1:5" x14ac:dyDescent="0.35">
      <c r="A4686">
        <v>7729557529</v>
      </c>
      <c r="B4686">
        <v>59252433</v>
      </c>
      <c r="C4686" s="1">
        <v>45559.450694444444</v>
      </c>
      <c r="D4686" s="2">
        <v>2146.4699999999998</v>
      </c>
      <c r="E4686" t="s">
        <v>8</v>
      </c>
    </row>
    <row r="4687" spans="1:5" x14ac:dyDescent="0.35">
      <c r="A4687">
        <v>9279017414</v>
      </c>
      <c r="B4687">
        <v>60495351</v>
      </c>
      <c r="C4687" s="1">
        <v>45075.624305555553</v>
      </c>
      <c r="D4687" s="2">
        <v>1476.41</v>
      </c>
      <c r="E4687" t="s">
        <v>6</v>
      </c>
    </row>
    <row r="4688" spans="1:5" x14ac:dyDescent="0.35">
      <c r="A4688">
        <v>8726185624</v>
      </c>
      <c r="B4688">
        <v>57505804</v>
      </c>
      <c r="C4688" s="1">
        <v>45560.844444444447</v>
      </c>
      <c r="D4688" s="2">
        <v>3851.22</v>
      </c>
      <c r="E4688" t="s">
        <v>7</v>
      </c>
    </row>
    <row r="4689" spans="1:5" x14ac:dyDescent="0.35">
      <c r="A4689">
        <v>3192177869</v>
      </c>
      <c r="B4689">
        <v>59252433</v>
      </c>
      <c r="C4689" s="1">
        <v>45514.181250000001</v>
      </c>
      <c r="D4689" s="2">
        <v>168.09</v>
      </c>
      <c r="E4689" t="s">
        <v>5</v>
      </c>
    </row>
    <row r="4690" spans="1:5" x14ac:dyDescent="0.35">
      <c r="A4690">
        <v>5033541164</v>
      </c>
      <c r="B4690">
        <v>32987624</v>
      </c>
      <c r="C4690" s="1">
        <v>45438.186111111114</v>
      </c>
      <c r="D4690" s="2">
        <v>950.94</v>
      </c>
      <c r="E4690" t="s">
        <v>5</v>
      </c>
    </row>
    <row r="4691" spans="1:5" x14ac:dyDescent="0.35">
      <c r="A4691">
        <v>4495977117</v>
      </c>
      <c r="B4691">
        <v>61753272</v>
      </c>
      <c r="C4691" s="1">
        <v>45048.423611111109</v>
      </c>
      <c r="D4691" s="2">
        <v>2663.89</v>
      </c>
      <c r="E4691" t="s">
        <v>7</v>
      </c>
    </row>
    <row r="4692" spans="1:5" x14ac:dyDescent="0.35">
      <c r="A4692">
        <v>8866977450</v>
      </c>
      <c r="B4692">
        <v>97509888</v>
      </c>
      <c r="C4692" s="1">
        <v>45538.385416666664</v>
      </c>
      <c r="D4692" s="2">
        <v>735.43</v>
      </c>
      <c r="E4692" t="s">
        <v>8</v>
      </c>
    </row>
    <row r="4693" spans="1:5" x14ac:dyDescent="0.35">
      <c r="A4693">
        <v>7542030170</v>
      </c>
      <c r="B4693">
        <v>49371494</v>
      </c>
      <c r="C4693" s="1">
        <v>45281.020833333336</v>
      </c>
      <c r="D4693" s="2">
        <v>1247.3900000000001</v>
      </c>
      <c r="E4693" t="s">
        <v>5</v>
      </c>
    </row>
    <row r="4694" spans="1:5" x14ac:dyDescent="0.35">
      <c r="A4694">
        <v>8782031586</v>
      </c>
      <c r="B4694">
        <v>23982977</v>
      </c>
      <c r="C4694" s="1">
        <v>45462.797222222223</v>
      </c>
      <c r="D4694" s="2">
        <v>1485.74</v>
      </c>
      <c r="E4694" t="s">
        <v>8</v>
      </c>
    </row>
    <row r="4695" spans="1:5" x14ac:dyDescent="0.35">
      <c r="A4695">
        <v>7177553918</v>
      </c>
      <c r="B4695">
        <v>10048910</v>
      </c>
      <c r="C4695" s="1">
        <v>45016.920138888891</v>
      </c>
      <c r="D4695" s="2">
        <v>1381.29</v>
      </c>
      <c r="E4695" t="s">
        <v>7</v>
      </c>
    </row>
    <row r="4696" spans="1:5" x14ac:dyDescent="0.35">
      <c r="A4696">
        <v>9157563215</v>
      </c>
      <c r="B4696">
        <v>89142848</v>
      </c>
      <c r="C4696" s="1">
        <v>45077.856944444444</v>
      </c>
      <c r="D4696" s="2">
        <v>2075.02</v>
      </c>
      <c r="E4696" t="s">
        <v>7</v>
      </c>
    </row>
    <row r="4697" spans="1:5" x14ac:dyDescent="0.35">
      <c r="A4697">
        <v>989452284</v>
      </c>
      <c r="B4697">
        <v>79773912</v>
      </c>
      <c r="C4697" s="1">
        <v>45480.925694444442</v>
      </c>
      <c r="D4697" s="2">
        <v>551.88</v>
      </c>
      <c r="E4697" t="s">
        <v>8</v>
      </c>
    </row>
    <row r="4698" spans="1:5" x14ac:dyDescent="0.35">
      <c r="A4698">
        <v>9972678893</v>
      </c>
      <c r="B4698">
        <v>45033270</v>
      </c>
      <c r="C4698" s="1">
        <v>45517.307638888888</v>
      </c>
      <c r="D4698" s="2">
        <v>3702.6</v>
      </c>
      <c r="E4698" t="s">
        <v>8</v>
      </c>
    </row>
    <row r="4699" spans="1:5" x14ac:dyDescent="0.35">
      <c r="A4699">
        <v>8561203503</v>
      </c>
      <c r="B4699">
        <v>6390687</v>
      </c>
      <c r="C4699" s="1">
        <v>45396.217361111114</v>
      </c>
      <c r="D4699" s="2">
        <v>2766.81</v>
      </c>
      <c r="E4699" t="s">
        <v>8</v>
      </c>
    </row>
    <row r="4700" spans="1:5" x14ac:dyDescent="0.35">
      <c r="A4700">
        <v>1388300707</v>
      </c>
      <c r="B4700">
        <v>84824280</v>
      </c>
      <c r="C4700" s="1">
        <v>45390.911805555559</v>
      </c>
      <c r="D4700" s="2">
        <v>3998.46</v>
      </c>
      <c r="E4700" t="s">
        <v>6</v>
      </c>
    </row>
    <row r="4701" spans="1:5" x14ac:dyDescent="0.35">
      <c r="A4701">
        <v>4054816025</v>
      </c>
      <c r="B4701">
        <v>29584848</v>
      </c>
      <c r="C4701" s="1">
        <v>45492.603472222225</v>
      </c>
      <c r="D4701" s="2">
        <v>2422.3000000000002</v>
      </c>
      <c r="E4701" t="s">
        <v>6</v>
      </c>
    </row>
    <row r="4702" spans="1:5" x14ac:dyDescent="0.35">
      <c r="A4702">
        <v>9943206333</v>
      </c>
      <c r="B4702">
        <v>12851610</v>
      </c>
      <c r="C4702" s="1">
        <v>45007.407638888886</v>
      </c>
      <c r="D4702" s="2">
        <v>918.65</v>
      </c>
      <c r="E4702" t="s">
        <v>8</v>
      </c>
    </row>
    <row r="4703" spans="1:5" x14ac:dyDescent="0.35">
      <c r="A4703">
        <v>3948498236</v>
      </c>
      <c r="B4703">
        <v>35402531</v>
      </c>
      <c r="C4703" s="1">
        <v>45534.21875</v>
      </c>
      <c r="D4703" s="2">
        <v>2174.34</v>
      </c>
      <c r="E4703" t="s">
        <v>7</v>
      </c>
    </row>
    <row r="4704" spans="1:5" x14ac:dyDescent="0.35">
      <c r="A4704">
        <v>8096169523</v>
      </c>
      <c r="B4704">
        <v>66768157</v>
      </c>
      <c r="C4704" s="1">
        <v>45550.234027777777</v>
      </c>
      <c r="D4704" s="2">
        <v>2160.02</v>
      </c>
      <c r="E4704" t="s">
        <v>6</v>
      </c>
    </row>
    <row r="4705" spans="1:5" x14ac:dyDescent="0.35">
      <c r="A4705">
        <v>8803091944</v>
      </c>
      <c r="B4705">
        <v>11228463</v>
      </c>
      <c r="C4705" s="1">
        <v>45430.132638888892</v>
      </c>
      <c r="D4705" s="2">
        <v>3598.91</v>
      </c>
      <c r="E4705" t="s">
        <v>6</v>
      </c>
    </row>
    <row r="4706" spans="1:5" x14ac:dyDescent="0.35">
      <c r="A4706">
        <v>7409519974</v>
      </c>
      <c r="B4706">
        <v>60834500</v>
      </c>
      <c r="C4706" s="1">
        <v>45307.892361111109</v>
      </c>
      <c r="D4706" s="2">
        <v>4040.13</v>
      </c>
      <c r="E4706" t="s">
        <v>8</v>
      </c>
    </row>
    <row r="4707" spans="1:5" x14ac:dyDescent="0.35">
      <c r="A4707">
        <v>456278500</v>
      </c>
      <c r="B4707">
        <v>62526567</v>
      </c>
      <c r="C4707" s="1">
        <v>45418.675694444442</v>
      </c>
      <c r="D4707" s="2">
        <v>2591.5700000000002</v>
      </c>
      <c r="E4707" t="s">
        <v>5</v>
      </c>
    </row>
    <row r="4708" spans="1:5" x14ac:dyDescent="0.35">
      <c r="A4708">
        <v>9912965340</v>
      </c>
      <c r="B4708">
        <v>95309983</v>
      </c>
      <c r="C4708" s="1">
        <v>45158.719444444447</v>
      </c>
      <c r="D4708" s="2">
        <v>4366.97</v>
      </c>
      <c r="E4708" t="s">
        <v>8</v>
      </c>
    </row>
    <row r="4709" spans="1:5" x14ac:dyDescent="0.35">
      <c r="A4709">
        <v>2802653261</v>
      </c>
      <c r="B4709">
        <v>9987182</v>
      </c>
      <c r="C4709" s="1">
        <v>45572.689583333333</v>
      </c>
      <c r="D4709" s="2">
        <v>1481.99</v>
      </c>
      <c r="E4709" t="s">
        <v>6</v>
      </c>
    </row>
    <row r="4710" spans="1:5" x14ac:dyDescent="0.35">
      <c r="A4710">
        <v>8629948751</v>
      </c>
      <c r="B4710">
        <v>97678578</v>
      </c>
      <c r="C4710" s="1">
        <v>45169.62222222222</v>
      </c>
      <c r="D4710" s="2">
        <v>2006.53</v>
      </c>
      <c r="E4710" t="s">
        <v>7</v>
      </c>
    </row>
    <row r="4711" spans="1:5" x14ac:dyDescent="0.35">
      <c r="A4711">
        <v>9169008097</v>
      </c>
      <c r="B4711">
        <v>98625898</v>
      </c>
      <c r="C4711" s="1">
        <v>45430.390972222223</v>
      </c>
      <c r="D4711" s="2">
        <v>2432.06</v>
      </c>
      <c r="E4711" t="s">
        <v>8</v>
      </c>
    </row>
    <row r="4712" spans="1:5" x14ac:dyDescent="0.35">
      <c r="A4712">
        <v>3186513319</v>
      </c>
      <c r="B4712">
        <v>3730316</v>
      </c>
      <c r="C4712" s="1">
        <v>45030.005555555559</v>
      </c>
      <c r="D4712" s="2">
        <v>83.18</v>
      </c>
      <c r="E4712" t="s">
        <v>6</v>
      </c>
    </row>
    <row r="4713" spans="1:5" x14ac:dyDescent="0.35">
      <c r="A4713">
        <v>8837578937</v>
      </c>
      <c r="B4713">
        <v>28663279</v>
      </c>
      <c r="C4713" s="1">
        <v>45152.371527777781</v>
      </c>
      <c r="D4713" s="2">
        <v>3480.43</v>
      </c>
      <c r="E4713" t="s">
        <v>5</v>
      </c>
    </row>
    <row r="4714" spans="1:5" x14ac:dyDescent="0.35">
      <c r="A4714">
        <v>1468095888</v>
      </c>
      <c r="B4714">
        <v>37691544</v>
      </c>
      <c r="C4714" s="1">
        <v>45094.256249999999</v>
      </c>
      <c r="D4714" s="2">
        <v>4034.72</v>
      </c>
      <c r="E4714" t="s">
        <v>5</v>
      </c>
    </row>
    <row r="4715" spans="1:5" x14ac:dyDescent="0.35">
      <c r="A4715">
        <v>3055120492</v>
      </c>
      <c r="B4715">
        <v>408590</v>
      </c>
      <c r="C4715" s="1">
        <v>45279.689583333333</v>
      </c>
      <c r="D4715" s="2">
        <v>1217.3900000000001</v>
      </c>
      <c r="E4715" t="s">
        <v>8</v>
      </c>
    </row>
    <row r="4716" spans="1:5" x14ac:dyDescent="0.35">
      <c r="A4716">
        <v>6083457185</v>
      </c>
      <c r="B4716">
        <v>80571942</v>
      </c>
      <c r="C4716" s="1">
        <v>45523.856944444444</v>
      </c>
      <c r="D4716" s="2">
        <v>923.43</v>
      </c>
      <c r="E4716" t="s">
        <v>8</v>
      </c>
    </row>
    <row r="4717" spans="1:5" x14ac:dyDescent="0.35">
      <c r="A4717">
        <v>7154956248</v>
      </c>
      <c r="B4717">
        <v>22112867</v>
      </c>
      <c r="C4717" s="1">
        <v>45124.824999999997</v>
      </c>
      <c r="D4717" s="2">
        <v>801.47</v>
      </c>
      <c r="E4717" t="s">
        <v>8</v>
      </c>
    </row>
    <row r="4718" spans="1:5" x14ac:dyDescent="0.35">
      <c r="A4718">
        <v>246971181</v>
      </c>
      <c r="B4718">
        <v>376144</v>
      </c>
      <c r="C4718" s="1">
        <v>45137.591666666667</v>
      </c>
      <c r="D4718" s="2">
        <v>3266</v>
      </c>
      <c r="E4718" t="s">
        <v>6</v>
      </c>
    </row>
    <row r="4719" spans="1:5" x14ac:dyDescent="0.35">
      <c r="A4719">
        <v>2452915406</v>
      </c>
      <c r="B4719">
        <v>96806748</v>
      </c>
      <c r="C4719" s="1">
        <v>45490.520138888889</v>
      </c>
      <c r="D4719" s="2">
        <v>2169.36</v>
      </c>
      <c r="E4719" t="s">
        <v>5</v>
      </c>
    </row>
    <row r="4720" spans="1:5" x14ac:dyDescent="0.35">
      <c r="A4720">
        <v>9458183390</v>
      </c>
      <c r="B4720">
        <v>88203688</v>
      </c>
      <c r="C4720" s="1">
        <v>45002.054861111108</v>
      </c>
      <c r="D4720" s="2">
        <v>1507.92</v>
      </c>
      <c r="E4720" t="s">
        <v>8</v>
      </c>
    </row>
    <row r="4721" spans="1:5" x14ac:dyDescent="0.35">
      <c r="A4721">
        <v>576571858</v>
      </c>
      <c r="B4721">
        <v>26285589</v>
      </c>
      <c r="C4721" s="1">
        <v>45558.214583333334</v>
      </c>
      <c r="D4721" s="2">
        <v>4080.28</v>
      </c>
      <c r="E4721" t="s">
        <v>7</v>
      </c>
    </row>
    <row r="4722" spans="1:5" x14ac:dyDescent="0.35">
      <c r="A4722">
        <v>9544803182</v>
      </c>
      <c r="B4722">
        <v>31410886</v>
      </c>
      <c r="C4722" s="1">
        <v>45378.107638888891</v>
      </c>
      <c r="D4722" s="2">
        <v>2272.7199999999998</v>
      </c>
      <c r="E4722" t="s">
        <v>5</v>
      </c>
    </row>
    <row r="4723" spans="1:5" x14ac:dyDescent="0.35">
      <c r="A4723">
        <v>2121652047</v>
      </c>
      <c r="B4723">
        <v>65815155</v>
      </c>
      <c r="C4723" s="1">
        <v>45325.750694444447</v>
      </c>
      <c r="D4723" s="2">
        <v>1734.01</v>
      </c>
      <c r="E4723" t="s">
        <v>6</v>
      </c>
    </row>
    <row r="4724" spans="1:5" x14ac:dyDescent="0.35">
      <c r="A4724">
        <v>8891725854</v>
      </c>
      <c r="B4724">
        <v>13871547</v>
      </c>
      <c r="C4724" s="1">
        <v>45062.880555555559</v>
      </c>
      <c r="D4724" s="2">
        <v>2149.7600000000002</v>
      </c>
      <c r="E4724" t="s">
        <v>8</v>
      </c>
    </row>
    <row r="4725" spans="1:5" x14ac:dyDescent="0.35">
      <c r="A4725">
        <v>4870772869</v>
      </c>
      <c r="B4725">
        <v>78903046</v>
      </c>
      <c r="C4725" s="1">
        <v>45382.343055555553</v>
      </c>
      <c r="D4725" s="2">
        <v>2385.36</v>
      </c>
      <c r="E4725" t="s">
        <v>8</v>
      </c>
    </row>
    <row r="4726" spans="1:5" x14ac:dyDescent="0.35">
      <c r="A4726">
        <v>262562615</v>
      </c>
      <c r="B4726">
        <v>12059049</v>
      </c>
      <c r="C4726" s="1">
        <v>45025.196527777778</v>
      </c>
      <c r="D4726" s="2">
        <v>2066.5</v>
      </c>
      <c r="E4726" t="s">
        <v>8</v>
      </c>
    </row>
    <row r="4727" spans="1:5" x14ac:dyDescent="0.35">
      <c r="A4727">
        <v>5142912812</v>
      </c>
      <c r="B4727">
        <v>57642258</v>
      </c>
      <c r="C4727" s="1">
        <v>45246.923611111109</v>
      </c>
      <c r="D4727" s="2">
        <v>2175.4</v>
      </c>
      <c r="E4727" t="s">
        <v>5</v>
      </c>
    </row>
    <row r="4728" spans="1:5" x14ac:dyDescent="0.35">
      <c r="A4728">
        <v>1225289500</v>
      </c>
      <c r="B4728">
        <v>70529459</v>
      </c>
      <c r="C4728" s="1">
        <v>45382.910416666666</v>
      </c>
      <c r="D4728" s="2">
        <v>3663.25</v>
      </c>
      <c r="E4728" t="s">
        <v>8</v>
      </c>
    </row>
    <row r="4729" spans="1:5" x14ac:dyDescent="0.35">
      <c r="A4729">
        <v>7337555525</v>
      </c>
      <c r="B4729">
        <v>44223796</v>
      </c>
      <c r="C4729" s="1">
        <v>45360.811111111114</v>
      </c>
      <c r="D4729" s="2">
        <v>3036.62</v>
      </c>
      <c r="E4729" t="s">
        <v>7</v>
      </c>
    </row>
    <row r="4730" spans="1:5" x14ac:dyDescent="0.35">
      <c r="A4730">
        <v>5719806088</v>
      </c>
      <c r="B4730">
        <v>42012717</v>
      </c>
      <c r="C4730" s="1">
        <v>45299.5625</v>
      </c>
      <c r="D4730" s="2">
        <v>1759.81</v>
      </c>
      <c r="E4730" t="s">
        <v>7</v>
      </c>
    </row>
    <row r="4731" spans="1:5" x14ac:dyDescent="0.35">
      <c r="A4731">
        <v>6890191424</v>
      </c>
      <c r="B4731">
        <v>57360162</v>
      </c>
      <c r="C4731" s="1">
        <v>45456.029861111114</v>
      </c>
      <c r="D4731" s="2">
        <v>760.54</v>
      </c>
      <c r="E4731" t="s">
        <v>8</v>
      </c>
    </row>
    <row r="4732" spans="1:5" x14ac:dyDescent="0.35">
      <c r="A4732">
        <v>5695198653</v>
      </c>
      <c r="B4732">
        <v>29562254</v>
      </c>
      <c r="C4732" s="1">
        <v>45555.053472222222</v>
      </c>
      <c r="D4732" s="2">
        <v>572.4</v>
      </c>
      <c r="E4732" t="s">
        <v>6</v>
      </c>
    </row>
    <row r="4733" spans="1:5" x14ac:dyDescent="0.35">
      <c r="A4733">
        <v>482670263</v>
      </c>
      <c r="B4733">
        <v>9641623</v>
      </c>
      <c r="C4733" s="1">
        <v>45448.194444444445</v>
      </c>
      <c r="D4733" s="2">
        <v>835.53</v>
      </c>
      <c r="E4733" t="s">
        <v>5</v>
      </c>
    </row>
    <row r="4734" spans="1:5" x14ac:dyDescent="0.35">
      <c r="A4734">
        <v>7857904467</v>
      </c>
      <c r="B4734">
        <v>97286925</v>
      </c>
      <c r="C4734" s="1">
        <v>45041.527777777781</v>
      </c>
      <c r="D4734" s="2">
        <v>888.12</v>
      </c>
      <c r="E4734" t="s">
        <v>6</v>
      </c>
    </row>
    <row r="4735" spans="1:5" x14ac:dyDescent="0.35">
      <c r="A4735">
        <v>614435661</v>
      </c>
      <c r="B4735">
        <v>73586244</v>
      </c>
      <c r="C4735" s="1">
        <v>45139.892361111109</v>
      </c>
      <c r="D4735" s="2">
        <v>1266.44</v>
      </c>
      <c r="E4735" t="s">
        <v>5</v>
      </c>
    </row>
    <row r="4736" spans="1:5" x14ac:dyDescent="0.35">
      <c r="A4736">
        <v>2284551326</v>
      </c>
      <c r="B4736">
        <v>68063317</v>
      </c>
      <c r="C4736" s="1">
        <v>45206.191666666666</v>
      </c>
      <c r="D4736" s="2">
        <v>207.41</v>
      </c>
      <c r="E4736" t="s">
        <v>5</v>
      </c>
    </row>
    <row r="4737" spans="1:5" x14ac:dyDescent="0.35">
      <c r="A4737">
        <v>8614991290</v>
      </c>
      <c r="B4737">
        <v>57566548</v>
      </c>
      <c r="C4737" s="1">
        <v>45582.550694444442</v>
      </c>
      <c r="D4737" s="2">
        <v>96.33</v>
      </c>
      <c r="E4737" t="s">
        <v>8</v>
      </c>
    </row>
    <row r="4738" spans="1:5" x14ac:dyDescent="0.35">
      <c r="A4738">
        <v>9865566300</v>
      </c>
      <c r="B4738">
        <v>61753272</v>
      </c>
      <c r="C4738" s="1">
        <v>45258.107638888891</v>
      </c>
      <c r="D4738" s="2">
        <v>2566.27</v>
      </c>
      <c r="E4738" t="s">
        <v>6</v>
      </c>
    </row>
    <row r="4739" spans="1:5" x14ac:dyDescent="0.35">
      <c r="A4739">
        <v>6672582413</v>
      </c>
      <c r="B4739">
        <v>82359623</v>
      </c>
      <c r="C4739" s="1">
        <v>45456.919444444444</v>
      </c>
      <c r="D4739" s="2">
        <v>1020.03</v>
      </c>
      <c r="E4739" t="s">
        <v>6</v>
      </c>
    </row>
    <row r="4740" spans="1:5" x14ac:dyDescent="0.35">
      <c r="A4740">
        <v>3004834987</v>
      </c>
      <c r="B4740">
        <v>91590001</v>
      </c>
      <c r="C4740" s="1">
        <v>45211.097916666666</v>
      </c>
      <c r="D4740" s="2">
        <v>1849.28</v>
      </c>
      <c r="E4740" t="s">
        <v>7</v>
      </c>
    </row>
    <row r="4741" spans="1:5" x14ac:dyDescent="0.35">
      <c r="A4741">
        <v>4486349175</v>
      </c>
      <c r="B4741">
        <v>45481936</v>
      </c>
      <c r="C4741" s="1">
        <v>45402.048611111109</v>
      </c>
      <c r="D4741" s="2">
        <v>2577.5</v>
      </c>
      <c r="E4741" t="s">
        <v>5</v>
      </c>
    </row>
    <row r="4742" spans="1:5" x14ac:dyDescent="0.35">
      <c r="A4742">
        <v>3098655541</v>
      </c>
      <c r="B4742">
        <v>69908484</v>
      </c>
      <c r="C4742" s="1">
        <v>45052.280555555553</v>
      </c>
      <c r="D4742" s="2">
        <v>680.53</v>
      </c>
      <c r="E4742" t="s">
        <v>8</v>
      </c>
    </row>
    <row r="4743" spans="1:5" x14ac:dyDescent="0.35">
      <c r="A4743">
        <v>1912293606</v>
      </c>
      <c r="B4743">
        <v>49433260</v>
      </c>
      <c r="C4743" s="1">
        <v>45490.815972222219</v>
      </c>
      <c r="D4743" s="2">
        <v>2522.33</v>
      </c>
      <c r="E4743" t="s">
        <v>7</v>
      </c>
    </row>
    <row r="4744" spans="1:5" x14ac:dyDescent="0.35">
      <c r="A4744">
        <v>7465280557</v>
      </c>
      <c r="B4744">
        <v>26863280</v>
      </c>
      <c r="C4744" s="1">
        <v>45364.556944444441</v>
      </c>
      <c r="D4744" s="2">
        <v>3881.99</v>
      </c>
      <c r="E4744" t="s">
        <v>5</v>
      </c>
    </row>
    <row r="4745" spans="1:5" x14ac:dyDescent="0.35">
      <c r="A4745">
        <v>343050015</v>
      </c>
      <c r="B4745">
        <v>72263318</v>
      </c>
      <c r="C4745" s="1">
        <v>45037.263888888891</v>
      </c>
      <c r="D4745" s="2">
        <v>1163.49</v>
      </c>
      <c r="E4745" t="s">
        <v>5</v>
      </c>
    </row>
    <row r="4746" spans="1:5" x14ac:dyDescent="0.35">
      <c r="A4746">
        <v>6414606364</v>
      </c>
      <c r="B4746">
        <v>70867736</v>
      </c>
      <c r="C4746" s="1">
        <v>45317.2</v>
      </c>
      <c r="D4746" s="2">
        <v>1615.25</v>
      </c>
      <c r="E4746" t="s">
        <v>5</v>
      </c>
    </row>
    <row r="4747" spans="1:5" x14ac:dyDescent="0.35">
      <c r="A4747">
        <v>4092550629</v>
      </c>
      <c r="B4747">
        <v>50572914</v>
      </c>
      <c r="C4747" s="1">
        <v>45025.679861111108</v>
      </c>
      <c r="D4747" s="2">
        <v>1925.24</v>
      </c>
      <c r="E4747" t="s">
        <v>8</v>
      </c>
    </row>
    <row r="4748" spans="1:5" x14ac:dyDescent="0.35">
      <c r="A4748">
        <v>9810964144</v>
      </c>
      <c r="B4748">
        <v>51476157</v>
      </c>
      <c r="C4748" s="1">
        <v>45330.831250000003</v>
      </c>
      <c r="D4748" s="2">
        <v>517.03</v>
      </c>
      <c r="E4748" t="s">
        <v>8</v>
      </c>
    </row>
    <row r="4749" spans="1:5" x14ac:dyDescent="0.35">
      <c r="A4749">
        <v>6513851276</v>
      </c>
      <c r="B4749">
        <v>99160348</v>
      </c>
      <c r="C4749" s="1">
        <v>45162.654861111114</v>
      </c>
      <c r="D4749" s="2">
        <v>722.42</v>
      </c>
      <c r="E4749" t="s">
        <v>8</v>
      </c>
    </row>
    <row r="4750" spans="1:5" x14ac:dyDescent="0.35">
      <c r="A4750">
        <v>6080784069</v>
      </c>
      <c r="B4750">
        <v>39418109</v>
      </c>
      <c r="C4750" s="1">
        <v>45126.487500000003</v>
      </c>
      <c r="D4750" s="2">
        <v>3940.75</v>
      </c>
      <c r="E4750" t="s">
        <v>8</v>
      </c>
    </row>
    <row r="4751" spans="1:5" x14ac:dyDescent="0.35">
      <c r="A4751">
        <v>1967283733</v>
      </c>
      <c r="B4751">
        <v>15796277</v>
      </c>
      <c r="C4751" s="1">
        <v>45139.29791666667</v>
      </c>
      <c r="D4751" s="2">
        <v>1589.89</v>
      </c>
      <c r="E4751" t="s">
        <v>5</v>
      </c>
    </row>
    <row r="4752" spans="1:5" x14ac:dyDescent="0.35">
      <c r="A4752">
        <v>2683672396</v>
      </c>
      <c r="B4752">
        <v>89617089</v>
      </c>
      <c r="C4752" s="1">
        <v>45165.200694444444</v>
      </c>
      <c r="D4752" s="2">
        <v>2073.9899999999998</v>
      </c>
      <c r="E4752" t="s">
        <v>7</v>
      </c>
    </row>
    <row r="4753" spans="1:5" x14ac:dyDescent="0.35">
      <c r="A4753">
        <v>1464736195</v>
      </c>
      <c r="B4753">
        <v>15830066</v>
      </c>
      <c r="C4753" s="1">
        <v>45527.670138888891</v>
      </c>
      <c r="D4753" s="2">
        <v>692.32</v>
      </c>
      <c r="E4753" t="s">
        <v>8</v>
      </c>
    </row>
    <row r="4754" spans="1:5" x14ac:dyDescent="0.35">
      <c r="A4754">
        <v>3258963661</v>
      </c>
      <c r="B4754">
        <v>20343501</v>
      </c>
      <c r="C4754" s="1">
        <v>45429.333333333336</v>
      </c>
      <c r="D4754" s="2">
        <v>3903.48</v>
      </c>
      <c r="E4754" t="s">
        <v>8</v>
      </c>
    </row>
    <row r="4755" spans="1:5" x14ac:dyDescent="0.35">
      <c r="A4755">
        <v>9956872454</v>
      </c>
      <c r="B4755">
        <v>41874489</v>
      </c>
      <c r="C4755" s="1">
        <v>45250.21597222222</v>
      </c>
      <c r="D4755" s="2">
        <v>5294.27</v>
      </c>
      <c r="E4755" t="s">
        <v>7</v>
      </c>
    </row>
    <row r="4756" spans="1:5" x14ac:dyDescent="0.35">
      <c r="A4756">
        <v>867630114</v>
      </c>
      <c r="B4756">
        <v>30373140</v>
      </c>
      <c r="C4756" s="1">
        <v>45103.76666666667</v>
      </c>
      <c r="D4756" s="2">
        <v>2680.19</v>
      </c>
      <c r="E4756" t="s">
        <v>8</v>
      </c>
    </row>
    <row r="4757" spans="1:5" x14ac:dyDescent="0.35">
      <c r="A4757">
        <v>3333752740</v>
      </c>
      <c r="B4757">
        <v>84862161</v>
      </c>
      <c r="C4757" s="1">
        <v>45117.706944444442</v>
      </c>
      <c r="D4757" s="2">
        <v>397.55</v>
      </c>
      <c r="E4757" t="s">
        <v>6</v>
      </c>
    </row>
    <row r="4758" spans="1:5" x14ac:dyDescent="0.35">
      <c r="A4758">
        <v>4835197446</v>
      </c>
      <c r="B4758">
        <v>72889295</v>
      </c>
      <c r="C4758" s="1">
        <v>45293.338888888888</v>
      </c>
      <c r="D4758" s="2">
        <v>1255.6199999999999</v>
      </c>
      <c r="E4758" t="s">
        <v>8</v>
      </c>
    </row>
    <row r="4759" spans="1:5" x14ac:dyDescent="0.35">
      <c r="A4759">
        <v>1888517793</v>
      </c>
      <c r="B4759">
        <v>42514124</v>
      </c>
      <c r="C4759" s="1">
        <v>45201.276388888888</v>
      </c>
      <c r="D4759" s="2">
        <v>828.44</v>
      </c>
      <c r="E4759" t="s">
        <v>8</v>
      </c>
    </row>
    <row r="4760" spans="1:5" x14ac:dyDescent="0.35">
      <c r="A4760">
        <v>5148599328</v>
      </c>
      <c r="B4760">
        <v>28350645</v>
      </c>
      <c r="C4760" s="1">
        <v>45419.566666666666</v>
      </c>
      <c r="D4760" s="2">
        <v>97.04</v>
      </c>
      <c r="E4760" t="s">
        <v>6</v>
      </c>
    </row>
    <row r="4761" spans="1:5" x14ac:dyDescent="0.35">
      <c r="A4761">
        <v>3405089431</v>
      </c>
      <c r="B4761">
        <v>96629034</v>
      </c>
      <c r="C4761" s="1">
        <v>45345.644444444442</v>
      </c>
      <c r="D4761" s="2">
        <v>2479.65</v>
      </c>
      <c r="E4761" t="s">
        <v>7</v>
      </c>
    </row>
    <row r="4762" spans="1:5" x14ac:dyDescent="0.35">
      <c r="A4762">
        <v>9286199495</v>
      </c>
      <c r="B4762">
        <v>5751638</v>
      </c>
      <c r="C4762" s="1">
        <v>45179.872916666667</v>
      </c>
      <c r="D4762" s="2">
        <v>813.3</v>
      </c>
      <c r="E4762" t="s">
        <v>8</v>
      </c>
    </row>
    <row r="4763" spans="1:5" x14ac:dyDescent="0.35">
      <c r="A4763">
        <v>6418255337</v>
      </c>
      <c r="B4763">
        <v>63948546</v>
      </c>
      <c r="C4763" s="1">
        <v>45335.745138888888</v>
      </c>
      <c r="D4763" s="2">
        <v>3894.81</v>
      </c>
      <c r="E4763" t="s">
        <v>8</v>
      </c>
    </row>
    <row r="4764" spans="1:5" x14ac:dyDescent="0.35">
      <c r="A4764">
        <v>7442478777</v>
      </c>
      <c r="B4764">
        <v>28289030</v>
      </c>
      <c r="C4764" s="1">
        <v>45216.342361111114</v>
      </c>
      <c r="D4764" s="2">
        <v>2429.09</v>
      </c>
      <c r="E4764" t="s">
        <v>5</v>
      </c>
    </row>
    <row r="4765" spans="1:5" x14ac:dyDescent="0.35">
      <c r="A4765">
        <v>5170777528</v>
      </c>
      <c r="B4765">
        <v>31537100</v>
      </c>
      <c r="C4765" s="1">
        <v>45047.40347222222</v>
      </c>
      <c r="D4765" s="2">
        <v>1207.56</v>
      </c>
      <c r="E4765" t="s">
        <v>6</v>
      </c>
    </row>
    <row r="4766" spans="1:5" x14ac:dyDescent="0.35">
      <c r="A4766">
        <v>1255941187</v>
      </c>
      <c r="B4766">
        <v>38420886</v>
      </c>
      <c r="C4766" s="1">
        <v>45332.25</v>
      </c>
      <c r="D4766" s="2">
        <v>2307.21</v>
      </c>
      <c r="E4766" t="s">
        <v>8</v>
      </c>
    </row>
    <row r="4767" spans="1:5" x14ac:dyDescent="0.35">
      <c r="A4767">
        <v>4704980993</v>
      </c>
      <c r="B4767">
        <v>119099</v>
      </c>
      <c r="C4767" s="1">
        <v>45436.174305555556</v>
      </c>
      <c r="D4767" s="2">
        <v>3153.02</v>
      </c>
      <c r="E4767" t="s">
        <v>8</v>
      </c>
    </row>
    <row r="4768" spans="1:5" x14ac:dyDescent="0.35">
      <c r="A4768">
        <v>7310604669</v>
      </c>
      <c r="B4768">
        <v>93617659</v>
      </c>
      <c r="C4768" s="1">
        <v>45116.258333333331</v>
      </c>
      <c r="D4768" s="2">
        <v>4342.7</v>
      </c>
      <c r="E4768" t="s">
        <v>7</v>
      </c>
    </row>
    <row r="4769" spans="1:5" x14ac:dyDescent="0.35">
      <c r="A4769">
        <v>7970608721</v>
      </c>
      <c r="B4769">
        <v>60385293</v>
      </c>
      <c r="C4769" s="1">
        <v>45322.279861111114</v>
      </c>
      <c r="D4769" s="2">
        <v>4153.66</v>
      </c>
      <c r="E4769" t="s">
        <v>6</v>
      </c>
    </row>
    <row r="4770" spans="1:5" x14ac:dyDescent="0.35">
      <c r="A4770">
        <v>3164727163</v>
      </c>
      <c r="B4770">
        <v>20956158</v>
      </c>
      <c r="C4770" s="1">
        <v>45055.354166666664</v>
      </c>
      <c r="D4770" s="2">
        <v>1185.06</v>
      </c>
      <c r="E4770" t="s">
        <v>5</v>
      </c>
    </row>
    <row r="4771" spans="1:5" x14ac:dyDescent="0.35">
      <c r="A4771">
        <v>2388064449</v>
      </c>
      <c r="B4771">
        <v>34237583</v>
      </c>
      <c r="C4771" s="1">
        <v>45438.256944444445</v>
      </c>
      <c r="D4771" s="2">
        <v>3393.04</v>
      </c>
      <c r="E4771" t="s">
        <v>7</v>
      </c>
    </row>
    <row r="4772" spans="1:5" x14ac:dyDescent="0.35">
      <c r="A4772">
        <v>757816226</v>
      </c>
      <c r="B4772">
        <v>22571994</v>
      </c>
      <c r="C4772" s="1">
        <v>45001.588194444441</v>
      </c>
      <c r="D4772" s="2">
        <v>1308.05</v>
      </c>
      <c r="E4772" t="s">
        <v>8</v>
      </c>
    </row>
    <row r="4773" spans="1:5" x14ac:dyDescent="0.35">
      <c r="A4773">
        <v>259772553</v>
      </c>
      <c r="B4773">
        <v>2566268</v>
      </c>
      <c r="C4773" s="1">
        <v>45196.089583333334</v>
      </c>
      <c r="D4773" s="2">
        <v>881.42</v>
      </c>
      <c r="E4773" t="s">
        <v>7</v>
      </c>
    </row>
    <row r="4774" spans="1:5" x14ac:dyDescent="0.35">
      <c r="A4774">
        <v>8388644219</v>
      </c>
      <c r="B4774">
        <v>4444673</v>
      </c>
      <c r="C4774" s="1">
        <v>45403.409722222219</v>
      </c>
      <c r="D4774" s="2">
        <v>491.39</v>
      </c>
      <c r="E4774" t="s">
        <v>7</v>
      </c>
    </row>
    <row r="4775" spans="1:5" x14ac:dyDescent="0.35">
      <c r="A4775">
        <v>1545044936</v>
      </c>
      <c r="B4775">
        <v>77921718</v>
      </c>
      <c r="C4775" s="1">
        <v>45162.98333333333</v>
      </c>
      <c r="D4775" s="2">
        <v>1686.14</v>
      </c>
      <c r="E4775" t="s">
        <v>5</v>
      </c>
    </row>
    <row r="4776" spans="1:5" x14ac:dyDescent="0.35">
      <c r="A4776">
        <v>6995571310</v>
      </c>
      <c r="B4776">
        <v>81200164</v>
      </c>
      <c r="C4776" s="1">
        <v>45375.301388888889</v>
      </c>
      <c r="D4776" s="2">
        <v>2773.23</v>
      </c>
      <c r="E4776" t="s">
        <v>6</v>
      </c>
    </row>
    <row r="4777" spans="1:5" x14ac:dyDescent="0.35">
      <c r="A4777">
        <v>8801161214</v>
      </c>
      <c r="B4777">
        <v>9107360</v>
      </c>
      <c r="C4777" s="1">
        <v>45393.080555555556</v>
      </c>
      <c r="D4777" s="2">
        <v>1367.02</v>
      </c>
      <c r="E4777" t="s">
        <v>6</v>
      </c>
    </row>
    <row r="4778" spans="1:5" x14ac:dyDescent="0.35">
      <c r="A4778">
        <v>1751319400</v>
      </c>
      <c r="B4778">
        <v>98307019</v>
      </c>
      <c r="C4778" s="1">
        <v>45468.45416666667</v>
      </c>
      <c r="D4778" s="2">
        <v>4146</v>
      </c>
      <c r="E4778" t="s">
        <v>7</v>
      </c>
    </row>
    <row r="4779" spans="1:5" x14ac:dyDescent="0.35">
      <c r="A4779">
        <v>10448052</v>
      </c>
      <c r="B4779">
        <v>90021871</v>
      </c>
      <c r="C4779" s="1">
        <v>45143.417361111111</v>
      </c>
      <c r="D4779" s="2">
        <v>1228.8599999999999</v>
      </c>
      <c r="E4779" t="s">
        <v>6</v>
      </c>
    </row>
    <row r="4780" spans="1:5" x14ac:dyDescent="0.35">
      <c r="A4780">
        <v>3047076079</v>
      </c>
      <c r="B4780">
        <v>65895091</v>
      </c>
      <c r="C4780" s="1">
        <v>45068.353472222225</v>
      </c>
      <c r="D4780" s="2">
        <v>881.42</v>
      </c>
      <c r="E4780" t="s">
        <v>7</v>
      </c>
    </row>
    <row r="4781" spans="1:5" x14ac:dyDescent="0.35">
      <c r="A4781">
        <v>5085860780</v>
      </c>
      <c r="B4781">
        <v>64316806</v>
      </c>
      <c r="C4781" s="1">
        <v>45273.763194444444</v>
      </c>
      <c r="D4781" s="2">
        <v>697.53</v>
      </c>
      <c r="E4781" t="s">
        <v>5</v>
      </c>
    </row>
    <row r="4782" spans="1:5" x14ac:dyDescent="0.35">
      <c r="A4782">
        <v>6213909425</v>
      </c>
      <c r="B4782">
        <v>42208242</v>
      </c>
      <c r="C4782" s="1">
        <v>45265.879166666666</v>
      </c>
      <c r="D4782" s="2">
        <v>4991.59</v>
      </c>
      <c r="E4782" t="s">
        <v>5</v>
      </c>
    </row>
    <row r="4783" spans="1:5" x14ac:dyDescent="0.35">
      <c r="A4783">
        <v>3712789789</v>
      </c>
      <c r="B4783">
        <v>20634789</v>
      </c>
      <c r="C4783" s="1">
        <v>45324.827777777777</v>
      </c>
      <c r="D4783" s="2">
        <v>2294.4299999999998</v>
      </c>
      <c r="E4783" t="s">
        <v>8</v>
      </c>
    </row>
    <row r="4784" spans="1:5" x14ac:dyDescent="0.35">
      <c r="A4784">
        <v>278794976</v>
      </c>
      <c r="B4784">
        <v>94137242</v>
      </c>
      <c r="C4784" s="1">
        <v>45003.478472222225</v>
      </c>
      <c r="D4784" s="2">
        <v>3325.87</v>
      </c>
      <c r="E4784" t="s">
        <v>5</v>
      </c>
    </row>
    <row r="4785" spans="1:5" x14ac:dyDescent="0.35">
      <c r="A4785">
        <v>3420357591</v>
      </c>
      <c r="B4785">
        <v>86444757</v>
      </c>
      <c r="C4785" s="1">
        <v>45483.917361111111</v>
      </c>
      <c r="D4785" s="2">
        <v>4924.0200000000004</v>
      </c>
      <c r="E4785" t="s">
        <v>7</v>
      </c>
    </row>
    <row r="4786" spans="1:5" x14ac:dyDescent="0.35">
      <c r="A4786">
        <v>4551386734</v>
      </c>
      <c r="B4786">
        <v>62807542</v>
      </c>
      <c r="C4786" s="1">
        <v>45003.020138888889</v>
      </c>
      <c r="D4786" s="2">
        <v>1974.67</v>
      </c>
      <c r="E4786" t="s">
        <v>7</v>
      </c>
    </row>
    <row r="4787" spans="1:5" x14ac:dyDescent="0.35">
      <c r="A4787">
        <v>7609681987</v>
      </c>
      <c r="B4787">
        <v>22076522</v>
      </c>
      <c r="C4787" s="1">
        <v>45215.627083333333</v>
      </c>
      <c r="D4787" s="2">
        <v>4177.05</v>
      </c>
      <c r="E4787" t="s">
        <v>7</v>
      </c>
    </row>
    <row r="4788" spans="1:5" x14ac:dyDescent="0.35">
      <c r="A4788">
        <v>1721655048</v>
      </c>
      <c r="B4788">
        <v>79742293</v>
      </c>
      <c r="C4788" s="1">
        <v>45397.564583333333</v>
      </c>
      <c r="D4788" s="2">
        <v>2644.87</v>
      </c>
      <c r="E4788" t="s">
        <v>8</v>
      </c>
    </row>
    <row r="4789" spans="1:5" x14ac:dyDescent="0.35">
      <c r="A4789">
        <v>7040151151</v>
      </c>
      <c r="B4789">
        <v>5540556</v>
      </c>
      <c r="C4789" s="1">
        <v>45013.70416666667</v>
      </c>
      <c r="D4789" s="2">
        <v>3174.92</v>
      </c>
      <c r="E4789" t="s">
        <v>5</v>
      </c>
    </row>
    <row r="4790" spans="1:5" x14ac:dyDescent="0.35">
      <c r="A4790">
        <v>6719661881</v>
      </c>
      <c r="B4790">
        <v>48716374</v>
      </c>
      <c r="C4790" s="1">
        <v>45059.206944444442</v>
      </c>
      <c r="D4790" s="2">
        <v>2911.6</v>
      </c>
      <c r="E4790" t="s">
        <v>8</v>
      </c>
    </row>
    <row r="4791" spans="1:5" x14ac:dyDescent="0.35">
      <c r="A4791">
        <v>5195004299</v>
      </c>
      <c r="B4791">
        <v>50632192</v>
      </c>
      <c r="C4791" s="1">
        <v>45300.275694444441</v>
      </c>
      <c r="D4791" s="2">
        <v>1214.72</v>
      </c>
      <c r="E4791" t="s">
        <v>7</v>
      </c>
    </row>
    <row r="4792" spans="1:5" x14ac:dyDescent="0.35">
      <c r="A4792">
        <v>5441946621</v>
      </c>
      <c r="B4792">
        <v>40256341</v>
      </c>
      <c r="C4792" s="1">
        <v>45323.32708333333</v>
      </c>
      <c r="D4792" s="2">
        <v>1477.71</v>
      </c>
      <c r="E4792" t="s">
        <v>7</v>
      </c>
    </row>
    <row r="4793" spans="1:5" x14ac:dyDescent="0.35">
      <c r="A4793">
        <v>3508992095</v>
      </c>
      <c r="B4793">
        <v>32293017</v>
      </c>
      <c r="C4793" s="1">
        <v>45269.417361111111</v>
      </c>
      <c r="D4793" s="2">
        <v>2024.65</v>
      </c>
      <c r="E4793" t="s">
        <v>7</v>
      </c>
    </row>
    <row r="4794" spans="1:5" x14ac:dyDescent="0.35">
      <c r="A4794">
        <v>8454449180</v>
      </c>
      <c r="B4794">
        <v>79672044</v>
      </c>
      <c r="C4794" s="1">
        <v>45340.868750000001</v>
      </c>
      <c r="D4794" s="2">
        <v>229.38</v>
      </c>
      <c r="E4794" t="s">
        <v>5</v>
      </c>
    </row>
    <row r="4795" spans="1:5" x14ac:dyDescent="0.35">
      <c r="A4795">
        <v>9251851237</v>
      </c>
      <c r="B4795">
        <v>94453274</v>
      </c>
      <c r="C4795" s="1">
        <v>45255.571527777778</v>
      </c>
      <c r="D4795" s="2">
        <v>3102.6</v>
      </c>
      <c r="E4795" t="s">
        <v>5</v>
      </c>
    </row>
    <row r="4796" spans="1:5" x14ac:dyDescent="0.35">
      <c r="A4796">
        <v>6739811103</v>
      </c>
      <c r="B4796">
        <v>9981089</v>
      </c>
      <c r="C4796" s="1">
        <v>45292.952777777777</v>
      </c>
      <c r="D4796" s="2">
        <v>1098.44</v>
      </c>
      <c r="E4796" t="s">
        <v>7</v>
      </c>
    </row>
    <row r="4797" spans="1:5" x14ac:dyDescent="0.35">
      <c r="A4797">
        <v>7590827828</v>
      </c>
      <c r="B4797">
        <v>40703374</v>
      </c>
      <c r="C4797" s="1">
        <v>45235.992361111108</v>
      </c>
      <c r="D4797" s="2">
        <v>1527.05</v>
      </c>
      <c r="E4797" t="s">
        <v>6</v>
      </c>
    </row>
    <row r="4798" spans="1:5" x14ac:dyDescent="0.35">
      <c r="A4798">
        <v>310213322</v>
      </c>
      <c r="B4798">
        <v>12077371</v>
      </c>
      <c r="C4798" s="1">
        <v>45199.185416666667</v>
      </c>
      <c r="D4798" s="2">
        <v>3179.91</v>
      </c>
      <c r="E4798" t="s">
        <v>6</v>
      </c>
    </row>
    <row r="4799" spans="1:5" x14ac:dyDescent="0.35">
      <c r="A4799">
        <v>934908369</v>
      </c>
      <c r="B4799">
        <v>53299455</v>
      </c>
      <c r="C4799" s="1">
        <v>45519.522916666669</v>
      </c>
      <c r="D4799" s="2">
        <v>692.8</v>
      </c>
      <c r="E4799" t="s">
        <v>7</v>
      </c>
    </row>
    <row r="4800" spans="1:5" x14ac:dyDescent="0.35">
      <c r="A4800">
        <v>3817617199</v>
      </c>
      <c r="B4800">
        <v>29525287</v>
      </c>
      <c r="C4800" s="1">
        <v>45532.013194444444</v>
      </c>
      <c r="D4800" s="2">
        <v>2583.6799999999998</v>
      </c>
      <c r="E4800" t="s">
        <v>6</v>
      </c>
    </row>
    <row r="4801" spans="1:5" x14ac:dyDescent="0.35">
      <c r="A4801">
        <v>2622709030</v>
      </c>
      <c r="B4801">
        <v>50781611</v>
      </c>
      <c r="C4801" s="1">
        <v>45484.53125</v>
      </c>
      <c r="D4801" s="2">
        <v>1796.1</v>
      </c>
      <c r="E4801" t="s">
        <v>5</v>
      </c>
    </row>
    <row r="4802" spans="1:5" x14ac:dyDescent="0.35">
      <c r="A4802">
        <v>3843689992</v>
      </c>
      <c r="B4802">
        <v>3730316</v>
      </c>
      <c r="C4802" s="1">
        <v>45578.577777777777</v>
      </c>
      <c r="D4802" s="2">
        <v>2378.7600000000002</v>
      </c>
      <c r="E4802" t="s">
        <v>6</v>
      </c>
    </row>
    <row r="4803" spans="1:5" x14ac:dyDescent="0.35">
      <c r="A4803">
        <v>8732395640</v>
      </c>
      <c r="B4803">
        <v>26285589</v>
      </c>
      <c r="C4803" s="1">
        <v>45368.572222222225</v>
      </c>
      <c r="D4803" s="2">
        <v>671.55</v>
      </c>
      <c r="E4803" t="s">
        <v>7</v>
      </c>
    </row>
    <row r="4804" spans="1:5" x14ac:dyDescent="0.35">
      <c r="A4804">
        <v>3889721330</v>
      </c>
      <c r="B4804">
        <v>44269569</v>
      </c>
      <c r="C4804" s="1">
        <v>45428.416666666664</v>
      </c>
      <c r="D4804" s="2">
        <v>1698.08</v>
      </c>
      <c r="E4804" t="s">
        <v>7</v>
      </c>
    </row>
    <row r="4805" spans="1:5" x14ac:dyDescent="0.35">
      <c r="A4805">
        <v>7064093619</v>
      </c>
      <c r="B4805">
        <v>90665975</v>
      </c>
      <c r="C4805" s="1">
        <v>45069.232638888891</v>
      </c>
      <c r="D4805" s="2">
        <v>2426.17</v>
      </c>
      <c r="E4805" t="s">
        <v>8</v>
      </c>
    </row>
    <row r="4806" spans="1:5" x14ac:dyDescent="0.35">
      <c r="A4806">
        <v>6798661163</v>
      </c>
      <c r="B4806">
        <v>3730316</v>
      </c>
      <c r="C4806" s="1">
        <v>45496.427083333336</v>
      </c>
      <c r="D4806" s="2">
        <v>711.91</v>
      </c>
      <c r="E4806" t="s">
        <v>6</v>
      </c>
    </row>
    <row r="4807" spans="1:5" x14ac:dyDescent="0.35">
      <c r="A4807">
        <v>2878307830</v>
      </c>
      <c r="B4807">
        <v>97150234</v>
      </c>
      <c r="C4807" s="1">
        <v>45413.62777777778</v>
      </c>
      <c r="D4807" s="2">
        <v>2165.98</v>
      </c>
      <c r="E4807" t="s">
        <v>6</v>
      </c>
    </row>
    <row r="4808" spans="1:5" x14ac:dyDescent="0.35">
      <c r="A4808">
        <v>4133369643</v>
      </c>
      <c r="B4808">
        <v>95971469</v>
      </c>
      <c r="C4808" s="1">
        <v>45110.945138888892</v>
      </c>
      <c r="D4808" s="2">
        <v>3015.94</v>
      </c>
      <c r="E4808" t="s">
        <v>6</v>
      </c>
    </row>
    <row r="4809" spans="1:5" x14ac:dyDescent="0.35">
      <c r="A4809">
        <v>3394787348</v>
      </c>
      <c r="B4809">
        <v>40841791</v>
      </c>
      <c r="C4809" s="1">
        <v>45466.205555555556</v>
      </c>
      <c r="D4809" s="2">
        <v>2942.82</v>
      </c>
      <c r="E4809" t="s">
        <v>5</v>
      </c>
    </row>
    <row r="4810" spans="1:5" x14ac:dyDescent="0.35">
      <c r="A4810">
        <v>4830380663</v>
      </c>
      <c r="B4810">
        <v>19259955</v>
      </c>
      <c r="C4810" s="1">
        <v>45284.428472222222</v>
      </c>
      <c r="D4810" s="2">
        <v>610.42999999999995</v>
      </c>
      <c r="E4810" t="s">
        <v>8</v>
      </c>
    </row>
    <row r="4811" spans="1:5" x14ac:dyDescent="0.35">
      <c r="A4811">
        <v>3441042301</v>
      </c>
      <c r="B4811">
        <v>43052303</v>
      </c>
      <c r="C4811" s="1">
        <v>45143.404166666667</v>
      </c>
      <c r="D4811" s="2">
        <v>2638.95</v>
      </c>
      <c r="E4811" t="s">
        <v>6</v>
      </c>
    </row>
    <row r="4812" spans="1:5" x14ac:dyDescent="0.35">
      <c r="A4812">
        <v>3984353474</v>
      </c>
      <c r="B4812">
        <v>17681645</v>
      </c>
      <c r="C4812" s="1">
        <v>45431.283333333333</v>
      </c>
      <c r="D4812" s="2">
        <v>136.6</v>
      </c>
      <c r="E4812" t="s">
        <v>7</v>
      </c>
    </row>
    <row r="4813" spans="1:5" x14ac:dyDescent="0.35">
      <c r="A4813">
        <v>4495916529</v>
      </c>
      <c r="B4813">
        <v>57662767</v>
      </c>
      <c r="C4813" s="1">
        <v>45017.480555555558</v>
      </c>
      <c r="D4813" s="2">
        <v>760.22</v>
      </c>
      <c r="E4813" t="s">
        <v>6</v>
      </c>
    </row>
    <row r="4814" spans="1:5" x14ac:dyDescent="0.35">
      <c r="A4814">
        <v>5075205264</v>
      </c>
      <c r="B4814">
        <v>51034600</v>
      </c>
      <c r="C4814" s="1">
        <v>45404.571527777778</v>
      </c>
      <c r="D4814" s="2">
        <v>1652.05</v>
      </c>
      <c r="E4814" t="s">
        <v>7</v>
      </c>
    </row>
    <row r="4815" spans="1:5" x14ac:dyDescent="0.35">
      <c r="A4815">
        <v>6129180304</v>
      </c>
      <c r="B4815">
        <v>86499778</v>
      </c>
      <c r="C4815" s="1">
        <v>45308.909722222219</v>
      </c>
      <c r="D4815" s="2">
        <v>1047.98</v>
      </c>
      <c r="E4815" t="s">
        <v>8</v>
      </c>
    </row>
    <row r="4816" spans="1:5" x14ac:dyDescent="0.35">
      <c r="A4816">
        <v>3311686914</v>
      </c>
      <c r="B4816">
        <v>63310076</v>
      </c>
      <c r="C4816" s="1">
        <v>45418.866666666669</v>
      </c>
      <c r="D4816" s="2">
        <v>4422.12</v>
      </c>
      <c r="E4816" t="s">
        <v>5</v>
      </c>
    </row>
    <row r="4817" spans="1:5" x14ac:dyDescent="0.35">
      <c r="A4817">
        <v>3907403745</v>
      </c>
      <c r="B4817">
        <v>99490786</v>
      </c>
      <c r="C4817" s="1">
        <v>45096.692361111112</v>
      </c>
      <c r="D4817" s="2">
        <v>2440.9299999999998</v>
      </c>
      <c r="E4817" t="s">
        <v>8</v>
      </c>
    </row>
    <row r="4818" spans="1:5" x14ac:dyDescent="0.35">
      <c r="A4818">
        <v>9924696305</v>
      </c>
      <c r="B4818">
        <v>43367112</v>
      </c>
      <c r="C4818" s="1">
        <v>45046.611111111109</v>
      </c>
      <c r="D4818" s="2">
        <v>46.62</v>
      </c>
      <c r="E4818" t="s">
        <v>5</v>
      </c>
    </row>
    <row r="4819" spans="1:5" x14ac:dyDescent="0.35">
      <c r="A4819">
        <v>7348508805</v>
      </c>
      <c r="B4819">
        <v>45052594</v>
      </c>
      <c r="C4819" s="1">
        <v>45435.929861111108</v>
      </c>
      <c r="D4819" s="2">
        <v>3935.99</v>
      </c>
      <c r="E4819" t="s">
        <v>5</v>
      </c>
    </row>
    <row r="4820" spans="1:5" x14ac:dyDescent="0.35">
      <c r="A4820">
        <v>1665004352</v>
      </c>
      <c r="B4820">
        <v>5226128</v>
      </c>
      <c r="C4820" s="1">
        <v>45139.236111111109</v>
      </c>
      <c r="D4820" s="2">
        <v>1989.91</v>
      </c>
      <c r="E4820" t="s">
        <v>5</v>
      </c>
    </row>
    <row r="4821" spans="1:5" x14ac:dyDescent="0.35">
      <c r="A4821">
        <v>1049800958</v>
      </c>
      <c r="B4821">
        <v>44139071</v>
      </c>
      <c r="C4821" s="1">
        <v>45109.378472222219</v>
      </c>
      <c r="D4821" s="2">
        <v>1099.79</v>
      </c>
      <c r="E4821" t="s">
        <v>5</v>
      </c>
    </row>
    <row r="4822" spans="1:5" x14ac:dyDescent="0.35">
      <c r="A4822">
        <v>2937550786</v>
      </c>
      <c r="B4822">
        <v>72946405</v>
      </c>
      <c r="C4822" s="1">
        <v>45144.335416666669</v>
      </c>
      <c r="D4822" s="2">
        <v>1638.19</v>
      </c>
      <c r="E4822" t="s">
        <v>7</v>
      </c>
    </row>
    <row r="4823" spans="1:5" x14ac:dyDescent="0.35">
      <c r="A4823">
        <v>486724008</v>
      </c>
      <c r="B4823">
        <v>12415659</v>
      </c>
      <c r="C4823" s="1">
        <v>45485.190972222219</v>
      </c>
      <c r="D4823" s="2">
        <v>2431.37</v>
      </c>
      <c r="E4823" t="s">
        <v>8</v>
      </c>
    </row>
    <row r="4824" spans="1:5" x14ac:dyDescent="0.35">
      <c r="A4824">
        <v>9361578823</v>
      </c>
      <c r="B4824">
        <v>81373608</v>
      </c>
      <c r="C4824" s="1">
        <v>45156.566666666666</v>
      </c>
      <c r="D4824" s="2">
        <v>3335.13</v>
      </c>
      <c r="E4824" t="s">
        <v>6</v>
      </c>
    </row>
    <row r="4825" spans="1:5" x14ac:dyDescent="0.35">
      <c r="A4825">
        <v>6249585672</v>
      </c>
      <c r="B4825">
        <v>20940403</v>
      </c>
      <c r="C4825" s="1">
        <v>45116.359027777777</v>
      </c>
      <c r="D4825" s="2">
        <v>864.3</v>
      </c>
      <c r="E4825" t="s">
        <v>7</v>
      </c>
    </row>
    <row r="4826" spans="1:5" x14ac:dyDescent="0.35">
      <c r="A4826">
        <v>2111712383</v>
      </c>
      <c r="B4826">
        <v>67465084</v>
      </c>
      <c r="C4826" s="1">
        <v>45314.755555555559</v>
      </c>
      <c r="D4826" s="2">
        <v>727.95</v>
      </c>
      <c r="E4826" t="s">
        <v>7</v>
      </c>
    </row>
    <row r="4827" spans="1:5" x14ac:dyDescent="0.35">
      <c r="A4827">
        <v>2962076108</v>
      </c>
      <c r="B4827">
        <v>99824171</v>
      </c>
      <c r="C4827" s="1">
        <v>45456.195833333331</v>
      </c>
      <c r="D4827" s="2">
        <v>1970.13</v>
      </c>
      <c r="E4827" t="s">
        <v>6</v>
      </c>
    </row>
    <row r="4828" spans="1:5" x14ac:dyDescent="0.35">
      <c r="A4828">
        <v>7509638056</v>
      </c>
      <c r="B4828">
        <v>35912599</v>
      </c>
      <c r="C4828" s="1">
        <v>45335.036805555559</v>
      </c>
      <c r="D4828" s="2">
        <v>1009.53</v>
      </c>
      <c r="E4828" t="s">
        <v>8</v>
      </c>
    </row>
    <row r="4829" spans="1:5" x14ac:dyDescent="0.35">
      <c r="A4829">
        <v>6074743537</v>
      </c>
      <c r="B4829">
        <v>32797235</v>
      </c>
      <c r="C4829" s="1">
        <v>45547.272916666669</v>
      </c>
      <c r="D4829" s="2">
        <v>431.37</v>
      </c>
      <c r="E4829" t="s">
        <v>8</v>
      </c>
    </row>
    <row r="4830" spans="1:5" x14ac:dyDescent="0.35">
      <c r="A4830">
        <v>3560026527</v>
      </c>
      <c r="B4830">
        <v>97174235</v>
      </c>
      <c r="C4830" s="1">
        <v>45452.767361111109</v>
      </c>
      <c r="D4830" s="2">
        <v>255.35</v>
      </c>
      <c r="E4830" t="s">
        <v>8</v>
      </c>
    </row>
    <row r="4831" spans="1:5" x14ac:dyDescent="0.35">
      <c r="A4831">
        <v>7005103077</v>
      </c>
      <c r="B4831">
        <v>76850859</v>
      </c>
      <c r="C4831" s="1">
        <v>45426.123611111114</v>
      </c>
      <c r="D4831" s="2">
        <v>1835.86</v>
      </c>
      <c r="E4831" t="s">
        <v>7</v>
      </c>
    </row>
    <row r="4832" spans="1:5" x14ac:dyDescent="0.35">
      <c r="A4832">
        <v>8175826750</v>
      </c>
      <c r="B4832">
        <v>22076522</v>
      </c>
      <c r="C4832" s="1">
        <v>45552.840277777781</v>
      </c>
      <c r="D4832" s="2">
        <v>1546.34</v>
      </c>
      <c r="E4832" t="s">
        <v>5</v>
      </c>
    </row>
    <row r="4833" spans="1:5" x14ac:dyDescent="0.35">
      <c r="A4833">
        <v>8572946020</v>
      </c>
      <c r="B4833">
        <v>41168392</v>
      </c>
      <c r="C4833" s="1">
        <v>45408.188194444447</v>
      </c>
      <c r="D4833" s="2">
        <v>786.85</v>
      </c>
      <c r="E4833" t="s">
        <v>7</v>
      </c>
    </row>
    <row r="4834" spans="1:5" x14ac:dyDescent="0.35">
      <c r="A4834">
        <v>2936701883</v>
      </c>
      <c r="B4834">
        <v>28286754</v>
      </c>
      <c r="C4834" s="1">
        <v>45353.375</v>
      </c>
      <c r="D4834" s="2">
        <v>1577.75</v>
      </c>
      <c r="E4834" t="s">
        <v>6</v>
      </c>
    </row>
    <row r="4835" spans="1:5" x14ac:dyDescent="0.35">
      <c r="A4835">
        <v>9948324640</v>
      </c>
      <c r="B4835">
        <v>22054087</v>
      </c>
      <c r="C4835" s="1">
        <v>45230.170138888891</v>
      </c>
      <c r="D4835" s="2">
        <v>1529.04</v>
      </c>
      <c r="E4835" t="s">
        <v>5</v>
      </c>
    </row>
    <row r="4836" spans="1:5" x14ac:dyDescent="0.35">
      <c r="A4836">
        <v>2865872281</v>
      </c>
      <c r="B4836">
        <v>49970560</v>
      </c>
      <c r="C4836" s="1">
        <v>45548.993750000001</v>
      </c>
      <c r="D4836" s="2">
        <v>3543.67</v>
      </c>
      <c r="E4836" t="s">
        <v>8</v>
      </c>
    </row>
    <row r="4837" spans="1:5" x14ac:dyDescent="0.35">
      <c r="A4837">
        <v>5785351358</v>
      </c>
      <c r="B4837">
        <v>64795608</v>
      </c>
      <c r="C4837" s="1">
        <v>45599.602777777778</v>
      </c>
      <c r="D4837" s="2">
        <v>2240.09</v>
      </c>
      <c r="E4837" t="s">
        <v>6</v>
      </c>
    </row>
    <row r="4838" spans="1:5" x14ac:dyDescent="0.35">
      <c r="A4838">
        <v>5204776107</v>
      </c>
      <c r="B4838">
        <v>65514005</v>
      </c>
      <c r="C4838" s="1">
        <v>45162.980555555558</v>
      </c>
      <c r="D4838" s="2">
        <v>2183.02</v>
      </c>
      <c r="E4838" t="s">
        <v>5</v>
      </c>
    </row>
    <row r="4839" spans="1:5" x14ac:dyDescent="0.35">
      <c r="A4839">
        <v>8689865723</v>
      </c>
      <c r="B4839">
        <v>62526567</v>
      </c>
      <c r="C4839" s="1">
        <v>45379.63958333333</v>
      </c>
      <c r="D4839" s="2">
        <v>3277.87</v>
      </c>
      <c r="E4839" t="s">
        <v>5</v>
      </c>
    </row>
    <row r="4840" spans="1:5" x14ac:dyDescent="0.35">
      <c r="A4840">
        <v>7822329516</v>
      </c>
      <c r="B4840">
        <v>79742293</v>
      </c>
      <c r="C4840" s="1">
        <v>45249.954861111109</v>
      </c>
      <c r="D4840" s="2">
        <v>367.08</v>
      </c>
      <c r="E4840" t="s">
        <v>7</v>
      </c>
    </row>
    <row r="4841" spans="1:5" x14ac:dyDescent="0.35">
      <c r="A4841">
        <v>5995393950</v>
      </c>
      <c r="B4841">
        <v>64535602</v>
      </c>
      <c r="C4841" s="1">
        <v>45144.328472222223</v>
      </c>
      <c r="D4841" s="2">
        <v>3434.89</v>
      </c>
      <c r="E4841" t="s">
        <v>7</v>
      </c>
    </row>
    <row r="4842" spans="1:5" x14ac:dyDescent="0.35">
      <c r="A4842">
        <v>5458784818</v>
      </c>
      <c r="B4842">
        <v>79672044</v>
      </c>
      <c r="C4842" s="1">
        <v>45497.124305555553</v>
      </c>
      <c r="D4842" s="2">
        <v>3321.58</v>
      </c>
      <c r="E4842" t="s">
        <v>5</v>
      </c>
    </row>
    <row r="4843" spans="1:5" x14ac:dyDescent="0.35">
      <c r="A4843">
        <v>5611686165</v>
      </c>
      <c r="B4843">
        <v>83660688</v>
      </c>
      <c r="C4843" s="1">
        <v>45109.34375</v>
      </c>
      <c r="D4843" s="2">
        <v>2997.68</v>
      </c>
      <c r="E4843" t="s">
        <v>8</v>
      </c>
    </row>
    <row r="4844" spans="1:5" x14ac:dyDescent="0.35">
      <c r="A4844">
        <v>6390653932</v>
      </c>
      <c r="B4844">
        <v>83597876</v>
      </c>
      <c r="C4844" s="1">
        <v>45065.336111111108</v>
      </c>
      <c r="D4844" s="2">
        <v>1996.94</v>
      </c>
      <c r="E4844" t="s">
        <v>7</v>
      </c>
    </row>
    <row r="4845" spans="1:5" x14ac:dyDescent="0.35">
      <c r="A4845">
        <v>1215008706</v>
      </c>
      <c r="B4845">
        <v>68219091</v>
      </c>
      <c r="C4845" s="1">
        <v>45355.955555555556</v>
      </c>
      <c r="D4845" s="2">
        <v>3025</v>
      </c>
      <c r="E4845" t="s">
        <v>5</v>
      </c>
    </row>
    <row r="4846" spans="1:5" x14ac:dyDescent="0.35">
      <c r="A4846">
        <v>7357727116</v>
      </c>
      <c r="B4846">
        <v>6617417</v>
      </c>
      <c r="C4846" s="1">
        <v>45458.395833333336</v>
      </c>
      <c r="D4846" s="2">
        <v>1441.9</v>
      </c>
      <c r="E4846" t="s">
        <v>6</v>
      </c>
    </row>
    <row r="4847" spans="1:5" x14ac:dyDescent="0.35">
      <c r="A4847">
        <v>7562975685</v>
      </c>
      <c r="B4847">
        <v>89910157</v>
      </c>
      <c r="C4847" s="1">
        <v>45109.197222222225</v>
      </c>
      <c r="D4847" s="2">
        <v>3837.24</v>
      </c>
      <c r="E4847" t="s">
        <v>7</v>
      </c>
    </row>
    <row r="4848" spans="1:5" x14ac:dyDescent="0.35">
      <c r="A4848">
        <v>3118070064</v>
      </c>
      <c r="B4848">
        <v>50518311</v>
      </c>
      <c r="C4848" s="1">
        <v>45082.18472222222</v>
      </c>
      <c r="D4848" s="2">
        <v>3977.57</v>
      </c>
      <c r="E4848" t="s">
        <v>6</v>
      </c>
    </row>
    <row r="4849" spans="1:5" x14ac:dyDescent="0.35">
      <c r="A4849">
        <v>8255753870</v>
      </c>
      <c r="B4849">
        <v>72667140</v>
      </c>
      <c r="C4849" s="1">
        <v>45178.350694444445</v>
      </c>
      <c r="D4849" s="2">
        <v>5768.29</v>
      </c>
      <c r="E4849" t="s">
        <v>7</v>
      </c>
    </row>
    <row r="4850" spans="1:5" x14ac:dyDescent="0.35">
      <c r="A4850">
        <v>5924715529</v>
      </c>
      <c r="B4850">
        <v>79919160</v>
      </c>
      <c r="C4850" s="1">
        <v>45375.173611111109</v>
      </c>
      <c r="D4850" s="2">
        <v>3867.9</v>
      </c>
      <c r="E4850" t="s">
        <v>6</v>
      </c>
    </row>
    <row r="4851" spans="1:5" x14ac:dyDescent="0.35">
      <c r="A4851">
        <v>9593816617</v>
      </c>
      <c r="B4851">
        <v>44589829</v>
      </c>
      <c r="C4851" s="1">
        <v>45074.067361111112</v>
      </c>
      <c r="D4851" s="2">
        <v>3890.77</v>
      </c>
      <c r="E4851" t="s">
        <v>7</v>
      </c>
    </row>
    <row r="4852" spans="1:5" x14ac:dyDescent="0.35">
      <c r="A4852">
        <v>6143213997</v>
      </c>
      <c r="B4852">
        <v>71643758</v>
      </c>
      <c r="C4852" s="1">
        <v>45372.420138888891</v>
      </c>
      <c r="D4852" s="2">
        <v>4464.71</v>
      </c>
      <c r="E4852" t="s">
        <v>7</v>
      </c>
    </row>
    <row r="4853" spans="1:5" x14ac:dyDescent="0.35">
      <c r="A4853">
        <v>4516009647</v>
      </c>
      <c r="B4853">
        <v>99361865</v>
      </c>
      <c r="C4853" s="1">
        <v>45492.051388888889</v>
      </c>
      <c r="D4853" s="2">
        <v>3570.86</v>
      </c>
      <c r="E4853" t="s">
        <v>8</v>
      </c>
    </row>
    <row r="4854" spans="1:5" x14ac:dyDescent="0.35">
      <c r="A4854">
        <v>291900074</v>
      </c>
      <c r="B4854">
        <v>625395</v>
      </c>
      <c r="C4854" s="1">
        <v>45567.720138888886</v>
      </c>
      <c r="D4854" s="2">
        <v>2248.63</v>
      </c>
      <c r="E4854" t="s">
        <v>7</v>
      </c>
    </row>
    <row r="4855" spans="1:5" x14ac:dyDescent="0.35">
      <c r="A4855">
        <v>3178700341</v>
      </c>
      <c r="B4855">
        <v>48033969</v>
      </c>
      <c r="C4855" s="1">
        <v>45453.197916666664</v>
      </c>
      <c r="D4855" s="2">
        <v>1776</v>
      </c>
      <c r="E4855" t="s">
        <v>5</v>
      </c>
    </row>
    <row r="4856" spans="1:5" x14ac:dyDescent="0.35">
      <c r="A4856">
        <v>4231742059</v>
      </c>
      <c r="B4856">
        <v>4439806</v>
      </c>
      <c r="C4856" s="1">
        <v>45251.327777777777</v>
      </c>
      <c r="D4856" s="2">
        <v>1232.31</v>
      </c>
      <c r="E4856" t="s">
        <v>6</v>
      </c>
    </row>
    <row r="4857" spans="1:5" x14ac:dyDescent="0.35">
      <c r="A4857">
        <v>7437613292</v>
      </c>
      <c r="B4857">
        <v>31582950</v>
      </c>
      <c r="C4857" s="1">
        <v>45290.060416666667</v>
      </c>
      <c r="D4857" s="2">
        <v>4161.8</v>
      </c>
      <c r="E4857" t="s">
        <v>7</v>
      </c>
    </row>
    <row r="4858" spans="1:5" x14ac:dyDescent="0.35">
      <c r="A4858">
        <v>5609346062</v>
      </c>
      <c r="B4858">
        <v>82169898</v>
      </c>
      <c r="C4858" s="1">
        <v>45146.845138888886</v>
      </c>
      <c r="D4858" s="2">
        <v>134.69</v>
      </c>
      <c r="E4858" t="s">
        <v>7</v>
      </c>
    </row>
    <row r="4859" spans="1:5" x14ac:dyDescent="0.35">
      <c r="A4859">
        <v>909033820</v>
      </c>
      <c r="B4859">
        <v>93924203</v>
      </c>
      <c r="C4859" s="1">
        <v>45210.429166666669</v>
      </c>
      <c r="D4859" s="2">
        <v>2660.5</v>
      </c>
      <c r="E4859" t="s">
        <v>6</v>
      </c>
    </row>
    <row r="4860" spans="1:5" x14ac:dyDescent="0.35">
      <c r="A4860">
        <v>470624828</v>
      </c>
      <c r="B4860">
        <v>59545278</v>
      </c>
      <c r="C4860" s="1">
        <v>45159.138888888891</v>
      </c>
      <c r="D4860" s="2">
        <v>197.39</v>
      </c>
      <c r="E4860" t="s">
        <v>6</v>
      </c>
    </row>
    <row r="4861" spans="1:5" x14ac:dyDescent="0.35">
      <c r="A4861">
        <v>9608676386</v>
      </c>
      <c r="B4861">
        <v>99714944</v>
      </c>
      <c r="C4861" s="1">
        <v>45152.811111111114</v>
      </c>
      <c r="D4861" s="2">
        <v>545</v>
      </c>
      <c r="E4861" t="s">
        <v>6</v>
      </c>
    </row>
    <row r="4862" spans="1:5" x14ac:dyDescent="0.35">
      <c r="A4862">
        <v>6846160702</v>
      </c>
      <c r="B4862">
        <v>77661491</v>
      </c>
      <c r="C4862" s="1">
        <v>45127.665277777778</v>
      </c>
      <c r="D4862" s="2">
        <v>483.05</v>
      </c>
      <c r="E4862" t="s">
        <v>7</v>
      </c>
    </row>
    <row r="4863" spans="1:5" x14ac:dyDescent="0.35">
      <c r="A4863">
        <v>4248168019</v>
      </c>
      <c r="B4863">
        <v>29973346</v>
      </c>
      <c r="C4863" s="1">
        <v>45377.603472222225</v>
      </c>
      <c r="D4863" s="2">
        <v>1838.03</v>
      </c>
      <c r="E4863" t="s">
        <v>7</v>
      </c>
    </row>
    <row r="4864" spans="1:5" x14ac:dyDescent="0.35">
      <c r="A4864">
        <v>9057909300</v>
      </c>
      <c r="B4864">
        <v>9738801</v>
      </c>
      <c r="C4864" s="1">
        <v>45308.681250000001</v>
      </c>
      <c r="D4864" s="2">
        <v>787.4</v>
      </c>
      <c r="E4864" t="s">
        <v>5</v>
      </c>
    </row>
    <row r="4865" spans="1:5" x14ac:dyDescent="0.35">
      <c r="A4865">
        <v>2171816966</v>
      </c>
      <c r="B4865">
        <v>92404798</v>
      </c>
      <c r="C4865" s="1">
        <v>45321.797222222223</v>
      </c>
      <c r="D4865" s="2">
        <v>2672.4</v>
      </c>
      <c r="E4865" t="s">
        <v>5</v>
      </c>
    </row>
    <row r="4866" spans="1:5" x14ac:dyDescent="0.35">
      <c r="A4866">
        <v>1387025817</v>
      </c>
      <c r="B4866">
        <v>52417972</v>
      </c>
      <c r="C4866" s="1">
        <v>45458.854166666664</v>
      </c>
      <c r="D4866" s="2">
        <v>1004.68</v>
      </c>
      <c r="E4866" t="s">
        <v>7</v>
      </c>
    </row>
    <row r="4867" spans="1:5" x14ac:dyDescent="0.35">
      <c r="A4867">
        <v>6801124715</v>
      </c>
      <c r="B4867">
        <v>26912171</v>
      </c>
      <c r="C4867" s="1">
        <v>45392.273611111108</v>
      </c>
      <c r="D4867" s="2">
        <v>697.53</v>
      </c>
      <c r="E4867" t="s">
        <v>7</v>
      </c>
    </row>
    <row r="4868" spans="1:5" x14ac:dyDescent="0.35">
      <c r="A4868">
        <v>6117979297</v>
      </c>
      <c r="B4868">
        <v>79206969</v>
      </c>
      <c r="C4868" s="1">
        <v>45283.223611111112</v>
      </c>
      <c r="D4868" s="2">
        <v>2007.19</v>
      </c>
      <c r="E4868" t="s">
        <v>5</v>
      </c>
    </row>
    <row r="4869" spans="1:5" x14ac:dyDescent="0.35">
      <c r="A4869">
        <v>4902314626</v>
      </c>
      <c r="B4869">
        <v>98307019</v>
      </c>
      <c r="C4869" s="1">
        <v>45437.654861111114</v>
      </c>
      <c r="D4869" s="2">
        <v>1819.77</v>
      </c>
      <c r="E4869" t="s">
        <v>5</v>
      </c>
    </row>
    <row r="4870" spans="1:5" x14ac:dyDescent="0.35">
      <c r="A4870">
        <v>361595059</v>
      </c>
      <c r="B4870">
        <v>70966268</v>
      </c>
      <c r="C4870" s="1">
        <v>45220.258333333331</v>
      </c>
      <c r="D4870" s="2">
        <v>1854.55</v>
      </c>
      <c r="E4870" t="s">
        <v>5</v>
      </c>
    </row>
    <row r="4871" spans="1:5" x14ac:dyDescent="0.35">
      <c r="A4871">
        <v>5309683159</v>
      </c>
      <c r="B4871">
        <v>24153726</v>
      </c>
      <c r="C4871" s="1">
        <v>45037.211111111108</v>
      </c>
      <c r="D4871" s="2">
        <v>3047.03</v>
      </c>
      <c r="E4871" t="s">
        <v>8</v>
      </c>
    </row>
    <row r="4872" spans="1:5" x14ac:dyDescent="0.35">
      <c r="A4872">
        <v>2300265337</v>
      </c>
      <c r="B4872">
        <v>90246977</v>
      </c>
      <c r="C4872" s="1">
        <v>45292.048611111109</v>
      </c>
      <c r="D4872" s="2">
        <v>2215.5500000000002</v>
      </c>
      <c r="E4872" t="s">
        <v>5</v>
      </c>
    </row>
    <row r="4873" spans="1:5" x14ac:dyDescent="0.35">
      <c r="A4873">
        <v>199903168</v>
      </c>
      <c r="B4873">
        <v>99627097</v>
      </c>
      <c r="C4873" s="1">
        <v>45032.457638888889</v>
      </c>
      <c r="D4873" s="2">
        <v>1440.04</v>
      </c>
      <c r="E4873" t="s">
        <v>6</v>
      </c>
    </row>
    <row r="4874" spans="1:5" x14ac:dyDescent="0.35">
      <c r="A4874">
        <v>4923840119</v>
      </c>
      <c r="B4874">
        <v>60049160</v>
      </c>
      <c r="C4874" s="1">
        <v>45539.236111111109</v>
      </c>
      <c r="D4874" s="2">
        <v>426.72</v>
      </c>
      <c r="E4874" t="s">
        <v>6</v>
      </c>
    </row>
    <row r="4875" spans="1:5" x14ac:dyDescent="0.35">
      <c r="A4875">
        <v>2209550085</v>
      </c>
      <c r="B4875">
        <v>56457995</v>
      </c>
      <c r="C4875" s="1">
        <v>45542.556944444441</v>
      </c>
      <c r="D4875" s="2">
        <v>2710.74</v>
      </c>
      <c r="E4875" t="s">
        <v>5</v>
      </c>
    </row>
    <row r="4876" spans="1:5" x14ac:dyDescent="0.35">
      <c r="A4876">
        <v>120178110</v>
      </c>
      <c r="B4876">
        <v>65294340</v>
      </c>
      <c r="C4876" s="1">
        <v>45312.055555555555</v>
      </c>
      <c r="D4876" s="2">
        <v>1508.3</v>
      </c>
      <c r="E4876" t="s">
        <v>8</v>
      </c>
    </row>
    <row r="4877" spans="1:5" x14ac:dyDescent="0.35">
      <c r="A4877">
        <v>6647259959</v>
      </c>
      <c r="B4877">
        <v>83660688</v>
      </c>
      <c r="C4877" s="1">
        <v>45097.9375</v>
      </c>
      <c r="D4877" s="2">
        <v>3032.51</v>
      </c>
      <c r="E4877" t="s">
        <v>7</v>
      </c>
    </row>
    <row r="4878" spans="1:5" x14ac:dyDescent="0.35">
      <c r="A4878">
        <v>3859980017</v>
      </c>
      <c r="B4878">
        <v>77015367</v>
      </c>
      <c r="C4878" s="1">
        <v>45061.21875</v>
      </c>
      <c r="D4878" s="2">
        <v>114.52</v>
      </c>
      <c r="E4878" t="s">
        <v>7</v>
      </c>
    </row>
    <row r="4879" spans="1:5" x14ac:dyDescent="0.35">
      <c r="A4879">
        <v>9196827234</v>
      </c>
      <c r="B4879">
        <v>51669263</v>
      </c>
      <c r="C4879" s="1">
        <v>45230.203472222223</v>
      </c>
      <c r="D4879" s="2">
        <v>2203.36</v>
      </c>
      <c r="E4879" t="s">
        <v>8</v>
      </c>
    </row>
    <row r="4880" spans="1:5" x14ac:dyDescent="0.35">
      <c r="A4880">
        <v>3499440849</v>
      </c>
      <c r="B4880">
        <v>3638834</v>
      </c>
      <c r="C4880" s="1">
        <v>45209.9</v>
      </c>
      <c r="D4880" s="2">
        <v>1266.77</v>
      </c>
      <c r="E4880" t="s">
        <v>7</v>
      </c>
    </row>
    <row r="4881" spans="1:5" x14ac:dyDescent="0.35">
      <c r="A4881">
        <v>7114775833</v>
      </c>
      <c r="B4881">
        <v>68965787</v>
      </c>
      <c r="C4881" s="1">
        <v>45481.536111111112</v>
      </c>
      <c r="D4881" s="2">
        <v>1057.06</v>
      </c>
      <c r="E4881" t="s">
        <v>5</v>
      </c>
    </row>
    <row r="4882" spans="1:5" x14ac:dyDescent="0.35">
      <c r="A4882">
        <v>7812364366</v>
      </c>
      <c r="B4882">
        <v>25081012</v>
      </c>
      <c r="C4882" s="1">
        <v>45164.987500000003</v>
      </c>
      <c r="D4882" s="2">
        <v>4225.96</v>
      </c>
      <c r="E4882" t="s">
        <v>5</v>
      </c>
    </row>
    <row r="4883" spans="1:5" x14ac:dyDescent="0.35">
      <c r="A4883">
        <v>7525899857</v>
      </c>
      <c r="B4883">
        <v>52428250</v>
      </c>
      <c r="C4883" s="1">
        <v>45173.175000000003</v>
      </c>
      <c r="D4883" s="2">
        <v>3983.85</v>
      </c>
      <c r="E4883" t="s">
        <v>8</v>
      </c>
    </row>
    <row r="4884" spans="1:5" x14ac:dyDescent="0.35">
      <c r="A4884">
        <v>3917847107</v>
      </c>
      <c r="B4884">
        <v>90665975</v>
      </c>
      <c r="C4884" s="1">
        <v>45517.931250000001</v>
      </c>
      <c r="D4884" s="2">
        <v>2860.94</v>
      </c>
      <c r="E4884" t="s">
        <v>6</v>
      </c>
    </row>
    <row r="4885" spans="1:5" x14ac:dyDescent="0.35">
      <c r="A4885">
        <v>1229828587</v>
      </c>
      <c r="B4885">
        <v>42989999</v>
      </c>
      <c r="C4885" s="1">
        <v>45226.055555555555</v>
      </c>
      <c r="D4885" s="2">
        <v>3587.77</v>
      </c>
      <c r="E4885" t="s">
        <v>6</v>
      </c>
    </row>
    <row r="4886" spans="1:5" x14ac:dyDescent="0.35">
      <c r="A4886">
        <v>4249345096</v>
      </c>
      <c r="B4886">
        <v>81346291</v>
      </c>
      <c r="C4886" s="1">
        <v>45077.783333333333</v>
      </c>
      <c r="D4886" s="2">
        <v>1230.3</v>
      </c>
      <c r="E4886" t="s">
        <v>6</v>
      </c>
    </row>
    <row r="4887" spans="1:5" x14ac:dyDescent="0.35">
      <c r="A4887">
        <v>4002407580</v>
      </c>
      <c r="B4887">
        <v>59398136</v>
      </c>
      <c r="C4887" s="1">
        <v>45247.716666666667</v>
      </c>
      <c r="D4887" s="2">
        <v>4381.5600000000004</v>
      </c>
      <c r="E4887" t="s">
        <v>5</v>
      </c>
    </row>
    <row r="4888" spans="1:5" x14ac:dyDescent="0.35">
      <c r="A4888">
        <v>5982122427</v>
      </c>
      <c r="B4888">
        <v>6398761</v>
      </c>
      <c r="C4888" s="1">
        <v>45039.832638888889</v>
      </c>
      <c r="D4888" s="2">
        <v>345.54</v>
      </c>
      <c r="E4888" t="s">
        <v>7</v>
      </c>
    </row>
    <row r="4889" spans="1:5" x14ac:dyDescent="0.35">
      <c r="A4889">
        <v>3280431261</v>
      </c>
      <c r="B4889">
        <v>48268435</v>
      </c>
      <c r="C4889" s="1">
        <v>45364.917361111111</v>
      </c>
      <c r="D4889" s="2">
        <v>1198.33</v>
      </c>
      <c r="E4889" t="s">
        <v>5</v>
      </c>
    </row>
    <row r="4890" spans="1:5" x14ac:dyDescent="0.35">
      <c r="A4890">
        <v>5066338759</v>
      </c>
      <c r="B4890">
        <v>48284116</v>
      </c>
      <c r="C4890" s="1">
        <v>45251.199999999997</v>
      </c>
      <c r="D4890" s="2">
        <v>616.45000000000005</v>
      </c>
      <c r="E4890" t="s">
        <v>6</v>
      </c>
    </row>
    <row r="4891" spans="1:5" x14ac:dyDescent="0.35">
      <c r="A4891">
        <v>9087426355</v>
      </c>
      <c r="B4891">
        <v>66932104</v>
      </c>
      <c r="C4891" s="1">
        <v>45233.711805555555</v>
      </c>
      <c r="D4891" s="2">
        <v>473.64</v>
      </c>
      <c r="E4891" t="s">
        <v>8</v>
      </c>
    </row>
    <row r="4892" spans="1:5" x14ac:dyDescent="0.35">
      <c r="A4892">
        <v>5512907</v>
      </c>
      <c r="B4892">
        <v>51476157</v>
      </c>
      <c r="C4892" s="1">
        <v>45046.869444444441</v>
      </c>
      <c r="D4892" s="2">
        <v>861.53</v>
      </c>
      <c r="E4892" t="s">
        <v>8</v>
      </c>
    </row>
    <row r="4893" spans="1:5" x14ac:dyDescent="0.35">
      <c r="A4893">
        <v>4174741467</v>
      </c>
      <c r="B4893">
        <v>34074184</v>
      </c>
      <c r="C4893" s="1">
        <v>45277.083333333336</v>
      </c>
      <c r="D4893" s="2">
        <v>1492.14</v>
      </c>
      <c r="E4893" t="s">
        <v>6</v>
      </c>
    </row>
    <row r="4894" spans="1:5" x14ac:dyDescent="0.35">
      <c r="A4894">
        <v>6270463968</v>
      </c>
      <c r="B4894">
        <v>35434373</v>
      </c>
      <c r="C4894" s="1">
        <v>45202.150694444441</v>
      </c>
      <c r="D4894" s="2">
        <v>3784.59</v>
      </c>
      <c r="E4894" t="s">
        <v>8</v>
      </c>
    </row>
    <row r="4895" spans="1:5" x14ac:dyDescent="0.35">
      <c r="A4895">
        <v>1239385001</v>
      </c>
      <c r="B4895">
        <v>82359623</v>
      </c>
      <c r="C4895" s="1">
        <v>45196.585416666669</v>
      </c>
      <c r="D4895" s="2">
        <v>2963.43</v>
      </c>
      <c r="E4895" t="s">
        <v>6</v>
      </c>
    </row>
    <row r="4896" spans="1:5" x14ac:dyDescent="0.35">
      <c r="A4896">
        <v>5250202756</v>
      </c>
      <c r="B4896">
        <v>40871915</v>
      </c>
      <c r="C4896" s="1">
        <v>45179.490972222222</v>
      </c>
      <c r="D4896" s="2">
        <v>1416.86</v>
      </c>
      <c r="E4896" t="s">
        <v>7</v>
      </c>
    </row>
    <row r="4897" spans="1:5" x14ac:dyDescent="0.35">
      <c r="A4897">
        <v>4099185509</v>
      </c>
      <c r="B4897">
        <v>22047134</v>
      </c>
      <c r="C4897" s="1">
        <v>45315.847222222219</v>
      </c>
      <c r="D4897" s="2">
        <v>2680.39</v>
      </c>
      <c r="E4897" t="s">
        <v>5</v>
      </c>
    </row>
    <row r="4898" spans="1:5" x14ac:dyDescent="0.35">
      <c r="A4898">
        <v>7875903450</v>
      </c>
      <c r="B4898">
        <v>17805991</v>
      </c>
      <c r="C4898" s="1">
        <v>45365.193055555559</v>
      </c>
      <c r="D4898" s="2">
        <v>877.43</v>
      </c>
      <c r="E4898" t="s">
        <v>8</v>
      </c>
    </row>
    <row r="4899" spans="1:5" x14ac:dyDescent="0.35">
      <c r="A4899">
        <v>7561642939</v>
      </c>
      <c r="B4899">
        <v>75739462</v>
      </c>
      <c r="C4899" s="1">
        <v>45497.844444444447</v>
      </c>
      <c r="D4899" s="2">
        <v>2045.25</v>
      </c>
      <c r="E4899" t="s">
        <v>6</v>
      </c>
    </row>
    <row r="4900" spans="1:5" x14ac:dyDescent="0.35">
      <c r="A4900">
        <v>5438908316</v>
      </c>
      <c r="B4900">
        <v>59815512</v>
      </c>
      <c r="C4900" s="1">
        <v>45385.030555555553</v>
      </c>
      <c r="D4900" s="2">
        <v>3399.81</v>
      </c>
      <c r="E4900" t="s">
        <v>7</v>
      </c>
    </row>
    <row r="4901" spans="1:5" x14ac:dyDescent="0.35">
      <c r="A4901">
        <v>357437373</v>
      </c>
      <c r="B4901">
        <v>23126657</v>
      </c>
      <c r="C4901" s="1">
        <v>45056.25</v>
      </c>
      <c r="D4901" s="2">
        <v>3284.68</v>
      </c>
      <c r="E4901" t="s">
        <v>6</v>
      </c>
    </row>
    <row r="4902" spans="1:5" x14ac:dyDescent="0.35">
      <c r="A4902">
        <v>8972877222</v>
      </c>
      <c r="B4902">
        <v>57291761</v>
      </c>
      <c r="C4902" s="1">
        <v>45591.207638888889</v>
      </c>
      <c r="D4902" s="2">
        <v>4304.25</v>
      </c>
      <c r="E4902" t="s">
        <v>5</v>
      </c>
    </row>
    <row r="4903" spans="1:5" x14ac:dyDescent="0.35">
      <c r="A4903">
        <v>1163798451</v>
      </c>
      <c r="B4903">
        <v>25641500</v>
      </c>
      <c r="C4903" s="1">
        <v>45203.131249999999</v>
      </c>
      <c r="D4903" s="2">
        <v>2383.88</v>
      </c>
      <c r="E4903" t="s">
        <v>5</v>
      </c>
    </row>
    <row r="4904" spans="1:5" x14ac:dyDescent="0.35">
      <c r="A4904">
        <v>3588229485</v>
      </c>
      <c r="B4904">
        <v>29973346</v>
      </c>
      <c r="C4904" s="1">
        <v>45505.022916666669</v>
      </c>
      <c r="D4904" s="2">
        <v>3644.32</v>
      </c>
      <c r="E4904" t="s">
        <v>8</v>
      </c>
    </row>
    <row r="4905" spans="1:5" x14ac:dyDescent="0.35">
      <c r="A4905">
        <v>1205823348</v>
      </c>
      <c r="B4905">
        <v>79478655</v>
      </c>
      <c r="C4905" s="1">
        <v>45502.425694444442</v>
      </c>
      <c r="D4905" s="2">
        <v>2426.3000000000002</v>
      </c>
      <c r="E4905" t="s">
        <v>6</v>
      </c>
    </row>
    <row r="4906" spans="1:5" x14ac:dyDescent="0.35">
      <c r="A4906">
        <v>2867008541</v>
      </c>
      <c r="B4906">
        <v>99594960</v>
      </c>
      <c r="C4906" s="1">
        <v>45280.737500000003</v>
      </c>
      <c r="D4906" s="2">
        <v>1763.79</v>
      </c>
      <c r="E4906" t="s">
        <v>7</v>
      </c>
    </row>
    <row r="4907" spans="1:5" x14ac:dyDescent="0.35">
      <c r="A4907">
        <v>5794917332</v>
      </c>
      <c r="B4907">
        <v>12574626</v>
      </c>
      <c r="C4907" s="1">
        <v>45338.573611111111</v>
      </c>
      <c r="D4907" s="2">
        <v>1099.9100000000001</v>
      </c>
      <c r="E4907" t="s">
        <v>5</v>
      </c>
    </row>
    <row r="4908" spans="1:5" x14ac:dyDescent="0.35">
      <c r="A4908">
        <v>4726520098</v>
      </c>
      <c r="B4908">
        <v>48284116</v>
      </c>
      <c r="C4908" s="1">
        <v>45035.9</v>
      </c>
      <c r="D4908" s="2">
        <v>2873.05</v>
      </c>
      <c r="E4908" t="s">
        <v>5</v>
      </c>
    </row>
    <row r="4909" spans="1:5" x14ac:dyDescent="0.35">
      <c r="A4909">
        <v>6251716165</v>
      </c>
      <c r="B4909">
        <v>93723634</v>
      </c>
      <c r="C4909" s="1">
        <v>45196.895833333336</v>
      </c>
      <c r="D4909" s="2">
        <v>2660.73</v>
      </c>
      <c r="E4909" t="s">
        <v>7</v>
      </c>
    </row>
    <row r="4910" spans="1:5" x14ac:dyDescent="0.35">
      <c r="A4910">
        <v>5991829458</v>
      </c>
      <c r="B4910">
        <v>80850753</v>
      </c>
      <c r="C4910" s="1">
        <v>45150.293055555558</v>
      </c>
      <c r="D4910" s="2">
        <v>4046.31</v>
      </c>
      <c r="E4910" t="s">
        <v>6</v>
      </c>
    </row>
    <row r="4911" spans="1:5" x14ac:dyDescent="0.35">
      <c r="A4911">
        <v>1142626566</v>
      </c>
      <c r="B4911">
        <v>27304827</v>
      </c>
      <c r="C4911" s="1">
        <v>45443.21875</v>
      </c>
      <c r="D4911" s="2">
        <v>1294.71</v>
      </c>
      <c r="E4911" t="s">
        <v>5</v>
      </c>
    </row>
    <row r="4912" spans="1:5" x14ac:dyDescent="0.35">
      <c r="A4912">
        <v>2595161999</v>
      </c>
      <c r="B4912">
        <v>45586151</v>
      </c>
      <c r="C4912" s="1">
        <v>45150.09652777778</v>
      </c>
      <c r="D4912" s="2">
        <v>3891.35</v>
      </c>
      <c r="E4912" t="s">
        <v>7</v>
      </c>
    </row>
    <row r="4913" spans="1:5" x14ac:dyDescent="0.35">
      <c r="A4913">
        <v>8865698939</v>
      </c>
      <c r="B4913">
        <v>3897936</v>
      </c>
      <c r="C4913" s="1">
        <v>45178.804166666669</v>
      </c>
      <c r="D4913" s="2">
        <v>1333.67</v>
      </c>
      <c r="E4913" t="s">
        <v>6</v>
      </c>
    </row>
    <row r="4914" spans="1:5" x14ac:dyDescent="0.35">
      <c r="A4914">
        <v>1776582175</v>
      </c>
      <c r="B4914">
        <v>12305040</v>
      </c>
      <c r="C4914" s="1">
        <v>45380.990277777775</v>
      </c>
      <c r="D4914" s="2">
        <v>2507.31</v>
      </c>
      <c r="E4914" t="s">
        <v>8</v>
      </c>
    </row>
    <row r="4915" spans="1:5" x14ac:dyDescent="0.35">
      <c r="A4915">
        <v>7323157341</v>
      </c>
      <c r="B4915">
        <v>16543242</v>
      </c>
      <c r="C4915" s="1">
        <v>45474.949305555558</v>
      </c>
      <c r="D4915" s="2">
        <v>2438.7800000000002</v>
      </c>
      <c r="E4915" t="s">
        <v>8</v>
      </c>
    </row>
    <row r="4916" spans="1:5" x14ac:dyDescent="0.35">
      <c r="A4916">
        <v>8997413283</v>
      </c>
      <c r="B4916">
        <v>45314389</v>
      </c>
      <c r="C4916" s="1">
        <v>45567.434027777781</v>
      </c>
      <c r="D4916" s="2">
        <v>3639.44</v>
      </c>
      <c r="E4916" t="s">
        <v>7</v>
      </c>
    </row>
    <row r="4917" spans="1:5" x14ac:dyDescent="0.35">
      <c r="A4917">
        <v>2548452255</v>
      </c>
      <c r="B4917">
        <v>44776601</v>
      </c>
      <c r="C4917" s="1">
        <v>45187.089583333334</v>
      </c>
      <c r="D4917" s="2">
        <v>2112.34</v>
      </c>
      <c r="E4917" t="s">
        <v>8</v>
      </c>
    </row>
    <row r="4918" spans="1:5" x14ac:dyDescent="0.35">
      <c r="A4918">
        <v>7906839225</v>
      </c>
      <c r="B4918">
        <v>56548063</v>
      </c>
      <c r="C4918" s="1">
        <v>45227.65625</v>
      </c>
      <c r="D4918" s="2">
        <v>1434.14</v>
      </c>
      <c r="E4918" t="s">
        <v>8</v>
      </c>
    </row>
    <row r="4919" spans="1:5" x14ac:dyDescent="0.35">
      <c r="A4919">
        <v>4113927200</v>
      </c>
      <c r="B4919">
        <v>53782978</v>
      </c>
      <c r="C4919" s="1">
        <v>45065.223611111112</v>
      </c>
      <c r="D4919" s="2">
        <v>4111.84</v>
      </c>
      <c r="E4919" t="s">
        <v>5</v>
      </c>
    </row>
    <row r="4920" spans="1:5" x14ac:dyDescent="0.35">
      <c r="A4920">
        <v>4233626614</v>
      </c>
      <c r="B4920">
        <v>24043135</v>
      </c>
      <c r="C4920" s="1">
        <v>45501.215277777781</v>
      </c>
      <c r="D4920" s="2">
        <v>1487.88</v>
      </c>
      <c r="E4920" t="s">
        <v>7</v>
      </c>
    </row>
    <row r="4921" spans="1:5" x14ac:dyDescent="0.35">
      <c r="A4921">
        <v>2886463378</v>
      </c>
      <c r="B4921">
        <v>6853981</v>
      </c>
      <c r="C4921" s="1">
        <v>45284.803472222222</v>
      </c>
      <c r="D4921" s="2">
        <v>141.28</v>
      </c>
      <c r="E4921" t="s">
        <v>6</v>
      </c>
    </row>
    <row r="4922" spans="1:5" x14ac:dyDescent="0.35">
      <c r="A4922">
        <v>1823348306</v>
      </c>
      <c r="B4922">
        <v>92604392</v>
      </c>
      <c r="C4922" s="1">
        <v>45104.409722222219</v>
      </c>
      <c r="D4922" s="2">
        <v>1015</v>
      </c>
      <c r="E4922" t="s">
        <v>6</v>
      </c>
    </row>
    <row r="4923" spans="1:5" x14ac:dyDescent="0.35">
      <c r="A4923">
        <v>8706556166</v>
      </c>
      <c r="B4923">
        <v>84953008</v>
      </c>
      <c r="C4923" s="1">
        <v>45546.96597222222</v>
      </c>
      <c r="D4923" s="2">
        <v>690.08</v>
      </c>
      <c r="E4923" t="s">
        <v>8</v>
      </c>
    </row>
    <row r="4924" spans="1:5" x14ac:dyDescent="0.35">
      <c r="A4924">
        <v>5139433840</v>
      </c>
      <c r="B4924">
        <v>77614510</v>
      </c>
      <c r="C4924" s="1">
        <v>45071.868055555555</v>
      </c>
      <c r="D4924" s="2">
        <v>3480.72</v>
      </c>
      <c r="E4924" t="s">
        <v>8</v>
      </c>
    </row>
    <row r="4925" spans="1:5" x14ac:dyDescent="0.35">
      <c r="A4925">
        <v>769731596</v>
      </c>
      <c r="B4925">
        <v>97825663</v>
      </c>
      <c r="C4925" s="1">
        <v>45575.277777777781</v>
      </c>
      <c r="D4925" s="2">
        <v>2692.05</v>
      </c>
      <c r="E4925" t="s">
        <v>7</v>
      </c>
    </row>
    <row r="4926" spans="1:5" x14ac:dyDescent="0.35">
      <c r="A4926">
        <v>1346090496</v>
      </c>
      <c r="B4926">
        <v>88202341</v>
      </c>
      <c r="C4926" s="1">
        <v>45156.324999999997</v>
      </c>
      <c r="D4926" s="2">
        <v>2035.95</v>
      </c>
      <c r="E4926" t="s">
        <v>5</v>
      </c>
    </row>
    <row r="4927" spans="1:5" x14ac:dyDescent="0.35">
      <c r="A4927">
        <v>9339629293</v>
      </c>
      <c r="B4927">
        <v>79478655</v>
      </c>
      <c r="C4927" s="1">
        <v>45074.103472222225</v>
      </c>
      <c r="D4927" s="2">
        <v>1797.71</v>
      </c>
      <c r="E4927" t="s">
        <v>6</v>
      </c>
    </row>
    <row r="4928" spans="1:5" x14ac:dyDescent="0.35">
      <c r="A4928">
        <v>3043993017</v>
      </c>
      <c r="B4928">
        <v>13455530</v>
      </c>
      <c r="C4928" s="1">
        <v>45255.026388888888</v>
      </c>
      <c r="D4928" s="2">
        <v>3205.65</v>
      </c>
      <c r="E4928" t="s">
        <v>8</v>
      </c>
    </row>
    <row r="4929" spans="1:5" x14ac:dyDescent="0.35">
      <c r="A4929">
        <v>274863669</v>
      </c>
      <c r="B4929">
        <v>39140039</v>
      </c>
      <c r="C4929" s="1">
        <v>45393.734027777777</v>
      </c>
      <c r="D4929" s="2">
        <v>1785.63</v>
      </c>
      <c r="E4929" t="s">
        <v>8</v>
      </c>
    </row>
    <row r="4930" spans="1:5" x14ac:dyDescent="0.35">
      <c r="A4930">
        <v>3736611791</v>
      </c>
      <c r="B4930">
        <v>6959437</v>
      </c>
      <c r="C4930" s="1">
        <v>45570.324999999997</v>
      </c>
      <c r="D4930" s="2">
        <v>1410.62</v>
      </c>
      <c r="E4930" t="s">
        <v>7</v>
      </c>
    </row>
    <row r="4931" spans="1:5" x14ac:dyDescent="0.35">
      <c r="A4931">
        <v>9628875555</v>
      </c>
      <c r="B4931">
        <v>11470681</v>
      </c>
      <c r="C4931" s="1">
        <v>45360.165277777778</v>
      </c>
      <c r="D4931" s="2">
        <v>3007.93</v>
      </c>
      <c r="E4931" t="s">
        <v>5</v>
      </c>
    </row>
    <row r="4932" spans="1:5" x14ac:dyDescent="0.35">
      <c r="A4932">
        <v>6367306297</v>
      </c>
      <c r="B4932">
        <v>17201639</v>
      </c>
      <c r="C4932" s="1">
        <v>45194.467361111114</v>
      </c>
      <c r="D4932" s="2">
        <v>3012.27</v>
      </c>
      <c r="E4932" t="s">
        <v>5</v>
      </c>
    </row>
    <row r="4933" spans="1:5" x14ac:dyDescent="0.35">
      <c r="A4933">
        <v>4393113152</v>
      </c>
      <c r="B4933">
        <v>79695653</v>
      </c>
      <c r="C4933" s="1">
        <v>45445.341666666667</v>
      </c>
      <c r="D4933" s="2">
        <v>3080.2</v>
      </c>
      <c r="E4933" t="s">
        <v>5</v>
      </c>
    </row>
    <row r="4934" spans="1:5" x14ac:dyDescent="0.35">
      <c r="A4934">
        <v>1239928207</v>
      </c>
      <c r="B4934">
        <v>79591237</v>
      </c>
      <c r="C4934" s="1">
        <v>45180.025694444441</v>
      </c>
      <c r="D4934" s="2">
        <v>281.73</v>
      </c>
      <c r="E4934" t="s">
        <v>6</v>
      </c>
    </row>
    <row r="4935" spans="1:5" x14ac:dyDescent="0.35">
      <c r="A4935">
        <v>5473002872</v>
      </c>
      <c r="B4935">
        <v>44030130</v>
      </c>
      <c r="C4935" s="1">
        <v>45480.693749999999</v>
      </c>
      <c r="D4935" s="2">
        <v>755.66</v>
      </c>
      <c r="E4935" t="s">
        <v>7</v>
      </c>
    </row>
    <row r="4936" spans="1:5" x14ac:dyDescent="0.35">
      <c r="A4936">
        <v>6536847919</v>
      </c>
      <c r="B4936">
        <v>81822935</v>
      </c>
      <c r="C4936" s="1">
        <v>45087.81527777778</v>
      </c>
      <c r="D4936" s="2">
        <v>5410.01</v>
      </c>
      <c r="E4936" t="s">
        <v>8</v>
      </c>
    </row>
    <row r="4937" spans="1:5" x14ac:dyDescent="0.35">
      <c r="A4937">
        <v>5480709564</v>
      </c>
      <c r="B4937">
        <v>18140588</v>
      </c>
      <c r="C4937" s="1">
        <v>45276.959027777775</v>
      </c>
      <c r="D4937" s="2">
        <v>3731.46</v>
      </c>
      <c r="E4937" t="s">
        <v>7</v>
      </c>
    </row>
    <row r="4938" spans="1:5" x14ac:dyDescent="0.35">
      <c r="A4938">
        <v>1393100618</v>
      </c>
      <c r="B4938">
        <v>33295496</v>
      </c>
      <c r="C4938" s="1">
        <v>45560.067361111112</v>
      </c>
      <c r="D4938" s="2">
        <v>3502.77</v>
      </c>
      <c r="E4938" t="s">
        <v>5</v>
      </c>
    </row>
    <row r="4939" spans="1:5" x14ac:dyDescent="0.35">
      <c r="A4939">
        <v>6999330116</v>
      </c>
      <c r="B4939">
        <v>81605722</v>
      </c>
      <c r="C4939" s="1">
        <v>45029.004166666666</v>
      </c>
      <c r="D4939" s="2">
        <v>931.61</v>
      </c>
      <c r="E4939" t="s">
        <v>7</v>
      </c>
    </row>
    <row r="4940" spans="1:5" x14ac:dyDescent="0.35">
      <c r="A4940">
        <v>7816842690</v>
      </c>
      <c r="B4940">
        <v>1449273</v>
      </c>
      <c r="C4940" s="1">
        <v>45139.802777777775</v>
      </c>
      <c r="D4940" s="2">
        <v>3078.32</v>
      </c>
      <c r="E4940" t="s">
        <v>5</v>
      </c>
    </row>
    <row r="4941" spans="1:5" x14ac:dyDescent="0.35">
      <c r="A4941">
        <v>3186586558</v>
      </c>
      <c r="B4941">
        <v>9987182</v>
      </c>
      <c r="C4941" s="1">
        <v>45343.582638888889</v>
      </c>
      <c r="D4941" s="2">
        <v>2983.4</v>
      </c>
      <c r="E4941" t="s">
        <v>7</v>
      </c>
    </row>
    <row r="4942" spans="1:5" x14ac:dyDescent="0.35">
      <c r="A4942">
        <v>7927955136</v>
      </c>
      <c r="B4942">
        <v>32293017</v>
      </c>
      <c r="C4942" s="1">
        <v>45165.99722222222</v>
      </c>
      <c r="D4942" s="2">
        <v>597.91</v>
      </c>
      <c r="E4942" t="s">
        <v>5</v>
      </c>
    </row>
    <row r="4943" spans="1:5" x14ac:dyDescent="0.35">
      <c r="A4943">
        <v>3518172697</v>
      </c>
      <c r="B4943">
        <v>13189939</v>
      </c>
      <c r="C4943" s="1">
        <v>45059.804166666669</v>
      </c>
      <c r="D4943" s="2">
        <v>2809.38</v>
      </c>
      <c r="E4943" t="s">
        <v>7</v>
      </c>
    </row>
    <row r="4944" spans="1:5" x14ac:dyDescent="0.35">
      <c r="A4944">
        <v>4557188271</v>
      </c>
      <c r="B4944">
        <v>17597449</v>
      </c>
      <c r="C4944" s="1">
        <v>45428.276388888888</v>
      </c>
      <c r="D4944" s="2">
        <v>4693.6400000000003</v>
      </c>
      <c r="E4944" t="s">
        <v>5</v>
      </c>
    </row>
    <row r="4945" spans="1:5" x14ac:dyDescent="0.35">
      <c r="A4945">
        <v>2893244627</v>
      </c>
      <c r="B4945">
        <v>11493380</v>
      </c>
      <c r="C4945" s="1">
        <v>45575.761805555558</v>
      </c>
      <c r="D4945" s="2">
        <v>3331.28</v>
      </c>
      <c r="E4945" t="s">
        <v>5</v>
      </c>
    </row>
    <row r="4946" spans="1:5" x14ac:dyDescent="0.35">
      <c r="A4946">
        <v>1996683408</v>
      </c>
      <c r="B4946">
        <v>5043760</v>
      </c>
      <c r="C4946" s="1">
        <v>45321.975694444445</v>
      </c>
      <c r="D4946" s="2">
        <v>870.29</v>
      </c>
      <c r="E4946" t="s">
        <v>8</v>
      </c>
    </row>
    <row r="4947" spans="1:5" x14ac:dyDescent="0.35">
      <c r="A4947">
        <v>1673794089</v>
      </c>
      <c r="B4947">
        <v>48167795</v>
      </c>
      <c r="C4947" s="1">
        <v>45328.673611111109</v>
      </c>
      <c r="D4947" s="2">
        <v>891.13</v>
      </c>
      <c r="E4947" t="s">
        <v>5</v>
      </c>
    </row>
    <row r="4948" spans="1:5" x14ac:dyDescent="0.35">
      <c r="A4948">
        <v>9931161723</v>
      </c>
      <c r="B4948">
        <v>41640262</v>
      </c>
      <c r="C4948" s="1">
        <v>45119.831250000003</v>
      </c>
      <c r="D4948" s="2">
        <v>883.44</v>
      </c>
      <c r="E4948" t="s">
        <v>7</v>
      </c>
    </row>
    <row r="4949" spans="1:5" x14ac:dyDescent="0.35">
      <c r="A4949">
        <v>856799416</v>
      </c>
      <c r="B4949">
        <v>25770577</v>
      </c>
      <c r="C4949" s="1">
        <v>45179.616666666669</v>
      </c>
      <c r="D4949" s="2">
        <v>439.98</v>
      </c>
      <c r="E4949" t="s">
        <v>8</v>
      </c>
    </row>
    <row r="4950" spans="1:5" x14ac:dyDescent="0.35">
      <c r="A4950">
        <v>6668508959</v>
      </c>
      <c r="B4950">
        <v>15144290</v>
      </c>
      <c r="C4950" s="1">
        <v>45535.810416666667</v>
      </c>
      <c r="D4950" s="2">
        <v>2236.64</v>
      </c>
      <c r="E4950" t="s">
        <v>6</v>
      </c>
    </row>
    <row r="4951" spans="1:5" x14ac:dyDescent="0.35">
      <c r="A4951">
        <v>4914874727</v>
      </c>
      <c r="B4951">
        <v>80517784</v>
      </c>
      <c r="C4951" s="1">
        <v>45090.816666666666</v>
      </c>
      <c r="D4951" s="2">
        <v>2658.31</v>
      </c>
      <c r="E4951" t="s">
        <v>6</v>
      </c>
    </row>
    <row r="4952" spans="1:5" x14ac:dyDescent="0.35">
      <c r="A4952">
        <v>7869104895</v>
      </c>
      <c r="B4952">
        <v>57392064</v>
      </c>
      <c r="C4952" s="1">
        <v>45200.895833333336</v>
      </c>
      <c r="D4952" s="2">
        <v>1638</v>
      </c>
      <c r="E4952" t="s">
        <v>5</v>
      </c>
    </row>
    <row r="4953" spans="1:5" x14ac:dyDescent="0.35">
      <c r="A4953">
        <v>5094989752</v>
      </c>
      <c r="B4953">
        <v>87107263</v>
      </c>
      <c r="C4953" s="1">
        <v>45444.511805555558</v>
      </c>
      <c r="D4953" s="2">
        <v>46.62</v>
      </c>
      <c r="E4953" t="s">
        <v>7</v>
      </c>
    </row>
    <row r="4954" spans="1:5" x14ac:dyDescent="0.35">
      <c r="A4954">
        <v>4305377896</v>
      </c>
      <c r="B4954">
        <v>19216141</v>
      </c>
      <c r="C4954" s="1">
        <v>45512.020138888889</v>
      </c>
      <c r="D4954" s="2">
        <v>2737.62</v>
      </c>
      <c r="E4954" t="s">
        <v>5</v>
      </c>
    </row>
    <row r="4955" spans="1:5" x14ac:dyDescent="0.35">
      <c r="A4955">
        <v>7017136473</v>
      </c>
      <c r="B4955">
        <v>50680889</v>
      </c>
      <c r="C4955" s="1">
        <v>45362.84652777778</v>
      </c>
      <c r="D4955" s="2">
        <v>2783.74</v>
      </c>
      <c r="E4955" t="s">
        <v>6</v>
      </c>
    </row>
    <row r="4956" spans="1:5" x14ac:dyDescent="0.35">
      <c r="A4956">
        <v>3303209513</v>
      </c>
      <c r="B4956">
        <v>70084516</v>
      </c>
      <c r="C4956" s="1">
        <v>45360.151388888888</v>
      </c>
      <c r="D4956" s="2">
        <v>2662.16</v>
      </c>
      <c r="E4956" t="s">
        <v>8</v>
      </c>
    </row>
    <row r="4957" spans="1:5" x14ac:dyDescent="0.35">
      <c r="A4957">
        <v>8607953669</v>
      </c>
      <c r="B4957">
        <v>67340606</v>
      </c>
      <c r="C4957" s="1">
        <v>45087.439583333333</v>
      </c>
      <c r="D4957" s="2">
        <v>1274.25</v>
      </c>
      <c r="E4957" t="s">
        <v>5</v>
      </c>
    </row>
    <row r="4958" spans="1:5" x14ac:dyDescent="0.35">
      <c r="A4958">
        <v>1940918101</v>
      </c>
      <c r="B4958">
        <v>4356173</v>
      </c>
      <c r="C4958" s="1">
        <v>45202.770833333336</v>
      </c>
      <c r="D4958" s="2">
        <v>1438.2</v>
      </c>
      <c r="E4958" t="s">
        <v>7</v>
      </c>
    </row>
    <row r="4959" spans="1:5" x14ac:dyDescent="0.35">
      <c r="A4959">
        <v>6494615659</v>
      </c>
      <c r="B4959">
        <v>10745302</v>
      </c>
      <c r="C4959" s="1">
        <v>45249.781944444447</v>
      </c>
      <c r="D4959" s="2">
        <v>3759.4</v>
      </c>
      <c r="E4959" t="s">
        <v>7</v>
      </c>
    </row>
    <row r="4960" spans="1:5" x14ac:dyDescent="0.35">
      <c r="A4960">
        <v>4280890409</v>
      </c>
      <c r="B4960">
        <v>42102289</v>
      </c>
      <c r="C4960" s="1">
        <v>45595.606249999997</v>
      </c>
      <c r="D4960" s="2">
        <v>2926.61</v>
      </c>
      <c r="E4960" t="s">
        <v>8</v>
      </c>
    </row>
    <row r="4961" spans="1:5" x14ac:dyDescent="0.35">
      <c r="A4961">
        <v>7598489331</v>
      </c>
      <c r="B4961">
        <v>84066402</v>
      </c>
      <c r="C4961" s="1">
        <v>45493.663888888892</v>
      </c>
      <c r="D4961" s="2">
        <v>2118.48</v>
      </c>
      <c r="E4961" t="s">
        <v>8</v>
      </c>
    </row>
    <row r="4962" spans="1:5" x14ac:dyDescent="0.35">
      <c r="A4962">
        <v>8755280486</v>
      </c>
      <c r="B4962">
        <v>2566268</v>
      </c>
      <c r="C4962" s="1">
        <v>45503.731249999997</v>
      </c>
      <c r="D4962" s="2">
        <v>2760.76</v>
      </c>
      <c r="E4962" t="s">
        <v>5</v>
      </c>
    </row>
    <row r="4963" spans="1:5" x14ac:dyDescent="0.35">
      <c r="A4963">
        <v>8281093933</v>
      </c>
      <c r="B4963">
        <v>67277562</v>
      </c>
      <c r="C4963" s="1">
        <v>45340.569444444445</v>
      </c>
      <c r="D4963" s="2">
        <v>781.08</v>
      </c>
      <c r="E4963" t="s">
        <v>5</v>
      </c>
    </row>
    <row r="4964" spans="1:5" x14ac:dyDescent="0.35">
      <c r="A4964">
        <v>7415765726</v>
      </c>
      <c r="B4964">
        <v>75244116</v>
      </c>
      <c r="C4964" s="1">
        <v>45143.390277777777</v>
      </c>
      <c r="D4964" s="2">
        <v>4757.16</v>
      </c>
      <c r="E4964" t="s">
        <v>8</v>
      </c>
    </row>
    <row r="4965" spans="1:5" x14ac:dyDescent="0.35">
      <c r="A4965">
        <v>6266072804</v>
      </c>
      <c r="B4965">
        <v>60565603</v>
      </c>
      <c r="C4965" s="1">
        <v>45466.261805555558</v>
      </c>
      <c r="D4965" s="2">
        <v>582.63</v>
      </c>
      <c r="E4965" t="s">
        <v>7</v>
      </c>
    </row>
    <row r="4966" spans="1:5" x14ac:dyDescent="0.35">
      <c r="A4966">
        <v>1542448934</v>
      </c>
      <c r="B4966">
        <v>97033691</v>
      </c>
      <c r="C4966" s="1">
        <v>45212.348611111112</v>
      </c>
      <c r="D4966" s="2">
        <v>2557.13</v>
      </c>
      <c r="E4966" t="s">
        <v>6</v>
      </c>
    </row>
    <row r="4967" spans="1:5" x14ac:dyDescent="0.35">
      <c r="A4967">
        <v>2896979776</v>
      </c>
      <c r="B4967">
        <v>30317733</v>
      </c>
      <c r="C4967" s="1">
        <v>45070.243055555555</v>
      </c>
      <c r="D4967" s="2">
        <v>690.08</v>
      </c>
      <c r="E4967" t="s">
        <v>5</v>
      </c>
    </row>
    <row r="4968" spans="1:5" x14ac:dyDescent="0.35">
      <c r="A4968">
        <v>169867835</v>
      </c>
      <c r="B4968">
        <v>59545278</v>
      </c>
      <c r="C4968" s="1">
        <v>45154.935416666667</v>
      </c>
      <c r="D4968" s="2">
        <v>632.42999999999995</v>
      </c>
      <c r="E4968" t="s">
        <v>8</v>
      </c>
    </row>
    <row r="4969" spans="1:5" x14ac:dyDescent="0.35">
      <c r="A4969">
        <v>9493456526</v>
      </c>
      <c r="B4969">
        <v>77811864</v>
      </c>
      <c r="C4969" s="1">
        <v>45018.3</v>
      </c>
      <c r="D4969" s="2">
        <v>1359.05</v>
      </c>
      <c r="E4969" t="s">
        <v>7</v>
      </c>
    </row>
    <row r="4970" spans="1:5" x14ac:dyDescent="0.35">
      <c r="A4970">
        <v>9423261830</v>
      </c>
      <c r="B4970">
        <v>17597449</v>
      </c>
      <c r="C4970" s="1">
        <v>45162.26666666667</v>
      </c>
      <c r="D4970" s="2">
        <v>3077.08</v>
      </c>
      <c r="E4970" t="s">
        <v>5</v>
      </c>
    </row>
    <row r="4971" spans="1:5" x14ac:dyDescent="0.35">
      <c r="A4971">
        <v>5793453795</v>
      </c>
      <c r="B4971">
        <v>70543108</v>
      </c>
      <c r="C4971" s="1">
        <v>45395.106249999997</v>
      </c>
      <c r="D4971" s="2">
        <v>3172.62</v>
      </c>
      <c r="E4971" t="s">
        <v>5</v>
      </c>
    </row>
    <row r="4972" spans="1:5" x14ac:dyDescent="0.35">
      <c r="A4972">
        <v>2141680269</v>
      </c>
      <c r="B4972">
        <v>32797235</v>
      </c>
      <c r="C4972" s="1">
        <v>45590.086805555555</v>
      </c>
      <c r="D4972" s="2">
        <v>3449.94</v>
      </c>
      <c r="E4972" t="s">
        <v>5</v>
      </c>
    </row>
    <row r="4973" spans="1:5" x14ac:dyDescent="0.35">
      <c r="A4973">
        <v>6457122136</v>
      </c>
      <c r="B4973">
        <v>79764458</v>
      </c>
      <c r="C4973" s="1">
        <v>45065.318055555559</v>
      </c>
      <c r="D4973" s="2">
        <v>3162.28</v>
      </c>
      <c r="E4973" t="s">
        <v>5</v>
      </c>
    </row>
    <row r="4974" spans="1:5" x14ac:dyDescent="0.35">
      <c r="A4974">
        <v>8447536518</v>
      </c>
      <c r="B4974">
        <v>48160359</v>
      </c>
      <c r="C4974" s="1">
        <v>45280.995138888888</v>
      </c>
      <c r="D4974" s="2">
        <v>4888.47</v>
      </c>
      <c r="E4974" t="s">
        <v>5</v>
      </c>
    </row>
    <row r="4975" spans="1:5" x14ac:dyDescent="0.35">
      <c r="A4975">
        <v>3191672889</v>
      </c>
      <c r="B4975">
        <v>88223261</v>
      </c>
      <c r="C4975" s="1">
        <v>45480.743750000001</v>
      </c>
      <c r="D4975" s="2">
        <v>3130.58</v>
      </c>
      <c r="E4975" t="s">
        <v>6</v>
      </c>
    </row>
    <row r="4976" spans="1:5" x14ac:dyDescent="0.35">
      <c r="A4976">
        <v>2521995712</v>
      </c>
      <c r="B4976">
        <v>30285217</v>
      </c>
      <c r="C4976" s="1">
        <v>45159.071527777778</v>
      </c>
      <c r="D4976" s="2">
        <v>2100.16</v>
      </c>
      <c r="E4976" t="s">
        <v>5</v>
      </c>
    </row>
    <row r="4977" spans="1:5" x14ac:dyDescent="0.35">
      <c r="A4977">
        <v>8194578267</v>
      </c>
      <c r="B4977">
        <v>74313592</v>
      </c>
      <c r="C4977" s="1">
        <v>45210.574999999997</v>
      </c>
      <c r="D4977" s="2">
        <v>3901.21</v>
      </c>
      <c r="E4977" t="s">
        <v>6</v>
      </c>
    </row>
    <row r="4978" spans="1:5" x14ac:dyDescent="0.35">
      <c r="A4978">
        <v>2811341619</v>
      </c>
      <c r="B4978">
        <v>30188374</v>
      </c>
      <c r="C4978" s="1">
        <v>45436.845138888886</v>
      </c>
      <c r="D4978" s="2">
        <v>947.95</v>
      </c>
      <c r="E4978" t="s">
        <v>5</v>
      </c>
    </row>
    <row r="4979" spans="1:5" x14ac:dyDescent="0.35">
      <c r="A4979">
        <v>5562576298</v>
      </c>
      <c r="B4979">
        <v>10019218</v>
      </c>
      <c r="C4979" s="1">
        <v>45238.557638888888</v>
      </c>
      <c r="D4979" s="2">
        <v>3844.75</v>
      </c>
      <c r="E4979" t="s">
        <v>6</v>
      </c>
    </row>
    <row r="4980" spans="1:5" x14ac:dyDescent="0.35">
      <c r="A4980">
        <v>7446009755</v>
      </c>
      <c r="B4980">
        <v>71767248</v>
      </c>
      <c r="C4980" s="1">
        <v>45092.867361111108</v>
      </c>
      <c r="D4980" s="2">
        <v>1324.37</v>
      </c>
      <c r="E4980" t="s">
        <v>8</v>
      </c>
    </row>
    <row r="4981" spans="1:5" x14ac:dyDescent="0.35">
      <c r="A4981">
        <v>7343262659</v>
      </c>
      <c r="B4981">
        <v>16484167</v>
      </c>
      <c r="C4981" s="1">
        <v>45023.275000000001</v>
      </c>
      <c r="D4981" s="2">
        <v>3927.09</v>
      </c>
      <c r="E4981" t="s">
        <v>7</v>
      </c>
    </row>
    <row r="4982" spans="1:5" x14ac:dyDescent="0.35">
      <c r="A4982">
        <v>7147677361</v>
      </c>
      <c r="B4982">
        <v>97475543</v>
      </c>
      <c r="C4982" s="1">
        <v>45485.415972222225</v>
      </c>
      <c r="D4982" s="2">
        <v>2543.15</v>
      </c>
      <c r="E4982" t="s">
        <v>8</v>
      </c>
    </row>
    <row r="4983" spans="1:5" x14ac:dyDescent="0.35">
      <c r="A4983">
        <v>8732072897</v>
      </c>
      <c r="B4983">
        <v>12077371</v>
      </c>
      <c r="C4983" s="1">
        <v>45091.442361111112</v>
      </c>
      <c r="D4983" s="2">
        <v>2358.85</v>
      </c>
      <c r="E4983" t="s">
        <v>6</v>
      </c>
    </row>
    <row r="4984" spans="1:5" x14ac:dyDescent="0.35">
      <c r="A4984">
        <v>6418604551</v>
      </c>
      <c r="B4984">
        <v>12967305</v>
      </c>
      <c r="C4984" s="1">
        <v>45132.813194444447</v>
      </c>
      <c r="D4984" s="2">
        <v>4251.6000000000004</v>
      </c>
      <c r="E4984" t="s">
        <v>8</v>
      </c>
    </row>
    <row r="4985" spans="1:5" x14ac:dyDescent="0.35">
      <c r="A4985">
        <v>4989511905</v>
      </c>
      <c r="B4985">
        <v>41972994</v>
      </c>
      <c r="C4985" s="1">
        <v>45019.037499999999</v>
      </c>
      <c r="D4985" s="2">
        <v>2654.71</v>
      </c>
      <c r="E4985" t="s">
        <v>7</v>
      </c>
    </row>
    <row r="4986" spans="1:5" x14ac:dyDescent="0.35">
      <c r="A4986">
        <v>2520527893</v>
      </c>
      <c r="B4986">
        <v>51476157</v>
      </c>
      <c r="C4986" s="1">
        <v>45567.065972222219</v>
      </c>
      <c r="D4986" s="2">
        <v>3294.27</v>
      </c>
      <c r="E4986" t="s">
        <v>6</v>
      </c>
    </row>
    <row r="4987" spans="1:5" x14ac:dyDescent="0.35">
      <c r="A4987">
        <v>4753989820</v>
      </c>
      <c r="B4987">
        <v>81500385</v>
      </c>
      <c r="C4987" s="1">
        <v>45205.828472222223</v>
      </c>
      <c r="D4987" s="2">
        <v>1939.92</v>
      </c>
      <c r="E4987" t="s">
        <v>7</v>
      </c>
    </row>
    <row r="4988" spans="1:5" x14ac:dyDescent="0.35">
      <c r="A4988">
        <v>8285547588</v>
      </c>
      <c r="B4988">
        <v>26245432</v>
      </c>
      <c r="C4988" s="1">
        <v>45293.963888888888</v>
      </c>
      <c r="D4988" s="2">
        <v>909.66</v>
      </c>
      <c r="E4988" t="s">
        <v>6</v>
      </c>
    </row>
    <row r="4989" spans="1:5" x14ac:dyDescent="0.35">
      <c r="A4989">
        <v>5824924668</v>
      </c>
      <c r="B4989">
        <v>49881540</v>
      </c>
      <c r="C4989" s="1">
        <v>45249.713194444441</v>
      </c>
      <c r="D4989" s="2">
        <v>1710.54</v>
      </c>
      <c r="E4989" t="s">
        <v>6</v>
      </c>
    </row>
    <row r="4990" spans="1:5" x14ac:dyDescent="0.35">
      <c r="A4990">
        <v>7703854141</v>
      </c>
      <c r="B4990">
        <v>86483673</v>
      </c>
      <c r="C4990" s="1">
        <v>45425.708333333336</v>
      </c>
      <c r="D4990" s="2">
        <v>1659.75</v>
      </c>
      <c r="E4990" t="s">
        <v>8</v>
      </c>
    </row>
    <row r="4991" spans="1:5" x14ac:dyDescent="0.35">
      <c r="A4991">
        <v>7380361209</v>
      </c>
      <c r="B4991">
        <v>7591711</v>
      </c>
      <c r="C4991" s="1">
        <v>45104.439583333333</v>
      </c>
      <c r="D4991" s="2">
        <v>2151.14</v>
      </c>
      <c r="E4991" t="s">
        <v>8</v>
      </c>
    </row>
    <row r="4992" spans="1:5" x14ac:dyDescent="0.35">
      <c r="A4992">
        <v>5053033745</v>
      </c>
      <c r="B4992">
        <v>66485571</v>
      </c>
      <c r="C4992" s="1">
        <v>45391.571527777778</v>
      </c>
      <c r="D4992" s="2">
        <v>2322.3000000000002</v>
      </c>
      <c r="E4992" t="s">
        <v>7</v>
      </c>
    </row>
    <row r="4993" spans="1:5" x14ac:dyDescent="0.35">
      <c r="A4993">
        <v>4859489972</v>
      </c>
      <c r="B4993">
        <v>12305040</v>
      </c>
      <c r="C4993" s="1">
        <v>45122.730555555558</v>
      </c>
      <c r="D4993" s="2">
        <v>2081.4</v>
      </c>
      <c r="E4993" t="s">
        <v>6</v>
      </c>
    </row>
    <row r="4994" spans="1:5" x14ac:dyDescent="0.35">
      <c r="A4994">
        <v>9690396315</v>
      </c>
      <c r="B4994">
        <v>46563355</v>
      </c>
      <c r="C4994" s="1">
        <v>45564.462500000001</v>
      </c>
      <c r="D4994" s="2">
        <v>3891.07</v>
      </c>
      <c r="E4994" t="s">
        <v>5</v>
      </c>
    </row>
    <row r="4995" spans="1:5" x14ac:dyDescent="0.35">
      <c r="A4995">
        <v>448732557</v>
      </c>
      <c r="B4995">
        <v>80952275</v>
      </c>
      <c r="C4995" s="1">
        <v>45260.988888888889</v>
      </c>
      <c r="D4995" s="2">
        <v>1385.54</v>
      </c>
      <c r="E4995" t="s">
        <v>8</v>
      </c>
    </row>
    <row r="4996" spans="1:5" x14ac:dyDescent="0.35">
      <c r="A4996">
        <v>4927306668</v>
      </c>
      <c r="B4996">
        <v>97033691</v>
      </c>
      <c r="C4996" s="1">
        <v>45085.972916666666</v>
      </c>
      <c r="D4996" s="2">
        <v>898.65</v>
      </c>
      <c r="E4996" t="s">
        <v>8</v>
      </c>
    </row>
    <row r="4997" spans="1:5" x14ac:dyDescent="0.35">
      <c r="A4997">
        <v>1669690997</v>
      </c>
      <c r="B4997">
        <v>62600289</v>
      </c>
      <c r="C4997" s="1">
        <v>45285.656944444447</v>
      </c>
      <c r="D4997" s="2">
        <v>1132.33</v>
      </c>
      <c r="E4997" t="s">
        <v>5</v>
      </c>
    </row>
    <row r="4998" spans="1:5" x14ac:dyDescent="0.35">
      <c r="A4998">
        <v>8340761903</v>
      </c>
      <c r="B4998">
        <v>53640286</v>
      </c>
      <c r="C4998" s="1">
        <v>45257.387499999997</v>
      </c>
      <c r="D4998" s="2">
        <v>2372.0100000000002</v>
      </c>
      <c r="E4998" t="s">
        <v>5</v>
      </c>
    </row>
    <row r="4999" spans="1:5" x14ac:dyDescent="0.35">
      <c r="A4999">
        <v>5936301790</v>
      </c>
      <c r="B4999">
        <v>87059497</v>
      </c>
      <c r="C4999" s="1">
        <v>45464.79791666667</v>
      </c>
      <c r="D4999" s="2">
        <v>3158.35</v>
      </c>
      <c r="E4999" t="s">
        <v>5</v>
      </c>
    </row>
    <row r="5000" spans="1:5" x14ac:dyDescent="0.35">
      <c r="A5000">
        <v>5710579377</v>
      </c>
      <c r="B5000">
        <v>67310893</v>
      </c>
      <c r="C5000" s="1">
        <v>45449.623611111114</v>
      </c>
      <c r="D5000" s="2">
        <v>1918.92</v>
      </c>
      <c r="E5000" t="s">
        <v>6</v>
      </c>
    </row>
    <row r="5001" spans="1:5" x14ac:dyDescent="0.35">
      <c r="A5001">
        <v>2494813730</v>
      </c>
      <c r="B5001">
        <v>28663279</v>
      </c>
      <c r="C5001" s="1">
        <v>45161.50277777778</v>
      </c>
      <c r="D5001" s="2">
        <v>1879.46</v>
      </c>
      <c r="E5001"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3784-5EB8-452E-AF4E-26FCDD049121}">
  <dimension ref="A1:D5001"/>
  <sheetViews>
    <sheetView workbookViewId="0">
      <selection activeCell="F4995" sqref="F4995"/>
    </sheetView>
  </sheetViews>
  <sheetFormatPr defaultRowHeight="14.5" x14ac:dyDescent="0.35"/>
  <cols>
    <col min="1" max="1" width="13.453125" bestFit="1" customWidth="1"/>
    <col min="2" max="2" width="11.81640625" customWidth="1"/>
    <col min="3" max="3" width="9.81640625" customWidth="1"/>
    <col min="4" max="4" width="12" style="2" customWidth="1"/>
  </cols>
  <sheetData>
    <row r="1" spans="1:4" x14ac:dyDescent="0.35">
      <c r="A1" t="s">
        <v>0</v>
      </c>
      <c r="B1" t="s">
        <v>9</v>
      </c>
      <c r="C1" t="s">
        <v>10</v>
      </c>
      <c r="D1" s="2" t="s">
        <v>11</v>
      </c>
    </row>
    <row r="2" spans="1:4" x14ac:dyDescent="0.35">
      <c r="A2">
        <v>1961864118</v>
      </c>
      <c r="B2">
        <v>642612</v>
      </c>
      <c r="C2">
        <v>3</v>
      </c>
      <c r="D2" s="2">
        <v>517.03</v>
      </c>
    </row>
    <row r="3" spans="1:4" x14ac:dyDescent="0.35">
      <c r="A3">
        <v>1549769649</v>
      </c>
      <c r="B3">
        <v>378676</v>
      </c>
      <c r="C3">
        <v>1</v>
      </c>
      <c r="D3" s="2">
        <v>881.42</v>
      </c>
    </row>
    <row r="4" spans="1:4" x14ac:dyDescent="0.35">
      <c r="A4">
        <v>9185164487</v>
      </c>
      <c r="B4">
        <v>741341</v>
      </c>
      <c r="C4">
        <v>2</v>
      </c>
      <c r="D4" s="2">
        <v>923.84</v>
      </c>
    </row>
    <row r="5" spans="1:4" x14ac:dyDescent="0.35">
      <c r="A5">
        <v>9644738826</v>
      </c>
      <c r="B5">
        <v>561860</v>
      </c>
      <c r="C5">
        <v>1</v>
      </c>
      <c r="D5" s="2">
        <v>874.78</v>
      </c>
    </row>
    <row r="6" spans="1:4" x14ac:dyDescent="0.35">
      <c r="A6">
        <v>5427684290</v>
      </c>
      <c r="B6">
        <v>602241</v>
      </c>
      <c r="C6">
        <v>2</v>
      </c>
      <c r="D6" s="2">
        <v>976.55</v>
      </c>
    </row>
    <row r="7" spans="1:4" x14ac:dyDescent="0.35">
      <c r="A7">
        <v>3265154092</v>
      </c>
      <c r="B7">
        <v>681063</v>
      </c>
      <c r="C7">
        <v>1</v>
      </c>
      <c r="D7" s="2">
        <v>321.27999999999997</v>
      </c>
    </row>
    <row r="8" spans="1:4" x14ac:dyDescent="0.35">
      <c r="A8">
        <v>4898355547</v>
      </c>
      <c r="B8">
        <v>56589</v>
      </c>
      <c r="C8">
        <v>3</v>
      </c>
      <c r="D8" s="2">
        <v>517.77</v>
      </c>
    </row>
    <row r="9" spans="1:4" x14ac:dyDescent="0.35">
      <c r="A9">
        <v>6568151549</v>
      </c>
      <c r="B9">
        <v>500739</v>
      </c>
      <c r="C9">
        <v>2</v>
      </c>
      <c r="D9" s="2">
        <v>359.98</v>
      </c>
    </row>
    <row r="10" spans="1:4" x14ac:dyDescent="0.35">
      <c r="A10">
        <v>6006693867</v>
      </c>
      <c r="B10">
        <v>490939</v>
      </c>
      <c r="C10">
        <v>1</v>
      </c>
      <c r="D10" s="2">
        <v>80.25</v>
      </c>
    </row>
    <row r="11" spans="1:4" x14ac:dyDescent="0.35">
      <c r="A11">
        <v>374186990</v>
      </c>
      <c r="B11">
        <v>760828</v>
      </c>
      <c r="C11">
        <v>2</v>
      </c>
      <c r="D11" s="2">
        <v>563.45000000000005</v>
      </c>
    </row>
    <row r="12" spans="1:4" x14ac:dyDescent="0.35">
      <c r="A12">
        <v>4455336265</v>
      </c>
      <c r="B12">
        <v>753354</v>
      </c>
      <c r="C12">
        <v>3</v>
      </c>
      <c r="D12" s="2">
        <v>423.56</v>
      </c>
    </row>
    <row r="13" spans="1:4" x14ac:dyDescent="0.35">
      <c r="A13">
        <v>3539286337</v>
      </c>
      <c r="B13">
        <v>684939</v>
      </c>
      <c r="C13">
        <v>1</v>
      </c>
      <c r="D13" s="2">
        <v>727.95</v>
      </c>
    </row>
    <row r="14" spans="1:4" x14ac:dyDescent="0.35">
      <c r="A14">
        <v>9171116867</v>
      </c>
      <c r="B14">
        <v>500739</v>
      </c>
      <c r="C14">
        <v>3</v>
      </c>
      <c r="D14" s="2">
        <v>359.98</v>
      </c>
    </row>
    <row r="15" spans="1:4" x14ac:dyDescent="0.35">
      <c r="A15">
        <v>5504941865</v>
      </c>
      <c r="B15">
        <v>540618</v>
      </c>
      <c r="C15">
        <v>1</v>
      </c>
      <c r="D15" s="2">
        <v>317.05</v>
      </c>
    </row>
    <row r="16" spans="1:4" x14ac:dyDescent="0.35">
      <c r="A16">
        <v>5868326481</v>
      </c>
      <c r="B16">
        <v>53833</v>
      </c>
      <c r="C16">
        <v>3</v>
      </c>
      <c r="D16" s="2">
        <v>134.69</v>
      </c>
    </row>
    <row r="17" spans="1:4" x14ac:dyDescent="0.35">
      <c r="A17">
        <v>2137046916</v>
      </c>
      <c r="B17">
        <v>455755</v>
      </c>
      <c r="C17">
        <v>2</v>
      </c>
      <c r="D17" s="2">
        <v>44.09</v>
      </c>
    </row>
    <row r="18" spans="1:4" x14ac:dyDescent="0.35">
      <c r="A18">
        <v>8195544338</v>
      </c>
      <c r="B18">
        <v>131937</v>
      </c>
      <c r="C18">
        <v>1</v>
      </c>
      <c r="D18" s="2">
        <v>287.81</v>
      </c>
    </row>
    <row r="19" spans="1:4" x14ac:dyDescent="0.35">
      <c r="A19">
        <v>2889700050</v>
      </c>
      <c r="B19">
        <v>798639</v>
      </c>
      <c r="C19">
        <v>1</v>
      </c>
      <c r="D19" s="2">
        <v>211.25</v>
      </c>
    </row>
    <row r="20" spans="1:4" x14ac:dyDescent="0.35">
      <c r="A20">
        <v>65827885</v>
      </c>
      <c r="B20">
        <v>324809</v>
      </c>
      <c r="C20">
        <v>3</v>
      </c>
      <c r="D20" s="2">
        <v>608</v>
      </c>
    </row>
    <row r="21" spans="1:4" x14ac:dyDescent="0.35">
      <c r="A21">
        <v>4656471694</v>
      </c>
      <c r="B21">
        <v>679284</v>
      </c>
      <c r="C21">
        <v>1</v>
      </c>
      <c r="D21" s="2">
        <v>877.89</v>
      </c>
    </row>
    <row r="22" spans="1:4" x14ac:dyDescent="0.35">
      <c r="A22">
        <v>6625178717</v>
      </c>
      <c r="B22">
        <v>952168</v>
      </c>
      <c r="C22">
        <v>3</v>
      </c>
      <c r="D22" s="2">
        <v>236.95</v>
      </c>
    </row>
    <row r="23" spans="1:4" x14ac:dyDescent="0.35">
      <c r="A23">
        <v>7169557514</v>
      </c>
      <c r="B23">
        <v>706112</v>
      </c>
      <c r="C23">
        <v>2</v>
      </c>
      <c r="D23" s="2">
        <v>478.79</v>
      </c>
    </row>
    <row r="24" spans="1:4" x14ac:dyDescent="0.35">
      <c r="A24">
        <v>2268306684</v>
      </c>
      <c r="B24">
        <v>812607</v>
      </c>
      <c r="C24">
        <v>2</v>
      </c>
      <c r="D24" s="2">
        <v>416.65</v>
      </c>
    </row>
    <row r="25" spans="1:4" x14ac:dyDescent="0.35">
      <c r="A25">
        <v>6905293278</v>
      </c>
      <c r="B25">
        <v>799952</v>
      </c>
      <c r="C25">
        <v>1</v>
      </c>
      <c r="D25" s="2">
        <v>922.64</v>
      </c>
    </row>
    <row r="26" spans="1:4" x14ac:dyDescent="0.35">
      <c r="A26">
        <v>1769493463</v>
      </c>
      <c r="B26">
        <v>709916</v>
      </c>
      <c r="C26">
        <v>3</v>
      </c>
      <c r="D26" s="2">
        <v>33.76</v>
      </c>
    </row>
    <row r="27" spans="1:4" x14ac:dyDescent="0.35">
      <c r="A27">
        <v>5003387344</v>
      </c>
      <c r="B27">
        <v>67197</v>
      </c>
      <c r="C27">
        <v>3</v>
      </c>
      <c r="D27" s="2">
        <v>552.20000000000005</v>
      </c>
    </row>
    <row r="28" spans="1:4" x14ac:dyDescent="0.35">
      <c r="A28">
        <v>2064484752</v>
      </c>
      <c r="B28">
        <v>937542</v>
      </c>
      <c r="C28">
        <v>3</v>
      </c>
      <c r="D28" s="2">
        <v>97.04</v>
      </c>
    </row>
    <row r="29" spans="1:4" x14ac:dyDescent="0.35">
      <c r="A29">
        <v>964822979</v>
      </c>
      <c r="B29">
        <v>455755</v>
      </c>
      <c r="C29">
        <v>2</v>
      </c>
      <c r="D29" s="2">
        <v>44.09</v>
      </c>
    </row>
    <row r="30" spans="1:4" x14ac:dyDescent="0.35">
      <c r="A30">
        <v>6037899648</v>
      </c>
      <c r="B30">
        <v>669378</v>
      </c>
      <c r="C30">
        <v>1</v>
      </c>
      <c r="D30" s="2">
        <v>212.14</v>
      </c>
    </row>
    <row r="31" spans="1:4" x14ac:dyDescent="0.35">
      <c r="A31">
        <v>9347571484</v>
      </c>
      <c r="B31">
        <v>112390</v>
      </c>
      <c r="C31">
        <v>2</v>
      </c>
      <c r="D31" s="2">
        <v>877.98</v>
      </c>
    </row>
    <row r="32" spans="1:4" x14ac:dyDescent="0.35">
      <c r="A32">
        <v>3286177534</v>
      </c>
      <c r="B32">
        <v>891833</v>
      </c>
      <c r="C32">
        <v>1</v>
      </c>
      <c r="D32" s="2">
        <v>493.19</v>
      </c>
    </row>
    <row r="33" spans="1:4" x14ac:dyDescent="0.35">
      <c r="A33">
        <v>9073572548</v>
      </c>
      <c r="B33">
        <v>60619</v>
      </c>
      <c r="C33">
        <v>1</v>
      </c>
      <c r="D33" s="2">
        <v>726.41</v>
      </c>
    </row>
    <row r="34" spans="1:4" x14ac:dyDescent="0.35">
      <c r="A34">
        <v>8395583761</v>
      </c>
      <c r="B34">
        <v>561860</v>
      </c>
      <c r="C34">
        <v>3</v>
      </c>
      <c r="D34" s="2">
        <v>874.78</v>
      </c>
    </row>
    <row r="35" spans="1:4" x14ac:dyDescent="0.35">
      <c r="A35">
        <v>6355378227</v>
      </c>
      <c r="B35">
        <v>993331</v>
      </c>
      <c r="C35">
        <v>1</v>
      </c>
      <c r="D35" s="2">
        <v>102.44</v>
      </c>
    </row>
    <row r="36" spans="1:4" x14ac:dyDescent="0.35">
      <c r="A36">
        <v>277376321</v>
      </c>
      <c r="B36">
        <v>94225</v>
      </c>
      <c r="C36">
        <v>3</v>
      </c>
      <c r="D36" s="2">
        <v>77.11</v>
      </c>
    </row>
    <row r="37" spans="1:4" x14ac:dyDescent="0.35">
      <c r="A37">
        <v>8559748526</v>
      </c>
      <c r="B37">
        <v>552496</v>
      </c>
      <c r="C37">
        <v>1</v>
      </c>
      <c r="D37" s="2">
        <v>508</v>
      </c>
    </row>
    <row r="38" spans="1:4" x14ac:dyDescent="0.35">
      <c r="A38">
        <v>1458051433</v>
      </c>
      <c r="B38">
        <v>57405</v>
      </c>
      <c r="C38">
        <v>3</v>
      </c>
      <c r="D38" s="2">
        <v>607.66999999999996</v>
      </c>
    </row>
    <row r="39" spans="1:4" x14ac:dyDescent="0.35">
      <c r="A39">
        <v>5838302640</v>
      </c>
      <c r="B39">
        <v>240179</v>
      </c>
      <c r="C39">
        <v>3</v>
      </c>
      <c r="D39" s="2">
        <v>90.56</v>
      </c>
    </row>
    <row r="40" spans="1:4" x14ac:dyDescent="0.35">
      <c r="A40">
        <v>1380971977</v>
      </c>
      <c r="B40">
        <v>602241</v>
      </c>
      <c r="C40">
        <v>3</v>
      </c>
      <c r="D40" s="2">
        <v>976.55</v>
      </c>
    </row>
    <row r="41" spans="1:4" x14ac:dyDescent="0.35">
      <c r="A41">
        <v>1221099013</v>
      </c>
      <c r="B41">
        <v>131937</v>
      </c>
      <c r="C41">
        <v>1</v>
      </c>
      <c r="D41" s="2">
        <v>287.81</v>
      </c>
    </row>
    <row r="42" spans="1:4" x14ac:dyDescent="0.35">
      <c r="A42">
        <v>6771166303</v>
      </c>
      <c r="B42">
        <v>677542</v>
      </c>
      <c r="C42">
        <v>3</v>
      </c>
      <c r="D42" s="2">
        <v>212.61</v>
      </c>
    </row>
    <row r="43" spans="1:4" x14ac:dyDescent="0.35">
      <c r="A43">
        <v>7111337755</v>
      </c>
      <c r="B43">
        <v>888807</v>
      </c>
      <c r="C43">
        <v>3</v>
      </c>
      <c r="D43" s="2">
        <v>230.58</v>
      </c>
    </row>
    <row r="44" spans="1:4" x14ac:dyDescent="0.35">
      <c r="A44">
        <v>5562922993</v>
      </c>
      <c r="B44">
        <v>540618</v>
      </c>
      <c r="C44">
        <v>1</v>
      </c>
      <c r="D44" s="2">
        <v>317.05</v>
      </c>
    </row>
    <row r="45" spans="1:4" x14ac:dyDescent="0.35">
      <c r="A45">
        <v>5630957897</v>
      </c>
      <c r="B45">
        <v>876139</v>
      </c>
      <c r="C45">
        <v>2</v>
      </c>
      <c r="D45" s="2">
        <v>415.75</v>
      </c>
    </row>
    <row r="46" spans="1:4" x14ac:dyDescent="0.35">
      <c r="A46">
        <v>1787380558</v>
      </c>
      <c r="B46">
        <v>444361</v>
      </c>
      <c r="C46">
        <v>3</v>
      </c>
      <c r="D46" s="2">
        <v>822.63</v>
      </c>
    </row>
    <row r="47" spans="1:4" x14ac:dyDescent="0.35">
      <c r="A47">
        <v>32613017</v>
      </c>
      <c r="B47">
        <v>451812</v>
      </c>
      <c r="C47">
        <v>1</v>
      </c>
      <c r="D47" s="2">
        <v>530.85</v>
      </c>
    </row>
    <row r="48" spans="1:4" x14ac:dyDescent="0.35">
      <c r="A48">
        <v>2039041670</v>
      </c>
      <c r="B48">
        <v>287070</v>
      </c>
      <c r="C48">
        <v>1</v>
      </c>
      <c r="D48" s="2">
        <v>443.17</v>
      </c>
    </row>
    <row r="49" spans="1:4" x14ac:dyDescent="0.35">
      <c r="A49">
        <v>210693801</v>
      </c>
      <c r="B49">
        <v>432617</v>
      </c>
      <c r="C49">
        <v>3</v>
      </c>
      <c r="D49" s="2">
        <v>863.18</v>
      </c>
    </row>
    <row r="50" spans="1:4" x14ac:dyDescent="0.35">
      <c r="A50">
        <v>8120002258</v>
      </c>
      <c r="B50">
        <v>131937</v>
      </c>
      <c r="C50">
        <v>1</v>
      </c>
      <c r="D50" s="2">
        <v>287.81</v>
      </c>
    </row>
    <row r="51" spans="1:4" x14ac:dyDescent="0.35">
      <c r="A51">
        <v>2177917034</v>
      </c>
      <c r="B51">
        <v>144124</v>
      </c>
      <c r="C51">
        <v>2</v>
      </c>
      <c r="D51" s="2">
        <v>162.66999999999999</v>
      </c>
    </row>
    <row r="52" spans="1:4" x14ac:dyDescent="0.35">
      <c r="A52">
        <v>4254814926</v>
      </c>
      <c r="B52">
        <v>324809</v>
      </c>
      <c r="C52">
        <v>1</v>
      </c>
      <c r="D52" s="2">
        <v>608</v>
      </c>
    </row>
    <row r="53" spans="1:4" x14ac:dyDescent="0.35">
      <c r="A53">
        <v>6074172790</v>
      </c>
      <c r="B53">
        <v>888807</v>
      </c>
      <c r="C53">
        <v>2</v>
      </c>
      <c r="D53" s="2">
        <v>230.58</v>
      </c>
    </row>
    <row r="54" spans="1:4" x14ac:dyDescent="0.35">
      <c r="A54">
        <v>3381573131</v>
      </c>
      <c r="B54">
        <v>684939</v>
      </c>
      <c r="C54">
        <v>1</v>
      </c>
      <c r="D54" s="2">
        <v>727.95</v>
      </c>
    </row>
    <row r="55" spans="1:4" x14ac:dyDescent="0.35">
      <c r="A55">
        <v>3773745777</v>
      </c>
      <c r="B55">
        <v>734789</v>
      </c>
      <c r="C55">
        <v>1</v>
      </c>
      <c r="D55" s="2">
        <v>395.82</v>
      </c>
    </row>
    <row r="56" spans="1:4" x14ac:dyDescent="0.35">
      <c r="A56">
        <v>9251939156</v>
      </c>
      <c r="B56">
        <v>876139</v>
      </c>
      <c r="C56">
        <v>3</v>
      </c>
      <c r="D56" s="2">
        <v>415.75</v>
      </c>
    </row>
    <row r="57" spans="1:4" x14ac:dyDescent="0.35">
      <c r="A57">
        <v>3872982303</v>
      </c>
      <c r="B57">
        <v>56589</v>
      </c>
      <c r="C57">
        <v>2</v>
      </c>
      <c r="D57" s="2">
        <v>517.77</v>
      </c>
    </row>
    <row r="58" spans="1:4" x14ac:dyDescent="0.35">
      <c r="A58">
        <v>2625987757</v>
      </c>
      <c r="B58">
        <v>890232</v>
      </c>
      <c r="C58">
        <v>1</v>
      </c>
      <c r="D58" s="2">
        <v>432</v>
      </c>
    </row>
    <row r="59" spans="1:4" x14ac:dyDescent="0.35">
      <c r="A59">
        <v>3162249401</v>
      </c>
      <c r="B59">
        <v>432617</v>
      </c>
      <c r="C59">
        <v>1</v>
      </c>
      <c r="D59" s="2">
        <v>863.18</v>
      </c>
    </row>
    <row r="60" spans="1:4" x14ac:dyDescent="0.35">
      <c r="A60">
        <v>3108986741</v>
      </c>
      <c r="B60">
        <v>687218</v>
      </c>
      <c r="C60">
        <v>3</v>
      </c>
      <c r="D60" s="2">
        <v>317.82</v>
      </c>
    </row>
    <row r="61" spans="1:4" x14ac:dyDescent="0.35">
      <c r="A61">
        <v>1851474741</v>
      </c>
      <c r="B61">
        <v>970529</v>
      </c>
      <c r="C61">
        <v>3</v>
      </c>
      <c r="D61" s="2">
        <v>827.44</v>
      </c>
    </row>
    <row r="62" spans="1:4" x14ac:dyDescent="0.35">
      <c r="A62">
        <v>2425099132</v>
      </c>
      <c r="B62">
        <v>604184</v>
      </c>
      <c r="C62">
        <v>2</v>
      </c>
      <c r="D62" s="2">
        <v>397.55</v>
      </c>
    </row>
    <row r="63" spans="1:4" x14ac:dyDescent="0.35">
      <c r="A63">
        <v>6706793332</v>
      </c>
      <c r="B63">
        <v>615545</v>
      </c>
      <c r="C63">
        <v>2</v>
      </c>
      <c r="D63" s="2">
        <v>448.16</v>
      </c>
    </row>
    <row r="64" spans="1:4" x14ac:dyDescent="0.35">
      <c r="A64">
        <v>2149289255</v>
      </c>
      <c r="B64">
        <v>567671</v>
      </c>
      <c r="C64">
        <v>3</v>
      </c>
      <c r="D64" s="2">
        <v>418.48</v>
      </c>
    </row>
    <row r="65" spans="1:4" x14ac:dyDescent="0.35">
      <c r="A65">
        <v>1971008155</v>
      </c>
      <c r="B65">
        <v>222892</v>
      </c>
      <c r="C65">
        <v>1</v>
      </c>
      <c r="D65" s="2">
        <v>869.22</v>
      </c>
    </row>
    <row r="66" spans="1:4" x14ac:dyDescent="0.35">
      <c r="A66">
        <v>2087093460</v>
      </c>
      <c r="B66">
        <v>34186</v>
      </c>
      <c r="C66">
        <v>2</v>
      </c>
      <c r="D66" s="2">
        <v>925.65</v>
      </c>
    </row>
    <row r="67" spans="1:4" x14ac:dyDescent="0.35">
      <c r="A67">
        <v>2116712588</v>
      </c>
      <c r="B67">
        <v>891833</v>
      </c>
      <c r="C67">
        <v>1</v>
      </c>
      <c r="D67" s="2">
        <v>493.19</v>
      </c>
    </row>
    <row r="68" spans="1:4" x14ac:dyDescent="0.35">
      <c r="A68">
        <v>6054358790</v>
      </c>
      <c r="B68">
        <v>532965</v>
      </c>
      <c r="C68">
        <v>1</v>
      </c>
      <c r="D68" s="2">
        <v>307.23</v>
      </c>
    </row>
    <row r="69" spans="1:4" x14ac:dyDescent="0.35">
      <c r="A69">
        <v>532660797</v>
      </c>
      <c r="B69">
        <v>962054</v>
      </c>
      <c r="C69">
        <v>2</v>
      </c>
      <c r="D69" s="2">
        <v>16.86</v>
      </c>
    </row>
    <row r="70" spans="1:4" x14ac:dyDescent="0.35">
      <c r="A70">
        <v>1491991005</v>
      </c>
      <c r="B70">
        <v>33955</v>
      </c>
      <c r="C70">
        <v>1</v>
      </c>
      <c r="D70" s="2">
        <v>186.08</v>
      </c>
    </row>
    <row r="71" spans="1:4" x14ac:dyDescent="0.35">
      <c r="A71">
        <v>4136019599</v>
      </c>
      <c r="B71">
        <v>644847</v>
      </c>
      <c r="C71">
        <v>3</v>
      </c>
      <c r="D71" s="2">
        <v>622.80999999999995</v>
      </c>
    </row>
    <row r="72" spans="1:4" x14ac:dyDescent="0.35">
      <c r="A72">
        <v>2122832513</v>
      </c>
      <c r="B72">
        <v>954722</v>
      </c>
      <c r="C72">
        <v>1</v>
      </c>
      <c r="D72" s="2">
        <v>616.45000000000005</v>
      </c>
    </row>
    <row r="73" spans="1:4" x14ac:dyDescent="0.35">
      <c r="A73">
        <v>3717703595</v>
      </c>
      <c r="B73">
        <v>500633</v>
      </c>
      <c r="C73">
        <v>3</v>
      </c>
      <c r="D73" s="2">
        <v>154.5</v>
      </c>
    </row>
    <row r="74" spans="1:4" x14ac:dyDescent="0.35">
      <c r="A74">
        <v>3194733693</v>
      </c>
      <c r="B74">
        <v>240179</v>
      </c>
      <c r="C74">
        <v>2</v>
      </c>
      <c r="D74" s="2">
        <v>90.56</v>
      </c>
    </row>
    <row r="75" spans="1:4" x14ac:dyDescent="0.35">
      <c r="A75">
        <v>4471162437</v>
      </c>
      <c r="B75">
        <v>820973</v>
      </c>
      <c r="C75">
        <v>1</v>
      </c>
      <c r="D75" s="2">
        <v>114.52</v>
      </c>
    </row>
    <row r="76" spans="1:4" x14ac:dyDescent="0.35">
      <c r="A76">
        <v>1609331948</v>
      </c>
      <c r="B76">
        <v>490602</v>
      </c>
      <c r="C76">
        <v>3</v>
      </c>
      <c r="D76" s="2">
        <v>549.47</v>
      </c>
    </row>
    <row r="77" spans="1:4" x14ac:dyDescent="0.35">
      <c r="A77">
        <v>6920030794</v>
      </c>
      <c r="B77">
        <v>256783</v>
      </c>
      <c r="C77">
        <v>2</v>
      </c>
      <c r="D77" s="2">
        <v>906.54</v>
      </c>
    </row>
    <row r="78" spans="1:4" x14ac:dyDescent="0.35">
      <c r="A78">
        <v>5127172657</v>
      </c>
      <c r="B78">
        <v>913428</v>
      </c>
      <c r="C78">
        <v>2</v>
      </c>
      <c r="D78" s="2">
        <v>392.22</v>
      </c>
    </row>
    <row r="79" spans="1:4" x14ac:dyDescent="0.35">
      <c r="A79">
        <v>8607115856</v>
      </c>
      <c r="B79">
        <v>324809</v>
      </c>
      <c r="C79">
        <v>1</v>
      </c>
      <c r="D79" s="2">
        <v>608</v>
      </c>
    </row>
    <row r="80" spans="1:4" x14ac:dyDescent="0.35">
      <c r="A80">
        <v>7154957395</v>
      </c>
      <c r="B80">
        <v>516376</v>
      </c>
      <c r="C80">
        <v>1</v>
      </c>
      <c r="D80" s="2">
        <v>877.43</v>
      </c>
    </row>
    <row r="81" spans="1:4" x14ac:dyDescent="0.35">
      <c r="A81">
        <v>2070762702</v>
      </c>
      <c r="B81">
        <v>566052</v>
      </c>
      <c r="C81">
        <v>3</v>
      </c>
      <c r="D81" s="2">
        <v>87.3</v>
      </c>
    </row>
    <row r="82" spans="1:4" x14ac:dyDescent="0.35">
      <c r="A82">
        <v>3697242439</v>
      </c>
      <c r="B82">
        <v>897083</v>
      </c>
      <c r="C82">
        <v>2</v>
      </c>
      <c r="D82" s="2">
        <v>972.69</v>
      </c>
    </row>
    <row r="83" spans="1:4" x14ac:dyDescent="0.35">
      <c r="A83">
        <v>3063427913</v>
      </c>
      <c r="B83">
        <v>799952</v>
      </c>
      <c r="C83">
        <v>2</v>
      </c>
      <c r="D83" s="2">
        <v>922.64</v>
      </c>
    </row>
    <row r="84" spans="1:4" x14ac:dyDescent="0.35">
      <c r="A84">
        <v>2060061337</v>
      </c>
      <c r="B84">
        <v>690565</v>
      </c>
      <c r="C84">
        <v>1</v>
      </c>
      <c r="D84" s="2">
        <v>951.27</v>
      </c>
    </row>
    <row r="85" spans="1:4" x14ac:dyDescent="0.35">
      <c r="A85">
        <v>4625892678</v>
      </c>
      <c r="B85">
        <v>317242</v>
      </c>
      <c r="C85">
        <v>1</v>
      </c>
      <c r="D85" s="2">
        <v>198.15</v>
      </c>
    </row>
    <row r="86" spans="1:4" x14ac:dyDescent="0.35">
      <c r="A86">
        <v>6045698170</v>
      </c>
      <c r="B86">
        <v>965755</v>
      </c>
      <c r="C86">
        <v>3</v>
      </c>
      <c r="D86" s="2">
        <v>532.57000000000005</v>
      </c>
    </row>
    <row r="87" spans="1:4" x14ac:dyDescent="0.35">
      <c r="A87">
        <v>7876289647</v>
      </c>
      <c r="B87">
        <v>863930</v>
      </c>
      <c r="C87">
        <v>1</v>
      </c>
      <c r="D87" s="2">
        <v>242.57</v>
      </c>
    </row>
    <row r="88" spans="1:4" x14ac:dyDescent="0.35">
      <c r="A88">
        <v>3434084714</v>
      </c>
      <c r="B88">
        <v>264803</v>
      </c>
      <c r="C88">
        <v>2</v>
      </c>
      <c r="D88" s="2">
        <v>995.98</v>
      </c>
    </row>
    <row r="89" spans="1:4" x14ac:dyDescent="0.35">
      <c r="A89">
        <v>9031695663</v>
      </c>
      <c r="B89">
        <v>697683</v>
      </c>
      <c r="C89">
        <v>1</v>
      </c>
      <c r="D89" s="2">
        <v>123.74</v>
      </c>
    </row>
    <row r="90" spans="1:4" x14ac:dyDescent="0.35">
      <c r="A90">
        <v>1955989715</v>
      </c>
      <c r="B90">
        <v>679284</v>
      </c>
      <c r="C90">
        <v>1</v>
      </c>
      <c r="D90" s="2">
        <v>877.89</v>
      </c>
    </row>
    <row r="91" spans="1:4" x14ac:dyDescent="0.35">
      <c r="A91">
        <v>3459500455</v>
      </c>
      <c r="B91">
        <v>992178</v>
      </c>
      <c r="C91">
        <v>1</v>
      </c>
      <c r="D91" s="2">
        <v>632.42999999999995</v>
      </c>
    </row>
    <row r="92" spans="1:4" x14ac:dyDescent="0.35">
      <c r="A92">
        <v>5953376503</v>
      </c>
      <c r="B92">
        <v>300159</v>
      </c>
      <c r="C92">
        <v>1</v>
      </c>
      <c r="D92" s="2">
        <v>44.35</v>
      </c>
    </row>
    <row r="93" spans="1:4" x14ac:dyDescent="0.35">
      <c r="A93">
        <v>121874867</v>
      </c>
      <c r="B93">
        <v>952124</v>
      </c>
      <c r="C93">
        <v>3</v>
      </c>
      <c r="D93" s="2">
        <v>127.08</v>
      </c>
    </row>
    <row r="94" spans="1:4" x14ac:dyDescent="0.35">
      <c r="A94">
        <v>2460545397</v>
      </c>
      <c r="B94">
        <v>925482</v>
      </c>
      <c r="C94">
        <v>1</v>
      </c>
      <c r="D94" s="2">
        <v>475.04</v>
      </c>
    </row>
    <row r="95" spans="1:4" x14ac:dyDescent="0.35">
      <c r="A95">
        <v>9690050839</v>
      </c>
      <c r="B95">
        <v>500633</v>
      </c>
      <c r="C95">
        <v>2</v>
      </c>
      <c r="D95" s="2">
        <v>154.5</v>
      </c>
    </row>
    <row r="96" spans="1:4" x14ac:dyDescent="0.35">
      <c r="A96">
        <v>2574349065</v>
      </c>
      <c r="B96">
        <v>123983</v>
      </c>
      <c r="C96">
        <v>3</v>
      </c>
      <c r="D96" s="2">
        <v>785.67</v>
      </c>
    </row>
    <row r="97" spans="1:4" x14ac:dyDescent="0.35">
      <c r="A97">
        <v>2461936988</v>
      </c>
      <c r="B97">
        <v>272170</v>
      </c>
      <c r="C97">
        <v>2</v>
      </c>
      <c r="D97" s="2">
        <v>140.80000000000001</v>
      </c>
    </row>
    <row r="98" spans="1:4" x14ac:dyDescent="0.35">
      <c r="A98">
        <v>6447596416</v>
      </c>
      <c r="B98">
        <v>70969</v>
      </c>
      <c r="C98">
        <v>1</v>
      </c>
      <c r="D98" s="2">
        <v>631.70000000000005</v>
      </c>
    </row>
    <row r="99" spans="1:4" x14ac:dyDescent="0.35">
      <c r="A99">
        <v>7228452275</v>
      </c>
      <c r="B99">
        <v>757274</v>
      </c>
      <c r="C99">
        <v>2</v>
      </c>
      <c r="D99" s="2">
        <v>98.32</v>
      </c>
    </row>
    <row r="100" spans="1:4" x14ac:dyDescent="0.35">
      <c r="A100">
        <v>6696750742</v>
      </c>
      <c r="B100">
        <v>14145</v>
      </c>
      <c r="C100">
        <v>2</v>
      </c>
      <c r="D100" s="2">
        <v>630.84</v>
      </c>
    </row>
    <row r="101" spans="1:4" x14ac:dyDescent="0.35">
      <c r="A101">
        <v>822235931</v>
      </c>
      <c r="B101">
        <v>611575</v>
      </c>
      <c r="C101">
        <v>3</v>
      </c>
      <c r="D101" s="2">
        <v>482.06</v>
      </c>
    </row>
    <row r="102" spans="1:4" x14ac:dyDescent="0.35">
      <c r="A102">
        <v>7678251499</v>
      </c>
      <c r="B102">
        <v>704868</v>
      </c>
      <c r="C102">
        <v>1</v>
      </c>
      <c r="D102" s="2">
        <v>193.46</v>
      </c>
    </row>
    <row r="103" spans="1:4" x14ac:dyDescent="0.35">
      <c r="A103">
        <v>2497341976</v>
      </c>
      <c r="B103">
        <v>451933</v>
      </c>
      <c r="C103">
        <v>1</v>
      </c>
      <c r="D103" s="2">
        <v>568.94000000000005</v>
      </c>
    </row>
    <row r="104" spans="1:4" x14ac:dyDescent="0.35">
      <c r="A104">
        <v>9107314128</v>
      </c>
      <c r="B104">
        <v>820541</v>
      </c>
      <c r="C104">
        <v>3</v>
      </c>
      <c r="D104" s="2">
        <v>576.22</v>
      </c>
    </row>
    <row r="105" spans="1:4" x14ac:dyDescent="0.35">
      <c r="A105">
        <v>9855726256</v>
      </c>
      <c r="B105">
        <v>349294</v>
      </c>
      <c r="C105">
        <v>2</v>
      </c>
      <c r="D105" s="2">
        <v>934.75</v>
      </c>
    </row>
    <row r="106" spans="1:4" x14ac:dyDescent="0.35">
      <c r="A106">
        <v>9398719862</v>
      </c>
      <c r="B106">
        <v>615545</v>
      </c>
      <c r="C106">
        <v>2</v>
      </c>
      <c r="D106" s="2">
        <v>448.16</v>
      </c>
    </row>
    <row r="107" spans="1:4" x14ac:dyDescent="0.35">
      <c r="A107">
        <v>379494532</v>
      </c>
      <c r="B107">
        <v>654297</v>
      </c>
      <c r="C107">
        <v>3</v>
      </c>
      <c r="D107" s="2">
        <v>13.25</v>
      </c>
    </row>
    <row r="108" spans="1:4" x14ac:dyDescent="0.35">
      <c r="A108">
        <v>1048784963</v>
      </c>
      <c r="B108">
        <v>451933</v>
      </c>
      <c r="C108">
        <v>2</v>
      </c>
      <c r="D108" s="2">
        <v>568.94000000000005</v>
      </c>
    </row>
    <row r="109" spans="1:4" x14ac:dyDescent="0.35">
      <c r="A109">
        <v>4386246924</v>
      </c>
      <c r="B109">
        <v>613942</v>
      </c>
      <c r="C109">
        <v>2</v>
      </c>
      <c r="D109" s="2">
        <v>545</v>
      </c>
    </row>
    <row r="110" spans="1:4" x14ac:dyDescent="0.35">
      <c r="A110">
        <v>2050362692</v>
      </c>
      <c r="B110">
        <v>366066</v>
      </c>
      <c r="C110">
        <v>1</v>
      </c>
      <c r="D110" s="2">
        <v>918.58</v>
      </c>
    </row>
    <row r="111" spans="1:4" x14ac:dyDescent="0.35">
      <c r="A111">
        <v>4142963293</v>
      </c>
      <c r="B111">
        <v>287070</v>
      </c>
      <c r="C111">
        <v>1</v>
      </c>
      <c r="D111" s="2">
        <v>443.17</v>
      </c>
    </row>
    <row r="112" spans="1:4" x14ac:dyDescent="0.35">
      <c r="A112">
        <v>9753528654</v>
      </c>
      <c r="B112">
        <v>137909</v>
      </c>
      <c r="C112">
        <v>1</v>
      </c>
      <c r="D112" s="2">
        <v>864.3</v>
      </c>
    </row>
    <row r="113" spans="1:4" x14ac:dyDescent="0.35">
      <c r="A113">
        <v>8126970833</v>
      </c>
      <c r="B113">
        <v>700048</v>
      </c>
      <c r="C113">
        <v>3</v>
      </c>
      <c r="D113" s="2">
        <v>141.28</v>
      </c>
    </row>
    <row r="114" spans="1:4" x14ac:dyDescent="0.35">
      <c r="A114">
        <v>9747814712</v>
      </c>
      <c r="B114">
        <v>256783</v>
      </c>
      <c r="C114">
        <v>2</v>
      </c>
      <c r="D114" s="2">
        <v>906.54</v>
      </c>
    </row>
    <row r="115" spans="1:4" x14ac:dyDescent="0.35">
      <c r="A115">
        <v>6281619403</v>
      </c>
      <c r="B115">
        <v>131136</v>
      </c>
      <c r="C115">
        <v>2</v>
      </c>
      <c r="D115" s="2">
        <v>37.799999999999997</v>
      </c>
    </row>
    <row r="116" spans="1:4" x14ac:dyDescent="0.35">
      <c r="A116">
        <v>436184281</v>
      </c>
      <c r="B116">
        <v>15314</v>
      </c>
      <c r="C116">
        <v>3</v>
      </c>
      <c r="D116" s="2">
        <v>578.85</v>
      </c>
    </row>
    <row r="117" spans="1:4" x14ac:dyDescent="0.35">
      <c r="A117">
        <v>9799231260</v>
      </c>
      <c r="B117">
        <v>39154</v>
      </c>
      <c r="C117">
        <v>3</v>
      </c>
      <c r="D117" s="2">
        <v>946.86</v>
      </c>
    </row>
    <row r="118" spans="1:4" x14ac:dyDescent="0.35">
      <c r="A118">
        <v>4071811527</v>
      </c>
      <c r="B118">
        <v>661577</v>
      </c>
      <c r="C118">
        <v>1</v>
      </c>
      <c r="D118" s="2">
        <v>720.95</v>
      </c>
    </row>
    <row r="119" spans="1:4" x14ac:dyDescent="0.35">
      <c r="A119">
        <v>5645359563</v>
      </c>
      <c r="B119">
        <v>723678</v>
      </c>
      <c r="C119">
        <v>3</v>
      </c>
      <c r="D119" s="2">
        <v>675.46</v>
      </c>
    </row>
    <row r="120" spans="1:4" x14ac:dyDescent="0.35">
      <c r="A120">
        <v>9411813703</v>
      </c>
      <c r="B120">
        <v>557908</v>
      </c>
      <c r="C120">
        <v>3</v>
      </c>
      <c r="D120" s="2">
        <v>942.37</v>
      </c>
    </row>
    <row r="121" spans="1:4" x14ac:dyDescent="0.35">
      <c r="A121">
        <v>4270217473</v>
      </c>
      <c r="B121">
        <v>336847</v>
      </c>
      <c r="C121">
        <v>2</v>
      </c>
      <c r="D121" s="2">
        <v>936.98</v>
      </c>
    </row>
    <row r="122" spans="1:4" x14ac:dyDescent="0.35">
      <c r="A122">
        <v>279851011</v>
      </c>
      <c r="B122">
        <v>34186</v>
      </c>
      <c r="C122">
        <v>3</v>
      </c>
      <c r="D122" s="2">
        <v>925.65</v>
      </c>
    </row>
    <row r="123" spans="1:4" x14ac:dyDescent="0.35">
      <c r="A123">
        <v>6260524887</v>
      </c>
      <c r="B123">
        <v>94225</v>
      </c>
      <c r="C123">
        <v>2</v>
      </c>
      <c r="D123" s="2">
        <v>77.11</v>
      </c>
    </row>
    <row r="124" spans="1:4" x14ac:dyDescent="0.35">
      <c r="A124">
        <v>5853998391</v>
      </c>
      <c r="B124">
        <v>257719</v>
      </c>
      <c r="C124">
        <v>2</v>
      </c>
      <c r="D124" s="2">
        <v>281.73</v>
      </c>
    </row>
    <row r="125" spans="1:4" x14ac:dyDescent="0.35">
      <c r="A125">
        <v>9931976872</v>
      </c>
      <c r="B125">
        <v>118820</v>
      </c>
      <c r="C125">
        <v>3</v>
      </c>
      <c r="D125" s="2">
        <v>12.32</v>
      </c>
    </row>
    <row r="126" spans="1:4" x14ac:dyDescent="0.35">
      <c r="A126">
        <v>8432209832</v>
      </c>
      <c r="B126">
        <v>336847</v>
      </c>
      <c r="C126">
        <v>1</v>
      </c>
      <c r="D126" s="2">
        <v>936.98</v>
      </c>
    </row>
    <row r="127" spans="1:4" x14ac:dyDescent="0.35">
      <c r="A127">
        <v>6023721507</v>
      </c>
      <c r="B127">
        <v>327290</v>
      </c>
      <c r="C127">
        <v>1</v>
      </c>
      <c r="D127" s="2">
        <v>862.28</v>
      </c>
    </row>
    <row r="128" spans="1:4" x14ac:dyDescent="0.35">
      <c r="A128">
        <v>3042338919</v>
      </c>
      <c r="B128">
        <v>679284</v>
      </c>
      <c r="C128">
        <v>3</v>
      </c>
      <c r="D128" s="2">
        <v>877.89</v>
      </c>
    </row>
    <row r="129" spans="1:4" x14ac:dyDescent="0.35">
      <c r="A129">
        <v>233646065</v>
      </c>
      <c r="B129">
        <v>803607</v>
      </c>
      <c r="C129">
        <v>1</v>
      </c>
      <c r="D129" s="2">
        <v>949.73</v>
      </c>
    </row>
    <row r="130" spans="1:4" x14ac:dyDescent="0.35">
      <c r="A130">
        <v>9870610018</v>
      </c>
      <c r="B130">
        <v>615545</v>
      </c>
      <c r="C130">
        <v>2</v>
      </c>
      <c r="D130" s="2">
        <v>448.16</v>
      </c>
    </row>
    <row r="131" spans="1:4" x14ac:dyDescent="0.35">
      <c r="A131">
        <v>1398230967</v>
      </c>
      <c r="B131">
        <v>951463</v>
      </c>
      <c r="C131">
        <v>3</v>
      </c>
      <c r="D131" s="2">
        <v>787.4</v>
      </c>
    </row>
    <row r="132" spans="1:4" x14ac:dyDescent="0.35">
      <c r="A132">
        <v>8615488922</v>
      </c>
      <c r="B132">
        <v>566052</v>
      </c>
      <c r="C132">
        <v>3</v>
      </c>
      <c r="D132" s="2">
        <v>87.3</v>
      </c>
    </row>
    <row r="133" spans="1:4" x14ac:dyDescent="0.35">
      <c r="A133">
        <v>2748841057</v>
      </c>
      <c r="B133">
        <v>552496</v>
      </c>
      <c r="C133">
        <v>2</v>
      </c>
      <c r="D133" s="2">
        <v>508</v>
      </c>
    </row>
    <row r="134" spans="1:4" x14ac:dyDescent="0.35">
      <c r="A134">
        <v>1375867721</v>
      </c>
      <c r="B134">
        <v>500633</v>
      </c>
      <c r="C134">
        <v>3</v>
      </c>
      <c r="D134" s="2">
        <v>154.5</v>
      </c>
    </row>
    <row r="135" spans="1:4" x14ac:dyDescent="0.35">
      <c r="A135">
        <v>8595141097</v>
      </c>
      <c r="B135">
        <v>274207</v>
      </c>
      <c r="C135">
        <v>1</v>
      </c>
      <c r="D135" s="2">
        <v>328.51</v>
      </c>
    </row>
    <row r="136" spans="1:4" x14ac:dyDescent="0.35">
      <c r="A136">
        <v>4673382071</v>
      </c>
      <c r="B136">
        <v>256783</v>
      </c>
      <c r="C136">
        <v>1</v>
      </c>
      <c r="D136" s="2">
        <v>906.54</v>
      </c>
    </row>
    <row r="137" spans="1:4" x14ac:dyDescent="0.35">
      <c r="A137">
        <v>2948696008</v>
      </c>
      <c r="B137">
        <v>131937</v>
      </c>
      <c r="C137">
        <v>2</v>
      </c>
      <c r="D137" s="2">
        <v>287.81</v>
      </c>
    </row>
    <row r="138" spans="1:4" x14ac:dyDescent="0.35">
      <c r="A138">
        <v>6839692624</v>
      </c>
      <c r="B138">
        <v>67197</v>
      </c>
      <c r="C138">
        <v>2</v>
      </c>
      <c r="D138" s="2">
        <v>552.20000000000005</v>
      </c>
    </row>
    <row r="139" spans="1:4" x14ac:dyDescent="0.35">
      <c r="A139">
        <v>5770951298</v>
      </c>
      <c r="B139">
        <v>329351</v>
      </c>
      <c r="C139">
        <v>3</v>
      </c>
      <c r="D139" s="2">
        <v>310.87</v>
      </c>
    </row>
    <row r="140" spans="1:4" x14ac:dyDescent="0.35">
      <c r="A140">
        <v>5084771819</v>
      </c>
      <c r="B140">
        <v>154179</v>
      </c>
      <c r="C140">
        <v>2</v>
      </c>
      <c r="D140" s="2">
        <v>582.87</v>
      </c>
    </row>
    <row r="141" spans="1:4" x14ac:dyDescent="0.35">
      <c r="A141">
        <v>422403644</v>
      </c>
      <c r="B141">
        <v>317242</v>
      </c>
      <c r="C141">
        <v>1</v>
      </c>
      <c r="D141" s="2">
        <v>198.15</v>
      </c>
    </row>
    <row r="142" spans="1:4" x14ac:dyDescent="0.35">
      <c r="A142">
        <v>7176758896</v>
      </c>
      <c r="B142">
        <v>492958</v>
      </c>
      <c r="C142">
        <v>2</v>
      </c>
      <c r="D142" s="2">
        <v>84.2</v>
      </c>
    </row>
    <row r="143" spans="1:4" x14ac:dyDescent="0.35">
      <c r="A143">
        <v>8252905093</v>
      </c>
      <c r="B143">
        <v>647462</v>
      </c>
      <c r="C143">
        <v>3</v>
      </c>
      <c r="D143" s="2">
        <v>326.42</v>
      </c>
    </row>
    <row r="144" spans="1:4" x14ac:dyDescent="0.35">
      <c r="A144">
        <v>1488561572</v>
      </c>
      <c r="B144">
        <v>585299</v>
      </c>
      <c r="C144">
        <v>1</v>
      </c>
      <c r="D144" s="2">
        <v>799.46</v>
      </c>
    </row>
    <row r="145" spans="1:4" x14ac:dyDescent="0.35">
      <c r="A145">
        <v>6212984517</v>
      </c>
      <c r="B145">
        <v>853932</v>
      </c>
      <c r="C145">
        <v>1</v>
      </c>
      <c r="D145" s="2">
        <v>941.19</v>
      </c>
    </row>
    <row r="146" spans="1:4" x14ac:dyDescent="0.35">
      <c r="A146">
        <v>6309784337</v>
      </c>
      <c r="B146">
        <v>120532</v>
      </c>
      <c r="C146">
        <v>1</v>
      </c>
      <c r="D146" s="2">
        <v>697.53</v>
      </c>
    </row>
    <row r="147" spans="1:4" x14ac:dyDescent="0.35">
      <c r="A147">
        <v>4613890018</v>
      </c>
      <c r="B147">
        <v>490602</v>
      </c>
      <c r="C147">
        <v>1</v>
      </c>
      <c r="D147" s="2">
        <v>549.47</v>
      </c>
    </row>
    <row r="148" spans="1:4" x14ac:dyDescent="0.35">
      <c r="A148">
        <v>3429728472</v>
      </c>
      <c r="B148">
        <v>851978</v>
      </c>
      <c r="C148">
        <v>1</v>
      </c>
      <c r="D148" s="2">
        <v>715.72</v>
      </c>
    </row>
    <row r="149" spans="1:4" x14ac:dyDescent="0.35">
      <c r="A149">
        <v>267738904</v>
      </c>
      <c r="B149">
        <v>606256</v>
      </c>
      <c r="C149">
        <v>2</v>
      </c>
      <c r="D149" s="2">
        <v>369.28</v>
      </c>
    </row>
    <row r="150" spans="1:4" x14ac:dyDescent="0.35">
      <c r="A150">
        <v>3850416839</v>
      </c>
      <c r="B150">
        <v>697683</v>
      </c>
      <c r="C150">
        <v>3</v>
      </c>
      <c r="D150" s="2">
        <v>123.74</v>
      </c>
    </row>
    <row r="151" spans="1:4" x14ac:dyDescent="0.35">
      <c r="A151">
        <v>3412702479</v>
      </c>
      <c r="B151">
        <v>444361</v>
      </c>
      <c r="C151">
        <v>3</v>
      </c>
      <c r="D151" s="2">
        <v>822.63</v>
      </c>
    </row>
    <row r="152" spans="1:4" x14ac:dyDescent="0.35">
      <c r="A152">
        <v>2016183232</v>
      </c>
      <c r="B152">
        <v>14145</v>
      </c>
      <c r="C152">
        <v>3</v>
      </c>
      <c r="D152" s="2">
        <v>630.84</v>
      </c>
    </row>
    <row r="153" spans="1:4" x14ac:dyDescent="0.35">
      <c r="A153">
        <v>3810280204</v>
      </c>
      <c r="B153">
        <v>880510</v>
      </c>
      <c r="C153">
        <v>3</v>
      </c>
      <c r="D153" s="2">
        <v>951.43</v>
      </c>
    </row>
    <row r="154" spans="1:4" x14ac:dyDescent="0.35">
      <c r="A154">
        <v>2416767295</v>
      </c>
      <c r="B154">
        <v>284460</v>
      </c>
      <c r="C154">
        <v>1</v>
      </c>
      <c r="D154" s="2">
        <v>505.95</v>
      </c>
    </row>
    <row r="155" spans="1:4" x14ac:dyDescent="0.35">
      <c r="A155">
        <v>2283439407</v>
      </c>
      <c r="B155">
        <v>376447</v>
      </c>
      <c r="C155">
        <v>1</v>
      </c>
      <c r="D155" s="2">
        <v>724.84</v>
      </c>
    </row>
    <row r="156" spans="1:4" x14ac:dyDescent="0.35">
      <c r="A156">
        <v>4328802292</v>
      </c>
      <c r="B156">
        <v>378676</v>
      </c>
      <c r="C156">
        <v>2</v>
      </c>
      <c r="D156" s="2">
        <v>881.42</v>
      </c>
    </row>
    <row r="157" spans="1:4" x14ac:dyDescent="0.35">
      <c r="A157">
        <v>7072715691</v>
      </c>
      <c r="B157">
        <v>863930</v>
      </c>
      <c r="C157">
        <v>2</v>
      </c>
      <c r="D157" s="2">
        <v>242.57</v>
      </c>
    </row>
    <row r="158" spans="1:4" x14ac:dyDescent="0.35">
      <c r="A158">
        <v>5640741373</v>
      </c>
      <c r="B158">
        <v>89084</v>
      </c>
      <c r="C158">
        <v>2</v>
      </c>
      <c r="D158" s="2">
        <v>598.83000000000004</v>
      </c>
    </row>
    <row r="159" spans="1:4" x14ac:dyDescent="0.35">
      <c r="A159">
        <v>6931094066</v>
      </c>
      <c r="B159">
        <v>461804</v>
      </c>
      <c r="C159">
        <v>3</v>
      </c>
      <c r="D159" s="2">
        <v>310.69</v>
      </c>
    </row>
    <row r="160" spans="1:4" x14ac:dyDescent="0.35">
      <c r="A160">
        <v>3417088709</v>
      </c>
      <c r="B160">
        <v>366066</v>
      </c>
      <c r="C160">
        <v>3</v>
      </c>
      <c r="D160" s="2">
        <v>918.58</v>
      </c>
    </row>
    <row r="161" spans="1:4" x14ac:dyDescent="0.35">
      <c r="A161">
        <v>4424404315</v>
      </c>
      <c r="B161">
        <v>313754</v>
      </c>
      <c r="C161">
        <v>2</v>
      </c>
      <c r="D161" s="2">
        <v>136.6</v>
      </c>
    </row>
    <row r="162" spans="1:4" x14ac:dyDescent="0.35">
      <c r="A162">
        <v>2444087306</v>
      </c>
      <c r="B162">
        <v>366066</v>
      </c>
      <c r="C162">
        <v>1</v>
      </c>
      <c r="D162" s="2">
        <v>918.58</v>
      </c>
    </row>
    <row r="163" spans="1:4" x14ac:dyDescent="0.35">
      <c r="A163">
        <v>486085268</v>
      </c>
      <c r="B163">
        <v>354409</v>
      </c>
      <c r="C163">
        <v>3</v>
      </c>
      <c r="D163" s="2">
        <v>325.08</v>
      </c>
    </row>
    <row r="164" spans="1:4" x14ac:dyDescent="0.35">
      <c r="A164">
        <v>1731312620</v>
      </c>
      <c r="B164">
        <v>589812</v>
      </c>
      <c r="C164">
        <v>1</v>
      </c>
      <c r="D164" s="2">
        <v>163.03</v>
      </c>
    </row>
    <row r="165" spans="1:4" x14ac:dyDescent="0.35">
      <c r="A165">
        <v>6475582506</v>
      </c>
      <c r="B165">
        <v>140489</v>
      </c>
      <c r="C165">
        <v>2</v>
      </c>
      <c r="D165" s="2">
        <v>650.20000000000005</v>
      </c>
    </row>
    <row r="166" spans="1:4" x14ac:dyDescent="0.35">
      <c r="A166">
        <v>1868581378</v>
      </c>
      <c r="B166">
        <v>552883</v>
      </c>
      <c r="C166">
        <v>3</v>
      </c>
      <c r="D166" s="2">
        <v>888.16</v>
      </c>
    </row>
    <row r="167" spans="1:4" x14ac:dyDescent="0.35">
      <c r="A167">
        <v>8884235937</v>
      </c>
      <c r="B167">
        <v>859361</v>
      </c>
      <c r="C167">
        <v>2</v>
      </c>
      <c r="D167" s="2">
        <v>432.39</v>
      </c>
    </row>
    <row r="168" spans="1:4" x14ac:dyDescent="0.35">
      <c r="A168">
        <v>4590662628</v>
      </c>
      <c r="B168">
        <v>131937</v>
      </c>
      <c r="C168">
        <v>2</v>
      </c>
      <c r="D168" s="2">
        <v>287.81</v>
      </c>
    </row>
    <row r="169" spans="1:4" x14ac:dyDescent="0.35">
      <c r="A169">
        <v>992302540</v>
      </c>
      <c r="B169">
        <v>993331</v>
      </c>
      <c r="C169">
        <v>2</v>
      </c>
      <c r="D169" s="2">
        <v>102.44</v>
      </c>
    </row>
    <row r="170" spans="1:4" x14ac:dyDescent="0.35">
      <c r="A170">
        <v>7169974633</v>
      </c>
      <c r="B170">
        <v>153019</v>
      </c>
      <c r="C170">
        <v>2</v>
      </c>
      <c r="D170" s="2">
        <v>947.95</v>
      </c>
    </row>
    <row r="171" spans="1:4" x14ac:dyDescent="0.35">
      <c r="A171">
        <v>6703651257</v>
      </c>
      <c r="B171">
        <v>954722</v>
      </c>
      <c r="C171">
        <v>1</v>
      </c>
      <c r="D171" s="2">
        <v>616.45000000000005</v>
      </c>
    </row>
    <row r="172" spans="1:4" x14ac:dyDescent="0.35">
      <c r="A172">
        <v>7180810221</v>
      </c>
      <c r="B172">
        <v>659290</v>
      </c>
      <c r="C172">
        <v>3</v>
      </c>
      <c r="D172" s="2">
        <v>319.33999999999997</v>
      </c>
    </row>
    <row r="173" spans="1:4" x14ac:dyDescent="0.35">
      <c r="A173">
        <v>7875587578</v>
      </c>
      <c r="B173">
        <v>832348</v>
      </c>
      <c r="C173">
        <v>1</v>
      </c>
      <c r="D173" s="2">
        <v>831.43</v>
      </c>
    </row>
    <row r="174" spans="1:4" x14ac:dyDescent="0.35">
      <c r="A174">
        <v>2578671497</v>
      </c>
      <c r="B174">
        <v>118820</v>
      </c>
      <c r="C174">
        <v>2</v>
      </c>
      <c r="D174" s="2">
        <v>12.32</v>
      </c>
    </row>
    <row r="175" spans="1:4" x14ac:dyDescent="0.35">
      <c r="A175">
        <v>6284350691</v>
      </c>
      <c r="B175">
        <v>112390</v>
      </c>
      <c r="C175">
        <v>2</v>
      </c>
      <c r="D175" s="2">
        <v>877.98</v>
      </c>
    </row>
    <row r="176" spans="1:4" x14ac:dyDescent="0.35">
      <c r="A176">
        <v>5383261788</v>
      </c>
      <c r="B176">
        <v>557908</v>
      </c>
      <c r="C176">
        <v>2</v>
      </c>
      <c r="D176" s="2">
        <v>942.37</v>
      </c>
    </row>
    <row r="177" spans="1:4" x14ac:dyDescent="0.35">
      <c r="A177">
        <v>6590867973</v>
      </c>
      <c r="B177">
        <v>712307</v>
      </c>
      <c r="C177">
        <v>2</v>
      </c>
      <c r="D177" s="2">
        <v>264.89</v>
      </c>
    </row>
    <row r="178" spans="1:4" x14ac:dyDescent="0.35">
      <c r="A178">
        <v>8787105023</v>
      </c>
      <c r="B178">
        <v>398340</v>
      </c>
      <c r="C178">
        <v>1</v>
      </c>
      <c r="D178" s="2">
        <v>651.92999999999995</v>
      </c>
    </row>
    <row r="179" spans="1:4" x14ac:dyDescent="0.35">
      <c r="A179">
        <v>1402916311</v>
      </c>
      <c r="B179">
        <v>516376</v>
      </c>
      <c r="C179">
        <v>2</v>
      </c>
      <c r="D179" s="2">
        <v>877.43</v>
      </c>
    </row>
    <row r="180" spans="1:4" x14ac:dyDescent="0.35">
      <c r="A180">
        <v>9715205272</v>
      </c>
      <c r="B180">
        <v>440875</v>
      </c>
      <c r="C180">
        <v>2</v>
      </c>
      <c r="D180" s="2">
        <v>275.02999999999997</v>
      </c>
    </row>
    <row r="181" spans="1:4" x14ac:dyDescent="0.35">
      <c r="A181">
        <v>3946852375</v>
      </c>
      <c r="B181">
        <v>894539</v>
      </c>
      <c r="C181">
        <v>3</v>
      </c>
      <c r="D181" s="2">
        <v>445.48</v>
      </c>
    </row>
    <row r="182" spans="1:4" x14ac:dyDescent="0.35">
      <c r="A182">
        <v>3367039425</v>
      </c>
      <c r="B182">
        <v>385113</v>
      </c>
      <c r="C182">
        <v>1</v>
      </c>
      <c r="D182" s="2">
        <v>816.38</v>
      </c>
    </row>
    <row r="183" spans="1:4" x14ac:dyDescent="0.35">
      <c r="A183">
        <v>687711388</v>
      </c>
      <c r="B183">
        <v>542300</v>
      </c>
      <c r="C183">
        <v>3</v>
      </c>
      <c r="D183" s="2">
        <v>255.35</v>
      </c>
    </row>
    <row r="184" spans="1:4" x14ac:dyDescent="0.35">
      <c r="A184">
        <v>647012431</v>
      </c>
      <c r="B184">
        <v>18035</v>
      </c>
      <c r="C184">
        <v>2</v>
      </c>
      <c r="D184" s="2">
        <v>968.94</v>
      </c>
    </row>
    <row r="185" spans="1:4" x14ac:dyDescent="0.35">
      <c r="A185">
        <v>7143278295</v>
      </c>
      <c r="B185">
        <v>647462</v>
      </c>
      <c r="C185">
        <v>1</v>
      </c>
      <c r="D185" s="2">
        <v>326.42</v>
      </c>
    </row>
    <row r="186" spans="1:4" x14ac:dyDescent="0.35">
      <c r="A186">
        <v>9736844695</v>
      </c>
      <c r="B186">
        <v>564692</v>
      </c>
      <c r="C186">
        <v>1</v>
      </c>
      <c r="D186" s="2">
        <v>215.65</v>
      </c>
    </row>
    <row r="187" spans="1:4" x14ac:dyDescent="0.35">
      <c r="A187">
        <v>5933289680</v>
      </c>
      <c r="B187">
        <v>747801</v>
      </c>
      <c r="C187">
        <v>2</v>
      </c>
      <c r="D187" s="2">
        <v>277.76</v>
      </c>
    </row>
    <row r="188" spans="1:4" x14ac:dyDescent="0.35">
      <c r="A188">
        <v>9494303116</v>
      </c>
      <c r="B188">
        <v>336847</v>
      </c>
      <c r="C188">
        <v>3</v>
      </c>
      <c r="D188" s="2">
        <v>936.98</v>
      </c>
    </row>
    <row r="189" spans="1:4" x14ac:dyDescent="0.35">
      <c r="A189">
        <v>9337878102</v>
      </c>
      <c r="B189">
        <v>654623</v>
      </c>
      <c r="C189">
        <v>3</v>
      </c>
      <c r="D189" s="2">
        <v>422.14</v>
      </c>
    </row>
    <row r="190" spans="1:4" x14ac:dyDescent="0.35">
      <c r="A190">
        <v>6872621077</v>
      </c>
      <c r="B190">
        <v>228286</v>
      </c>
      <c r="C190">
        <v>2</v>
      </c>
      <c r="D190" s="2">
        <v>179.08</v>
      </c>
    </row>
    <row r="191" spans="1:4" x14ac:dyDescent="0.35">
      <c r="A191">
        <v>7330237253</v>
      </c>
      <c r="B191">
        <v>677169</v>
      </c>
      <c r="C191">
        <v>1</v>
      </c>
      <c r="D191" s="2">
        <v>261.02999999999997</v>
      </c>
    </row>
    <row r="192" spans="1:4" x14ac:dyDescent="0.35">
      <c r="A192">
        <v>7942616242</v>
      </c>
      <c r="B192">
        <v>970529</v>
      </c>
      <c r="C192">
        <v>3</v>
      </c>
      <c r="D192" s="2">
        <v>827.44</v>
      </c>
    </row>
    <row r="193" spans="1:4" x14ac:dyDescent="0.35">
      <c r="A193">
        <v>238520071</v>
      </c>
      <c r="B193">
        <v>537274</v>
      </c>
      <c r="C193">
        <v>2</v>
      </c>
      <c r="D193" s="2">
        <v>702.71</v>
      </c>
    </row>
    <row r="194" spans="1:4" x14ac:dyDescent="0.35">
      <c r="A194">
        <v>5812379362</v>
      </c>
      <c r="B194">
        <v>833557</v>
      </c>
      <c r="C194">
        <v>1</v>
      </c>
      <c r="D194" s="2">
        <v>422.87</v>
      </c>
    </row>
    <row r="195" spans="1:4" x14ac:dyDescent="0.35">
      <c r="A195">
        <v>2616623847</v>
      </c>
      <c r="B195">
        <v>853932</v>
      </c>
      <c r="C195">
        <v>3</v>
      </c>
      <c r="D195" s="2">
        <v>941.19</v>
      </c>
    </row>
    <row r="196" spans="1:4" x14ac:dyDescent="0.35">
      <c r="A196">
        <v>2040854480</v>
      </c>
      <c r="B196">
        <v>684939</v>
      </c>
      <c r="C196">
        <v>1</v>
      </c>
      <c r="D196" s="2">
        <v>727.95</v>
      </c>
    </row>
    <row r="197" spans="1:4" x14ac:dyDescent="0.35">
      <c r="A197">
        <v>5456484560</v>
      </c>
      <c r="B197">
        <v>324809</v>
      </c>
      <c r="C197">
        <v>1</v>
      </c>
      <c r="D197" s="2">
        <v>608</v>
      </c>
    </row>
    <row r="198" spans="1:4" x14ac:dyDescent="0.35">
      <c r="A198">
        <v>883309006</v>
      </c>
      <c r="B198">
        <v>131748</v>
      </c>
      <c r="C198">
        <v>1</v>
      </c>
      <c r="D198" s="2">
        <v>81.349999999999994</v>
      </c>
    </row>
    <row r="199" spans="1:4" x14ac:dyDescent="0.35">
      <c r="A199">
        <v>6528341992</v>
      </c>
      <c r="B199">
        <v>336847</v>
      </c>
      <c r="C199">
        <v>2</v>
      </c>
      <c r="D199" s="2">
        <v>936.98</v>
      </c>
    </row>
    <row r="200" spans="1:4" x14ac:dyDescent="0.35">
      <c r="A200">
        <v>3263203775</v>
      </c>
      <c r="B200">
        <v>563740</v>
      </c>
      <c r="C200">
        <v>1</v>
      </c>
      <c r="D200" s="2">
        <v>96.33</v>
      </c>
    </row>
    <row r="201" spans="1:4" x14ac:dyDescent="0.35">
      <c r="A201">
        <v>3660010934</v>
      </c>
      <c r="B201">
        <v>613942</v>
      </c>
      <c r="C201">
        <v>3</v>
      </c>
      <c r="D201" s="2">
        <v>545</v>
      </c>
    </row>
    <row r="202" spans="1:4" x14ac:dyDescent="0.35">
      <c r="A202">
        <v>7944885043</v>
      </c>
      <c r="B202">
        <v>760828</v>
      </c>
      <c r="C202">
        <v>1</v>
      </c>
      <c r="D202" s="2">
        <v>563.45000000000005</v>
      </c>
    </row>
    <row r="203" spans="1:4" x14ac:dyDescent="0.35">
      <c r="A203">
        <v>2506369831</v>
      </c>
      <c r="B203">
        <v>144124</v>
      </c>
      <c r="C203">
        <v>2</v>
      </c>
      <c r="D203" s="2">
        <v>162.66999999999999</v>
      </c>
    </row>
    <row r="204" spans="1:4" x14ac:dyDescent="0.35">
      <c r="A204">
        <v>697061213</v>
      </c>
      <c r="B204">
        <v>398340</v>
      </c>
      <c r="C204">
        <v>2</v>
      </c>
      <c r="D204" s="2">
        <v>651.92999999999995</v>
      </c>
    </row>
    <row r="205" spans="1:4" x14ac:dyDescent="0.35">
      <c r="A205">
        <v>7079057004</v>
      </c>
      <c r="B205">
        <v>714999</v>
      </c>
      <c r="C205">
        <v>2</v>
      </c>
      <c r="D205" s="2">
        <v>882.51</v>
      </c>
    </row>
    <row r="206" spans="1:4" x14ac:dyDescent="0.35">
      <c r="A206">
        <v>1556153632</v>
      </c>
      <c r="B206">
        <v>739448</v>
      </c>
      <c r="C206">
        <v>3</v>
      </c>
      <c r="D206" s="2">
        <v>755.66</v>
      </c>
    </row>
    <row r="207" spans="1:4" x14ac:dyDescent="0.35">
      <c r="A207">
        <v>2161235338</v>
      </c>
      <c r="B207">
        <v>704868</v>
      </c>
      <c r="C207">
        <v>3</v>
      </c>
      <c r="D207" s="2">
        <v>193.46</v>
      </c>
    </row>
    <row r="208" spans="1:4" x14ac:dyDescent="0.35">
      <c r="A208">
        <v>1247978468</v>
      </c>
      <c r="B208">
        <v>712003</v>
      </c>
      <c r="C208">
        <v>1</v>
      </c>
      <c r="D208" s="2">
        <v>671.68</v>
      </c>
    </row>
    <row r="209" spans="1:4" x14ac:dyDescent="0.35">
      <c r="A209">
        <v>5437627061</v>
      </c>
      <c r="B209">
        <v>679865</v>
      </c>
      <c r="C209">
        <v>1</v>
      </c>
      <c r="D209" s="2">
        <v>347.91</v>
      </c>
    </row>
    <row r="210" spans="1:4" x14ac:dyDescent="0.35">
      <c r="A210">
        <v>9091960039</v>
      </c>
      <c r="B210">
        <v>689769</v>
      </c>
      <c r="C210">
        <v>1</v>
      </c>
      <c r="D210" s="2">
        <v>46.62</v>
      </c>
    </row>
    <row r="211" spans="1:4" x14ac:dyDescent="0.35">
      <c r="A211">
        <v>619198317</v>
      </c>
      <c r="B211">
        <v>194682</v>
      </c>
      <c r="C211">
        <v>1</v>
      </c>
      <c r="D211" s="2">
        <v>912.29</v>
      </c>
    </row>
    <row r="212" spans="1:4" x14ac:dyDescent="0.35">
      <c r="A212">
        <v>9833179291</v>
      </c>
      <c r="B212">
        <v>272170</v>
      </c>
      <c r="C212">
        <v>2</v>
      </c>
      <c r="D212" s="2">
        <v>140.80000000000001</v>
      </c>
    </row>
    <row r="213" spans="1:4" x14ac:dyDescent="0.35">
      <c r="A213">
        <v>4148760273</v>
      </c>
      <c r="B213">
        <v>51036</v>
      </c>
      <c r="C213">
        <v>2</v>
      </c>
      <c r="D213" s="2">
        <v>931.61</v>
      </c>
    </row>
    <row r="214" spans="1:4" x14ac:dyDescent="0.35">
      <c r="A214">
        <v>7206041763</v>
      </c>
      <c r="B214">
        <v>124290</v>
      </c>
      <c r="C214">
        <v>3</v>
      </c>
      <c r="D214" s="2">
        <v>39.65</v>
      </c>
    </row>
    <row r="215" spans="1:4" x14ac:dyDescent="0.35">
      <c r="A215">
        <v>690097648</v>
      </c>
      <c r="B215">
        <v>291238</v>
      </c>
      <c r="C215">
        <v>2</v>
      </c>
      <c r="D215" s="2">
        <v>746.03</v>
      </c>
    </row>
    <row r="216" spans="1:4" x14ac:dyDescent="0.35">
      <c r="A216">
        <v>4197061567</v>
      </c>
      <c r="B216">
        <v>621677</v>
      </c>
      <c r="C216">
        <v>3</v>
      </c>
      <c r="D216" s="2">
        <v>317.8</v>
      </c>
    </row>
    <row r="217" spans="1:4" x14ac:dyDescent="0.35">
      <c r="A217">
        <v>2009394836</v>
      </c>
      <c r="B217">
        <v>237083</v>
      </c>
      <c r="C217">
        <v>3</v>
      </c>
      <c r="D217" s="2">
        <v>577.13</v>
      </c>
    </row>
    <row r="218" spans="1:4" x14ac:dyDescent="0.35">
      <c r="A218">
        <v>277502363</v>
      </c>
      <c r="B218">
        <v>667163</v>
      </c>
      <c r="C218">
        <v>1</v>
      </c>
      <c r="D218" s="2">
        <v>441.2</v>
      </c>
    </row>
    <row r="219" spans="1:4" x14ac:dyDescent="0.35">
      <c r="A219">
        <v>4356959622</v>
      </c>
      <c r="B219">
        <v>91670</v>
      </c>
      <c r="C219">
        <v>2</v>
      </c>
      <c r="D219" s="2">
        <v>439.24</v>
      </c>
    </row>
    <row r="220" spans="1:4" x14ac:dyDescent="0.35">
      <c r="A220">
        <v>174306009</v>
      </c>
      <c r="B220">
        <v>832348</v>
      </c>
      <c r="C220">
        <v>1</v>
      </c>
      <c r="D220" s="2">
        <v>831.43</v>
      </c>
    </row>
    <row r="221" spans="1:4" x14ac:dyDescent="0.35">
      <c r="A221">
        <v>9582674091</v>
      </c>
      <c r="B221">
        <v>433521</v>
      </c>
      <c r="C221">
        <v>2</v>
      </c>
      <c r="D221" s="2">
        <v>321.33</v>
      </c>
    </row>
    <row r="222" spans="1:4" x14ac:dyDescent="0.35">
      <c r="A222">
        <v>8675579025</v>
      </c>
      <c r="B222">
        <v>317242</v>
      </c>
      <c r="C222">
        <v>1</v>
      </c>
      <c r="D222" s="2">
        <v>198.15</v>
      </c>
    </row>
    <row r="223" spans="1:4" x14ac:dyDescent="0.35">
      <c r="A223">
        <v>5195999941</v>
      </c>
      <c r="B223">
        <v>34186</v>
      </c>
      <c r="C223">
        <v>3</v>
      </c>
      <c r="D223" s="2">
        <v>925.65</v>
      </c>
    </row>
    <row r="224" spans="1:4" x14ac:dyDescent="0.35">
      <c r="A224">
        <v>5210007923</v>
      </c>
      <c r="B224">
        <v>492958</v>
      </c>
      <c r="C224">
        <v>1</v>
      </c>
      <c r="D224" s="2">
        <v>84.2</v>
      </c>
    </row>
    <row r="225" spans="1:4" x14ac:dyDescent="0.35">
      <c r="A225">
        <v>6595771960</v>
      </c>
      <c r="B225">
        <v>949818</v>
      </c>
      <c r="C225">
        <v>3</v>
      </c>
      <c r="D225" s="2">
        <v>483.05</v>
      </c>
    </row>
    <row r="226" spans="1:4" x14ac:dyDescent="0.35">
      <c r="A226">
        <v>4247338382</v>
      </c>
      <c r="B226">
        <v>354409</v>
      </c>
      <c r="C226">
        <v>1</v>
      </c>
      <c r="D226" s="2">
        <v>325.08</v>
      </c>
    </row>
    <row r="227" spans="1:4" x14ac:dyDescent="0.35">
      <c r="A227">
        <v>819143326</v>
      </c>
      <c r="B227">
        <v>891833</v>
      </c>
      <c r="C227">
        <v>2</v>
      </c>
      <c r="D227" s="2">
        <v>493.19</v>
      </c>
    </row>
    <row r="228" spans="1:4" x14ac:dyDescent="0.35">
      <c r="A228">
        <v>3830844750</v>
      </c>
      <c r="B228">
        <v>487065</v>
      </c>
      <c r="C228">
        <v>3</v>
      </c>
      <c r="D228" s="2">
        <v>374.68</v>
      </c>
    </row>
    <row r="229" spans="1:4" x14ac:dyDescent="0.35">
      <c r="A229">
        <v>1687314172</v>
      </c>
      <c r="B229">
        <v>378287</v>
      </c>
      <c r="C229">
        <v>2</v>
      </c>
      <c r="D229" s="2">
        <v>332.84</v>
      </c>
    </row>
    <row r="230" spans="1:4" x14ac:dyDescent="0.35">
      <c r="A230">
        <v>6756007265</v>
      </c>
      <c r="B230">
        <v>820973</v>
      </c>
      <c r="C230">
        <v>1</v>
      </c>
      <c r="D230" s="2">
        <v>114.52</v>
      </c>
    </row>
    <row r="231" spans="1:4" x14ac:dyDescent="0.35">
      <c r="A231">
        <v>489762747</v>
      </c>
      <c r="B231">
        <v>349294</v>
      </c>
      <c r="C231">
        <v>2</v>
      </c>
      <c r="D231" s="2">
        <v>934.75</v>
      </c>
    </row>
    <row r="232" spans="1:4" x14ac:dyDescent="0.35">
      <c r="A232">
        <v>7509195875</v>
      </c>
      <c r="B232">
        <v>704868</v>
      </c>
      <c r="C232">
        <v>1</v>
      </c>
      <c r="D232" s="2">
        <v>193.46</v>
      </c>
    </row>
    <row r="233" spans="1:4" x14ac:dyDescent="0.35">
      <c r="A233">
        <v>2370917070</v>
      </c>
      <c r="B233">
        <v>500739</v>
      </c>
      <c r="C233">
        <v>1</v>
      </c>
      <c r="D233" s="2">
        <v>359.98</v>
      </c>
    </row>
    <row r="234" spans="1:4" x14ac:dyDescent="0.35">
      <c r="A234">
        <v>2055388266</v>
      </c>
      <c r="B234">
        <v>107548</v>
      </c>
      <c r="C234">
        <v>1</v>
      </c>
      <c r="D234" s="2">
        <v>891.6</v>
      </c>
    </row>
    <row r="235" spans="1:4" x14ac:dyDescent="0.35">
      <c r="A235">
        <v>8969304162</v>
      </c>
      <c r="B235">
        <v>9436</v>
      </c>
      <c r="C235">
        <v>2</v>
      </c>
      <c r="D235" s="2">
        <v>88.43</v>
      </c>
    </row>
    <row r="236" spans="1:4" x14ac:dyDescent="0.35">
      <c r="A236">
        <v>5412674107</v>
      </c>
      <c r="B236">
        <v>644847</v>
      </c>
      <c r="C236">
        <v>2</v>
      </c>
      <c r="D236" s="2">
        <v>622.80999999999995</v>
      </c>
    </row>
    <row r="237" spans="1:4" x14ac:dyDescent="0.35">
      <c r="A237">
        <v>1536516619</v>
      </c>
      <c r="B237">
        <v>313754</v>
      </c>
      <c r="C237">
        <v>3</v>
      </c>
      <c r="D237" s="2">
        <v>136.6</v>
      </c>
    </row>
    <row r="238" spans="1:4" x14ac:dyDescent="0.35">
      <c r="A238">
        <v>3858907413</v>
      </c>
      <c r="B238">
        <v>51036</v>
      </c>
      <c r="C238">
        <v>1</v>
      </c>
      <c r="D238" s="2">
        <v>931.61</v>
      </c>
    </row>
    <row r="239" spans="1:4" x14ac:dyDescent="0.35">
      <c r="A239">
        <v>4976389251</v>
      </c>
      <c r="B239">
        <v>4452</v>
      </c>
      <c r="C239">
        <v>1</v>
      </c>
      <c r="D239" s="2">
        <v>169.88</v>
      </c>
    </row>
    <row r="240" spans="1:4" x14ac:dyDescent="0.35">
      <c r="A240">
        <v>2218319201</v>
      </c>
      <c r="B240">
        <v>378287</v>
      </c>
      <c r="C240">
        <v>1</v>
      </c>
      <c r="D240" s="2">
        <v>332.84</v>
      </c>
    </row>
    <row r="241" spans="1:4" x14ac:dyDescent="0.35">
      <c r="A241">
        <v>6729422433</v>
      </c>
      <c r="B241">
        <v>552496</v>
      </c>
      <c r="C241">
        <v>2</v>
      </c>
      <c r="D241" s="2">
        <v>508</v>
      </c>
    </row>
    <row r="242" spans="1:4" x14ac:dyDescent="0.35">
      <c r="A242">
        <v>1354097448</v>
      </c>
      <c r="B242">
        <v>15314</v>
      </c>
      <c r="C242">
        <v>2</v>
      </c>
      <c r="D242" s="2">
        <v>578.85</v>
      </c>
    </row>
    <row r="243" spans="1:4" x14ac:dyDescent="0.35">
      <c r="A243">
        <v>8952275304</v>
      </c>
      <c r="B243">
        <v>757274</v>
      </c>
      <c r="C243">
        <v>3</v>
      </c>
      <c r="D243" s="2">
        <v>98.32</v>
      </c>
    </row>
    <row r="244" spans="1:4" x14ac:dyDescent="0.35">
      <c r="A244">
        <v>436603801</v>
      </c>
      <c r="B244">
        <v>557908</v>
      </c>
      <c r="C244">
        <v>2</v>
      </c>
      <c r="D244" s="2">
        <v>942.37</v>
      </c>
    </row>
    <row r="245" spans="1:4" x14ac:dyDescent="0.35">
      <c r="A245">
        <v>5273875984</v>
      </c>
      <c r="B245">
        <v>859361</v>
      </c>
      <c r="C245">
        <v>1</v>
      </c>
      <c r="D245" s="2">
        <v>432.39</v>
      </c>
    </row>
    <row r="246" spans="1:4" x14ac:dyDescent="0.35">
      <c r="A246">
        <v>9290203003</v>
      </c>
      <c r="B246">
        <v>714999</v>
      </c>
      <c r="C246">
        <v>1</v>
      </c>
      <c r="D246" s="2">
        <v>882.51</v>
      </c>
    </row>
    <row r="247" spans="1:4" x14ac:dyDescent="0.35">
      <c r="A247">
        <v>6240982373</v>
      </c>
      <c r="B247">
        <v>70969</v>
      </c>
      <c r="C247">
        <v>3</v>
      </c>
      <c r="D247" s="2">
        <v>631.70000000000005</v>
      </c>
    </row>
    <row r="248" spans="1:4" x14ac:dyDescent="0.35">
      <c r="A248">
        <v>2718348206</v>
      </c>
      <c r="B248">
        <v>243235</v>
      </c>
      <c r="C248">
        <v>2</v>
      </c>
      <c r="D248" s="2">
        <v>109.03</v>
      </c>
    </row>
    <row r="249" spans="1:4" x14ac:dyDescent="0.35">
      <c r="A249">
        <v>4903544026</v>
      </c>
      <c r="B249">
        <v>470449</v>
      </c>
      <c r="C249">
        <v>3</v>
      </c>
      <c r="D249" s="2">
        <v>827.77</v>
      </c>
    </row>
    <row r="250" spans="1:4" x14ac:dyDescent="0.35">
      <c r="A250">
        <v>2827266949</v>
      </c>
      <c r="B250">
        <v>937542</v>
      </c>
      <c r="C250">
        <v>3</v>
      </c>
      <c r="D250" s="2">
        <v>97.04</v>
      </c>
    </row>
    <row r="251" spans="1:4" x14ac:dyDescent="0.35">
      <c r="A251">
        <v>4278423074</v>
      </c>
      <c r="B251">
        <v>880510</v>
      </c>
      <c r="C251">
        <v>2</v>
      </c>
      <c r="D251" s="2">
        <v>951.43</v>
      </c>
    </row>
    <row r="252" spans="1:4" x14ac:dyDescent="0.35">
      <c r="A252">
        <v>645916247</v>
      </c>
      <c r="B252">
        <v>812607</v>
      </c>
      <c r="C252">
        <v>1</v>
      </c>
      <c r="D252" s="2">
        <v>416.65</v>
      </c>
    </row>
    <row r="253" spans="1:4" x14ac:dyDescent="0.35">
      <c r="A253">
        <v>5816647866</v>
      </c>
      <c r="B253">
        <v>432617</v>
      </c>
      <c r="C253">
        <v>2</v>
      </c>
      <c r="D253" s="2">
        <v>863.18</v>
      </c>
    </row>
    <row r="254" spans="1:4" x14ac:dyDescent="0.35">
      <c r="A254">
        <v>7282397914</v>
      </c>
      <c r="B254">
        <v>600767</v>
      </c>
      <c r="C254">
        <v>1</v>
      </c>
      <c r="D254" s="2">
        <v>722.42</v>
      </c>
    </row>
    <row r="255" spans="1:4" x14ac:dyDescent="0.35">
      <c r="A255">
        <v>3260611473</v>
      </c>
      <c r="B255">
        <v>712307</v>
      </c>
      <c r="C255">
        <v>1</v>
      </c>
      <c r="D255" s="2">
        <v>264.89</v>
      </c>
    </row>
    <row r="256" spans="1:4" x14ac:dyDescent="0.35">
      <c r="A256">
        <v>8638163868</v>
      </c>
      <c r="B256">
        <v>832348</v>
      </c>
      <c r="C256">
        <v>1</v>
      </c>
      <c r="D256" s="2">
        <v>831.43</v>
      </c>
    </row>
    <row r="257" spans="1:4" x14ac:dyDescent="0.35">
      <c r="A257">
        <v>177850987</v>
      </c>
      <c r="B257">
        <v>237083</v>
      </c>
      <c r="C257">
        <v>2</v>
      </c>
      <c r="D257" s="2">
        <v>577.13</v>
      </c>
    </row>
    <row r="258" spans="1:4" x14ac:dyDescent="0.35">
      <c r="A258">
        <v>9653859166</v>
      </c>
      <c r="B258">
        <v>272170</v>
      </c>
      <c r="C258">
        <v>1</v>
      </c>
      <c r="D258" s="2">
        <v>140.80000000000001</v>
      </c>
    </row>
    <row r="259" spans="1:4" x14ac:dyDescent="0.35">
      <c r="A259">
        <v>9991338690</v>
      </c>
      <c r="B259">
        <v>26060</v>
      </c>
      <c r="C259">
        <v>1</v>
      </c>
      <c r="D259" s="2">
        <v>342.94</v>
      </c>
    </row>
    <row r="260" spans="1:4" x14ac:dyDescent="0.35">
      <c r="A260">
        <v>1714593246</v>
      </c>
      <c r="B260">
        <v>613942</v>
      </c>
      <c r="C260">
        <v>3</v>
      </c>
      <c r="D260" s="2">
        <v>545</v>
      </c>
    </row>
    <row r="261" spans="1:4" x14ac:dyDescent="0.35">
      <c r="A261">
        <v>9742461226</v>
      </c>
      <c r="B261">
        <v>478531</v>
      </c>
      <c r="C261">
        <v>3</v>
      </c>
      <c r="D261" s="2">
        <v>825.46</v>
      </c>
    </row>
    <row r="262" spans="1:4" x14ac:dyDescent="0.35">
      <c r="A262">
        <v>3314393477</v>
      </c>
      <c r="B262">
        <v>901144</v>
      </c>
      <c r="C262">
        <v>3</v>
      </c>
      <c r="D262" s="2">
        <v>340.36</v>
      </c>
    </row>
    <row r="263" spans="1:4" x14ac:dyDescent="0.35">
      <c r="A263">
        <v>4188317986</v>
      </c>
      <c r="B263">
        <v>951463</v>
      </c>
      <c r="C263">
        <v>1</v>
      </c>
      <c r="D263" s="2">
        <v>787.4</v>
      </c>
    </row>
    <row r="264" spans="1:4" x14ac:dyDescent="0.35">
      <c r="A264">
        <v>1646665366</v>
      </c>
      <c r="B264">
        <v>654297</v>
      </c>
      <c r="C264">
        <v>3</v>
      </c>
      <c r="D264" s="2">
        <v>13.25</v>
      </c>
    </row>
    <row r="265" spans="1:4" x14ac:dyDescent="0.35">
      <c r="A265">
        <v>9558804585</v>
      </c>
      <c r="B265">
        <v>953175</v>
      </c>
      <c r="C265">
        <v>2</v>
      </c>
      <c r="D265" s="2">
        <v>225.21</v>
      </c>
    </row>
    <row r="266" spans="1:4" x14ac:dyDescent="0.35">
      <c r="A266">
        <v>9047652469</v>
      </c>
      <c r="B266">
        <v>319388</v>
      </c>
      <c r="C266">
        <v>3</v>
      </c>
      <c r="D266" s="2">
        <v>657.8</v>
      </c>
    </row>
    <row r="267" spans="1:4" x14ac:dyDescent="0.35">
      <c r="A267">
        <v>2893800377</v>
      </c>
      <c r="B267">
        <v>187399</v>
      </c>
      <c r="C267">
        <v>1</v>
      </c>
      <c r="D267" s="2">
        <v>53.49</v>
      </c>
    </row>
    <row r="268" spans="1:4" x14ac:dyDescent="0.35">
      <c r="A268">
        <v>6139157985</v>
      </c>
      <c r="B268">
        <v>753354</v>
      </c>
      <c r="C268">
        <v>3</v>
      </c>
      <c r="D268" s="2">
        <v>423.56</v>
      </c>
    </row>
    <row r="269" spans="1:4" x14ac:dyDescent="0.35">
      <c r="A269">
        <v>6029394789</v>
      </c>
      <c r="B269">
        <v>803607</v>
      </c>
      <c r="C269">
        <v>1</v>
      </c>
      <c r="D269" s="2">
        <v>949.73</v>
      </c>
    </row>
    <row r="270" spans="1:4" x14ac:dyDescent="0.35">
      <c r="A270">
        <v>5874940276</v>
      </c>
      <c r="B270">
        <v>91670</v>
      </c>
      <c r="C270">
        <v>1</v>
      </c>
      <c r="D270" s="2">
        <v>439.24</v>
      </c>
    </row>
    <row r="271" spans="1:4" x14ac:dyDescent="0.35">
      <c r="A271">
        <v>5205211911</v>
      </c>
      <c r="B271">
        <v>561860</v>
      </c>
      <c r="C271">
        <v>2</v>
      </c>
      <c r="D271" s="2">
        <v>874.78</v>
      </c>
    </row>
    <row r="272" spans="1:4" x14ac:dyDescent="0.35">
      <c r="A272">
        <v>5314758068</v>
      </c>
      <c r="B272">
        <v>552883</v>
      </c>
      <c r="C272">
        <v>3</v>
      </c>
      <c r="D272" s="2">
        <v>888.16</v>
      </c>
    </row>
    <row r="273" spans="1:4" x14ac:dyDescent="0.35">
      <c r="A273">
        <v>484869710</v>
      </c>
      <c r="B273">
        <v>15314</v>
      </c>
      <c r="C273">
        <v>2</v>
      </c>
      <c r="D273" s="2">
        <v>578.85</v>
      </c>
    </row>
    <row r="274" spans="1:4" x14ac:dyDescent="0.35">
      <c r="A274">
        <v>9957728938</v>
      </c>
      <c r="B274">
        <v>455755</v>
      </c>
      <c r="C274">
        <v>2</v>
      </c>
      <c r="D274" s="2">
        <v>44.09</v>
      </c>
    </row>
    <row r="275" spans="1:4" x14ac:dyDescent="0.35">
      <c r="A275">
        <v>3136056666</v>
      </c>
      <c r="B275">
        <v>555121</v>
      </c>
      <c r="C275">
        <v>1</v>
      </c>
      <c r="D275" s="2">
        <v>354.91</v>
      </c>
    </row>
    <row r="276" spans="1:4" x14ac:dyDescent="0.35">
      <c r="A276">
        <v>4926104391</v>
      </c>
      <c r="B276">
        <v>642612</v>
      </c>
      <c r="C276">
        <v>2</v>
      </c>
      <c r="D276" s="2">
        <v>517.03</v>
      </c>
    </row>
    <row r="277" spans="1:4" x14ac:dyDescent="0.35">
      <c r="A277">
        <v>1827844756</v>
      </c>
      <c r="B277">
        <v>681063</v>
      </c>
      <c r="C277">
        <v>1</v>
      </c>
      <c r="D277" s="2">
        <v>321.27999999999997</v>
      </c>
    </row>
    <row r="278" spans="1:4" x14ac:dyDescent="0.35">
      <c r="A278">
        <v>7032037874</v>
      </c>
      <c r="B278">
        <v>491314</v>
      </c>
      <c r="C278">
        <v>3</v>
      </c>
      <c r="D278" s="2">
        <v>973.44</v>
      </c>
    </row>
    <row r="279" spans="1:4" x14ac:dyDescent="0.35">
      <c r="A279">
        <v>3779230503</v>
      </c>
      <c r="B279">
        <v>82484</v>
      </c>
      <c r="C279">
        <v>3</v>
      </c>
      <c r="D279" s="2">
        <v>914.88</v>
      </c>
    </row>
    <row r="280" spans="1:4" x14ac:dyDescent="0.35">
      <c r="A280">
        <v>3473012553</v>
      </c>
      <c r="B280">
        <v>951463</v>
      </c>
      <c r="C280">
        <v>2</v>
      </c>
      <c r="D280" s="2">
        <v>787.4</v>
      </c>
    </row>
    <row r="281" spans="1:4" x14ac:dyDescent="0.35">
      <c r="A281">
        <v>7988504487</v>
      </c>
      <c r="B281">
        <v>91670</v>
      </c>
      <c r="C281">
        <v>3</v>
      </c>
      <c r="D281" s="2">
        <v>439.24</v>
      </c>
    </row>
    <row r="282" spans="1:4" x14ac:dyDescent="0.35">
      <c r="A282">
        <v>7193792738</v>
      </c>
      <c r="B282">
        <v>500633</v>
      </c>
      <c r="C282">
        <v>3</v>
      </c>
      <c r="D282" s="2">
        <v>154.5</v>
      </c>
    </row>
    <row r="283" spans="1:4" x14ac:dyDescent="0.35">
      <c r="A283">
        <v>1533583386</v>
      </c>
      <c r="B283">
        <v>240179</v>
      </c>
      <c r="C283">
        <v>1</v>
      </c>
      <c r="D283" s="2">
        <v>90.56</v>
      </c>
    </row>
    <row r="284" spans="1:4" x14ac:dyDescent="0.35">
      <c r="A284">
        <v>7750989397</v>
      </c>
      <c r="B284">
        <v>300159</v>
      </c>
      <c r="C284">
        <v>1</v>
      </c>
      <c r="D284" s="2">
        <v>44.35</v>
      </c>
    </row>
    <row r="285" spans="1:4" x14ac:dyDescent="0.35">
      <c r="A285">
        <v>4434816229</v>
      </c>
      <c r="B285">
        <v>537274</v>
      </c>
      <c r="C285">
        <v>1</v>
      </c>
      <c r="D285" s="2">
        <v>702.71</v>
      </c>
    </row>
    <row r="286" spans="1:4" x14ac:dyDescent="0.35">
      <c r="A286">
        <v>6896732047</v>
      </c>
      <c r="B286">
        <v>187399</v>
      </c>
      <c r="C286">
        <v>3</v>
      </c>
      <c r="D286" s="2">
        <v>53.49</v>
      </c>
    </row>
    <row r="287" spans="1:4" x14ac:dyDescent="0.35">
      <c r="A287">
        <v>4740837071</v>
      </c>
      <c r="B287">
        <v>833557</v>
      </c>
      <c r="C287">
        <v>3</v>
      </c>
      <c r="D287" s="2">
        <v>422.87</v>
      </c>
    </row>
    <row r="288" spans="1:4" x14ac:dyDescent="0.35">
      <c r="A288">
        <v>6649631729</v>
      </c>
      <c r="B288">
        <v>863930</v>
      </c>
      <c r="C288">
        <v>3</v>
      </c>
      <c r="D288" s="2">
        <v>242.57</v>
      </c>
    </row>
    <row r="289" spans="1:4" x14ac:dyDescent="0.35">
      <c r="A289">
        <v>5351526726</v>
      </c>
      <c r="B289">
        <v>962054</v>
      </c>
      <c r="C289">
        <v>2</v>
      </c>
      <c r="D289" s="2">
        <v>16.86</v>
      </c>
    </row>
    <row r="290" spans="1:4" x14ac:dyDescent="0.35">
      <c r="A290">
        <v>1506082041</v>
      </c>
      <c r="B290">
        <v>880510</v>
      </c>
      <c r="C290">
        <v>1</v>
      </c>
      <c r="D290" s="2">
        <v>951.43</v>
      </c>
    </row>
    <row r="291" spans="1:4" x14ac:dyDescent="0.35">
      <c r="A291">
        <v>1023260165</v>
      </c>
      <c r="B291">
        <v>470449</v>
      </c>
      <c r="C291">
        <v>1</v>
      </c>
      <c r="D291" s="2">
        <v>827.77</v>
      </c>
    </row>
    <row r="292" spans="1:4" x14ac:dyDescent="0.35">
      <c r="A292">
        <v>8257032403</v>
      </c>
      <c r="B292">
        <v>859361</v>
      </c>
      <c r="C292">
        <v>1</v>
      </c>
      <c r="D292" s="2">
        <v>432.39</v>
      </c>
    </row>
    <row r="293" spans="1:4" x14ac:dyDescent="0.35">
      <c r="A293">
        <v>7216524192</v>
      </c>
      <c r="B293">
        <v>15314</v>
      </c>
      <c r="C293">
        <v>2</v>
      </c>
      <c r="D293" s="2">
        <v>578.85</v>
      </c>
    </row>
    <row r="294" spans="1:4" x14ac:dyDescent="0.35">
      <c r="A294">
        <v>8619795820</v>
      </c>
      <c r="B294">
        <v>449106</v>
      </c>
      <c r="C294">
        <v>2</v>
      </c>
      <c r="D294" s="2">
        <v>48.55</v>
      </c>
    </row>
    <row r="295" spans="1:4" x14ac:dyDescent="0.35">
      <c r="A295">
        <v>6494708839</v>
      </c>
      <c r="B295">
        <v>140154</v>
      </c>
      <c r="C295">
        <v>2</v>
      </c>
      <c r="D295" s="2">
        <v>171.2</v>
      </c>
    </row>
    <row r="296" spans="1:4" x14ac:dyDescent="0.35">
      <c r="A296">
        <v>9859249765</v>
      </c>
      <c r="B296">
        <v>600767</v>
      </c>
      <c r="C296">
        <v>3</v>
      </c>
      <c r="D296" s="2">
        <v>722.42</v>
      </c>
    </row>
    <row r="297" spans="1:4" x14ac:dyDescent="0.35">
      <c r="A297">
        <v>3528020011</v>
      </c>
      <c r="B297">
        <v>592784</v>
      </c>
      <c r="C297">
        <v>2</v>
      </c>
      <c r="D297" s="2">
        <v>280.35000000000002</v>
      </c>
    </row>
    <row r="298" spans="1:4" x14ac:dyDescent="0.35">
      <c r="A298">
        <v>5937934264</v>
      </c>
      <c r="B298">
        <v>462526</v>
      </c>
      <c r="C298">
        <v>3</v>
      </c>
      <c r="D298" s="2">
        <v>449.97</v>
      </c>
    </row>
    <row r="299" spans="1:4" x14ac:dyDescent="0.35">
      <c r="A299">
        <v>2976477423</v>
      </c>
      <c r="B299">
        <v>585299</v>
      </c>
      <c r="C299">
        <v>2</v>
      </c>
      <c r="D299" s="2">
        <v>799.46</v>
      </c>
    </row>
    <row r="300" spans="1:4" x14ac:dyDescent="0.35">
      <c r="A300">
        <v>1002438039</v>
      </c>
      <c r="B300">
        <v>709916</v>
      </c>
      <c r="C300">
        <v>3</v>
      </c>
      <c r="D300" s="2">
        <v>33.76</v>
      </c>
    </row>
    <row r="301" spans="1:4" x14ac:dyDescent="0.35">
      <c r="A301">
        <v>2571163022</v>
      </c>
      <c r="B301">
        <v>487931</v>
      </c>
      <c r="C301">
        <v>3</v>
      </c>
      <c r="D301" s="2">
        <v>709.08</v>
      </c>
    </row>
    <row r="302" spans="1:4" x14ac:dyDescent="0.35">
      <c r="A302">
        <v>6850221497</v>
      </c>
      <c r="B302">
        <v>812607</v>
      </c>
      <c r="C302">
        <v>3</v>
      </c>
      <c r="D302" s="2">
        <v>416.65</v>
      </c>
    </row>
    <row r="303" spans="1:4" x14ac:dyDescent="0.35">
      <c r="A303">
        <v>4706569127</v>
      </c>
      <c r="B303">
        <v>15314</v>
      </c>
      <c r="C303">
        <v>1</v>
      </c>
      <c r="D303" s="2">
        <v>578.85</v>
      </c>
    </row>
    <row r="304" spans="1:4" x14ac:dyDescent="0.35">
      <c r="A304">
        <v>8168261752</v>
      </c>
      <c r="B304">
        <v>349294</v>
      </c>
      <c r="C304">
        <v>2</v>
      </c>
      <c r="D304" s="2">
        <v>934.75</v>
      </c>
    </row>
    <row r="305" spans="1:4" x14ac:dyDescent="0.35">
      <c r="A305">
        <v>5828325906</v>
      </c>
      <c r="B305">
        <v>15314</v>
      </c>
      <c r="C305">
        <v>2</v>
      </c>
      <c r="D305" s="2">
        <v>578.85</v>
      </c>
    </row>
    <row r="306" spans="1:4" x14ac:dyDescent="0.35">
      <c r="A306">
        <v>5012271549</v>
      </c>
      <c r="B306">
        <v>67197</v>
      </c>
      <c r="C306">
        <v>1</v>
      </c>
      <c r="D306" s="2">
        <v>552.20000000000005</v>
      </c>
    </row>
    <row r="307" spans="1:4" x14ac:dyDescent="0.35">
      <c r="A307">
        <v>8110316958</v>
      </c>
      <c r="B307">
        <v>451812</v>
      </c>
      <c r="C307">
        <v>3</v>
      </c>
      <c r="D307" s="2">
        <v>530.85</v>
      </c>
    </row>
    <row r="308" spans="1:4" x14ac:dyDescent="0.35">
      <c r="A308">
        <v>3190808443</v>
      </c>
      <c r="B308">
        <v>140489</v>
      </c>
      <c r="C308">
        <v>3</v>
      </c>
      <c r="D308" s="2">
        <v>650.20000000000005</v>
      </c>
    </row>
    <row r="309" spans="1:4" x14ac:dyDescent="0.35">
      <c r="A309">
        <v>7175472728</v>
      </c>
      <c r="B309">
        <v>435929</v>
      </c>
      <c r="C309">
        <v>2</v>
      </c>
      <c r="D309" s="2">
        <v>856.89</v>
      </c>
    </row>
    <row r="310" spans="1:4" x14ac:dyDescent="0.35">
      <c r="A310">
        <v>6011117738</v>
      </c>
      <c r="B310">
        <v>658389</v>
      </c>
      <c r="C310">
        <v>3</v>
      </c>
      <c r="D310" s="2">
        <v>152.55000000000001</v>
      </c>
    </row>
    <row r="311" spans="1:4" x14ac:dyDescent="0.35">
      <c r="A311">
        <v>5592928753</v>
      </c>
      <c r="B311">
        <v>992178</v>
      </c>
      <c r="C311">
        <v>2</v>
      </c>
      <c r="D311" s="2">
        <v>632.42999999999995</v>
      </c>
    </row>
    <row r="312" spans="1:4" x14ac:dyDescent="0.35">
      <c r="A312">
        <v>3952040848</v>
      </c>
      <c r="B312">
        <v>927651</v>
      </c>
      <c r="C312">
        <v>2</v>
      </c>
      <c r="D312" s="2">
        <v>426.72</v>
      </c>
    </row>
    <row r="313" spans="1:4" x14ac:dyDescent="0.35">
      <c r="A313">
        <v>7026479520</v>
      </c>
      <c r="B313">
        <v>613942</v>
      </c>
      <c r="C313">
        <v>1</v>
      </c>
      <c r="D313" s="2">
        <v>545</v>
      </c>
    </row>
    <row r="314" spans="1:4" x14ac:dyDescent="0.35">
      <c r="A314">
        <v>6572695161</v>
      </c>
      <c r="B314">
        <v>70969</v>
      </c>
      <c r="C314">
        <v>1</v>
      </c>
      <c r="D314" s="2">
        <v>631.70000000000005</v>
      </c>
    </row>
    <row r="315" spans="1:4" x14ac:dyDescent="0.35">
      <c r="A315">
        <v>9090769419</v>
      </c>
      <c r="B315">
        <v>305754</v>
      </c>
      <c r="C315">
        <v>1</v>
      </c>
      <c r="D315" s="2">
        <v>979.99</v>
      </c>
    </row>
    <row r="316" spans="1:4" x14ac:dyDescent="0.35">
      <c r="A316">
        <v>5979489110</v>
      </c>
      <c r="B316">
        <v>853932</v>
      </c>
      <c r="C316">
        <v>1</v>
      </c>
      <c r="D316" s="2">
        <v>941.19</v>
      </c>
    </row>
    <row r="317" spans="1:4" x14ac:dyDescent="0.35">
      <c r="A317">
        <v>964698323</v>
      </c>
      <c r="B317">
        <v>257719</v>
      </c>
      <c r="C317">
        <v>3</v>
      </c>
      <c r="D317" s="2">
        <v>281.73</v>
      </c>
    </row>
    <row r="318" spans="1:4" x14ac:dyDescent="0.35">
      <c r="A318">
        <v>2304242664</v>
      </c>
      <c r="B318">
        <v>516376</v>
      </c>
      <c r="C318">
        <v>3</v>
      </c>
      <c r="D318" s="2">
        <v>877.43</v>
      </c>
    </row>
    <row r="319" spans="1:4" x14ac:dyDescent="0.35">
      <c r="A319">
        <v>2483843748</v>
      </c>
      <c r="B319">
        <v>812607</v>
      </c>
      <c r="C319">
        <v>3</v>
      </c>
      <c r="D319" s="2">
        <v>416.65</v>
      </c>
    </row>
    <row r="320" spans="1:4" x14ac:dyDescent="0.35">
      <c r="A320">
        <v>2560588609</v>
      </c>
      <c r="B320">
        <v>186168</v>
      </c>
      <c r="C320">
        <v>1</v>
      </c>
      <c r="D320" s="2">
        <v>878.8</v>
      </c>
    </row>
    <row r="321" spans="1:4" x14ac:dyDescent="0.35">
      <c r="A321">
        <v>9268920928</v>
      </c>
      <c r="B321">
        <v>9436</v>
      </c>
      <c r="C321">
        <v>2</v>
      </c>
      <c r="D321" s="2">
        <v>88.43</v>
      </c>
    </row>
    <row r="322" spans="1:4" x14ac:dyDescent="0.35">
      <c r="A322">
        <v>9554019312</v>
      </c>
      <c r="B322">
        <v>578097</v>
      </c>
      <c r="C322">
        <v>1</v>
      </c>
      <c r="D322" s="2">
        <v>267.61</v>
      </c>
    </row>
    <row r="323" spans="1:4" x14ac:dyDescent="0.35">
      <c r="A323">
        <v>3749174258</v>
      </c>
      <c r="B323">
        <v>613942</v>
      </c>
      <c r="C323">
        <v>3</v>
      </c>
      <c r="D323" s="2">
        <v>545</v>
      </c>
    </row>
    <row r="324" spans="1:4" x14ac:dyDescent="0.35">
      <c r="A324">
        <v>3947164241</v>
      </c>
      <c r="B324">
        <v>131136</v>
      </c>
      <c r="C324">
        <v>2</v>
      </c>
      <c r="D324" s="2">
        <v>37.799999999999997</v>
      </c>
    </row>
    <row r="325" spans="1:4" x14ac:dyDescent="0.35">
      <c r="A325">
        <v>487327038</v>
      </c>
      <c r="B325">
        <v>673058</v>
      </c>
      <c r="C325">
        <v>3</v>
      </c>
      <c r="D325" s="2">
        <v>765.76</v>
      </c>
    </row>
    <row r="326" spans="1:4" x14ac:dyDescent="0.35">
      <c r="A326">
        <v>8830321199</v>
      </c>
      <c r="B326">
        <v>894539</v>
      </c>
      <c r="C326">
        <v>2</v>
      </c>
      <c r="D326" s="2">
        <v>445.48</v>
      </c>
    </row>
    <row r="327" spans="1:4" x14ac:dyDescent="0.35">
      <c r="A327">
        <v>3811318591</v>
      </c>
      <c r="B327">
        <v>585299</v>
      </c>
      <c r="C327">
        <v>1</v>
      </c>
      <c r="D327" s="2">
        <v>799.46</v>
      </c>
    </row>
    <row r="328" spans="1:4" x14ac:dyDescent="0.35">
      <c r="A328">
        <v>6795601573</v>
      </c>
      <c r="B328">
        <v>677542</v>
      </c>
      <c r="C328">
        <v>1</v>
      </c>
      <c r="D328" s="2">
        <v>212.61</v>
      </c>
    </row>
    <row r="329" spans="1:4" x14ac:dyDescent="0.35">
      <c r="A329">
        <v>2348495717</v>
      </c>
      <c r="B329">
        <v>709916</v>
      </c>
      <c r="C329">
        <v>3</v>
      </c>
      <c r="D329" s="2">
        <v>33.76</v>
      </c>
    </row>
    <row r="330" spans="1:4" x14ac:dyDescent="0.35">
      <c r="A330">
        <v>9505736584</v>
      </c>
      <c r="B330">
        <v>667163</v>
      </c>
      <c r="C330">
        <v>1</v>
      </c>
      <c r="D330" s="2">
        <v>441.2</v>
      </c>
    </row>
    <row r="331" spans="1:4" x14ac:dyDescent="0.35">
      <c r="A331">
        <v>1857227304</v>
      </c>
      <c r="B331">
        <v>194682</v>
      </c>
      <c r="C331">
        <v>1</v>
      </c>
      <c r="D331" s="2">
        <v>912.29</v>
      </c>
    </row>
    <row r="332" spans="1:4" x14ac:dyDescent="0.35">
      <c r="A332">
        <v>5506485302</v>
      </c>
      <c r="B332">
        <v>491521</v>
      </c>
      <c r="C332">
        <v>1</v>
      </c>
      <c r="D332" s="2">
        <v>556.35</v>
      </c>
    </row>
    <row r="333" spans="1:4" x14ac:dyDescent="0.35">
      <c r="A333">
        <v>6074837981</v>
      </c>
      <c r="B333">
        <v>373536</v>
      </c>
      <c r="C333">
        <v>3</v>
      </c>
      <c r="D333" s="2">
        <v>494.17</v>
      </c>
    </row>
    <row r="334" spans="1:4" x14ac:dyDescent="0.35">
      <c r="A334">
        <v>4150569633</v>
      </c>
      <c r="B334">
        <v>820973</v>
      </c>
      <c r="C334">
        <v>2</v>
      </c>
      <c r="D334" s="2">
        <v>114.52</v>
      </c>
    </row>
    <row r="335" spans="1:4" x14ac:dyDescent="0.35">
      <c r="A335">
        <v>609838437</v>
      </c>
      <c r="B335">
        <v>382511</v>
      </c>
      <c r="C335">
        <v>3</v>
      </c>
      <c r="D335" s="2">
        <v>702.54</v>
      </c>
    </row>
    <row r="336" spans="1:4" x14ac:dyDescent="0.35">
      <c r="A336">
        <v>5229657139</v>
      </c>
      <c r="B336">
        <v>487931</v>
      </c>
      <c r="C336">
        <v>1</v>
      </c>
      <c r="D336" s="2">
        <v>709.08</v>
      </c>
    </row>
    <row r="337" spans="1:4" x14ac:dyDescent="0.35">
      <c r="A337">
        <v>2589639350</v>
      </c>
      <c r="B337">
        <v>500739</v>
      </c>
      <c r="C337">
        <v>3</v>
      </c>
      <c r="D337" s="2">
        <v>359.98</v>
      </c>
    </row>
    <row r="338" spans="1:4" x14ac:dyDescent="0.35">
      <c r="A338">
        <v>7656948165</v>
      </c>
      <c r="B338">
        <v>901144</v>
      </c>
      <c r="C338">
        <v>3</v>
      </c>
      <c r="D338" s="2">
        <v>340.36</v>
      </c>
    </row>
    <row r="339" spans="1:4" x14ac:dyDescent="0.35">
      <c r="A339">
        <v>1806563605</v>
      </c>
      <c r="B339">
        <v>183929</v>
      </c>
      <c r="C339">
        <v>1</v>
      </c>
      <c r="D339" s="2">
        <v>738.74</v>
      </c>
    </row>
    <row r="340" spans="1:4" x14ac:dyDescent="0.35">
      <c r="A340">
        <v>359819834</v>
      </c>
      <c r="B340">
        <v>952168</v>
      </c>
      <c r="C340">
        <v>2</v>
      </c>
      <c r="D340" s="2">
        <v>236.95</v>
      </c>
    </row>
    <row r="341" spans="1:4" x14ac:dyDescent="0.35">
      <c r="A341">
        <v>1908423841</v>
      </c>
      <c r="B341">
        <v>449106</v>
      </c>
      <c r="C341">
        <v>2</v>
      </c>
      <c r="D341" s="2">
        <v>48.55</v>
      </c>
    </row>
    <row r="342" spans="1:4" x14ac:dyDescent="0.35">
      <c r="A342">
        <v>299859815</v>
      </c>
      <c r="B342">
        <v>707935</v>
      </c>
      <c r="C342">
        <v>2</v>
      </c>
      <c r="D342" s="2">
        <v>820.9</v>
      </c>
    </row>
    <row r="343" spans="1:4" x14ac:dyDescent="0.35">
      <c r="A343">
        <v>923659418</v>
      </c>
      <c r="B343">
        <v>217710</v>
      </c>
      <c r="C343">
        <v>1</v>
      </c>
      <c r="D343" s="2">
        <v>58.59</v>
      </c>
    </row>
    <row r="344" spans="1:4" x14ac:dyDescent="0.35">
      <c r="A344">
        <v>3560625119</v>
      </c>
      <c r="B344">
        <v>679865</v>
      </c>
      <c r="C344">
        <v>3</v>
      </c>
      <c r="D344" s="2">
        <v>347.91</v>
      </c>
    </row>
    <row r="345" spans="1:4" x14ac:dyDescent="0.35">
      <c r="A345">
        <v>7111490680</v>
      </c>
      <c r="B345">
        <v>317242</v>
      </c>
      <c r="C345">
        <v>3</v>
      </c>
      <c r="D345" s="2">
        <v>198.15</v>
      </c>
    </row>
    <row r="346" spans="1:4" x14ac:dyDescent="0.35">
      <c r="A346">
        <v>5766981431</v>
      </c>
      <c r="B346">
        <v>53833</v>
      </c>
      <c r="C346">
        <v>2</v>
      </c>
      <c r="D346" s="2">
        <v>134.69</v>
      </c>
    </row>
    <row r="347" spans="1:4" x14ac:dyDescent="0.35">
      <c r="A347">
        <v>8609945311</v>
      </c>
      <c r="B347">
        <v>853932</v>
      </c>
      <c r="C347">
        <v>3</v>
      </c>
      <c r="D347" s="2">
        <v>941.19</v>
      </c>
    </row>
    <row r="348" spans="1:4" x14ac:dyDescent="0.35">
      <c r="A348">
        <v>1691260635</v>
      </c>
      <c r="B348">
        <v>707935</v>
      </c>
      <c r="C348">
        <v>1</v>
      </c>
      <c r="D348" s="2">
        <v>820.9</v>
      </c>
    </row>
    <row r="349" spans="1:4" x14ac:dyDescent="0.35">
      <c r="A349">
        <v>8742091504</v>
      </c>
      <c r="B349">
        <v>349294</v>
      </c>
      <c r="C349">
        <v>3</v>
      </c>
      <c r="D349" s="2">
        <v>934.75</v>
      </c>
    </row>
    <row r="350" spans="1:4" x14ac:dyDescent="0.35">
      <c r="A350">
        <v>1997833025</v>
      </c>
      <c r="B350">
        <v>123983</v>
      </c>
      <c r="C350">
        <v>1</v>
      </c>
      <c r="D350" s="2">
        <v>785.67</v>
      </c>
    </row>
    <row r="351" spans="1:4" x14ac:dyDescent="0.35">
      <c r="A351">
        <v>3588296877</v>
      </c>
      <c r="B351">
        <v>757274</v>
      </c>
      <c r="C351">
        <v>2</v>
      </c>
      <c r="D351" s="2">
        <v>98.32</v>
      </c>
    </row>
    <row r="352" spans="1:4" x14ac:dyDescent="0.35">
      <c r="A352">
        <v>2404804990</v>
      </c>
      <c r="B352">
        <v>557908</v>
      </c>
      <c r="C352">
        <v>1</v>
      </c>
      <c r="D352" s="2">
        <v>942.37</v>
      </c>
    </row>
    <row r="353" spans="1:4" x14ac:dyDescent="0.35">
      <c r="A353">
        <v>8091385479</v>
      </c>
      <c r="B353">
        <v>14145</v>
      </c>
      <c r="C353">
        <v>1</v>
      </c>
      <c r="D353" s="2">
        <v>630.84</v>
      </c>
    </row>
    <row r="354" spans="1:4" x14ac:dyDescent="0.35">
      <c r="A354">
        <v>7133174424</v>
      </c>
      <c r="B354">
        <v>264803</v>
      </c>
      <c r="C354">
        <v>1</v>
      </c>
      <c r="D354" s="2">
        <v>995.98</v>
      </c>
    </row>
    <row r="355" spans="1:4" x14ac:dyDescent="0.35">
      <c r="A355">
        <v>6110446321</v>
      </c>
      <c r="B355">
        <v>272170</v>
      </c>
      <c r="C355">
        <v>1</v>
      </c>
      <c r="D355" s="2">
        <v>140.80000000000001</v>
      </c>
    </row>
    <row r="356" spans="1:4" x14ac:dyDescent="0.35">
      <c r="A356">
        <v>6964586050</v>
      </c>
      <c r="B356">
        <v>378230</v>
      </c>
      <c r="C356">
        <v>1</v>
      </c>
      <c r="D356" s="2">
        <v>166.42</v>
      </c>
    </row>
    <row r="357" spans="1:4" x14ac:dyDescent="0.35">
      <c r="A357">
        <v>2351986014</v>
      </c>
      <c r="B357">
        <v>589812</v>
      </c>
      <c r="C357">
        <v>2</v>
      </c>
      <c r="D357" s="2">
        <v>163.03</v>
      </c>
    </row>
    <row r="358" spans="1:4" x14ac:dyDescent="0.35">
      <c r="A358">
        <v>352569720</v>
      </c>
      <c r="B358">
        <v>757274</v>
      </c>
      <c r="C358">
        <v>1</v>
      </c>
      <c r="D358" s="2">
        <v>98.32</v>
      </c>
    </row>
    <row r="359" spans="1:4" x14ac:dyDescent="0.35">
      <c r="A359">
        <v>1235280275</v>
      </c>
      <c r="B359">
        <v>491521</v>
      </c>
      <c r="C359">
        <v>2</v>
      </c>
      <c r="D359" s="2">
        <v>556.35</v>
      </c>
    </row>
    <row r="360" spans="1:4" x14ac:dyDescent="0.35">
      <c r="A360">
        <v>9399859705</v>
      </c>
      <c r="B360">
        <v>217710</v>
      </c>
      <c r="C360">
        <v>1</v>
      </c>
      <c r="D360" s="2">
        <v>58.59</v>
      </c>
    </row>
    <row r="361" spans="1:4" x14ac:dyDescent="0.35">
      <c r="A361">
        <v>7530379037</v>
      </c>
      <c r="B361">
        <v>952168</v>
      </c>
      <c r="C361">
        <v>3</v>
      </c>
      <c r="D361" s="2">
        <v>236.95</v>
      </c>
    </row>
    <row r="362" spans="1:4" x14ac:dyDescent="0.35">
      <c r="A362">
        <v>5952886441</v>
      </c>
      <c r="B362">
        <v>328457</v>
      </c>
      <c r="C362">
        <v>3</v>
      </c>
      <c r="D362" s="2">
        <v>858.57</v>
      </c>
    </row>
    <row r="363" spans="1:4" x14ac:dyDescent="0.35">
      <c r="A363">
        <v>5815833211</v>
      </c>
      <c r="B363">
        <v>373536</v>
      </c>
      <c r="C363">
        <v>2</v>
      </c>
      <c r="D363" s="2">
        <v>494.17</v>
      </c>
    </row>
    <row r="364" spans="1:4" x14ac:dyDescent="0.35">
      <c r="A364">
        <v>7307394687</v>
      </c>
      <c r="B364">
        <v>739448</v>
      </c>
      <c r="C364">
        <v>2</v>
      </c>
      <c r="D364" s="2">
        <v>755.66</v>
      </c>
    </row>
    <row r="365" spans="1:4" x14ac:dyDescent="0.35">
      <c r="A365">
        <v>6033014029</v>
      </c>
      <c r="B365">
        <v>587645</v>
      </c>
      <c r="C365">
        <v>1</v>
      </c>
      <c r="D365" s="2">
        <v>801.81</v>
      </c>
    </row>
    <row r="366" spans="1:4" x14ac:dyDescent="0.35">
      <c r="A366">
        <v>1409944718</v>
      </c>
      <c r="B366">
        <v>153019</v>
      </c>
      <c r="C366">
        <v>3</v>
      </c>
      <c r="D366" s="2">
        <v>947.95</v>
      </c>
    </row>
    <row r="367" spans="1:4" x14ac:dyDescent="0.35">
      <c r="A367">
        <v>1811382200</v>
      </c>
      <c r="B367">
        <v>131748</v>
      </c>
      <c r="C367">
        <v>3</v>
      </c>
      <c r="D367" s="2">
        <v>81.349999999999994</v>
      </c>
    </row>
    <row r="368" spans="1:4" x14ac:dyDescent="0.35">
      <c r="A368">
        <v>4485391413</v>
      </c>
      <c r="B368">
        <v>863930</v>
      </c>
      <c r="C368">
        <v>3</v>
      </c>
      <c r="D368" s="2">
        <v>242.57</v>
      </c>
    </row>
    <row r="369" spans="1:4" x14ac:dyDescent="0.35">
      <c r="A369">
        <v>4076279641</v>
      </c>
      <c r="B369">
        <v>684939</v>
      </c>
      <c r="C369">
        <v>3</v>
      </c>
      <c r="D369" s="2">
        <v>727.95</v>
      </c>
    </row>
    <row r="370" spans="1:4" x14ac:dyDescent="0.35">
      <c r="A370">
        <v>2965387566</v>
      </c>
      <c r="B370">
        <v>615545</v>
      </c>
      <c r="C370">
        <v>2</v>
      </c>
      <c r="D370" s="2">
        <v>448.16</v>
      </c>
    </row>
    <row r="371" spans="1:4" x14ac:dyDescent="0.35">
      <c r="A371">
        <v>9397774189</v>
      </c>
      <c r="B371">
        <v>112390</v>
      </c>
      <c r="C371">
        <v>2</v>
      </c>
      <c r="D371" s="2">
        <v>877.98</v>
      </c>
    </row>
    <row r="372" spans="1:4" x14ac:dyDescent="0.35">
      <c r="A372">
        <v>1437159967</v>
      </c>
      <c r="B372">
        <v>803607</v>
      </c>
      <c r="C372">
        <v>3</v>
      </c>
      <c r="D372" s="2">
        <v>949.73</v>
      </c>
    </row>
    <row r="373" spans="1:4" x14ac:dyDescent="0.35">
      <c r="A373">
        <v>8397785448</v>
      </c>
      <c r="B373">
        <v>131136</v>
      </c>
      <c r="C373">
        <v>2</v>
      </c>
      <c r="D373" s="2">
        <v>37.799999999999997</v>
      </c>
    </row>
    <row r="374" spans="1:4" x14ac:dyDescent="0.35">
      <c r="A374">
        <v>2778606949</v>
      </c>
      <c r="B374">
        <v>654623</v>
      </c>
      <c r="C374">
        <v>2</v>
      </c>
      <c r="D374" s="2">
        <v>422.14</v>
      </c>
    </row>
    <row r="375" spans="1:4" x14ac:dyDescent="0.35">
      <c r="A375">
        <v>1774096863</v>
      </c>
      <c r="B375">
        <v>784827</v>
      </c>
      <c r="C375">
        <v>1</v>
      </c>
      <c r="D375" s="2">
        <v>274.25</v>
      </c>
    </row>
    <row r="376" spans="1:4" x14ac:dyDescent="0.35">
      <c r="A376">
        <v>1497256618</v>
      </c>
      <c r="B376">
        <v>853932</v>
      </c>
      <c r="C376">
        <v>1</v>
      </c>
      <c r="D376" s="2">
        <v>941.19</v>
      </c>
    </row>
    <row r="377" spans="1:4" x14ac:dyDescent="0.35">
      <c r="A377">
        <v>734095510</v>
      </c>
      <c r="B377">
        <v>313754</v>
      </c>
      <c r="C377">
        <v>1</v>
      </c>
      <c r="D377" s="2">
        <v>136.6</v>
      </c>
    </row>
    <row r="378" spans="1:4" x14ac:dyDescent="0.35">
      <c r="A378">
        <v>5755859055</v>
      </c>
      <c r="B378">
        <v>473929</v>
      </c>
      <c r="C378">
        <v>3</v>
      </c>
      <c r="D378" s="2">
        <v>440.19</v>
      </c>
    </row>
    <row r="379" spans="1:4" x14ac:dyDescent="0.35">
      <c r="A379">
        <v>5840290569</v>
      </c>
      <c r="B379">
        <v>760828</v>
      </c>
      <c r="C379">
        <v>1</v>
      </c>
      <c r="D379" s="2">
        <v>563.45000000000005</v>
      </c>
    </row>
    <row r="380" spans="1:4" x14ac:dyDescent="0.35">
      <c r="A380">
        <v>8200985533</v>
      </c>
      <c r="B380">
        <v>555121</v>
      </c>
      <c r="C380">
        <v>2</v>
      </c>
      <c r="D380" s="2">
        <v>354.91</v>
      </c>
    </row>
    <row r="381" spans="1:4" x14ac:dyDescent="0.35">
      <c r="A381">
        <v>3255590064</v>
      </c>
      <c r="B381">
        <v>709916</v>
      </c>
      <c r="C381">
        <v>1</v>
      </c>
      <c r="D381" s="2">
        <v>33.76</v>
      </c>
    </row>
    <row r="382" spans="1:4" x14ac:dyDescent="0.35">
      <c r="A382">
        <v>4258404747</v>
      </c>
      <c r="B382">
        <v>272170</v>
      </c>
      <c r="C382">
        <v>1</v>
      </c>
      <c r="D382" s="2">
        <v>140.80000000000001</v>
      </c>
    </row>
    <row r="383" spans="1:4" x14ac:dyDescent="0.35">
      <c r="A383">
        <v>2455161115</v>
      </c>
      <c r="B383">
        <v>131748</v>
      </c>
      <c r="C383">
        <v>2</v>
      </c>
      <c r="D383" s="2">
        <v>81.349999999999994</v>
      </c>
    </row>
    <row r="384" spans="1:4" x14ac:dyDescent="0.35">
      <c r="A384">
        <v>4448004569</v>
      </c>
      <c r="B384">
        <v>455083</v>
      </c>
      <c r="C384">
        <v>2</v>
      </c>
      <c r="D384" s="2">
        <v>959.01</v>
      </c>
    </row>
    <row r="385" spans="1:4" x14ac:dyDescent="0.35">
      <c r="A385">
        <v>5951090793</v>
      </c>
      <c r="B385">
        <v>615545</v>
      </c>
      <c r="C385">
        <v>1</v>
      </c>
      <c r="D385" s="2">
        <v>448.16</v>
      </c>
    </row>
    <row r="386" spans="1:4" x14ac:dyDescent="0.35">
      <c r="A386">
        <v>7402491996</v>
      </c>
      <c r="B386">
        <v>672059</v>
      </c>
      <c r="C386">
        <v>2</v>
      </c>
      <c r="D386" s="2">
        <v>672.73</v>
      </c>
    </row>
    <row r="387" spans="1:4" x14ac:dyDescent="0.35">
      <c r="A387">
        <v>8532411923</v>
      </c>
      <c r="B387">
        <v>77308</v>
      </c>
      <c r="C387">
        <v>3</v>
      </c>
      <c r="D387" s="2">
        <v>223.27</v>
      </c>
    </row>
    <row r="388" spans="1:4" x14ac:dyDescent="0.35">
      <c r="A388">
        <v>7130555385</v>
      </c>
      <c r="B388">
        <v>365133</v>
      </c>
      <c r="C388">
        <v>3</v>
      </c>
      <c r="D388" s="2">
        <v>915.45</v>
      </c>
    </row>
    <row r="389" spans="1:4" x14ac:dyDescent="0.35">
      <c r="A389">
        <v>4338197132</v>
      </c>
      <c r="B389">
        <v>107548</v>
      </c>
      <c r="C389">
        <v>3</v>
      </c>
      <c r="D389" s="2">
        <v>891.6</v>
      </c>
    </row>
    <row r="390" spans="1:4" x14ac:dyDescent="0.35">
      <c r="A390">
        <v>8044366071</v>
      </c>
      <c r="B390">
        <v>131937</v>
      </c>
      <c r="C390">
        <v>3</v>
      </c>
      <c r="D390" s="2">
        <v>287.81</v>
      </c>
    </row>
    <row r="391" spans="1:4" x14ac:dyDescent="0.35">
      <c r="A391">
        <v>4135251774</v>
      </c>
      <c r="B391">
        <v>114414</v>
      </c>
      <c r="C391">
        <v>2</v>
      </c>
      <c r="D391" s="2">
        <v>832.06</v>
      </c>
    </row>
    <row r="392" spans="1:4" x14ac:dyDescent="0.35">
      <c r="A392">
        <v>6331483812</v>
      </c>
      <c r="B392">
        <v>291238</v>
      </c>
      <c r="C392">
        <v>1</v>
      </c>
      <c r="D392" s="2">
        <v>746.03</v>
      </c>
    </row>
    <row r="393" spans="1:4" x14ac:dyDescent="0.35">
      <c r="A393">
        <v>6705171000</v>
      </c>
      <c r="B393">
        <v>9436</v>
      </c>
      <c r="C393">
        <v>3</v>
      </c>
      <c r="D393" s="2">
        <v>88.43</v>
      </c>
    </row>
    <row r="394" spans="1:4" x14ac:dyDescent="0.35">
      <c r="A394">
        <v>7850128898</v>
      </c>
      <c r="B394">
        <v>962054</v>
      </c>
      <c r="C394">
        <v>1</v>
      </c>
      <c r="D394" s="2">
        <v>16.86</v>
      </c>
    </row>
    <row r="395" spans="1:4" x14ac:dyDescent="0.35">
      <c r="A395">
        <v>3602554049</v>
      </c>
      <c r="B395">
        <v>818522</v>
      </c>
      <c r="C395">
        <v>3</v>
      </c>
      <c r="D395" s="2">
        <v>96.09</v>
      </c>
    </row>
    <row r="396" spans="1:4" x14ac:dyDescent="0.35">
      <c r="A396">
        <v>1070259187</v>
      </c>
      <c r="B396">
        <v>949818</v>
      </c>
      <c r="C396">
        <v>1</v>
      </c>
      <c r="D396" s="2">
        <v>483.05</v>
      </c>
    </row>
    <row r="397" spans="1:4" x14ac:dyDescent="0.35">
      <c r="A397">
        <v>8412338399</v>
      </c>
      <c r="B397">
        <v>187399</v>
      </c>
      <c r="C397">
        <v>2</v>
      </c>
      <c r="D397" s="2">
        <v>53.49</v>
      </c>
    </row>
    <row r="398" spans="1:4" x14ac:dyDescent="0.35">
      <c r="A398">
        <v>1478022303</v>
      </c>
      <c r="B398">
        <v>600767</v>
      </c>
      <c r="C398">
        <v>2</v>
      </c>
      <c r="D398" s="2">
        <v>722.42</v>
      </c>
    </row>
    <row r="399" spans="1:4" x14ac:dyDescent="0.35">
      <c r="A399">
        <v>2376108199</v>
      </c>
      <c r="B399">
        <v>564692</v>
      </c>
      <c r="C399">
        <v>2</v>
      </c>
      <c r="D399" s="2">
        <v>215.65</v>
      </c>
    </row>
    <row r="400" spans="1:4" x14ac:dyDescent="0.35">
      <c r="A400">
        <v>5243035202</v>
      </c>
      <c r="B400">
        <v>991434</v>
      </c>
      <c r="C400">
        <v>3</v>
      </c>
      <c r="D400" s="2">
        <v>237.62</v>
      </c>
    </row>
    <row r="401" spans="1:4" x14ac:dyDescent="0.35">
      <c r="A401">
        <v>3687581971</v>
      </c>
      <c r="B401">
        <v>739448</v>
      </c>
      <c r="C401">
        <v>2</v>
      </c>
      <c r="D401" s="2">
        <v>755.66</v>
      </c>
    </row>
    <row r="402" spans="1:4" x14ac:dyDescent="0.35">
      <c r="A402">
        <v>7008586055</v>
      </c>
      <c r="B402">
        <v>839170</v>
      </c>
      <c r="C402">
        <v>1</v>
      </c>
      <c r="D402" s="2">
        <v>481.63</v>
      </c>
    </row>
    <row r="403" spans="1:4" x14ac:dyDescent="0.35">
      <c r="A403">
        <v>5142069216</v>
      </c>
      <c r="B403">
        <v>734789</v>
      </c>
      <c r="C403">
        <v>2</v>
      </c>
      <c r="D403" s="2">
        <v>395.82</v>
      </c>
    </row>
    <row r="404" spans="1:4" x14ac:dyDescent="0.35">
      <c r="A404">
        <v>4152441944</v>
      </c>
      <c r="B404">
        <v>712307</v>
      </c>
      <c r="C404">
        <v>2</v>
      </c>
      <c r="D404" s="2">
        <v>264.89</v>
      </c>
    </row>
    <row r="405" spans="1:4" x14ac:dyDescent="0.35">
      <c r="A405">
        <v>5601670348</v>
      </c>
      <c r="B405">
        <v>491521</v>
      </c>
      <c r="C405">
        <v>1</v>
      </c>
      <c r="D405" s="2">
        <v>556.35</v>
      </c>
    </row>
    <row r="406" spans="1:4" x14ac:dyDescent="0.35">
      <c r="A406">
        <v>605105099</v>
      </c>
      <c r="B406">
        <v>542300</v>
      </c>
      <c r="C406">
        <v>1</v>
      </c>
      <c r="D406" s="2">
        <v>255.35</v>
      </c>
    </row>
    <row r="407" spans="1:4" x14ac:dyDescent="0.35">
      <c r="A407">
        <v>4054936140</v>
      </c>
      <c r="B407">
        <v>461804</v>
      </c>
      <c r="C407">
        <v>1</v>
      </c>
      <c r="D407" s="2">
        <v>310.69</v>
      </c>
    </row>
    <row r="408" spans="1:4" x14ac:dyDescent="0.35">
      <c r="A408">
        <v>8741892156</v>
      </c>
      <c r="B408">
        <v>540618</v>
      </c>
      <c r="C408">
        <v>2</v>
      </c>
      <c r="D408" s="2">
        <v>317.05</v>
      </c>
    </row>
    <row r="409" spans="1:4" x14ac:dyDescent="0.35">
      <c r="A409">
        <v>9143640828</v>
      </c>
      <c r="B409">
        <v>140489</v>
      </c>
      <c r="C409">
        <v>2</v>
      </c>
      <c r="D409" s="2">
        <v>650.20000000000005</v>
      </c>
    </row>
    <row r="410" spans="1:4" x14ac:dyDescent="0.35">
      <c r="A410">
        <v>6900876252</v>
      </c>
      <c r="B410">
        <v>367391</v>
      </c>
      <c r="C410">
        <v>2</v>
      </c>
      <c r="D410" s="2">
        <v>939.55</v>
      </c>
    </row>
    <row r="411" spans="1:4" x14ac:dyDescent="0.35">
      <c r="A411">
        <v>9801174908</v>
      </c>
      <c r="B411">
        <v>837480</v>
      </c>
      <c r="C411">
        <v>1</v>
      </c>
      <c r="D411" s="2">
        <v>217.4</v>
      </c>
    </row>
    <row r="412" spans="1:4" x14ac:dyDescent="0.35">
      <c r="A412">
        <v>551343632</v>
      </c>
      <c r="B412">
        <v>272170</v>
      </c>
      <c r="C412">
        <v>3</v>
      </c>
      <c r="D412" s="2">
        <v>140.80000000000001</v>
      </c>
    </row>
    <row r="413" spans="1:4" x14ac:dyDescent="0.35">
      <c r="A413">
        <v>7961173808</v>
      </c>
      <c r="B413">
        <v>131937</v>
      </c>
      <c r="C413">
        <v>3</v>
      </c>
      <c r="D413" s="2">
        <v>287.81</v>
      </c>
    </row>
    <row r="414" spans="1:4" x14ac:dyDescent="0.35">
      <c r="A414">
        <v>328909145</v>
      </c>
      <c r="B414">
        <v>681063</v>
      </c>
      <c r="C414">
        <v>3</v>
      </c>
      <c r="D414" s="2">
        <v>321.27999999999997</v>
      </c>
    </row>
    <row r="415" spans="1:4" x14ac:dyDescent="0.35">
      <c r="A415">
        <v>5551173528</v>
      </c>
      <c r="B415">
        <v>762527</v>
      </c>
      <c r="C415">
        <v>2</v>
      </c>
      <c r="D415" s="2">
        <v>690.08</v>
      </c>
    </row>
    <row r="416" spans="1:4" x14ac:dyDescent="0.35">
      <c r="A416">
        <v>4461788759</v>
      </c>
      <c r="B416">
        <v>876139</v>
      </c>
      <c r="C416">
        <v>2</v>
      </c>
      <c r="D416" s="2">
        <v>415.75</v>
      </c>
    </row>
    <row r="417" spans="1:4" x14ac:dyDescent="0.35">
      <c r="A417">
        <v>7256212429</v>
      </c>
      <c r="B417">
        <v>217710</v>
      </c>
      <c r="C417">
        <v>3</v>
      </c>
      <c r="D417" s="2">
        <v>58.59</v>
      </c>
    </row>
    <row r="418" spans="1:4" x14ac:dyDescent="0.35">
      <c r="A418">
        <v>9104077642</v>
      </c>
      <c r="B418">
        <v>118820</v>
      </c>
      <c r="C418">
        <v>2</v>
      </c>
      <c r="D418" s="2">
        <v>12.32</v>
      </c>
    </row>
    <row r="419" spans="1:4" x14ac:dyDescent="0.35">
      <c r="A419">
        <v>2914056235</v>
      </c>
      <c r="B419">
        <v>930284</v>
      </c>
      <c r="C419">
        <v>3</v>
      </c>
      <c r="D419" s="2">
        <v>189.47</v>
      </c>
    </row>
    <row r="420" spans="1:4" x14ac:dyDescent="0.35">
      <c r="A420">
        <v>9127632807</v>
      </c>
      <c r="B420">
        <v>681063</v>
      </c>
      <c r="C420">
        <v>3</v>
      </c>
      <c r="D420" s="2">
        <v>321.27999999999997</v>
      </c>
    </row>
    <row r="421" spans="1:4" x14ac:dyDescent="0.35">
      <c r="A421">
        <v>6070154414</v>
      </c>
      <c r="B421">
        <v>784827</v>
      </c>
      <c r="C421">
        <v>1</v>
      </c>
      <c r="D421" s="2">
        <v>274.25</v>
      </c>
    </row>
    <row r="422" spans="1:4" x14ac:dyDescent="0.35">
      <c r="A422">
        <v>2318969828</v>
      </c>
      <c r="B422">
        <v>123983</v>
      </c>
      <c r="C422">
        <v>1</v>
      </c>
      <c r="D422" s="2">
        <v>785.67</v>
      </c>
    </row>
    <row r="423" spans="1:4" x14ac:dyDescent="0.35">
      <c r="A423">
        <v>3813047994</v>
      </c>
      <c r="B423">
        <v>18035</v>
      </c>
      <c r="C423">
        <v>2</v>
      </c>
      <c r="D423" s="2">
        <v>968.94</v>
      </c>
    </row>
    <row r="424" spans="1:4" x14ac:dyDescent="0.35">
      <c r="A424">
        <v>1416102774</v>
      </c>
      <c r="B424">
        <v>56589</v>
      </c>
      <c r="C424">
        <v>2</v>
      </c>
      <c r="D424" s="2">
        <v>517.77</v>
      </c>
    </row>
    <row r="425" spans="1:4" x14ac:dyDescent="0.35">
      <c r="A425">
        <v>8086834412</v>
      </c>
      <c r="B425">
        <v>566052</v>
      </c>
      <c r="C425">
        <v>2</v>
      </c>
      <c r="D425" s="2">
        <v>87.3</v>
      </c>
    </row>
    <row r="426" spans="1:4" x14ac:dyDescent="0.35">
      <c r="A426">
        <v>6193826826</v>
      </c>
      <c r="B426">
        <v>478531</v>
      </c>
      <c r="C426">
        <v>3</v>
      </c>
      <c r="D426" s="2">
        <v>825.46</v>
      </c>
    </row>
    <row r="427" spans="1:4" x14ac:dyDescent="0.35">
      <c r="A427">
        <v>8444509148</v>
      </c>
      <c r="B427">
        <v>853932</v>
      </c>
      <c r="C427">
        <v>3</v>
      </c>
      <c r="D427" s="2">
        <v>941.19</v>
      </c>
    </row>
    <row r="428" spans="1:4" x14ac:dyDescent="0.35">
      <c r="A428">
        <v>42332130</v>
      </c>
      <c r="B428">
        <v>365133</v>
      </c>
      <c r="C428">
        <v>1</v>
      </c>
      <c r="D428" s="2">
        <v>915.45</v>
      </c>
    </row>
    <row r="429" spans="1:4" x14ac:dyDescent="0.35">
      <c r="A429">
        <v>6009342120</v>
      </c>
      <c r="B429">
        <v>272170</v>
      </c>
      <c r="C429">
        <v>2</v>
      </c>
      <c r="D429" s="2">
        <v>140.80000000000001</v>
      </c>
    </row>
    <row r="430" spans="1:4" x14ac:dyDescent="0.35">
      <c r="A430">
        <v>4818516411</v>
      </c>
      <c r="B430">
        <v>367391</v>
      </c>
      <c r="C430">
        <v>3</v>
      </c>
      <c r="D430" s="2">
        <v>939.55</v>
      </c>
    </row>
    <row r="431" spans="1:4" x14ac:dyDescent="0.35">
      <c r="A431">
        <v>1039229544</v>
      </c>
      <c r="B431">
        <v>243235</v>
      </c>
      <c r="C431">
        <v>3</v>
      </c>
      <c r="D431" s="2">
        <v>109.03</v>
      </c>
    </row>
    <row r="432" spans="1:4" x14ac:dyDescent="0.35">
      <c r="A432">
        <v>1515943657</v>
      </c>
      <c r="B432">
        <v>760684</v>
      </c>
      <c r="C432">
        <v>3</v>
      </c>
      <c r="D432" s="2">
        <v>71.599999999999994</v>
      </c>
    </row>
    <row r="433" spans="1:4" x14ac:dyDescent="0.35">
      <c r="A433">
        <v>9183547951</v>
      </c>
      <c r="B433">
        <v>461804</v>
      </c>
      <c r="C433">
        <v>2</v>
      </c>
      <c r="D433" s="2">
        <v>310.69</v>
      </c>
    </row>
    <row r="434" spans="1:4" x14ac:dyDescent="0.35">
      <c r="A434">
        <v>8478376092</v>
      </c>
      <c r="B434">
        <v>952168</v>
      </c>
      <c r="C434">
        <v>1</v>
      </c>
      <c r="D434" s="2">
        <v>236.95</v>
      </c>
    </row>
    <row r="435" spans="1:4" x14ac:dyDescent="0.35">
      <c r="A435">
        <v>1454073903</v>
      </c>
      <c r="B435">
        <v>34186</v>
      </c>
      <c r="C435">
        <v>3</v>
      </c>
      <c r="D435" s="2">
        <v>925.65</v>
      </c>
    </row>
    <row r="436" spans="1:4" x14ac:dyDescent="0.35">
      <c r="A436">
        <v>2855402284</v>
      </c>
      <c r="B436">
        <v>451812</v>
      </c>
      <c r="C436">
        <v>2</v>
      </c>
      <c r="D436" s="2">
        <v>530.85</v>
      </c>
    </row>
    <row r="437" spans="1:4" x14ac:dyDescent="0.35">
      <c r="A437">
        <v>7245730533</v>
      </c>
      <c r="B437">
        <v>647462</v>
      </c>
      <c r="C437">
        <v>2</v>
      </c>
      <c r="D437" s="2">
        <v>326.42</v>
      </c>
    </row>
    <row r="438" spans="1:4" x14ac:dyDescent="0.35">
      <c r="A438">
        <v>2272892659</v>
      </c>
      <c r="B438">
        <v>51036</v>
      </c>
      <c r="C438">
        <v>3</v>
      </c>
      <c r="D438" s="2">
        <v>931.61</v>
      </c>
    </row>
    <row r="439" spans="1:4" x14ac:dyDescent="0.35">
      <c r="A439">
        <v>9087377568</v>
      </c>
      <c r="B439">
        <v>432617</v>
      </c>
      <c r="C439">
        <v>1</v>
      </c>
      <c r="D439" s="2">
        <v>863.18</v>
      </c>
    </row>
    <row r="440" spans="1:4" x14ac:dyDescent="0.35">
      <c r="A440">
        <v>8443685057</v>
      </c>
      <c r="B440">
        <v>525531</v>
      </c>
      <c r="C440">
        <v>1</v>
      </c>
      <c r="D440" s="2">
        <v>831.1</v>
      </c>
    </row>
    <row r="441" spans="1:4" x14ac:dyDescent="0.35">
      <c r="A441">
        <v>1590988730</v>
      </c>
      <c r="B441">
        <v>764014</v>
      </c>
      <c r="C441">
        <v>3</v>
      </c>
      <c r="D441" s="2">
        <v>612.04</v>
      </c>
    </row>
    <row r="442" spans="1:4" x14ac:dyDescent="0.35">
      <c r="A442">
        <v>7357811417</v>
      </c>
      <c r="B442">
        <v>692985</v>
      </c>
      <c r="C442">
        <v>2</v>
      </c>
      <c r="D442" s="2">
        <v>197.39</v>
      </c>
    </row>
    <row r="443" spans="1:4" x14ac:dyDescent="0.35">
      <c r="A443">
        <v>394951937</v>
      </c>
      <c r="B443">
        <v>63769</v>
      </c>
      <c r="C443">
        <v>1</v>
      </c>
      <c r="D443" s="2">
        <v>878.07</v>
      </c>
    </row>
    <row r="444" spans="1:4" x14ac:dyDescent="0.35">
      <c r="A444">
        <v>3967445448</v>
      </c>
      <c r="B444">
        <v>832348</v>
      </c>
      <c r="C444">
        <v>3</v>
      </c>
      <c r="D444" s="2">
        <v>831.43</v>
      </c>
    </row>
    <row r="445" spans="1:4" x14ac:dyDescent="0.35">
      <c r="A445">
        <v>6101022928</v>
      </c>
      <c r="B445">
        <v>256783</v>
      </c>
      <c r="C445">
        <v>3</v>
      </c>
      <c r="D445" s="2">
        <v>906.54</v>
      </c>
    </row>
    <row r="446" spans="1:4" x14ac:dyDescent="0.35">
      <c r="A446">
        <v>6322372546</v>
      </c>
      <c r="B446">
        <v>613942</v>
      </c>
      <c r="C446">
        <v>3</v>
      </c>
      <c r="D446" s="2">
        <v>545</v>
      </c>
    </row>
    <row r="447" spans="1:4" x14ac:dyDescent="0.35">
      <c r="A447">
        <v>9778782281</v>
      </c>
      <c r="B447">
        <v>818990</v>
      </c>
      <c r="C447">
        <v>3</v>
      </c>
      <c r="D447" s="2">
        <v>163.55000000000001</v>
      </c>
    </row>
    <row r="448" spans="1:4" x14ac:dyDescent="0.35">
      <c r="A448">
        <v>3867563962</v>
      </c>
      <c r="B448">
        <v>647462</v>
      </c>
      <c r="C448">
        <v>1</v>
      </c>
      <c r="D448" s="2">
        <v>326.42</v>
      </c>
    </row>
    <row r="449" spans="1:4" x14ac:dyDescent="0.35">
      <c r="A449">
        <v>9277710098</v>
      </c>
      <c r="B449">
        <v>542300</v>
      </c>
      <c r="C449">
        <v>2</v>
      </c>
      <c r="D449" s="2">
        <v>255.35</v>
      </c>
    </row>
    <row r="450" spans="1:4" x14ac:dyDescent="0.35">
      <c r="A450">
        <v>7669322773</v>
      </c>
      <c r="B450">
        <v>77308</v>
      </c>
      <c r="C450">
        <v>2</v>
      </c>
      <c r="D450" s="2">
        <v>223.27</v>
      </c>
    </row>
    <row r="451" spans="1:4" x14ac:dyDescent="0.35">
      <c r="A451">
        <v>3917427529</v>
      </c>
      <c r="B451">
        <v>771228</v>
      </c>
      <c r="C451">
        <v>2</v>
      </c>
      <c r="D451" s="2">
        <v>83.18</v>
      </c>
    </row>
    <row r="452" spans="1:4" x14ac:dyDescent="0.35">
      <c r="A452">
        <v>1934158144</v>
      </c>
      <c r="B452">
        <v>120532</v>
      </c>
      <c r="C452">
        <v>1</v>
      </c>
      <c r="D452" s="2">
        <v>697.53</v>
      </c>
    </row>
    <row r="453" spans="1:4" x14ac:dyDescent="0.35">
      <c r="A453">
        <v>3157338466</v>
      </c>
      <c r="B453">
        <v>847349</v>
      </c>
      <c r="C453">
        <v>2</v>
      </c>
      <c r="D453" s="2">
        <v>781.08</v>
      </c>
    </row>
    <row r="454" spans="1:4" x14ac:dyDescent="0.35">
      <c r="A454">
        <v>9640662474</v>
      </c>
      <c r="B454">
        <v>760684</v>
      </c>
      <c r="C454">
        <v>3</v>
      </c>
      <c r="D454" s="2">
        <v>71.599999999999994</v>
      </c>
    </row>
    <row r="455" spans="1:4" x14ac:dyDescent="0.35">
      <c r="A455">
        <v>2356272189</v>
      </c>
      <c r="B455">
        <v>604184</v>
      </c>
      <c r="C455">
        <v>3</v>
      </c>
      <c r="D455" s="2">
        <v>397.55</v>
      </c>
    </row>
    <row r="456" spans="1:4" x14ac:dyDescent="0.35">
      <c r="A456">
        <v>1380510406</v>
      </c>
      <c r="B456">
        <v>602241</v>
      </c>
      <c r="C456">
        <v>1</v>
      </c>
      <c r="D456" s="2">
        <v>976.55</v>
      </c>
    </row>
    <row r="457" spans="1:4" x14ac:dyDescent="0.35">
      <c r="A457">
        <v>8008377895</v>
      </c>
      <c r="B457">
        <v>349294</v>
      </c>
      <c r="C457">
        <v>2</v>
      </c>
      <c r="D457" s="2">
        <v>934.75</v>
      </c>
    </row>
    <row r="458" spans="1:4" x14ac:dyDescent="0.35">
      <c r="A458">
        <v>3680678403</v>
      </c>
      <c r="B458">
        <v>313754</v>
      </c>
      <c r="C458">
        <v>3</v>
      </c>
      <c r="D458" s="2">
        <v>136.6</v>
      </c>
    </row>
    <row r="459" spans="1:4" x14ac:dyDescent="0.35">
      <c r="A459">
        <v>2847236502</v>
      </c>
      <c r="B459">
        <v>871592</v>
      </c>
      <c r="C459">
        <v>1</v>
      </c>
      <c r="D459" s="2">
        <v>870.29</v>
      </c>
    </row>
    <row r="460" spans="1:4" x14ac:dyDescent="0.35">
      <c r="A460">
        <v>5212392063</v>
      </c>
      <c r="B460">
        <v>532965</v>
      </c>
      <c r="C460">
        <v>1</v>
      </c>
      <c r="D460" s="2">
        <v>307.23</v>
      </c>
    </row>
    <row r="461" spans="1:4" x14ac:dyDescent="0.35">
      <c r="A461">
        <v>3804024939</v>
      </c>
      <c r="B461">
        <v>57405</v>
      </c>
      <c r="C461">
        <v>2</v>
      </c>
      <c r="D461" s="2">
        <v>607.66999999999996</v>
      </c>
    </row>
    <row r="462" spans="1:4" x14ac:dyDescent="0.35">
      <c r="A462">
        <v>5395870775</v>
      </c>
      <c r="B462">
        <v>432617</v>
      </c>
      <c r="C462">
        <v>3</v>
      </c>
      <c r="D462" s="2">
        <v>863.18</v>
      </c>
    </row>
    <row r="463" spans="1:4" x14ac:dyDescent="0.35">
      <c r="A463">
        <v>511736499</v>
      </c>
      <c r="B463">
        <v>4452</v>
      </c>
      <c r="C463">
        <v>1</v>
      </c>
      <c r="D463" s="2">
        <v>169.88</v>
      </c>
    </row>
    <row r="464" spans="1:4" x14ac:dyDescent="0.35">
      <c r="A464">
        <v>2895886759</v>
      </c>
      <c r="B464">
        <v>949818</v>
      </c>
      <c r="C464">
        <v>1</v>
      </c>
      <c r="D464" s="2">
        <v>483.05</v>
      </c>
    </row>
    <row r="465" spans="1:4" x14ac:dyDescent="0.35">
      <c r="A465">
        <v>6638513435</v>
      </c>
      <c r="B465">
        <v>306177</v>
      </c>
      <c r="C465">
        <v>3</v>
      </c>
      <c r="D465" s="2">
        <v>769.24</v>
      </c>
    </row>
    <row r="466" spans="1:4" x14ac:dyDescent="0.35">
      <c r="A466">
        <v>4168083780</v>
      </c>
      <c r="B466">
        <v>187399</v>
      </c>
      <c r="C466">
        <v>1</v>
      </c>
      <c r="D466" s="2">
        <v>53.49</v>
      </c>
    </row>
    <row r="467" spans="1:4" x14ac:dyDescent="0.35">
      <c r="A467">
        <v>2501516144</v>
      </c>
      <c r="B467">
        <v>652118</v>
      </c>
      <c r="C467">
        <v>3</v>
      </c>
      <c r="D467" s="2">
        <v>22.04</v>
      </c>
    </row>
    <row r="468" spans="1:4" x14ac:dyDescent="0.35">
      <c r="A468">
        <v>7141387557</v>
      </c>
      <c r="B468">
        <v>349294</v>
      </c>
      <c r="C468">
        <v>3</v>
      </c>
      <c r="D468" s="2">
        <v>934.75</v>
      </c>
    </row>
    <row r="469" spans="1:4" x14ac:dyDescent="0.35">
      <c r="A469">
        <v>2747350024</v>
      </c>
      <c r="B469">
        <v>186168</v>
      </c>
      <c r="C469">
        <v>3</v>
      </c>
      <c r="D469" s="2">
        <v>878.8</v>
      </c>
    </row>
    <row r="470" spans="1:4" x14ac:dyDescent="0.35">
      <c r="A470">
        <v>9503407492</v>
      </c>
      <c r="B470">
        <v>764014</v>
      </c>
      <c r="C470">
        <v>2</v>
      </c>
      <c r="D470" s="2">
        <v>612.04</v>
      </c>
    </row>
    <row r="471" spans="1:4" x14ac:dyDescent="0.35">
      <c r="A471">
        <v>4845607487</v>
      </c>
      <c r="B471">
        <v>513199</v>
      </c>
      <c r="C471">
        <v>1</v>
      </c>
      <c r="D471" s="2">
        <v>422.23</v>
      </c>
    </row>
    <row r="472" spans="1:4" x14ac:dyDescent="0.35">
      <c r="A472">
        <v>2051769691</v>
      </c>
      <c r="B472">
        <v>890232</v>
      </c>
      <c r="C472">
        <v>1</v>
      </c>
      <c r="D472" s="2">
        <v>432</v>
      </c>
    </row>
    <row r="473" spans="1:4" x14ac:dyDescent="0.35">
      <c r="A473">
        <v>1092990139</v>
      </c>
      <c r="B473">
        <v>820973</v>
      </c>
      <c r="C473">
        <v>2</v>
      </c>
      <c r="D473" s="2">
        <v>114.52</v>
      </c>
    </row>
    <row r="474" spans="1:4" x14ac:dyDescent="0.35">
      <c r="A474">
        <v>5527612319</v>
      </c>
      <c r="B474">
        <v>690565</v>
      </c>
      <c r="C474">
        <v>3</v>
      </c>
      <c r="D474" s="2">
        <v>951.27</v>
      </c>
    </row>
    <row r="475" spans="1:4" x14ac:dyDescent="0.35">
      <c r="A475">
        <v>8852367079</v>
      </c>
      <c r="B475">
        <v>714999</v>
      </c>
      <c r="C475">
        <v>3</v>
      </c>
      <c r="D475" s="2">
        <v>882.51</v>
      </c>
    </row>
    <row r="476" spans="1:4" x14ac:dyDescent="0.35">
      <c r="A476">
        <v>1666202264</v>
      </c>
      <c r="B476">
        <v>337168</v>
      </c>
      <c r="C476">
        <v>2</v>
      </c>
      <c r="D476" s="2">
        <v>545.49</v>
      </c>
    </row>
    <row r="477" spans="1:4" x14ac:dyDescent="0.35">
      <c r="A477">
        <v>8606484804</v>
      </c>
      <c r="B477">
        <v>654297</v>
      </c>
      <c r="C477">
        <v>1</v>
      </c>
      <c r="D477" s="2">
        <v>13.25</v>
      </c>
    </row>
    <row r="478" spans="1:4" x14ac:dyDescent="0.35">
      <c r="A478">
        <v>8905341102</v>
      </c>
      <c r="B478">
        <v>937542</v>
      </c>
      <c r="C478">
        <v>2</v>
      </c>
      <c r="D478" s="2">
        <v>97.04</v>
      </c>
    </row>
    <row r="479" spans="1:4" x14ac:dyDescent="0.35">
      <c r="A479">
        <v>5418735913</v>
      </c>
      <c r="B479">
        <v>606256</v>
      </c>
      <c r="C479">
        <v>1</v>
      </c>
      <c r="D479" s="2">
        <v>369.28</v>
      </c>
    </row>
    <row r="480" spans="1:4" x14ac:dyDescent="0.35">
      <c r="A480">
        <v>970377475</v>
      </c>
      <c r="B480">
        <v>734789</v>
      </c>
      <c r="C480">
        <v>2</v>
      </c>
      <c r="D480" s="2">
        <v>395.82</v>
      </c>
    </row>
    <row r="481" spans="1:4" x14ac:dyDescent="0.35">
      <c r="A481">
        <v>7320527109</v>
      </c>
      <c r="B481">
        <v>291238</v>
      </c>
      <c r="C481">
        <v>2</v>
      </c>
      <c r="D481" s="2">
        <v>746.03</v>
      </c>
    </row>
    <row r="482" spans="1:4" x14ac:dyDescent="0.35">
      <c r="A482">
        <v>5120698</v>
      </c>
      <c r="B482">
        <v>187399</v>
      </c>
      <c r="C482">
        <v>1</v>
      </c>
      <c r="D482" s="2">
        <v>53.49</v>
      </c>
    </row>
    <row r="483" spans="1:4" x14ac:dyDescent="0.35">
      <c r="A483">
        <v>3812396179</v>
      </c>
      <c r="B483">
        <v>114414</v>
      </c>
      <c r="C483">
        <v>3</v>
      </c>
      <c r="D483" s="2">
        <v>832.06</v>
      </c>
    </row>
    <row r="484" spans="1:4" x14ac:dyDescent="0.35">
      <c r="A484">
        <v>8178951021</v>
      </c>
      <c r="B484">
        <v>18035</v>
      </c>
      <c r="C484">
        <v>3</v>
      </c>
      <c r="D484" s="2">
        <v>968.94</v>
      </c>
    </row>
    <row r="485" spans="1:4" x14ac:dyDescent="0.35">
      <c r="A485">
        <v>2479115586</v>
      </c>
      <c r="B485">
        <v>532965</v>
      </c>
      <c r="C485">
        <v>2</v>
      </c>
      <c r="D485" s="2">
        <v>307.23</v>
      </c>
    </row>
    <row r="486" spans="1:4" x14ac:dyDescent="0.35">
      <c r="A486">
        <v>6239453389</v>
      </c>
      <c r="B486">
        <v>880510</v>
      </c>
      <c r="C486">
        <v>2</v>
      </c>
      <c r="D486" s="2">
        <v>951.43</v>
      </c>
    </row>
    <row r="487" spans="1:4" x14ac:dyDescent="0.35">
      <c r="A487">
        <v>3136508414</v>
      </c>
      <c r="B487">
        <v>435929</v>
      </c>
      <c r="C487">
        <v>3</v>
      </c>
      <c r="D487" s="2">
        <v>856.89</v>
      </c>
    </row>
    <row r="488" spans="1:4" x14ac:dyDescent="0.35">
      <c r="A488">
        <v>5521273487</v>
      </c>
      <c r="B488">
        <v>18035</v>
      </c>
      <c r="C488">
        <v>2</v>
      </c>
      <c r="D488" s="2">
        <v>968.94</v>
      </c>
    </row>
    <row r="489" spans="1:4" x14ac:dyDescent="0.35">
      <c r="A489">
        <v>5445047872</v>
      </c>
      <c r="B489">
        <v>723678</v>
      </c>
      <c r="C489">
        <v>3</v>
      </c>
      <c r="D489" s="2">
        <v>675.46</v>
      </c>
    </row>
    <row r="490" spans="1:4" x14ac:dyDescent="0.35">
      <c r="A490">
        <v>3678525130</v>
      </c>
      <c r="B490">
        <v>451812</v>
      </c>
      <c r="C490">
        <v>1</v>
      </c>
      <c r="D490" s="2">
        <v>530.85</v>
      </c>
    </row>
    <row r="491" spans="1:4" x14ac:dyDescent="0.35">
      <c r="A491">
        <v>9328056960</v>
      </c>
      <c r="B491">
        <v>237083</v>
      </c>
      <c r="C491">
        <v>2</v>
      </c>
      <c r="D491" s="2">
        <v>577.13</v>
      </c>
    </row>
    <row r="492" spans="1:4" x14ac:dyDescent="0.35">
      <c r="A492">
        <v>2109203997</v>
      </c>
      <c r="B492">
        <v>131937</v>
      </c>
      <c r="C492">
        <v>1</v>
      </c>
      <c r="D492" s="2">
        <v>287.81</v>
      </c>
    </row>
    <row r="493" spans="1:4" x14ac:dyDescent="0.35">
      <c r="A493">
        <v>556665455</v>
      </c>
      <c r="B493">
        <v>876139</v>
      </c>
      <c r="C493">
        <v>3</v>
      </c>
      <c r="D493" s="2">
        <v>415.75</v>
      </c>
    </row>
    <row r="494" spans="1:4" x14ac:dyDescent="0.35">
      <c r="A494">
        <v>6573705785</v>
      </c>
      <c r="B494">
        <v>567671</v>
      </c>
      <c r="C494">
        <v>2</v>
      </c>
      <c r="D494" s="2">
        <v>418.48</v>
      </c>
    </row>
    <row r="495" spans="1:4" x14ac:dyDescent="0.35">
      <c r="A495">
        <v>2609502403</v>
      </c>
      <c r="B495">
        <v>131136</v>
      </c>
      <c r="C495">
        <v>1</v>
      </c>
      <c r="D495" s="2">
        <v>37.799999999999997</v>
      </c>
    </row>
    <row r="496" spans="1:4" x14ac:dyDescent="0.35">
      <c r="A496">
        <v>1463293930</v>
      </c>
      <c r="B496">
        <v>689769</v>
      </c>
      <c r="C496">
        <v>1</v>
      </c>
      <c r="D496" s="2">
        <v>46.62</v>
      </c>
    </row>
    <row r="497" spans="1:4" x14ac:dyDescent="0.35">
      <c r="A497">
        <v>8132887999</v>
      </c>
      <c r="B497">
        <v>433521</v>
      </c>
      <c r="C497">
        <v>2</v>
      </c>
      <c r="D497" s="2">
        <v>321.33</v>
      </c>
    </row>
    <row r="498" spans="1:4" x14ac:dyDescent="0.35">
      <c r="A498">
        <v>7178789018</v>
      </c>
      <c r="B498">
        <v>112390</v>
      </c>
      <c r="C498">
        <v>1</v>
      </c>
      <c r="D498" s="2">
        <v>877.98</v>
      </c>
    </row>
    <row r="499" spans="1:4" x14ac:dyDescent="0.35">
      <c r="A499">
        <v>2295700159</v>
      </c>
      <c r="B499">
        <v>760828</v>
      </c>
      <c r="C499">
        <v>3</v>
      </c>
      <c r="D499" s="2">
        <v>563.45000000000005</v>
      </c>
    </row>
    <row r="500" spans="1:4" x14ac:dyDescent="0.35">
      <c r="A500">
        <v>9277089038</v>
      </c>
      <c r="B500">
        <v>837480</v>
      </c>
      <c r="C500">
        <v>2</v>
      </c>
      <c r="D500" s="2">
        <v>217.4</v>
      </c>
    </row>
    <row r="501" spans="1:4" x14ac:dyDescent="0.35">
      <c r="A501">
        <v>145057465</v>
      </c>
      <c r="B501">
        <v>26060</v>
      </c>
      <c r="C501">
        <v>3</v>
      </c>
      <c r="D501" s="2">
        <v>342.94</v>
      </c>
    </row>
    <row r="502" spans="1:4" x14ac:dyDescent="0.35">
      <c r="A502">
        <v>9452353274</v>
      </c>
      <c r="B502">
        <v>34186</v>
      </c>
      <c r="C502">
        <v>1</v>
      </c>
      <c r="D502" s="2">
        <v>925.65</v>
      </c>
    </row>
    <row r="503" spans="1:4" x14ac:dyDescent="0.35">
      <c r="A503">
        <v>5434328922</v>
      </c>
      <c r="B503">
        <v>837480</v>
      </c>
      <c r="C503">
        <v>2</v>
      </c>
      <c r="D503" s="2">
        <v>217.4</v>
      </c>
    </row>
    <row r="504" spans="1:4" x14ac:dyDescent="0.35">
      <c r="A504">
        <v>3327051807</v>
      </c>
      <c r="B504">
        <v>516376</v>
      </c>
      <c r="C504">
        <v>3</v>
      </c>
      <c r="D504" s="2">
        <v>877.43</v>
      </c>
    </row>
    <row r="505" spans="1:4" x14ac:dyDescent="0.35">
      <c r="A505">
        <v>1461604569</v>
      </c>
      <c r="B505">
        <v>812607</v>
      </c>
      <c r="C505">
        <v>1</v>
      </c>
      <c r="D505" s="2">
        <v>416.65</v>
      </c>
    </row>
    <row r="506" spans="1:4" x14ac:dyDescent="0.35">
      <c r="A506">
        <v>606518084</v>
      </c>
      <c r="B506">
        <v>60619</v>
      </c>
      <c r="C506">
        <v>1</v>
      </c>
      <c r="D506" s="2">
        <v>726.41</v>
      </c>
    </row>
    <row r="507" spans="1:4" x14ac:dyDescent="0.35">
      <c r="A507">
        <v>7637625389</v>
      </c>
      <c r="B507">
        <v>585299</v>
      </c>
      <c r="C507">
        <v>1</v>
      </c>
      <c r="D507" s="2">
        <v>799.46</v>
      </c>
    </row>
    <row r="508" spans="1:4" x14ac:dyDescent="0.35">
      <c r="A508">
        <v>7311621328</v>
      </c>
      <c r="B508">
        <v>317242</v>
      </c>
      <c r="C508">
        <v>3</v>
      </c>
      <c r="D508" s="2">
        <v>198.15</v>
      </c>
    </row>
    <row r="509" spans="1:4" x14ac:dyDescent="0.35">
      <c r="A509">
        <v>8790217194</v>
      </c>
      <c r="B509">
        <v>589812</v>
      </c>
      <c r="C509">
        <v>2</v>
      </c>
      <c r="D509" s="2">
        <v>163.03</v>
      </c>
    </row>
    <row r="510" spans="1:4" x14ac:dyDescent="0.35">
      <c r="A510">
        <v>1772445313</v>
      </c>
      <c r="B510">
        <v>557908</v>
      </c>
      <c r="C510">
        <v>3</v>
      </c>
      <c r="D510" s="2">
        <v>942.37</v>
      </c>
    </row>
    <row r="511" spans="1:4" x14ac:dyDescent="0.35">
      <c r="A511">
        <v>159394992</v>
      </c>
      <c r="B511">
        <v>473929</v>
      </c>
      <c r="C511">
        <v>1</v>
      </c>
      <c r="D511" s="2">
        <v>440.19</v>
      </c>
    </row>
    <row r="512" spans="1:4" x14ac:dyDescent="0.35">
      <c r="A512">
        <v>7992910755</v>
      </c>
      <c r="B512">
        <v>243235</v>
      </c>
      <c r="C512">
        <v>1</v>
      </c>
      <c r="D512" s="2">
        <v>109.03</v>
      </c>
    </row>
    <row r="513" spans="1:4" x14ac:dyDescent="0.35">
      <c r="A513">
        <v>1786931285</v>
      </c>
      <c r="B513">
        <v>679321</v>
      </c>
      <c r="C513">
        <v>1</v>
      </c>
      <c r="D513" s="2">
        <v>738.46</v>
      </c>
    </row>
    <row r="514" spans="1:4" x14ac:dyDescent="0.35">
      <c r="A514">
        <v>2225520858</v>
      </c>
      <c r="B514">
        <v>448752</v>
      </c>
      <c r="C514">
        <v>3</v>
      </c>
      <c r="D514" s="2">
        <v>160.07</v>
      </c>
    </row>
    <row r="515" spans="1:4" x14ac:dyDescent="0.35">
      <c r="A515">
        <v>5635738740</v>
      </c>
      <c r="B515">
        <v>319388</v>
      </c>
      <c r="C515">
        <v>2</v>
      </c>
      <c r="D515" s="2">
        <v>657.8</v>
      </c>
    </row>
    <row r="516" spans="1:4" x14ac:dyDescent="0.35">
      <c r="A516">
        <v>2230824358</v>
      </c>
      <c r="B516">
        <v>679284</v>
      </c>
      <c r="C516">
        <v>1</v>
      </c>
      <c r="D516" s="2">
        <v>877.89</v>
      </c>
    </row>
    <row r="517" spans="1:4" x14ac:dyDescent="0.35">
      <c r="A517">
        <v>9217211301</v>
      </c>
      <c r="B517">
        <v>681063</v>
      </c>
      <c r="C517">
        <v>2</v>
      </c>
      <c r="D517" s="2">
        <v>321.27999999999997</v>
      </c>
    </row>
    <row r="518" spans="1:4" x14ac:dyDescent="0.35">
      <c r="A518">
        <v>4501870609</v>
      </c>
      <c r="B518">
        <v>839170</v>
      </c>
      <c r="C518">
        <v>2</v>
      </c>
      <c r="D518" s="2">
        <v>481.63</v>
      </c>
    </row>
    <row r="519" spans="1:4" x14ac:dyDescent="0.35">
      <c r="A519">
        <v>838401679</v>
      </c>
      <c r="B519">
        <v>832348</v>
      </c>
      <c r="C519">
        <v>3</v>
      </c>
      <c r="D519" s="2">
        <v>831.43</v>
      </c>
    </row>
    <row r="520" spans="1:4" x14ac:dyDescent="0.35">
      <c r="A520">
        <v>9587315528</v>
      </c>
      <c r="B520">
        <v>623234</v>
      </c>
      <c r="C520">
        <v>3</v>
      </c>
      <c r="D520" s="2">
        <v>329.79</v>
      </c>
    </row>
    <row r="521" spans="1:4" x14ac:dyDescent="0.35">
      <c r="A521">
        <v>3122936945</v>
      </c>
      <c r="B521">
        <v>880510</v>
      </c>
      <c r="C521">
        <v>1</v>
      </c>
      <c r="D521" s="2">
        <v>951.43</v>
      </c>
    </row>
    <row r="522" spans="1:4" x14ac:dyDescent="0.35">
      <c r="A522">
        <v>6093390755</v>
      </c>
      <c r="B522">
        <v>337168</v>
      </c>
      <c r="C522">
        <v>1</v>
      </c>
      <c r="D522" s="2">
        <v>545.49</v>
      </c>
    </row>
    <row r="523" spans="1:4" x14ac:dyDescent="0.35">
      <c r="A523">
        <v>2032956677</v>
      </c>
      <c r="B523">
        <v>993331</v>
      </c>
      <c r="C523">
        <v>1</v>
      </c>
      <c r="D523" s="2">
        <v>102.44</v>
      </c>
    </row>
    <row r="524" spans="1:4" x14ac:dyDescent="0.35">
      <c r="A524">
        <v>1488430001</v>
      </c>
      <c r="B524">
        <v>807452</v>
      </c>
      <c r="C524">
        <v>3</v>
      </c>
      <c r="D524" s="2">
        <v>144.19</v>
      </c>
    </row>
    <row r="525" spans="1:4" x14ac:dyDescent="0.35">
      <c r="A525">
        <v>615391848</v>
      </c>
      <c r="B525">
        <v>284460</v>
      </c>
      <c r="C525">
        <v>1</v>
      </c>
      <c r="D525" s="2">
        <v>505.95</v>
      </c>
    </row>
    <row r="526" spans="1:4" x14ac:dyDescent="0.35">
      <c r="A526">
        <v>8686093533</v>
      </c>
      <c r="B526">
        <v>492958</v>
      </c>
      <c r="C526">
        <v>2</v>
      </c>
      <c r="D526" s="2">
        <v>84.2</v>
      </c>
    </row>
    <row r="527" spans="1:4" x14ac:dyDescent="0.35">
      <c r="A527">
        <v>7038758506</v>
      </c>
      <c r="B527">
        <v>51036</v>
      </c>
      <c r="C527">
        <v>2</v>
      </c>
      <c r="D527" s="2">
        <v>931.61</v>
      </c>
    </row>
    <row r="528" spans="1:4" x14ac:dyDescent="0.35">
      <c r="A528">
        <v>2385966456</v>
      </c>
      <c r="B528">
        <v>451933</v>
      </c>
      <c r="C528">
        <v>3</v>
      </c>
      <c r="D528" s="2">
        <v>568.94000000000005</v>
      </c>
    </row>
    <row r="529" spans="1:4" x14ac:dyDescent="0.35">
      <c r="A529">
        <v>259622674</v>
      </c>
      <c r="B529">
        <v>154179</v>
      </c>
      <c r="C529">
        <v>2</v>
      </c>
      <c r="D529" s="2">
        <v>582.87</v>
      </c>
    </row>
    <row r="530" spans="1:4" x14ac:dyDescent="0.35">
      <c r="A530">
        <v>2580381935</v>
      </c>
      <c r="B530">
        <v>137909</v>
      </c>
      <c r="C530">
        <v>2</v>
      </c>
      <c r="D530" s="2">
        <v>864.3</v>
      </c>
    </row>
    <row r="531" spans="1:4" x14ac:dyDescent="0.35">
      <c r="A531">
        <v>5035471587</v>
      </c>
      <c r="B531">
        <v>927651</v>
      </c>
      <c r="C531">
        <v>2</v>
      </c>
      <c r="D531" s="2">
        <v>426.72</v>
      </c>
    </row>
    <row r="532" spans="1:4" x14ac:dyDescent="0.35">
      <c r="A532">
        <v>9421270813</v>
      </c>
      <c r="B532">
        <v>154179</v>
      </c>
      <c r="C532">
        <v>1</v>
      </c>
      <c r="D532" s="2">
        <v>582.87</v>
      </c>
    </row>
    <row r="533" spans="1:4" x14ac:dyDescent="0.35">
      <c r="A533">
        <v>1831516625</v>
      </c>
      <c r="B533">
        <v>264803</v>
      </c>
      <c r="C533">
        <v>3</v>
      </c>
      <c r="D533" s="2">
        <v>995.98</v>
      </c>
    </row>
    <row r="534" spans="1:4" x14ac:dyDescent="0.35">
      <c r="A534">
        <v>1918841793</v>
      </c>
      <c r="B534">
        <v>256051</v>
      </c>
      <c r="C534">
        <v>1</v>
      </c>
      <c r="D534" s="2">
        <v>400.92</v>
      </c>
    </row>
    <row r="535" spans="1:4" x14ac:dyDescent="0.35">
      <c r="A535">
        <v>1757159071</v>
      </c>
      <c r="B535">
        <v>589812</v>
      </c>
      <c r="C535">
        <v>2</v>
      </c>
      <c r="D535" s="2">
        <v>163.03</v>
      </c>
    </row>
    <row r="536" spans="1:4" x14ac:dyDescent="0.35">
      <c r="A536">
        <v>7589464630</v>
      </c>
      <c r="B536">
        <v>961614</v>
      </c>
      <c r="C536">
        <v>1</v>
      </c>
      <c r="D536" s="2">
        <v>227.22</v>
      </c>
    </row>
    <row r="537" spans="1:4" x14ac:dyDescent="0.35">
      <c r="A537">
        <v>1577085460</v>
      </c>
      <c r="B537">
        <v>723678</v>
      </c>
      <c r="C537">
        <v>3</v>
      </c>
      <c r="D537" s="2">
        <v>675.46</v>
      </c>
    </row>
    <row r="538" spans="1:4" x14ac:dyDescent="0.35">
      <c r="A538">
        <v>2279018877</v>
      </c>
      <c r="B538">
        <v>993331</v>
      </c>
      <c r="C538">
        <v>2</v>
      </c>
      <c r="D538" s="2">
        <v>102.44</v>
      </c>
    </row>
    <row r="539" spans="1:4" x14ac:dyDescent="0.35">
      <c r="A539">
        <v>7431412128</v>
      </c>
      <c r="B539">
        <v>136533</v>
      </c>
      <c r="C539">
        <v>2</v>
      </c>
      <c r="D539" s="2">
        <v>826.21</v>
      </c>
    </row>
    <row r="540" spans="1:4" x14ac:dyDescent="0.35">
      <c r="A540">
        <v>8781520615</v>
      </c>
      <c r="B540">
        <v>689769</v>
      </c>
      <c r="C540">
        <v>2</v>
      </c>
      <c r="D540" s="2">
        <v>46.62</v>
      </c>
    </row>
    <row r="541" spans="1:4" x14ac:dyDescent="0.35">
      <c r="A541">
        <v>1276192882</v>
      </c>
      <c r="B541">
        <v>853932</v>
      </c>
      <c r="C541">
        <v>1</v>
      </c>
      <c r="D541" s="2">
        <v>941.19</v>
      </c>
    </row>
    <row r="542" spans="1:4" x14ac:dyDescent="0.35">
      <c r="A542">
        <v>4065794921</v>
      </c>
      <c r="B542">
        <v>120385</v>
      </c>
      <c r="C542">
        <v>3</v>
      </c>
      <c r="D542" s="2">
        <v>597.91</v>
      </c>
    </row>
    <row r="543" spans="1:4" x14ac:dyDescent="0.35">
      <c r="A543">
        <v>1690800946</v>
      </c>
      <c r="B543">
        <v>589812</v>
      </c>
      <c r="C543">
        <v>1</v>
      </c>
      <c r="D543" s="2">
        <v>163.03</v>
      </c>
    </row>
    <row r="544" spans="1:4" x14ac:dyDescent="0.35">
      <c r="A544">
        <v>877883470</v>
      </c>
      <c r="B544">
        <v>4452</v>
      </c>
      <c r="C544">
        <v>2</v>
      </c>
      <c r="D544" s="2">
        <v>169.88</v>
      </c>
    </row>
    <row r="545" spans="1:4" x14ac:dyDescent="0.35">
      <c r="A545">
        <v>7322044533</v>
      </c>
      <c r="B545">
        <v>382511</v>
      </c>
      <c r="C545">
        <v>3</v>
      </c>
      <c r="D545" s="2">
        <v>702.54</v>
      </c>
    </row>
    <row r="546" spans="1:4" x14ac:dyDescent="0.35">
      <c r="A546">
        <v>5243163885</v>
      </c>
      <c r="B546">
        <v>833557</v>
      </c>
      <c r="C546">
        <v>1</v>
      </c>
      <c r="D546" s="2">
        <v>422.87</v>
      </c>
    </row>
    <row r="547" spans="1:4" x14ac:dyDescent="0.35">
      <c r="A547">
        <v>4360255357</v>
      </c>
      <c r="B547">
        <v>91670</v>
      </c>
      <c r="C547">
        <v>3</v>
      </c>
      <c r="D547" s="2">
        <v>439.24</v>
      </c>
    </row>
    <row r="548" spans="1:4" x14ac:dyDescent="0.35">
      <c r="A548">
        <v>9623306038</v>
      </c>
      <c r="B548">
        <v>365133</v>
      </c>
      <c r="C548">
        <v>2</v>
      </c>
      <c r="D548" s="2">
        <v>915.45</v>
      </c>
    </row>
    <row r="549" spans="1:4" x14ac:dyDescent="0.35">
      <c r="A549">
        <v>6282385286</v>
      </c>
      <c r="B549">
        <v>807452</v>
      </c>
      <c r="C549">
        <v>2</v>
      </c>
      <c r="D549" s="2">
        <v>144.19</v>
      </c>
    </row>
    <row r="550" spans="1:4" x14ac:dyDescent="0.35">
      <c r="A550">
        <v>1001900652</v>
      </c>
      <c r="B550">
        <v>217710</v>
      </c>
      <c r="C550">
        <v>2</v>
      </c>
      <c r="D550" s="2">
        <v>58.59</v>
      </c>
    </row>
    <row r="551" spans="1:4" x14ac:dyDescent="0.35">
      <c r="A551">
        <v>5161988291</v>
      </c>
      <c r="B551">
        <v>82484</v>
      </c>
      <c r="C551">
        <v>2</v>
      </c>
      <c r="D551" s="2">
        <v>914.88</v>
      </c>
    </row>
    <row r="552" spans="1:4" x14ac:dyDescent="0.35">
      <c r="A552">
        <v>3597752998</v>
      </c>
      <c r="B552">
        <v>376447</v>
      </c>
      <c r="C552">
        <v>1</v>
      </c>
      <c r="D552" s="2">
        <v>724.84</v>
      </c>
    </row>
    <row r="553" spans="1:4" x14ac:dyDescent="0.35">
      <c r="A553">
        <v>9074325310</v>
      </c>
      <c r="B553">
        <v>11422</v>
      </c>
      <c r="C553">
        <v>2</v>
      </c>
      <c r="D553" s="2">
        <v>127.16</v>
      </c>
    </row>
    <row r="554" spans="1:4" x14ac:dyDescent="0.35">
      <c r="A554">
        <v>8875965392</v>
      </c>
      <c r="B554">
        <v>361361</v>
      </c>
      <c r="C554">
        <v>3</v>
      </c>
      <c r="D554" s="2">
        <v>826.21</v>
      </c>
    </row>
    <row r="555" spans="1:4" x14ac:dyDescent="0.35">
      <c r="A555">
        <v>971081962</v>
      </c>
      <c r="B555">
        <v>673058</v>
      </c>
      <c r="C555">
        <v>3</v>
      </c>
      <c r="D555" s="2">
        <v>765.76</v>
      </c>
    </row>
    <row r="556" spans="1:4" x14ac:dyDescent="0.35">
      <c r="A556">
        <v>1948332638</v>
      </c>
      <c r="B556">
        <v>18035</v>
      </c>
      <c r="C556">
        <v>2</v>
      </c>
      <c r="D556" s="2">
        <v>968.94</v>
      </c>
    </row>
    <row r="557" spans="1:4" x14ac:dyDescent="0.35">
      <c r="A557">
        <v>1785558780</v>
      </c>
      <c r="B557">
        <v>689769</v>
      </c>
      <c r="C557">
        <v>1</v>
      </c>
      <c r="D557" s="2">
        <v>46.62</v>
      </c>
    </row>
    <row r="558" spans="1:4" x14ac:dyDescent="0.35">
      <c r="A558">
        <v>7590462053</v>
      </c>
      <c r="B558">
        <v>228286</v>
      </c>
      <c r="C558">
        <v>3</v>
      </c>
      <c r="D558" s="2">
        <v>179.08</v>
      </c>
    </row>
    <row r="559" spans="1:4" x14ac:dyDescent="0.35">
      <c r="A559">
        <v>2135743860</v>
      </c>
      <c r="B559">
        <v>647462</v>
      </c>
      <c r="C559">
        <v>1</v>
      </c>
      <c r="D559" s="2">
        <v>326.42</v>
      </c>
    </row>
    <row r="560" spans="1:4" x14ac:dyDescent="0.35">
      <c r="A560">
        <v>9851365751</v>
      </c>
      <c r="B560">
        <v>222892</v>
      </c>
      <c r="C560">
        <v>3</v>
      </c>
      <c r="D560" s="2">
        <v>869.22</v>
      </c>
    </row>
    <row r="561" spans="1:4" x14ac:dyDescent="0.35">
      <c r="A561">
        <v>9243090480</v>
      </c>
      <c r="B561">
        <v>385113</v>
      </c>
      <c r="C561">
        <v>3</v>
      </c>
      <c r="D561" s="2">
        <v>816.38</v>
      </c>
    </row>
    <row r="562" spans="1:4" x14ac:dyDescent="0.35">
      <c r="A562">
        <v>7168596454</v>
      </c>
      <c r="B562">
        <v>563740</v>
      </c>
      <c r="C562">
        <v>2</v>
      </c>
      <c r="D562" s="2">
        <v>96.33</v>
      </c>
    </row>
    <row r="563" spans="1:4" x14ac:dyDescent="0.35">
      <c r="A563">
        <v>2483565595</v>
      </c>
      <c r="B563">
        <v>52729</v>
      </c>
      <c r="C563">
        <v>1</v>
      </c>
      <c r="D563" s="2">
        <v>316.02</v>
      </c>
    </row>
    <row r="564" spans="1:4" x14ac:dyDescent="0.35">
      <c r="A564">
        <v>2484470052</v>
      </c>
      <c r="B564">
        <v>721521</v>
      </c>
      <c r="C564">
        <v>2</v>
      </c>
      <c r="D564" s="2">
        <v>417.39</v>
      </c>
    </row>
    <row r="565" spans="1:4" x14ac:dyDescent="0.35">
      <c r="A565">
        <v>7702588270</v>
      </c>
      <c r="B565">
        <v>305754</v>
      </c>
      <c r="C565">
        <v>2</v>
      </c>
      <c r="D565" s="2">
        <v>979.99</v>
      </c>
    </row>
    <row r="566" spans="1:4" x14ac:dyDescent="0.35">
      <c r="A566">
        <v>5992338333</v>
      </c>
      <c r="B566">
        <v>63769</v>
      </c>
      <c r="C566">
        <v>2</v>
      </c>
      <c r="D566" s="2">
        <v>878.07</v>
      </c>
    </row>
    <row r="567" spans="1:4" x14ac:dyDescent="0.35">
      <c r="A567">
        <v>9196796718</v>
      </c>
      <c r="B567">
        <v>965755</v>
      </c>
      <c r="C567">
        <v>1</v>
      </c>
      <c r="D567" s="2">
        <v>532.57000000000005</v>
      </c>
    </row>
    <row r="568" spans="1:4" x14ac:dyDescent="0.35">
      <c r="A568">
        <v>3291765954</v>
      </c>
      <c r="B568">
        <v>171602</v>
      </c>
      <c r="C568">
        <v>2</v>
      </c>
      <c r="D568" s="2">
        <v>883.44</v>
      </c>
    </row>
    <row r="569" spans="1:4" x14ac:dyDescent="0.35">
      <c r="A569">
        <v>652616858</v>
      </c>
      <c r="B569">
        <v>589812</v>
      </c>
      <c r="C569">
        <v>3</v>
      </c>
      <c r="D569" s="2">
        <v>163.03</v>
      </c>
    </row>
    <row r="570" spans="1:4" x14ac:dyDescent="0.35">
      <c r="A570">
        <v>2613508245</v>
      </c>
      <c r="B570">
        <v>123983</v>
      </c>
      <c r="C570">
        <v>3</v>
      </c>
      <c r="D570" s="2">
        <v>785.67</v>
      </c>
    </row>
    <row r="571" spans="1:4" x14ac:dyDescent="0.35">
      <c r="A571">
        <v>8169361928</v>
      </c>
      <c r="B571">
        <v>818990</v>
      </c>
      <c r="C571">
        <v>2</v>
      </c>
      <c r="D571" s="2">
        <v>163.55000000000001</v>
      </c>
    </row>
    <row r="572" spans="1:4" x14ac:dyDescent="0.35">
      <c r="A572">
        <v>9395982132</v>
      </c>
      <c r="B572">
        <v>891833</v>
      </c>
      <c r="C572">
        <v>2</v>
      </c>
      <c r="D572" s="2">
        <v>493.19</v>
      </c>
    </row>
    <row r="573" spans="1:4" x14ac:dyDescent="0.35">
      <c r="A573">
        <v>1914701538</v>
      </c>
      <c r="B573">
        <v>962591</v>
      </c>
      <c r="C573">
        <v>1</v>
      </c>
      <c r="D573" s="2">
        <v>130.01</v>
      </c>
    </row>
    <row r="574" spans="1:4" x14ac:dyDescent="0.35">
      <c r="A574">
        <v>6236279358</v>
      </c>
      <c r="B574">
        <v>77308</v>
      </c>
      <c r="C574">
        <v>1</v>
      </c>
      <c r="D574" s="2">
        <v>223.27</v>
      </c>
    </row>
    <row r="575" spans="1:4" x14ac:dyDescent="0.35">
      <c r="A575">
        <v>2288561509</v>
      </c>
      <c r="B575">
        <v>968887</v>
      </c>
      <c r="C575">
        <v>3</v>
      </c>
      <c r="D575" s="2">
        <v>40.700000000000003</v>
      </c>
    </row>
    <row r="576" spans="1:4" x14ac:dyDescent="0.35">
      <c r="A576">
        <v>2010415757</v>
      </c>
      <c r="B576">
        <v>820973</v>
      </c>
      <c r="C576">
        <v>3</v>
      </c>
      <c r="D576" s="2">
        <v>114.52</v>
      </c>
    </row>
    <row r="577" spans="1:4" x14ac:dyDescent="0.35">
      <c r="A577">
        <v>7164827734</v>
      </c>
      <c r="B577">
        <v>9436</v>
      </c>
      <c r="C577">
        <v>2</v>
      </c>
      <c r="D577" s="2">
        <v>88.43</v>
      </c>
    </row>
    <row r="578" spans="1:4" x14ac:dyDescent="0.35">
      <c r="A578">
        <v>7971819985</v>
      </c>
      <c r="B578">
        <v>764014</v>
      </c>
      <c r="C578">
        <v>3</v>
      </c>
      <c r="D578" s="2">
        <v>612.04</v>
      </c>
    </row>
    <row r="579" spans="1:4" x14ac:dyDescent="0.35">
      <c r="A579">
        <v>8234021674</v>
      </c>
      <c r="B579">
        <v>123983</v>
      </c>
      <c r="C579">
        <v>3</v>
      </c>
      <c r="D579" s="2">
        <v>785.67</v>
      </c>
    </row>
    <row r="580" spans="1:4" x14ac:dyDescent="0.35">
      <c r="A580">
        <v>4274404843</v>
      </c>
      <c r="B580">
        <v>803607</v>
      </c>
      <c r="C580">
        <v>1</v>
      </c>
      <c r="D580" s="2">
        <v>949.73</v>
      </c>
    </row>
    <row r="581" spans="1:4" x14ac:dyDescent="0.35">
      <c r="A581">
        <v>7353519273</v>
      </c>
      <c r="B581">
        <v>927651</v>
      </c>
      <c r="C581">
        <v>1</v>
      </c>
      <c r="D581" s="2">
        <v>426.72</v>
      </c>
    </row>
    <row r="582" spans="1:4" x14ac:dyDescent="0.35">
      <c r="A582">
        <v>8539612501</v>
      </c>
      <c r="B582">
        <v>707935</v>
      </c>
      <c r="C582">
        <v>1</v>
      </c>
      <c r="D582" s="2">
        <v>820.9</v>
      </c>
    </row>
    <row r="583" spans="1:4" x14ac:dyDescent="0.35">
      <c r="A583">
        <v>5894327065</v>
      </c>
      <c r="B583">
        <v>953175</v>
      </c>
      <c r="C583">
        <v>3</v>
      </c>
      <c r="D583" s="2">
        <v>225.21</v>
      </c>
    </row>
    <row r="584" spans="1:4" x14ac:dyDescent="0.35">
      <c r="A584">
        <v>77053363</v>
      </c>
      <c r="B584">
        <v>883013</v>
      </c>
      <c r="C584">
        <v>3</v>
      </c>
      <c r="D584" s="2">
        <v>989.88</v>
      </c>
    </row>
    <row r="585" spans="1:4" x14ac:dyDescent="0.35">
      <c r="A585">
        <v>4467084478</v>
      </c>
      <c r="B585">
        <v>833557</v>
      </c>
      <c r="C585">
        <v>2</v>
      </c>
      <c r="D585" s="2">
        <v>422.87</v>
      </c>
    </row>
    <row r="586" spans="1:4" x14ac:dyDescent="0.35">
      <c r="A586">
        <v>3514036230</v>
      </c>
      <c r="B586">
        <v>107548</v>
      </c>
      <c r="C586">
        <v>2</v>
      </c>
      <c r="D586" s="2">
        <v>891.6</v>
      </c>
    </row>
    <row r="587" spans="1:4" x14ac:dyDescent="0.35">
      <c r="A587">
        <v>4720421794</v>
      </c>
      <c r="B587">
        <v>532965</v>
      </c>
      <c r="C587">
        <v>2</v>
      </c>
      <c r="D587" s="2">
        <v>307.23</v>
      </c>
    </row>
    <row r="588" spans="1:4" x14ac:dyDescent="0.35">
      <c r="A588">
        <v>3202903413</v>
      </c>
      <c r="B588">
        <v>140489</v>
      </c>
      <c r="C588">
        <v>3</v>
      </c>
      <c r="D588" s="2">
        <v>650.20000000000005</v>
      </c>
    </row>
    <row r="589" spans="1:4" x14ac:dyDescent="0.35">
      <c r="A589">
        <v>6938082428</v>
      </c>
      <c r="B589">
        <v>764014</v>
      </c>
      <c r="C589">
        <v>2</v>
      </c>
      <c r="D589" s="2">
        <v>612.04</v>
      </c>
    </row>
    <row r="590" spans="1:4" x14ac:dyDescent="0.35">
      <c r="A590">
        <v>9202941711</v>
      </c>
      <c r="B590">
        <v>144124</v>
      </c>
      <c r="C590">
        <v>2</v>
      </c>
      <c r="D590" s="2">
        <v>162.66999999999999</v>
      </c>
    </row>
    <row r="591" spans="1:4" x14ac:dyDescent="0.35">
      <c r="A591">
        <v>8963522960</v>
      </c>
      <c r="B591">
        <v>264803</v>
      </c>
      <c r="C591">
        <v>2</v>
      </c>
      <c r="D591" s="2">
        <v>995.98</v>
      </c>
    </row>
    <row r="592" spans="1:4" x14ac:dyDescent="0.35">
      <c r="A592">
        <v>9266835891</v>
      </c>
      <c r="B592">
        <v>243235</v>
      </c>
      <c r="C592">
        <v>2</v>
      </c>
      <c r="D592" s="2">
        <v>109.03</v>
      </c>
    </row>
    <row r="593" spans="1:4" x14ac:dyDescent="0.35">
      <c r="A593">
        <v>5265722064</v>
      </c>
      <c r="B593">
        <v>672059</v>
      </c>
      <c r="C593">
        <v>3</v>
      </c>
      <c r="D593" s="2">
        <v>672.73</v>
      </c>
    </row>
    <row r="594" spans="1:4" x14ac:dyDescent="0.35">
      <c r="A594">
        <v>5514326011</v>
      </c>
      <c r="B594">
        <v>677542</v>
      </c>
      <c r="C594">
        <v>1</v>
      </c>
      <c r="D594" s="2">
        <v>212.61</v>
      </c>
    </row>
    <row r="595" spans="1:4" x14ac:dyDescent="0.35">
      <c r="A595">
        <v>9578652103</v>
      </c>
      <c r="B595">
        <v>15314</v>
      </c>
      <c r="C595">
        <v>1</v>
      </c>
      <c r="D595" s="2">
        <v>578.85</v>
      </c>
    </row>
    <row r="596" spans="1:4" x14ac:dyDescent="0.35">
      <c r="A596">
        <v>3559061334</v>
      </c>
      <c r="B596">
        <v>706112</v>
      </c>
      <c r="C596">
        <v>3</v>
      </c>
      <c r="D596" s="2">
        <v>478.79</v>
      </c>
    </row>
    <row r="597" spans="1:4" x14ac:dyDescent="0.35">
      <c r="A597">
        <v>637944734</v>
      </c>
      <c r="B597">
        <v>4452</v>
      </c>
      <c r="C597">
        <v>3</v>
      </c>
      <c r="D597" s="2">
        <v>169.88</v>
      </c>
    </row>
    <row r="598" spans="1:4" x14ac:dyDescent="0.35">
      <c r="A598">
        <v>7454643275</v>
      </c>
      <c r="B598">
        <v>365132</v>
      </c>
      <c r="C598">
        <v>3</v>
      </c>
      <c r="D598" s="2">
        <v>229.38</v>
      </c>
    </row>
    <row r="599" spans="1:4" x14ac:dyDescent="0.35">
      <c r="A599">
        <v>4319342350</v>
      </c>
      <c r="B599">
        <v>951463</v>
      </c>
      <c r="C599">
        <v>2</v>
      </c>
      <c r="D599" s="2">
        <v>787.4</v>
      </c>
    </row>
    <row r="600" spans="1:4" x14ac:dyDescent="0.35">
      <c r="A600">
        <v>7568450733</v>
      </c>
      <c r="B600">
        <v>871592</v>
      </c>
      <c r="C600">
        <v>2</v>
      </c>
      <c r="D600" s="2">
        <v>870.29</v>
      </c>
    </row>
    <row r="601" spans="1:4" x14ac:dyDescent="0.35">
      <c r="A601">
        <v>734744305</v>
      </c>
      <c r="B601">
        <v>77308</v>
      </c>
      <c r="C601">
        <v>3</v>
      </c>
      <c r="D601" s="2">
        <v>223.27</v>
      </c>
    </row>
    <row r="602" spans="1:4" x14ac:dyDescent="0.35">
      <c r="A602">
        <v>5233331050</v>
      </c>
      <c r="B602">
        <v>171602</v>
      </c>
      <c r="C602">
        <v>3</v>
      </c>
      <c r="D602" s="2">
        <v>883.44</v>
      </c>
    </row>
    <row r="603" spans="1:4" x14ac:dyDescent="0.35">
      <c r="A603">
        <v>8326867788</v>
      </c>
      <c r="B603">
        <v>798639</v>
      </c>
      <c r="C603">
        <v>3</v>
      </c>
      <c r="D603" s="2">
        <v>211.25</v>
      </c>
    </row>
    <row r="604" spans="1:4" x14ac:dyDescent="0.35">
      <c r="A604">
        <v>8368819094</v>
      </c>
      <c r="B604">
        <v>968887</v>
      </c>
      <c r="C604">
        <v>3</v>
      </c>
      <c r="D604" s="2">
        <v>40.700000000000003</v>
      </c>
    </row>
    <row r="605" spans="1:4" x14ac:dyDescent="0.35">
      <c r="A605">
        <v>8700151605</v>
      </c>
      <c r="B605">
        <v>820541</v>
      </c>
      <c r="C605">
        <v>2</v>
      </c>
      <c r="D605" s="2">
        <v>576.22</v>
      </c>
    </row>
    <row r="606" spans="1:4" x14ac:dyDescent="0.35">
      <c r="A606">
        <v>6269179048</v>
      </c>
      <c r="B606">
        <v>700048</v>
      </c>
      <c r="C606">
        <v>3</v>
      </c>
      <c r="D606" s="2">
        <v>141.28</v>
      </c>
    </row>
    <row r="607" spans="1:4" x14ac:dyDescent="0.35">
      <c r="A607">
        <v>1265254177</v>
      </c>
      <c r="B607">
        <v>435929</v>
      </c>
      <c r="C607">
        <v>1</v>
      </c>
      <c r="D607" s="2">
        <v>856.89</v>
      </c>
    </row>
    <row r="608" spans="1:4" x14ac:dyDescent="0.35">
      <c r="A608">
        <v>9858963919</v>
      </c>
      <c r="B608">
        <v>140489</v>
      </c>
      <c r="C608">
        <v>3</v>
      </c>
      <c r="D608" s="2">
        <v>650.20000000000005</v>
      </c>
    </row>
    <row r="609" spans="1:4" x14ac:dyDescent="0.35">
      <c r="A609">
        <v>7279564594</v>
      </c>
      <c r="B609">
        <v>336847</v>
      </c>
      <c r="C609">
        <v>2</v>
      </c>
      <c r="D609" s="2">
        <v>936.98</v>
      </c>
    </row>
    <row r="610" spans="1:4" x14ac:dyDescent="0.35">
      <c r="A610">
        <v>6983253839</v>
      </c>
      <c r="B610">
        <v>913428</v>
      </c>
      <c r="C610">
        <v>3</v>
      </c>
      <c r="D610" s="2">
        <v>392.22</v>
      </c>
    </row>
    <row r="611" spans="1:4" x14ac:dyDescent="0.35">
      <c r="A611">
        <v>9479808024</v>
      </c>
      <c r="B611">
        <v>712307</v>
      </c>
      <c r="C611">
        <v>2</v>
      </c>
      <c r="D611" s="2">
        <v>264.89</v>
      </c>
    </row>
    <row r="612" spans="1:4" x14ac:dyDescent="0.35">
      <c r="A612">
        <v>3583522679</v>
      </c>
      <c r="B612">
        <v>712003</v>
      </c>
      <c r="C612">
        <v>1</v>
      </c>
      <c r="D612" s="2">
        <v>671.68</v>
      </c>
    </row>
    <row r="613" spans="1:4" x14ac:dyDescent="0.35">
      <c r="A613">
        <v>1923226423</v>
      </c>
      <c r="B613">
        <v>365133</v>
      </c>
      <c r="C613">
        <v>2</v>
      </c>
      <c r="D613" s="2">
        <v>915.45</v>
      </c>
    </row>
    <row r="614" spans="1:4" x14ac:dyDescent="0.35">
      <c r="A614">
        <v>664198080</v>
      </c>
      <c r="B614">
        <v>615545</v>
      </c>
      <c r="C614">
        <v>1</v>
      </c>
      <c r="D614" s="2">
        <v>448.16</v>
      </c>
    </row>
    <row r="615" spans="1:4" x14ac:dyDescent="0.35">
      <c r="A615">
        <v>4224700084</v>
      </c>
      <c r="B615">
        <v>305754</v>
      </c>
      <c r="C615">
        <v>1</v>
      </c>
      <c r="D615" s="2">
        <v>979.99</v>
      </c>
    </row>
    <row r="616" spans="1:4" x14ac:dyDescent="0.35">
      <c r="A616">
        <v>969621016</v>
      </c>
      <c r="B616">
        <v>540618</v>
      </c>
      <c r="C616">
        <v>3</v>
      </c>
      <c r="D616" s="2">
        <v>317.05</v>
      </c>
    </row>
    <row r="617" spans="1:4" x14ac:dyDescent="0.35">
      <c r="A617">
        <v>8178275820</v>
      </c>
      <c r="B617">
        <v>136533</v>
      </c>
      <c r="C617">
        <v>2</v>
      </c>
      <c r="D617" s="2">
        <v>826.21</v>
      </c>
    </row>
    <row r="618" spans="1:4" x14ac:dyDescent="0.35">
      <c r="A618">
        <v>4949766982</v>
      </c>
      <c r="B618">
        <v>490602</v>
      </c>
      <c r="C618">
        <v>2</v>
      </c>
      <c r="D618" s="2">
        <v>549.47</v>
      </c>
    </row>
    <row r="619" spans="1:4" x14ac:dyDescent="0.35">
      <c r="A619">
        <v>5258344385</v>
      </c>
      <c r="B619">
        <v>712307</v>
      </c>
      <c r="C619">
        <v>3</v>
      </c>
      <c r="D619" s="2">
        <v>264.89</v>
      </c>
    </row>
    <row r="620" spans="1:4" x14ac:dyDescent="0.35">
      <c r="A620">
        <v>8101930640</v>
      </c>
      <c r="B620">
        <v>833557</v>
      </c>
      <c r="C620">
        <v>1</v>
      </c>
      <c r="D620" s="2">
        <v>422.87</v>
      </c>
    </row>
    <row r="621" spans="1:4" x14ac:dyDescent="0.35">
      <c r="A621">
        <v>6703316563</v>
      </c>
      <c r="B621">
        <v>365132</v>
      </c>
      <c r="C621">
        <v>1</v>
      </c>
      <c r="D621" s="2">
        <v>229.38</v>
      </c>
    </row>
    <row r="622" spans="1:4" x14ac:dyDescent="0.35">
      <c r="A622">
        <v>7680297690</v>
      </c>
      <c r="B622">
        <v>970529</v>
      </c>
      <c r="C622">
        <v>2</v>
      </c>
      <c r="D622" s="2">
        <v>827.44</v>
      </c>
    </row>
    <row r="623" spans="1:4" x14ac:dyDescent="0.35">
      <c r="A623">
        <v>7256340388</v>
      </c>
      <c r="B623">
        <v>673058</v>
      </c>
      <c r="C623">
        <v>3</v>
      </c>
      <c r="D623" s="2">
        <v>765.76</v>
      </c>
    </row>
    <row r="624" spans="1:4" x14ac:dyDescent="0.35">
      <c r="A624">
        <v>2538269668</v>
      </c>
      <c r="B624">
        <v>557908</v>
      </c>
      <c r="C624">
        <v>1</v>
      </c>
      <c r="D624" s="2">
        <v>942.37</v>
      </c>
    </row>
    <row r="625" spans="1:4" x14ac:dyDescent="0.35">
      <c r="A625">
        <v>7506762237</v>
      </c>
      <c r="B625">
        <v>700048</v>
      </c>
      <c r="C625">
        <v>1</v>
      </c>
      <c r="D625" s="2">
        <v>141.28</v>
      </c>
    </row>
    <row r="626" spans="1:4" x14ac:dyDescent="0.35">
      <c r="A626">
        <v>6585436114</v>
      </c>
      <c r="B626">
        <v>652118</v>
      </c>
      <c r="C626">
        <v>1</v>
      </c>
      <c r="D626" s="2">
        <v>22.04</v>
      </c>
    </row>
    <row r="627" spans="1:4" x14ac:dyDescent="0.35">
      <c r="A627">
        <v>9852996866</v>
      </c>
      <c r="B627">
        <v>107548</v>
      </c>
      <c r="C627">
        <v>2</v>
      </c>
      <c r="D627" s="2">
        <v>891.6</v>
      </c>
    </row>
    <row r="628" spans="1:4" x14ac:dyDescent="0.35">
      <c r="A628">
        <v>1991135167</v>
      </c>
      <c r="B628">
        <v>901144</v>
      </c>
      <c r="C628">
        <v>3</v>
      </c>
      <c r="D628" s="2">
        <v>340.36</v>
      </c>
    </row>
    <row r="629" spans="1:4" x14ac:dyDescent="0.35">
      <c r="A629">
        <v>7765110772</v>
      </c>
      <c r="B629">
        <v>563740</v>
      </c>
      <c r="C629">
        <v>2</v>
      </c>
      <c r="D629" s="2">
        <v>96.33</v>
      </c>
    </row>
    <row r="630" spans="1:4" x14ac:dyDescent="0.35">
      <c r="A630">
        <v>3520718052</v>
      </c>
      <c r="B630">
        <v>51036</v>
      </c>
      <c r="C630">
        <v>3</v>
      </c>
      <c r="D630" s="2">
        <v>931.61</v>
      </c>
    </row>
    <row r="631" spans="1:4" x14ac:dyDescent="0.35">
      <c r="A631">
        <v>5388573375</v>
      </c>
      <c r="B631">
        <v>652118</v>
      </c>
      <c r="C631">
        <v>3</v>
      </c>
      <c r="D631" s="2">
        <v>22.04</v>
      </c>
    </row>
    <row r="632" spans="1:4" x14ac:dyDescent="0.35">
      <c r="A632">
        <v>8977771682</v>
      </c>
      <c r="B632">
        <v>63769</v>
      </c>
      <c r="C632">
        <v>2</v>
      </c>
      <c r="D632" s="2">
        <v>878.07</v>
      </c>
    </row>
    <row r="633" spans="1:4" x14ac:dyDescent="0.35">
      <c r="A633">
        <v>3596900942</v>
      </c>
      <c r="B633">
        <v>537274</v>
      </c>
      <c r="C633">
        <v>2</v>
      </c>
      <c r="D633" s="2">
        <v>702.71</v>
      </c>
    </row>
    <row r="634" spans="1:4" x14ac:dyDescent="0.35">
      <c r="A634">
        <v>155295996</v>
      </c>
      <c r="B634">
        <v>365133</v>
      </c>
      <c r="C634">
        <v>3</v>
      </c>
      <c r="D634" s="2">
        <v>915.45</v>
      </c>
    </row>
    <row r="635" spans="1:4" x14ac:dyDescent="0.35">
      <c r="A635">
        <v>1945536198</v>
      </c>
      <c r="B635">
        <v>34200</v>
      </c>
      <c r="C635">
        <v>3</v>
      </c>
      <c r="D635" s="2">
        <v>319.8</v>
      </c>
    </row>
    <row r="636" spans="1:4" x14ac:dyDescent="0.35">
      <c r="A636">
        <v>2550246555</v>
      </c>
      <c r="B636">
        <v>89084</v>
      </c>
      <c r="C636">
        <v>3</v>
      </c>
      <c r="D636" s="2">
        <v>598.83000000000004</v>
      </c>
    </row>
    <row r="637" spans="1:4" x14ac:dyDescent="0.35">
      <c r="A637">
        <v>4287631655</v>
      </c>
      <c r="B637">
        <v>969851</v>
      </c>
      <c r="C637">
        <v>2</v>
      </c>
      <c r="D637" s="2">
        <v>340.66</v>
      </c>
    </row>
    <row r="638" spans="1:4" x14ac:dyDescent="0.35">
      <c r="A638">
        <v>2033683703</v>
      </c>
      <c r="B638">
        <v>954722</v>
      </c>
      <c r="C638">
        <v>3</v>
      </c>
      <c r="D638" s="2">
        <v>616.45000000000005</v>
      </c>
    </row>
    <row r="639" spans="1:4" x14ac:dyDescent="0.35">
      <c r="A639">
        <v>9453583714</v>
      </c>
      <c r="B639">
        <v>623234</v>
      </c>
      <c r="C639">
        <v>3</v>
      </c>
      <c r="D639" s="2">
        <v>329.79</v>
      </c>
    </row>
    <row r="640" spans="1:4" x14ac:dyDescent="0.35">
      <c r="A640">
        <v>852886125</v>
      </c>
      <c r="B640">
        <v>679284</v>
      </c>
      <c r="C640">
        <v>3</v>
      </c>
      <c r="D640" s="2">
        <v>877.89</v>
      </c>
    </row>
    <row r="641" spans="1:4" x14ac:dyDescent="0.35">
      <c r="A641">
        <v>5705899665</v>
      </c>
      <c r="B641">
        <v>784673</v>
      </c>
      <c r="C641">
        <v>1</v>
      </c>
      <c r="D641" s="2">
        <v>491.39</v>
      </c>
    </row>
    <row r="642" spans="1:4" x14ac:dyDescent="0.35">
      <c r="A642">
        <v>5706043483</v>
      </c>
      <c r="B642">
        <v>6405</v>
      </c>
      <c r="C642">
        <v>3</v>
      </c>
      <c r="D642" s="2">
        <v>236.51</v>
      </c>
    </row>
    <row r="643" spans="1:4" x14ac:dyDescent="0.35">
      <c r="A643">
        <v>5190422833</v>
      </c>
      <c r="B643">
        <v>962591</v>
      </c>
      <c r="C643">
        <v>3</v>
      </c>
      <c r="D643" s="2">
        <v>130.01</v>
      </c>
    </row>
    <row r="644" spans="1:4" x14ac:dyDescent="0.35">
      <c r="A644">
        <v>7178188501</v>
      </c>
      <c r="B644">
        <v>712307</v>
      </c>
      <c r="C644">
        <v>2</v>
      </c>
      <c r="D644" s="2">
        <v>264.89</v>
      </c>
    </row>
    <row r="645" spans="1:4" x14ac:dyDescent="0.35">
      <c r="A645">
        <v>2864819888</v>
      </c>
      <c r="B645">
        <v>425341</v>
      </c>
      <c r="C645">
        <v>3</v>
      </c>
      <c r="D645" s="2">
        <v>486.28</v>
      </c>
    </row>
    <row r="646" spans="1:4" x14ac:dyDescent="0.35">
      <c r="A646">
        <v>7107216633</v>
      </c>
      <c r="B646">
        <v>600767</v>
      </c>
      <c r="C646">
        <v>1</v>
      </c>
      <c r="D646" s="2">
        <v>722.42</v>
      </c>
    </row>
    <row r="647" spans="1:4" x14ac:dyDescent="0.35">
      <c r="A647">
        <v>1685382357</v>
      </c>
      <c r="B647">
        <v>329351</v>
      </c>
      <c r="C647">
        <v>2</v>
      </c>
      <c r="D647" s="2">
        <v>310.87</v>
      </c>
    </row>
    <row r="648" spans="1:4" x14ac:dyDescent="0.35">
      <c r="A648">
        <v>7562902958</v>
      </c>
      <c r="B648">
        <v>927651</v>
      </c>
      <c r="C648">
        <v>1</v>
      </c>
      <c r="D648" s="2">
        <v>426.72</v>
      </c>
    </row>
    <row r="649" spans="1:4" x14ac:dyDescent="0.35">
      <c r="A649">
        <v>2819953077</v>
      </c>
      <c r="B649">
        <v>762527</v>
      </c>
      <c r="C649">
        <v>3</v>
      </c>
      <c r="D649" s="2">
        <v>690.08</v>
      </c>
    </row>
    <row r="650" spans="1:4" x14ac:dyDescent="0.35">
      <c r="A650">
        <v>8453462258</v>
      </c>
      <c r="B650">
        <v>542300</v>
      </c>
      <c r="C650">
        <v>3</v>
      </c>
      <c r="D650" s="2">
        <v>255.35</v>
      </c>
    </row>
    <row r="651" spans="1:4" x14ac:dyDescent="0.35">
      <c r="A651">
        <v>4605056279</v>
      </c>
      <c r="B651">
        <v>473929</v>
      </c>
      <c r="C651">
        <v>1</v>
      </c>
      <c r="D651" s="2">
        <v>440.19</v>
      </c>
    </row>
    <row r="652" spans="1:4" x14ac:dyDescent="0.35">
      <c r="A652">
        <v>5998035939</v>
      </c>
      <c r="B652">
        <v>642612</v>
      </c>
      <c r="C652">
        <v>1</v>
      </c>
      <c r="D652" s="2">
        <v>517.03</v>
      </c>
    </row>
    <row r="653" spans="1:4" x14ac:dyDescent="0.35">
      <c r="A653">
        <v>2311501690</v>
      </c>
      <c r="B653">
        <v>144124</v>
      </c>
      <c r="C653">
        <v>2</v>
      </c>
      <c r="D653" s="2">
        <v>162.66999999999999</v>
      </c>
    </row>
    <row r="654" spans="1:4" x14ac:dyDescent="0.35">
      <c r="A654">
        <v>356495722</v>
      </c>
      <c r="B654">
        <v>807452</v>
      </c>
      <c r="C654">
        <v>2</v>
      </c>
      <c r="D654" s="2">
        <v>144.19</v>
      </c>
    </row>
    <row r="655" spans="1:4" x14ac:dyDescent="0.35">
      <c r="A655">
        <v>2695448838</v>
      </c>
      <c r="B655">
        <v>962591</v>
      </c>
      <c r="C655">
        <v>1</v>
      </c>
      <c r="D655" s="2">
        <v>130.01</v>
      </c>
    </row>
    <row r="656" spans="1:4" x14ac:dyDescent="0.35">
      <c r="A656">
        <v>6986791144</v>
      </c>
      <c r="B656">
        <v>500633</v>
      </c>
      <c r="C656">
        <v>1</v>
      </c>
      <c r="D656" s="2">
        <v>154.5</v>
      </c>
    </row>
    <row r="657" spans="1:4" x14ac:dyDescent="0.35">
      <c r="A657">
        <v>8619571588</v>
      </c>
      <c r="B657">
        <v>820541</v>
      </c>
      <c r="C657">
        <v>3</v>
      </c>
      <c r="D657" s="2">
        <v>576.22</v>
      </c>
    </row>
    <row r="658" spans="1:4" x14ac:dyDescent="0.35">
      <c r="A658">
        <v>4088553674</v>
      </c>
      <c r="B658">
        <v>606256</v>
      </c>
      <c r="C658">
        <v>2</v>
      </c>
      <c r="D658" s="2">
        <v>369.28</v>
      </c>
    </row>
    <row r="659" spans="1:4" x14ac:dyDescent="0.35">
      <c r="A659">
        <v>8177907004</v>
      </c>
      <c r="B659">
        <v>945635</v>
      </c>
      <c r="C659">
        <v>2</v>
      </c>
      <c r="D659" s="2">
        <v>778.9</v>
      </c>
    </row>
    <row r="660" spans="1:4" x14ac:dyDescent="0.35">
      <c r="A660">
        <v>8533749006</v>
      </c>
      <c r="B660">
        <v>490939</v>
      </c>
      <c r="C660">
        <v>1</v>
      </c>
      <c r="D660" s="2">
        <v>80.25</v>
      </c>
    </row>
    <row r="661" spans="1:4" x14ac:dyDescent="0.35">
      <c r="A661">
        <v>8694014791</v>
      </c>
      <c r="B661">
        <v>478531</v>
      </c>
      <c r="C661">
        <v>1</v>
      </c>
      <c r="D661" s="2">
        <v>825.46</v>
      </c>
    </row>
    <row r="662" spans="1:4" x14ac:dyDescent="0.35">
      <c r="A662">
        <v>6311012195</v>
      </c>
      <c r="B662">
        <v>222892</v>
      </c>
      <c r="C662">
        <v>3</v>
      </c>
      <c r="D662" s="2">
        <v>869.22</v>
      </c>
    </row>
    <row r="663" spans="1:4" x14ac:dyDescent="0.35">
      <c r="A663">
        <v>1312767771</v>
      </c>
      <c r="B663">
        <v>704868</v>
      </c>
      <c r="C663">
        <v>2</v>
      </c>
      <c r="D663" s="2">
        <v>193.46</v>
      </c>
    </row>
    <row r="664" spans="1:4" x14ac:dyDescent="0.35">
      <c r="A664">
        <v>214919848</v>
      </c>
      <c r="B664">
        <v>328457</v>
      </c>
      <c r="C664">
        <v>1</v>
      </c>
      <c r="D664" s="2">
        <v>858.57</v>
      </c>
    </row>
    <row r="665" spans="1:4" x14ac:dyDescent="0.35">
      <c r="A665">
        <v>5521682945</v>
      </c>
      <c r="B665">
        <v>888807</v>
      </c>
      <c r="C665">
        <v>3</v>
      </c>
      <c r="D665" s="2">
        <v>230.58</v>
      </c>
    </row>
    <row r="666" spans="1:4" x14ac:dyDescent="0.35">
      <c r="A666">
        <v>5305770811</v>
      </c>
      <c r="B666">
        <v>264803</v>
      </c>
      <c r="C666">
        <v>2</v>
      </c>
      <c r="D666" s="2">
        <v>995.98</v>
      </c>
    </row>
    <row r="667" spans="1:4" x14ac:dyDescent="0.35">
      <c r="A667">
        <v>5842420654</v>
      </c>
      <c r="B667">
        <v>714999</v>
      </c>
      <c r="C667">
        <v>2</v>
      </c>
      <c r="D667" s="2">
        <v>882.51</v>
      </c>
    </row>
    <row r="668" spans="1:4" x14ac:dyDescent="0.35">
      <c r="A668">
        <v>4566893863</v>
      </c>
      <c r="B668">
        <v>228286</v>
      </c>
      <c r="C668">
        <v>3</v>
      </c>
      <c r="D668" s="2">
        <v>179.08</v>
      </c>
    </row>
    <row r="669" spans="1:4" x14ac:dyDescent="0.35">
      <c r="A669">
        <v>1523729855</v>
      </c>
      <c r="B669">
        <v>647462</v>
      </c>
      <c r="C669">
        <v>2</v>
      </c>
      <c r="D669" s="2">
        <v>326.42</v>
      </c>
    </row>
    <row r="670" spans="1:4" x14ac:dyDescent="0.35">
      <c r="A670">
        <v>2899786983</v>
      </c>
      <c r="B670">
        <v>336847</v>
      </c>
      <c r="C670">
        <v>1</v>
      </c>
      <c r="D670" s="2">
        <v>936.98</v>
      </c>
    </row>
    <row r="671" spans="1:4" x14ac:dyDescent="0.35">
      <c r="A671">
        <v>9202528884</v>
      </c>
      <c r="B671">
        <v>18035</v>
      </c>
      <c r="C671">
        <v>1</v>
      </c>
      <c r="D671" s="2">
        <v>968.94</v>
      </c>
    </row>
    <row r="672" spans="1:4" x14ac:dyDescent="0.35">
      <c r="A672">
        <v>4338327693</v>
      </c>
      <c r="B672">
        <v>228286</v>
      </c>
      <c r="C672">
        <v>2</v>
      </c>
      <c r="D672" s="2">
        <v>179.08</v>
      </c>
    </row>
    <row r="673" spans="1:4" x14ac:dyDescent="0.35">
      <c r="A673">
        <v>6295686357</v>
      </c>
      <c r="B673">
        <v>942001</v>
      </c>
      <c r="C673">
        <v>1</v>
      </c>
      <c r="D673" s="2">
        <v>671.55</v>
      </c>
    </row>
    <row r="674" spans="1:4" x14ac:dyDescent="0.35">
      <c r="A674">
        <v>6396194687</v>
      </c>
      <c r="B674">
        <v>89084</v>
      </c>
      <c r="C674">
        <v>1</v>
      </c>
      <c r="D674" s="2">
        <v>598.83000000000004</v>
      </c>
    </row>
    <row r="675" spans="1:4" x14ac:dyDescent="0.35">
      <c r="A675">
        <v>5662786245</v>
      </c>
      <c r="B675">
        <v>563740</v>
      </c>
      <c r="C675">
        <v>1</v>
      </c>
      <c r="D675" s="2">
        <v>96.33</v>
      </c>
    </row>
    <row r="676" spans="1:4" x14ac:dyDescent="0.35">
      <c r="A676">
        <v>4868150114</v>
      </c>
      <c r="B676">
        <v>564692</v>
      </c>
      <c r="C676">
        <v>3</v>
      </c>
      <c r="D676" s="2">
        <v>215.65</v>
      </c>
    </row>
    <row r="677" spans="1:4" x14ac:dyDescent="0.35">
      <c r="A677">
        <v>502764834</v>
      </c>
      <c r="B677">
        <v>112390</v>
      </c>
      <c r="C677">
        <v>2</v>
      </c>
      <c r="D677" s="2">
        <v>877.98</v>
      </c>
    </row>
    <row r="678" spans="1:4" x14ac:dyDescent="0.35">
      <c r="A678">
        <v>5056125341</v>
      </c>
      <c r="B678">
        <v>378287</v>
      </c>
      <c r="C678">
        <v>3</v>
      </c>
      <c r="D678" s="2">
        <v>332.84</v>
      </c>
    </row>
    <row r="679" spans="1:4" x14ac:dyDescent="0.35">
      <c r="A679">
        <v>6388618916</v>
      </c>
      <c r="B679">
        <v>41853</v>
      </c>
      <c r="C679">
        <v>1</v>
      </c>
      <c r="D679" s="2">
        <v>910.44</v>
      </c>
    </row>
    <row r="680" spans="1:4" x14ac:dyDescent="0.35">
      <c r="A680">
        <v>3508668494</v>
      </c>
      <c r="B680">
        <v>366066</v>
      </c>
      <c r="C680">
        <v>2</v>
      </c>
      <c r="D680" s="2">
        <v>918.58</v>
      </c>
    </row>
    <row r="681" spans="1:4" x14ac:dyDescent="0.35">
      <c r="A681">
        <v>5289436093</v>
      </c>
      <c r="B681">
        <v>890623</v>
      </c>
      <c r="C681">
        <v>1</v>
      </c>
      <c r="D681" s="2">
        <v>354.52</v>
      </c>
    </row>
    <row r="682" spans="1:4" x14ac:dyDescent="0.35">
      <c r="A682">
        <v>7596333614</v>
      </c>
      <c r="B682">
        <v>481843</v>
      </c>
      <c r="C682">
        <v>2</v>
      </c>
      <c r="D682" s="2">
        <v>297.68</v>
      </c>
    </row>
    <row r="683" spans="1:4" x14ac:dyDescent="0.35">
      <c r="A683">
        <v>6284076508</v>
      </c>
      <c r="B683">
        <v>888807</v>
      </c>
      <c r="C683">
        <v>1</v>
      </c>
      <c r="D683" s="2">
        <v>230.58</v>
      </c>
    </row>
    <row r="684" spans="1:4" x14ac:dyDescent="0.35">
      <c r="A684">
        <v>340050407</v>
      </c>
      <c r="B684">
        <v>880510</v>
      </c>
      <c r="C684">
        <v>1</v>
      </c>
      <c r="D684" s="2">
        <v>951.43</v>
      </c>
    </row>
    <row r="685" spans="1:4" x14ac:dyDescent="0.35">
      <c r="A685">
        <v>5927472701</v>
      </c>
      <c r="B685">
        <v>747801</v>
      </c>
      <c r="C685">
        <v>1</v>
      </c>
      <c r="D685" s="2">
        <v>277.76</v>
      </c>
    </row>
    <row r="686" spans="1:4" x14ac:dyDescent="0.35">
      <c r="A686">
        <v>9216536492</v>
      </c>
      <c r="B686">
        <v>219598</v>
      </c>
      <c r="C686">
        <v>1</v>
      </c>
      <c r="D686" s="2">
        <v>367.08</v>
      </c>
    </row>
    <row r="687" spans="1:4" x14ac:dyDescent="0.35">
      <c r="A687">
        <v>3742662928</v>
      </c>
      <c r="B687">
        <v>397973</v>
      </c>
      <c r="C687">
        <v>2</v>
      </c>
      <c r="D687" s="2">
        <v>728.73</v>
      </c>
    </row>
    <row r="688" spans="1:4" x14ac:dyDescent="0.35">
      <c r="A688">
        <v>4797768073</v>
      </c>
      <c r="B688">
        <v>34200</v>
      </c>
      <c r="C688">
        <v>1</v>
      </c>
      <c r="D688" s="2">
        <v>319.8</v>
      </c>
    </row>
    <row r="689" spans="1:4" x14ac:dyDescent="0.35">
      <c r="A689">
        <v>6767935470</v>
      </c>
      <c r="B689">
        <v>690565</v>
      </c>
      <c r="C689">
        <v>1</v>
      </c>
      <c r="D689" s="2">
        <v>951.27</v>
      </c>
    </row>
    <row r="690" spans="1:4" x14ac:dyDescent="0.35">
      <c r="A690">
        <v>1963703928</v>
      </c>
      <c r="B690">
        <v>644847</v>
      </c>
      <c r="C690">
        <v>1</v>
      </c>
      <c r="D690" s="2">
        <v>622.80999999999995</v>
      </c>
    </row>
    <row r="691" spans="1:4" x14ac:dyDescent="0.35">
      <c r="A691">
        <v>552470423</v>
      </c>
      <c r="B691">
        <v>762527</v>
      </c>
      <c r="C691">
        <v>1</v>
      </c>
      <c r="D691" s="2">
        <v>690.08</v>
      </c>
    </row>
    <row r="692" spans="1:4" x14ac:dyDescent="0.35">
      <c r="A692">
        <v>739434870</v>
      </c>
      <c r="B692">
        <v>367391</v>
      </c>
      <c r="C692">
        <v>3</v>
      </c>
      <c r="D692" s="2">
        <v>939.55</v>
      </c>
    </row>
    <row r="693" spans="1:4" x14ac:dyDescent="0.35">
      <c r="A693">
        <v>7930373606</v>
      </c>
      <c r="B693">
        <v>901144</v>
      </c>
      <c r="C693">
        <v>1</v>
      </c>
      <c r="D693" s="2">
        <v>340.36</v>
      </c>
    </row>
    <row r="694" spans="1:4" x14ac:dyDescent="0.35">
      <c r="A694">
        <v>5374978054</v>
      </c>
      <c r="B694">
        <v>146840</v>
      </c>
      <c r="C694">
        <v>3</v>
      </c>
      <c r="D694" s="2">
        <v>786.85</v>
      </c>
    </row>
    <row r="695" spans="1:4" x14ac:dyDescent="0.35">
      <c r="A695">
        <v>4361797433</v>
      </c>
      <c r="B695">
        <v>739534</v>
      </c>
      <c r="C695">
        <v>2</v>
      </c>
      <c r="D695" s="2">
        <v>994.56</v>
      </c>
    </row>
    <row r="696" spans="1:4" x14ac:dyDescent="0.35">
      <c r="A696">
        <v>2002067527</v>
      </c>
      <c r="B696">
        <v>317242</v>
      </c>
      <c r="C696">
        <v>3</v>
      </c>
      <c r="D696" s="2">
        <v>198.15</v>
      </c>
    </row>
    <row r="697" spans="1:4" x14ac:dyDescent="0.35">
      <c r="A697">
        <v>4228110436</v>
      </c>
      <c r="B697">
        <v>366066</v>
      </c>
      <c r="C697">
        <v>2</v>
      </c>
      <c r="D697" s="2">
        <v>918.58</v>
      </c>
    </row>
    <row r="698" spans="1:4" x14ac:dyDescent="0.35">
      <c r="A698">
        <v>1251118825</v>
      </c>
      <c r="B698">
        <v>953175</v>
      </c>
      <c r="C698">
        <v>3</v>
      </c>
      <c r="D698" s="2">
        <v>225.21</v>
      </c>
    </row>
    <row r="699" spans="1:4" x14ac:dyDescent="0.35">
      <c r="A699">
        <v>7165265639</v>
      </c>
      <c r="B699">
        <v>890232</v>
      </c>
      <c r="C699">
        <v>3</v>
      </c>
      <c r="D699" s="2">
        <v>432</v>
      </c>
    </row>
    <row r="700" spans="1:4" x14ac:dyDescent="0.35">
      <c r="A700">
        <v>1255323701</v>
      </c>
      <c r="B700">
        <v>847349</v>
      </c>
      <c r="C700">
        <v>1</v>
      </c>
      <c r="D700" s="2">
        <v>781.08</v>
      </c>
    </row>
    <row r="701" spans="1:4" x14ac:dyDescent="0.35">
      <c r="A701">
        <v>807934194</v>
      </c>
      <c r="B701">
        <v>256783</v>
      </c>
      <c r="C701">
        <v>1</v>
      </c>
      <c r="D701" s="2">
        <v>906.54</v>
      </c>
    </row>
    <row r="702" spans="1:4" x14ac:dyDescent="0.35">
      <c r="A702">
        <v>7968718292</v>
      </c>
      <c r="B702">
        <v>11422</v>
      </c>
      <c r="C702">
        <v>3</v>
      </c>
      <c r="D702" s="2">
        <v>127.16</v>
      </c>
    </row>
    <row r="703" spans="1:4" x14ac:dyDescent="0.35">
      <c r="A703">
        <v>2620531979</v>
      </c>
      <c r="B703">
        <v>336847</v>
      </c>
      <c r="C703">
        <v>2</v>
      </c>
      <c r="D703" s="2">
        <v>936.98</v>
      </c>
    </row>
    <row r="704" spans="1:4" x14ac:dyDescent="0.35">
      <c r="A704">
        <v>6943430459</v>
      </c>
      <c r="B704">
        <v>871592</v>
      </c>
      <c r="C704">
        <v>1</v>
      </c>
      <c r="D704" s="2">
        <v>870.29</v>
      </c>
    </row>
    <row r="705" spans="1:4" x14ac:dyDescent="0.35">
      <c r="A705">
        <v>5607355353</v>
      </c>
      <c r="B705">
        <v>707935</v>
      </c>
      <c r="C705">
        <v>2</v>
      </c>
      <c r="D705" s="2">
        <v>820.9</v>
      </c>
    </row>
    <row r="706" spans="1:4" x14ac:dyDescent="0.35">
      <c r="A706">
        <v>6696352636</v>
      </c>
      <c r="B706">
        <v>537274</v>
      </c>
      <c r="C706">
        <v>3</v>
      </c>
      <c r="D706" s="2">
        <v>702.71</v>
      </c>
    </row>
    <row r="707" spans="1:4" x14ac:dyDescent="0.35">
      <c r="A707">
        <v>9325920156</v>
      </c>
      <c r="B707">
        <v>784827</v>
      </c>
      <c r="C707">
        <v>1</v>
      </c>
      <c r="D707" s="2">
        <v>274.25</v>
      </c>
    </row>
    <row r="708" spans="1:4" x14ac:dyDescent="0.35">
      <c r="A708">
        <v>2286477025</v>
      </c>
      <c r="B708">
        <v>949818</v>
      </c>
      <c r="C708">
        <v>2</v>
      </c>
      <c r="D708" s="2">
        <v>483.05</v>
      </c>
    </row>
    <row r="709" spans="1:4" x14ac:dyDescent="0.35">
      <c r="A709">
        <v>6704773223</v>
      </c>
      <c r="B709">
        <v>723678</v>
      </c>
      <c r="C709">
        <v>3</v>
      </c>
      <c r="D709" s="2">
        <v>675.46</v>
      </c>
    </row>
    <row r="710" spans="1:4" x14ac:dyDescent="0.35">
      <c r="A710">
        <v>1435353007</v>
      </c>
      <c r="B710">
        <v>336847</v>
      </c>
      <c r="C710">
        <v>1</v>
      </c>
      <c r="D710" s="2">
        <v>936.98</v>
      </c>
    </row>
    <row r="711" spans="1:4" x14ac:dyDescent="0.35">
      <c r="A711">
        <v>8080970647</v>
      </c>
      <c r="B711">
        <v>91670</v>
      </c>
      <c r="C711">
        <v>1</v>
      </c>
      <c r="D711" s="2">
        <v>439.24</v>
      </c>
    </row>
    <row r="712" spans="1:4" x14ac:dyDescent="0.35">
      <c r="A712">
        <v>5881633926</v>
      </c>
      <c r="B712">
        <v>6405</v>
      </c>
      <c r="C712">
        <v>1</v>
      </c>
      <c r="D712" s="2">
        <v>236.51</v>
      </c>
    </row>
    <row r="713" spans="1:4" x14ac:dyDescent="0.35">
      <c r="A713">
        <v>4435459085</v>
      </c>
      <c r="B713">
        <v>291238</v>
      </c>
      <c r="C713">
        <v>1</v>
      </c>
      <c r="D713" s="2">
        <v>746.03</v>
      </c>
    </row>
    <row r="714" spans="1:4" x14ac:dyDescent="0.35">
      <c r="A714">
        <v>6172529406</v>
      </c>
      <c r="B714">
        <v>327290</v>
      </c>
      <c r="C714">
        <v>2</v>
      </c>
      <c r="D714" s="2">
        <v>862.28</v>
      </c>
    </row>
    <row r="715" spans="1:4" x14ac:dyDescent="0.35">
      <c r="A715">
        <v>9127879048</v>
      </c>
      <c r="B715">
        <v>890623</v>
      </c>
      <c r="C715">
        <v>2</v>
      </c>
      <c r="D715" s="2">
        <v>354.52</v>
      </c>
    </row>
    <row r="716" spans="1:4" x14ac:dyDescent="0.35">
      <c r="A716">
        <v>3806545110</v>
      </c>
      <c r="B716">
        <v>760828</v>
      </c>
      <c r="C716">
        <v>3</v>
      </c>
      <c r="D716" s="2">
        <v>563.45000000000005</v>
      </c>
    </row>
    <row r="717" spans="1:4" x14ac:dyDescent="0.35">
      <c r="A717">
        <v>6919395718</v>
      </c>
      <c r="B717">
        <v>461804</v>
      </c>
      <c r="C717">
        <v>1</v>
      </c>
      <c r="D717" s="2">
        <v>310.69</v>
      </c>
    </row>
    <row r="718" spans="1:4" x14ac:dyDescent="0.35">
      <c r="A718">
        <v>5277462976</v>
      </c>
      <c r="B718">
        <v>654297</v>
      </c>
      <c r="C718">
        <v>3</v>
      </c>
      <c r="D718" s="2">
        <v>13.25</v>
      </c>
    </row>
    <row r="719" spans="1:4" x14ac:dyDescent="0.35">
      <c r="A719">
        <v>3606274277</v>
      </c>
      <c r="B719">
        <v>992178</v>
      </c>
      <c r="C719">
        <v>2</v>
      </c>
      <c r="D719" s="2">
        <v>632.42999999999995</v>
      </c>
    </row>
    <row r="720" spans="1:4" x14ac:dyDescent="0.35">
      <c r="A720">
        <v>2065203676</v>
      </c>
      <c r="B720">
        <v>228286</v>
      </c>
      <c r="C720">
        <v>1</v>
      </c>
      <c r="D720" s="2">
        <v>179.08</v>
      </c>
    </row>
    <row r="721" spans="1:4" x14ac:dyDescent="0.35">
      <c r="A721">
        <v>4042066387</v>
      </c>
      <c r="B721">
        <v>961614</v>
      </c>
      <c r="C721">
        <v>3</v>
      </c>
      <c r="D721" s="2">
        <v>227.22</v>
      </c>
    </row>
    <row r="722" spans="1:4" x14ac:dyDescent="0.35">
      <c r="A722">
        <v>3604982656</v>
      </c>
      <c r="B722">
        <v>968887</v>
      </c>
      <c r="C722">
        <v>2</v>
      </c>
      <c r="D722" s="2">
        <v>40.700000000000003</v>
      </c>
    </row>
    <row r="723" spans="1:4" x14ac:dyDescent="0.35">
      <c r="A723">
        <v>1149676745</v>
      </c>
      <c r="B723">
        <v>94225</v>
      </c>
      <c r="C723">
        <v>3</v>
      </c>
      <c r="D723" s="2">
        <v>77.11</v>
      </c>
    </row>
    <row r="724" spans="1:4" x14ac:dyDescent="0.35">
      <c r="A724">
        <v>3895011687</v>
      </c>
      <c r="B724">
        <v>349294</v>
      </c>
      <c r="C724">
        <v>1</v>
      </c>
      <c r="D724" s="2">
        <v>934.75</v>
      </c>
    </row>
    <row r="725" spans="1:4" x14ac:dyDescent="0.35">
      <c r="A725">
        <v>772505056</v>
      </c>
      <c r="B725">
        <v>313754</v>
      </c>
      <c r="C725">
        <v>2</v>
      </c>
      <c r="D725" s="2">
        <v>136.6</v>
      </c>
    </row>
    <row r="726" spans="1:4" x14ac:dyDescent="0.35">
      <c r="A726">
        <v>5574765914</v>
      </c>
      <c r="B726">
        <v>51036</v>
      </c>
      <c r="C726">
        <v>3</v>
      </c>
      <c r="D726" s="2">
        <v>931.61</v>
      </c>
    </row>
    <row r="727" spans="1:4" x14ac:dyDescent="0.35">
      <c r="A727">
        <v>8812616740</v>
      </c>
      <c r="B727">
        <v>673058</v>
      </c>
      <c r="C727">
        <v>2</v>
      </c>
      <c r="D727" s="2">
        <v>765.76</v>
      </c>
    </row>
    <row r="728" spans="1:4" x14ac:dyDescent="0.35">
      <c r="A728">
        <v>1486655525</v>
      </c>
      <c r="B728">
        <v>34186</v>
      </c>
      <c r="C728">
        <v>1</v>
      </c>
      <c r="D728" s="2">
        <v>925.65</v>
      </c>
    </row>
    <row r="729" spans="1:4" x14ac:dyDescent="0.35">
      <c r="A729">
        <v>8423025639</v>
      </c>
      <c r="B729">
        <v>365132</v>
      </c>
      <c r="C729">
        <v>3</v>
      </c>
      <c r="D729" s="2">
        <v>229.38</v>
      </c>
    </row>
    <row r="730" spans="1:4" x14ac:dyDescent="0.35">
      <c r="A730">
        <v>9020705185</v>
      </c>
      <c r="B730">
        <v>654623</v>
      </c>
      <c r="C730">
        <v>2</v>
      </c>
      <c r="D730" s="2">
        <v>422.14</v>
      </c>
    </row>
    <row r="731" spans="1:4" x14ac:dyDescent="0.35">
      <c r="A731">
        <v>7719808698</v>
      </c>
      <c r="B731">
        <v>118820</v>
      </c>
      <c r="C731">
        <v>3</v>
      </c>
      <c r="D731" s="2">
        <v>12.32</v>
      </c>
    </row>
    <row r="732" spans="1:4" x14ac:dyDescent="0.35">
      <c r="A732">
        <v>3414036630</v>
      </c>
      <c r="B732">
        <v>767398</v>
      </c>
      <c r="C732">
        <v>2</v>
      </c>
      <c r="D732" s="2">
        <v>22.14</v>
      </c>
    </row>
    <row r="733" spans="1:4" x14ac:dyDescent="0.35">
      <c r="A733">
        <v>4157869967</v>
      </c>
      <c r="B733">
        <v>848226</v>
      </c>
      <c r="C733">
        <v>3</v>
      </c>
      <c r="D733" s="2">
        <v>209.59</v>
      </c>
    </row>
    <row r="734" spans="1:4" x14ac:dyDescent="0.35">
      <c r="A734">
        <v>4873887251</v>
      </c>
      <c r="B734">
        <v>652118</v>
      </c>
      <c r="C734">
        <v>1</v>
      </c>
      <c r="D734" s="2">
        <v>22.04</v>
      </c>
    </row>
    <row r="735" spans="1:4" x14ac:dyDescent="0.35">
      <c r="A735">
        <v>8031946454</v>
      </c>
      <c r="B735">
        <v>455083</v>
      </c>
      <c r="C735">
        <v>1</v>
      </c>
      <c r="D735" s="2">
        <v>959.01</v>
      </c>
    </row>
    <row r="736" spans="1:4" x14ac:dyDescent="0.35">
      <c r="A736">
        <v>8168056170</v>
      </c>
      <c r="B736">
        <v>194682</v>
      </c>
      <c r="C736">
        <v>3</v>
      </c>
      <c r="D736" s="2">
        <v>912.29</v>
      </c>
    </row>
    <row r="737" spans="1:4" x14ac:dyDescent="0.35">
      <c r="A737">
        <v>3108512811</v>
      </c>
      <c r="B737">
        <v>993331</v>
      </c>
      <c r="C737">
        <v>2</v>
      </c>
      <c r="D737" s="2">
        <v>102.44</v>
      </c>
    </row>
    <row r="738" spans="1:4" x14ac:dyDescent="0.35">
      <c r="A738">
        <v>1680591951</v>
      </c>
      <c r="B738">
        <v>131748</v>
      </c>
      <c r="C738">
        <v>1</v>
      </c>
      <c r="D738" s="2">
        <v>81.349999999999994</v>
      </c>
    </row>
    <row r="739" spans="1:4" x14ac:dyDescent="0.35">
      <c r="A739">
        <v>559245731</v>
      </c>
      <c r="B739">
        <v>461804</v>
      </c>
      <c r="C739">
        <v>1</v>
      </c>
      <c r="D739" s="2">
        <v>310.69</v>
      </c>
    </row>
    <row r="740" spans="1:4" x14ac:dyDescent="0.35">
      <c r="A740">
        <v>8655600303</v>
      </c>
      <c r="B740">
        <v>440875</v>
      </c>
      <c r="C740">
        <v>2</v>
      </c>
      <c r="D740" s="2">
        <v>275.02999999999997</v>
      </c>
    </row>
    <row r="741" spans="1:4" x14ac:dyDescent="0.35">
      <c r="A741">
        <v>8247327365</v>
      </c>
      <c r="B741">
        <v>704868</v>
      </c>
      <c r="C741">
        <v>3</v>
      </c>
      <c r="D741" s="2">
        <v>193.46</v>
      </c>
    </row>
    <row r="742" spans="1:4" x14ac:dyDescent="0.35">
      <c r="A742">
        <v>9153347285</v>
      </c>
      <c r="B742">
        <v>89084</v>
      </c>
      <c r="C742">
        <v>2</v>
      </c>
      <c r="D742" s="2">
        <v>598.83000000000004</v>
      </c>
    </row>
    <row r="743" spans="1:4" x14ac:dyDescent="0.35">
      <c r="A743">
        <v>1977533409</v>
      </c>
      <c r="B743">
        <v>137909</v>
      </c>
      <c r="C743">
        <v>1</v>
      </c>
      <c r="D743" s="2">
        <v>864.3</v>
      </c>
    </row>
    <row r="744" spans="1:4" x14ac:dyDescent="0.35">
      <c r="A744">
        <v>2433646621</v>
      </c>
      <c r="B744">
        <v>94225</v>
      </c>
      <c r="C744">
        <v>2</v>
      </c>
      <c r="D744" s="2">
        <v>77.11</v>
      </c>
    </row>
    <row r="745" spans="1:4" x14ac:dyDescent="0.35">
      <c r="A745">
        <v>22830983</v>
      </c>
      <c r="B745">
        <v>890232</v>
      </c>
      <c r="C745">
        <v>3</v>
      </c>
      <c r="D745" s="2">
        <v>432</v>
      </c>
    </row>
    <row r="746" spans="1:4" x14ac:dyDescent="0.35">
      <c r="A746">
        <v>1143763031</v>
      </c>
      <c r="B746">
        <v>961614</v>
      </c>
      <c r="C746">
        <v>3</v>
      </c>
      <c r="D746" s="2">
        <v>227.22</v>
      </c>
    </row>
    <row r="747" spans="1:4" x14ac:dyDescent="0.35">
      <c r="A747">
        <v>8524056436</v>
      </c>
      <c r="B747">
        <v>540618</v>
      </c>
      <c r="C747">
        <v>1</v>
      </c>
      <c r="D747" s="2">
        <v>317.05</v>
      </c>
    </row>
    <row r="748" spans="1:4" x14ac:dyDescent="0.35">
      <c r="A748">
        <v>4262338791</v>
      </c>
      <c r="B748">
        <v>557908</v>
      </c>
      <c r="C748">
        <v>3</v>
      </c>
      <c r="D748" s="2">
        <v>942.37</v>
      </c>
    </row>
    <row r="749" spans="1:4" x14ac:dyDescent="0.35">
      <c r="A749">
        <v>187728451</v>
      </c>
      <c r="B749">
        <v>880510</v>
      </c>
      <c r="C749">
        <v>1</v>
      </c>
      <c r="D749" s="2">
        <v>951.43</v>
      </c>
    </row>
    <row r="750" spans="1:4" x14ac:dyDescent="0.35">
      <c r="A750">
        <v>6754346312</v>
      </c>
      <c r="B750">
        <v>930284</v>
      </c>
      <c r="C750">
        <v>1</v>
      </c>
      <c r="D750" s="2">
        <v>189.47</v>
      </c>
    </row>
    <row r="751" spans="1:4" x14ac:dyDescent="0.35">
      <c r="A751">
        <v>5790622967</v>
      </c>
      <c r="B751">
        <v>137909</v>
      </c>
      <c r="C751">
        <v>3</v>
      </c>
      <c r="D751" s="2">
        <v>864.3</v>
      </c>
    </row>
    <row r="752" spans="1:4" x14ac:dyDescent="0.35">
      <c r="A752">
        <v>4305348838</v>
      </c>
      <c r="B752">
        <v>927651</v>
      </c>
      <c r="C752">
        <v>1</v>
      </c>
      <c r="D752" s="2">
        <v>426.72</v>
      </c>
    </row>
    <row r="753" spans="1:4" x14ac:dyDescent="0.35">
      <c r="A753">
        <v>2902411553</v>
      </c>
      <c r="B753">
        <v>832348</v>
      </c>
      <c r="C753">
        <v>1</v>
      </c>
      <c r="D753" s="2">
        <v>831.43</v>
      </c>
    </row>
    <row r="754" spans="1:4" x14ac:dyDescent="0.35">
      <c r="A754">
        <v>3691199770</v>
      </c>
      <c r="B754">
        <v>564692</v>
      </c>
      <c r="C754">
        <v>1</v>
      </c>
      <c r="D754" s="2">
        <v>215.65</v>
      </c>
    </row>
    <row r="755" spans="1:4" x14ac:dyDescent="0.35">
      <c r="A755">
        <v>775709102</v>
      </c>
      <c r="B755">
        <v>818990</v>
      </c>
      <c r="C755">
        <v>2</v>
      </c>
      <c r="D755" s="2">
        <v>163.55000000000001</v>
      </c>
    </row>
    <row r="756" spans="1:4" x14ac:dyDescent="0.35">
      <c r="A756">
        <v>5262508570</v>
      </c>
      <c r="B756">
        <v>689769</v>
      </c>
      <c r="C756">
        <v>2</v>
      </c>
      <c r="D756" s="2">
        <v>46.62</v>
      </c>
    </row>
    <row r="757" spans="1:4" x14ac:dyDescent="0.35">
      <c r="A757">
        <v>192109127</v>
      </c>
      <c r="B757">
        <v>721521</v>
      </c>
      <c r="C757">
        <v>2</v>
      </c>
      <c r="D757" s="2">
        <v>417.39</v>
      </c>
    </row>
    <row r="758" spans="1:4" x14ac:dyDescent="0.35">
      <c r="A758">
        <v>1108215973</v>
      </c>
      <c r="B758">
        <v>851978</v>
      </c>
      <c r="C758">
        <v>3</v>
      </c>
      <c r="D758" s="2">
        <v>715.72</v>
      </c>
    </row>
    <row r="759" spans="1:4" x14ac:dyDescent="0.35">
      <c r="A759">
        <v>1719134546</v>
      </c>
      <c r="B759">
        <v>473647</v>
      </c>
      <c r="C759">
        <v>3</v>
      </c>
      <c r="D759" s="2">
        <v>43.05</v>
      </c>
    </row>
    <row r="760" spans="1:4" x14ac:dyDescent="0.35">
      <c r="A760">
        <v>5280263316</v>
      </c>
      <c r="B760">
        <v>847349</v>
      </c>
      <c r="C760">
        <v>1</v>
      </c>
      <c r="D760" s="2">
        <v>781.08</v>
      </c>
    </row>
    <row r="761" spans="1:4" x14ac:dyDescent="0.35">
      <c r="A761">
        <v>9448306266</v>
      </c>
      <c r="B761">
        <v>487065</v>
      </c>
      <c r="C761">
        <v>1</v>
      </c>
      <c r="D761" s="2">
        <v>374.68</v>
      </c>
    </row>
    <row r="762" spans="1:4" x14ac:dyDescent="0.35">
      <c r="A762">
        <v>8023626961</v>
      </c>
      <c r="B762">
        <v>673058</v>
      </c>
      <c r="C762">
        <v>1</v>
      </c>
      <c r="D762" s="2">
        <v>765.76</v>
      </c>
    </row>
    <row r="763" spans="1:4" x14ac:dyDescent="0.35">
      <c r="A763">
        <v>1118405605</v>
      </c>
      <c r="B763">
        <v>287070</v>
      </c>
      <c r="C763">
        <v>3</v>
      </c>
      <c r="D763" s="2">
        <v>443.17</v>
      </c>
    </row>
    <row r="764" spans="1:4" x14ac:dyDescent="0.35">
      <c r="A764">
        <v>8226034341</v>
      </c>
      <c r="B764">
        <v>723678</v>
      </c>
      <c r="C764">
        <v>2</v>
      </c>
      <c r="D764" s="2">
        <v>675.46</v>
      </c>
    </row>
    <row r="765" spans="1:4" x14ac:dyDescent="0.35">
      <c r="A765">
        <v>6976835753</v>
      </c>
      <c r="B765">
        <v>563740</v>
      </c>
      <c r="C765">
        <v>3</v>
      </c>
      <c r="D765" s="2">
        <v>96.33</v>
      </c>
    </row>
    <row r="766" spans="1:4" x14ac:dyDescent="0.35">
      <c r="A766">
        <v>9171564499</v>
      </c>
      <c r="B766">
        <v>807452</v>
      </c>
      <c r="C766">
        <v>2</v>
      </c>
      <c r="D766" s="2">
        <v>144.19</v>
      </c>
    </row>
    <row r="767" spans="1:4" x14ac:dyDescent="0.35">
      <c r="A767">
        <v>5393607402</v>
      </c>
      <c r="B767">
        <v>965755</v>
      </c>
      <c r="C767">
        <v>1</v>
      </c>
      <c r="D767" s="2">
        <v>532.57000000000005</v>
      </c>
    </row>
    <row r="768" spans="1:4" x14ac:dyDescent="0.35">
      <c r="A768">
        <v>5670040592</v>
      </c>
      <c r="B768">
        <v>700048</v>
      </c>
      <c r="C768">
        <v>1</v>
      </c>
      <c r="D768" s="2">
        <v>141.28</v>
      </c>
    </row>
    <row r="769" spans="1:4" x14ac:dyDescent="0.35">
      <c r="A769">
        <v>6736891890</v>
      </c>
      <c r="B769">
        <v>942001</v>
      </c>
      <c r="C769">
        <v>3</v>
      </c>
      <c r="D769" s="2">
        <v>671.55</v>
      </c>
    </row>
    <row r="770" spans="1:4" x14ac:dyDescent="0.35">
      <c r="A770">
        <v>1223255075</v>
      </c>
      <c r="B770">
        <v>820541</v>
      </c>
      <c r="C770">
        <v>1</v>
      </c>
      <c r="D770" s="2">
        <v>576.22</v>
      </c>
    </row>
    <row r="771" spans="1:4" x14ac:dyDescent="0.35">
      <c r="A771">
        <v>8158413630</v>
      </c>
      <c r="B771">
        <v>654623</v>
      </c>
      <c r="C771">
        <v>3</v>
      </c>
      <c r="D771" s="2">
        <v>422.14</v>
      </c>
    </row>
    <row r="772" spans="1:4" x14ac:dyDescent="0.35">
      <c r="A772">
        <v>7867573412</v>
      </c>
      <c r="B772">
        <v>741341</v>
      </c>
      <c r="C772">
        <v>3</v>
      </c>
      <c r="D772" s="2">
        <v>923.84</v>
      </c>
    </row>
    <row r="773" spans="1:4" x14ac:dyDescent="0.35">
      <c r="A773">
        <v>1624690598</v>
      </c>
      <c r="B773">
        <v>799688</v>
      </c>
      <c r="C773">
        <v>3</v>
      </c>
      <c r="D773" s="2">
        <v>309.62</v>
      </c>
    </row>
    <row r="774" spans="1:4" x14ac:dyDescent="0.35">
      <c r="A774">
        <v>8968945932</v>
      </c>
      <c r="B774">
        <v>52729</v>
      </c>
      <c r="C774">
        <v>3</v>
      </c>
      <c r="D774" s="2">
        <v>316.02</v>
      </c>
    </row>
    <row r="775" spans="1:4" x14ac:dyDescent="0.35">
      <c r="A775">
        <v>1645212433</v>
      </c>
      <c r="B775">
        <v>473929</v>
      </c>
      <c r="C775">
        <v>2</v>
      </c>
      <c r="D775" s="2">
        <v>440.19</v>
      </c>
    </row>
    <row r="776" spans="1:4" x14ac:dyDescent="0.35">
      <c r="A776">
        <v>9187046038</v>
      </c>
      <c r="B776">
        <v>53833</v>
      </c>
      <c r="C776">
        <v>2</v>
      </c>
      <c r="D776" s="2">
        <v>134.69</v>
      </c>
    </row>
    <row r="777" spans="1:4" x14ac:dyDescent="0.35">
      <c r="A777">
        <v>9305357757</v>
      </c>
      <c r="B777">
        <v>721521</v>
      </c>
      <c r="C777">
        <v>2</v>
      </c>
      <c r="D777" s="2">
        <v>417.39</v>
      </c>
    </row>
    <row r="778" spans="1:4" x14ac:dyDescent="0.35">
      <c r="A778">
        <v>8312320295</v>
      </c>
      <c r="B778">
        <v>654623</v>
      </c>
      <c r="C778">
        <v>3</v>
      </c>
      <c r="D778" s="2">
        <v>422.14</v>
      </c>
    </row>
    <row r="779" spans="1:4" x14ac:dyDescent="0.35">
      <c r="A779">
        <v>3256941332</v>
      </c>
      <c r="B779">
        <v>952168</v>
      </c>
      <c r="C779">
        <v>3</v>
      </c>
      <c r="D779" s="2">
        <v>236.95</v>
      </c>
    </row>
    <row r="780" spans="1:4" x14ac:dyDescent="0.35">
      <c r="A780">
        <v>8980502814</v>
      </c>
      <c r="B780">
        <v>256783</v>
      </c>
      <c r="C780">
        <v>3</v>
      </c>
      <c r="D780" s="2">
        <v>906.54</v>
      </c>
    </row>
    <row r="781" spans="1:4" x14ac:dyDescent="0.35">
      <c r="A781">
        <v>9270396838</v>
      </c>
      <c r="B781">
        <v>440875</v>
      </c>
      <c r="C781">
        <v>1</v>
      </c>
      <c r="D781" s="2">
        <v>275.02999999999997</v>
      </c>
    </row>
    <row r="782" spans="1:4" x14ac:dyDescent="0.35">
      <c r="A782">
        <v>2892588628</v>
      </c>
      <c r="B782">
        <v>820973</v>
      </c>
      <c r="C782">
        <v>3</v>
      </c>
      <c r="D782" s="2">
        <v>114.52</v>
      </c>
    </row>
    <row r="783" spans="1:4" x14ac:dyDescent="0.35">
      <c r="A783">
        <v>8774158800</v>
      </c>
      <c r="B783">
        <v>492958</v>
      </c>
      <c r="C783">
        <v>2</v>
      </c>
      <c r="D783" s="2">
        <v>84.2</v>
      </c>
    </row>
    <row r="784" spans="1:4" x14ac:dyDescent="0.35">
      <c r="A784">
        <v>2056131802</v>
      </c>
      <c r="B784">
        <v>397973</v>
      </c>
      <c r="C784">
        <v>3</v>
      </c>
      <c r="D784" s="2">
        <v>728.73</v>
      </c>
    </row>
    <row r="785" spans="1:4" x14ac:dyDescent="0.35">
      <c r="A785">
        <v>3528007192</v>
      </c>
      <c r="B785">
        <v>243235</v>
      </c>
      <c r="C785">
        <v>3</v>
      </c>
      <c r="D785" s="2">
        <v>109.03</v>
      </c>
    </row>
    <row r="786" spans="1:4" x14ac:dyDescent="0.35">
      <c r="A786">
        <v>2845333894</v>
      </c>
      <c r="B786">
        <v>313754</v>
      </c>
      <c r="C786">
        <v>3</v>
      </c>
      <c r="D786" s="2">
        <v>136.6</v>
      </c>
    </row>
    <row r="787" spans="1:4" x14ac:dyDescent="0.35">
      <c r="A787">
        <v>6602340187</v>
      </c>
      <c r="B787">
        <v>894539</v>
      </c>
      <c r="C787">
        <v>3</v>
      </c>
      <c r="D787" s="2">
        <v>445.48</v>
      </c>
    </row>
    <row r="788" spans="1:4" x14ac:dyDescent="0.35">
      <c r="A788">
        <v>721004875</v>
      </c>
      <c r="B788">
        <v>677542</v>
      </c>
      <c r="C788">
        <v>2</v>
      </c>
      <c r="D788" s="2">
        <v>212.61</v>
      </c>
    </row>
    <row r="789" spans="1:4" x14ac:dyDescent="0.35">
      <c r="A789">
        <v>7435895360</v>
      </c>
      <c r="B789">
        <v>820973</v>
      </c>
      <c r="C789">
        <v>2</v>
      </c>
      <c r="D789" s="2">
        <v>114.52</v>
      </c>
    </row>
    <row r="790" spans="1:4" x14ac:dyDescent="0.35">
      <c r="A790">
        <v>4217659083</v>
      </c>
      <c r="B790">
        <v>692985</v>
      </c>
      <c r="C790">
        <v>2</v>
      </c>
      <c r="D790" s="2">
        <v>197.39</v>
      </c>
    </row>
    <row r="791" spans="1:4" x14ac:dyDescent="0.35">
      <c r="A791">
        <v>9710865146</v>
      </c>
      <c r="B791">
        <v>451812</v>
      </c>
      <c r="C791">
        <v>3</v>
      </c>
      <c r="D791" s="2">
        <v>530.85</v>
      </c>
    </row>
    <row r="792" spans="1:4" x14ac:dyDescent="0.35">
      <c r="A792">
        <v>5375295409</v>
      </c>
      <c r="B792">
        <v>709916</v>
      </c>
      <c r="C792">
        <v>3</v>
      </c>
      <c r="D792" s="2">
        <v>33.76</v>
      </c>
    </row>
    <row r="793" spans="1:4" x14ac:dyDescent="0.35">
      <c r="A793">
        <v>6286044248</v>
      </c>
      <c r="B793">
        <v>490939</v>
      </c>
      <c r="C793">
        <v>1</v>
      </c>
      <c r="D793" s="2">
        <v>80.25</v>
      </c>
    </row>
    <row r="794" spans="1:4" x14ac:dyDescent="0.35">
      <c r="A794">
        <v>1708282193</v>
      </c>
      <c r="B794">
        <v>818522</v>
      </c>
      <c r="C794">
        <v>3</v>
      </c>
      <c r="D794" s="2">
        <v>96.09</v>
      </c>
    </row>
    <row r="795" spans="1:4" x14ac:dyDescent="0.35">
      <c r="A795">
        <v>5746303677</v>
      </c>
      <c r="B795">
        <v>56589</v>
      </c>
      <c r="C795">
        <v>3</v>
      </c>
      <c r="D795" s="2">
        <v>517.77</v>
      </c>
    </row>
    <row r="796" spans="1:4" x14ac:dyDescent="0.35">
      <c r="A796">
        <v>3271726381</v>
      </c>
      <c r="B796">
        <v>319388</v>
      </c>
      <c r="C796">
        <v>3</v>
      </c>
      <c r="D796" s="2">
        <v>657.8</v>
      </c>
    </row>
    <row r="797" spans="1:4" x14ac:dyDescent="0.35">
      <c r="A797">
        <v>9802569856</v>
      </c>
      <c r="B797">
        <v>602241</v>
      </c>
      <c r="C797">
        <v>3</v>
      </c>
      <c r="D797" s="2">
        <v>976.55</v>
      </c>
    </row>
    <row r="798" spans="1:4" x14ac:dyDescent="0.35">
      <c r="A798">
        <v>662460037</v>
      </c>
      <c r="B798">
        <v>82484</v>
      </c>
      <c r="C798">
        <v>2</v>
      </c>
      <c r="D798" s="2">
        <v>914.88</v>
      </c>
    </row>
    <row r="799" spans="1:4" x14ac:dyDescent="0.35">
      <c r="A799">
        <v>8664447334</v>
      </c>
      <c r="B799">
        <v>57405</v>
      </c>
      <c r="C799">
        <v>1</v>
      </c>
      <c r="D799" s="2">
        <v>607.66999999999996</v>
      </c>
    </row>
    <row r="800" spans="1:4" x14ac:dyDescent="0.35">
      <c r="A800">
        <v>3886370975</v>
      </c>
      <c r="B800">
        <v>440875</v>
      </c>
      <c r="C800">
        <v>1</v>
      </c>
      <c r="D800" s="2">
        <v>275.02999999999997</v>
      </c>
    </row>
    <row r="801" spans="1:4" x14ac:dyDescent="0.35">
      <c r="A801">
        <v>3547006553</v>
      </c>
      <c r="B801">
        <v>969851</v>
      </c>
      <c r="C801">
        <v>1</v>
      </c>
      <c r="D801" s="2">
        <v>340.66</v>
      </c>
    </row>
    <row r="802" spans="1:4" x14ac:dyDescent="0.35">
      <c r="A802">
        <v>2575965518</v>
      </c>
      <c r="B802">
        <v>952168</v>
      </c>
      <c r="C802">
        <v>1</v>
      </c>
      <c r="D802" s="2">
        <v>236.95</v>
      </c>
    </row>
    <row r="803" spans="1:4" x14ac:dyDescent="0.35">
      <c r="A803">
        <v>1529363954</v>
      </c>
      <c r="B803">
        <v>853932</v>
      </c>
      <c r="C803">
        <v>3</v>
      </c>
      <c r="D803" s="2">
        <v>941.19</v>
      </c>
    </row>
    <row r="804" spans="1:4" x14ac:dyDescent="0.35">
      <c r="A804">
        <v>8463856241</v>
      </c>
      <c r="B804">
        <v>673058</v>
      </c>
      <c r="C804">
        <v>2</v>
      </c>
      <c r="D804" s="2">
        <v>765.76</v>
      </c>
    </row>
    <row r="805" spans="1:4" x14ac:dyDescent="0.35">
      <c r="A805">
        <v>2485242479</v>
      </c>
      <c r="B805">
        <v>34186</v>
      </c>
      <c r="C805">
        <v>3</v>
      </c>
      <c r="D805" s="2">
        <v>925.65</v>
      </c>
    </row>
    <row r="806" spans="1:4" x14ac:dyDescent="0.35">
      <c r="A806">
        <v>9850673433</v>
      </c>
      <c r="B806">
        <v>552883</v>
      </c>
      <c r="C806">
        <v>3</v>
      </c>
      <c r="D806" s="2">
        <v>888.16</v>
      </c>
    </row>
    <row r="807" spans="1:4" x14ac:dyDescent="0.35">
      <c r="A807">
        <v>2558680592</v>
      </c>
      <c r="B807">
        <v>771228</v>
      </c>
      <c r="C807">
        <v>1</v>
      </c>
      <c r="D807" s="2">
        <v>83.18</v>
      </c>
    </row>
    <row r="808" spans="1:4" x14ac:dyDescent="0.35">
      <c r="A808">
        <v>2859167116</v>
      </c>
      <c r="B808">
        <v>60619</v>
      </c>
      <c r="C808">
        <v>1</v>
      </c>
      <c r="D808" s="2">
        <v>726.41</v>
      </c>
    </row>
    <row r="809" spans="1:4" x14ac:dyDescent="0.35">
      <c r="A809">
        <v>1222236371</v>
      </c>
      <c r="B809">
        <v>491314</v>
      </c>
      <c r="C809">
        <v>3</v>
      </c>
      <c r="D809" s="2">
        <v>973.44</v>
      </c>
    </row>
    <row r="810" spans="1:4" x14ac:dyDescent="0.35">
      <c r="A810">
        <v>344177904</v>
      </c>
      <c r="B810">
        <v>970529</v>
      </c>
      <c r="C810">
        <v>1</v>
      </c>
      <c r="D810" s="2">
        <v>827.44</v>
      </c>
    </row>
    <row r="811" spans="1:4" x14ac:dyDescent="0.35">
      <c r="A811">
        <v>6126334783</v>
      </c>
      <c r="B811">
        <v>425341</v>
      </c>
      <c r="C811">
        <v>3</v>
      </c>
      <c r="D811" s="2">
        <v>486.28</v>
      </c>
    </row>
    <row r="812" spans="1:4" x14ac:dyDescent="0.35">
      <c r="A812">
        <v>3742575364</v>
      </c>
      <c r="B812">
        <v>240179</v>
      </c>
      <c r="C812">
        <v>3</v>
      </c>
      <c r="D812" s="2">
        <v>90.56</v>
      </c>
    </row>
    <row r="813" spans="1:4" x14ac:dyDescent="0.35">
      <c r="A813">
        <v>9272166174</v>
      </c>
      <c r="B813">
        <v>367391</v>
      </c>
      <c r="C813">
        <v>2</v>
      </c>
      <c r="D813" s="2">
        <v>939.55</v>
      </c>
    </row>
    <row r="814" spans="1:4" x14ac:dyDescent="0.35">
      <c r="A814">
        <v>9416522701</v>
      </c>
      <c r="B814">
        <v>217710</v>
      </c>
      <c r="C814">
        <v>1</v>
      </c>
      <c r="D814" s="2">
        <v>58.59</v>
      </c>
    </row>
    <row r="815" spans="1:4" x14ac:dyDescent="0.35">
      <c r="A815">
        <v>7305871805</v>
      </c>
      <c r="B815">
        <v>853932</v>
      </c>
      <c r="C815">
        <v>3</v>
      </c>
      <c r="D815" s="2">
        <v>941.19</v>
      </c>
    </row>
    <row r="816" spans="1:4" x14ac:dyDescent="0.35">
      <c r="A816">
        <v>80296810</v>
      </c>
      <c r="B816">
        <v>33955</v>
      </c>
      <c r="C816">
        <v>2</v>
      </c>
      <c r="D816" s="2">
        <v>186.08</v>
      </c>
    </row>
    <row r="817" spans="1:4" x14ac:dyDescent="0.35">
      <c r="A817">
        <v>2806868282</v>
      </c>
      <c r="B817">
        <v>661577</v>
      </c>
      <c r="C817">
        <v>3</v>
      </c>
      <c r="D817" s="2">
        <v>720.95</v>
      </c>
    </row>
    <row r="818" spans="1:4" x14ac:dyDescent="0.35">
      <c r="A818">
        <v>707033578</v>
      </c>
      <c r="B818">
        <v>820973</v>
      </c>
      <c r="C818">
        <v>1</v>
      </c>
      <c r="D818" s="2">
        <v>114.52</v>
      </c>
    </row>
    <row r="819" spans="1:4" x14ac:dyDescent="0.35">
      <c r="A819">
        <v>9026783092</v>
      </c>
      <c r="B819">
        <v>432617</v>
      </c>
      <c r="C819">
        <v>2</v>
      </c>
      <c r="D819" s="2">
        <v>863.18</v>
      </c>
    </row>
    <row r="820" spans="1:4" x14ac:dyDescent="0.35">
      <c r="A820">
        <v>6229466619</v>
      </c>
      <c r="B820">
        <v>449106</v>
      </c>
      <c r="C820">
        <v>2</v>
      </c>
      <c r="D820" s="2">
        <v>48.55</v>
      </c>
    </row>
    <row r="821" spans="1:4" x14ac:dyDescent="0.35">
      <c r="A821">
        <v>408720270</v>
      </c>
      <c r="B821">
        <v>721521</v>
      </c>
      <c r="C821">
        <v>3</v>
      </c>
      <c r="D821" s="2">
        <v>417.39</v>
      </c>
    </row>
    <row r="822" spans="1:4" x14ac:dyDescent="0.35">
      <c r="A822">
        <v>8870165072</v>
      </c>
      <c r="B822">
        <v>186168</v>
      </c>
      <c r="C822">
        <v>1</v>
      </c>
      <c r="D822" s="2">
        <v>878.8</v>
      </c>
    </row>
    <row r="823" spans="1:4" x14ac:dyDescent="0.35">
      <c r="A823">
        <v>1979319490</v>
      </c>
      <c r="B823">
        <v>243235</v>
      </c>
      <c r="C823">
        <v>1</v>
      </c>
      <c r="D823" s="2">
        <v>109.03</v>
      </c>
    </row>
    <row r="824" spans="1:4" x14ac:dyDescent="0.35">
      <c r="A824">
        <v>840761323</v>
      </c>
      <c r="B824">
        <v>883013</v>
      </c>
      <c r="C824">
        <v>3</v>
      </c>
      <c r="D824" s="2">
        <v>989.88</v>
      </c>
    </row>
    <row r="825" spans="1:4" x14ac:dyDescent="0.35">
      <c r="A825">
        <v>744721438</v>
      </c>
      <c r="B825">
        <v>604184</v>
      </c>
      <c r="C825">
        <v>2</v>
      </c>
      <c r="D825" s="2">
        <v>397.55</v>
      </c>
    </row>
    <row r="826" spans="1:4" x14ac:dyDescent="0.35">
      <c r="A826">
        <v>7421707488</v>
      </c>
      <c r="B826">
        <v>721521</v>
      </c>
      <c r="C826">
        <v>2</v>
      </c>
      <c r="D826" s="2">
        <v>417.39</v>
      </c>
    </row>
    <row r="827" spans="1:4" x14ac:dyDescent="0.35">
      <c r="A827">
        <v>1212718824</v>
      </c>
      <c r="B827">
        <v>324809</v>
      </c>
      <c r="C827">
        <v>2</v>
      </c>
      <c r="D827" s="2">
        <v>608</v>
      </c>
    </row>
    <row r="828" spans="1:4" x14ac:dyDescent="0.35">
      <c r="A828">
        <v>9603256001</v>
      </c>
      <c r="B828">
        <v>832348</v>
      </c>
      <c r="C828">
        <v>2</v>
      </c>
      <c r="D828" s="2">
        <v>831.43</v>
      </c>
    </row>
    <row r="829" spans="1:4" x14ac:dyDescent="0.35">
      <c r="A829">
        <v>5626888972</v>
      </c>
      <c r="B829">
        <v>681063</v>
      </c>
      <c r="C829">
        <v>1</v>
      </c>
      <c r="D829" s="2">
        <v>321.27999999999997</v>
      </c>
    </row>
    <row r="830" spans="1:4" x14ac:dyDescent="0.35">
      <c r="A830">
        <v>2300753276</v>
      </c>
      <c r="B830">
        <v>764014</v>
      </c>
      <c r="C830">
        <v>1</v>
      </c>
      <c r="D830" s="2">
        <v>612.04</v>
      </c>
    </row>
    <row r="831" spans="1:4" x14ac:dyDescent="0.35">
      <c r="A831">
        <v>869629562</v>
      </c>
      <c r="B831">
        <v>237083</v>
      </c>
      <c r="C831">
        <v>2</v>
      </c>
      <c r="D831" s="2">
        <v>577.13</v>
      </c>
    </row>
    <row r="832" spans="1:4" x14ac:dyDescent="0.35">
      <c r="A832">
        <v>3429137520</v>
      </c>
      <c r="B832">
        <v>993331</v>
      </c>
      <c r="C832">
        <v>1</v>
      </c>
      <c r="D832" s="2">
        <v>102.44</v>
      </c>
    </row>
    <row r="833" spans="1:4" x14ac:dyDescent="0.35">
      <c r="A833">
        <v>9957927297</v>
      </c>
      <c r="B833">
        <v>449106</v>
      </c>
      <c r="C833">
        <v>3</v>
      </c>
      <c r="D833" s="2">
        <v>48.55</v>
      </c>
    </row>
    <row r="834" spans="1:4" x14ac:dyDescent="0.35">
      <c r="A834">
        <v>202466684</v>
      </c>
      <c r="B834">
        <v>642612</v>
      </c>
      <c r="C834">
        <v>1</v>
      </c>
      <c r="D834" s="2">
        <v>517.03</v>
      </c>
    </row>
    <row r="835" spans="1:4" x14ac:dyDescent="0.35">
      <c r="A835">
        <v>8465721207</v>
      </c>
      <c r="B835">
        <v>33955</v>
      </c>
      <c r="C835">
        <v>2</v>
      </c>
      <c r="D835" s="2">
        <v>186.08</v>
      </c>
    </row>
    <row r="836" spans="1:4" x14ac:dyDescent="0.35">
      <c r="A836">
        <v>6194827199</v>
      </c>
      <c r="B836">
        <v>555121</v>
      </c>
      <c r="C836">
        <v>2</v>
      </c>
      <c r="D836" s="2">
        <v>354.91</v>
      </c>
    </row>
    <row r="837" spans="1:4" x14ac:dyDescent="0.35">
      <c r="A837">
        <v>3942174431</v>
      </c>
      <c r="B837">
        <v>764014</v>
      </c>
      <c r="C837">
        <v>2</v>
      </c>
      <c r="D837" s="2">
        <v>612.04</v>
      </c>
    </row>
    <row r="838" spans="1:4" x14ac:dyDescent="0.35">
      <c r="A838">
        <v>3189863462</v>
      </c>
      <c r="B838">
        <v>567671</v>
      </c>
      <c r="C838">
        <v>2</v>
      </c>
      <c r="D838" s="2">
        <v>418.48</v>
      </c>
    </row>
    <row r="839" spans="1:4" x14ac:dyDescent="0.35">
      <c r="A839">
        <v>5923573134</v>
      </c>
      <c r="B839">
        <v>623234</v>
      </c>
      <c r="C839">
        <v>2</v>
      </c>
      <c r="D839" s="2">
        <v>329.79</v>
      </c>
    </row>
    <row r="840" spans="1:4" x14ac:dyDescent="0.35">
      <c r="A840">
        <v>6659747528</v>
      </c>
      <c r="B840">
        <v>366066</v>
      </c>
      <c r="C840">
        <v>3</v>
      </c>
      <c r="D840" s="2">
        <v>918.58</v>
      </c>
    </row>
    <row r="841" spans="1:4" x14ac:dyDescent="0.35">
      <c r="A841">
        <v>6037541687</v>
      </c>
      <c r="B841">
        <v>306177</v>
      </c>
      <c r="C841">
        <v>3</v>
      </c>
      <c r="D841" s="2">
        <v>769.24</v>
      </c>
    </row>
    <row r="842" spans="1:4" x14ac:dyDescent="0.35">
      <c r="A842">
        <v>2585438297</v>
      </c>
      <c r="B842">
        <v>14145</v>
      </c>
      <c r="C842">
        <v>3</v>
      </c>
      <c r="D842" s="2">
        <v>630.84</v>
      </c>
    </row>
    <row r="843" spans="1:4" x14ac:dyDescent="0.35">
      <c r="A843">
        <v>8065774615</v>
      </c>
      <c r="B843">
        <v>954722</v>
      </c>
      <c r="C843">
        <v>3</v>
      </c>
      <c r="D843" s="2">
        <v>616.45000000000005</v>
      </c>
    </row>
    <row r="844" spans="1:4" x14ac:dyDescent="0.35">
      <c r="A844">
        <v>1816814476</v>
      </c>
      <c r="B844">
        <v>667163</v>
      </c>
      <c r="C844">
        <v>2</v>
      </c>
      <c r="D844" s="2">
        <v>441.2</v>
      </c>
    </row>
    <row r="845" spans="1:4" x14ac:dyDescent="0.35">
      <c r="A845">
        <v>5278014717</v>
      </c>
      <c r="B845">
        <v>658389</v>
      </c>
      <c r="C845">
        <v>1</v>
      </c>
      <c r="D845" s="2">
        <v>152.55000000000001</v>
      </c>
    </row>
    <row r="846" spans="1:4" x14ac:dyDescent="0.35">
      <c r="A846">
        <v>4265447949</v>
      </c>
      <c r="B846">
        <v>784827</v>
      </c>
      <c r="C846">
        <v>3</v>
      </c>
      <c r="D846" s="2">
        <v>274.25</v>
      </c>
    </row>
    <row r="847" spans="1:4" x14ac:dyDescent="0.35">
      <c r="A847">
        <v>6752221435</v>
      </c>
      <c r="B847">
        <v>760684</v>
      </c>
      <c r="C847">
        <v>1</v>
      </c>
      <c r="D847" s="2">
        <v>71.599999999999994</v>
      </c>
    </row>
    <row r="848" spans="1:4" x14ac:dyDescent="0.35">
      <c r="A848">
        <v>8943989258</v>
      </c>
      <c r="B848">
        <v>578097</v>
      </c>
      <c r="C848">
        <v>1</v>
      </c>
      <c r="D848" s="2">
        <v>267.61</v>
      </c>
    </row>
    <row r="849" spans="1:4" x14ac:dyDescent="0.35">
      <c r="A849">
        <v>4068367936</v>
      </c>
      <c r="B849">
        <v>525531</v>
      </c>
      <c r="C849">
        <v>2</v>
      </c>
      <c r="D849" s="2">
        <v>831.1</v>
      </c>
    </row>
    <row r="850" spans="1:4" x14ac:dyDescent="0.35">
      <c r="A850">
        <v>5735156904</v>
      </c>
      <c r="B850">
        <v>552496</v>
      </c>
      <c r="C850">
        <v>1</v>
      </c>
      <c r="D850" s="2">
        <v>508</v>
      </c>
    </row>
    <row r="851" spans="1:4" x14ac:dyDescent="0.35">
      <c r="A851">
        <v>2405929115</v>
      </c>
      <c r="B851">
        <v>937542</v>
      </c>
      <c r="C851">
        <v>3</v>
      </c>
      <c r="D851" s="2">
        <v>97.04</v>
      </c>
    </row>
    <row r="852" spans="1:4" x14ac:dyDescent="0.35">
      <c r="A852">
        <v>7913167260</v>
      </c>
      <c r="B852">
        <v>123983</v>
      </c>
      <c r="C852">
        <v>1</v>
      </c>
      <c r="D852" s="2">
        <v>785.67</v>
      </c>
    </row>
    <row r="853" spans="1:4" x14ac:dyDescent="0.35">
      <c r="A853">
        <v>1989751369</v>
      </c>
      <c r="B853">
        <v>837480</v>
      </c>
      <c r="C853">
        <v>3</v>
      </c>
      <c r="D853" s="2">
        <v>217.4</v>
      </c>
    </row>
    <row r="854" spans="1:4" x14ac:dyDescent="0.35">
      <c r="A854">
        <v>7338050095</v>
      </c>
      <c r="B854">
        <v>257719</v>
      </c>
      <c r="C854">
        <v>3</v>
      </c>
      <c r="D854" s="2">
        <v>281.73</v>
      </c>
    </row>
    <row r="855" spans="1:4" x14ac:dyDescent="0.35">
      <c r="A855">
        <v>9950986048</v>
      </c>
      <c r="B855">
        <v>753354</v>
      </c>
      <c r="C855">
        <v>1</v>
      </c>
      <c r="D855" s="2">
        <v>423.56</v>
      </c>
    </row>
    <row r="856" spans="1:4" x14ac:dyDescent="0.35">
      <c r="A856">
        <v>5098703807</v>
      </c>
      <c r="B856">
        <v>726958</v>
      </c>
      <c r="C856">
        <v>3</v>
      </c>
      <c r="D856" s="2">
        <v>887.48</v>
      </c>
    </row>
    <row r="857" spans="1:4" x14ac:dyDescent="0.35">
      <c r="A857">
        <v>6937485392</v>
      </c>
      <c r="B857">
        <v>561860</v>
      </c>
      <c r="C857">
        <v>1</v>
      </c>
      <c r="D857" s="2">
        <v>874.78</v>
      </c>
    </row>
    <row r="858" spans="1:4" x14ac:dyDescent="0.35">
      <c r="A858">
        <v>1266440097</v>
      </c>
      <c r="B858">
        <v>949818</v>
      </c>
      <c r="C858">
        <v>2</v>
      </c>
      <c r="D858" s="2">
        <v>483.05</v>
      </c>
    </row>
    <row r="859" spans="1:4" x14ac:dyDescent="0.35">
      <c r="A859">
        <v>7415490509</v>
      </c>
      <c r="B859">
        <v>365133</v>
      </c>
      <c r="C859">
        <v>3</v>
      </c>
      <c r="D859" s="2">
        <v>915.45</v>
      </c>
    </row>
    <row r="860" spans="1:4" x14ac:dyDescent="0.35">
      <c r="A860">
        <v>7284991749</v>
      </c>
      <c r="B860">
        <v>961614</v>
      </c>
      <c r="C860">
        <v>2</v>
      </c>
      <c r="D860" s="2">
        <v>227.22</v>
      </c>
    </row>
    <row r="861" spans="1:4" x14ac:dyDescent="0.35">
      <c r="A861">
        <v>4645792703</v>
      </c>
      <c r="B861">
        <v>734789</v>
      </c>
      <c r="C861">
        <v>2</v>
      </c>
      <c r="D861" s="2">
        <v>395.82</v>
      </c>
    </row>
    <row r="862" spans="1:4" x14ac:dyDescent="0.35">
      <c r="A862">
        <v>3174938939</v>
      </c>
      <c r="B862">
        <v>365132</v>
      </c>
      <c r="C862">
        <v>3</v>
      </c>
      <c r="D862" s="2">
        <v>229.38</v>
      </c>
    </row>
    <row r="863" spans="1:4" x14ac:dyDescent="0.35">
      <c r="A863">
        <v>1752712049</v>
      </c>
      <c r="B863">
        <v>440875</v>
      </c>
      <c r="C863">
        <v>1</v>
      </c>
      <c r="D863" s="2">
        <v>275.02999999999997</v>
      </c>
    </row>
    <row r="864" spans="1:4" x14ac:dyDescent="0.35">
      <c r="A864">
        <v>8187201830</v>
      </c>
      <c r="B864">
        <v>925482</v>
      </c>
      <c r="C864">
        <v>3</v>
      </c>
      <c r="D864" s="2">
        <v>475.04</v>
      </c>
    </row>
    <row r="865" spans="1:4" x14ac:dyDescent="0.35">
      <c r="A865">
        <v>6900896329</v>
      </c>
      <c r="B865">
        <v>557908</v>
      </c>
      <c r="C865">
        <v>2</v>
      </c>
      <c r="D865" s="2">
        <v>942.37</v>
      </c>
    </row>
    <row r="866" spans="1:4" x14ac:dyDescent="0.35">
      <c r="A866">
        <v>3793977529</v>
      </c>
      <c r="B866">
        <v>256051</v>
      </c>
      <c r="C866">
        <v>3</v>
      </c>
      <c r="D866" s="2">
        <v>400.92</v>
      </c>
    </row>
    <row r="867" spans="1:4" x14ac:dyDescent="0.35">
      <c r="A867">
        <v>194459698</v>
      </c>
      <c r="B867">
        <v>760684</v>
      </c>
      <c r="C867">
        <v>1</v>
      </c>
      <c r="D867" s="2">
        <v>71.599999999999994</v>
      </c>
    </row>
    <row r="868" spans="1:4" x14ac:dyDescent="0.35">
      <c r="A868">
        <v>9330447952</v>
      </c>
      <c r="B868">
        <v>376447</v>
      </c>
      <c r="C868">
        <v>1</v>
      </c>
      <c r="D868" s="2">
        <v>724.84</v>
      </c>
    </row>
    <row r="869" spans="1:4" x14ac:dyDescent="0.35">
      <c r="A869">
        <v>2097372277</v>
      </c>
      <c r="B869">
        <v>757274</v>
      </c>
      <c r="C869">
        <v>2</v>
      </c>
      <c r="D869" s="2">
        <v>98.32</v>
      </c>
    </row>
    <row r="870" spans="1:4" x14ac:dyDescent="0.35">
      <c r="A870">
        <v>7060954153</v>
      </c>
      <c r="B870">
        <v>903336</v>
      </c>
      <c r="C870">
        <v>3</v>
      </c>
      <c r="D870" s="2">
        <v>551.88</v>
      </c>
    </row>
    <row r="871" spans="1:4" x14ac:dyDescent="0.35">
      <c r="A871">
        <v>2921310646</v>
      </c>
      <c r="B871">
        <v>63769</v>
      </c>
      <c r="C871">
        <v>1</v>
      </c>
      <c r="D871" s="2">
        <v>878.07</v>
      </c>
    </row>
    <row r="872" spans="1:4" x14ac:dyDescent="0.35">
      <c r="A872">
        <v>3983082555</v>
      </c>
      <c r="B872">
        <v>94225</v>
      </c>
      <c r="C872">
        <v>3</v>
      </c>
      <c r="D872" s="2">
        <v>77.11</v>
      </c>
    </row>
    <row r="873" spans="1:4" x14ac:dyDescent="0.35">
      <c r="A873">
        <v>4867298468</v>
      </c>
      <c r="B873">
        <v>82484</v>
      </c>
      <c r="C873">
        <v>3</v>
      </c>
      <c r="D873" s="2">
        <v>914.88</v>
      </c>
    </row>
    <row r="874" spans="1:4" x14ac:dyDescent="0.35">
      <c r="A874">
        <v>3402631472</v>
      </c>
      <c r="B874">
        <v>91670</v>
      </c>
      <c r="C874">
        <v>2</v>
      </c>
      <c r="D874" s="2">
        <v>439.24</v>
      </c>
    </row>
    <row r="875" spans="1:4" x14ac:dyDescent="0.35">
      <c r="A875">
        <v>1648146562</v>
      </c>
      <c r="B875">
        <v>398340</v>
      </c>
      <c r="C875">
        <v>1</v>
      </c>
      <c r="D875" s="2">
        <v>651.92999999999995</v>
      </c>
    </row>
    <row r="876" spans="1:4" x14ac:dyDescent="0.35">
      <c r="A876">
        <v>5907766010</v>
      </c>
      <c r="B876">
        <v>114414</v>
      </c>
      <c r="C876">
        <v>2</v>
      </c>
      <c r="D876" s="2">
        <v>832.06</v>
      </c>
    </row>
    <row r="877" spans="1:4" x14ac:dyDescent="0.35">
      <c r="A877">
        <v>9233577456</v>
      </c>
      <c r="B877">
        <v>131136</v>
      </c>
      <c r="C877">
        <v>2</v>
      </c>
      <c r="D877" s="2">
        <v>37.799999999999997</v>
      </c>
    </row>
    <row r="878" spans="1:4" x14ac:dyDescent="0.35">
      <c r="A878">
        <v>4084808075</v>
      </c>
      <c r="B878">
        <v>324809</v>
      </c>
      <c r="C878">
        <v>3</v>
      </c>
      <c r="D878" s="2">
        <v>608</v>
      </c>
    </row>
    <row r="879" spans="1:4" x14ac:dyDescent="0.35">
      <c r="A879">
        <v>7217049550</v>
      </c>
      <c r="B879">
        <v>552496</v>
      </c>
      <c r="C879">
        <v>3</v>
      </c>
      <c r="D879" s="2">
        <v>508</v>
      </c>
    </row>
    <row r="880" spans="1:4" x14ac:dyDescent="0.35">
      <c r="A880">
        <v>1831943568</v>
      </c>
      <c r="B880">
        <v>799459</v>
      </c>
      <c r="C880">
        <v>3</v>
      </c>
      <c r="D880" s="2">
        <v>852.02</v>
      </c>
    </row>
    <row r="881" spans="1:4" x14ac:dyDescent="0.35">
      <c r="A881">
        <v>8707473624</v>
      </c>
      <c r="B881">
        <v>990993</v>
      </c>
      <c r="C881">
        <v>3</v>
      </c>
      <c r="D881" s="2">
        <v>263.7</v>
      </c>
    </row>
    <row r="882" spans="1:4" x14ac:dyDescent="0.35">
      <c r="A882">
        <v>7075868285</v>
      </c>
      <c r="B882">
        <v>336847</v>
      </c>
      <c r="C882">
        <v>1</v>
      </c>
      <c r="D882" s="2">
        <v>936.98</v>
      </c>
    </row>
    <row r="883" spans="1:4" x14ac:dyDescent="0.35">
      <c r="A883">
        <v>5164162918</v>
      </c>
      <c r="B883">
        <v>784827</v>
      </c>
      <c r="C883">
        <v>3</v>
      </c>
      <c r="D883" s="2">
        <v>274.25</v>
      </c>
    </row>
    <row r="884" spans="1:4" x14ac:dyDescent="0.35">
      <c r="A884">
        <v>2175298644</v>
      </c>
      <c r="B884">
        <v>970529</v>
      </c>
      <c r="C884">
        <v>1</v>
      </c>
      <c r="D884" s="2">
        <v>827.44</v>
      </c>
    </row>
    <row r="885" spans="1:4" x14ac:dyDescent="0.35">
      <c r="A885">
        <v>5882568464</v>
      </c>
      <c r="B885">
        <v>623234</v>
      </c>
      <c r="C885">
        <v>2</v>
      </c>
      <c r="D885" s="2">
        <v>329.79</v>
      </c>
    </row>
    <row r="886" spans="1:4" x14ac:dyDescent="0.35">
      <c r="A886">
        <v>7847708619</v>
      </c>
      <c r="B886">
        <v>837480</v>
      </c>
      <c r="C886">
        <v>2</v>
      </c>
      <c r="D886" s="2">
        <v>217.4</v>
      </c>
    </row>
    <row r="887" spans="1:4" x14ac:dyDescent="0.35">
      <c r="A887">
        <v>6366048116</v>
      </c>
      <c r="B887">
        <v>679321</v>
      </c>
      <c r="C887">
        <v>3</v>
      </c>
      <c r="D887" s="2">
        <v>738.46</v>
      </c>
    </row>
    <row r="888" spans="1:4" x14ac:dyDescent="0.35">
      <c r="A888">
        <v>4926287333</v>
      </c>
      <c r="B888">
        <v>747801</v>
      </c>
      <c r="C888">
        <v>1</v>
      </c>
      <c r="D888" s="2">
        <v>277.76</v>
      </c>
    </row>
    <row r="889" spans="1:4" x14ac:dyDescent="0.35">
      <c r="A889">
        <v>5532838325</v>
      </c>
      <c r="B889">
        <v>264803</v>
      </c>
      <c r="C889">
        <v>3</v>
      </c>
      <c r="D889" s="2">
        <v>995.98</v>
      </c>
    </row>
    <row r="890" spans="1:4" x14ac:dyDescent="0.35">
      <c r="A890">
        <v>2567996236</v>
      </c>
      <c r="B890">
        <v>714999</v>
      </c>
      <c r="C890">
        <v>3</v>
      </c>
      <c r="D890" s="2">
        <v>882.51</v>
      </c>
    </row>
    <row r="891" spans="1:4" x14ac:dyDescent="0.35">
      <c r="A891">
        <v>2655613624</v>
      </c>
      <c r="B891">
        <v>131748</v>
      </c>
      <c r="C891">
        <v>2</v>
      </c>
      <c r="D891" s="2">
        <v>81.349999999999994</v>
      </c>
    </row>
    <row r="892" spans="1:4" x14ac:dyDescent="0.35">
      <c r="A892">
        <v>7706089549</v>
      </c>
      <c r="B892">
        <v>990993</v>
      </c>
      <c r="C892">
        <v>1</v>
      </c>
      <c r="D892" s="2">
        <v>263.7</v>
      </c>
    </row>
    <row r="893" spans="1:4" x14ac:dyDescent="0.35">
      <c r="A893">
        <v>8257370396</v>
      </c>
      <c r="B893">
        <v>451933</v>
      </c>
      <c r="C893">
        <v>1</v>
      </c>
      <c r="D893" s="2">
        <v>568.94000000000005</v>
      </c>
    </row>
    <row r="894" spans="1:4" x14ac:dyDescent="0.35">
      <c r="A894">
        <v>8623808984</v>
      </c>
      <c r="B894">
        <v>462526</v>
      </c>
      <c r="C894">
        <v>2</v>
      </c>
      <c r="D894" s="2">
        <v>449.97</v>
      </c>
    </row>
    <row r="895" spans="1:4" x14ac:dyDescent="0.35">
      <c r="A895">
        <v>7579506101</v>
      </c>
      <c r="B895">
        <v>487065</v>
      </c>
      <c r="C895">
        <v>2</v>
      </c>
      <c r="D895" s="2">
        <v>374.68</v>
      </c>
    </row>
    <row r="896" spans="1:4" x14ac:dyDescent="0.35">
      <c r="A896">
        <v>8861024199</v>
      </c>
      <c r="B896">
        <v>329351</v>
      </c>
      <c r="C896">
        <v>2</v>
      </c>
      <c r="D896" s="2">
        <v>310.87</v>
      </c>
    </row>
    <row r="897" spans="1:4" x14ac:dyDescent="0.35">
      <c r="A897">
        <v>7666131311</v>
      </c>
      <c r="B897">
        <v>39154</v>
      </c>
      <c r="C897">
        <v>1</v>
      </c>
      <c r="D897" s="2">
        <v>946.86</v>
      </c>
    </row>
    <row r="898" spans="1:4" x14ac:dyDescent="0.35">
      <c r="A898">
        <v>103589925</v>
      </c>
      <c r="B898">
        <v>542300</v>
      </c>
      <c r="C898">
        <v>3</v>
      </c>
      <c r="D898" s="2">
        <v>255.35</v>
      </c>
    </row>
    <row r="899" spans="1:4" x14ac:dyDescent="0.35">
      <c r="A899">
        <v>7346858138</v>
      </c>
      <c r="B899">
        <v>552496</v>
      </c>
      <c r="C899">
        <v>3</v>
      </c>
      <c r="D899" s="2">
        <v>508</v>
      </c>
    </row>
    <row r="900" spans="1:4" x14ac:dyDescent="0.35">
      <c r="A900">
        <v>4963962664</v>
      </c>
      <c r="B900">
        <v>820541</v>
      </c>
      <c r="C900">
        <v>1</v>
      </c>
      <c r="D900" s="2">
        <v>576.22</v>
      </c>
    </row>
    <row r="901" spans="1:4" x14ac:dyDescent="0.35">
      <c r="A901">
        <v>9069936094</v>
      </c>
      <c r="B901">
        <v>991434</v>
      </c>
      <c r="C901">
        <v>3</v>
      </c>
      <c r="D901" s="2">
        <v>237.62</v>
      </c>
    </row>
    <row r="902" spans="1:4" x14ac:dyDescent="0.35">
      <c r="A902">
        <v>4665363191</v>
      </c>
      <c r="B902">
        <v>187399</v>
      </c>
      <c r="C902">
        <v>3</v>
      </c>
      <c r="D902" s="2">
        <v>53.49</v>
      </c>
    </row>
    <row r="903" spans="1:4" x14ac:dyDescent="0.35">
      <c r="A903">
        <v>888510905</v>
      </c>
      <c r="B903">
        <v>256051</v>
      </c>
      <c r="C903">
        <v>2</v>
      </c>
      <c r="D903" s="2">
        <v>400.92</v>
      </c>
    </row>
    <row r="904" spans="1:4" x14ac:dyDescent="0.35">
      <c r="A904">
        <v>6876091286</v>
      </c>
      <c r="B904">
        <v>903336</v>
      </c>
      <c r="C904">
        <v>3</v>
      </c>
      <c r="D904" s="2">
        <v>551.88</v>
      </c>
    </row>
    <row r="905" spans="1:4" x14ac:dyDescent="0.35">
      <c r="A905">
        <v>2592923105</v>
      </c>
      <c r="B905">
        <v>925482</v>
      </c>
      <c r="C905">
        <v>3</v>
      </c>
      <c r="D905" s="2">
        <v>475.04</v>
      </c>
    </row>
    <row r="906" spans="1:4" x14ac:dyDescent="0.35">
      <c r="A906">
        <v>2468550508</v>
      </c>
      <c r="B906">
        <v>473647</v>
      </c>
      <c r="C906">
        <v>2</v>
      </c>
      <c r="D906" s="2">
        <v>43.05</v>
      </c>
    </row>
    <row r="907" spans="1:4" x14ac:dyDescent="0.35">
      <c r="A907">
        <v>5302956276</v>
      </c>
      <c r="B907">
        <v>56589</v>
      </c>
      <c r="C907">
        <v>3</v>
      </c>
      <c r="D907" s="2">
        <v>517.77</v>
      </c>
    </row>
    <row r="908" spans="1:4" x14ac:dyDescent="0.35">
      <c r="A908">
        <v>9409714182</v>
      </c>
      <c r="B908">
        <v>658389</v>
      </c>
      <c r="C908">
        <v>1</v>
      </c>
      <c r="D908" s="2">
        <v>152.55000000000001</v>
      </c>
    </row>
    <row r="909" spans="1:4" x14ac:dyDescent="0.35">
      <c r="A909">
        <v>1446221570</v>
      </c>
      <c r="B909">
        <v>952168</v>
      </c>
      <c r="C909">
        <v>2</v>
      </c>
      <c r="D909" s="2">
        <v>236.95</v>
      </c>
    </row>
    <row r="910" spans="1:4" x14ac:dyDescent="0.35">
      <c r="A910">
        <v>8250036360</v>
      </c>
      <c r="B910">
        <v>256051</v>
      </c>
      <c r="C910">
        <v>3</v>
      </c>
      <c r="D910" s="2">
        <v>400.92</v>
      </c>
    </row>
    <row r="911" spans="1:4" x14ac:dyDescent="0.35">
      <c r="A911">
        <v>447464341</v>
      </c>
      <c r="B911">
        <v>378230</v>
      </c>
      <c r="C911">
        <v>2</v>
      </c>
      <c r="D911" s="2">
        <v>166.42</v>
      </c>
    </row>
    <row r="912" spans="1:4" x14ac:dyDescent="0.35">
      <c r="A912">
        <v>15642223</v>
      </c>
      <c r="B912">
        <v>937542</v>
      </c>
      <c r="C912">
        <v>3</v>
      </c>
      <c r="D912" s="2">
        <v>97.04</v>
      </c>
    </row>
    <row r="913" spans="1:4" x14ac:dyDescent="0.35">
      <c r="A913">
        <v>3285378238</v>
      </c>
      <c r="B913">
        <v>291238</v>
      </c>
      <c r="C913">
        <v>2</v>
      </c>
      <c r="D913" s="2">
        <v>746.03</v>
      </c>
    </row>
    <row r="914" spans="1:4" x14ac:dyDescent="0.35">
      <c r="A914">
        <v>2356483296</v>
      </c>
      <c r="B914">
        <v>382511</v>
      </c>
      <c r="C914">
        <v>1</v>
      </c>
      <c r="D914" s="2">
        <v>702.54</v>
      </c>
    </row>
    <row r="915" spans="1:4" x14ac:dyDescent="0.35">
      <c r="A915">
        <v>3382911339</v>
      </c>
      <c r="B915">
        <v>697683</v>
      </c>
      <c r="C915">
        <v>1</v>
      </c>
      <c r="D915" s="2">
        <v>123.74</v>
      </c>
    </row>
    <row r="916" spans="1:4" x14ac:dyDescent="0.35">
      <c r="A916">
        <v>3690872026</v>
      </c>
      <c r="B916">
        <v>951463</v>
      </c>
      <c r="C916">
        <v>3</v>
      </c>
      <c r="D916" s="2">
        <v>787.4</v>
      </c>
    </row>
    <row r="917" spans="1:4" x14ac:dyDescent="0.35">
      <c r="A917">
        <v>6755367585</v>
      </c>
      <c r="B917">
        <v>561860</v>
      </c>
      <c r="C917">
        <v>1</v>
      </c>
      <c r="D917" s="2">
        <v>874.78</v>
      </c>
    </row>
    <row r="918" spans="1:4" x14ac:dyDescent="0.35">
      <c r="A918">
        <v>6835850079</v>
      </c>
      <c r="B918">
        <v>880510</v>
      </c>
      <c r="C918">
        <v>3</v>
      </c>
      <c r="D918" s="2">
        <v>951.43</v>
      </c>
    </row>
    <row r="919" spans="1:4" x14ac:dyDescent="0.35">
      <c r="A919">
        <v>9345418784</v>
      </c>
      <c r="B919">
        <v>771228</v>
      </c>
      <c r="C919">
        <v>3</v>
      </c>
      <c r="D919" s="2">
        <v>83.18</v>
      </c>
    </row>
    <row r="920" spans="1:4" x14ac:dyDescent="0.35">
      <c r="A920">
        <v>7185243614</v>
      </c>
      <c r="B920">
        <v>552883</v>
      </c>
      <c r="C920">
        <v>3</v>
      </c>
      <c r="D920" s="2">
        <v>888.16</v>
      </c>
    </row>
    <row r="921" spans="1:4" x14ac:dyDescent="0.35">
      <c r="A921">
        <v>2319044818</v>
      </c>
      <c r="B921">
        <v>615545</v>
      </c>
      <c r="C921">
        <v>1</v>
      </c>
      <c r="D921" s="2">
        <v>448.16</v>
      </c>
    </row>
    <row r="922" spans="1:4" x14ac:dyDescent="0.35">
      <c r="A922">
        <v>931834374</v>
      </c>
      <c r="B922">
        <v>41853</v>
      </c>
      <c r="C922">
        <v>3</v>
      </c>
      <c r="D922" s="2">
        <v>910.44</v>
      </c>
    </row>
    <row r="923" spans="1:4" x14ac:dyDescent="0.35">
      <c r="A923">
        <v>8485398781</v>
      </c>
      <c r="B923">
        <v>33955</v>
      </c>
      <c r="C923">
        <v>2</v>
      </c>
      <c r="D923" s="2">
        <v>186.08</v>
      </c>
    </row>
    <row r="924" spans="1:4" x14ac:dyDescent="0.35">
      <c r="A924">
        <v>9806464912</v>
      </c>
      <c r="B924">
        <v>133542</v>
      </c>
      <c r="C924">
        <v>3</v>
      </c>
      <c r="D924" s="2">
        <v>68.489999999999995</v>
      </c>
    </row>
    <row r="925" spans="1:4" x14ac:dyDescent="0.35">
      <c r="A925">
        <v>8214365128</v>
      </c>
      <c r="B925">
        <v>542300</v>
      </c>
      <c r="C925">
        <v>2</v>
      </c>
      <c r="D925" s="2">
        <v>255.35</v>
      </c>
    </row>
    <row r="926" spans="1:4" x14ac:dyDescent="0.35">
      <c r="A926">
        <v>137089318</v>
      </c>
      <c r="B926">
        <v>39154</v>
      </c>
      <c r="C926">
        <v>2</v>
      </c>
      <c r="D926" s="2">
        <v>946.86</v>
      </c>
    </row>
    <row r="927" spans="1:4" x14ac:dyDescent="0.35">
      <c r="A927">
        <v>7615602420</v>
      </c>
      <c r="B927">
        <v>714999</v>
      </c>
      <c r="C927">
        <v>3</v>
      </c>
      <c r="D927" s="2">
        <v>882.51</v>
      </c>
    </row>
    <row r="928" spans="1:4" x14ac:dyDescent="0.35">
      <c r="A928">
        <v>3995348964</v>
      </c>
      <c r="B928">
        <v>697683</v>
      </c>
      <c r="C928">
        <v>3</v>
      </c>
      <c r="D928" s="2">
        <v>123.74</v>
      </c>
    </row>
    <row r="929" spans="1:4" x14ac:dyDescent="0.35">
      <c r="A929">
        <v>3816542830</v>
      </c>
      <c r="B929">
        <v>942001</v>
      </c>
      <c r="C929">
        <v>3</v>
      </c>
      <c r="D929" s="2">
        <v>671.55</v>
      </c>
    </row>
    <row r="930" spans="1:4" x14ac:dyDescent="0.35">
      <c r="A930">
        <v>9665004924</v>
      </c>
      <c r="B930">
        <v>349294</v>
      </c>
      <c r="C930">
        <v>3</v>
      </c>
      <c r="D930" s="2">
        <v>934.75</v>
      </c>
    </row>
    <row r="931" spans="1:4" x14ac:dyDescent="0.35">
      <c r="A931">
        <v>1728547597</v>
      </c>
      <c r="B931">
        <v>798639</v>
      </c>
      <c r="C931">
        <v>2</v>
      </c>
      <c r="D931" s="2">
        <v>211.25</v>
      </c>
    </row>
    <row r="932" spans="1:4" x14ac:dyDescent="0.35">
      <c r="A932">
        <v>5311190131</v>
      </c>
      <c r="B932">
        <v>965755</v>
      </c>
      <c r="C932">
        <v>2</v>
      </c>
      <c r="D932" s="2">
        <v>532.57000000000005</v>
      </c>
    </row>
    <row r="933" spans="1:4" x14ac:dyDescent="0.35">
      <c r="A933">
        <v>9581592141</v>
      </c>
      <c r="B933">
        <v>4452</v>
      </c>
      <c r="C933">
        <v>3</v>
      </c>
      <c r="D933" s="2">
        <v>169.88</v>
      </c>
    </row>
    <row r="934" spans="1:4" x14ac:dyDescent="0.35">
      <c r="A934">
        <v>4848863693</v>
      </c>
      <c r="B934">
        <v>876139</v>
      </c>
      <c r="C934">
        <v>1</v>
      </c>
      <c r="D934" s="2">
        <v>415.75</v>
      </c>
    </row>
    <row r="935" spans="1:4" x14ac:dyDescent="0.35">
      <c r="A935">
        <v>6374883107</v>
      </c>
      <c r="B935">
        <v>473929</v>
      </c>
      <c r="C935">
        <v>1</v>
      </c>
      <c r="D935" s="2">
        <v>440.19</v>
      </c>
    </row>
    <row r="936" spans="1:4" x14ac:dyDescent="0.35">
      <c r="A936">
        <v>3270131216</v>
      </c>
      <c r="B936">
        <v>820973</v>
      </c>
      <c r="C936">
        <v>3</v>
      </c>
      <c r="D936" s="2">
        <v>114.52</v>
      </c>
    </row>
    <row r="937" spans="1:4" x14ac:dyDescent="0.35">
      <c r="A937">
        <v>2643382562</v>
      </c>
      <c r="B937">
        <v>563740</v>
      </c>
      <c r="C937">
        <v>3</v>
      </c>
      <c r="D937" s="2">
        <v>96.33</v>
      </c>
    </row>
    <row r="938" spans="1:4" x14ac:dyDescent="0.35">
      <c r="A938">
        <v>5212524996</v>
      </c>
      <c r="B938">
        <v>784827</v>
      </c>
      <c r="C938">
        <v>1</v>
      </c>
      <c r="D938" s="2">
        <v>274.25</v>
      </c>
    </row>
    <row r="939" spans="1:4" x14ac:dyDescent="0.35">
      <c r="A939">
        <v>9594095277</v>
      </c>
      <c r="B939">
        <v>925482</v>
      </c>
      <c r="C939">
        <v>1</v>
      </c>
      <c r="D939" s="2">
        <v>475.04</v>
      </c>
    </row>
    <row r="940" spans="1:4" x14ac:dyDescent="0.35">
      <c r="A940">
        <v>8375863419</v>
      </c>
      <c r="B940">
        <v>962591</v>
      </c>
      <c r="C940">
        <v>1</v>
      </c>
      <c r="D940" s="2">
        <v>130.01</v>
      </c>
    </row>
    <row r="941" spans="1:4" x14ac:dyDescent="0.35">
      <c r="A941">
        <v>7523880783</v>
      </c>
      <c r="B941">
        <v>880510</v>
      </c>
      <c r="C941">
        <v>3</v>
      </c>
      <c r="D941" s="2">
        <v>951.43</v>
      </c>
    </row>
    <row r="942" spans="1:4" x14ac:dyDescent="0.35">
      <c r="A942">
        <v>9670158103</v>
      </c>
      <c r="B942">
        <v>647462</v>
      </c>
      <c r="C942">
        <v>2</v>
      </c>
      <c r="D942" s="2">
        <v>326.42</v>
      </c>
    </row>
    <row r="943" spans="1:4" x14ac:dyDescent="0.35">
      <c r="A943">
        <v>4344108631</v>
      </c>
      <c r="B943">
        <v>880510</v>
      </c>
      <c r="C943">
        <v>3</v>
      </c>
      <c r="D943" s="2">
        <v>951.43</v>
      </c>
    </row>
    <row r="944" spans="1:4" x14ac:dyDescent="0.35">
      <c r="A944">
        <v>2237858</v>
      </c>
      <c r="B944">
        <v>585299</v>
      </c>
      <c r="C944">
        <v>1</v>
      </c>
      <c r="D944" s="2">
        <v>799.46</v>
      </c>
    </row>
    <row r="945" spans="1:4" x14ac:dyDescent="0.35">
      <c r="A945">
        <v>3217791988</v>
      </c>
      <c r="B945">
        <v>890623</v>
      </c>
      <c r="C945">
        <v>1</v>
      </c>
      <c r="D945" s="2">
        <v>354.52</v>
      </c>
    </row>
    <row r="946" spans="1:4" x14ac:dyDescent="0.35">
      <c r="A946">
        <v>3355718103</v>
      </c>
      <c r="B946">
        <v>478531</v>
      </c>
      <c r="C946">
        <v>2</v>
      </c>
      <c r="D946" s="2">
        <v>825.46</v>
      </c>
    </row>
    <row r="947" spans="1:4" x14ac:dyDescent="0.35">
      <c r="A947">
        <v>9590518103</v>
      </c>
      <c r="B947">
        <v>140154</v>
      </c>
      <c r="C947">
        <v>2</v>
      </c>
      <c r="D947" s="2">
        <v>171.2</v>
      </c>
    </row>
    <row r="948" spans="1:4" x14ac:dyDescent="0.35">
      <c r="A948">
        <v>6610120274</v>
      </c>
      <c r="B948">
        <v>552496</v>
      </c>
      <c r="C948">
        <v>2</v>
      </c>
      <c r="D948" s="2">
        <v>508</v>
      </c>
    </row>
    <row r="949" spans="1:4" x14ac:dyDescent="0.35">
      <c r="A949">
        <v>1180899898</v>
      </c>
      <c r="B949">
        <v>274207</v>
      </c>
      <c r="C949">
        <v>1</v>
      </c>
      <c r="D949" s="2">
        <v>328.51</v>
      </c>
    </row>
    <row r="950" spans="1:4" x14ac:dyDescent="0.35">
      <c r="A950">
        <v>8758992688</v>
      </c>
      <c r="B950">
        <v>891833</v>
      </c>
      <c r="C950">
        <v>1</v>
      </c>
      <c r="D950" s="2">
        <v>493.19</v>
      </c>
    </row>
    <row r="951" spans="1:4" x14ac:dyDescent="0.35">
      <c r="A951">
        <v>6965716176</v>
      </c>
      <c r="B951">
        <v>970529</v>
      </c>
      <c r="C951">
        <v>3</v>
      </c>
      <c r="D951" s="2">
        <v>827.44</v>
      </c>
    </row>
    <row r="952" spans="1:4" x14ac:dyDescent="0.35">
      <c r="A952">
        <v>5527742274</v>
      </c>
      <c r="B952">
        <v>712003</v>
      </c>
      <c r="C952">
        <v>2</v>
      </c>
      <c r="D952" s="2">
        <v>671.68</v>
      </c>
    </row>
    <row r="953" spans="1:4" x14ac:dyDescent="0.35">
      <c r="A953">
        <v>826610039</v>
      </c>
      <c r="B953">
        <v>589812</v>
      </c>
      <c r="C953">
        <v>3</v>
      </c>
      <c r="D953" s="2">
        <v>163.03</v>
      </c>
    </row>
    <row r="954" spans="1:4" x14ac:dyDescent="0.35">
      <c r="A954">
        <v>3303891913</v>
      </c>
      <c r="B954">
        <v>313754</v>
      </c>
      <c r="C954">
        <v>2</v>
      </c>
      <c r="D954" s="2">
        <v>136.6</v>
      </c>
    </row>
    <row r="955" spans="1:4" x14ac:dyDescent="0.35">
      <c r="A955">
        <v>2489292878</v>
      </c>
      <c r="B955">
        <v>969851</v>
      </c>
      <c r="C955">
        <v>2</v>
      </c>
      <c r="D955" s="2">
        <v>340.66</v>
      </c>
    </row>
    <row r="956" spans="1:4" x14ac:dyDescent="0.35">
      <c r="A956">
        <v>8589851630</v>
      </c>
      <c r="B956">
        <v>687218</v>
      </c>
      <c r="C956">
        <v>2</v>
      </c>
      <c r="D956" s="2">
        <v>317.82</v>
      </c>
    </row>
    <row r="957" spans="1:4" x14ac:dyDescent="0.35">
      <c r="A957">
        <v>4598897781</v>
      </c>
      <c r="B957">
        <v>709916</v>
      </c>
      <c r="C957">
        <v>3</v>
      </c>
      <c r="D957" s="2">
        <v>33.76</v>
      </c>
    </row>
    <row r="958" spans="1:4" x14ac:dyDescent="0.35">
      <c r="A958">
        <v>6932356214</v>
      </c>
      <c r="B958">
        <v>131748</v>
      </c>
      <c r="C958">
        <v>2</v>
      </c>
      <c r="D958" s="2">
        <v>81.349999999999994</v>
      </c>
    </row>
    <row r="959" spans="1:4" x14ac:dyDescent="0.35">
      <c r="A959">
        <v>3499004322</v>
      </c>
      <c r="B959">
        <v>34200</v>
      </c>
      <c r="C959">
        <v>1</v>
      </c>
      <c r="D959" s="2">
        <v>319.8</v>
      </c>
    </row>
    <row r="960" spans="1:4" x14ac:dyDescent="0.35">
      <c r="A960">
        <v>7517620171</v>
      </c>
      <c r="B960">
        <v>687218</v>
      </c>
      <c r="C960">
        <v>2</v>
      </c>
      <c r="D960" s="2">
        <v>317.82</v>
      </c>
    </row>
    <row r="961" spans="1:4" x14ac:dyDescent="0.35">
      <c r="A961">
        <v>172987148</v>
      </c>
      <c r="B961">
        <v>901144</v>
      </c>
      <c r="C961">
        <v>3</v>
      </c>
      <c r="D961" s="2">
        <v>340.36</v>
      </c>
    </row>
    <row r="962" spans="1:4" x14ac:dyDescent="0.35">
      <c r="A962">
        <v>8347207794</v>
      </c>
      <c r="B962">
        <v>890623</v>
      </c>
      <c r="C962">
        <v>1</v>
      </c>
      <c r="D962" s="2">
        <v>354.52</v>
      </c>
    </row>
    <row r="963" spans="1:4" x14ac:dyDescent="0.35">
      <c r="A963">
        <v>9472355181</v>
      </c>
      <c r="B963">
        <v>962054</v>
      </c>
      <c r="C963">
        <v>1</v>
      </c>
      <c r="D963" s="2">
        <v>16.86</v>
      </c>
    </row>
    <row r="964" spans="1:4" x14ac:dyDescent="0.35">
      <c r="A964">
        <v>1315064289</v>
      </c>
      <c r="B964">
        <v>883013</v>
      </c>
      <c r="C964">
        <v>2</v>
      </c>
      <c r="D964" s="2">
        <v>989.88</v>
      </c>
    </row>
    <row r="965" spans="1:4" x14ac:dyDescent="0.35">
      <c r="A965">
        <v>9371869941</v>
      </c>
      <c r="B965">
        <v>712307</v>
      </c>
      <c r="C965">
        <v>2</v>
      </c>
      <c r="D965" s="2">
        <v>264.89</v>
      </c>
    </row>
    <row r="966" spans="1:4" x14ac:dyDescent="0.35">
      <c r="A966">
        <v>5184568404</v>
      </c>
      <c r="B966">
        <v>704868</v>
      </c>
      <c r="C966">
        <v>2</v>
      </c>
      <c r="D966" s="2">
        <v>193.46</v>
      </c>
    </row>
    <row r="967" spans="1:4" x14ac:dyDescent="0.35">
      <c r="A967">
        <v>5891002534</v>
      </c>
      <c r="B967">
        <v>361361</v>
      </c>
      <c r="C967">
        <v>2</v>
      </c>
      <c r="D967" s="2">
        <v>826.21</v>
      </c>
    </row>
    <row r="968" spans="1:4" x14ac:dyDescent="0.35">
      <c r="A968">
        <v>1479730711</v>
      </c>
      <c r="B968">
        <v>123983</v>
      </c>
      <c r="C968">
        <v>3</v>
      </c>
      <c r="D968" s="2">
        <v>785.67</v>
      </c>
    </row>
    <row r="969" spans="1:4" x14ac:dyDescent="0.35">
      <c r="A969">
        <v>7651037338</v>
      </c>
      <c r="B969">
        <v>274207</v>
      </c>
      <c r="C969">
        <v>2</v>
      </c>
      <c r="D969" s="2">
        <v>328.51</v>
      </c>
    </row>
    <row r="970" spans="1:4" x14ac:dyDescent="0.35">
      <c r="A970">
        <v>8763754537</v>
      </c>
      <c r="B970">
        <v>723678</v>
      </c>
      <c r="C970">
        <v>3</v>
      </c>
      <c r="D970" s="2">
        <v>675.46</v>
      </c>
    </row>
    <row r="971" spans="1:4" x14ac:dyDescent="0.35">
      <c r="A971">
        <v>7683813608</v>
      </c>
      <c r="B971">
        <v>658389</v>
      </c>
      <c r="C971">
        <v>2</v>
      </c>
      <c r="D971" s="2">
        <v>152.55000000000001</v>
      </c>
    </row>
    <row r="972" spans="1:4" x14ac:dyDescent="0.35">
      <c r="A972">
        <v>6722955128</v>
      </c>
      <c r="B972">
        <v>949818</v>
      </c>
      <c r="C972">
        <v>1</v>
      </c>
      <c r="D972" s="2">
        <v>483.05</v>
      </c>
    </row>
    <row r="973" spans="1:4" x14ac:dyDescent="0.35">
      <c r="A973">
        <v>8259274680</v>
      </c>
      <c r="B973">
        <v>256783</v>
      </c>
      <c r="C973">
        <v>3</v>
      </c>
      <c r="D973" s="2">
        <v>906.54</v>
      </c>
    </row>
    <row r="974" spans="1:4" x14ac:dyDescent="0.35">
      <c r="A974">
        <v>4620484274</v>
      </c>
      <c r="B974">
        <v>9436</v>
      </c>
      <c r="C974">
        <v>2</v>
      </c>
      <c r="D974" s="2">
        <v>88.43</v>
      </c>
    </row>
    <row r="975" spans="1:4" x14ac:dyDescent="0.35">
      <c r="A975">
        <v>8260569466</v>
      </c>
      <c r="B975">
        <v>144124</v>
      </c>
      <c r="C975">
        <v>3</v>
      </c>
      <c r="D975" s="2">
        <v>162.66999999999999</v>
      </c>
    </row>
    <row r="976" spans="1:4" x14ac:dyDescent="0.35">
      <c r="A976">
        <v>8498916204</v>
      </c>
      <c r="B976">
        <v>537274</v>
      </c>
      <c r="C976">
        <v>3</v>
      </c>
      <c r="D976" s="2">
        <v>702.71</v>
      </c>
    </row>
    <row r="977" spans="1:4" x14ac:dyDescent="0.35">
      <c r="A977">
        <v>3209538967</v>
      </c>
      <c r="B977">
        <v>82484</v>
      </c>
      <c r="C977">
        <v>1</v>
      </c>
      <c r="D977" s="2">
        <v>914.88</v>
      </c>
    </row>
    <row r="978" spans="1:4" x14ac:dyDescent="0.35">
      <c r="A978">
        <v>2570640420</v>
      </c>
      <c r="B978">
        <v>542300</v>
      </c>
      <c r="C978">
        <v>1</v>
      </c>
      <c r="D978" s="2">
        <v>255.35</v>
      </c>
    </row>
    <row r="979" spans="1:4" x14ac:dyDescent="0.35">
      <c r="A979">
        <v>2066843639</v>
      </c>
      <c r="B979">
        <v>764014</v>
      </c>
      <c r="C979">
        <v>3</v>
      </c>
      <c r="D979" s="2">
        <v>612.04</v>
      </c>
    </row>
    <row r="980" spans="1:4" x14ac:dyDescent="0.35">
      <c r="A980">
        <v>7402125753</v>
      </c>
      <c r="B980">
        <v>319388</v>
      </c>
      <c r="C980">
        <v>2</v>
      </c>
      <c r="D980" s="2">
        <v>657.8</v>
      </c>
    </row>
    <row r="981" spans="1:4" x14ac:dyDescent="0.35">
      <c r="A981">
        <v>9171089443</v>
      </c>
      <c r="B981">
        <v>274207</v>
      </c>
      <c r="C981">
        <v>3</v>
      </c>
      <c r="D981" s="2">
        <v>328.51</v>
      </c>
    </row>
    <row r="982" spans="1:4" x14ac:dyDescent="0.35">
      <c r="A982">
        <v>3272079644</v>
      </c>
      <c r="B982">
        <v>741341</v>
      </c>
      <c r="C982">
        <v>1</v>
      </c>
      <c r="D982" s="2">
        <v>923.84</v>
      </c>
    </row>
    <row r="983" spans="1:4" x14ac:dyDescent="0.35">
      <c r="A983">
        <v>438111050</v>
      </c>
      <c r="B983">
        <v>171602</v>
      </c>
      <c r="C983">
        <v>1</v>
      </c>
      <c r="D983" s="2">
        <v>883.44</v>
      </c>
    </row>
    <row r="984" spans="1:4" x14ac:dyDescent="0.35">
      <c r="A984">
        <v>7416160835</v>
      </c>
      <c r="B984">
        <v>222892</v>
      </c>
      <c r="C984">
        <v>1</v>
      </c>
      <c r="D984" s="2">
        <v>869.22</v>
      </c>
    </row>
    <row r="985" spans="1:4" x14ac:dyDescent="0.35">
      <c r="A985">
        <v>4075074492</v>
      </c>
      <c r="B985">
        <v>140154</v>
      </c>
      <c r="C985">
        <v>1</v>
      </c>
      <c r="D985" s="2">
        <v>171.2</v>
      </c>
    </row>
    <row r="986" spans="1:4" x14ac:dyDescent="0.35">
      <c r="A986">
        <v>5536024334</v>
      </c>
      <c r="B986">
        <v>600767</v>
      </c>
      <c r="C986">
        <v>3</v>
      </c>
      <c r="D986" s="2">
        <v>722.42</v>
      </c>
    </row>
    <row r="987" spans="1:4" x14ac:dyDescent="0.35">
      <c r="A987">
        <v>2013140214</v>
      </c>
      <c r="B987">
        <v>962054</v>
      </c>
      <c r="C987">
        <v>3</v>
      </c>
      <c r="D987" s="2">
        <v>16.86</v>
      </c>
    </row>
    <row r="988" spans="1:4" x14ac:dyDescent="0.35">
      <c r="A988">
        <v>1113582397</v>
      </c>
      <c r="B988">
        <v>757274</v>
      </c>
      <c r="C988">
        <v>2</v>
      </c>
      <c r="D988" s="2">
        <v>98.32</v>
      </c>
    </row>
    <row r="989" spans="1:4" x14ac:dyDescent="0.35">
      <c r="A989">
        <v>1083928258</v>
      </c>
      <c r="B989">
        <v>264803</v>
      </c>
      <c r="C989">
        <v>1</v>
      </c>
      <c r="D989" s="2">
        <v>995.98</v>
      </c>
    </row>
    <row r="990" spans="1:4" x14ac:dyDescent="0.35">
      <c r="A990">
        <v>4906957374</v>
      </c>
      <c r="B990">
        <v>818990</v>
      </c>
      <c r="C990">
        <v>3</v>
      </c>
      <c r="D990" s="2">
        <v>163.55000000000001</v>
      </c>
    </row>
    <row r="991" spans="1:4" x14ac:dyDescent="0.35">
      <c r="A991">
        <v>1876614122</v>
      </c>
      <c r="B991">
        <v>366066</v>
      </c>
      <c r="C991">
        <v>2</v>
      </c>
      <c r="D991" s="2">
        <v>918.58</v>
      </c>
    </row>
    <row r="992" spans="1:4" x14ac:dyDescent="0.35">
      <c r="A992">
        <v>6556180328</v>
      </c>
      <c r="B992">
        <v>839170</v>
      </c>
      <c r="C992">
        <v>1</v>
      </c>
      <c r="D992" s="2">
        <v>481.63</v>
      </c>
    </row>
    <row r="993" spans="1:4" x14ac:dyDescent="0.35">
      <c r="A993">
        <v>7960553477</v>
      </c>
      <c r="B993">
        <v>585299</v>
      </c>
      <c r="C993">
        <v>3</v>
      </c>
      <c r="D993" s="2">
        <v>799.46</v>
      </c>
    </row>
    <row r="994" spans="1:4" x14ac:dyDescent="0.35">
      <c r="A994">
        <v>6335972517</v>
      </c>
      <c r="B994">
        <v>949818</v>
      </c>
      <c r="C994">
        <v>2</v>
      </c>
      <c r="D994" s="2">
        <v>483.05</v>
      </c>
    </row>
    <row r="995" spans="1:4" x14ac:dyDescent="0.35">
      <c r="A995">
        <v>6254948159</v>
      </c>
      <c r="B995">
        <v>726958</v>
      </c>
      <c r="C995">
        <v>3</v>
      </c>
      <c r="D995" s="2">
        <v>887.48</v>
      </c>
    </row>
    <row r="996" spans="1:4" x14ac:dyDescent="0.35">
      <c r="A996">
        <v>7527936057</v>
      </c>
      <c r="B996">
        <v>107548</v>
      </c>
      <c r="C996">
        <v>3</v>
      </c>
      <c r="D996" s="2">
        <v>891.6</v>
      </c>
    </row>
    <row r="997" spans="1:4" x14ac:dyDescent="0.35">
      <c r="A997">
        <v>6257851675</v>
      </c>
      <c r="B997">
        <v>677169</v>
      </c>
      <c r="C997">
        <v>2</v>
      </c>
      <c r="D997" s="2">
        <v>261.02999999999997</v>
      </c>
    </row>
    <row r="998" spans="1:4" x14ac:dyDescent="0.35">
      <c r="A998">
        <v>6832610950</v>
      </c>
      <c r="B998">
        <v>9436</v>
      </c>
      <c r="C998">
        <v>3</v>
      </c>
      <c r="D998" s="2">
        <v>88.43</v>
      </c>
    </row>
    <row r="999" spans="1:4" x14ac:dyDescent="0.35">
      <c r="A999">
        <v>5085005195</v>
      </c>
      <c r="B999">
        <v>697683</v>
      </c>
      <c r="C999">
        <v>3</v>
      </c>
      <c r="D999" s="2">
        <v>123.74</v>
      </c>
    </row>
    <row r="1000" spans="1:4" x14ac:dyDescent="0.35">
      <c r="A1000">
        <v>2177207547</v>
      </c>
      <c r="B1000">
        <v>448752</v>
      </c>
      <c r="C1000">
        <v>1</v>
      </c>
      <c r="D1000" s="2">
        <v>160.07</v>
      </c>
    </row>
    <row r="1001" spans="1:4" x14ac:dyDescent="0.35">
      <c r="A1001">
        <v>3043364543</v>
      </c>
      <c r="B1001">
        <v>186168</v>
      </c>
      <c r="C1001">
        <v>1</v>
      </c>
      <c r="D1001" s="2">
        <v>878.8</v>
      </c>
    </row>
    <row r="1002" spans="1:4" x14ac:dyDescent="0.35">
      <c r="A1002">
        <v>2823404098</v>
      </c>
      <c r="B1002">
        <v>891833</v>
      </c>
      <c r="C1002">
        <v>3</v>
      </c>
      <c r="D1002" s="2">
        <v>493.19</v>
      </c>
    </row>
    <row r="1003" spans="1:4" x14ac:dyDescent="0.35">
      <c r="A1003">
        <v>646676955</v>
      </c>
      <c r="B1003">
        <v>77308</v>
      </c>
      <c r="C1003">
        <v>2</v>
      </c>
      <c r="D1003" s="2">
        <v>223.27</v>
      </c>
    </row>
    <row r="1004" spans="1:4" x14ac:dyDescent="0.35">
      <c r="A1004">
        <v>5756607486</v>
      </c>
      <c r="B1004">
        <v>613942</v>
      </c>
      <c r="C1004">
        <v>3</v>
      </c>
      <c r="D1004" s="2">
        <v>545</v>
      </c>
    </row>
    <row r="1005" spans="1:4" x14ac:dyDescent="0.35">
      <c r="A1005">
        <v>9373691795</v>
      </c>
      <c r="B1005">
        <v>880510</v>
      </c>
      <c r="C1005">
        <v>1</v>
      </c>
      <c r="D1005" s="2">
        <v>951.43</v>
      </c>
    </row>
    <row r="1006" spans="1:4" x14ac:dyDescent="0.35">
      <c r="A1006">
        <v>2611601543</v>
      </c>
      <c r="B1006">
        <v>661577</v>
      </c>
      <c r="C1006">
        <v>1</v>
      </c>
      <c r="D1006" s="2">
        <v>720.95</v>
      </c>
    </row>
    <row r="1007" spans="1:4" x14ac:dyDescent="0.35">
      <c r="A1007">
        <v>1491360686</v>
      </c>
      <c r="B1007">
        <v>621677</v>
      </c>
      <c r="C1007">
        <v>2</v>
      </c>
      <c r="D1007" s="2">
        <v>317.8</v>
      </c>
    </row>
    <row r="1008" spans="1:4" x14ac:dyDescent="0.35">
      <c r="A1008">
        <v>1824533423</v>
      </c>
      <c r="B1008">
        <v>949818</v>
      </c>
      <c r="C1008">
        <v>2</v>
      </c>
      <c r="D1008" s="2">
        <v>483.05</v>
      </c>
    </row>
    <row r="1009" spans="1:4" x14ac:dyDescent="0.35">
      <c r="A1009">
        <v>2913841018</v>
      </c>
      <c r="B1009">
        <v>799688</v>
      </c>
      <c r="C1009">
        <v>1</v>
      </c>
      <c r="D1009" s="2">
        <v>309.62</v>
      </c>
    </row>
    <row r="1010" spans="1:4" x14ac:dyDescent="0.35">
      <c r="A1010">
        <v>3141803761</v>
      </c>
      <c r="B1010">
        <v>4452</v>
      </c>
      <c r="C1010">
        <v>3</v>
      </c>
      <c r="D1010" s="2">
        <v>169.88</v>
      </c>
    </row>
    <row r="1011" spans="1:4" x14ac:dyDescent="0.35">
      <c r="A1011">
        <v>6184484468</v>
      </c>
      <c r="B1011">
        <v>240179</v>
      </c>
      <c r="C1011">
        <v>2</v>
      </c>
      <c r="D1011" s="2">
        <v>90.56</v>
      </c>
    </row>
    <row r="1012" spans="1:4" x14ac:dyDescent="0.35">
      <c r="A1012">
        <v>4599327740</v>
      </c>
      <c r="B1012">
        <v>613942</v>
      </c>
      <c r="C1012">
        <v>3</v>
      </c>
      <c r="D1012" s="2">
        <v>545</v>
      </c>
    </row>
    <row r="1013" spans="1:4" x14ac:dyDescent="0.35">
      <c r="A1013">
        <v>7479207574</v>
      </c>
      <c r="B1013">
        <v>60619</v>
      </c>
      <c r="C1013">
        <v>3</v>
      </c>
      <c r="D1013" s="2">
        <v>726.41</v>
      </c>
    </row>
    <row r="1014" spans="1:4" x14ac:dyDescent="0.35">
      <c r="A1014">
        <v>2996133401</v>
      </c>
      <c r="B1014">
        <v>903336</v>
      </c>
      <c r="C1014">
        <v>2</v>
      </c>
      <c r="D1014" s="2">
        <v>551.88</v>
      </c>
    </row>
    <row r="1015" spans="1:4" x14ac:dyDescent="0.35">
      <c r="A1015">
        <v>5972410040</v>
      </c>
      <c r="B1015">
        <v>968887</v>
      </c>
      <c r="C1015">
        <v>3</v>
      </c>
      <c r="D1015" s="2">
        <v>40.700000000000003</v>
      </c>
    </row>
    <row r="1016" spans="1:4" x14ac:dyDescent="0.35">
      <c r="A1016">
        <v>4007593324</v>
      </c>
      <c r="B1016">
        <v>305754</v>
      </c>
      <c r="C1016">
        <v>3</v>
      </c>
      <c r="D1016" s="2">
        <v>979.99</v>
      </c>
    </row>
    <row r="1017" spans="1:4" x14ac:dyDescent="0.35">
      <c r="A1017">
        <v>3428454405</v>
      </c>
      <c r="B1017">
        <v>432617</v>
      </c>
      <c r="C1017">
        <v>2</v>
      </c>
      <c r="D1017" s="2">
        <v>863.18</v>
      </c>
    </row>
    <row r="1018" spans="1:4" x14ac:dyDescent="0.35">
      <c r="A1018">
        <v>1160646195</v>
      </c>
      <c r="B1018">
        <v>876139</v>
      </c>
      <c r="C1018">
        <v>1</v>
      </c>
      <c r="D1018" s="2">
        <v>415.75</v>
      </c>
    </row>
    <row r="1019" spans="1:4" x14ac:dyDescent="0.35">
      <c r="A1019">
        <v>4376524554</v>
      </c>
      <c r="B1019">
        <v>812607</v>
      </c>
      <c r="C1019">
        <v>2</v>
      </c>
      <c r="D1019" s="2">
        <v>416.65</v>
      </c>
    </row>
    <row r="1020" spans="1:4" x14ac:dyDescent="0.35">
      <c r="A1020">
        <v>1519072771</v>
      </c>
      <c r="B1020">
        <v>925482</v>
      </c>
      <c r="C1020">
        <v>2</v>
      </c>
      <c r="D1020" s="2">
        <v>475.04</v>
      </c>
    </row>
    <row r="1021" spans="1:4" x14ac:dyDescent="0.35">
      <c r="A1021">
        <v>8203685394</v>
      </c>
      <c r="B1021">
        <v>615545</v>
      </c>
      <c r="C1021">
        <v>3</v>
      </c>
      <c r="D1021" s="2">
        <v>448.16</v>
      </c>
    </row>
    <row r="1022" spans="1:4" x14ac:dyDescent="0.35">
      <c r="A1022">
        <v>7906789850</v>
      </c>
      <c r="B1022">
        <v>491521</v>
      </c>
      <c r="C1022">
        <v>2</v>
      </c>
      <c r="D1022" s="2">
        <v>556.35</v>
      </c>
    </row>
    <row r="1023" spans="1:4" x14ac:dyDescent="0.35">
      <c r="A1023">
        <v>8073770046</v>
      </c>
      <c r="B1023">
        <v>661577</v>
      </c>
      <c r="C1023">
        <v>1</v>
      </c>
      <c r="D1023" s="2">
        <v>720.95</v>
      </c>
    </row>
    <row r="1024" spans="1:4" x14ac:dyDescent="0.35">
      <c r="A1024">
        <v>5190202949</v>
      </c>
      <c r="B1024">
        <v>992178</v>
      </c>
      <c r="C1024">
        <v>1</v>
      </c>
      <c r="D1024" s="2">
        <v>632.42999999999995</v>
      </c>
    </row>
    <row r="1025" spans="1:4" x14ac:dyDescent="0.35">
      <c r="A1025">
        <v>8542325207</v>
      </c>
      <c r="B1025">
        <v>373536</v>
      </c>
      <c r="C1025">
        <v>2</v>
      </c>
      <c r="D1025" s="2">
        <v>494.17</v>
      </c>
    </row>
    <row r="1026" spans="1:4" x14ac:dyDescent="0.35">
      <c r="A1026">
        <v>7566730050</v>
      </c>
      <c r="B1026">
        <v>552496</v>
      </c>
      <c r="C1026">
        <v>3</v>
      </c>
      <c r="D1026" s="2">
        <v>508</v>
      </c>
    </row>
    <row r="1027" spans="1:4" x14ac:dyDescent="0.35">
      <c r="A1027">
        <v>176509722</v>
      </c>
      <c r="B1027">
        <v>883013</v>
      </c>
      <c r="C1027">
        <v>1</v>
      </c>
      <c r="D1027" s="2">
        <v>989.88</v>
      </c>
    </row>
    <row r="1028" spans="1:4" x14ac:dyDescent="0.35">
      <c r="A1028">
        <v>1894603222</v>
      </c>
      <c r="B1028">
        <v>839170</v>
      </c>
      <c r="C1028">
        <v>1</v>
      </c>
      <c r="D1028" s="2">
        <v>481.63</v>
      </c>
    </row>
    <row r="1029" spans="1:4" x14ac:dyDescent="0.35">
      <c r="A1029">
        <v>2694800415</v>
      </c>
      <c r="B1029">
        <v>891833</v>
      </c>
      <c r="C1029">
        <v>2</v>
      </c>
      <c r="D1029" s="2">
        <v>493.19</v>
      </c>
    </row>
    <row r="1030" spans="1:4" x14ac:dyDescent="0.35">
      <c r="A1030">
        <v>5879390688</v>
      </c>
      <c r="B1030">
        <v>687218</v>
      </c>
      <c r="C1030">
        <v>1</v>
      </c>
      <c r="D1030" s="2">
        <v>317.82</v>
      </c>
    </row>
    <row r="1031" spans="1:4" x14ac:dyDescent="0.35">
      <c r="A1031">
        <v>1197715978</v>
      </c>
      <c r="B1031">
        <v>945635</v>
      </c>
      <c r="C1031">
        <v>3</v>
      </c>
      <c r="D1031" s="2">
        <v>778.9</v>
      </c>
    </row>
    <row r="1032" spans="1:4" x14ac:dyDescent="0.35">
      <c r="A1032">
        <v>7790696031</v>
      </c>
      <c r="B1032">
        <v>602241</v>
      </c>
      <c r="C1032">
        <v>1</v>
      </c>
      <c r="D1032" s="2">
        <v>976.55</v>
      </c>
    </row>
    <row r="1033" spans="1:4" x14ac:dyDescent="0.35">
      <c r="A1033">
        <v>2189360099</v>
      </c>
      <c r="B1033">
        <v>6405</v>
      </c>
      <c r="C1033">
        <v>1</v>
      </c>
      <c r="D1033" s="2">
        <v>236.51</v>
      </c>
    </row>
    <row r="1034" spans="1:4" x14ac:dyDescent="0.35">
      <c r="A1034">
        <v>3542041943</v>
      </c>
      <c r="B1034">
        <v>313754</v>
      </c>
      <c r="C1034">
        <v>1</v>
      </c>
      <c r="D1034" s="2">
        <v>136.6</v>
      </c>
    </row>
    <row r="1035" spans="1:4" x14ac:dyDescent="0.35">
      <c r="A1035">
        <v>9202469009</v>
      </c>
      <c r="B1035">
        <v>563740</v>
      </c>
      <c r="C1035">
        <v>1</v>
      </c>
      <c r="D1035" s="2">
        <v>96.33</v>
      </c>
    </row>
    <row r="1036" spans="1:4" x14ac:dyDescent="0.35">
      <c r="A1036">
        <v>3985829990</v>
      </c>
      <c r="B1036">
        <v>578097</v>
      </c>
      <c r="C1036">
        <v>1</v>
      </c>
      <c r="D1036" s="2">
        <v>267.61</v>
      </c>
    </row>
    <row r="1037" spans="1:4" x14ac:dyDescent="0.35">
      <c r="A1037">
        <v>4341872315</v>
      </c>
      <c r="B1037">
        <v>930284</v>
      </c>
      <c r="C1037">
        <v>3</v>
      </c>
      <c r="D1037" s="2">
        <v>189.47</v>
      </c>
    </row>
    <row r="1038" spans="1:4" x14ac:dyDescent="0.35">
      <c r="A1038">
        <v>4748123248</v>
      </c>
      <c r="B1038">
        <v>673058</v>
      </c>
      <c r="C1038">
        <v>3</v>
      </c>
      <c r="D1038" s="2">
        <v>765.76</v>
      </c>
    </row>
    <row r="1039" spans="1:4" x14ac:dyDescent="0.35">
      <c r="A1039">
        <v>99905061</v>
      </c>
      <c r="B1039">
        <v>492958</v>
      </c>
      <c r="C1039">
        <v>1</v>
      </c>
      <c r="D1039" s="2">
        <v>84.2</v>
      </c>
    </row>
    <row r="1040" spans="1:4" x14ac:dyDescent="0.35">
      <c r="A1040">
        <v>9118004489</v>
      </c>
      <c r="B1040">
        <v>473647</v>
      </c>
      <c r="C1040">
        <v>1</v>
      </c>
      <c r="D1040" s="2">
        <v>43.05</v>
      </c>
    </row>
    <row r="1041" spans="1:4" x14ac:dyDescent="0.35">
      <c r="A1041">
        <v>1696936610</v>
      </c>
      <c r="B1041">
        <v>490939</v>
      </c>
      <c r="C1041">
        <v>1</v>
      </c>
      <c r="D1041" s="2">
        <v>80.25</v>
      </c>
    </row>
    <row r="1042" spans="1:4" x14ac:dyDescent="0.35">
      <c r="A1042">
        <v>155669553</v>
      </c>
      <c r="B1042">
        <v>714999</v>
      </c>
      <c r="C1042">
        <v>1</v>
      </c>
      <c r="D1042" s="2">
        <v>882.51</v>
      </c>
    </row>
    <row r="1043" spans="1:4" x14ac:dyDescent="0.35">
      <c r="A1043">
        <v>2885541999</v>
      </c>
      <c r="B1043">
        <v>337168</v>
      </c>
      <c r="C1043">
        <v>3</v>
      </c>
      <c r="D1043" s="2">
        <v>545.49</v>
      </c>
    </row>
    <row r="1044" spans="1:4" x14ac:dyDescent="0.35">
      <c r="A1044">
        <v>2846340681</v>
      </c>
      <c r="B1044">
        <v>287070</v>
      </c>
      <c r="C1044">
        <v>2</v>
      </c>
      <c r="D1044" s="2">
        <v>443.17</v>
      </c>
    </row>
    <row r="1045" spans="1:4" x14ac:dyDescent="0.35">
      <c r="A1045">
        <v>963715332</v>
      </c>
      <c r="B1045">
        <v>771228</v>
      </c>
      <c r="C1045">
        <v>1</v>
      </c>
      <c r="D1045" s="2">
        <v>83.18</v>
      </c>
    </row>
    <row r="1046" spans="1:4" x14ac:dyDescent="0.35">
      <c r="A1046">
        <v>2807634451</v>
      </c>
      <c r="B1046">
        <v>481843</v>
      </c>
      <c r="C1046">
        <v>3</v>
      </c>
      <c r="D1046" s="2">
        <v>297.68</v>
      </c>
    </row>
    <row r="1047" spans="1:4" x14ac:dyDescent="0.35">
      <c r="A1047">
        <v>3046341241</v>
      </c>
      <c r="B1047">
        <v>690565</v>
      </c>
      <c r="C1047">
        <v>1</v>
      </c>
      <c r="D1047" s="2">
        <v>951.27</v>
      </c>
    </row>
    <row r="1048" spans="1:4" x14ac:dyDescent="0.35">
      <c r="A1048">
        <v>485687952</v>
      </c>
      <c r="B1048">
        <v>992178</v>
      </c>
      <c r="C1048">
        <v>3</v>
      </c>
      <c r="D1048" s="2">
        <v>632.42999999999995</v>
      </c>
    </row>
    <row r="1049" spans="1:4" x14ac:dyDescent="0.35">
      <c r="A1049">
        <v>7660904370</v>
      </c>
      <c r="B1049">
        <v>478531</v>
      </c>
      <c r="C1049">
        <v>1</v>
      </c>
      <c r="D1049" s="2">
        <v>825.46</v>
      </c>
    </row>
    <row r="1050" spans="1:4" x14ac:dyDescent="0.35">
      <c r="A1050">
        <v>9753033954</v>
      </c>
      <c r="B1050">
        <v>667163</v>
      </c>
      <c r="C1050">
        <v>1</v>
      </c>
      <c r="D1050" s="2">
        <v>441.2</v>
      </c>
    </row>
    <row r="1051" spans="1:4" x14ac:dyDescent="0.35">
      <c r="A1051">
        <v>9509887699</v>
      </c>
      <c r="B1051">
        <v>700048</v>
      </c>
      <c r="C1051">
        <v>2</v>
      </c>
      <c r="D1051" s="2">
        <v>141.28</v>
      </c>
    </row>
    <row r="1052" spans="1:4" x14ac:dyDescent="0.35">
      <c r="A1052">
        <v>1054122071</v>
      </c>
      <c r="B1052">
        <v>473929</v>
      </c>
      <c r="C1052">
        <v>1</v>
      </c>
      <c r="D1052" s="2">
        <v>440.19</v>
      </c>
    </row>
    <row r="1053" spans="1:4" x14ac:dyDescent="0.35">
      <c r="A1053">
        <v>9135272808</v>
      </c>
      <c r="B1053">
        <v>952124</v>
      </c>
      <c r="C1053">
        <v>2</v>
      </c>
      <c r="D1053" s="2">
        <v>127.08</v>
      </c>
    </row>
    <row r="1054" spans="1:4" x14ac:dyDescent="0.35">
      <c r="A1054">
        <v>597447215</v>
      </c>
      <c r="B1054">
        <v>848226</v>
      </c>
      <c r="C1054">
        <v>1</v>
      </c>
      <c r="D1054" s="2">
        <v>209.59</v>
      </c>
    </row>
    <row r="1055" spans="1:4" x14ac:dyDescent="0.35">
      <c r="A1055">
        <v>5562099656</v>
      </c>
      <c r="B1055">
        <v>440875</v>
      </c>
      <c r="C1055">
        <v>2</v>
      </c>
      <c r="D1055" s="2">
        <v>275.02999999999997</v>
      </c>
    </row>
    <row r="1056" spans="1:4" x14ac:dyDescent="0.35">
      <c r="A1056">
        <v>4122736828</v>
      </c>
      <c r="B1056">
        <v>500633</v>
      </c>
      <c r="C1056">
        <v>1</v>
      </c>
      <c r="D1056" s="2">
        <v>154.5</v>
      </c>
    </row>
    <row r="1057" spans="1:4" x14ac:dyDescent="0.35">
      <c r="A1057">
        <v>7238138072</v>
      </c>
      <c r="B1057">
        <v>679284</v>
      </c>
      <c r="C1057">
        <v>3</v>
      </c>
      <c r="D1057" s="2">
        <v>877.89</v>
      </c>
    </row>
    <row r="1058" spans="1:4" x14ac:dyDescent="0.35">
      <c r="A1058">
        <v>6244736404</v>
      </c>
      <c r="B1058">
        <v>613942</v>
      </c>
      <c r="C1058">
        <v>1</v>
      </c>
      <c r="D1058" s="2">
        <v>545</v>
      </c>
    </row>
    <row r="1059" spans="1:4" x14ac:dyDescent="0.35">
      <c r="A1059">
        <v>1297341963</v>
      </c>
      <c r="B1059">
        <v>564692</v>
      </c>
      <c r="C1059">
        <v>1</v>
      </c>
      <c r="D1059" s="2">
        <v>215.65</v>
      </c>
    </row>
    <row r="1060" spans="1:4" x14ac:dyDescent="0.35">
      <c r="A1060">
        <v>3842442278</v>
      </c>
      <c r="B1060">
        <v>567671</v>
      </c>
      <c r="C1060">
        <v>1</v>
      </c>
      <c r="D1060" s="2">
        <v>418.48</v>
      </c>
    </row>
    <row r="1061" spans="1:4" x14ac:dyDescent="0.35">
      <c r="A1061">
        <v>9576684860</v>
      </c>
      <c r="B1061">
        <v>587645</v>
      </c>
      <c r="C1061">
        <v>2</v>
      </c>
      <c r="D1061" s="2">
        <v>801.81</v>
      </c>
    </row>
    <row r="1062" spans="1:4" x14ac:dyDescent="0.35">
      <c r="A1062">
        <v>1592757566</v>
      </c>
      <c r="B1062">
        <v>124290</v>
      </c>
      <c r="C1062">
        <v>2</v>
      </c>
      <c r="D1062" s="2">
        <v>39.65</v>
      </c>
    </row>
    <row r="1063" spans="1:4" x14ac:dyDescent="0.35">
      <c r="A1063">
        <v>5060677329</v>
      </c>
      <c r="B1063">
        <v>264803</v>
      </c>
      <c r="C1063">
        <v>3</v>
      </c>
      <c r="D1063" s="2">
        <v>995.98</v>
      </c>
    </row>
    <row r="1064" spans="1:4" x14ac:dyDescent="0.35">
      <c r="A1064">
        <v>2241930006</v>
      </c>
      <c r="B1064">
        <v>26060</v>
      </c>
      <c r="C1064">
        <v>3</v>
      </c>
      <c r="D1064" s="2">
        <v>342.94</v>
      </c>
    </row>
    <row r="1065" spans="1:4" x14ac:dyDescent="0.35">
      <c r="A1065">
        <v>3246505078</v>
      </c>
      <c r="B1065">
        <v>677169</v>
      </c>
      <c r="C1065">
        <v>1</v>
      </c>
      <c r="D1065" s="2">
        <v>261.02999999999997</v>
      </c>
    </row>
    <row r="1066" spans="1:4" x14ac:dyDescent="0.35">
      <c r="A1066">
        <v>5870152806</v>
      </c>
      <c r="B1066">
        <v>659290</v>
      </c>
      <c r="C1066">
        <v>1</v>
      </c>
      <c r="D1066" s="2">
        <v>319.33999999999997</v>
      </c>
    </row>
    <row r="1067" spans="1:4" x14ac:dyDescent="0.35">
      <c r="A1067">
        <v>8919999754</v>
      </c>
      <c r="B1067">
        <v>564692</v>
      </c>
      <c r="C1067">
        <v>3</v>
      </c>
      <c r="D1067" s="2">
        <v>215.65</v>
      </c>
    </row>
    <row r="1068" spans="1:4" x14ac:dyDescent="0.35">
      <c r="A1068">
        <v>1080338783</v>
      </c>
      <c r="B1068">
        <v>433521</v>
      </c>
      <c r="C1068">
        <v>2</v>
      </c>
      <c r="D1068" s="2">
        <v>321.33</v>
      </c>
    </row>
    <row r="1069" spans="1:4" x14ac:dyDescent="0.35">
      <c r="A1069">
        <v>4641905606</v>
      </c>
      <c r="B1069">
        <v>112390</v>
      </c>
      <c r="C1069">
        <v>3</v>
      </c>
      <c r="D1069" s="2">
        <v>877.98</v>
      </c>
    </row>
    <row r="1070" spans="1:4" x14ac:dyDescent="0.35">
      <c r="A1070">
        <v>9456413999</v>
      </c>
      <c r="B1070">
        <v>839170</v>
      </c>
      <c r="C1070">
        <v>2</v>
      </c>
      <c r="D1070" s="2">
        <v>481.63</v>
      </c>
    </row>
    <row r="1071" spans="1:4" x14ac:dyDescent="0.35">
      <c r="A1071">
        <v>4764056827</v>
      </c>
      <c r="B1071">
        <v>767398</v>
      </c>
      <c r="C1071">
        <v>2</v>
      </c>
      <c r="D1071" s="2">
        <v>22.14</v>
      </c>
    </row>
    <row r="1072" spans="1:4" x14ac:dyDescent="0.35">
      <c r="A1072">
        <v>5168057633</v>
      </c>
      <c r="B1072">
        <v>272170</v>
      </c>
      <c r="C1072">
        <v>2</v>
      </c>
      <c r="D1072" s="2">
        <v>140.80000000000001</v>
      </c>
    </row>
    <row r="1073" spans="1:4" x14ac:dyDescent="0.35">
      <c r="A1073">
        <v>1442559656</v>
      </c>
      <c r="B1073">
        <v>240179</v>
      </c>
      <c r="C1073">
        <v>2</v>
      </c>
      <c r="D1073" s="2">
        <v>90.56</v>
      </c>
    </row>
    <row r="1074" spans="1:4" x14ac:dyDescent="0.35">
      <c r="A1074">
        <v>6590257283</v>
      </c>
      <c r="B1074">
        <v>435929</v>
      </c>
      <c r="C1074">
        <v>3</v>
      </c>
      <c r="D1074" s="2">
        <v>856.89</v>
      </c>
    </row>
    <row r="1075" spans="1:4" x14ac:dyDescent="0.35">
      <c r="A1075">
        <v>3429671763</v>
      </c>
      <c r="B1075">
        <v>473929</v>
      </c>
      <c r="C1075">
        <v>1</v>
      </c>
      <c r="D1075" s="2">
        <v>440.19</v>
      </c>
    </row>
    <row r="1076" spans="1:4" x14ac:dyDescent="0.35">
      <c r="A1076">
        <v>4750086089</v>
      </c>
      <c r="B1076">
        <v>563740</v>
      </c>
      <c r="C1076">
        <v>1</v>
      </c>
      <c r="D1076" s="2">
        <v>96.33</v>
      </c>
    </row>
    <row r="1077" spans="1:4" x14ac:dyDescent="0.35">
      <c r="A1077">
        <v>3204128006</v>
      </c>
      <c r="B1077">
        <v>41853</v>
      </c>
      <c r="C1077">
        <v>3</v>
      </c>
      <c r="D1077" s="2">
        <v>910.44</v>
      </c>
    </row>
    <row r="1078" spans="1:4" x14ac:dyDescent="0.35">
      <c r="A1078">
        <v>3171917027</v>
      </c>
      <c r="B1078">
        <v>56589</v>
      </c>
      <c r="C1078">
        <v>3</v>
      </c>
      <c r="D1078" s="2">
        <v>517.77</v>
      </c>
    </row>
    <row r="1079" spans="1:4" x14ac:dyDescent="0.35">
      <c r="A1079">
        <v>8814047085</v>
      </c>
      <c r="B1079">
        <v>764014</v>
      </c>
      <c r="C1079">
        <v>2</v>
      </c>
      <c r="D1079" s="2">
        <v>612.04</v>
      </c>
    </row>
    <row r="1080" spans="1:4" x14ac:dyDescent="0.35">
      <c r="A1080">
        <v>1889723479</v>
      </c>
      <c r="B1080">
        <v>317242</v>
      </c>
      <c r="C1080">
        <v>1</v>
      </c>
      <c r="D1080" s="2">
        <v>198.15</v>
      </c>
    </row>
    <row r="1081" spans="1:4" x14ac:dyDescent="0.35">
      <c r="A1081">
        <v>942025494</v>
      </c>
      <c r="B1081">
        <v>888807</v>
      </c>
      <c r="C1081">
        <v>3</v>
      </c>
      <c r="D1081" s="2">
        <v>230.58</v>
      </c>
    </row>
    <row r="1082" spans="1:4" x14ac:dyDescent="0.35">
      <c r="A1082">
        <v>4104444500</v>
      </c>
      <c r="B1082">
        <v>807452</v>
      </c>
      <c r="C1082">
        <v>1</v>
      </c>
      <c r="D1082" s="2">
        <v>144.19</v>
      </c>
    </row>
    <row r="1083" spans="1:4" x14ac:dyDescent="0.35">
      <c r="A1083">
        <v>7562260313</v>
      </c>
      <c r="B1083">
        <v>217710</v>
      </c>
      <c r="C1083">
        <v>2</v>
      </c>
      <c r="D1083" s="2">
        <v>58.59</v>
      </c>
    </row>
    <row r="1084" spans="1:4" x14ac:dyDescent="0.35">
      <c r="A1084">
        <v>7140244766</v>
      </c>
      <c r="B1084">
        <v>942001</v>
      </c>
      <c r="C1084">
        <v>1</v>
      </c>
      <c r="D1084" s="2">
        <v>671.55</v>
      </c>
    </row>
    <row r="1085" spans="1:4" x14ac:dyDescent="0.35">
      <c r="A1085">
        <v>7967974077</v>
      </c>
      <c r="B1085">
        <v>448752</v>
      </c>
      <c r="C1085">
        <v>3</v>
      </c>
      <c r="D1085" s="2">
        <v>160.07</v>
      </c>
    </row>
    <row r="1086" spans="1:4" x14ac:dyDescent="0.35">
      <c r="A1086">
        <v>7456822422</v>
      </c>
      <c r="B1086">
        <v>962054</v>
      </c>
      <c r="C1086">
        <v>2</v>
      </c>
      <c r="D1086" s="2">
        <v>16.86</v>
      </c>
    </row>
    <row r="1087" spans="1:4" x14ac:dyDescent="0.35">
      <c r="A1087">
        <v>4813468096</v>
      </c>
      <c r="B1087">
        <v>516376</v>
      </c>
      <c r="C1087">
        <v>3</v>
      </c>
      <c r="D1087" s="2">
        <v>877.43</v>
      </c>
    </row>
    <row r="1088" spans="1:4" x14ac:dyDescent="0.35">
      <c r="A1088">
        <v>8618576020</v>
      </c>
      <c r="B1088">
        <v>382511</v>
      </c>
      <c r="C1088">
        <v>1</v>
      </c>
      <c r="D1088" s="2">
        <v>702.54</v>
      </c>
    </row>
    <row r="1089" spans="1:4" x14ac:dyDescent="0.35">
      <c r="A1089">
        <v>3727646442</v>
      </c>
      <c r="B1089">
        <v>913428</v>
      </c>
      <c r="C1089">
        <v>3</v>
      </c>
      <c r="D1089" s="2">
        <v>392.22</v>
      </c>
    </row>
    <row r="1090" spans="1:4" x14ac:dyDescent="0.35">
      <c r="A1090">
        <v>9208156337</v>
      </c>
      <c r="B1090">
        <v>319388</v>
      </c>
      <c r="C1090">
        <v>3</v>
      </c>
      <c r="D1090" s="2">
        <v>657.8</v>
      </c>
    </row>
    <row r="1091" spans="1:4" x14ac:dyDescent="0.35">
      <c r="A1091">
        <v>8328118787</v>
      </c>
      <c r="B1091">
        <v>500633</v>
      </c>
      <c r="C1091">
        <v>3</v>
      </c>
      <c r="D1091" s="2">
        <v>154.5</v>
      </c>
    </row>
    <row r="1092" spans="1:4" x14ac:dyDescent="0.35">
      <c r="A1092">
        <v>580528836</v>
      </c>
      <c r="B1092">
        <v>11422</v>
      </c>
      <c r="C1092">
        <v>3</v>
      </c>
      <c r="D1092" s="2">
        <v>127.16</v>
      </c>
    </row>
    <row r="1093" spans="1:4" x14ac:dyDescent="0.35">
      <c r="A1093">
        <v>3350662630</v>
      </c>
      <c r="B1093">
        <v>927651</v>
      </c>
      <c r="C1093">
        <v>1</v>
      </c>
      <c r="D1093" s="2">
        <v>426.72</v>
      </c>
    </row>
    <row r="1094" spans="1:4" x14ac:dyDescent="0.35">
      <c r="A1094">
        <v>6716381725</v>
      </c>
      <c r="B1094">
        <v>328457</v>
      </c>
      <c r="C1094">
        <v>1</v>
      </c>
      <c r="D1094" s="2">
        <v>858.57</v>
      </c>
    </row>
    <row r="1095" spans="1:4" x14ac:dyDescent="0.35">
      <c r="A1095">
        <v>2249567137</v>
      </c>
      <c r="B1095">
        <v>897083</v>
      </c>
      <c r="C1095">
        <v>3</v>
      </c>
      <c r="D1095" s="2">
        <v>972.69</v>
      </c>
    </row>
    <row r="1096" spans="1:4" x14ac:dyDescent="0.35">
      <c r="A1096">
        <v>7484465509</v>
      </c>
      <c r="B1096">
        <v>706112</v>
      </c>
      <c r="C1096">
        <v>3</v>
      </c>
      <c r="D1096" s="2">
        <v>478.79</v>
      </c>
    </row>
    <row r="1097" spans="1:4" x14ac:dyDescent="0.35">
      <c r="A1097">
        <v>2577208156</v>
      </c>
      <c r="B1097">
        <v>615545</v>
      </c>
      <c r="C1097">
        <v>1</v>
      </c>
      <c r="D1097" s="2">
        <v>448.16</v>
      </c>
    </row>
    <row r="1098" spans="1:4" x14ac:dyDescent="0.35">
      <c r="A1098">
        <v>3321905621</v>
      </c>
      <c r="B1098">
        <v>820541</v>
      </c>
      <c r="C1098">
        <v>3</v>
      </c>
      <c r="D1098" s="2">
        <v>576.22</v>
      </c>
    </row>
    <row r="1099" spans="1:4" x14ac:dyDescent="0.35">
      <c r="A1099">
        <v>6686839282</v>
      </c>
      <c r="B1099">
        <v>726958</v>
      </c>
      <c r="C1099">
        <v>2</v>
      </c>
      <c r="D1099" s="2">
        <v>887.48</v>
      </c>
    </row>
    <row r="1100" spans="1:4" x14ac:dyDescent="0.35">
      <c r="A1100">
        <v>5095558661</v>
      </c>
      <c r="B1100">
        <v>970529</v>
      </c>
      <c r="C1100">
        <v>3</v>
      </c>
      <c r="D1100" s="2">
        <v>827.44</v>
      </c>
    </row>
    <row r="1101" spans="1:4" x14ac:dyDescent="0.35">
      <c r="A1101">
        <v>112658009</v>
      </c>
      <c r="B1101">
        <v>604184</v>
      </c>
      <c r="C1101">
        <v>1</v>
      </c>
      <c r="D1101" s="2">
        <v>397.55</v>
      </c>
    </row>
    <row r="1102" spans="1:4" x14ac:dyDescent="0.35">
      <c r="A1102">
        <v>1343610513</v>
      </c>
      <c r="B1102">
        <v>925482</v>
      </c>
      <c r="C1102">
        <v>2</v>
      </c>
      <c r="D1102" s="2">
        <v>475.04</v>
      </c>
    </row>
    <row r="1103" spans="1:4" x14ac:dyDescent="0.35">
      <c r="A1103">
        <v>7190610535</v>
      </c>
      <c r="B1103">
        <v>990993</v>
      </c>
      <c r="C1103">
        <v>3</v>
      </c>
      <c r="D1103" s="2">
        <v>263.7</v>
      </c>
    </row>
    <row r="1104" spans="1:4" x14ac:dyDescent="0.35">
      <c r="A1104">
        <v>5069426001</v>
      </c>
      <c r="B1104">
        <v>41853</v>
      </c>
      <c r="C1104">
        <v>1</v>
      </c>
      <c r="D1104" s="2">
        <v>910.44</v>
      </c>
    </row>
    <row r="1105" spans="1:4" x14ac:dyDescent="0.35">
      <c r="A1105">
        <v>5655369002</v>
      </c>
      <c r="B1105">
        <v>6405</v>
      </c>
      <c r="C1105">
        <v>2</v>
      </c>
      <c r="D1105" s="2">
        <v>236.51</v>
      </c>
    </row>
    <row r="1106" spans="1:4" x14ac:dyDescent="0.35">
      <c r="A1106">
        <v>5761530160</v>
      </c>
      <c r="B1106">
        <v>349294</v>
      </c>
      <c r="C1106">
        <v>1</v>
      </c>
      <c r="D1106" s="2">
        <v>934.75</v>
      </c>
    </row>
    <row r="1107" spans="1:4" x14ac:dyDescent="0.35">
      <c r="A1107">
        <v>4772519706</v>
      </c>
      <c r="B1107">
        <v>257719</v>
      </c>
      <c r="C1107">
        <v>1</v>
      </c>
      <c r="D1107" s="2">
        <v>281.73</v>
      </c>
    </row>
    <row r="1108" spans="1:4" x14ac:dyDescent="0.35">
      <c r="A1108">
        <v>8209051735</v>
      </c>
      <c r="B1108">
        <v>336847</v>
      </c>
      <c r="C1108">
        <v>3</v>
      </c>
      <c r="D1108" s="2">
        <v>936.98</v>
      </c>
    </row>
    <row r="1109" spans="1:4" x14ac:dyDescent="0.35">
      <c r="A1109">
        <v>4870391666</v>
      </c>
      <c r="B1109">
        <v>324809</v>
      </c>
      <c r="C1109">
        <v>1</v>
      </c>
      <c r="D1109" s="2">
        <v>608</v>
      </c>
    </row>
    <row r="1110" spans="1:4" x14ac:dyDescent="0.35">
      <c r="A1110">
        <v>7777975083</v>
      </c>
      <c r="B1110">
        <v>684939</v>
      </c>
      <c r="C1110">
        <v>1</v>
      </c>
      <c r="D1110" s="2">
        <v>727.95</v>
      </c>
    </row>
    <row r="1111" spans="1:4" x14ac:dyDescent="0.35">
      <c r="A1111">
        <v>8713948756</v>
      </c>
      <c r="B1111">
        <v>837480</v>
      </c>
      <c r="C1111">
        <v>2</v>
      </c>
      <c r="D1111" s="2">
        <v>217.4</v>
      </c>
    </row>
    <row r="1112" spans="1:4" x14ac:dyDescent="0.35">
      <c r="A1112">
        <v>6191050157</v>
      </c>
      <c r="B1112">
        <v>365133</v>
      </c>
      <c r="C1112">
        <v>3</v>
      </c>
      <c r="D1112" s="2">
        <v>915.45</v>
      </c>
    </row>
    <row r="1113" spans="1:4" x14ac:dyDescent="0.35">
      <c r="A1113">
        <v>4060449266</v>
      </c>
      <c r="B1113">
        <v>953175</v>
      </c>
      <c r="C1113">
        <v>1</v>
      </c>
      <c r="D1113" s="2">
        <v>225.21</v>
      </c>
    </row>
    <row r="1114" spans="1:4" x14ac:dyDescent="0.35">
      <c r="A1114">
        <v>5657605506</v>
      </c>
      <c r="B1114">
        <v>451933</v>
      </c>
      <c r="C1114">
        <v>3</v>
      </c>
      <c r="D1114" s="2">
        <v>568.94000000000005</v>
      </c>
    </row>
    <row r="1115" spans="1:4" x14ac:dyDescent="0.35">
      <c r="A1115">
        <v>8851743592</v>
      </c>
      <c r="B1115">
        <v>385113</v>
      </c>
      <c r="C1115">
        <v>1</v>
      </c>
      <c r="D1115" s="2">
        <v>816.38</v>
      </c>
    </row>
    <row r="1116" spans="1:4" x14ac:dyDescent="0.35">
      <c r="A1116">
        <v>4689717606</v>
      </c>
      <c r="B1116">
        <v>473929</v>
      </c>
      <c r="C1116">
        <v>1</v>
      </c>
      <c r="D1116" s="2">
        <v>440.19</v>
      </c>
    </row>
    <row r="1117" spans="1:4" x14ac:dyDescent="0.35">
      <c r="A1117">
        <v>2860246948</v>
      </c>
      <c r="B1117">
        <v>859361</v>
      </c>
      <c r="C1117">
        <v>1</v>
      </c>
      <c r="D1117" s="2">
        <v>432.39</v>
      </c>
    </row>
    <row r="1118" spans="1:4" x14ac:dyDescent="0.35">
      <c r="A1118">
        <v>2875550803</v>
      </c>
      <c r="B1118">
        <v>366066</v>
      </c>
      <c r="C1118">
        <v>3</v>
      </c>
      <c r="D1118" s="2">
        <v>918.58</v>
      </c>
    </row>
    <row r="1119" spans="1:4" x14ac:dyDescent="0.35">
      <c r="A1119">
        <v>5340575011</v>
      </c>
      <c r="B1119">
        <v>6405</v>
      </c>
      <c r="C1119">
        <v>2</v>
      </c>
      <c r="D1119" s="2">
        <v>236.51</v>
      </c>
    </row>
    <row r="1120" spans="1:4" x14ac:dyDescent="0.35">
      <c r="A1120">
        <v>7717156533</v>
      </c>
      <c r="B1120">
        <v>820973</v>
      </c>
      <c r="C1120">
        <v>1</v>
      </c>
      <c r="D1120" s="2">
        <v>114.52</v>
      </c>
    </row>
    <row r="1121" spans="1:4" x14ac:dyDescent="0.35">
      <c r="A1121">
        <v>8297255359</v>
      </c>
      <c r="B1121">
        <v>354409</v>
      </c>
      <c r="C1121">
        <v>1</v>
      </c>
      <c r="D1121" s="2">
        <v>325.08</v>
      </c>
    </row>
    <row r="1122" spans="1:4" x14ac:dyDescent="0.35">
      <c r="A1122">
        <v>7873234939</v>
      </c>
      <c r="B1122">
        <v>367391</v>
      </c>
      <c r="C1122">
        <v>1</v>
      </c>
      <c r="D1122" s="2">
        <v>939.55</v>
      </c>
    </row>
    <row r="1123" spans="1:4" x14ac:dyDescent="0.35">
      <c r="A1123">
        <v>3668515922</v>
      </c>
      <c r="B1123">
        <v>328457</v>
      </c>
      <c r="C1123">
        <v>3</v>
      </c>
      <c r="D1123" s="2">
        <v>858.57</v>
      </c>
    </row>
    <row r="1124" spans="1:4" x14ac:dyDescent="0.35">
      <c r="A1124">
        <v>8356690330</v>
      </c>
      <c r="B1124">
        <v>566052</v>
      </c>
      <c r="C1124">
        <v>2</v>
      </c>
      <c r="D1124" s="2">
        <v>87.3</v>
      </c>
    </row>
    <row r="1125" spans="1:4" x14ac:dyDescent="0.35">
      <c r="A1125">
        <v>3508620293</v>
      </c>
      <c r="B1125">
        <v>991434</v>
      </c>
      <c r="C1125">
        <v>1</v>
      </c>
      <c r="D1125" s="2">
        <v>237.62</v>
      </c>
    </row>
    <row r="1126" spans="1:4" x14ac:dyDescent="0.35">
      <c r="A1126">
        <v>9998297778</v>
      </c>
      <c r="B1126">
        <v>709916</v>
      </c>
      <c r="C1126">
        <v>3</v>
      </c>
      <c r="D1126" s="2">
        <v>33.76</v>
      </c>
    </row>
    <row r="1127" spans="1:4" x14ac:dyDescent="0.35">
      <c r="A1127">
        <v>3898421710</v>
      </c>
      <c r="B1127">
        <v>187399</v>
      </c>
      <c r="C1127">
        <v>2</v>
      </c>
      <c r="D1127" s="2">
        <v>53.49</v>
      </c>
    </row>
    <row r="1128" spans="1:4" x14ac:dyDescent="0.35">
      <c r="A1128">
        <v>3960980694</v>
      </c>
      <c r="B1128">
        <v>927651</v>
      </c>
      <c r="C1128">
        <v>1</v>
      </c>
      <c r="D1128" s="2">
        <v>426.72</v>
      </c>
    </row>
    <row r="1129" spans="1:4" x14ac:dyDescent="0.35">
      <c r="A1129">
        <v>5008395294</v>
      </c>
      <c r="B1129">
        <v>131136</v>
      </c>
      <c r="C1129">
        <v>3</v>
      </c>
      <c r="D1129" s="2">
        <v>37.799999999999997</v>
      </c>
    </row>
    <row r="1130" spans="1:4" x14ac:dyDescent="0.35">
      <c r="A1130">
        <v>3722869004</v>
      </c>
      <c r="B1130">
        <v>337168</v>
      </c>
      <c r="C1130">
        <v>3</v>
      </c>
      <c r="D1130" s="2">
        <v>545.49</v>
      </c>
    </row>
    <row r="1131" spans="1:4" x14ac:dyDescent="0.35">
      <c r="A1131">
        <v>8391555591</v>
      </c>
      <c r="B1131">
        <v>644847</v>
      </c>
      <c r="C1131">
        <v>1</v>
      </c>
      <c r="D1131" s="2">
        <v>622.80999999999995</v>
      </c>
    </row>
    <row r="1132" spans="1:4" x14ac:dyDescent="0.35">
      <c r="A1132">
        <v>8063730776</v>
      </c>
      <c r="B1132">
        <v>196719</v>
      </c>
      <c r="C1132">
        <v>3</v>
      </c>
      <c r="D1132" s="2">
        <v>217.5</v>
      </c>
    </row>
    <row r="1133" spans="1:4" x14ac:dyDescent="0.35">
      <c r="A1133">
        <v>9052752169</v>
      </c>
      <c r="B1133">
        <v>114414</v>
      </c>
      <c r="C1133">
        <v>2</v>
      </c>
      <c r="D1133" s="2">
        <v>832.06</v>
      </c>
    </row>
    <row r="1134" spans="1:4" x14ac:dyDescent="0.35">
      <c r="A1134">
        <v>7471416647</v>
      </c>
      <c r="B1134">
        <v>927651</v>
      </c>
      <c r="C1134">
        <v>2</v>
      </c>
      <c r="D1134" s="2">
        <v>426.72</v>
      </c>
    </row>
    <row r="1135" spans="1:4" x14ac:dyDescent="0.35">
      <c r="A1135">
        <v>848332407</v>
      </c>
      <c r="B1135">
        <v>555121</v>
      </c>
      <c r="C1135">
        <v>2</v>
      </c>
      <c r="D1135" s="2">
        <v>354.91</v>
      </c>
    </row>
    <row r="1136" spans="1:4" x14ac:dyDescent="0.35">
      <c r="A1136">
        <v>4062701987</v>
      </c>
      <c r="B1136">
        <v>194682</v>
      </c>
      <c r="C1136">
        <v>1</v>
      </c>
      <c r="D1136" s="2">
        <v>912.29</v>
      </c>
    </row>
    <row r="1137" spans="1:4" x14ac:dyDescent="0.35">
      <c r="A1137">
        <v>8723912832</v>
      </c>
      <c r="B1137">
        <v>455755</v>
      </c>
      <c r="C1137">
        <v>3</v>
      </c>
      <c r="D1137" s="2">
        <v>44.09</v>
      </c>
    </row>
    <row r="1138" spans="1:4" x14ac:dyDescent="0.35">
      <c r="A1138">
        <v>9099298435</v>
      </c>
      <c r="B1138">
        <v>89084</v>
      </c>
      <c r="C1138">
        <v>3</v>
      </c>
      <c r="D1138" s="2">
        <v>598.83000000000004</v>
      </c>
    </row>
    <row r="1139" spans="1:4" x14ac:dyDescent="0.35">
      <c r="A1139">
        <v>5645691241</v>
      </c>
      <c r="B1139">
        <v>77308</v>
      </c>
      <c r="C1139">
        <v>2</v>
      </c>
      <c r="D1139" s="2">
        <v>223.27</v>
      </c>
    </row>
    <row r="1140" spans="1:4" x14ac:dyDescent="0.35">
      <c r="A1140">
        <v>8258019846</v>
      </c>
      <c r="B1140">
        <v>734789</v>
      </c>
      <c r="C1140">
        <v>1</v>
      </c>
      <c r="D1140" s="2">
        <v>395.82</v>
      </c>
    </row>
    <row r="1141" spans="1:4" x14ac:dyDescent="0.35">
      <c r="A1141">
        <v>2732162016</v>
      </c>
      <c r="B1141">
        <v>305754</v>
      </c>
      <c r="C1141">
        <v>3</v>
      </c>
      <c r="D1141" s="2">
        <v>979.99</v>
      </c>
    </row>
    <row r="1142" spans="1:4" x14ac:dyDescent="0.35">
      <c r="A1142">
        <v>1561902412</v>
      </c>
      <c r="B1142">
        <v>679321</v>
      </c>
      <c r="C1142">
        <v>1</v>
      </c>
      <c r="D1142" s="2">
        <v>738.46</v>
      </c>
    </row>
    <row r="1143" spans="1:4" x14ac:dyDescent="0.35">
      <c r="A1143">
        <v>8979476889</v>
      </c>
      <c r="B1143">
        <v>256051</v>
      </c>
      <c r="C1143">
        <v>3</v>
      </c>
      <c r="D1143" s="2">
        <v>400.92</v>
      </c>
    </row>
    <row r="1144" spans="1:4" x14ac:dyDescent="0.35">
      <c r="A1144">
        <v>8373953053</v>
      </c>
      <c r="B1144">
        <v>679284</v>
      </c>
      <c r="C1144">
        <v>3</v>
      </c>
      <c r="D1144" s="2">
        <v>877.89</v>
      </c>
    </row>
    <row r="1145" spans="1:4" x14ac:dyDescent="0.35">
      <c r="A1145">
        <v>7021309133</v>
      </c>
      <c r="B1145">
        <v>992178</v>
      </c>
      <c r="C1145">
        <v>3</v>
      </c>
      <c r="D1145" s="2">
        <v>632.42999999999995</v>
      </c>
    </row>
    <row r="1146" spans="1:4" x14ac:dyDescent="0.35">
      <c r="A1146">
        <v>3447085029</v>
      </c>
      <c r="B1146">
        <v>337168</v>
      </c>
      <c r="C1146">
        <v>2</v>
      </c>
      <c r="D1146" s="2">
        <v>545.49</v>
      </c>
    </row>
    <row r="1147" spans="1:4" x14ac:dyDescent="0.35">
      <c r="A1147">
        <v>9284767341</v>
      </c>
      <c r="B1147">
        <v>470449</v>
      </c>
      <c r="C1147">
        <v>1</v>
      </c>
      <c r="D1147" s="2">
        <v>827.77</v>
      </c>
    </row>
    <row r="1148" spans="1:4" x14ac:dyDescent="0.35">
      <c r="A1148">
        <v>9770431940</v>
      </c>
      <c r="B1148">
        <v>679321</v>
      </c>
      <c r="C1148">
        <v>2</v>
      </c>
      <c r="D1148" s="2">
        <v>738.46</v>
      </c>
    </row>
    <row r="1149" spans="1:4" x14ac:dyDescent="0.35">
      <c r="A1149">
        <v>9650124390</v>
      </c>
      <c r="B1149">
        <v>123983</v>
      </c>
      <c r="C1149">
        <v>2</v>
      </c>
      <c r="D1149" s="2">
        <v>785.67</v>
      </c>
    </row>
    <row r="1150" spans="1:4" x14ac:dyDescent="0.35">
      <c r="A1150">
        <v>9826894858</v>
      </c>
      <c r="B1150">
        <v>319388</v>
      </c>
      <c r="C1150">
        <v>2</v>
      </c>
      <c r="D1150" s="2">
        <v>657.8</v>
      </c>
    </row>
    <row r="1151" spans="1:4" x14ac:dyDescent="0.35">
      <c r="A1151">
        <v>4466839873</v>
      </c>
      <c r="B1151">
        <v>77308</v>
      </c>
      <c r="C1151">
        <v>1</v>
      </c>
      <c r="D1151" s="2">
        <v>223.27</v>
      </c>
    </row>
    <row r="1152" spans="1:4" x14ac:dyDescent="0.35">
      <c r="A1152">
        <v>4331471900</v>
      </c>
      <c r="B1152">
        <v>762527</v>
      </c>
      <c r="C1152">
        <v>2</v>
      </c>
      <c r="D1152" s="2">
        <v>690.08</v>
      </c>
    </row>
    <row r="1153" spans="1:4" x14ac:dyDescent="0.35">
      <c r="A1153">
        <v>5777824005</v>
      </c>
      <c r="B1153">
        <v>945635</v>
      </c>
      <c r="C1153">
        <v>2</v>
      </c>
      <c r="D1153" s="2">
        <v>778.9</v>
      </c>
    </row>
    <row r="1154" spans="1:4" x14ac:dyDescent="0.35">
      <c r="A1154">
        <v>8795242622</v>
      </c>
      <c r="B1154">
        <v>33797</v>
      </c>
      <c r="C1154">
        <v>3</v>
      </c>
      <c r="D1154" s="2">
        <v>888.12</v>
      </c>
    </row>
    <row r="1155" spans="1:4" x14ac:dyDescent="0.35">
      <c r="A1155">
        <v>8561878376</v>
      </c>
      <c r="B1155">
        <v>555121</v>
      </c>
      <c r="C1155">
        <v>3</v>
      </c>
      <c r="D1155" s="2">
        <v>354.91</v>
      </c>
    </row>
    <row r="1156" spans="1:4" x14ac:dyDescent="0.35">
      <c r="A1156">
        <v>2113243643</v>
      </c>
      <c r="B1156">
        <v>644847</v>
      </c>
      <c r="C1156">
        <v>3</v>
      </c>
      <c r="D1156" s="2">
        <v>622.80999999999995</v>
      </c>
    </row>
    <row r="1157" spans="1:4" x14ac:dyDescent="0.35">
      <c r="A1157">
        <v>8497820340</v>
      </c>
      <c r="B1157">
        <v>327290</v>
      </c>
      <c r="C1157">
        <v>2</v>
      </c>
      <c r="D1157" s="2">
        <v>862.28</v>
      </c>
    </row>
    <row r="1158" spans="1:4" x14ac:dyDescent="0.35">
      <c r="A1158">
        <v>3167184563</v>
      </c>
      <c r="B1158">
        <v>798639</v>
      </c>
      <c r="C1158">
        <v>1</v>
      </c>
      <c r="D1158" s="2">
        <v>211.25</v>
      </c>
    </row>
    <row r="1159" spans="1:4" x14ac:dyDescent="0.35">
      <c r="A1159">
        <v>9997121955</v>
      </c>
      <c r="B1159">
        <v>739534</v>
      </c>
      <c r="C1159">
        <v>2</v>
      </c>
      <c r="D1159" s="2">
        <v>994.56</v>
      </c>
    </row>
    <row r="1160" spans="1:4" x14ac:dyDescent="0.35">
      <c r="A1160">
        <v>2954397481</v>
      </c>
      <c r="B1160">
        <v>272170</v>
      </c>
      <c r="C1160">
        <v>1</v>
      </c>
      <c r="D1160" s="2">
        <v>140.80000000000001</v>
      </c>
    </row>
    <row r="1161" spans="1:4" x14ac:dyDescent="0.35">
      <c r="A1161">
        <v>8125884987</v>
      </c>
      <c r="B1161">
        <v>764014</v>
      </c>
      <c r="C1161">
        <v>3</v>
      </c>
      <c r="D1161" s="2">
        <v>612.04</v>
      </c>
    </row>
    <row r="1162" spans="1:4" x14ac:dyDescent="0.35">
      <c r="A1162">
        <v>3765873352</v>
      </c>
      <c r="B1162">
        <v>365132</v>
      </c>
      <c r="C1162">
        <v>3</v>
      </c>
      <c r="D1162" s="2">
        <v>229.38</v>
      </c>
    </row>
    <row r="1163" spans="1:4" x14ac:dyDescent="0.35">
      <c r="A1163">
        <v>7733310993</v>
      </c>
      <c r="B1163">
        <v>820541</v>
      </c>
      <c r="C1163">
        <v>1</v>
      </c>
      <c r="D1163" s="2">
        <v>576.22</v>
      </c>
    </row>
    <row r="1164" spans="1:4" x14ac:dyDescent="0.35">
      <c r="A1164">
        <v>738093341</v>
      </c>
      <c r="B1164">
        <v>257719</v>
      </c>
      <c r="C1164">
        <v>2</v>
      </c>
      <c r="D1164" s="2">
        <v>281.73</v>
      </c>
    </row>
    <row r="1165" spans="1:4" x14ac:dyDescent="0.35">
      <c r="A1165">
        <v>1837574319</v>
      </c>
      <c r="B1165">
        <v>851978</v>
      </c>
      <c r="C1165">
        <v>3</v>
      </c>
      <c r="D1165" s="2">
        <v>715.72</v>
      </c>
    </row>
    <row r="1166" spans="1:4" x14ac:dyDescent="0.35">
      <c r="A1166">
        <v>2468420564</v>
      </c>
      <c r="B1166">
        <v>365133</v>
      </c>
      <c r="C1166">
        <v>2</v>
      </c>
      <c r="D1166" s="2">
        <v>915.45</v>
      </c>
    </row>
    <row r="1167" spans="1:4" x14ac:dyDescent="0.35">
      <c r="A1167">
        <v>5368005763</v>
      </c>
      <c r="B1167">
        <v>237083</v>
      </c>
      <c r="C1167">
        <v>2</v>
      </c>
      <c r="D1167" s="2">
        <v>577.13</v>
      </c>
    </row>
    <row r="1168" spans="1:4" x14ac:dyDescent="0.35">
      <c r="A1168">
        <v>3823949592</v>
      </c>
      <c r="B1168">
        <v>39154</v>
      </c>
      <c r="C1168">
        <v>2</v>
      </c>
      <c r="D1168" s="2">
        <v>946.86</v>
      </c>
    </row>
    <row r="1169" spans="1:4" x14ac:dyDescent="0.35">
      <c r="A1169">
        <v>6298008063</v>
      </c>
      <c r="B1169">
        <v>585299</v>
      </c>
      <c r="C1169">
        <v>3</v>
      </c>
      <c r="D1169" s="2">
        <v>799.46</v>
      </c>
    </row>
    <row r="1170" spans="1:4" x14ac:dyDescent="0.35">
      <c r="A1170">
        <v>2499190829</v>
      </c>
      <c r="B1170">
        <v>679284</v>
      </c>
      <c r="C1170">
        <v>2</v>
      </c>
      <c r="D1170" s="2">
        <v>877.89</v>
      </c>
    </row>
    <row r="1171" spans="1:4" x14ac:dyDescent="0.35">
      <c r="A1171">
        <v>491116137</v>
      </c>
      <c r="B1171">
        <v>237083</v>
      </c>
      <c r="C1171">
        <v>2</v>
      </c>
      <c r="D1171" s="2">
        <v>577.13</v>
      </c>
    </row>
    <row r="1172" spans="1:4" x14ac:dyDescent="0.35">
      <c r="A1172">
        <v>2206269404</v>
      </c>
      <c r="B1172">
        <v>642612</v>
      </c>
      <c r="C1172">
        <v>1</v>
      </c>
      <c r="D1172" s="2">
        <v>517.03</v>
      </c>
    </row>
    <row r="1173" spans="1:4" x14ac:dyDescent="0.35">
      <c r="A1173">
        <v>1330806043</v>
      </c>
      <c r="B1173">
        <v>760684</v>
      </c>
      <c r="C1173">
        <v>3</v>
      </c>
      <c r="D1173" s="2">
        <v>71.599999999999994</v>
      </c>
    </row>
    <row r="1174" spans="1:4" x14ac:dyDescent="0.35">
      <c r="A1174">
        <v>6770858376</v>
      </c>
      <c r="B1174">
        <v>654297</v>
      </c>
      <c r="C1174">
        <v>2</v>
      </c>
      <c r="D1174" s="2">
        <v>13.25</v>
      </c>
    </row>
    <row r="1175" spans="1:4" x14ac:dyDescent="0.35">
      <c r="A1175">
        <v>4466716432</v>
      </c>
      <c r="B1175">
        <v>799459</v>
      </c>
      <c r="C1175">
        <v>3</v>
      </c>
      <c r="D1175" s="2">
        <v>852.02</v>
      </c>
    </row>
    <row r="1176" spans="1:4" x14ac:dyDescent="0.35">
      <c r="A1176">
        <v>8292554686</v>
      </c>
      <c r="B1176">
        <v>478531</v>
      </c>
      <c r="C1176">
        <v>2</v>
      </c>
      <c r="D1176" s="2">
        <v>825.46</v>
      </c>
    </row>
    <row r="1177" spans="1:4" x14ac:dyDescent="0.35">
      <c r="A1177">
        <v>4204069161</v>
      </c>
      <c r="B1177">
        <v>34200</v>
      </c>
      <c r="C1177">
        <v>2</v>
      </c>
      <c r="D1177" s="2">
        <v>319.8</v>
      </c>
    </row>
    <row r="1178" spans="1:4" x14ac:dyDescent="0.35">
      <c r="A1178">
        <v>2163079658</v>
      </c>
      <c r="B1178">
        <v>661577</v>
      </c>
      <c r="C1178">
        <v>3</v>
      </c>
      <c r="D1178" s="2">
        <v>720.95</v>
      </c>
    </row>
    <row r="1179" spans="1:4" x14ac:dyDescent="0.35">
      <c r="A1179">
        <v>6971561757</v>
      </c>
      <c r="B1179">
        <v>578097</v>
      </c>
      <c r="C1179">
        <v>3</v>
      </c>
      <c r="D1179" s="2">
        <v>267.61</v>
      </c>
    </row>
    <row r="1180" spans="1:4" x14ac:dyDescent="0.35">
      <c r="A1180">
        <v>7965253060</v>
      </c>
      <c r="B1180">
        <v>739534</v>
      </c>
      <c r="C1180">
        <v>3</v>
      </c>
      <c r="D1180" s="2">
        <v>994.56</v>
      </c>
    </row>
    <row r="1181" spans="1:4" x14ac:dyDescent="0.35">
      <c r="A1181">
        <v>8939040193</v>
      </c>
      <c r="B1181">
        <v>36412</v>
      </c>
      <c r="C1181">
        <v>3</v>
      </c>
      <c r="D1181" s="2">
        <v>397.68</v>
      </c>
    </row>
    <row r="1182" spans="1:4" x14ac:dyDescent="0.35">
      <c r="A1182">
        <v>8322028211</v>
      </c>
      <c r="B1182">
        <v>451812</v>
      </c>
      <c r="C1182">
        <v>2</v>
      </c>
      <c r="D1182" s="2">
        <v>530.85</v>
      </c>
    </row>
    <row r="1183" spans="1:4" x14ac:dyDescent="0.35">
      <c r="A1183">
        <v>6865922682</v>
      </c>
      <c r="B1183">
        <v>914071</v>
      </c>
      <c r="C1183">
        <v>2</v>
      </c>
      <c r="D1183" s="2">
        <v>296.94</v>
      </c>
    </row>
    <row r="1184" spans="1:4" x14ac:dyDescent="0.35">
      <c r="A1184">
        <v>5912729079</v>
      </c>
      <c r="B1184">
        <v>871592</v>
      </c>
      <c r="C1184">
        <v>1</v>
      </c>
      <c r="D1184" s="2">
        <v>870.29</v>
      </c>
    </row>
    <row r="1185" spans="1:4" x14ac:dyDescent="0.35">
      <c r="A1185">
        <v>8764776130</v>
      </c>
      <c r="B1185">
        <v>82484</v>
      </c>
      <c r="C1185">
        <v>1</v>
      </c>
      <c r="D1185" s="2">
        <v>914.88</v>
      </c>
    </row>
    <row r="1186" spans="1:4" x14ac:dyDescent="0.35">
      <c r="A1186">
        <v>7769965629</v>
      </c>
      <c r="B1186">
        <v>747801</v>
      </c>
      <c r="C1186">
        <v>2</v>
      </c>
      <c r="D1186" s="2">
        <v>277.76</v>
      </c>
    </row>
    <row r="1187" spans="1:4" x14ac:dyDescent="0.35">
      <c r="A1187">
        <v>2166463032</v>
      </c>
      <c r="B1187">
        <v>851978</v>
      </c>
      <c r="C1187">
        <v>1</v>
      </c>
      <c r="D1187" s="2">
        <v>715.72</v>
      </c>
    </row>
    <row r="1188" spans="1:4" x14ac:dyDescent="0.35">
      <c r="A1188">
        <v>7035343259</v>
      </c>
      <c r="B1188">
        <v>853932</v>
      </c>
      <c r="C1188">
        <v>1</v>
      </c>
      <c r="D1188" s="2">
        <v>941.19</v>
      </c>
    </row>
    <row r="1189" spans="1:4" x14ac:dyDescent="0.35">
      <c r="A1189">
        <v>8914775994</v>
      </c>
      <c r="B1189">
        <v>91670</v>
      </c>
      <c r="C1189">
        <v>3</v>
      </c>
      <c r="D1189" s="2">
        <v>439.24</v>
      </c>
    </row>
    <row r="1190" spans="1:4" x14ac:dyDescent="0.35">
      <c r="A1190">
        <v>7565647347</v>
      </c>
      <c r="B1190">
        <v>726958</v>
      </c>
      <c r="C1190">
        <v>2</v>
      </c>
      <c r="D1190" s="2">
        <v>887.48</v>
      </c>
    </row>
    <row r="1191" spans="1:4" x14ac:dyDescent="0.35">
      <c r="A1191">
        <v>6172215120</v>
      </c>
      <c r="B1191">
        <v>714999</v>
      </c>
      <c r="C1191">
        <v>3</v>
      </c>
      <c r="D1191" s="2">
        <v>882.51</v>
      </c>
    </row>
    <row r="1192" spans="1:4" x14ac:dyDescent="0.35">
      <c r="A1192">
        <v>4043585691</v>
      </c>
      <c r="B1192">
        <v>760684</v>
      </c>
      <c r="C1192">
        <v>3</v>
      </c>
      <c r="D1192" s="2">
        <v>71.599999999999994</v>
      </c>
    </row>
    <row r="1193" spans="1:4" x14ac:dyDescent="0.35">
      <c r="A1193">
        <v>3735186180</v>
      </c>
      <c r="B1193">
        <v>120532</v>
      </c>
      <c r="C1193">
        <v>1</v>
      </c>
      <c r="D1193" s="2">
        <v>697.53</v>
      </c>
    </row>
    <row r="1194" spans="1:4" x14ac:dyDescent="0.35">
      <c r="A1194">
        <v>5281459433</v>
      </c>
      <c r="B1194">
        <v>194682</v>
      </c>
      <c r="C1194">
        <v>1</v>
      </c>
      <c r="D1194" s="2">
        <v>912.29</v>
      </c>
    </row>
    <row r="1195" spans="1:4" x14ac:dyDescent="0.35">
      <c r="A1195">
        <v>424087401</v>
      </c>
      <c r="B1195">
        <v>51036</v>
      </c>
      <c r="C1195">
        <v>1</v>
      </c>
      <c r="D1195" s="2">
        <v>931.61</v>
      </c>
    </row>
    <row r="1196" spans="1:4" x14ac:dyDescent="0.35">
      <c r="A1196">
        <v>884327245</v>
      </c>
      <c r="B1196">
        <v>679321</v>
      </c>
      <c r="C1196">
        <v>2</v>
      </c>
      <c r="D1196" s="2">
        <v>738.46</v>
      </c>
    </row>
    <row r="1197" spans="1:4" x14ac:dyDescent="0.35">
      <c r="A1197">
        <v>6318008970</v>
      </c>
      <c r="B1197">
        <v>952124</v>
      </c>
      <c r="C1197">
        <v>3</v>
      </c>
      <c r="D1197" s="2">
        <v>127.08</v>
      </c>
    </row>
    <row r="1198" spans="1:4" x14ac:dyDescent="0.35">
      <c r="A1198">
        <v>3792751421</v>
      </c>
      <c r="B1198">
        <v>914071</v>
      </c>
      <c r="C1198">
        <v>2</v>
      </c>
      <c r="D1198" s="2">
        <v>296.94</v>
      </c>
    </row>
    <row r="1199" spans="1:4" x14ac:dyDescent="0.35">
      <c r="A1199">
        <v>5471255539</v>
      </c>
      <c r="B1199">
        <v>578097</v>
      </c>
      <c r="C1199">
        <v>1</v>
      </c>
      <c r="D1199" s="2">
        <v>267.61</v>
      </c>
    </row>
    <row r="1200" spans="1:4" x14ac:dyDescent="0.35">
      <c r="A1200">
        <v>9917290378</v>
      </c>
      <c r="B1200">
        <v>991434</v>
      </c>
      <c r="C1200">
        <v>2</v>
      </c>
      <c r="D1200" s="2">
        <v>237.62</v>
      </c>
    </row>
    <row r="1201" spans="1:4" x14ac:dyDescent="0.35">
      <c r="A1201">
        <v>208989475</v>
      </c>
      <c r="B1201">
        <v>432617</v>
      </c>
      <c r="C1201">
        <v>2</v>
      </c>
      <c r="D1201" s="2">
        <v>863.18</v>
      </c>
    </row>
    <row r="1202" spans="1:4" x14ac:dyDescent="0.35">
      <c r="A1202">
        <v>7672827556</v>
      </c>
      <c r="B1202">
        <v>903336</v>
      </c>
      <c r="C1202">
        <v>1</v>
      </c>
      <c r="D1202" s="2">
        <v>551.88</v>
      </c>
    </row>
    <row r="1203" spans="1:4" x14ac:dyDescent="0.35">
      <c r="A1203">
        <v>3792912325</v>
      </c>
      <c r="B1203">
        <v>36412</v>
      </c>
      <c r="C1203">
        <v>3</v>
      </c>
      <c r="D1203" s="2">
        <v>397.68</v>
      </c>
    </row>
    <row r="1204" spans="1:4" x14ac:dyDescent="0.35">
      <c r="A1204">
        <v>2478533601</v>
      </c>
      <c r="B1204">
        <v>349294</v>
      </c>
      <c r="C1204">
        <v>2</v>
      </c>
      <c r="D1204" s="2">
        <v>934.75</v>
      </c>
    </row>
    <row r="1205" spans="1:4" x14ac:dyDescent="0.35">
      <c r="A1205">
        <v>2255745327</v>
      </c>
      <c r="B1205">
        <v>764014</v>
      </c>
      <c r="C1205">
        <v>1</v>
      </c>
      <c r="D1205" s="2">
        <v>612.04</v>
      </c>
    </row>
    <row r="1206" spans="1:4" x14ac:dyDescent="0.35">
      <c r="A1206">
        <v>8612261848</v>
      </c>
      <c r="B1206">
        <v>672059</v>
      </c>
      <c r="C1206">
        <v>1</v>
      </c>
      <c r="D1206" s="2">
        <v>672.73</v>
      </c>
    </row>
    <row r="1207" spans="1:4" x14ac:dyDescent="0.35">
      <c r="A1207">
        <v>6949810049</v>
      </c>
      <c r="B1207">
        <v>63769</v>
      </c>
      <c r="C1207">
        <v>2</v>
      </c>
      <c r="D1207" s="2">
        <v>878.07</v>
      </c>
    </row>
    <row r="1208" spans="1:4" x14ac:dyDescent="0.35">
      <c r="A1208">
        <v>2399456941</v>
      </c>
      <c r="B1208">
        <v>812607</v>
      </c>
      <c r="C1208">
        <v>2</v>
      </c>
      <c r="D1208" s="2">
        <v>416.65</v>
      </c>
    </row>
    <row r="1209" spans="1:4" x14ac:dyDescent="0.35">
      <c r="A1209">
        <v>6292969164</v>
      </c>
      <c r="B1209">
        <v>222892</v>
      </c>
      <c r="C1209">
        <v>3</v>
      </c>
      <c r="D1209" s="2">
        <v>869.22</v>
      </c>
    </row>
    <row r="1210" spans="1:4" x14ac:dyDescent="0.35">
      <c r="A1210">
        <v>2929485756</v>
      </c>
      <c r="B1210">
        <v>365132</v>
      </c>
      <c r="C1210">
        <v>1</v>
      </c>
      <c r="D1210" s="2">
        <v>229.38</v>
      </c>
    </row>
    <row r="1211" spans="1:4" x14ac:dyDescent="0.35">
      <c r="A1211">
        <v>8757869416</v>
      </c>
      <c r="B1211">
        <v>435929</v>
      </c>
      <c r="C1211">
        <v>1</v>
      </c>
      <c r="D1211" s="2">
        <v>856.89</v>
      </c>
    </row>
    <row r="1212" spans="1:4" x14ac:dyDescent="0.35">
      <c r="A1212">
        <v>2653966619</v>
      </c>
      <c r="B1212">
        <v>706112</v>
      </c>
      <c r="C1212">
        <v>2</v>
      </c>
      <c r="D1212" s="2">
        <v>478.79</v>
      </c>
    </row>
    <row r="1213" spans="1:4" x14ac:dyDescent="0.35">
      <c r="A1213">
        <v>336103625</v>
      </c>
      <c r="B1213">
        <v>500633</v>
      </c>
      <c r="C1213">
        <v>3</v>
      </c>
      <c r="D1213" s="2">
        <v>154.5</v>
      </c>
    </row>
    <row r="1214" spans="1:4" x14ac:dyDescent="0.35">
      <c r="A1214">
        <v>3727289407</v>
      </c>
      <c r="B1214">
        <v>564692</v>
      </c>
      <c r="C1214">
        <v>3</v>
      </c>
      <c r="D1214" s="2">
        <v>215.65</v>
      </c>
    </row>
    <row r="1215" spans="1:4" x14ac:dyDescent="0.35">
      <c r="A1215">
        <v>701250513</v>
      </c>
      <c r="B1215">
        <v>243235</v>
      </c>
      <c r="C1215">
        <v>2</v>
      </c>
      <c r="D1215" s="2">
        <v>109.03</v>
      </c>
    </row>
    <row r="1216" spans="1:4" x14ac:dyDescent="0.35">
      <c r="A1216">
        <v>101816977</v>
      </c>
      <c r="B1216">
        <v>677169</v>
      </c>
      <c r="C1216">
        <v>2</v>
      </c>
      <c r="D1216" s="2">
        <v>261.02999999999997</v>
      </c>
    </row>
    <row r="1217" spans="1:4" x14ac:dyDescent="0.35">
      <c r="A1217">
        <v>7838223552</v>
      </c>
      <c r="B1217">
        <v>952124</v>
      </c>
      <c r="C1217">
        <v>1</v>
      </c>
      <c r="D1217" s="2">
        <v>127.08</v>
      </c>
    </row>
    <row r="1218" spans="1:4" x14ac:dyDescent="0.35">
      <c r="A1218">
        <v>4123140013</v>
      </c>
      <c r="B1218">
        <v>807452</v>
      </c>
      <c r="C1218">
        <v>2</v>
      </c>
      <c r="D1218" s="2">
        <v>144.19</v>
      </c>
    </row>
    <row r="1219" spans="1:4" x14ac:dyDescent="0.35">
      <c r="A1219">
        <v>9821008306</v>
      </c>
      <c r="B1219">
        <v>131748</v>
      </c>
      <c r="C1219">
        <v>3</v>
      </c>
      <c r="D1219" s="2">
        <v>81.349999999999994</v>
      </c>
    </row>
    <row r="1220" spans="1:4" x14ac:dyDescent="0.35">
      <c r="A1220">
        <v>5414882934</v>
      </c>
      <c r="B1220">
        <v>990993</v>
      </c>
      <c r="C1220">
        <v>1</v>
      </c>
      <c r="D1220" s="2">
        <v>263.7</v>
      </c>
    </row>
    <row r="1221" spans="1:4" x14ac:dyDescent="0.35">
      <c r="A1221">
        <v>9257313140</v>
      </c>
      <c r="B1221">
        <v>925482</v>
      </c>
      <c r="C1221">
        <v>3</v>
      </c>
      <c r="D1221" s="2">
        <v>475.04</v>
      </c>
    </row>
    <row r="1222" spans="1:4" x14ac:dyDescent="0.35">
      <c r="A1222">
        <v>3857021231</v>
      </c>
      <c r="B1222">
        <v>561860</v>
      </c>
      <c r="C1222">
        <v>2</v>
      </c>
      <c r="D1222" s="2">
        <v>874.78</v>
      </c>
    </row>
    <row r="1223" spans="1:4" x14ac:dyDescent="0.35">
      <c r="A1223">
        <v>1606381345</v>
      </c>
      <c r="B1223">
        <v>784673</v>
      </c>
      <c r="C1223">
        <v>1</v>
      </c>
      <c r="D1223" s="2">
        <v>491.39</v>
      </c>
    </row>
    <row r="1224" spans="1:4" x14ac:dyDescent="0.35">
      <c r="A1224">
        <v>239830094</v>
      </c>
      <c r="B1224">
        <v>317242</v>
      </c>
      <c r="C1224">
        <v>3</v>
      </c>
      <c r="D1224" s="2">
        <v>198.15</v>
      </c>
    </row>
    <row r="1225" spans="1:4" x14ac:dyDescent="0.35">
      <c r="A1225">
        <v>580582858</v>
      </c>
      <c r="B1225">
        <v>274207</v>
      </c>
      <c r="C1225">
        <v>1</v>
      </c>
      <c r="D1225" s="2">
        <v>328.51</v>
      </c>
    </row>
    <row r="1226" spans="1:4" x14ac:dyDescent="0.35">
      <c r="A1226">
        <v>4191340899</v>
      </c>
      <c r="B1226">
        <v>642612</v>
      </c>
      <c r="C1226">
        <v>3</v>
      </c>
      <c r="D1226" s="2">
        <v>517.03</v>
      </c>
    </row>
    <row r="1227" spans="1:4" x14ac:dyDescent="0.35">
      <c r="A1227">
        <v>1013630716</v>
      </c>
      <c r="B1227">
        <v>9436</v>
      </c>
      <c r="C1227">
        <v>2</v>
      </c>
      <c r="D1227" s="2">
        <v>88.43</v>
      </c>
    </row>
    <row r="1228" spans="1:4" x14ac:dyDescent="0.35">
      <c r="A1228">
        <v>8220017366</v>
      </c>
      <c r="B1228">
        <v>894539</v>
      </c>
      <c r="C1228">
        <v>3</v>
      </c>
      <c r="D1228" s="2">
        <v>445.48</v>
      </c>
    </row>
    <row r="1229" spans="1:4" x14ac:dyDescent="0.35">
      <c r="A1229">
        <v>4353485612</v>
      </c>
      <c r="B1229">
        <v>324809</v>
      </c>
      <c r="C1229">
        <v>1</v>
      </c>
      <c r="D1229" s="2">
        <v>608</v>
      </c>
    </row>
    <row r="1230" spans="1:4" x14ac:dyDescent="0.35">
      <c r="A1230">
        <v>8682172393</v>
      </c>
      <c r="B1230">
        <v>891833</v>
      </c>
      <c r="C1230">
        <v>1</v>
      </c>
      <c r="D1230" s="2">
        <v>493.19</v>
      </c>
    </row>
    <row r="1231" spans="1:4" x14ac:dyDescent="0.35">
      <c r="A1231">
        <v>4085089017</v>
      </c>
      <c r="B1231">
        <v>925482</v>
      </c>
      <c r="C1231">
        <v>1</v>
      </c>
      <c r="D1231" s="2">
        <v>475.04</v>
      </c>
    </row>
    <row r="1232" spans="1:4" x14ac:dyDescent="0.35">
      <c r="A1232">
        <v>1287686307</v>
      </c>
      <c r="B1232">
        <v>563740</v>
      </c>
      <c r="C1232">
        <v>1</v>
      </c>
      <c r="D1232" s="2">
        <v>96.33</v>
      </c>
    </row>
    <row r="1233" spans="1:4" x14ac:dyDescent="0.35">
      <c r="A1233">
        <v>4425450216</v>
      </c>
      <c r="B1233">
        <v>365132</v>
      </c>
      <c r="C1233">
        <v>2</v>
      </c>
      <c r="D1233" s="2">
        <v>229.38</v>
      </c>
    </row>
    <row r="1234" spans="1:4" x14ac:dyDescent="0.35">
      <c r="A1234">
        <v>7799346570</v>
      </c>
      <c r="B1234">
        <v>540618</v>
      </c>
      <c r="C1234">
        <v>2</v>
      </c>
      <c r="D1234" s="2">
        <v>317.05</v>
      </c>
    </row>
    <row r="1235" spans="1:4" x14ac:dyDescent="0.35">
      <c r="A1235">
        <v>5917975686</v>
      </c>
      <c r="B1235">
        <v>927651</v>
      </c>
      <c r="C1235">
        <v>1</v>
      </c>
      <c r="D1235" s="2">
        <v>426.72</v>
      </c>
    </row>
    <row r="1236" spans="1:4" x14ac:dyDescent="0.35">
      <c r="A1236">
        <v>9588500388</v>
      </c>
      <c r="B1236">
        <v>712003</v>
      </c>
      <c r="C1236">
        <v>2</v>
      </c>
      <c r="D1236" s="2">
        <v>671.68</v>
      </c>
    </row>
    <row r="1237" spans="1:4" x14ac:dyDescent="0.35">
      <c r="A1237">
        <v>3963207709</v>
      </c>
      <c r="B1237">
        <v>274207</v>
      </c>
      <c r="C1237">
        <v>1</v>
      </c>
      <c r="D1237" s="2">
        <v>328.51</v>
      </c>
    </row>
    <row r="1238" spans="1:4" x14ac:dyDescent="0.35">
      <c r="A1238">
        <v>2217466286</v>
      </c>
      <c r="B1238">
        <v>992178</v>
      </c>
      <c r="C1238">
        <v>1</v>
      </c>
      <c r="D1238" s="2">
        <v>632.42999999999995</v>
      </c>
    </row>
    <row r="1239" spans="1:4" x14ac:dyDescent="0.35">
      <c r="A1239">
        <v>7130088913</v>
      </c>
      <c r="B1239">
        <v>712003</v>
      </c>
      <c r="C1239">
        <v>3</v>
      </c>
      <c r="D1239" s="2">
        <v>671.68</v>
      </c>
    </row>
    <row r="1240" spans="1:4" x14ac:dyDescent="0.35">
      <c r="A1240">
        <v>9064682961</v>
      </c>
      <c r="B1240">
        <v>799688</v>
      </c>
      <c r="C1240">
        <v>3</v>
      </c>
      <c r="D1240" s="2">
        <v>309.62</v>
      </c>
    </row>
    <row r="1241" spans="1:4" x14ac:dyDescent="0.35">
      <c r="A1241">
        <v>6060156146</v>
      </c>
      <c r="B1241">
        <v>930284</v>
      </c>
      <c r="C1241">
        <v>1</v>
      </c>
      <c r="D1241" s="2">
        <v>189.47</v>
      </c>
    </row>
    <row r="1242" spans="1:4" x14ac:dyDescent="0.35">
      <c r="A1242">
        <v>3106610673</v>
      </c>
      <c r="B1242">
        <v>444361</v>
      </c>
      <c r="C1242">
        <v>2</v>
      </c>
      <c r="D1242" s="2">
        <v>822.63</v>
      </c>
    </row>
    <row r="1243" spans="1:4" x14ac:dyDescent="0.35">
      <c r="A1243">
        <v>442408751</v>
      </c>
      <c r="B1243">
        <v>661577</v>
      </c>
      <c r="C1243">
        <v>1</v>
      </c>
      <c r="D1243" s="2">
        <v>720.95</v>
      </c>
    </row>
    <row r="1244" spans="1:4" x14ac:dyDescent="0.35">
      <c r="A1244">
        <v>353571238</v>
      </c>
      <c r="B1244">
        <v>552496</v>
      </c>
      <c r="C1244">
        <v>3</v>
      </c>
      <c r="D1244" s="2">
        <v>508</v>
      </c>
    </row>
    <row r="1245" spans="1:4" x14ac:dyDescent="0.35">
      <c r="A1245">
        <v>4670530333</v>
      </c>
      <c r="B1245">
        <v>120385</v>
      </c>
      <c r="C1245">
        <v>1</v>
      </c>
      <c r="D1245" s="2">
        <v>597.91</v>
      </c>
    </row>
    <row r="1246" spans="1:4" x14ac:dyDescent="0.35">
      <c r="A1246">
        <v>4961370923</v>
      </c>
      <c r="B1246">
        <v>832348</v>
      </c>
      <c r="C1246">
        <v>2</v>
      </c>
      <c r="D1246" s="2">
        <v>831.43</v>
      </c>
    </row>
    <row r="1247" spans="1:4" x14ac:dyDescent="0.35">
      <c r="A1247">
        <v>8946821991</v>
      </c>
      <c r="B1247">
        <v>462526</v>
      </c>
      <c r="C1247">
        <v>1</v>
      </c>
      <c r="D1247" s="2">
        <v>449.97</v>
      </c>
    </row>
    <row r="1248" spans="1:4" x14ac:dyDescent="0.35">
      <c r="A1248">
        <v>5720622852</v>
      </c>
      <c r="B1248">
        <v>264803</v>
      </c>
      <c r="C1248">
        <v>2</v>
      </c>
      <c r="D1248" s="2">
        <v>995.98</v>
      </c>
    </row>
    <row r="1249" spans="1:4" x14ac:dyDescent="0.35">
      <c r="A1249">
        <v>7305353953</v>
      </c>
      <c r="B1249">
        <v>798639</v>
      </c>
      <c r="C1249">
        <v>3</v>
      </c>
      <c r="D1249" s="2">
        <v>211.25</v>
      </c>
    </row>
    <row r="1250" spans="1:4" x14ac:dyDescent="0.35">
      <c r="A1250">
        <v>1402723627</v>
      </c>
      <c r="B1250">
        <v>60619</v>
      </c>
      <c r="C1250">
        <v>3</v>
      </c>
      <c r="D1250" s="2">
        <v>726.41</v>
      </c>
    </row>
    <row r="1251" spans="1:4" x14ac:dyDescent="0.35">
      <c r="A1251">
        <v>9820620357</v>
      </c>
      <c r="B1251">
        <v>240179</v>
      </c>
      <c r="C1251">
        <v>3</v>
      </c>
      <c r="D1251" s="2">
        <v>90.56</v>
      </c>
    </row>
    <row r="1252" spans="1:4" x14ac:dyDescent="0.35">
      <c r="A1252">
        <v>1930286155</v>
      </c>
      <c r="B1252">
        <v>953175</v>
      </c>
      <c r="C1252">
        <v>2</v>
      </c>
      <c r="D1252" s="2">
        <v>225.21</v>
      </c>
    </row>
    <row r="1253" spans="1:4" x14ac:dyDescent="0.35">
      <c r="A1253">
        <v>6759029950</v>
      </c>
      <c r="B1253">
        <v>712003</v>
      </c>
      <c r="C1253">
        <v>1</v>
      </c>
      <c r="D1253" s="2">
        <v>671.68</v>
      </c>
    </row>
    <row r="1254" spans="1:4" x14ac:dyDescent="0.35">
      <c r="A1254">
        <v>9032188284</v>
      </c>
      <c r="B1254">
        <v>52729</v>
      </c>
      <c r="C1254">
        <v>3</v>
      </c>
      <c r="D1254" s="2">
        <v>316.02</v>
      </c>
    </row>
    <row r="1255" spans="1:4" x14ac:dyDescent="0.35">
      <c r="A1255">
        <v>9490161602</v>
      </c>
      <c r="B1255">
        <v>679321</v>
      </c>
      <c r="C1255">
        <v>3</v>
      </c>
      <c r="D1255" s="2">
        <v>738.46</v>
      </c>
    </row>
    <row r="1256" spans="1:4" x14ac:dyDescent="0.35">
      <c r="A1256">
        <v>8565257085</v>
      </c>
      <c r="B1256">
        <v>762527</v>
      </c>
      <c r="C1256">
        <v>3</v>
      </c>
      <c r="D1256" s="2">
        <v>690.08</v>
      </c>
    </row>
    <row r="1257" spans="1:4" x14ac:dyDescent="0.35">
      <c r="A1257">
        <v>4884845960</v>
      </c>
      <c r="B1257">
        <v>34186</v>
      </c>
      <c r="C1257">
        <v>3</v>
      </c>
      <c r="D1257" s="2">
        <v>925.65</v>
      </c>
    </row>
    <row r="1258" spans="1:4" x14ac:dyDescent="0.35">
      <c r="A1258">
        <v>6181604084</v>
      </c>
      <c r="B1258">
        <v>15314</v>
      </c>
      <c r="C1258">
        <v>2</v>
      </c>
      <c r="D1258" s="2">
        <v>578.85</v>
      </c>
    </row>
    <row r="1259" spans="1:4" x14ac:dyDescent="0.35">
      <c r="A1259">
        <v>2718508408</v>
      </c>
      <c r="B1259">
        <v>91670</v>
      </c>
      <c r="C1259">
        <v>1</v>
      </c>
      <c r="D1259" s="2">
        <v>439.24</v>
      </c>
    </row>
    <row r="1260" spans="1:4" x14ac:dyDescent="0.35">
      <c r="A1260">
        <v>8354866000</v>
      </c>
      <c r="B1260">
        <v>679865</v>
      </c>
      <c r="C1260">
        <v>1</v>
      </c>
      <c r="D1260" s="2">
        <v>347.91</v>
      </c>
    </row>
    <row r="1261" spans="1:4" x14ac:dyDescent="0.35">
      <c r="A1261">
        <v>8025728977</v>
      </c>
      <c r="B1261">
        <v>952124</v>
      </c>
      <c r="C1261">
        <v>1</v>
      </c>
      <c r="D1261" s="2">
        <v>127.08</v>
      </c>
    </row>
    <row r="1262" spans="1:4" x14ac:dyDescent="0.35">
      <c r="A1262">
        <v>6531356394</v>
      </c>
      <c r="B1262">
        <v>487931</v>
      </c>
      <c r="C1262">
        <v>3</v>
      </c>
      <c r="D1262" s="2">
        <v>709.08</v>
      </c>
    </row>
    <row r="1263" spans="1:4" x14ac:dyDescent="0.35">
      <c r="A1263">
        <v>5489184758</v>
      </c>
      <c r="B1263">
        <v>927651</v>
      </c>
      <c r="C1263">
        <v>1</v>
      </c>
      <c r="D1263" s="2">
        <v>426.72</v>
      </c>
    </row>
    <row r="1264" spans="1:4" x14ac:dyDescent="0.35">
      <c r="A1264">
        <v>1377599881</v>
      </c>
      <c r="B1264">
        <v>492958</v>
      </c>
      <c r="C1264">
        <v>2</v>
      </c>
      <c r="D1264" s="2">
        <v>84.2</v>
      </c>
    </row>
    <row r="1265" spans="1:4" x14ac:dyDescent="0.35">
      <c r="A1265">
        <v>227162938</v>
      </c>
      <c r="B1265">
        <v>991434</v>
      </c>
      <c r="C1265">
        <v>2</v>
      </c>
      <c r="D1265" s="2">
        <v>237.62</v>
      </c>
    </row>
    <row r="1266" spans="1:4" x14ac:dyDescent="0.35">
      <c r="A1266">
        <v>3449083612</v>
      </c>
      <c r="B1266">
        <v>284460</v>
      </c>
      <c r="C1266">
        <v>2</v>
      </c>
      <c r="D1266" s="2">
        <v>505.95</v>
      </c>
    </row>
    <row r="1267" spans="1:4" x14ac:dyDescent="0.35">
      <c r="A1267">
        <v>5662514948</v>
      </c>
      <c r="B1267">
        <v>240179</v>
      </c>
      <c r="C1267">
        <v>1</v>
      </c>
      <c r="D1267" s="2">
        <v>90.56</v>
      </c>
    </row>
    <row r="1268" spans="1:4" x14ac:dyDescent="0.35">
      <c r="A1268">
        <v>2034571482</v>
      </c>
      <c r="B1268">
        <v>327290</v>
      </c>
      <c r="C1268">
        <v>3</v>
      </c>
      <c r="D1268" s="2">
        <v>862.28</v>
      </c>
    </row>
    <row r="1269" spans="1:4" x14ac:dyDescent="0.35">
      <c r="A1269">
        <v>348782569</v>
      </c>
      <c r="B1269">
        <v>644847</v>
      </c>
      <c r="C1269">
        <v>1</v>
      </c>
      <c r="D1269" s="2">
        <v>622.80999999999995</v>
      </c>
    </row>
    <row r="1270" spans="1:4" x14ac:dyDescent="0.35">
      <c r="A1270">
        <v>8697396531</v>
      </c>
      <c r="B1270">
        <v>658389</v>
      </c>
      <c r="C1270">
        <v>3</v>
      </c>
      <c r="D1270" s="2">
        <v>152.55000000000001</v>
      </c>
    </row>
    <row r="1271" spans="1:4" x14ac:dyDescent="0.35">
      <c r="A1271">
        <v>3538455450</v>
      </c>
      <c r="B1271">
        <v>799688</v>
      </c>
      <c r="C1271">
        <v>3</v>
      </c>
      <c r="D1271" s="2">
        <v>309.62</v>
      </c>
    </row>
    <row r="1272" spans="1:4" x14ac:dyDescent="0.35">
      <c r="A1272">
        <v>7513290139</v>
      </c>
      <c r="B1272">
        <v>954722</v>
      </c>
      <c r="C1272">
        <v>1</v>
      </c>
      <c r="D1272" s="2">
        <v>616.45000000000005</v>
      </c>
    </row>
    <row r="1273" spans="1:4" x14ac:dyDescent="0.35">
      <c r="A1273">
        <v>8320461939</v>
      </c>
      <c r="B1273">
        <v>432617</v>
      </c>
      <c r="C1273">
        <v>2</v>
      </c>
      <c r="D1273" s="2">
        <v>863.18</v>
      </c>
    </row>
    <row r="1274" spans="1:4" x14ac:dyDescent="0.35">
      <c r="A1274">
        <v>8217899522</v>
      </c>
      <c r="B1274">
        <v>107548</v>
      </c>
      <c r="C1274">
        <v>3</v>
      </c>
      <c r="D1274" s="2">
        <v>891.6</v>
      </c>
    </row>
    <row r="1275" spans="1:4" x14ac:dyDescent="0.35">
      <c r="A1275">
        <v>4217056877</v>
      </c>
      <c r="B1275">
        <v>131748</v>
      </c>
      <c r="C1275">
        <v>3</v>
      </c>
      <c r="D1275" s="2">
        <v>81.349999999999994</v>
      </c>
    </row>
    <row r="1276" spans="1:4" x14ac:dyDescent="0.35">
      <c r="A1276">
        <v>3684167813</v>
      </c>
      <c r="B1276">
        <v>354409</v>
      </c>
      <c r="C1276">
        <v>1</v>
      </c>
      <c r="D1276" s="2">
        <v>325.08</v>
      </c>
    </row>
    <row r="1277" spans="1:4" x14ac:dyDescent="0.35">
      <c r="A1277">
        <v>5351904164</v>
      </c>
      <c r="B1277">
        <v>82484</v>
      </c>
      <c r="C1277">
        <v>1</v>
      </c>
      <c r="D1277" s="2">
        <v>914.88</v>
      </c>
    </row>
    <row r="1278" spans="1:4" x14ac:dyDescent="0.35">
      <c r="A1278">
        <v>2731829604</v>
      </c>
      <c r="B1278">
        <v>672059</v>
      </c>
      <c r="C1278">
        <v>2</v>
      </c>
      <c r="D1278" s="2">
        <v>672.73</v>
      </c>
    </row>
    <row r="1279" spans="1:4" x14ac:dyDescent="0.35">
      <c r="A1279">
        <v>7162485958</v>
      </c>
      <c r="B1279">
        <v>120532</v>
      </c>
      <c r="C1279">
        <v>3</v>
      </c>
      <c r="D1279" s="2">
        <v>697.53</v>
      </c>
    </row>
    <row r="1280" spans="1:4" x14ac:dyDescent="0.35">
      <c r="A1280">
        <v>4830502113</v>
      </c>
      <c r="B1280">
        <v>848226</v>
      </c>
      <c r="C1280">
        <v>2</v>
      </c>
      <c r="D1280" s="2">
        <v>209.59</v>
      </c>
    </row>
    <row r="1281" spans="1:4" x14ac:dyDescent="0.35">
      <c r="A1281">
        <v>9797013595</v>
      </c>
      <c r="B1281">
        <v>39154</v>
      </c>
      <c r="C1281">
        <v>2</v>
      </c>
      <c r="D1281" s="2">
        <v>946.86</v>
      </c>
    </row>
    <row r="1282" spans="1:4" x14ac:dyDescent="0.35">
      <c r="A1282">
        <v>9487843345</v>
      </c>
      <c r="B1282">
        <v>587420</v>
      </c>
      <c r="C1282">
        <v>2</v>
      </c>
      <c r="D1282" s="2">
        <v>357.42</v>
      </c>
    </row>
    <row r="1283" spans="1:4" x14ac:dyDescent="0.35">
      <c r="A1283">
        <v>2148242015</v>
      </c>
      <c r="B1283">
        <v>219598</v>
      </c>
      <c r="C1283">
        <v>3</v>
      </c>
      <c r="D1283" s="2">
        <v>367.08</v>
      </c>
    </row>
    <row r="1284" spans="1:4" x14ac:dyDescent="0.35">
      <c r="A1284">
        <v>7465258008</v>
      </c>
      <c r="B1284">
        <v>615545</v>
      </c>
      <c r="C1284">
        <v>1</v>
      </c>
      <c r="D1284" s="2">
        <v>448.16</v>
      </c>
    </row>
    <row r="1285" spans="1:4" x14ac:dyDescent="0.35">
      <c r="A1285">
        <v>8875274470</v>
      </c>
      <c r="B1285">
        <v>807452</v>
      </c>
      <c r="C1285">
        <v>3</v>
      </c>
      <c r="D1285" s="2">
        <v>144.19</v>
      </c>
    </row>
    <row r="1286" spans="1:4" x14ac:dyDescent="0.35">
      <c r="A1286">
        <v>7049717910</v>
      </c>
      <c r="B1286">
        <v>82484</v>
      </c>
      <c r="C1286">
        <v>2</v>
      </c>
      <c r="D1286" s="2">
        <v>914.88</v>
      </c>
    </row>
    <row r="1287" spans="1:4" x14ac:dyDescent="0.35">
      <c r="A1287">
        <v>4829897426</v>
      </c>
      <c r="B1287">
        <v>697683</v>
      </c>
      <c r="C1287">
        <v>2</v>
      </c>
      <c r="D1287" s="2">
        <v>123.74</v>
      </c>
    </row>
    <row r="1288" spans="1:4" x14ac:dyDescent="0.35">
      <c r="A1288">
        <v>3532186218</v>
      </c>
      <c r="B1288">
        <v>481843</v>
      </c>
      <c r="C1288">
        <v>3</v>
      </c>
      <c r="D1288" s="2">
        <v>297.68</v>
      </c>
    </row>
    <row r="1289" spans="1:4" x14ac:dyDescent="0.35">
      <c r="A1289">
        <v>6897674900</v>
      </c>
      <c r="B1289">
        <v>237083</v>
      </c>
      <c r="C1289">
        <v>1</v>
      </c>
      <c r="D1289" s="2">
        <v>577.13</v>
      </c>
    </row>
    <row r="1290" spans="1:4" x14ac:dyDescent="0.35">
      <c r="A1290">
        <v>163895717</v>
      </c>
      <c r="B1290">
        <v>654623</v>
      </c>
      <c r="C1290">
        <v>2</v>
      </c>
      <c r="D1290" s="2">
        <v>422.14</v>
      </c>
    </row>
    <row r="1291" spans="1:4" x14ac:dyDescent="0.35">
      <c r="A1291">
        <v>9857592403</v>
      </c>
      <c r="B1291">
        <v>661577</v>
      </c>
      <c r="C1291">
        <v>1</v>
      </c>
      <c r="D1291" s="2">
        <v>720.95</v>
      </c>
    </row>
    <row r="1292" spans="1:4" x14ac:dyDescent="0.35">
      <c r="A1292">
        <v>2521197661</v>
      </c>
      <c r="B1292">
        <v>585299</v>
      </c>
      <c r="C1292">
        <v>1</v>
      </c>
      <c r="D1292" s="2">
        <v>799.46</v>
      </c>
    </row>
    <row r="1293" spans="1:4" x14ac:dyDescent="0.35">
      <c r="A1293">
        <v>488314125</v>
      </c>
      <c r="B1293">
        <v>839170</v>
      </c>
      <c r="C1293">
        <v>2</v>
      </c>
      <c r="D1293" s="2">
        <v>481.63</v>
      </c>
    </row>
    <row r="1294" spans="1:4" x14ac:dyDescent="0.35">
      <c r="A1294">
        <v>5073549838</v>
      </c>
      <c r="B1294">
        <v>385113</v>
      </c>
      <c r="C1294">
        <v>3</v>
      </c>
      <c r="D1294" s="2">
        <v>816.38</v>
      </c>
    </row>
    <row r="1295" spans="1:4" x14ac:dyDescent="0.35">
      <c r="A1295">
        <v>6399568661</v>
      </c>
      <c r="B1295">
        <v>965755</v>
      </c>
      <c r="C1295">
        <v>3</v>
      </c>
      <c r="D1295" s="2">
        <v>532.57000000000005</v>
      </c>
    </row>
    <row r="1296" spans="1:4" x14ac:dyDescent="0.35">
      <c r="A1296">
        <v>3672658084</v>
      </c>
      <c r="B1296">
        <v>194682</v>
      </c>
      <c r="C1296">
        <v>3</v>
      </c>
      <c r="D1296" s="2">
        <v>912.29</v>
      </c>
    </row>
    <row r="1297" spans="1:4" x14ac:dyDescent="0.35">
      <c r="A1297">
        <v>8273236145</v>
      </c>
      <c r="B1297">
        <v>366066</v>
      </c>
      <c r="C1297">
        <v>3</v>
      </c>
      <c r="D1297" s="2">
        <v>918.58</v>
      </c>
    </row>
    <row r="1298" spans="1:4" x14ac:dyDescent="0.35">
      <c r="A1298">
        <v>3411233779</v>
      </c>
      <c r="B1298">
        <v>500633</v>
      </c>
      <c r="C1298">
        <v>1</v>
      </c>
      <c r="D1298" s="2">
        <v>154.5</v>
      </c>
    </row>
    <row r="1299" spans="1:4" x14ac:dyDescent="0.35">
      <c r="A1299">
        <v>8024667539</v>
      </c>
      <c r="B1299">
        <v>354409</v>
      </c>
      <c r="C1299">
        <v>3</v>
      </c>
      <c r="D1299" s="2">
        <v>325.08</v>
      </c>
    </row>
    <row r="1300" spans="1:4" x14ac:dyDescent="0.35">
      <c r="A1300">
        <v>6112199794</v>
      </c>
      <c r="B1300">
        <v>397973</v>
      </c>
      <c r="C1300">
        <v>1</v>
      </c>
      <c r="D1300" s="2">
        <v>728.73</v>
      </c>
    </row>
    <row r="1301" spans="1:4" x14ac:dyDescent="0.35">
      <c r="A1301">
        <v>9484473160</v>
      </c>
      <c r="B1301">
        <v>137909</v>
      </c>
      <c r="C1301">
        <v>1</v>
      </c>
      <c r="D1301" s="2">
        <v>864.3</v>
      </c>
    </row>
    <row r="1302" spans="1:4" x14ac:dyDescent="0.35">
      <c r="A1302">
        <v>9729709418</v>
      </c>
      <c r="B1302">
        <v>784673</v>
      </c>
      <c r="C1302">
        <v>2</v>
      </c>
      <c r="D1302" s="2">
        <v>491.39</v>
      </c>
    </row>
    <row r="1303" spans="1:4" x14ac:dyDescent="0.35">
      <c r="A1303">
        <v>7900224799</v>
      </c>
      <c r="B1303">
        <v>327290</v>
      </c>
      <c r="C1303">
        <v>2</v>
      </c>
      <c r="D1303" s="2">
        <v>862.28</v>
      </c>
    </row>
    <row r="1304" spans="1:4" x14ac:dyDescent="0.35">
      <c r="A1304">
        <v>1821414490</v>
      </c>
      <c r="B1304">
        <v>124290</v>
      </c>
      <c r="C1304">
        <v>2</v>
      </c>
      <c r="D1304" s="2">
        <v>39.65</v>
      </c>
    </row>
    <row r="1305" spans="1:4" x14ac:dyDescent="0.35">
      <c r="A1305">
        <v>5813507399</v>
      </c>
      <c r="B1305">
        <v>500739</v>
      </c>
      <c r="C1305">
        <v>1</v>
      </c>
      <c r="D1305" s="2">
        <v>359.98</v>
      </c>
    </row>
    <row r="1306" spans="1:4" x14ac:dyDescent="0.35">
      <c r="A1306">
        <v>3928003125</v>
      </c>
      <c r="B1306">
        <v>274207</v>
      </c>
      <c r="C1306">
        <v>3</v>
      </c>
      <c r="D1306" s="2">
        <v>328.51</v>
      </c>
    </row>
    <row r="1307" spans="1:4" x14ac:dyDescent="0.35">
      <c r="A1307">
        <v>5271866987</v>
      </c>
      <c r="B1307">
        <v>681063</v>
      </c>
      <c r="C1307">
        <v>3</v>
      </c>
      <c r="D1307" s="2">
        <v>321.27999999999997</v>
      </c>
    </row>
    <row r="1308" spans="1:4" x14ac:dyDescent="0.35">
      <c r="A1308">
        <v>9794537731</v>
      </c>
      <c r="B1308">
        <v>114414</v>
      </c>
      <c r="C1308">
        <v>1</v>
      </c>
      <c r="D1308" s="2">
        <v>832.06</v>
      </c>
    </row>
    <row r="1309" spans="1:4" x14ac:dyDescent="0.35">
      <c r="A1309">
        <v>4852718488</v>
      </c>
      <c r="B1309">
        <v>131937</v>
      </c>
      <c r="C1309">
        <v>3</v>
      </c>
      <c r="D1309" s="2">
        <v>287.81</v>
      </c>
    </row>
    <row r="1310" spans="1:4" x14ac:dyDescent="0.35">
      <c r="A1310">
        <v>8300546273</v>
      </c>
      <c r="B1310">
        <v>677169</v>
      </c>
      <c r="C1310">
        <v>3</v>
      </c>
      <c r="D1310" s="2">
        <v>261.02999999999997</v>
      </c>
    </row>
    <row r="1311" spans="1:4" x14ac:dyDescent="0.35">
      <c r="A1311">
        <v>976104194</v>
      </c>
      <c r="B1311">
        <v>557908</v>
      </c>
      <c r="C1311">
        <v>3</v>
      </c>
      <c r="D1311" s="2">
        <v>942.37</v>
      </c>
    </row>
    <row r="1312" spans="1:4" x14ac:dyDescent="0.35">
      <c r="A1312">
        <v>5373961125</v>
      </c>
      <c r="B1312">
        <v>433521</v>
      </c>
      <c r="C1312">
        <v>3</v>
      </c>
      <c r="D1312" s="2">
        <v>321.33</v>
      </c>
    </row>
    <row r="1313" spans="1:4" x14ac:dyDescent="0.35">
      <c r="A1313">
        <v>6056126973</v>
      </c>
      <c r="B1313">
        <v>256783</v>
      </c>
      <c r="C1313">
        <v>2</v>
      </c>
      <c r="D1313" s="2">
        <v>906.54</v>
      </c>
    </row>
    <row r="1314" spans="1:4" x14ac:dyDescent="0.35">
      <c r="A1314">
        <v>6352881332</v>
      </c>
      <c r="B1314">
        <v>726958</v>
      </c>
      <c r="C1314">
        <v>3</v>
      </c>
      <c r="D1314" s="2">
        <v>887.48</v>
      </c>
    </row>
    <row r="1315" spans="1:4" x14ac:dyDescent="0.35">
      <c r="A1315">
        <v>1643234106</v>
      </c>
      <c r="B1315">
        <v>557908</v>
      </c>
      <c r="C1315">
        <v>3</v>
      </c>
      <c r="D1315" s="2">
        <v>942.37</v>
      </c>
    </row>
    <row r="1316" spans="1:4" x14ac:dyDescent="0.35">
      <c r="A1316">
        <v>8697966993</v>
      </c>
      <c r="B1316">
        <v>60619</v>
      </c>
      <c r="C1316">
        <v>3</v>
      </c>
      <c r="D1316" s="2">
        <v>726.41</v>
      </c>
    </row>
    <row r="1317" spans="1:4" x14ac:dyDescent="0.35">
      <c r="A1317">
        <v>2276061263</v>
      </c>
      <c r="B1317">
        <v>687218</v>
      </c>
      <c r="C1317">
        <v>1</v>
      </c>
      <c r="D1317" s="2">
        <v>317.82</v>
      </c>
    </row>
    <row r="1318" spans="1:4" x14ac:dyDescent="0.35">
      <c r="A1318">
        <v>4045613782</v>
      </c>
      <c r="B1318">
        <v>600767</v>
      </c>
      <c r="C1318">
        <v>3</v>
      </c>
      <c r="D1318" s="2">
        <v>722.42</v>
      </c>
    </row>
    <row r="1319" spans="1:4" x14ac:dyDescent="0.35">
      <c r="A1319">
        <v>2959828441</v>
      </c>
      <c r="B1319">
        <v>34186</v>
      </c>
      <c r="C1319">
        <v>1</v>
      </c>
      <c r="D1319" s="2">
        <v>925.65</v>
      </c>
    </row>
    <row r="1320" spans="1:4" x14ac:dyDescent="0.35">
      <c r="A1320">
        <v>3514589876</v>
      </c>
      <c r="B1320">
        <v>669378</v>
      </c>
      <c r="C1320">
        <v>3</v>
      </c>
      <c r="D1320" s="2">
        <v>212.14</v>
      </c>
    </row>
    <row r="1321" spans="1:4" x14ac:dyDescent="0.35">
      <c r="A1321">
        <v>9444081952</v>
      </c>
      <c r="B1321">
        <v>532965</v>
      </c>
      <c r="C1321">
        <v>1</v>
      </c>
      <c r="D1321" s="2">
        <v>307.23</v>
      </c>
    </row>
    <row r="1322" spans="1:4" x14ac:dyDescent="0.35">
      <c r="A1322">
        <v>8183959589</v>
      </c>
      <c r="B1322">
        <v>94225</v>
      </c>
      <c r="C1322">
        <v>3</v>
      </c>
      <c r="D1322" s="2">
        <v>77.11</v>
      </c>
    </row>
    <row r="1323" spans="1:4" x14ac:dyDescent="0.35">
      <c r="A1323">
        <v>1712832927</v>
      </c>
      <c r="B1323">
        <v>425341</v>
      </c>
      <c r="C1323">
        <v>3</v>
      </c>
      <c r="D1323" s="2">
        <v>486.28</v>
      </c>
    </row>
    <row r="1324" spans="1:4" x14ac:dyDescent="0.35">
      <c r="A1324">
        <v>8162867215</v>
      </c>
      <c r="B1324">
        <v>112390</v>
      </c>
      <c r="C1324">
        <v>1</v>
      </c>
      <c r="D1324" s="2">
        <v>877.98</v>
      </c>
    </row>
    <row r="1325" spans="1:4" x14ac:dyDescent="0.35">
      <c r="A1325">
        <v>4160230443</v>
      </c>
      <c r="B1325">
        <v>820973</v>
      </c>
      <c r="C1325">
        <v>1</v>
      </c>
      <c r="D1325" s="2">
        <v>114.52</v>
      </c>
    </row>
    <row r="1326" spans="1:4" x14ac:dyDescent="0.35">
      <c r="A1326">
        <v>9787535949</v>
      </c>
      <c r="B1326">
        <v>240179</v>
      </c>
      <c r="C1326">
        <v>1</v>
      </c>
      <c r="D1326" s="2">
        <v>90.56</v>
      </c>
    </row>
    <row r="1327" spans="1:4" x14ac:dyDescent="0.35">
      <c r="A1327">
        <v>3423995261</v>
      </c>
      <c r="B1327">
        <v>747801</v>
      </c>
      <c r="C1327">
        <v>2</v>
      </c>
      <c r="D1327" s="2">
        <v>277.76</v>
      </c>
    </row>
    <row r="1328" spans="1:4" x14ac:dyDescent="0.35">
      <c r="A1328">
        <v>1523343168</v>
      </c>
      <c r="B1328">
        <v>298985</v>
      </c>
      <c r="C1328">
        <v>3</v>
      </c>
      <c r="D1328" s="2">
        <v>183.76</v>
      </c>
    </row>
    <row r="1329" spans="1:4" x14ac:dyDescent="0.35">
      <c r="A1329">
        <v>1948066291</v>
      </c>
      <c r="B1329">
        <v>644847</v>
      </c>
      <c r="C1329">
        <v>1</v>
      </c>
      <c r="D1329" s="2">
        <v>622.80999999999995</v>
      </c>
    </row>
    <row r="1330" spans="1:4" x14ac:dyDescent="0.35">
      <c r="A1330">
        <v>2021361582</v>
      </c>
      <c r="B1330">
        <v>41853</v>
      </c>
      <c r="C1330">
        <v>3</v>
      </c>
      <c r="D1330" s="2">
        <v>910.44</v>
      </c>
    </row>
    <row r="1331" spans="1:4" x14ac:dyDescent="0.35">
      <c r="A1331">
        <v>7491420331</v>
      </c>
      <c r="B1331">
        <v>470449</v>
      </c>
      <c r="C1331">
        <v>2</v>
      </c>
      <c r="D1331" s="2">
        <v>827.77</v>
      </c>
    </row>
    <row r="1332" spans="1:4" x14ac:dyDescent="0.35">
      <c r="A1332">
        <v>994840771</v>
      </c>
      <c r="B1332">
        <v>112390</v>
      </c>
      <c r="C1332">
        <v>2</v>
      </c>
      <c r="D1332" s="2">
        <v>877.98</v>
      </c>
    </row>
    <row r="1333" spans="1:4" x14ac:dyDescent="0.35">
      <c r="A1333">
        <v>6277344634</v>
      </c>
      <c r="B1333">
        <v>131136</v>
      </c>
      <c r="C1333">
        <v>2</v>
      </c>
      <c r="D1333" s="2">
        <v>37.799999999999997</v>
      </c>
    </row>
    <row r="1334" spans="1:4" x14ac:dyDescent="0.35">
      <c r="A1334">
        <v>4092653338</v>
      </c>
      <c r="B1334">
        <v>317242</v>
      </c>
      <c r="C1334">
        <v>3</v>
      </c>
      <c r="D1334" s="2">
        <v>198.15</v>
      </c>
    </row>
    <row r="1335" spans="1:4" x14ac:dyDescent="0.35">
      <c r="A1335">
        <v>7213712604</v>
      </c>
      <c r="B1335">
        <v>500633</v>
      </c>
      <c r="C1335">
        <v>1</v>
      </c>
      <c r="D1335" s="2">
        <v>154.5</v>
      </c>
    </row>
    <row r="1336" spans="1:4" x14ac:dyDescent="0.35">
      <c r="A1336">
        <v>7326709115</v>
      </c>
      <c r="B1336">
        <v>883013</v>
      </c>
      <c r="C1336">
        <v>3</v>
      </c>
      <c r="D1336" s="2">
        <v>989.88</v>
      </c>
    </row>
    <row r="1337" spans="1:4" x14ac:dyDescent="0.35">
      <c r="A1337">
        <v>9419789569</v>
      </c>
      <c r="B1337">
        <v>171602</v>
      </c>
      <c r="C1337">
        <v>3</v>
      </c>
      <c r="D1337" s="2">
        <v>883.44</v>
      </c>
    </row>
    <row r="1338" spans="1:4" x14ac:dyDescent="0.35">
      <c r="A1338">
        <v>5388191488</v>
      </c>
      <c r="B1338">
        <v>153019</v>
      </c>
      <c r="C1338">
        <v>3</v>
      </c>
      <c r="D1338" s="2">
        <v>947.95</v>
      </c>
    </row>
    <row r="1339" spans="1:4" x14ac:dyDescent="0.35">
      <c r="A1339">
        <v>9065873433</v>
      </c>
      <c r="B1339">
        <v>930284</v>
      </c>
      <c r="C1339">
        <v>3</v>
      </c>
      <c r="D1339" s="2">
        <v>189.47</v>
      </c>
    </row>
    <row r="1340" spans="1:4" x14ac:dyDescent="0.35">
      <c r="A1340">
        <v>4627342297</v>
      </c>
      <c r="B1340">
        <v>67197</v>
      </c>
      <c r="C1340">
        <v>3</v>
      </c>
      <c r="D1340" s="2">
        <v>552.20000000000005</v>
      </c>
    </row>
    <row r="1341" spans="1:4" x14ac:dyDescent="0.35">
      <c r="A1341">
        <v>4286971111</v>
      </c>
      <c r="B1341">
        <v>114414</v>
      </c>
      <c r="C1341">
        <v>2</v>
      </c>
      <c r="D1341" s="2">
        <v>832.06</v>
      </c>
    </row>
    <row r="1342" spans="1:4" x14ac:dyDescent="0.35">
      <c r="A1342">
        <v>645282074</v>
      </c>
      <c r="B1342">
        <v>697683</v>
      </c>
      <c r="C1342">
        <v>2</v>
      </c>
      <c r="D1342" s="2">
        <v>123.74</v>
      </c>
    </row>
    <row r="1343" spans="1:4" x14ac:dyDescent="0.35">
      <c r="A1343">
        <v>7260939789</v>
      </c>
      <c r="B1343">
        <v>604184</v>
      </c>
      <c r="C1343">
        <v>2</v>
      </c>
      <c r="D1343" s="2">
        <v>397.55</v>
      </c>
    </row>
    <row r="1344" spans="1:4" x14ac:dyDescent="0.35">
      <c r="A1344">
        <v>1716322448</v>
      </c>
      <c r="B1344">
        <v>700048</v>
      </c>
      <c r="C1344">
        <v>2</v>
      </c>
      <c r="D1344" s="2">
        <v>141.28</v>
      </c>
    </row>
    <row r="1345" spans="1:4" x14ac:dyDescent="0.35">
      <c r="A1345">
        <v>4293959647</v>
      </c>
      <c r="B1345">
        <v>361361</v>
      </c>
      <c r="C1345">
        <v>3</v>
      </c>
      <c r="D1345" s="2">
        <v>826.21</v>
      </c>
    </row>
    <row r="1346" spans="1:4" x14ac:dyDescent="0.35">
      <c r="A1346">
        <v>3331935300</v>
      </c>
      <c r="B1346">
        <v>435929</v>
      </c>
      <c r="C1346">
        <v>2</v>
      </c>
      <c r="D1346" s="2">
        <v>856.89</v>
      </c>
    </row>
    <row r="1347" spans="1:4" x14ac:dyDescent="0.35">
      <c r="A1347">
        <v>1775389576</v>
      </c>
      <c r="B1347">
        <v>961614</v>
      </c>
      <c r="C1347">
        <v>3</v>
      </c>
      <c r="D1347" s="2">
        <v>227.22</v>
      </c>
    </row>
    <row r="1348" spans="1:4" x14ac:dyDescent="0.35">
      <c r="A1348">
        <v>8194774262</v>
      </c>
      <c r="B1348">
        <v>490602</v>
      </c>
      <c r="C1348">
        <v>3</v>
      </c>
      <c r="D1348" s="2">
        <v>549.47</v>
      </c>
    </row>
    <row r="1349" spans="1:4" x14ac:dyDescent="0.35">
      <c r="A1349">
        <v>3615279775</v>
      </c>
      <c r="B1349">
        <v>51036</v>
      </c>
      <c r="C1349">
        <v>1</v>
      </c>
      <c r="D1349" s="2">
        <v>931.61</v>
      </c>
    </row>
    <row r="1350" spans="1:4" x14ac:dyDescent="0.35">
      <c r="A1350">
        <v>11467999</v>
      </c>
      <c r="B1350">
        <v>747801</v>
      </c>
      <c r="C1350">
        <v>3</v>
      </c>
      <c r="D1350" s="2">
        <v>277.76</v>
      </c>
    </row>
    <row r="1351" spans="1:4" x14ac:dyDescent="0.35">
      <c r="A1351">
        <v>3971267196</v>
      </c>
      <c r="B1351">
        <v>171602</v>
      </c>
      <c r="C1351">
        <v>2</v>
      </c>
      <c r="D1351" s="2">
        <v>883.44</v>
      </c>
    </row>
    <row r="1352" spans="1:4" x14ac:dyDescent="0.35">
      <c r="A1352">
        <v>1584863963</v>
      </c>
      <c r="B1352">
        <v>455755</v>
      </c>
      <c r="C1352">
        <v>3</v>
      </c>
      <c r="D1352" s="2">
        <v>44.09</v>
      </c>
    </row>
    <row r="1353" spans="1:4" x14ac:dyDescent="0.35">
      <c r="A1353">
        <v>1557893814</v>
      </c>
      <c r="B1353">
        <v>70969</v>
      </c>
      <c r="C1353">
        <v>1</v>
      </c>
      <c r="D1353" s="2">
        <v>631.70000000000005</v>
      </c>
    </row>
    <row r="1354" spans="1:4" x14ac:dyDescent="0.35">
      <c r="A1354">
        <v>8172695964</v>
      </c>
      <c r="B1354">
        <v>697683</v>
      </c>
      <c r="C1354">
        <v>1</v>
      </c>
      <c r="D1354" s="2">
        <v>123.74</v>
      </c>
    </row>
    <row r="1355" spans="1:4" x14ac:dyDescent="0.35">
      <c r="A1355">
        <v>7462800868</v>
      </c>
      <c r="B1355">
        <v>747801</v>
      </c>
      <c r="C1355">
        <v>2</v>
      </c>
      <c r="D1355" s="2">
        <v>277.76</v>
      </c>
    </row>
    <row r="1356" spans="1:4" x14ac:dyDescent="0.35">
      <c r="A1356">
        <v>5438961669</v>
      </c>
      <c r="B1356">
        <v>425341</v>
      </c>
      <c r="C1356">
        <v>2</v>
      </c>
      <c r="D1356" s="2">
        <v>486.28</v>
      </c>
    </row>
    <row r="1357" spans="1:4" x14ac:dyDescent="0.35">
      <c r="A1357">
        <v>4904849001</v>
      </c>
      <c r="B1357">
        <v>913428</v>
      </c>
      <c r="C1357">
        <v>2</v>
      </c>
      <c r="D1357" s="2">
        <v>392.22</v>
      </c>
    </row>
    <row r="1358" spans="1:4" x14ac:dyDescent="0.35">
      <c r="A1358">
        <v>4816980820</v>
      </c>
      <c r="B1358">
        <v>63769</v>
      </c>
      <c r="C1358">
        <v>3</v>
      </c>
      <c r="D1358" s="2">
        <v>878.07</v>
      </c>
    </row>
    <row r="1359" spans="1:4" x14ac:dyDescent="0.35">
      <c r="A1359">
        <v>9004078716</v>
      </c>
      <c r="B1359">
        <v>760828</v>
      </c>
      <c r="C1359">
        <v>3</v>
      </c>
      <c r="D1359" s="2">
        <v>563.45000000000005</v>
      </c>
    </row>
    <row r="1360" spans="1:4" x14ac:dyDescent="0.35">
      <c r="A1360">
        <v>8350353728</v>
      </c>
      <c r="B1360">
        <v>481843</v>
      </c>
      <c r="C1360">
        <v>2</v>
      </c>
      <c r="D1360" s="2">
        <v>297.68</v>
      </c>
    </row>
    <row r="1361" spans="1:4" x14ac:dyDescent="0.35">
      <c r="A1361">
        <v>1204084245</v>
      </c>
      <c r="B1361">
        <v>690565</v>
      </c>
      <c r="C1361">
        <v>2</v>
      </c>
      <c r="D1361" s="2">
        <v>951.27</v>
      </c>
    </row>
    <row r="1362" spans="1:4" x14ac:dyDescent="0.35">
      <c r="A1362">
        <v>4142209897</v>
      </c>
      <c r="B1362">
        <v>440875</v>
      </c>
      <c r="C1362">
        <v>3</v>
      </c>
      <c r="D1362" s="2">
        <v>275.02999999999997</v>
      </c>
    </row>
    <row r="1363" spans="1:4" x14ac:dyDescent="0.35">
      <c r="A1363">
        <v>125551624</v>
      </c>
      <c r="B1363">
        <v>669378</v>
      </c>
      <c r="C1363">
        <v>2</v>
      </c>
      <c r="D1363" s="2">
        <v>212.14</v>
      </c>
    </row>
    <row r="1364" spans="1:4" x14ac:dyDescent="0.35">
      <c r="A1364">
        <v>9970545044</v>
      </c>
      <c r="B1364">
        <v>962591</v>
      </c>
      <c r="C1364">
        <v>3</v>
      </c>
      <c r="D1364" s="2">
        <v>130.01</v>
      </c>
    </row>
    <row r="1365" spans="1:4" x14ac:dyDescent="0.35">
      <c r="A1365">
        <v>7976032064</v>
      </c>
      <c r="B1365">
        <v>621677</v>
      </c>
      <c r="C1365">
        <v>3</v>
      </c>
      <c r="D1365" s="2">
        <v>317.8</v>
      </c>
    </row>
    <row r="1366" spans="1:4" x14ac:dyDescent="0.35">
      <c r="A1366">
        <v>8691567542</v>
      </c>
      <c r="B1366">
        <v>969851</v>
      </c>
      <c r="C1366">
        <v>3</v>
      </c>
      <c r="D1366" s="2">
        <v>340.66</v>
      </c>
    </row>
    <row r="1367" spans="1:4" x14ac:dyDescent="0.35">
      <c r="A1367">
        <v>3592747590</v>
      </c>
      <c r="B1367">
        <v>34200</v>
      </c>
      <c r="C1367">
        <v>1</v>
      </c>
      <c r="D1367" s="2">
        <v>319.8</v>
      </c>
    </row>
    <row r="1368" spans="1:4" x14ac:dyDescent="0.35">
      <c r="A1368">
        <v>7495753437</v>
      </c>
      <c r="B1368">
        <v>644847</v>
      </c>
      <c r="C1368">
        <v>1</v>
      </c>
      <c r="D1368" s="2">
        <v>622.80999999999995</v>
      </c>
    </row>
    <row r="1369" spans="1:4" x14ac:dyDescent="0.35">
      <c r="A1369">
        <v>3965847120</v>
      </c>
      <c r="B1369">
        <v>654623</v>
      </c>
      <c r="C1369">
        <v>2</v>
      </c>
      <c r="D1369" s="2">
        <v>422.14</v>
      </c>
    </row>
    <row r="1370" spans="1:4" x14ac:dyDescent="0.35">
      <c r="A1370">
        <v>9365984533</v>
      </c>
      <c r="B1370">
        <v>470449</v>
      </c>
      <c r="C1370">
        <v>1</v>
      </c>
      <c r="D1370" s="2">
        <v>827.77</v>
      </c>
    </row>
    <row r="1371" spans="1:4" x14ac:dyDescent="0.35">
      <c r="A1371">
        <v>2948242102</v>
      </c>
      <c r="B1371">
        <v>587645</v>
      </c>
      <c r="C1371">
        <v>3</v>
      </c>
      <c r="D1371" s="2">
        <v>801.81</v>
      </c>
    </row>
    <row r="1372" spans="1:4" x14ac:dyDescent="0.35">
      <c r="A1372">
        <v>6161193691</v>
      </c>
      <c r="B1372">
        <v>187399</v>
      </c>
      <c r="C1372">
        <v>2</v>
      </c>
      <c r="D1372" s="2">
        <v>53.49</v>
      </c>
    </row>
    <row r="1373" spans="1:4" x14ac:dyDescent="0.35">
      <c r="A1373">
        <v>5964122835</v>
      </c>
      <c r="B1373">
        <v>144124</v>
      </c>
      <c r="C1373">
        <v>3</v>
      </c>
      <c r="D1373" s="2">
        <v>162.66999999999999</v>
      </c>
    </row>
    <row r="1374" spans="1:4" x14ac:dyDescent="0.35">
      <c r="A1374">
        <v>8879377902</v>
      </c>
      <c r="B1374">
        <v>883013</v>
      </c>
      <c r="C1374">
        <v>2</v>
      </c>
      <c r="D1374" s="2">
        <v>989.88</v>
      </c>
    </row>
    <row r="1375" spans="1:4" x14ac:dyDescent="0.35">
      <c r="A1375">
        <v>8158068874</v>
      </c>
      <c r="B1375">
        <v>692985</v>
      </c>
      <c r="C1375">
        <v>1</v>
      </c>
      <c r="D1375" s="2">
        <v>197.39</v>
      </c>
    </row>
    <row r="1376" spans="1:4" x14ac:dyDescent="0.35">
      <c r="A1376">
        <v>7039570964</v>
      </c>
      <c r="B1376">
        <v>240179</v>
      </c>
      <c r="C1376">
        <v>3</v>
      </c>
      <c r="D1376" s="2">
        <v>90.56</v>
      </c>
    </row>
    <row r="1377" spans="1:4" x14ac:dyDescent="0.35">
      <c r="A1377">
        <v>5482913265</v>
      </c>
      <c r="B1377">
        <v>880510</v>
      </c>
      <c r="C1377">
        <v>2</v>
      </c>
      <c r="D1377" s="2">
        <v>951.43</v>
      </c>
    </row>
    <row r="1378" spans="1:4" x14ac:dyDescent="0.35">
      <c r="A1378">
        <v>1018255782</v>
      </c>
      <c r="B1378">
        <v>264803</v>
      </c>
      <c r="C1378">
        <v>2</v>
      </c>
      <c r="D1378" s="2">
        <v>995.98</v>
      </c>
    </row>
    <row r="1379" spans="1:4" x14ac:dyDescent="0.35">
      <c r="A1379">
        <v>8441505853</v>
      </c>
      <c r="B1379">
        <v>153019</v>
      </c>
      <c r="C1379">
        <v>3</v>
      </c>
      <c r="D1379" s="2">
        <v>947.95</v>
      </c>
    </row>
    <row r="1380" spans="1:4" x14ac:dyDescent="0.35">
      <c r="A1380">
        <v>3850018395</v>
      </c>
      <c r="B1380">
        <v>77308</v>
      </c>
      <c r="C1380">
        <v>2</v>
      </c>
      <c r="D1380" s="2">
        <v>223.27</v>
      </c>
    </row>
    <row r="1381" spans="1:4" x14ac:dyDescent="0.35">
      <c r="A1381">
        <v>4884197611</v>
      </c>
      <c r="B1381">
        <v>692985</v>
      </c>
      <c r="C1381">
        <v>1</v>
      </c>
      <c r="D1381" s="2">
        <v>197.39</v>
      </c>
    </row>
    <row r="1382" spans="1:4" x14ac:dyDescent="0.35">
      <c r="A1382">
        <v>5321849748</v>
      </c>
      <c r="B1382">
        <v>914071</v>
      </c>
      <c r="C1382">
        <v>3</v>
      </c>
      <c r="D1382" s="2">
        <v>296.94</v>
      </c>
    </row>
    <row r="1383" spans="1:4" x14ac:dyDescent="0.35">
      <c r="A1383">
        <v>9808738347</v>
      </c>
      <c r="B1383">
        <v>589812</v>
      </c>
      <c r="C1383">
        <v>1</v>
      </c>
      <c r="D1383" s="2">
        <v>163.03</v>
      </c>
    </row>
    <row r="1384" spans="1:4" x14ac:dyDescent="0.35">
      <c r="A1384">
        <v>8727249149</v>
      </c>
      <c r="B1384">
        <v>555121</v>
      </c>
      <c r="C1384">
        <v>2</v>
      </c>
      <c r="D1384" s="2">
        <v>354.91</v>
      </c>
    </row>
    <row r="1385" spans="1:4" x14ac:dyDescent="0.35">
      <c r="A1385">
        <v>2772154780</v>
      </c>
      <c r="B1385">
        <v>962591</v>
      </c>
      <c r="C1385">
        <v>1</v>
      </c>
      <c r="D1385" s="2">
        <v>130.01</v>
      </c>
    </row>
    <row r="1386" spans="1:4" x14ac:dyDescent="0.35">
      <c r="A1386">
        <v>9128056381</v>
      </c>
      <c r="B1386">
        <v>930284</v>
      </c>
      <c r="C1386">
        <v>3</v>
      </c>
      <c r="D1386" s="2">
        <v>189.47</v>
      </c>
    </row>
    <row r="1387" spans="1:4" x14ac:dyDescent="0.35">
      <c r="A1387">
        <v>4461463308</v>
      </c>
      <c r="B1387">
        <v>798639</v>
      </c>
      <c r="C1387">
        <v>3</v>
      </c>
      <c r="D1387" s="2">
        <v>211.25</v>
      </c>
    </row>
    <row r="1388" spans="1:4" x14ac:dyDescent="0.35">
      <c r="A1388">
        <v>5636483988</v>
      </c>
      <c r="B1388">
        <v>256783</v>
      </c>
      <c r="C1388">
        <v>2</v>
      </c>
      <c r="D1388" s="2">
        <v>906.54</v>
      </c>
    </row>
    <row r="1389" spans="1:4" x14ac:dyDescent="0.35">
      <c r="A1389">
        <v>1532065529</v>
      </c>
      <c r="B1389">
        <v>762527</v>
      </c>
      <c r="C1389">
        <v>1</v>
      </c>
      <c r="D1389" s="2">
        <v>690.08</v>
      </c>
    </row>
    <row r="1390" spans="1:4" x14ac:dyDescent="0.35">
      <c r="A1390">
        <v>9933994647</v>
      </c>
      <c r="B1390">
        <v>897083</v>
      </c>
      <c r="C1390">
        <v>1</v>
      </c>
      <c r="D1390" s="2">
        <v>972.69</v>
      </c>
    </row>
    <row r="1391" spans="1:4" x14ac:dyDescent="0.35">
      <c r="A1391">
        <v>4823026749</v>
      </c>
      <c r="B1391">
        <v>851978</v>
      </c>
      <c r="C1391">
        <v>1</v>
      </c>
      <c r="D1391" s="2">
        <v>715.72</v>
      </c>
    </row>
    <row r="1392" spans="1:4" x14ac:dyDescent="0.35">
      <c r="A1392">
        <v>7453442245</v>
      </c>
      <c r="B1392">
        <v>760828</v>
      </c>
      <c r="C1392">
        <v>1</v>
      </c>
      <c r="D1392" s="2">
        <v>563.45000000000005</v>
      </c>
    </row>
    <row r="1393" spans="1:4" x14ac:dyDescent="0.35">
      <c r="A1393">
        <v>6519941559</v>
      </c>
      <c r="B1393">
        <v>697683</v>
      </c>
      <c r="C1393">
        <v>3</v>
      </c>
      <c r="D1393" s="2">
        <v>123.74</v>
      </c>
    </row>
    <row r="1394" spans="1:4" x14ac:dyDescent="0.35">
      <c r="A1394">
        <v>3798769654</v>
      </c>
      <c r="B1394">
        <v>324809</v>
      </c>
      <c r="C1394">
        <v>1</v>
      </c>
      <c r="D1394" s="2">
        <v>608</v>
      </c>
    </row>
    <row r="1395" spans="1:4" x14ac:dyDescent="0.35">
      <c r="A1395">
        <v>5034289521</v>
      </c>
      <c r="B1395">
        <v>187399</v>
      </c>
      <c r="C1395">
        <v>3</v>
      </c>
      <c r="D1395" s="2">
        <v>53.49</v>
      </c>
    </row>
    <row r="1396" spans="1:4" x14ac:dyDescent="0.35">
      <c r="A1396">
        <v>6971088688</v>
      </c>
      <c r="B1396">
        <v>700048</v>
      </c>
      <c r="C1396">
        <v>1</v>
      </c>
      <c r="D1396" s="2">
        <v>141.28</v>
      </c>
    </row>
    <row r="1397" spans="1:4" x14ac:dyDescent="0.35">
      <c r="A1397">
        <v>5650184107</v>
      </c>
      <c r="B1397">
        <v>894539</v>
      </c>
      <c r="C1397">
        <v>2</v>
      </c>
      <c r="D1397" s="2">
        <v>445.48</v>
      </c>
    </row>
    <row r="1398" spans="1:4" x14ac:dyDescent="0.35">
      <c r="A1398">
        <v>5770410311</v>
      </c>
      <c r="B1398">
        <v>764014</v>
      </c>
      <c r="C1398">
        <v>2</v>
      </c>
      <c r="D1398" s="2">
        <v>612.04</v>
      </c>
    </row>
    <row r="1399" spans="1:4" x14ac:dyDescent="0.35">
      <c r="A1399">
        <v>274530126</v>
      </c>
      <c r="B1399">
        <v>851978</v>
      </c>
      <c r="C1399">
        <v>3</v>
      </c>
      <c r="D1399" s="2">
        <v>715.72</v>
      </c>
    </row>
    <row r="1400" spans="1:4" x14ac:dyDescent="0.35">
      <c r="A1400">
        <v>4819831152</v>
      </c>
      <c r="B1400">
        <v>432617</v>
      </c>
      <c r="C1400">
        <v>3</v>
      </c>
      <c r="D1400" s="2">
        <v>863.18</v>
      </c>
    </row>
    <row r="1401" spans="1:4" x14ac:dyDescent="0.35">
      <c r="A1401">
        <v>6977688323</v>
      </c>
      <c r="B1401">
        <v>171602</v>
      </c>
      <c r="C1401">
        <v>3</v>
      </c>
      <c r="D1401" s="2">
        <v>883.44</v>
      </c>
    </row>
    <row r="1402" spans="1:4" x14ac:dyDescent="0.35">
      <c r="A1402">
        <v>2035952734</v>
      </c>
      <c r="B1402">
        <v>525531</v>
      </c>
      <c r="C1402">
        <v>2</v>
      </c>
      <c r="D1402" s="2">
        <v>831.1</v>
      </c>
    </row>
    <row r="1403" spans="1:4" x14ac:dyDescent="0.35">
      <c r="A1403">
        <v>3665334102</v>
      </c>
      <c r="B1403">
        <v>435929</v>
      </c>
      <c r="C1403">
        <v>3</v>
      </c>
      <c r="D1403" s="2">
        <v>856.89</v>
      </c>
    </row>
    <row r="1404" spans="1:4" x14ac:dyDescent="0.35">
      <c r="A1404">
        <v>1862413314</v>
      </c>
      <c r="B1404">
        <v>490939</v>
      </c>
      <c r="C1404">
        <v>1</v>
      </c>
      <c r="D1404" s="2">
        <v>80.25</v>
      </c>
    </row>
    <row r="1405" spans="1:4" x14ac:dyDescent="0.35">
      <c r="A1405">
        <v>4466643926</v>
      </c>
      <c r="B1405">
        <v>9436</v>
      </c>
      <c r="C1405">
        <v>3</v>
      </c>
      <c r="D1405" s="2">
        <v>88.43</v>
      </c>
    </row>
    <row r="1406" spans="1:4" x14ac:dyDescent="0.35">
      <c r="A1406">
        <v>4470717835</v>
      </c>
      <c r="B1406">
        <v>644847</v>
      </c>
      <c r="C1406">
        <v>2</v>
      </c>
      <c r="D1406" s="2">
        <v>622.80999999999995</v>
      </c>
    </row>
    <row r="1407" spans="1:4" x14ac:dyDescent="0.35">
      <c r="A1407">
        <v>3018086191</v>
      </c>
      <c r="B1407">
        <v>217710</v>
      </c>
      <c r="C1407">
        <v>2</v>
      </c>
      <c r="D1407" s="2">
        <v>58.59</v>
      </c>
    </row>
    <row r="1408" spans="1:4" x14ac:dyDescent="0.35">
      <c r="A1408">
        <v>2447983559</v>
      </c>
      <c r="B1408">
        <v>451933</v>
      </c>
      <c r="C1408">
        <v>1</v>
      </c>
      <c r="D1408" s="2">
        <v>568.94000000000005</v>
      </c>
    </row>
    <row r="1409" spans="1:4" x14ac:dyDescent="0.35">
      <c r="A1409">
        <v>5116322704</v>
      </c>
      <c r="B1409">
        <v>991434</v>
      </c>
      <c r="C1409">
        <v>3</v>
      </c>
      <c r="D1409" s="2">
        <v>237.62</v>
      </c>
    </row>
    <row r="1410" spans="1:4" x14ac:dyDescent="0.35">
      <c r="A1410">
        <v>8941550852</v>
      </c>
      <c r="B1410">
        <v>36412</v>
      </c>
      <c r="C1410">
        <v>3</v>
      </c>
      <c r="D1410" s="2">
        <v>397.68</v>
      </c>
    </row>
    <row r="1411" spans="1:4" x14ac:dyDescent="0.35">
      <c r="A1411">
        <v>8026773850</v>
      </c>
      <c r="B1411">
        <v>812607</v>
      </c>
      <c r="C1411">
        <v>3</v>
      </c>
      <c r="D1411" s="2">
        <v>416.65</v>
      </c>
    </row>
    <row r="1412" spans="1:4" x14ac:dyDescent="0.35">
      <c r="A1412">
        <v>2102402075</v>
      </c>
      <c r="B1412">
        <v>965755</v>
      </c>
      <c r="C1412">
        <v>1</v>
      </c>
      <c r="D1412" s="2">
        <v>532.57000000000005</v>
      </c>
    </row>
    <row r="1413" spans="1:4" x14ac:dyDescent="0.35">
      <c r="A1413">
        <v>989844439</v>
      </c>
      <c r="B1413">
        <v>298985</v>
      </c>
      <c r="C1413">
        <v>3</v>
      </c>
      <c r="D1413" s="2">
        <v>183.76</v>
      </c>
    </row>
    <row r="1414" spans="1:4" x14ac:dyDescent="0.35">
      <c r="A1414">
        <v>8426805628</v>
      </c>
      <c r="B1414">
        <v>897083</v>
      </c>
      <c r="C1414">
        <v>3</v>
      </c>
      <c r="D1414" s="2">
        <v>972.69</v>
      </c>
    </row>
    <row r="1415" spans="1:4" x14ac:dyDescent="0.35">
      <c r="A1415">
        <v>7662188403</v>
      </c>
      <c r="B1415">
        <v>240179</v>
      </c>
      <c r="C1415">
        <v>3</v>
      </c>
      <c r="D1415" s="2">
        <v>90.56</v>
      </c>
    </row>
    <row r="1416" spans="1:4" x14ac:dyDescent="0.35">
      <c r="A1416">
        <v>9141654140</v>
      </c>
      <c r="B1416">
        <v>532965</v>
      </c>
      <c r="C1416">
        <v>2</v>
      </c>
      <c r="D1416" s="2">
        <v>307.23</v>
      </c>
    </row>
    <row r="1417" spans="1:4" x14ac:dyDescent="0.35">
      <c r="A1417">
        <v>5696947751</v>
      </c>
      <c r="B1417">
        <v>555121</v>
      </c>
      <c r="C1417">
        <v>2</v>
      </c>
      <c r="D1417" s="2">
        <v>354.91</v>
      </c>
    </row>
    <row r="1418" spans="1:4" x14ac:dyDescent="0.35">
      <c r="A1418">
        <v>8953871540</v>
      </c>
      <c r="B1418">
        <v>144124</v>
      </c>
      <c r="C1418">
        <v>2</v>
      </c>
      <c r="D1418" s="2">
        <v>162.66999999999999</v>
      </c>
    </row>
    <row r="1419" spans="1:4" x14ac:dyDescent="0.35">
      <c r="A1419">
        <v>1767778760</v>
      </c>
      <c r="B1419">
        <v>516376</v>
      </c>
      <c r="C1419">
        <v>2</v>
      </c>
      <c r="D1419" s="2">
        <v>877.43</v>
      </c>
    </row>
    <row r="1420" spans="1:4" x14ac:dyDescent="0.35">
      <c r="A1420">
        <v>5516201271</v>
      </c>
      <c r="B1420">
        <v>600767</v>
      </c>
      <c r="C1420">
        <v>1</v>
      </c>
      <c r="D1420" s="2">
        <v>722.42</v>
      </c>
    </row>
    <row r="1421" spans="1:4" x14ac:dyDescent="0.35">
      <c r="A1421">
        <v>9358248664</v>
      </c>
      <c r="B1421">
        <v>513199</v>
      </c>
      <c r="C1421">
        <v>3</v>
      </c>
      <c r="D1421" s="2">
        <v>422.23</v>
      </c>
    </row>
    <row r="1422" spans="1:4" x14ac:dyDescent="0.35">
      <c r="A1422">
        <v>1530424665</v>
      </c>
      <c r="B1422">
        <v>760684</v>
      </c>
      <c r="C1422">
        <v>1</v>
      </c>
      <c r="D1422" s="2">
        <v>71.599999999999994</v>
      </c>
    </row>
    <row r="1423" spans="1:4" x14ac:dyDescent="0.35">
      <c r="A1423">
        <v>7816293360</v>
      </c>
      <c r="B1423">
        <v>673058</v>
      </c>
      <c r="C1423">
        <v>2</v>
      </c>
      <c r="D1423" s="2">
        <v>765.76</v>
      </c>
    </row>
    <row r="1424" spans="1:4" x14ac:dyDescent="0.35">
      <c r="A1424">
        <v>1602396548</v>
      </c>
      <c r="B1424">
        <v>365132</v>
      </c>
      <c r="C1424">
        <v>2</v>
      </c>
      <c r="D1424" s="2">
        <v>229.38</v>
      </c>
    </row>
    <row r="1425" spans="1:4" x14ac:dyDescent="0.35">
      <c r="A1425">
        <v>7938126128</v>
      </c>
      <c r="B1425">
        <v>256783</v>
      </c>
      <c r="C1425">
        <v>1</v>
      </c>
      <c r="D1425" s="2">
        <v>906.54</v>
      </c>
    </row>
    <row r="1426" spans="1:4" x14ac:dyDescent="0.35">
      <c r="A1426">
        <v>271744331</v>
      </c>
      <c r="B1426">
        <v>153019</v>
      </c>
      <c r="C1426">
        <v>3</v>
      </c>
      <c r="D1426" s="2">
        <v>947.95</v>
      </c>
    </row>
    <row r="1427" spans="1:4" x14ac:dyDescent="0.35">
      <c r="A1427">
        <v>387311360</v>
      </c>
      <c r="B1427">
        <v>903336</v>
      </c>
      <c r="C1427">
        <v>1</v>
      </c>
      <c r="D1427" s="2">
        <v>551.88</v>
      </c>
    </row>
    <row r="1428" spans="1:4" x14ac:dyDescent="0.35">
      <c r="A1428">
        <v>1286123100</v>
      </c>
      <c r="B1428">
        <v>647462</v>
      </c>
      <c r="C1428">
        <v>1</v>
      </c>
      <c r="D1428" s="2">
        <v>326.42</v>
      </c>
    </row>
    <row r="1429" spans="1:4" x14ac:dyDescent="0.35">
      <c r="A1429">
        <v>4832392771</v>
      </c>
      <c r="B1429">
        <v>432617</v>
      </c>
      <c r="C1429">
        <v>1</v>
      </c>
      <c r="D1429" s="2">
        <v>863.18</v>
      </c>
    </row>
    <row r="1430" spans="1:4" x14ac:dyDescent="0.35">
      <c r="A1430">
        <v>4800106448</v>
      </c>
      <c r="B1430">
        <v>707935</v>
      </c>
      <c r="C1430">
        <v>1</v>
      </c>
      <c r="D1430" s="2">
        <v>820.9</v>
      </c>
    </row>
    <row r="1431" spans="1:4" x14ac:dyDescent="0.35">
      <c r="A1431">
        <v>5500008514</v>
      </c>
      <c r="B1431">
        <v>378287</v>
      </c>
      <c r="C1431">
        <v>2</v>
      </c>
      <c r="D1431" s="2">
        <v>332.84</v>
      </c>
    </row>
    <row r="1432" spans="1:4" x14ac:dyDescent="0.35">
      <c r="A1432">
        <v>7879575037</v>
      </c>
      <c r="B1432">
        <v>487931</v>
      </c>
      <c r="C1432">
        <v>3</v>
      </c>
      <c r="D1432" s="2">
        <v>709.08</v>
      </c>
    </row>
    <row r="1433" spans="1:4" x14ac:dyDescent="0.35">
      <c r="A1433">
        <v>50845914</v>
      </c>
      <c r="B1433">
        <v>478531</v>
      </c>
      <c r="C1433">
        <v>3</v>
      </c>
      <c r="D1433" s="2">
        <v>825.46</v>
      </c>
    </row>
    <row r="1434" spans="1:4" x14ac:dyDescent="0.35">
      <c r="A1434">
        <v>9766990467</v>
      </c>
      <c r="B1434">
        <v>361361</v>
      </c>
      <c r="C1434">
        <v>2</v>
      </c>
      <c r="D1434" s="2">
        <v>826.21</v>
      </c>
    </row>
    <row r="1435" spans="1:4" x14ac:dyDescent="0.35">
      <c r="A1435">
        <v>4215602937</v>
      </c>
      <c r="B1435">
        <v>820973</v>
      </c>
      <c r="C1435">
        <v>3</v>
      </c>
      <c r="D1435" s="2">
        <v>114.52</v>
      </c>
    </row>
    <row r="1436" spans="1:4" x14ac:dyDescent="0.35">
      <c r="A1436">
        <v>238484255</v>
      </c>
      <c r="B1436">
        <v>354409</v>
      </c>
      <c r="C1436">
        <v>3</v>
      </c>
      <c r="D1436" s="2">
        <v>325.08</v>
      </c>
    </row>
    <row r="1437" spans="1:4" x14ac:dyDescent="0.35">
      <c r="A1437">
        <v>3293988248</v>
      </c>
      <c r="B1437">
        <v>272170</v>
      </c>
      <c r="C1437">
        <v>2</v>
      </c>
      <c r="D1437" s="2">
        <v>140.80000000000001</v>
      </c>
    </row>
    <row r="1438" spans="1:4" x14ac:dyDescent="0.35">
      <c r="A1438">
        <v>5296157775</v>
      </c>
      <c r="B1438">
        <v>760684</v>
      </c>
      <c r="C1438">
        <v>3</v>
      </c>
      <c r="D1438" s="2">
        <v>71.599999999999994</v>
      </c>
    </row>
    <row r="1439" spans="1:4" x14ac:dyDescent="0.35">
      <c r="A1439">
        <v>1143489067</v>
      </c>
      <c r="B1439">
        <v>4452</v>
      </c>
      <c r="C1439">
        <v>2</v>
      </c>
      <c r="D1439" s="2">
        <v>169.88</v>
      </c>
    </row>
    <row r="1440" spans="1:4" x14ac:dyDescent="0.35">
      <c r="A1440">
        <v>8524452029</v>
      </c>
      <c r="B1440">
        <v>487931</v>
      </c>
      <c r="C1440">
        <v>1</v>
      </c>
      <c r="D1440" s="2">
        <v>709.08</v>
      </c>
    </row>
    <row r="1441" spans="1:4" x14ac:dyDescent="0.35">
      <c r="A1441">
        <v>4256779885</v>
      </c>
      <c r="B1441">
        <v>440875</v>
      </c>
      <c r="C1441">
        <v>1</v>
      </c>
      <c r="D1441" s="2">
        <v>275.02999999999997</v>
      </c>
    </row>
    <row r="1442" spans="1:4" x14ac:dyDescent="0.35">
      <c r="A1442">
        <v>7744686996</v>
      </c>
      <c r="B1442">
        <v>585299</v>
      </c>
      <c r="C1442">
        <v>1</v>
      </c>
      <c r="D1442" s="2">
        <v>799.46</v>
      </c>
    </row>
    <row r="1443" spans="1:4" x14ac:dyDescent="0.35">
      <c r="A1443">
        <v>5427462399</v>
      </c>
      <c r="B1443">
        <v>257719</v>
      </c>
      <c r="C1443">
        <v>2</v>
      </c>
      <c r="D1443" s="2">
        <v>281.73</v>
      </c>
    </row>
    <row r="1444" spans="1:4" x14ac:dyDescent="0.35">
      <c r="A1444">
        <v>8596751747</v>
      </c>
      <c r="B1444">
        <v>863930</v>
      </c>
      <c r="C1444">
        <v>1</v>
      </c>
      <c r="D1444" s="2">
        <v>242.57</v>
      </c>
    </row>
    <row r="1445" spans="1:4" x14ac:dyDescent="0.35">
      <c r="A1445">
        <v>4746468643</v>
      </c>
      <c r="B1445">
        <v>679865</v>
      </c>
      <c r="C1445">
        <v>3</v>
      </c>
      <c r="D1445" s="2">
        <v>347.91</v>
      </c>
    </row>
    <row r="1446" spans="1:4" x14ac:dyDescent="0.35">
      <c r="A1446">
        <v>3010047327</v>
      </c>
      <c r="B1446">
        <v>555121</v>
      </c>
      <c r="C1446">
        <v>3</v>
      </c>
      <c r="D1446" s="2">
        <v>354.91</v>
      </c>
    </row>
    <row r="1447" spans="1:4" x14ac:dyDescent="0.35">
      <c r="A1447">
        <v>1236959246</v>
      </c>
      <c r="B1447">
        <v>440875</v>
      </c>
      <c r="C1447">
        <v>1</v>
      </c>
      <c r="D1447" s="2">
        <v>275.02999999999997</v>
      </c>
    </row>
    <row r="1448" spans="1:4" x14ac:dyDescent="0.35">
      <c r="A1448">
        <v>6600422315</v>
      </c>
      <c r="B1448">
        <v>287070</v>
      </c>
      <c r="C1448">
        <v>3</v>
      </c>
      <c r="D1448" s="2">
        <v>443.17</v>
      </c>
    </row>
    <row r="1449" spans="1:4" x14ac:dyDescent="0.35">
      <c r="A1449">
        <v>3227252410</v>
      </c>
      <c r="B1449">
        <v>291238</v>
      </c>
      <c r="C1449">
        <v>3</v>
      </c>
      <c r="D1449" s="2">
        <v>746.03</v>
      </c>
    </row>
    <row r="1450" spans="1:4" x14ac:dyDescent="0.35">
      <c r="A1450">
        <v>6972292408</v>
      </c>
      <c r="B1450">
        <v>747801</v>
      </c>
      <c r="C1450">
        <v>1</v>
      </c>
      <c r="D1450" s="2">
        <v>277.76</v>
      </c>
    </row>
    <row r="1451" spans="1:4" x14ac:dyDescent="0.35">
      <c r="A1451">
        <v>7562754470</v>
      </c>
      <c r="B1451">
        <v>82484</v>
      </c>
      <c r="C1451">
        <v>2</v>
      </c>
      <c r="D1451" s="2">
        <v>914.88</v>
      </c>
    </row>
    <row r="1452" spans="1:4" x14ac:dyDescent="0.35">
      <c r="A1452">
        <v>7361971676</v>
      </c>
      <c r="B1452">
        <v>397973</v>
      </c>
      <c r="C1452">
        <v>1</v>
      </c>
      <c r="D1452" s="2">
        <v>728.73</v>
      </c>
    </row>
    <row r="1453" spans="1:4" x14ac:dyDescent="0.35">
      <c r="A1453">
        <v>8875605037</v>
      </c>
      <c r="B1453">
        <v>876139</v>
      </c>
      <c r="C1453">
        <v>1</v>
      </c>
      <c r="D1453" s="2">
        <v>415.75</v>
      </c>
    </row>
    <row r="1454" spans="1:4" x14ac:dyDescent="0.35">
      <c r="A1454">
        <v>8508253527</v>
      </c>
      <c r="B1454">
        <v>440875</v>
      </c>
      <c r="C1454">
        <v>1</v>
      </c>
      <c r="D1454" s="2">
        <v>275.02999999999997</v>
      </c>
    </row>
    <row r="1455" spans="1:4" x14ac:dyDescent="0.35">
      <c r="A1455">
        <v>6798775600</v>
      </c>
      <c r="B1455">
        <v>324809</v>
      </c>
      <c r="C1455">
        <v>2</v>
      </c>
      <c r="D1455" s="2">
        <v>608</v>
      </c>
    </row>
    <row r="1456" spans="1:4" x14ac:dyDescent="0.35">
      <c r="A1456">
        <v>3624810422</v>
      </c>
      <c r="B1456">
        <v>818522</v>
      </c>
      <c r="C1456">
        <v>1</v>
      </c>
      <c r="D1456" s="2">
        <v>96.09</v>
      </c>
    </row>
    <row r="1457" spans="1:4" x14ac:dyDescent="0.35">
      <c r="A1457">
        <v>4740213452</v>
      </c>
      <c r="B1457">
        <v>726958</v>
      </c>
      <c r="C1457">
        <v>2</v>
      </c>
      <c r="D1457" s="2">
        <v>887.48</v>
      </c>
    </row>
    <row r="1458" spans="1:4" x14ac:dyDescent="0.35">
      <c r="A1458">
        <v>3825468344</v>
      </c>
      <c r="B1458">
        <v>425341</v>
      </c>
      <c r="C1458">
        <v>3</v>
      </c>
      <c r="D1458" s="2">
        <v>486.28</v>
      </c>
    </row>
    <row r="1459" spans="1:4" x14ac:dyDescent="0.35">
      <c r="A1459">
        <v>902245665</v>
      </c>
      <c r="B1459">
        <v>298985</v>
      </c>
      <c r="C1459">
        <v>3</v>
      </c>
      <c r="D1459" s="2">
        <v>183.76</v>
      </c>
    </row>
    <row r="1460" spans="1:4" x14ac:dyDescent="0.35">
      <c r="A1460">
        <v>6874299189</v>
      </c>
      <c r="B1460">
        <v>561860</v>
      </c>
      <c r="C1460">
        <v>2</v>
      </c>
      <c r="D1460" s="2">
        <v>874.78</v>
      </c>
    </row>
    <row r="1461" spans="1:4" x14ac:dyDescent="0.35">
      <c r="A1461">
        <v>1127125313</v>
      </c>
      <c r="B1461">
        <v>140154</v>
      </c>
      <c r="C1461">
        <v>2</v>
      </c>
      <c r="D1461" s="2">
        <v>171.2</v>
      </c>
    </row>
    <row r="1462" spans="1:4" x14ac:dyDescent="0.35">
      <c r="A1462">
        <v>3606548818</v>
      </c>
      <c r="B1462">
        <v>448752</v>
      </c>
      <c r="C1462">
        <v>3</v>
      </c>
      <c r="D1462" s="2">
        <v>160.07</v>
      </c>
    </row>
    <row r="1463" spans="1:4" x14ac:dyDescent="0.35">
      <c r="A1463">
        <v>5750044154</v>
      </c>
      <c r="B1463">
        <v>930284</v>
      </c>
      <c r="C1463">
        <v>2</v>
      </c>
      <c r="D1463" s="2">
        <v>189.47</v>
      </c>
    </row>
    <row r="1464" spans="1:4" x14ac:dyDescent="0.35">
      <c r="A1464">
        <v>3872847781</v>
      </c>
      <c r="B1464">
        <v>652118</v>
      </c>
      <c r="C1464">
        <v>3</v>
      </c>
      <c r="D1464" s="2">
        <v>22.04</v>
      </c>
    </row>
    <row r="1465" spans="1:4" x14ac:dyDescent="0.35">
      <c r="A1465">
        <v>5939554684</v>
      </c>
      <c r="B1465">
        <v>606256</v>
      </c>
      <c r="C1465">
        <v>1</v>
      </c>
      <c r="D1465" s="2">
        <v>369.28</v>
      </c>
    </row>
    <row r="1466" spans="1:4" x14ac:dyDescent="0.35">
      <c r="A1466">
        <v>676412814</v>
      </c>
      <c r="B1466">
        <v>818990</v>
      </c>
      <c r="C1466">
        <v>1</v>
      </c>
      <c r="D1466" s="2">
        <v>163.55000000000001</v>
      </c>
    </row>
    <row r="1467" spans="1:4" x14ac:dyDescent="0.35">
      <c r="A1467">
        <v>4248390724</v>
      </c>
      <c r="B1467">
        <v>721521</v>
      </c>
      <c r="C1467">
        <v>2</v>
      </c>
      <c r="D1467" s="2">
        <v>417.39</v>
      </c>
    </row>
    <row r="1468" spans="1:4" x14ac:dyDescent="0.35">
      <c r="A1468">
        <v>8938687150</v>
      </c>
      <c r="B1468">
        <v>319388</v>
      </c>
      <c r="C1468">
        <v>3</v>
      </c>
      <c r="D1468" s="2">
        <v>657.8</v>
      </c>
    </row>
    <row r="1469" spans="1:4" x14ac:dyDescent="0.35">
      <c r="A1469">
        <v>7898867047</v>
      </c>
      <c r="B1469">
        <v>767398</v>
      </c>
      <c r="C1469">
        <v>3</v>
      </c>
      <c r="D1469" s="2">
        <v>22.14</v>
      </c>
    </row>
    <row r="1470" spans="1:4" x14ac:dyDescent="0.35">
      <c r="A1470">
        <v>2142065357</v>
      </c>
      <c r="B1470">
        <v>968887</v>
      </c>
      <c r="C1470">
        <v>1</v>
      </c>
      <c r="D1470" s="2">
        <v>40.700000000000003</v>
      </c>
    </row>
    <row r="1471" spans="1:4" x14ac:dyDescent="0.35">
      <c r="A1471">
        <v>9024719693</v>
      </c>
      <c r="B1471">
        <v>659290</v>
      </c>
      <c r="C1471">
        <v>3</v>
      </c>
      <c r="D1471" s="2">
        <v>319.33999999999997</v>
      </c>
    </row>
    <row r="1472" spans="1:4" x14ac:dyDescent="0.35">
      <c r="A1472">
        <v>8976616698</v>
      </c>
      <c r="B1472">
        <v>120385</v>
      </c>
      <c r="C1472">
        <v>2</v>
      </c>
      <c r="D1472" s="2">
        <v>597.91</v>
      </c>
    </row>
    <row r="1473" spans="1:4" x14ac:dyDescent="0.35">
      <c r="A1473">
        <v>8792586840</v>
      </c>
      <c r="B1473">
        <v>937542</v>
      </c>
      <c r="C1473">
        <v>3</v>
      </c>
      <c r="D1473" s="2">
        <v>97.04</v>
      </c>
    </row>
    <row r="1474" spans="1:4" x14ac:dyDescent="0.35">
      <c r="A1474">
        <v>5375387413</v>
      </c>
      <c r="B1474">
        <v>378230</v>
      </c>
      <c r="C1474">
        <v>3</v>
      </c>
      <c r="D1474" s="2">
        <v>166.42</v>
      </c>
    </row>
    <row r="1475" spans="1:4" x14ac:dyDescent="0.35">
      <c r="A1475">
        <v>4252164097</v>
      </c>
      <c r="B1475">
        <v>952124</v>
      </c>
      <c r="C1475">
        <v>1</v>
      </c>
      <c r="D1475" s="2">
        <v>127.08</v>
      </c>
    </row>
    <row r="1476" spans="1:4" x14ac:dyDescent="0.35">
      <c r="A1476">
        <v>8423273411</v>
      </c>
      <c r="B1476">
        <v>876139</v>
      </c>
      <c r="C1476">
        <v>3</v>
      </c>
      <c r="D1476" s="2">
        <v>415.75</v>
      </c>
    </row>
    <row r="1477" spans="1:4" x14ac:dyDescent="0.35">
      <c r="A1477">
        <v>2551179741</v>
      </c>
      <c r="B1477">
        <v>707935</v>
      </c>
      <c r="C1477">
        <v>3</v>
      </c>
      <c r="D1477" s="2">
        <v>820.9</v>
      </c>
    </row>
    <row r="1478" spans="1:4" x14ac:dyDescent="0.35">
      <c r="A1478">
        <v>227511348</v>
      </c>
      <c r="B1478">
        <v>513199</v>
      </c>
      <c r="C1478">
        <v>1</v>
      </c>
      <c r="D1478" s="2">
        <v>422.23</v>
      </c>
    </row>
    <row r="1479" spans="1:4" x14ac:dyDescent="0.35">
      <c r="A1479">
        <v>4434464045</v>
      </c>
      <c r="B1479">
        <v>153019</v>
      </c>
      <c r="C1479">
        <v>1</v>
      </c>
      <c r="D1479" s="2">
        <v>947.95</v>
      </c>
    </row>
    <row r="1480" spans="1:4" x14ac:dyDescent="0.35">
      <c r="A1480">
        <v>7041011843</v>
      </c>
      <c r="B1480">
        <v>883013</v>
      </c>
      <c r="C1480">
        <v>2</v>
      </c>
      <c r="D1480" s="2">
        <v>989.88</v>
      </c>
    </row>
    <row r="1481" spans="1:4" x14ac:dyDescent="0.35">
      <c r="A1481">
        <v>6510283268</v>
      </c>
      <c r="B1481">
        <v>136533</v>
      </c>
      <c r="C1481">
        <v>3</v>
      </c>
      <c r="D1481" s="2">
        <v>826.21</v>
      </c>
    </row>
    <row r="1482" spans="1:4" x14ac:dyDescent="0.35">
      <c r="A1482">
        <v>6853654698</v>
      </c>
      <c r="B1482">
        <v>131748</v>
      </c>
      <c r="C1482">
        <v>1</v>
      </c>
      <c r="D1482" s="2">
        <v>81.349999999999994</v>
      </c>
    </row>
    <row r="1483" spans="1:4" x14ac:dyDescent="0.35">
      <c r="A1483">
        <v>9338996795</v>
      </c>
      <c r="B1483">
        <v>34186</v>
      </c>
      <c r="C1483">
        <v>2</v>
      </c>
      <c r="D1483" s="2">
        <v>925.65</v>
      </c>
    </row>
    <row r="1484" spans="1:4" x14ac:dyDescent="0.35">
      <c r="A1484">
        <v>7346145952</v>
      </c>
      <c r="B1484">
        <v>449106</v>
      </c>
      <c r="C1484">
        <v>1</v>
      </c>
      <c r="D1484" s="2">
        <v>48.55</v>
      </c>
    </row>
    <row r="1485" spans="1:4" x14ac:dyDescent="0.35">
      <c r="A1485">
        <v>6497069610</v>
      </c>
      <c r="B1485">
        <v>329351</v>
      </c>
      <c r="C1485">
        <v>3</v>
      </c>
      <c r="D1485" s="2">
        <v>310.87</v>
      </c>
    </row>
    <row r="1486" spans="1:4" x14ac:dyDescent="0.35">
      <c r="A1486">
        <v>1741402363</v>
      </c>
      <c r="B1486">
        <v>611575</v>
      </c>
      <c r="C1486">
        <v>1</v>
      </c>
      <c r="D1486" s="2">
        <v>482.06</v>
      </c>
    </row>
    <row r="1487" spans="1:4" x14ac:dyDescent="0.35">
      <c r="A1487">
        <v>4825878367</v>
      </c>
      <c r="B1487">
        <v>26060</v>
      </c>
      <c r="C1487">
        <v>2</v>
      </c>
      <c r="D1487" s="2">
        <v>342.94</v>
      </c>
    </row>
    <row r="1488" spans="1:4" x14ac:dyDescent="0.35">
      <c r="A1488">
        <v>7019011442</v>
      </c>
      <c r="B1488">
        <v>552496</v>
      </c>
      <c r="C1488">
        <v>2</v>
      </c>
      <c r="D1488" s="2">
        <v>508</v>
      </c>
    </row>
    <row r="1489" spans="1:4" x14ac:dyDescent="0.35">
      <c r="A1489">
        <v>1674463798</v>
      </c>
      <c r="B1489">
        <v>67197</v>
      </c>
      <c r="C1489">
        <v>1</v>
      </c>
      <c r="D1489" s="2">
        <v>552.20000000000005</v>
      </c>
    </row>
    <row r="1490" spans="1:4" x14ac:dyDescent="0.35">
      <c r="A1490">
        <v>305684588</v>
      </c>
      <c r="B1490">
        <v>709916</v>
      </c>
      <c r="C1490">
        <v>3</v>
      </c>
      <c r="D1490" s="2">
        <v>33.76</v>
      </c>
    </row>
    <row r="1491" spans="1:4" x14ac:dyDescent="0.35">
      <c r="A1491">
        <v>5967495442</v>
      </c>
      <c r="B1491">
        <v>516376</v>
      </c>
      <c r="C1491">
        <v>2</v>
      </c>
      <c r="D1491" s="2">
        <v>877.43</v>
      </c>
    </row>
    <row r="1492" spans="1:4" x14ac:dyDescent="0.35">
      <c r="A1492">
        <v>2571047526</v>
      </c>
      <c r="B1492">
        <v>760828</v>
      </c>
      <c r="C1492">
        <v>2</v>
      </c>
      <c r="D1492" s="2">
        <v>563.45000000000005</v>
      </c>
    </row>
    <row r="1493" spans="1:4" x14ac:dyDescent="0.35">
      <c r="A1493">
        <v>7784811086</v>
      </c>
      <c r="B1493">
        <v>689769</v>
      </c>
      <c r="C1493">
        <v>2</v>
      </c>
      <c r="D1493" s="2">
        <v>46.62</v>
      </c>
    </row>
    <row r="1494" spans="1:4" x14ac:dyDescent="0.35">
      <c r="A1494">
        <v>7942005230</v>
      </c>
      <c r="B1494">
        <v>714999</v>
      </c>
      <c r="C1494">
        <v>2</v>
      </c>
      <c r="D1494" s="2">
        <v>882.51</v>
      </c>
    </row>
    <row r="1495" spans="1:4" x14ac:dyDescent="0.35">
      <c r="A1495">
        <v>6653543195</v>
      </c>
      <c r="B1495">
        <v>287070</v>
      </c>
      <c r="C1495">
        <v>3</v>
      </c>
      <c r="D1495" s="2">
        <v>443.17</v>
      </c>
    </row>
    <row r="1496" spans="1:4" x14ac:dyDescent="0.35">
      <c r="A1496">
        <v>397928918</v>
      </c>
      <c r="B1496">
        <v>991434</v>
      </c>
      <c r="C1496">
        <v>2</v>
      </c>
      <c r="D1496" s="2">
        <v>237.62</v>
      </c>
    </row>
    <row r="1497" spans="1:4" x14ac:dyDescent="0.35">
      <c r="A1497">
        <v>776120140</v>
      </c>
      <c r="B1497">
        <v>131937</v>
      </c>
      <c r="C1497">
        <v>2</v>
      </c>
      <c r="D1497" s="2">
        <v>287.81</v>
      </c>
    </row>
    <row r="1498" spans="1:4" x14ac:dyDescent="0.35">
      <c r="A1498">
        <v>8293188779</v>
      </c>
      <c r="B1498">
        <v>953175</v>
      </c>
      <c r="C1498">
        <v>1</v>
      </c>
      <c r="D1498" s="2">
        <v>225.21</v>
      </c>
    </row>
    <row r="1499" spans="1:4" x14ac:dyDescent="0.35">
      <c r="A1499">
        <v>178737268</v>
      </c>
      <c r="B1499">
        <v>942001</v>
      </c>
      <c r="C1499">
        <v>3</v>
      </c>
      <c r="D1499" s="2">
        <v>671.55</v>
      </c>
    </row>
    <row r="1500" spans="1:4" x14ac:dyDescent="0.35">
      <c r="A1500">
        <v>5246598523</v>
      </c>
      <c r="B1500">
        <v>272170</v>
      </c>
      <c r="C1500">
        <v>2</v>
      </c>
      <c r="D1500" s="2">
        <v>140.80000000000001</v>
      </c>
    </row>
    <row r="1501" spans="1:4" x14ac:dyDescent="0.35">
      <c r="A1501">
        <v>1172544737</v>
      </c>
      <c r="B1501">
        <v>602241</v>
      </c>
      <c r="C1501">
        <v>2</v>
      </c>
      <c r="D1501" s="2">
        <v>976.55</v>
      </c>
    </row>
    <row r="1502" spans="1:4" x14ac:dyDescent="0.35">
      <c r="A1502">
        <v>6419533291</v>
      </c>
      <c r="B1502">
        <v>124290</v>
      </c>
      <c r="C1502">
        <v>1</v>
      </c>
      <c r="D1502" s="2">
        <v>39.65</v>
      </c>
    </row>
    <row r="1503" spans="1:4" x14ac:dyDescent="0.35">
      <c r="A1503">
        <v>882083749</v>
      </c>
      <c r="B1503">
        <v>398340</v>
      </c>
      <c r="C1503">
        <v>1</v>
      </c>
      <c r="D1503" s="2">
        <v>651.92999999999995</v>
      </c>
    </row>
    <row r="1504" spans="1:4" x14ac:dyDescent="0.35">
      <c r="A1504">
        <v>3185510401</v>
      </c>
      <c r="B1504">
        <v>136533</v>
      </c>
      <c r="C1504">
        <v>1</v>
      </c>
      <c r="D1504" s="2">
        <v>826.21</v>
      </c>
    </row>
    <row r="1505" spans="1:4" x14ac:dyDescent="0.35">
      <c r="A1505">
        <v>7760767006</v>
      </c>
      <c r="B1505">
        <v>667163</v>
      </c>
      <c r="C1505">
        <v>2</v>
      </c>
      <c r="D1505" s="2">
        <v>441.2</v>
      </c>
    </row>
    <row r="1506" spans="1:4" x14ac:dyDescent="0.35">
      <c r="A1506">
        <v>3833878150</v>
      </c>
      <c r="B1506">
        <v>140154</v>
      </c>
      <c r="C1506">
        <v>1</v>
      </c>
      <c r="D1506" s="2">
        <v>171.2</v>
      </c>
    </row>
    <row r="1507" spans="1:4" x14ac:dyDescent="0.35">
      <c r="A1507">
        <v>369899578</v>
      </c>
      <c r="B1507">
        <v>525531</v>
      </c>
      <c r="C1507">
        <v>1</v>
      </c>
      <c r="D1507" s="2">
        <v>831.1</v>
      </c>
    </row>
    <row r="1508" spans="1:4" x14ac:dyDescent="0.35">
      <c r="A1508">
        <v>1944466212</v>
      </c>
      <c r="B1508">
        <v>990993</v>
      </c>
      <c r="C1508">
        <v>1</v>
      </c>
      <c r="D1508" s="2">
        <v>263.7</v>
      </c>
    </row>
    <row r="1509" spans="1:4" x14ac:dyDescent="0.35">
      <c r="A1509">
        <v>4064447117</v>
      </c>
      <c r="B1509">
        <v>284460</v>
      </c>
      <c r="C1509">
        <v>1</v>
      </c>
      <c r="D1509" s="2">
        <v>505.95</v>
      </c>
    </row>
    <row r="1510" spans="1:4" x14ac:dyDescent="0.35">
      <c r="A1510">
        <v>1553685597</v>
      </c>
      <c r="B1510">
        <v>647462</v>
      </c>
      <c r="C1510">
        <v>3</v>
      </c>
      <c r="D1510" s="2">
        <v>326.42</v>
      </c>
    </row>
    <row r="1511" spans="1:4" x14ac:dyDescent="0.35">
      <c r="A1511">
        <v>3682284811</v>
      </c>
      <c r="B1511">
        <v>848226</v>
      </c>
      <c r="C1511">
        <v>1</v>
      </c>
      <c r="D1511" s="2">
        <v>209.59</v>
      </c>
    </row>
    <row r="1512" spans="1:4" x14ac:dyDescent="0.35">
      <c r="A1512">
        <v>291439357</v>
      </c>
      <c r="B1512">
        <v>615545</v>
      </c>
      <c r="C1512">
        <v>2</v>
      </c>
      <c r="D1512" s="2">
        <v>448.16</v>
      </c>
    </row>
    <row r="1513" spans="1:4" x14ac:dyDescent="0.35">
      <c r="A1513">
        <v>8285784194</v>
      </c>
      <c r="B1513">
        <v>799952</v>
      </c>
      <c r="C1513">
        <v>1</v>
      </c>
      <c r="D1513" s="2">
        <v>922.64</v>
      </c>
    </row>
    <row r="1514" spans="1:4" x14ac:dyDescent="0.35">
      <c r="A1514">
        <v>5058742647</v>
      </c>
      <c r="B1514">
        <v>679865</v>
      </c>
      <c r="C1514">
        <v>2</v>
      </c>
      <c r="D1514" s="2">
        <v>347.91</v>
      </c>
    </row>
    <row r="1515" spans="1:4" x14ac:dyDescent="0.35">
      <c r="A1515">
        <v>6917020296</v>
      </c>
      <c r="B1515">
        <v>747801</v>
      </c>
      <c r="C1515">
        <v>1</v>
      </c>
      <c r="D1515" s="2">
        <v>277.76</v>
      </c>
    </row>
    <row r="1516" spans="1:4" x14ac:dyDescent="0.35">
      <c r="A1516">
        <v>6671181961</v>
      </c>
      <c r="B1516">
        <v>461804</v>
      </c>
      <c r="C1516">
        <v>3</v>
      </c>
      <c r="D1516" s="2">
        <v>310.69</v>
      </c>
    </row>
    <row r="1517" spans="1:4" x14ac:dyDescent="0.35">
      <c r="A1517">
        <v>5123439997</v>
      </c>
      <c r="B1517">
        <v>89084</v>
      </c>
      <c r="C1517">
        <v>2</v>
      </c>
      <c r="D1517" s="2">
        <v>598.83000000000004</v>
      </c>
    </row>
    <row r="1518" spans="1:4" x14ac:dyDescent="0.35">
      <c r="A1518">
        <v>8510183245</v>
      </c>
      <c r="B1518">
        <v>587420</v>
      </c>
      <c r="C1518">
        <v>3</v>
      </c>
      <c r="D1518" s="2">
        <v>357.42</v>
      </c>
    </row>
    <row r="1519" spans="1:4" x14ac:dyDescent="0.35">
      <c r="A1519">
        <v>6081384585</v>
      </c>
      <c r="B1519">
        <v>942001</v>
      </c>
      <c r="C1519">
        <v>1</v>
      </c>
      <c r="D1519" s="2">
        <v>671.55</v>
      </c>
    </row>
    <row r="1520" spans="1:4" x14ac:dyDescent="0.35">
      <c r="A1520">
        <v>4423613746</v>
      </c>
      <c r="B1520">
        <v>969851</v>
      </c>
      <c r="C1520">
        <v>3</v>
      </c>
      <c r="D1520" s="2">
        <v>340.66</v>
      </c>
    </row>
    <row r="1521" spans="1:4" x14ac:dyDescent="0.35">
      <c r="A1521">
        <v>1530472691</v>
      </c>
      <c r="B1521">
        <v>611575</v>
      </c>
      <c r="C1521">
        <v>1</v>
      </c>
      <c r="D1521" s="2">
        <v>482.06</v>
      </c>
    </row>
    <row r="1522" spans="1:4" x14ac:dyDescent="0.35">
      <c r="A1522">
        <v>7009303199</v>
      </c>
      <c r="B1522">
        <v>600767</v>
      </c>
      <c r="C1522">
        <v>3</v>
      </c>
      <c r="D1522" s="2">
        <v>722.42</v>
      </c>
    </row>
    <row r="1523" spans="1:4" x14ac:dyDescent="0.35">
      <c r="A1523">
        <v>5386652055</v>
      </c>
      <c r="B1523">
        <v>329351</v>
      </c>
      <c r="C1523">
        <v>3</v>
      </c>
      <c r="D1523" s="2">
        <v>310.87</v>
      </c>
    </row>
    <row r="1524" spans="1:4" x14ac:dyDescent="0.35">
      <c r="A1524">
        <v>4413239746</v>
      </c>
      <c r="B1524">
        <v>131937</v>
      </c>
      <c r="C1524">
        <v>1</v>
      </c>
      <c r="D1524" s="2">
        <v>287.81</v>
      </c>
    </row>
    <row r="1525" spans="1:4" x14ac:dyDescent="0.35">
      <c r="A1525">
        <v>4988875078</v>
      </c>
      <c r="B1525">
        <v>53833</v>
      </c>
      <c r="C1525">
        <v>1</v>
      </c>
      <c r="D1525" s="2">
        <v>134.69</v>
      </c>
    </row>
    <row r="1526" spans="1:4" x14ac:dyDescent="0.35">
      <c r="A1526">
        <v>1617565217</v>
      </c>
      <c r="B1526">
        <v>726958</v>
      </c>
      <c r="C1526">
        <v>1</v>
      </c>
      <c r="D1526" s="2">
        <v>887.48</v>
      </c>
    </row>
    <row r="1527" spans="1:4" x14ac:dyDescent="0.35">
      <c r="A1527">
        <v>392038758</v>
      </c>
      <c r="B1527">
        <v>863930</v>
      </c>
      <c r="C1527">
        <v>3</v>
      </c>
      <c r="D1527" s="2">
        <v>242.57</v>
      </c>
    </row>
    <row r="1528" spans="1:4" x14ac:dyDescent="0.35">
      <c r="A1528">
        <v>1828727552</v>
      </c>
      <c r="B1528">
        <v>820973</v>
      </c>
      <c r="C1528">
        <v>3</v>
      </c>
      <c r="D1528" s="2">
        <v>114.52</v>
      </c>
    </row>
    <row r="1529" spans="1:4" x14ac:dyDescent="0.35">
      <c r="A1529">
        <v>7119397338</v>
      </c>
      <c r="B1529">
        <v>124290</v>
      </c>
      <c r="C1529">
        <v>2</v>
      </c>
      <c r="D1529" s="2">
        <v>39.65</v>
      </c>
    </row>
    <row r="1530" spans="1:4" x14ac:dyDescent="0.35">
      <c r="A1530">
        <v>2611271708</v>
      </c>
      <c r="B1530">
        <v>798639</v>
      </c>
      <c r="C1530">
        <v>3</v>
      </c>
      <c r="D1530" s="2">
        <v>211.25</v>
      </c>
    </row>
    <row r="1531" spans="1:4" x14ac:dyDescent="0.35">
      <c r="A1531">
        <v>7162509481</v>
      </c>
      <c r="B1531">
        <v>606256</v>
      </c>
      <c r="C1531">
        <v>3</v>
      </c>
      <c r="D1531" s="2">
        <v>369.28</v>
      </c>
    </row>
    <row r="1532" spans="1:4" x14ac:dyDescent="0.35">
      <c r="A1532">
        <v>131913576</v>
      </c>
      <c r="B1532">
        <v>871592</v>
      </c>
      <c r="C1532">
        <v>3</v>
      </c>
      <c r="D1532" s="2">
        <v>870.29</v>
      </c>
    </row>
    <row r="1533" spans="1:4" x14ac:dyDescent="0.35">
      <c r="A1533">
        <v>6627201490</v>
      </c>
      <c r="B1533">
        <v>812607</v>
      </c>
      <c r="C1533">
        <v>1</v>
      </c>
      <c r="D1533" s="2">
        <v>416.65</v>
      </c>
    </row>
    <row r="1534" spans="1:4" x14ac:dyDescent="0.35">
      <c r="A1534">
        <v>4644950813</v>
      </c>
      <c r="B1534">
        <v>153019</v>
      </c>
      <c r="C1534">
        <v>3</v>
      </c>
      <c r="D1534" s="2">
        <v>947.95</v>
      </c>
    </row>
    <row r="1535" spans="1:4" x14ac:dyDescent="0.35">
      <c r="A1535">
        <v>9434934993</v>
      </c>
      <c r="B1535">
        <v>397973</v>
      </c>
      <c r="C1535">
        <v>1</v>
      </c>
      <c r="D1535" s="2">
        <v>728.73</v>
      </c>
    </row>
    <row r="1536" spans="1:4" x14ac:dyDescent="0.35">
      <c r="A1536">
        <v>2556317798</v>
      </c>
      <c r="B1536">
        <v>679284</v>
      </c>
      <c r="C1536">
        <v>3</v>
      </c>
      <c r="D1536" s="2">
        <v>877.89</v>
      </c>
    </row>
    <row r="1537" spans="1:4" x14ac:dyDescent="0.35">
      <c r="A1537">
        <v>2826150539</v>
      </c>
      <c r="B1537">
        <v>859361</v>
      </c>
      <c r="C1537">
        <v>3</v>
      </c>
      <c r="D1537" s="2">
        <v>432.39</v>
      </c>
    </row>
    <row r="1538" spans="1:4" x14ac:dyDescent="0.35">
      <c r="A1538">
        <v>4283803308</v>
      </c>
      <c r="B1538">
        <v>942001</v>
      </c>
      <c r="C1538">
        <v>1</v>
      </c>
      <c r="D1538" s="2">
        <v>671.55</v>
      </c>
    </row>
    <row r="1539" spans="1:4" x14ac:dyDescent="0.35">
      <c r="A1539">
        <v>6873424093</v>
      </c>
      <c r="B1539">
        <v>34186</v>
      </c>
      <c r="C1539">
        <v>3</v>
      </c>
      <c r="D1539" s="2">
        <v>925.65</v>
      </c>
    </row>
    <row r="1540" spans="1:4" x14ac:dyDescent="0.35">
      <c r="A1540">
        <v>4741294126</v>
      </c>
      <c r="B1540">
        <v>604184</v>
      </c>
      <c r="C1540">
        <v>3</v>
      </c>
      <c r="D1540" s="2">
        <v>397.55</v>
      </c>
    </row>
    <row r="1541" spans="1:4" x14ac:dyDescent="0.35">
      <c r="A1541">
        <v>4967241271</v>
      </c>
      <c r="B1541">
        <v>587645</v>
      </c>
      <c r="C1541">
        <v>2</v>
      </c>
      <c r="D1541" s="2">
        <v>801.81</v>
      </c>
    </row>
    <row r="1542" spans="1:4" x14ac:dyDescent="0.35">
      <c r="A1542">
        <v>9554079946</v>
      </c>
      <c r="B1542">
        <v>561860</v>
      </c>
      <c r="C1542">
        <v>1</v>
      </c>
      <c r="D1542" s="2">
        <v>874.78</v>
      </c>
    </row>
    <row r="1543" spans="1:4" x14ac:dyDescent="0.35">
      <c r="A1543">
        <v>4601205399</v>
      </c>
      <c r="B1543">
        <v>673058</v>
      </c>
      <c r="C1543">
        <v>2</v>
      </c>
      <c r="D1543" s="2">
        <v>765.76</v>
      </c>
    </row>
    <row r="1544" spans="1:4" x14ac:dyDescent="0.35">
      <c r="A1544">
        <v>5633967304</v>
      </c>
      <c r="B1544">
        <v>704868</v>
      </c>
      <c r="C1544">
        <v>2</v>
      </c>
      <c r="D1544" s="2">
        <v>193.46</v>
      </c>
    </row>
    <row r="1545" spans="1:4" x14ac:dyDescent="0.35">
      <c r="A1545">
        <v>4168163237</v>
      </c>
      <c r="B1545">
        <v>592784</v>
      </c>
      <c r="C1545">
        <v>1</v>
      </c>
      <c r="D1545" s="2">
        <v>280.35000000000002</v>
      </c>
    </row>
    <row r="1546" spans="1:4" x14ac:dyDescent="0.35">
      <c r="A1546">
        <v>5924297360</v>
      </c>
      <c r="B1546">
        <v>654623</v>
      </c>
      <c r="C1546">
        <v>3</v>
      </c>
      <c r="D1546" s="2">
        <v>422.14</v>
      </c>
    </row>
    <row r="1547" spans="1:4" x14ac:dyDescent="0.35">
      <c r="A1547">
        <v>2120299901</v>
      </c>
      <c r="B1547">
        <v>767398</v>
      </c>
      <c r="C1547">
        <v>2</v>
      </c>
      <c r="D1547" s="2">
        <v>22.14</v>
      </c>
    </row>
    <row r="1548" spans="1:4" x14ac:dyDescent="0.35">
      <c r="A1548">
        <v>1070876534</v>
      </c>
      <c r="B1548">
        <v>712307</v>
      </c>
      <c r="C1548">
        <v>2</v>
      </c>
      <c r="D1548" s="2">
        <v>264.89</v>
      </c>
    </row>
    <row r="1549" spans="1:4" x14ac:dyDescent="0.35">
      <c r="A1549">
        <v>7032280048</v>
      </c>
      <c r="B1549">
        <v>274207</v>
      </c>
      <c r="C1549">
        <v>2</v>
      </c>
      <c r="D1549" s="2">
        <v>328.51</v>
      </c>
    </row>
    <row r="1550" spans="1:4" x14ac:dyDescent="0.35">
      <c r="A1550">
        <v>156346853</v>
      </c>
      <c r="B1550">
        <v>490602</v>
      </c>
      <c r="C1550">
        <v>1</v>
      </c>
      <c r="D1550" s="2">
        <v>549.47</v>
      </c>
    </row>
    <row r="1551" spans="1:4" x14ac:dyDescent="0.35">
      <c r="A1551">
        <v>6873267326</v>
      </c>
      <c r="B1551">
        <v>319388</v>
      </c>
      <c r="C1551">
        <v>1</v>
      </c>
      <c r="D1551" s="2">
        <v>657.8</v>
      </c>
    </row>
    <row r="1552" spans="1:4" x14ac:dyDescent="0.35">
      <c r="A1552">
        <v>1370661468</v>
      </c>
      <c r="B1552">
        <v>187399</v>
      </c>
      <c r="C1552">
        <v>3</v>
      </c>
      <c r="D1552" s="2">
        <v>53.49</v>
      </c>
    </row>
    <row r="1553" spans="1:4" x14ac:dyDescent="0.35">
      <c r="A1553">
        <v>3612128358</v>
      </c>
      <c r="B1553">
        <v>4452</v>
      </c>
      <c r="C1553">
        <v>1</v>
      </c>
      <c r="D1553" s="2">
        <v>169.88</v>
      </c>
    </row>
    <row r="1554" spans="1:4" x14ac:dyDescent="0.35">
      <c r="A1554">
        <v>1736953222</v>
      </c>
      <c r="B1554">
        <v>146840</v>
      </c>
      <c r="C1554">
        <v>2</v>
      </c>
      <c r="D1554" s="2">
        <v>786.85</v>
      </c>
    </row>
    <row r="1555" spans="1:4" x14ac:dyDescent="0.35">
      <c r="A1555">
        <v>9107923488</v>
      </c>
      <c r="B1555">
        <v>4452</v>
      </c>
      <c r="C1555">
        <v>1</v>
      </c>
      <c r="D1555" s="2">
        <v>169.88</v>
      </c>
    </row>
    <row r="1556" spans="1:4" x14ac:dyDescent="0.35">
      <c r="A1556">
        <v>4378877600</v>
      </c>
      <c r="B1556">
        <v>952168</v>
      </c>
      <c r="C1556">
        <v>2</v>
      </c>
      <c r="D1556" s="2">
        <v>236.95</v>
      </c>
    </row>
    <row r="1557" spans="1:4" x14ac:dyDescent="0.35">
      <c r="A1557">
        <v>3232762361</v>
      </c>
      <c r="B1557">
        <v>124290</v>
      </c>
      <c r="C1557">
        <v>3</v>
      </c>
      <c r="D1557" s="2">
        <v>39.65</v>
      </c>
    </row>
    <row r="1558" spans="1:4" x14ac:dyDescent="0.35">
      <c r="A1558">
        <v>1831641377</v>
      </c>
      <c r="B1558">
        <v>219598</v>
      </c>
      <c r="C1558">
        <v>3</v>
      </c>
      <c r="D1558" s="2">
        <v>367.08</v>
      </c>
    </row>
    <row r="1559" spans="1:4" x14ac:dyDescent="0.35">
      <c r="A1559">
        <v>562428866</v>
      </c>
      <c r="B1559">
        <v>432617</v>
      </c>
      <c r="C1559">
        <v>3</v>
      </c>
      <c r="D1559" s="2">
        <v>863.18</v>
      </c>
    </row>
    <row r="1560" spans="1:4" x14ac:dyDescent="0.35">
      <c r="A1560">
        <v>4607715908</v>
      </c>
      <c r="B1560">
        <v>555121</v>
      </c>
      <c r="C1560">
        <v>2</v>
      </c>
      <c r="D1560" s="2">
        <v>354.91</v>
      </c>
    </row>
    <row r="1561" spans="1:4" x14ac:dyDescent="0.35">
      <c r="A1561">
        <v>4804575203</v>
      </c>
      <c r="B1561">
        <v>587420</v>
      </c>
      <c r="C1561">
        <v>3</v>
      </c>
      <c r="D1561" s="2">
        <v>357.42</v>
      </c>
    </row>
    <row r="1562" spans="1:4" x14ac:dyDescent="0.35">
      <c r="A1562">
        <v>8287234948</v>
      </c>
      <c r="B1562">
        <v>953175</v>
      </c>
      <c r="C1562">
        <v>1</v>
      </c>
      <c r="D1562" s="2">
        <v>225.21</v>
      </c>
    </row>
    <row r="1563" spans="1:4" x14ac:dyDescent="0.35">
      <c r="A1563">
        <v>6074452586</v>
      </c>
      <c r="B1563">
        <v>965755</v>
      </c>
      <c r="C1563">
        <v>1</v>
      </c>
      <c r="D1563" s="2">
        <v>532.57000000000005</v>
      </c>
    </row>
    <row r="1564" spans="1:4" x14ac:dyDescent="0.35">
      <c r="A1564">
        <v>6821790656</v>
      </c>
      <c r="B1564">
        <v>487931</v>
      </c>
      <c r="C1564">
        <v>2</v>
      </c>
      <c r="D1564" s="2">
        <v>709.08</v>
      </c>
    </row>
    <row r="1565" spans="1:4" x14ac:dyDescent="0.35">
      <c r="A1565">
        <v>7821942520</v>
      </c>
      <c r="B1565">
        <v>490939</v>
      </c>
      <c r="C1565">
        <v>1</v>
      </c>
      <c r="D1565" s="2">
        <v>80.25</v>
      </c>
    </row>
    <row r="1566" spans="1:4" x14ac:dyDescent="0.35">
      <c r="A1566">
        <v>3012496270</v>
      </c>
      <c r="B1566">
        <v>848226</v>
      </c>
      <c r="C1566">
        <v>2</v>
      </c>
      <c r="D1566" s="2">
        <v>209.59</v>
      </c>
    </row>
    <row r="1567" spans="1:4" x14ac:dyDescent="0.35">
      <c r="A1567">
        <v>8980370750</v>
      </c>
      <c r="B1567">
        <v>56589</v>
      </c>
      <c r="C1567">
        <v>1</v>
      </c>
      <c r="D1567" s="2">
        <v>517.77</v>
      </c>
    </row>
    <row r="1568" spans="1:4" x14ac:dyDescent="0.35">
      <c r="A1568">
        <v>6535672015</v>
      </c>
      <c r="B1568">
        <v>798639</v>
      </c>
      <c r="C1568">
        <v>3</v>
      </c>
      <c r="D1568" s="2">
        <v>211.25</v>
      </c>
    </row>
    <row r="1569" spans="1:4" x14ac:dyDescent="0.35">
      <c r="A1569">
        <v>6999060704</v>
      </c>
      <c r="B1569">
        <v>137909</v>
      </c>
      <c r="C1569">
        <v>2</v>
      </c>
      <c r="D1569" s="2">
        <v>864.3</v>
      </c>
    </row>
    <row r="1570" spans="1:4" x14ac:dyDescent="0.35">
      <c r="A1570">
        <v>9403732731</v>
      </c>
      <c r="B1570">
        <v>131748</v>
      </c>
      <c r="C1570">
        <v>2</v>
      </c>
      <c r="D1570" s="2">
        <v>81.349999999999994</v>
      </c>
    </row>
    <row r="1571" spans="1:4" x14ac:dyDescent="0.35">
      <c r="A1571">
        <v>5649255352</v>
      </c>
      <c r="B1571">
        <v>449106</v>
      </c>
      <c r="C1571">
        <v>3</v>
      </c>
      <c r="D1571" s="2">
        <v>48.55</v>
      </c>
    </row>
    <row r="1572" spans="1:4" x14ac:dyDescent="0.35">
      <c r="A1572">
        <v>5034409841</v>
      </c>
      <c r="B1572">
        <v>700048</v>
      </c>
      <c r="C1572">
        <v>1</v>
      </c>
      <c r="D1572" s="2">
        <v>141.28</v>
      </c>
    </row>
    <row r="1573" spans="1:4" x14ac:dyDescent="0.35">
      <c r="A1573">
        <v>9072111617</v>
      </c>
      <c r="B1573">
        <v>112390</v>
      </c>
      <c r="C1573">
        <v>1</v>
      </c>
      <c r="D1573" s="2">
        <v>877.98</v>
      </c>
    </row>
    <row r="1574" spans="1:4" x14ac:dyDescent="0.35">
      <c r="A1574">
        <v>9556880451</v>
      </c>
      <c r="B1574">
        <v>621677</v>
      </c>
      <c r="C1574">
        <v>3</v>
      </c>
      <c r="D1574" s="2">
        <v>317.8</v>
      </c>
    </row>
    <row r="1575" spans="1:4" x14ac:dyDescent="0.35">
      <c r="A1575">
        <v>4602796463</v>
      </c>
      <c r="B1575">
        <v>859361</v>
      </c>
      <c r="C1575">
        <v>3</v>
      </c>
      <c r="D1575" s="2">
        <v>432.39</v>
      </c>
    </row>
    <row r="1576" spans="1:4" x14ac:dyDescent="0.35">
      <c r="A1576">
        <v>6061353924</v>
      </c>
      <c r="B1576">
        <v>291238</v>
      </c>
      <c r="C1576">
        <v>1</v>
      </c>
      <c r="D1576" s="2">
        <v>746.03</v>
      </c>
    </row>
    <row r="1577" spans="1:4" x14ac:dyDescent="0.35">
      <c r="A1577">
        <v>4366519080</v>
      </c>
      <c r="B1577">
        <v>764014</v>
      </c>
      <c r="C1577">
        <v>2</v>
      </c>
      <c r="D1577" s="2">
        <v>612.04</v>
      </c>
    </row>
    <row r="1578" spans="1:4" x14ac:dyDescent="0.35">
      <c r="A1578">
        <v>1324817141</v>
      </c>
      <c r="B1578">
        <v>739448</v>
      </c>
      <c r="C1578">
        <v>1</v>
      </c>
      <c r="D1578" s="2">
        <v>755.66</v>
      </c>
    </row>
    <row r="1579" spans="1:4" x14ac:dyDescent="0.35">
      <c r="A1579">
        <v>5419080144</v>
      </c>
      <c r="B1579">
        <v>89084</v>
      </c>
      <c r="C1579">
        <v>2</v>
      </c>
      <c r="D1579" s="2">
        <v>598.83000000000004</v>
      </c>
    </row>
    <row r="1580" spans="1:4" x14ac:dyDescent="0.35">
      <c r="A1580">
        <v>8813470284</v>
      </c>
      <c r="B1580">
        <v>77308</v>
      </c>
      <c r="C1580">
        <v>1</v>
      </c>
      <c r="D1580" s="2">
        <v>223.27</v>
      </c>
    </row>
    <row r="1581" spans="1:4" x14ac:dyDescent="0.35">
      <c r="A1581">
        <v>3182992799</v>
      </c>
      <c r="B1581">
        <v>449106</v>
      </c>
      <c r="C1581">
        <v>2</v>
      </c>
      <c r="D1581" s="2">
        <v>48.55</v>
      </c>
    </row>
    <row r="1582" spans="1:4" x14ac:dyDescent="0.35">
      <c r="A1582">
        <v>7792996715</v>
      </c>
      <c r="B1582">
        <v>961614</v>
      </c>
      <c r="C1582">
        <v>3</v>
      </c>
      <c r="D1582" s="2">
        <v>227.22</v>
      </c>
    </row>
    <row r="1583" spans="1:4" x14ac:dyDescent="0.35">
      <c r="A1583">
        <v>6962624734</v>
      </c>
      <c r="B1583">
        <v>491314</v>
      </c>
      <c r="C1583">
        <v>3</v>
      </c>
      <c r="D1583" s="2">
        <v>973.44</v>
      </c>
    </row>
    <row r="1584" spans="1:4" x14ac:dyDescent="0.35">
      <c r="A1584">
        <v>5948662456</v>
      </c>
      <c r="B1584">
        <v>848226</v>
      </c>
      <c r="C1584">
        <v>1</v>
      </c>
      <c r="D1584" s="2">
        <v>209.59</v>
      </c>
    </row>
    <row r="1585" spans="1:4" x14ac:dyDescent="0.35">
      <c r="A1585">
        <v>3395675979</v>
      </c>
      <c r="B1585">
        <v>300159</v>
      </c>
      <c r="C1585">
        <v>1</v>
      </c>
      <c r="D1585" s="2">
        <v>44.35</v>
      </c>
    </row>
    <row r="1586" spans="1:4" x14ac:dyDescent="0.35">
      <c r="A1586">
        <v>7550368787</v>
      </c>
      <c r="B1586">
        <v>237083</v>
      </c>
      <c r="C1586">
        <v>2</v>
      </c>
      <c r="D1586" s="2">
        <v>577.13</v>
      </c>
    </row>
    <row r="1587" spans="1:4" x14ac:dyDescent="0.35">
      <c r="A1587">
        <v>8357671697</v>
      </c>
      <c r="B1587">
        <v>677169</v>
      </c>
      <c r="C1587">
        <v>3</v>
      </c>
      <c r="D1587" s="2">
        <v>261.02999999999997</v>
      </c>
    </row>
    <row r="1588" spans="1:4" x14ac:dyDescent="0.35">
      <c r="A1588">
        <v>9600704922</v>
      </c>
      <c r="B1588">
        <v>833557</v>
      </c>
      <c r="C1588">
        <v>3</v>
      </c>
      <c r="D1588" s="2">
        <v>422.87</v>
      </c>
    </row>
    <row r="1589" spans="1:4" x14ac:dyDescent="0.35">
      <c r="A1589">
        <v>9915229426</v>
      </c>
      <c r="B1589">
        <v>112390</v>
      </c>
      <c r="C1589">
        <v>2</v>
      </c>
      <c r="D1589" s="2">
        <v>877.98</v>
      </c>
    </row>
    <row r="1590" spans="1:4" x14ac:dyDescent="0.35">
      <c r="A1590">
        <v>9927474026</v>
      </c>
      <c r="B1590">
        <v>567671</v>
      </c>
      <c r="C1590">
        <v>1</v>
      </c>
      <c r="D1590" s="2">
        <v>418.48</v>
      </c>
    </row>
    <row r="1591" spans="1:4" x14ac:dyDescent="0.35">
      <c r="A1591">
        <v>6310535397</v>
      </c>
      <c r="B1591">
        <v>968887</v>
      </c>
      <c r="C1591">
        <v>1</v>
      </c>
      <c r="D1591" s="2">
        <v>40.700000000000003</v>
      </c>
    </row>
    <row r="1592" spans="1:4" x14ac:dyDescent="0.35">
      <c r="A1592">
        <v>8045941430</v>
      </c>
      <c r="B1592">
        <v>723678</v>
      </c>
      <c r="C1592">
        <v>2</v>
      </c>
      <c r="D1592" s="2">
        <v>675.46</v>
      </c>
    </row>
    <row r="1593" spans="1:4" x14ac:dyDescent="0.35">
      <c r="A1593">
        <v>4390394582</v>
      </c>
      <c r="B1593">
        <v>171602</v>
      </c>
      <c r="C1593">
        <v>2</v>
      </c>
      <c r="D1593" s="2">
        <v>883.44</v>
      </c>
    </row>
    <row r="1594" spans="1:4" x14ac:dyDescent="0.35">
      <c r="A1594">
        <v>5062545226</v>
      </c>
      <c r="B1594">
        <v>673058</v>
      </c>
      <c r="C1594">
        <v>2</v>
      </c>
      <c r="D1594" s="2">
        <v>765.76</v>
      </c>
    </row>
    <row r="1595" spans="1:4" x14ac:dyDescent="0.35">
      <c r="A1595">
        <v>2836701831</v>
      </c>
      <c r="B1595">
        <v>837480</v>
      </c>
      <c r="C1595">
        <v>3</v>
      </c>
      <c r="D1595" s="2">
        <v>217.4</v>
      </c>
    </row>
    <row r="1596" spans="1:4" x14ac:dyDescent="0.35">
      <c r="A1596">
        <v>4115492281</v>
      </c>
      <c r="B1596">
        <v>435929</v>
      </c>
      <c r="C1596">
        <v>1</v>
      </c>
      <c r="D1596" s="2">
        <v>856.89</v>
      </c>
    </row>
    <row r="1597" spans="1:4" x14ac:dyDescent="0.35">
      <c r="A1597">
        <v>3554645781</v>
      </c>
      <c r="B1597">
        <v>53833</v>
      </c>
      <c r="C1597">
        <v>3</v>
      </c>
      <c r="D1597" s="2">
        <v>134.69</v>
      </c>
    </row>
    <row r="1598" spans="1:4" x14ac:dyDescent="0.35">
      <c r="A1598">
        <v>3983605701</v>
      </c>
      <c r="B1598">
        <v>264803</v>
      </c>
      <c r="C1598">
        <v>3</v>
      </c>
      <c r="D1598" s="2">
        <v>995.98</v>
      </c>
    </row>
    <row r="1599" spans="1:4" x14ac:dyDescent="0.35">
      <c r="A1599">
        <v>8581516385</v>
      </c>
      <c r="B1599">
        <v>500633</v>
      </c>
      <c r="C1599">
        <v>1</v>
      </c>
      <c r="D1599" s="2">
        <v>154.5</v>
      </c>
    </row>
    <row r="1600" spans="1:4" x14ac:dyDescent="0.35">
      <c r="A1600">
        <v>8290229112</v>
      </c>
      <c r="B1600">
        <v>473647</v>
      </c>
      <c r="C1600">
        <v>1</v>
      </c>
      <c r="D1600" s="2">
        <v>43.05</v>
      </c>
    </row>
    <row r="1601" spans="1:4" x14ac:dyDescent="0.35">
      <c r="A1601">
        <v>1195560119</v>
      </c>
      <c r="B1601">
        <v>606256</v>
      </c>
      <c r="C1601">
        <v>1</v>
      </c>
      <c r="D1601" s="2">
        <v>369.28</v>
      </c>
    </row>
    <row r="1602" spans="1:4" x14ac:dyDescent="0.35">
      <c r="A1602">
        <v>5077327994</v>
      </c>
      <c r="B1602">
        <v>700048</v>
      </c>
      <c r="C1602">
        <v>1</v>
      </c>
      <c r="D1602" s="2">
        <v>141.28</v>
      </c>
    </row>
    <row r="1603" spans="1:4" x14ac:dyDescent="0.35">
      <c r="A1603">
        <v>2945185661</v>
      </c>
      <c r="B1603">
        <v>903336</v>
      </c>
      <c r="C1603">
        <v>3</v>
      </c>
      <c r="D1603" s="2">
        <v>551.88</v>
      </c>
    </row>
    <row r="1604" spans="1:4" x14ac:dyDescent="0.35">
      <c r="A1604">
        <v>3951005873</v>
      </c>
      <c r="B1604">
        <v>587420</v>
      </c>
      <c r="C1604">
        <v>3</v>
      </c>
      <c r="D1604" s="2">
        <v>357.42</v>
      </c>
    </row>
    <row r="1605" spans="1:4" x14ac:dyDescent="0.35">
      <c r="A1605">
        <v>3490816523</v>
      </c>
      <c r="B1605">
        <v>880510</v>
      </c>
      <c r="C1605">
        <v>3</v>
      </c>
      <c r="D1605" s="2">
        <v>951.43</v>
      </c>
    </row>
    <row r="1606" spans="1:4" x14ac:dyDescent="0.35">
      <c r="A1606">
        <v>6739114301</v>
      </c>
      <c r="B1606">
        <v>33955</v>
      </c>
      <c r="C1606">
        <v>1</v>
      </c>
      <c r="D1606" s="2">
        <v>186.08</v>
      </c>
    </row>
    <row r="1607" spans="1:4" x14ac:dyDescent="0.35">
      <c r="A1607">
        <v>5728818155</v>
      </c>
      <c r="B1607">
        <v>243235</v>
      </c>
      <c r="C1607">
        <v>3</v>
      </c>
      <c r="D1607" s="2">
        <v>109.03</v>
      </c>
    </row>
    <row r="1608" spans="1:4" x14ac:dyDescent="0.35">
      <c r="A1608">
        <v>7713651693</v>
      </c>
      <c r="B1608">
        <v>891833</v>
      </c>
      <c r="C1608">
        <v>1</v>
      </c>
      <c r="D1608" s="2">
        <v>493.19</v>
      </c>
    </row>
    <row r="1609" spans="1:4" x14ac:dyDescent="0.35">
      <c r="A1609">
        <v>5452048621</v>
      </c>
      <c r="B1609">
        <v>706112</v>
      </c>
      <c r="C1609">
        <v>2</v>
      </c>
      <c r="D1609" s="2">
        <v>478.79</v>
      </c>
    </row>
    <row r="1610" spans="1:4" x14ac:dyDescent="0.35">
      <c r="A1610">
        <v>2297027645</v>
      </c>
      <c r="B1610">
        <v>897083</v>
      </c>
      <c r="C1610">
        <v>1</v>
      </c>
      <c r="D1610" s="2">
        <v>972.69</v>
      </c>
    </row>
    <row r="1611" spans="1:4" x14ac:dyDescent="0.35">
      <c r="A1611">
        <v>2438302298</v>
      </c>
      <c r="B1611">
        <v>954722</v>
      </c>
      <c r="C1611">
        <v>2</v>
      </c>
      <c r="D1611" s="2">
        <v>616.45000000000005</v>
      </c>
    </row>
    <row r="1612" spans="1:4" x14ac:dyDescent="0.35">
      <c r="A1612">
        <v>578811216</v>
      </c>
      <c r="B1612">
        <v>563740</v>
      </c>
      <c r="C1612">
        <v>1</v>
      </c>
      <c r="D1612" s="2">
        <v>96.33</v>
      </c>
    </row>
    <row r="1613" spans="1:4" x14ac:dyDescent="0.35">
      <c r="A1613">
        <v>8684710720</v>
      </c>
      <c r="B1613">
        <v>621677</v>
      </c>
      <c r="C1613">
        <v>3</v>
      </c>
      <c r="D1613" s="2">
        <v>317.8</v>
      </c>
    </row>
    <row r="1614" spans="1:4" x14ac:dyDescent="0.35">
      <c r="A1614">
        <v>1249797614</v>
      </c>
      <c r="B1614">
        <v>327290</v>
      </c>
      <c r="C1614">
        <v>1</v>
      </c>
      <c r="D1614" s="2">
        <v>862.28</v>
      </c>
    </row>
    <row r="1615" spans="1:4" x14ac:dyDescent="0.35">
      <c r="A1615">
        <v>8013026217</v>
      </c>
      <c r="B1615">
        <v>672059</v>
      </c>
      <c r="C1615">
        <v>1</v>
      </c>
      <c r="D1615" s="2">
        <v>672.73</v>
      </c>
    </row>
    <row r="1616" spans="1:4" x14ac:dyDescent="0.35">
      <c r="A1616">
        <v>5421697986</v>
      </c>
      <c r="B1616">
        <v>606256</v>
      </c>
      <c r="C1616">
        <v>2</v>
      </c>
      <c r="D1616" s="2">
        <v>369.28</v>
      </c>
    </row>
    <row r="1617" spans="1:4" x14ac:dyDescent="0.35">
      <c r="A1617">
        <v>8922741261</v>
      </c>
      <c r="B1617">
        <v>863930</v>
      </c>
      <c r="C1617">
        <v>3</v>
      </c>
      <c r="D1617" s="2">
        <v>242.57</v>
      </c>
    </row>
    <row r="1618" spans="1:4" x14ac:dyDescent="0.35">
      <c r="A1618">
        <v>3441102335</v>
      </c>
      <c r="B1618">
        <v>516376</v>
      </c>
      <c r="C1618">
        <v>3</v>
      </c>
      <c r="D1618" s="2">
        <v>877.43</v>
      </c>
    </row>
    <row r="1619" spans="1:4" x14ac:dyDescent="0.35">
      <c r="A1619">
        <v>6065607924</v>
      </c>
      <c r="B1619">
        <v>63769</v>
      </c>
      <c r="C1619">
        <v>2</v>
      </c>
      <c r="D1619" s="2">
        <v>878.07</v>
      </c>
    </row>
    <row r="1620" spans="1:4" x14ac:dyDescent="0.35">
      <c r="A1620">
        <v>5153395650</v>
      </c>
      <c r="B1620">
        <v>478531</v>
      </c>
      <c r="C1620">
        <v>1</v>
      </c>
      <c r="D1620" s="2">
        <v>825.46</v>
      </c>
    </row>
    <row r="1621" spans="1:4" x14ac:dyDescent="0.35">
      <c r="A1621">
        <v>2215235447</v>
      </c>
      <c r="B1621">
        <v>298985</v>
      </c>
      <c r="C1621">
        <v>1</v>
      </c>
      <c r="D1621" s="2">
        <v>183.76</v>
      </c>
    </row>
    <row r="1622" spans="1:4" x14ac:dyDescent="0.35">
      <c r="A1622">
        <v>5678676134</v>
      </c>
      <c r="B1622">
        <v>319388</v>
      </c>
      <c r="C1622">
        <v>1</v>
      </c>
      <c r="D1622" s="2">
        <v>657.8</v>
      </c>
    </row>
    <row r="1623" spans="1:4" x14ac:dyDescent="0.35">
      <c r="A1623">
        <v>5045588926</v>
      </c>
      <c r="B1623">
        <v>60619</v>
      </c>
      <c r="C1623">
        <v>1</v>
      </c>
      <c r="D1623" s="2">
        <v>726.41</v>
      </c>
    </row>
    <row r="1624" spans="1:4" x14ac:dyDescent="0.35">
      <c r="A1624">
        <v>1677502866</v>
      </c>
      <c r="B1624">
        <v>969851</v>
      </c>
      <c r="C1624">
        <v>1</v>
      </c>
      <c r="D1624" s="2">
        <v>340.66</v>
      </c>
    </row>
    <row r="1625" spans="1:4" x14ac:dyDescent="0.35">
      <c r="A1625">
        <v>4777610024</v>
      </c>
      <c r="B1625">
        <v>433521</v>
      </c>
      <c r="C1625">
        <v>3</v>
      </c>
      <c r="D1625" s="2">
        <v>321.33</v>
      </c>
    </row>
    <row r="1626" spans="1:4" x14ac:dyDescent="0.35">
      <c r="A1626">
        <v>477350788</v>
      </c>
      <c r="B1626">
        <v>762527</v>
      </c>
      <c r="C1626">
        <v>2</v>
      </c>
      <c r="D1626" s="2">
        <v>690.08</v>
      </c>
    </row>
    <row r="1627" spans="1:4" x14ac:dyDescent="0.35">
      <c r="A1627">
        <v>4616699342</v>
      </c>
      <c r="B1627">
        <v>818990</v>
      </c>
      <c r="C1627">
        <v>2</v>
      </c>
      <c r="D1627" s="2">
        <v>163.55000000000001</v>
      </c>
    </row>
    <row r="1628" spans="1:4" x14ac:dyDescent="0.35">
      <c r="A1628">
        <v>8849914077</v>
      </c>
      <c r="B1628">
        <v>154179</v>
      </c>
      <c r="C1628">
        <v>3</v>
      </c>
      <c r="D1628" s="2">
        <v>582.87</v>
      </c>
    </row>
    <row r="1629" spans="1:4" x14ac:dyDescent="0.35">
      <c r="A1629">
        <v>9183435457</v>
      </c>
      <c r="B1629">
        <v>107548</v>
      </c>
      <c r="C1629">
        <v>1</v>
      </c>
      <c r="D1629" s="2">
        <v>891.6</v>
      </c>
    </row>
    <row r="1630" spans="1:4" x14ac:dyDescent="0.35">
      <c r="A1630">
        <v>6922646336</v>
      </c>
      <c r="B1630">
        <v>799952</v>
      </c>
      <c r="C1630">
        <v>3</v>
      </c>
      <c r="D1630" s="2">
        <v>922.64</v>
      </c>
    </row>
    <row r="1631" spans="1:4" x14ac:dyDescent="0.35">
      <c r="A1631">
        <v>3228806806</v>
      </c>
      <c r="B1631">
        <v>679865</v>
      </c>
      <c r="C1631">
        <v>2</v>
      </c>
      <c r="D1631" s="2">
        <v>347.91</v>
      </c>
    </row>
    <row r="1632" spans="1:4" x14ac:dyDescent="0.35">
      <c r="A1632">
        <v>4893095476</v>
      </c>
      <c r="B1632">
        <v>444361</v>
      </c>
      <c r="C1632">
        <v>2</v>
      </c>
      <c r="D1632" s="2">
        <v>822.63</v>
      </c>
    </row>
    <row r="1633" spans="1:4" x14ac:dyDescent="0.35">
      <c r="A1633">
        <v>7773468233</v>
      </c>
      <c r="B1633">
        <v>462526</v>
      </c>
      <c r="C1633">
        <v>2</v>
      </c>
      <c r="D1633" s="2">
        <v>449.97</v>
      </c>
    </row>
    <row r="1634" spans="1:4" x14ac:dyDescent="0.35">
      <c r="A1634">
        <v>5928657526</v>
      </c>
      <c r="B1634">
        <v>473929</v>
      </c>
      <c r="C1634">
        <v>2</v>
      </c>
      <c r="D1634" s="2">
        <v>440.19</v>
      </c>
    </row>
    <row r="1635" spans="1:4" x14ac:dyDescent="0.35">
      <c r="A1635">
        <v>4435936422</v>
      </c>
      <c r="B1635">
        <v>837480</v>
      </c>
      <c r="C1635">
        <v>2</v>
      </c>
      <c r="D1635" s="2">
        <v>217.4</v>
      </c>
    </row>
    <row r="1636" spans="1:4" x14ac:dyDescent="0.35">
      <c r="A1636">
        <v>6031122324</v>
      </c>
      <c r="B1636">
        <v>298985</v>
      </c>
      <c r="C1636">
        <v>1</v>
      </c>
      <c r="D1636" s="2">
        <v>183.76</v>
      </c>
    </row>
    <row r="1637" spans="1:4" x14ac:dyDescent="0.35">
      <c r="A1637">
        <v>7286969496</v>
      </c>
      <c r="B1637">
        <v>366066</v>
      </c>
      <c r="C1637">
        <v>3</v>
      </c>
      <c r="D1637" s="2">
        <v>918.58</v>
      </c>
    </row>
    <row r="1638" spans="1:4" x14ac:dyDescent="0.35">
      <c r="A1638">
        <v>4665508413</v>
      </c>
      <c r="B1638">
        <v>433521</v>
      </c>
      <c r="C1638">
        <v>2</v>
      </c>
      <c r="D1638" s="2">
        <v>321.33</v>
      </c>
    </row>
    <row r="1639" spans="1:4" x14ac:dyDescent="0.35">
      <c r="A1639">
        <v>9224598372</v>
      </c>
      <c r="B1639">
        <v>962054</v>
      </c>
      <c r="C1639">
        <v>1</v>
      </c>
      <c r="D1639" s="2">
        <v>16.86</v>
      </c>
    </row>
    <row r="1640" spans="1:4" x14ac:dyDescent="0.35">
      <c r="A1640">
        <v>842020543</v>
      </c>
      <c r="B1640">
        <v>927651</v>
      </c>
      <c r="C1640">
        <v>1</v>
      </c>
      <c r="D1640" s="2">
        <v>426.72</v>
      </c>
    </row>
    <row r="1641" spans="1:4" x14ac:dyDescent="0.35">
      <c r="A1641">
        <v>7237143327</v>
      </c>
      <c r="B1641">
        <v>820973</v>
      </c>
      <c r="C1641">
        <v>1</v>
      </c>
      <c r="D1641" s="2">
        <v>114.52</v>
      </c>
    </row>
    <row r="1642" spans="1:4" x14ac:dyDescent="0.35">
      <c r="A1642">
        <v>5095141954</v>
      </c>
      <c r="B1642">
        <v>133542</v>
      </c>
      <c r="C1642">
        <v>1</v>
      </c>
      <c r="D1642" s="2">
        <v>68.489999999999995</v>
      </c>
    </row>
    <row r="1643" spans="1:4" x14ac:dyDescent="0.35">
      <c r="A1643">
        <v>6229535077</v>
      </c>
      <c r="B1643">
        <v>739534</v>
      </c>
      <c r="C1643">
        <v>2</v>
      </c>
      <c r="D1643" s="2">
        <v>994.56</v>
      </c>
    </row>
    <row r="1644" spans="1:4" x14ac:dyDescent="0.35">
      <c r="A1644">
        <v>2984879441</v>
      </c>
      <c r="B1644">
        <v>557908</v>
      </c>
      <c r="C1644">
        <v>1</v>
      </c>
      <c r="D1644" s="2">
        <v>942.37</v>
      </c>
    </row>
    <row r="1645" spans="1:4" x14ac:dyDescent="0.35">
      <c r="A1645">
        <v>785895477</v>
      </c>
      <c r="B1645">
        <v>771228</v>
      </c>
      <c r="C1645">
        <v>2</v>
      </c>
      <c r="D1645" s="2">
        <v>83.18</v>
      </c>
    </row>
    <row r="1646" spans="1:4" x14ac:dyDescent="0.35">
      <c r="A1646">
        <v>6220343481</v>
      </c>
      <c r="B1646">
        <v>525531</v>
      </c>
      <c r="C1646">
        <v>3</v>
      </c>
      <c r="D1646" s="2">
        <v>831.1</v>
      </c>
    </row>
    <row r="1647" spans="1:4" x14ac:dyDescent="0.35">
      <c r="A1647">
        <v>5897343054</v>
      </c>
      <c r="B1647">
        <v>991434</v>
      </c>
      <c r="C1647">
        <v>1</v>
      </c>
      <c r="D1647" s="2">
        <v>237.62</v>
      </c>
    </row>
    <row r="1648" spans="1:4" x14ac:dyDescent="0.35">
      <c r="A1648">
        <v>60465</v>
      </c>
      <c r="B1648">
        <v>361361</v>
      </c>
      <c r="C1648">
        <v>2</v>
      </c>
      <c r="D1648" s="2">
        <v>826.21</v>
      </c>
    </row>
    <row r="1649" spans="1:4" x14ac:dyDescent="0.35">
      <c r="A1649">
        <v>2245476104</v>
      </c>
      <c r="B1649">
        <v>327290</v>
      </c>
      <c r="C1649">
        <v>3</v>
      </c>
      <c r="D1649" s="2">
        <v>862.28</v>
      </c>
    </row>
    <row r="1650" spans="1:4" x14ac:dyDescent="0.35">
      <c r="A1650">
        <v>6347292505</v>
      </c>
      <c r="B1650">
        <v>658389</v>
      </c>
      <c r="C1650">
        <v>1</v>
      </c>
      <c r="D1650" s="2">
        <v>152.55000000000001</v>
      </c>
    </row>
    <row r="1651" spans="1:4" x14ac:dyDescent="0.35">
      <c r="A1651">
        <v>8321900643</v>
      </c>
      <c r="B1651">
        <v>611575</v>
      </c>
      <c r="C1651">
        <v>2</v>
      </c>
      <c r="D1651" s="2">
        <v>482.06</v>
      </c>
    </row>
    <row r="1652" spans="1:4" x14ac:dyDescent="0.35">
      <c r="A1652">
        <v>9639033064</v>
      </c>
      <c r="B1652">
        <v>949818</v>
      </c>
      <c r="C1652">
        <v>1</v>
      </c>
      <c r="D1652" s="2">
        <v>483.05</v>
      </c>
    </row>
    <row r="1653" spans="1:4" x14ac:dyDescent="0.35">
      <c r="A1653">
        <v>2748368258</v>
      </c>
      <c r="B1653">
        <v>478531</v>
      </c>
      <c r="C1653">
        <v>3</v>
      </c>
      <c r="D1653" s="2">
        <v>825.46</v>
      </c>
    </row>
    <row r="1654" spans="1:4" x14ac:dyDescent="0.35">
      <c r="A1654">
        <v>1444371693</v>
      </c>
      <c r="B1654">
        <v>455083</v>
      </c>
      <c r="C1654">
        <v>3</v>
      </c>
      <c r="D1654" s="2">
        <v>959.01</v>
      </c>
    </row>
    <row r="1655" spans="1:4" x14ac:dyDescent="0.35">
      <c r="A1655">
        <v>7111342746</v>
      </c>
      <c r="B1655">
        <v>914071</v>
      </c>
      <c r="C1655">
        <v>1</v>
      </c>
      <c r="D1655" s="2">
        <v>296.94</v>
      </c>
    </row>
    <row r="1656" spans="1:4" x14ac:dyDescent="0.35">
      <c r="A1656">
        <v>9457576236</v>
      </c>
      <c r="B1656">
        <v>52729</v>
      </c>
      <c r="C1656">
        <v>3</v>
      </c>
      <c r="D1656" s="2">
        <v>316.02</v>
      </c>
    </row>
    <row r="1657" spans="1:4" x14ac:dyDescent="0.35">
      <c r="A1657">
        <v>4167252733</v>
      </c>
      <c r="B1657">
        <v>991434</v>
      </c>
      <c r="C1657">
        <v>2</v>
      </c>
      <c r="D1657" s="2">
        <v>237.62</v>
      </c>
    </row>
    <row r="1658" spans="1:4" x14ac:dyDescent="0.35">
      <c r="A1658">
        <v>4304875010</v>
      </c>
      <c r="B1658">
        <v>425341</v>
      </c>
      <c r="C1658">
        <v>1</v>
      </c>
      <c r="D1658" s="2">
        <v>486.28</v>
      </c>
    </row>
    <row r="1659" spans="1:4" x14ac:dyDescent="0.35">
      <c r="A1659">
        <v>4870910859</v>
      </c>
      <c r="B1659">
        <v>516376</v>
      </c>
      <c r="C1659">
        <v>3</v>
      </c>
      <c r="D1659" s="2">
        <v>877.43</v>
      </c>
    </row>
    <row r="1660" spans="1:4" x14ac:dyDescent="0.35">
      <c r="A1660">
        <v>3674118222</v>
      </c>
      <c r="B1660">
        <v>839170</v>
      </c>
      <c r="C1660">
        <v>2</v>
      </c>
      <c r="D1660" s="2">
        <v>481.63</v>
      </c>
    </row>
    <row r="1661" spans="1:4" x14ac:dyDescent="0.35">
      <c r="A1661">
        <v>38408517</v>
      </c>
      <c r="B1661">
        <v>378287</v>
      </c>
      <c r="C1661">
        <v>2</v>
      </c>
      <c r="D1661" s="2">
        <v>332.84</v>
      </c>
    </row>
    <row r="1662" spans="1:4" x14ac:dyDescent="0.35">
      <c r="A1662">
        <v>3081609596</v>
      </c>
      <c r="B1662">
        <v>712003</v>
      </c>
      <c r="C1662">
        <v>3</v>
      </c>
      <c r="D1662" s="2">
        <v>671.68</v>
      </c>
    </row>
    <row r="1663" spans="1:4" x14ac:dyDescent="0.35">
      <c r="A1663">
        <v>1390229631</v>
      </c>
      <c r="B1663">
        <v>654623</v>
      </c>
      <c r="C1663">
        <v>1</v>
      </c>
      <c r="D1663" s="2">
        <v>422.14</v>
      </c>
    </row>
    <row r="1664" spans="1:4" x14ac:dyDescent="0.35">
      <c r="A1664">
        <v>7498092418</v>
      </c>
      <c r="B1664">
        <v>799688</v>
      </c>
      <c r="C1664">
        <v>1</v>
      </c>
      <c r="D1664" s="2">
        <v>309.62</v>
      </c>
    </row>
    <row r="1665" spans="1:4" x14ac:dyDescent="0.35">
      <c r="A1665">
        <v>3334055527</v>
      </c>
      <c r="B1665">
        <v>784673</v>
      </c>
      <c r="C1665">
        <v>2</v>
      </c>
      <c r="D1665" s="2">
        <v>491.39</v>
      </c>
    </row>
    <row r="1666" spans="1:4" x14ac:dyDescent="0.35">
      <c r="A1666">
        <v>8729426842</v>
      </c>
      <c r="B1666">
        <v>942001</v>
      </c>
      <c r="C1666">
        <v>2</v>
      </c>
      <c r="D1666" s="2">
        <v>671.55</v>
      </c>
    </row>
    <row r="1667" spans="1:4" x14ac:dyDescent="0.35">
      <c r="A1667">
        <v>1722808791</v>
      </c>
      <c r="B1667">
        <v>432617</v>
      </c>
      <c r="C1667">
        <v>1</v>
      </c>
      <c r="D1667" s="2">
        <v>863.18</v>
      </c>
    </row>
    <row r="1668" spans="1:4" x14ac:dyDescent="0.35">
      <c r="A1668">
        <v>9775070757</v>
      </c>
      <c r="B1668">
        <v>264803</v>
      </c>
      <c r="C1668">
        <v>1</v>
      </c>
      <c r="D1668" s="2">
        <v>995.98</v>
      </c>
    </row>
    <row r="1669" spans="1:4" x14ac:dyDescent="0.35">
      <c r="A1669">
        <v>4737779056</v>
      </c>
      <c r="B1669">
        <v>491521</v>
      </c>
      <c r="C1669">
        <v>3</v>
      </c>
      <c r="D1669" s="2">
        <v>556.35</v>
      </c>
    </row>
    <row r="1670" spans="1:4" x14ac:dyDescent="0.35">
      <c r="A1670">
        <v>2047483376</v>
      </c>
      <c r="B1670">
        <v>51036</v>
      </c>
      <c r="C1670">
        <v>2</v>
      </c>
      <c r="D1670" s="2">
        <v>931.61</v>
      </c>
    </row>
    <row r="1671" spans="1:4" x14ac:dyDescent="0.35">
      <c r="A1671">
        <v>4758632331</v>
      </c>
      <c r="B1671">
        <v>753354</v>
      </c>
      <c r="C1671">
        <v>2</v>
      </c>
      <c r="D1671" s="2">
        <v>423.56</v>
      </c>
    </row>
    <row r="1672" spans="1:4" x14ac:dyDescent="0.35">
      <c r="A1672">
        <v>4741574337</v>
      </c>
      <c r="B1672">
        <v>851978</v>
      </c>
      <c r="C1672">
        <v>2</v>
      </c>
      <c r="D1672" s="2">
        <v>715.72</v>
      </c>
    </row>
    <row r="1673" spans="1:4" x14ac:dyDescent="0.35">
      <c r="A1673">
        <v>5805120939</v>
      </c>
      <c r="B1673">
        <v>747801</v>
      </c>
      <c r="C1673">
        <v>1</v>
      </c>
      <c r="D1673" s="2">
        <v>277.76</v>
      </c>
    </row>
    <row r="1674" spans="1:4" x14ac:dyDescent="0.35">
      <c r="A1674">
        <v>7550508</v>
      </c>
      <c r="B1674">
        <v>140154</v>
      </c>
      <c r="C1674">
        <v>2</v>
      </c>
      <c r="D1674" s="2">
        <v>171.2</v>
      </c>
    </row>
    <row r="1675" spans="1:4" x14ac:dyDescent="0.35">
      <c r="A1675">
        <v>1966056265</v>
      </c>
      <c r="B1675">
        <v>305754</v>
      </c>
      <c r="C1675">
        <v>1</v>
      </c>
      <c r="D1675" s="2">
        <v>979.99</v>
      </c>
    </row>
    <row r="1676" spans="1:4" x14ac:dyDescent="0.35">
      <c r="A1676">
        <v>6363072906</v>
      </c>
      <c r="B1676">
        <v>26060</v>
      </c>
      <c r="C1676">
        <v>2</v>
      </c>
      <c r="D1676" s="2">
        <v>342.94</v>
      </c>
    </row>
    <row r="1677" spans="1:4" x14ac:dyDescent="0.35">
      <c r="A1677">
        <v>7389054351</v>
      </c>
      <c r="B1677">
        <v>563740</v>
      </c>
      <c r="C1677">
        <v>3</v>
      </c>
      <c r="D1677" s="2">
        <v>96.33</v>
      </c>
    </row>
    <row r="1678" spans="1:4" x14ac:dyDescent="0.35">
      <c r="A1678">
        <v>7146572423</v>
      </c>
      <c r="B1678">
        <v>557908</v>
      </c>
      <c r="C1678">
        <v>2</v>
      </c>
      <c r="D1678" s="2">
        <v>942.37</v>
      </c>
    </row>
    <row r="1679" spans="1:4" x14ac:dyDescent="0.35">
      <c r="A1679">
        <v>4590810848</v>
      </c>
      <c r="B1679">
        <v>516376</v>
      </c>
      <c r="C1679">
        <v>3</v>
      </c>
      <c r="D1679" s="2">
        <v>877.43</v>
      </c>
    </row>
    <row r="1680" spans="1:4" x14ac:dyDescent="0.35">
      <c r="A1680">
        <v>9226364404</v>
      </c>
      <c r="B1680">
        <v>876139</v>
      </c>
      <c r="C1680">
        <v>3</v>
      </c>
      <c r="D1680" s="2">
        <v>415.75</v>
      </c>
    </row>
    <row r="1681" spans="1:4" x14ac:dyDescent="0.35">
      <c r="A1681">
        <v>6687792641</v>
      </c>
      <c r="B1681">
        <v>914071</v>
      </c>
      <c r="C1681">
        <v>2</v>
      </c>
      <c r="D1681" s="2">
        <v>296.94</v>
      </c>
    </row>
    <row r="1682" spans="1:4" x14ac:dyDescent="0.35">
      <c r="A1682">
        <v>5183577434</v>
      </c>
      <c r="B1682">
        <v>376447</v>
      </c>
      <c r="C1682">
        <v>1</v>
      </c>
      <c r="D1682" s="2">
        <v>724.84</v>
      </c>
    </row>
    <row r="1683" spans="1:4" x14ac:dyDescent="0.35">
      <c r="A1683">
        <v>7440785414</v>
      </c>
      <c r="B1683">
        <v>397973</v>
      </c>
      <c r="C1683">
        <v>1</v>
      </c>
      <c r="D1683" s="2">
        <v>728.73</v>
      </c>
    </row>
    <row r="1684" spans="1:4" x14ac:dyDescent="0.35">
      <c r="A1684">
        <v>7932057095</v>
      </c>
      <c r="B1684">
        <v>26060</v>
      </c>
      <c r="C1684">
        <v>2</v>
      </c>
      <c r="D1684" s="2">
        <v>342.94</v>
      </c>
    </row>
    <row r="1685" spans="1:4" x14ac:dyDescent="0.35">
      <c r="A1685">
        <v>6126906924</v>
      </c>
      <c r="B1685">
        <v>602241</v>
      </c>
      <c r="C1685">
        <v>1</v>
      </c>
      <c r="D1685" s="2">
        <v>976.55</v>
      </c>
    </row>
    <row r="1686" spans="1:4" x14ac:dyDescent="0.35">
      <c r="A1686">
        <v>8997788831</v>
      </c>
      <c r="B1686">
        <v>146840</v>
      </c>
      <c r="C1686">
        <v>2</v>
      </c>
      <c r="D1686" s="2">
        <v>786.85</v>
      </c>
    </row>
    <row r="1687" spans="1:4" x14ac:dyDescent="0.35">
      <c r="A1687">
        <v>3480516243</v>
      </c>
      <c r="B1687">
        <v>34186</v>
      </c>
      <c r="C1687">
        <v>3</v>
      </c>
      <c r="D1687" s="2">
        <v>925.65</v>
      </c>
    </row>
    <row r="1688" spans="1:4" x14ac:dyDescent="0.35">
      <c r="A1688">
        <v>1234692850</v>
      </c>
      <c r="B1688">
        <v>354409</v>
      </c>
      <c r="C1688">
        <v>3</v>
      </c>
      <c r="D1688" s="2">
        <v>325.08</v>
      </c>
    </row>
    <row r="1689" spans="1:4" x14ac:dyDescent="0.35">
      <c r="A1689">
        <v>4954911880</v>
      </c>
      <c r="B1689">
        <v>136533</v>
      </c>
      <c r="C1689">
        <v>2</v>
      </c>
      <c r="D1689" s="2">
        <v>826.21</v>
      </c>
    </row>
    <row r="1690" spans="1:4" x14ac:dyDescent="0.35">
      <c r="A1690">
        <v>504060154</v>
      </c>
      <c r="B1690">
        <v>839170</v>
      </c>
      <c r="C1690">
        <v>2</v>
      </c>
      <c r="D1690" s="2">
        <v>481.63</v>
      </c>
    </row>
    <row r="1691" spans="1:4" x14ac:dyDescent="0.35">
      <c r="A1691">
        <v>8723752267</v>
      </c>
      <c r="B1691">
        <v>137909</v>
      </c>
      <c r="C1691">
        <v>2</v>
      </c>
      <c r="D1691" s="2">
        <v>864.3</v>
      </c>
    </row>
    <row r="1692" spans="1:4" x14ac:dyDescent="0.35">
      <c r="A1692">
        <v>5724116944</v>
      </c>
      <c r="B1692">
        <v>366066</v>
      </c>
      <c r="C1692">
        <v>1</v>
      </c>
      <c r="D1692" s="2">
        <v>918.58</v>
      </c>
    </row>
    <row r="1693" spans="1:4" x14ac:dyDescent="0.35">
      <c r="A1693">
        <v>8161349145</v>
      </c>
      <c r="B1693">
        <v>144124</v>
      </c>
      <c r="C1693">
        <v>3</v>
      </c>
      <c r="D1693" s="2">
        <v>162.66999999999999</v>
      </c>
    </row>
    <row r="1694" spans="1:4" x14ac:dyDescent="0.35">
      <c r="A1694">
        <v>2985254380</v>
      </c>
      <c r="B1694">
        <v>449106</v>
      </c>
      <c r="C1694">
        <v>2</v>
      </c>
      <c r="D1694" s="2">
        <v>48.55</v>
      </c>
    </row>
    <row r="1695" spans="1:4" x14ac:dyDescent="0.35">
      <c r="A1695">
        <v>9837170359</v>
      </c>
      <c r="B1695">
        <v>739534</v>
      </c>
      <c r="C1695">
        <v>3</v>
      </c>
      <c r="D1695" s="2">
        <v>994.56</v>
      </c>
    </row>
    <row r="1696" spans="1:4" x14ac:dyDescent="0.35">
      <c r="A1696">
        <v>3915323515</v>
      </c>
      <c r="B1696">
        <v>681063</v>
      </c>
      <c r="C1696">
        <v>3</v>
      </c>
      <c r="D1696" s="2">
        <v>321.27999999999997</v>
      </c>
    </row>
    <row r="1697" spans="1:4" x14ac:dyDescent="0.35">
      <c r="A1697">
        <v>8829163586</v>
      </c>
      <c r="B1697">
        <v>615545</v>
      </c>
      <c r="C1697">
        <v>3</v>
      </c>
      <c r="D1697" s="2">
        <v>448.16</v>
      </c>
    </row>
    <row r="1698" spans="1:4" x14ac:dyDescent="0.35">
      <c r="A1698">
        <v>961526405</v>
      </c>
      <c r="B1698">
        <v>516376</v>
      </c>
      <c r="C1698">
        <v>1</v>
      </c>
      <c r="D1698" s="2">
        <v>877.43</v>
      </c>
    </row>
    <row r="1699" spans="1:4" x14ac:dyDescent="0.35">
      <c r="A1699">
        <v>5792721465</v>
      </c>
      <c r="B1699">
        <v>615545</v>
      </c>
      <c r="C1699">
        <v>3</v>
      </c>
      <c r="D1699" s="2">
        <v>448.16</v>
      </c>
    </row>
    <row r="1700" spans="1:4" x14ac:dyDescent="0.35">
      <c r="A1700">
        <v>8094117960</v>
      </c>
      <c r="B1700">
        <v>317242</v>
      </c>
      <c r="C1700">
        <v>2</v>
      </c>
      <c r="D1700" s="2">
        <v>198.15</v>
      </c>
    </row>
    <row r="1701" spans="1:4" x14ac:dyDescent="0.35">
      <c r="A1701">
        <v>9318325652</v>
      </c>
      <c r="B1701">
        <v>606256</v>
      </c>
      <c r="C1701">
        <v>2</v>
      </c>
      <c r="D1701" s="2">
        <v>369.28</v>
      </c>
    </row>
    <row r="1702" spans="1:4" x14ac:dyDescent="0.35">
      <c r="A1702">
        <v>852676412</v>
      </c>
      <c r="B1702">
        <v>679284</v>
      </c>
      <c r="C1702">
        <v>1</v>
      </c>
      <c r="D1702" s="2">
        <v>877.89</v>
      </c>
    </row>
    <row r="1703" spans="1:4" x14ac:dyDescent="0.35">
      <c r="A1703">
        <v>6487883093</v>
      </c>
      <c r="B1703">
        <v>990993</v>
      </c>
      <c r="C1703">
        <v>2</v>
      </c>
      <c r="D1703" s="2">
        <v>263.7</v>
      </c>
    </row>
    <row r="1704" spans="1:4" x14ac:dyDescent="0.35">
      <c r="A1704">
        <v>5398965602</v>
      </c>
      <c r="B1704">
        <v>661577</v>
      </c>
      <c r="C1704">
        <v>3</v>
      </c>
      <c r="D1704" s="2">
        <v>720.95</v>
      </c>
    </row>
    <row r="1705" spans="1:4" x14ac:dyDescent="0.35">
      <c r="A1705">
        <v>6149664144</v>
      </c>
      <c r="B1705">
        <v>681063</v>
      </c>
      <c r="C1705">
        <v>2</v>
      </c>
      <c r="D1705" s="2">
        <v>321.27999999999997</v>
      </c>
    </row>
    <row r="1706" spans="1:4" x14ac:dyDescent="0.35">
      <c r="A1706">
        <v>6231586256</v>
      </c>
      <c r="B1706">
        <v>329351</v>
      </c>
      <c r="C1706">
        <v>2</v>
      </c>
      <c r="D1706" s="2">
        <v>310.87</v>
      </c>
    </row>
    <row r="1707" spans="1:4" x14ac:dyDescent="0.35">
      <c r="A1707">
        <v>4598622116</v>
      </c>
      <c r="B1707">
        <v>462526</v>
      </c>
      <c r="C1707">
        <v>1</v>
      </c>
      <c r="D1707" s="2">
        <v>449.97</v>
      </c>
    </row>
    <row r="1708" spans="1:4" x14ac:dyDescent="0.35">
      <c r="A1708">
        <v>8971796779</v>
      </c>
      <c r="B1708">
        <v>952168</v>
      </c>
      <c r="C1708">
        <v>3</v>
      </c>
      <c r="D1708" s="2">
        <v>236.95</v>
      </c>
    </row>
    <row r="1709" spans="1:4" x14ac:dyDescent="0.35">
      <c r="A1709">
        <v>2148246883</v>
      </c>
      <c r="B1709">
        <v>131136</v>
      </c>
      <c r="C1709">
        <v>3</v>
      </c>
      <c r="D1709" s="2">
        <v>37.799999999999997</v>
      </c>
    </row>
    <row r="1710" spans="1:4" x14ac:dyDescent="0.35">
      <c r="A1710">
        <v>4357632507</v>
      </c>
      <c r="B1710">
        <v>298985</v>
      </c>
      <c r="C1710">
        <v>3</v>
      </c>
      <c r="D1710" s="2">
        <v>183.76</v>
      </c>
    </row>
    <row r="1711" spans="1:4" x14ac:dyDescent="0.35">
      <c r="A1711">
        <v>3323576462</v>
      </c>
      <c r="B1711">
        <v>114414</v>
      </c>
      <c r="C1711">
        <v>1</v>
      </c>
      <c r="D1711" s="2">
        <v>832.06</v>
      </c>
    </row>
    <row r="1712" spans="1:4" x14ac:dyDescent="0.35">
      <c r="A1712">
        <v>4220834107</v>
      </c>
      <c r="B1712">
        <v>876139</v>
      </c>
      <c r="C1712">
        <v>3</v>
      </c>
      <c r="D1712" s="2">
        <v>415.75</v>
      </c>
    </row>
    <row r="1713" spans="1:4" x14ac:dyDescent="0.35">
      <c r="A1713">
        <v>4409513224</v>
      </c>
      <c r="B1713">
        <v>721521</v>
      </c>
      <c r="C1713">
        <v>3</v>
      </c>
      <c r="D1713" s="2">
        <v>417.39</v>
      </c>
    </row>
    <row r="1714" spans="1:4" x14ac:dyDescent="0.35">
      <c r="A1714">
        <v>5610159677</v>
      </c>
      <c r="B1714">
        <v>760684</v>
      </c>
      <c r="C1714">
        <v>3</v>
      </c>
      <c r="D1714" s="2">
        <v>71.599999999999994</v>
      </c>
    </row>
    <row r="1715" spans="1:4" x14ac:dyDescent="0.35">
      <c r="A1715">
        <v>6259219127</v>
      </c>
      <c r="B1715">
        <v>714999</v>
      </c>
      <c r="C1715">
        <v>1</v>
      </c>
      <c r="D1715" s="2">
        <v>882.51</v>
      </c>
    </row>
    <row r="1716" spans="1:4" x14ac:dyDescent="0.35">
      <c r="A1716">
        <v>5628497118</v>
      </c>
      <c r="B1716">
        <v>51036</v>
      </c>
      <c r="C1716">
        <v>1</v>
      </c>
      <c r="D1716" s="2">
        <v>931.61</v>
      </c>
    </row>
    <row r="1717" spans="1:4" x14ac:dyDescent="0.35">
      <c r="A1717">
        <v>1508576390</v>
      </c>
      <c r="B1717">
        <v>602241</v>
      </c>
      <c r="C1717">
        <v>2</v>
      </c>
      <c r="D1717" s="2">
        <v>976.55</v>
      </c>
    </row>
    <row r="1718" spans="1:4" x14ac:dyDescent="0.35">
      <c r="A1718">
        <v>5922953060</v>
      </c>
      <c r="B1718">
        <v>34186</v>
      </c>
      <c r="C1718">
        <v>1</v>
      </c>
      <c r="D1718" s="2">
        <v>925.65</v>
      </c>
    </row>
    <row r="1719" spans="1:4" x14ac:dyDescent="0.35">
      <c r="A1719">
        <v>5130838561</v>
      </c>
      <c r="B1719">
        <v>771228</v>
      </c>
      <c r="C1719">
        <v>1</v>
      </c>
      <c r="D1719" s="2">
        <v>83.18</v>
      </c>
    </row>
    <row r="1720" spans="1:4" x14ac:dyDescent="0.35">
      <c r="A1720">
        <v>3217749279</v>
      </c>
      <c r="B1720">
        <v>327290</v>
      </c>
      <c r="C1720">
        <v>3</v>
      </c>
      <c r="D1720" s="2">
        <v>862.28</v>
      </c>
    </row>
    <row r="1721" spans="1:4" x14ac:dyDescent="0.35">
      <c r="A1721">
        <v>9279422297</v>
      </c>
      <c r="B1721">
        <v>954722</v>
      </c>
      <c r="C1721">
        <v>3</v>
      </c>
      <c r="D1721" s="2">
        <v>616.45000000000005</v>
      </c>
    </row>
    <row r="1722" spans="1:4" x14ac:dyDescent="0.35">
      <c r="A1722">
        <v>222955546</v>
      </c>
      <c r="B1722">
        <v>566052</v>
      </c>
      <c r="C1722">
        <v>1</v>
      </c>
      <c r="D1722" s="2">
        <v>87.3</v>
      </c>
    </row>
    <row r="1723" spans="1:4" x14ac:dyDescent="0.35">
      <c r="A1723">
        <v>8290493339</v>
      </c>
      <c r="B1723">
        <v>602241</v>
      </c>
      <c r="C1723">
        <v>3</v>
      </c>
      <c r="D1723" s="2">
        <v>976.55</v>
      </c>
    </row>
    <row r="1724" spans="1:4" x14ac:dyDescent="0.35">
      <c r="A1724">
        <v>6418952352</v>
      </c>
      <c r="B1724">
        <v>667163</v>
      </c>
      <c r="C1724">
        <v>3</v>
      </c>
      <c r="D1724" s="2">
        <v>441.2</v>
      </c>
    </row>
    <row r="1725" spans="1:4" x14ac:dyDescent="0.35">
      <c r="A1725">
        <v>8978231928</v>
      </c>
      <c r="B1725">
        <v>243235</v>
      </c>
      <c r="C1725">
        <v>3</v>
      </c>
      <c r="D1725" s="2">
        <v>109.03</v>
      </c>
    </row>
    <row r="1726" spans="1:4" x14ac:dyDescent="0.35">
      <c r="A1726">
        <v>3746306403</v>
      </c>
      <c r="B1726">
        <v>890623</v>
      </c>
      <c r="C1726">
        <v>1</v>
      </c>
      <c r="D1726" s="2">
        <v>354.52</v>
      </c>
    </row>
    <row r="1727" spans="1:4" x14ac:dyDescent="0.35">
      <c r="A1727">
        <v>3157198428</v>
      </c>
      <c r="B1727">
        <v>927651</v>
      </c>
      <c r="C1727">
        <v>1</v>
      </c>
      <c r="D1727" s="2">
        <v>426.72</v>
      </c>
    </row>
    <row r="1728" spans="1:4" x14ac:dyDescent="0.35">
      <c r="A1728">
        <v>981939883</v>
      </c>
      <c r="B1728">
        <v>461804</v>
      </c>
      <c r="C1728">
        <v>1</v>
      </c>
      <c r="D1728" s="2">
        <v>310.69</v>
      </c>
    </row>
    <row r="1729" spans="1:4" x14ac:dyDescent="0.35">
      <c r="A1729">
        <v>6569836274</v>
      </c>
      <c r="B1729">
        <v>913428</v>
      </c>
      <c r="C1729">
        <v>2</v>
      </c>
      <c r="D1729" s="2">
        <v>392.22</v>
      </c>
    </row>
    <row r="1730" spans="1:4" x14ac:dyDescent="0.35">
      <c r="A1730">
        <v>5695124358</v>
      </c>
      <c r="B1730">
        <v>317242</v>
      </c>
      <c r="C1730">
        <v>3</v>
      </c>
      <c r="D1730" s="2">
        <v>198.15</v>
      </c>
    </row>
    <row r="1731" spans="1:4" x14ac:dyDescent="0.35">
      <c r="A1731">
        <v>773335066</v>
      </c>
      <c r="B1731">
        <v>833557</v>
      </c>
      <c r="C1731">
        <v>1</v>
      </c>
      <c r="D1731" s="2">
        <v>422.87</v>
      </c>
    </row>
    <row r="1732" spans="1:4" x14ac:dyDescent="0.35">
      <c r="A1732">
        <v>3618712852</v>
      </c>
      <c r="B1732">
        <v>970529</v>
      </c>
      <c r="C1732">
        <v>3</v>
      </c>
      <c r="D1732" s="2">
        <v>827.44</v>
      </c>
    </row>
    <row r="1733" spans="1:4" x14ac:dyDescent="0.35">
      <c r="A1733">
        <v>6009732867</v>
      </c>
      <c r="B1733">
        <v>94225</v>
      </c>
      <c r="C1733">
        <v>1</v>
      </c>
      <c r="D1733" s="2">
        <v>77.11</v>
      </c>
    </row>
    <row r="1734" spans="1:4" x14ac:dyDescent="0.35">
      <c r="A1734">
        <v>7269785858</v>
      </c>
      <c r="B1734">
        <v>274207</v>
      </c>
      <c r="C1734">
        <v>1</v>
      </c>
      <c r="D1734" s="2">
        <v>328.51</v>
      </c>
    </row>
    <row r="1735" spans="1:4" x14ac:dyDescent="0.35">
      <c r="A1735">
        <v>5798831066</v>
      </c>
      <c r="B1735">
        <v>33955</v>
      </c>
      <c r="C1735">
        <v>2</v>
      </c>
      <c r="D1735" s="2">
        <v>186.08</v>
      </c>
    </row>
    <row r="1736" spans="1:4" x14ac:dyDescent="0.35">
      <c r="A1736">
        <v>5330654120</v>
      </c>
      <c r="B1736">
        <v>969851</v>
      </c>
      <c r="C1736">
        <v>1</v>
      </c>
      <c r="D1736" s="2">
        <v>340.66</v>
      </c>
    </row>
    <row r="1737" spans="1:4" x14ac:dyDescent="0.35">
      <c r="A1737">
        <v>462189338</v>
      </c>
      <c r="B1737">
        <v>839170</v>
      </c>
      <c r="C1737">
        <v>1</v>
      </c>
      <c r="D1737" s="2">
        <v>481.63</v>
      </c>
    </row>
    <row r="1738" spans="1:4" x14ac:dyDescent="0.35">
      <c r="A1738">
        <v>7536187765</v>
      </c>
      <c r="B1738">
        <v>927651</v>
      </c>
      <c r="C1738">
        <v>2</v>
      </c>
      <c r="D1738" s="2">
        <v>426.72</v>
      </c>
    </row>
    <row r="1739" spans="1:4" x14ac:dyDescent="0.35">
      <c r="A1739">
        <v>9938820107</v>
      </c>
      <c r="B1739">
        <v>51036</v>
      </c>
      <c r="C1739">
        <v>3</v>
      </c>
      <c r="D1739" s="2">
        <v>931.61</v>
      </c>
    </row>
    <row r="1740" spans="1:4" x14ac:dyDescent="0.35">
      <c r="A1740">
        <v>9410751894</v>
      </c>
      <c r="B1740">
        <v>652118</v>
      </c>
      <c r="C1740">
        <v>1</v>
      </c>
      <c r="D1740" s="2">
        <v>22.04</v>
      </c>
    </row>
    <row r="1741" spans="1:4" x14ac:dyDescent="0.35">
      <c r="A1741">
        <v>9172888683</v>
      </c>
      <c r="B1741">
        <v>14145</v>
      </c>
      <c r="C1741">
        <v>3</v>
      </c>
      <c r="D1741" s="2">
        <v>630.84</v>
      </c>
    </row>
    <row r="1742" spans="1:4" x14ac:dyDescent="0.35">
      <c r="A1742">
        <v>8018695018</v>
      </c>
      <c r="B1742">
        <v>124290</v>
      </c>
      <c r="C1742">
        <v>3</v>
      </c>
      <c r="D1742" s="2">
        <v>39.65</v>
      </c>
    </row>
    <row r="1743" spans="1:4" x14ac:dyDescent="0.35">
      <c r="A1743">
        <v>7456610316</v>
      </c>
      <c r="B1743">
        <v>901144</v>
      </c>
      <c r="C1743">
        <v>2</v>
      </c>
      <c r="D1743" s="2">
        <v>340.36</v>
      </c>
    </row>
    <row r="1744" spans="1:4" x14ac:dyDescent="0.35">
      <c r="A1744">
        <v>5627902734</v>
      </c>
      <c r="B1744">
        <v>927651</v>
      </c>
      <c r="C1744">
        <v>3</v>
      </c>
      <c r="D1744" s="2">
        <v>426.72</v>
      </c>
    </row>
    <row r="1745" spans="1:4" x14ac:dyDescent="0.35">
      <c r="A1745">
        <v>5189768940</v>
      </c>
      <c r="B1745">
        <v>327290</v>
      </c>
      <c r="C1745">
        <v>2</v>
      </c>
      <c r="D1745" s="2">
        <v>862.28</v>
      </c>
    </row>
    <row r="1746" spans="1:4" x14ac:dyDescent="0.35">
      <c r="A1746">
        <v>173709007</v>
      </c>
      <c r="B1746">
        <v>306177</v>
      </c>
      <c r="C1746">
        <v>3</v>
      </c>
      <c r="D1746" s="2">
        <v>769.24</v>
      </c>
    </row>
    <row r="1747" spans="1:4" x14ac:dyDescent="0.35">
      <c r="A1747">
        <v>1485229334</v>
      </c>
      <c r="B1747">
        <v>667163</v>
      </c>
      <c r="C1747">
        <v>1</v>
      </c>
      <c r="D1747" s="2">
        <v>441.2</v>
      </c>
    </row>
    <row r="1748" spans="1:4" x14ac:dyDescent="0.35">
      <c r="A1748">
        <v>9334479603</v>
      </c>
      <c r="B1748">
        <v>34200</v>
      </c>
      <c r="C1748">
        <v>2</v>
      </c>
      <c r="D1748" s="2">
        <v>319.8</v>
      </c>
    </row>
    <row r="1749" spans="1:4" x14ac:dyDescent="0.35">
      <c r="A1749">
        <v>8674211510</v>
      </c>
      <c r="B1749">
        <v>654297</v>
      </c>
      <c r="C1749">
        <v>1</v>
      </c>
      <c r="D1749" s="2">
        <v>13.25</v>
      </c>
    </row>
    <row r="1750" spans="1:4" x14ac:dyDescent="0.35">
      <c r="A1750">
        <v>390257855</v>
      </c>
      <c r="B1750">
        <v>937542</v>
      </c>
      <c r="C1750">
        <v>1</v>
      </c>
      <c r="D1750" s="2">
        <v>97.04</v>
      </c>
    </row>
    <row r="1751" spans="1:4" x14ac:dyDescent="0.35">
      <c r="A1751">
        <v>6642374542</v>
      </c>
      <c r="B1751">
        <v>462526</v>
      </c>
      <c r="C1751">
        <v>2</v>
      </c>
      <c r="D1751" s="2">
        <v>449.97</v>
      </c>
    </row>
    <row r="1752" spans="1:4" x14ac:dyDescent="0.35">
      <c r="A1752">
        <v>6585999443</v>
      </c>
      <c r="B1752">
        <v>444361</v>
      </c>
      <c r="C1752">
        <v>1</v>
      </c>
      <c r="D1752" s="2">
        <v>822.63</v>
      </c>
    </row>
    <row r="1753" spans="1:4" x14ac:dyDescent="0.35">
      <c r="A1753">
        <v>622705569</v>
      </c>
      <c r="B1753">
        <v>337168</v>
      </c>
      <c r="C1753">
        <v>2</v>
      </c>
      <c r="D1753" s="2">
        <v>545.49</v>
      </c>
    </row>
    <row r="1754" spans="1:4" x14ac:dyDescent="0.35">
      <c r="A1754">
        <v>1635083835</v>
      </c>
      <c r="B1754">
        <v>681063</v>
      </c>
      <c r="C1754">
        <v>2</v>
      </c>
      <c r="D1754" s="2">
        <v>321.27999999999997</v>
      </c>
    </row>
    <row r="1755" spans="1:4" x14ac:dyDescent="0.35">
      <c r="A1755">
        <v>7359512417</v>
      </c>
      <c r="B1755">
        <v>606256</v>
      </c>
      <c r="C1755">
        <v>3</v>
      </c>
      <c r="D1755" s="2">
        <v>369.28</v>
      </c>
    </row>
    <row r="1756" spans="1:4" x14ac:dyDescent="0.35">
      <c r="A1756">
        <v>9237698013</v>
      </c>
      <c r="B1756">
        <v>382511</v>
      </c>
      <c r="C1756">
        <v>3</v>
      </c>
      <c r="D1756" s="2">
        <v>702.54</v>
      </c>
    </row>
    <row r="1757" spans="1:4" x14ac:dyDescent="0.35">
      <c r="A1757">
        <v>3492935177</v>
      </c>
      <c r="B1757">
        <v>757274</v>
      </c>
      <c r="C1757">
        <v>1</v>
      </c>
      <c r="D1757" s="2">
        <v>98.32</v>
      </c>
    </row>
    <row r="1758" spans="1:4" x14ac:dyDescent="0.35">
      <c r="A1758">
        <v>4324086468</v>
      </c>
      <c r="B1758">
        <v>734789</v>
      </c>
      <c r="C1758">
        <v>1</v>
      </c>
      <c r="D1758" s="2">
        <v>395.82</v>
      </c>
    </row>
    <row r="1759" spans="1:4" x14ac:dyDescent="0.35">
      <c r="A1759">
        <v>9171218505</v>
      </c>
      <c r="B1759">
        <v>378230</v>
      </c>
      <c r="C1759">
        <v>1</v>
      </c>
      <c r="D1759" s="2">
        <v>166.42</v>
      </c>
    </row>
    <row r="1760" spans="1:4" x14ac:dyDescent="0.35">
      <c r="A1760">
        <v>5068157547</v>
      </c>
      <c r="B1760">
        <v>186168</v>
      </c>
      <c r="C1760">
        <v>3</v>
      </c>
      <c r="D1760" s="2">
        <v>878.8</v>
      </c>
    </row>
    <row r="1761" spans="1:4" x14ac:dyDescent="0.35">
      <c r="A1761">
        <v>8558710948</v>
      </c>
      <c r="B1761">
        <v>880510</v>
      </c>
      <c r="C1761">
        <v>1</v>
      </c>
      <c r="D1761" s="2">
        <v>951.43</v>
      </c>
    </row>
    <row r="1762" spans="1:4" x14ac:dyDescent="0.35">
      <c r="A1762">
        <v>3184669775</v>
      </c>
      <c r="B1762">
        <v>34200</v>
      </c>
      <c r="C1762">
        <v>3</v>
      </c>
      <c r="D1762" s="2">
        <v>319.8</v>
      </c>
    </row>
    <row r="1763" spans="1:4" x14ac:dyDescent="0.35">
      <c r="A1763">
        <v>7079324691</v>
      </c>
      <c r="B1763">
        <v>398340</v>
      </c>
      <c r="C1763">
        <v>3</v>
      </c>
      <c r="D1763" s="2">
        <v>651.92999999999995</v>
      </c>
    </row>
    <row r="1764" spans="1:4" x14ac:dyDescent="0.35">
      <c r="A1764">
        <v>4210311922</v>
      </c>
      <c r="B1764">
        <v>120532</v>
      </c>
      <c r="C1764">
        <v>2</v>
      </c>
      <c r="D1764" s="2">
        <v>697.53</v>
      </c>
    </row>
    <row r="1765" spans="1:4" x14ac:dyDescent="0.35">
      <c r="A1765">
        <v>7660037070</v>
      </c>
      <c r="B1765">
        <v>784673</v>
      </c>
      <c r="C1765">
        <v>3</v>
      </c>
      <c r="D1765" s="2">
        <v>491.39</v>
      </c>
    </row>
    <row r="1766" spans="1:4" x14ac:dyDescent="0.35">
      <c r="A1766">
        <v>9410025634</v>
      </c>
      <c r="B1766">
        <v>9436</v>
      </c>
      <c r="C1766">
        <v>3</v>
      </c>
      <c r="D1766" s="2">
        <v>88.43</v>
      </c>
    </row>
    <row r="1767" spans="1:4" x14ac:dyDescent="0.35">
      <c r="A1767">
        <v>6798589010</v>
      </c>
      <c r="B1767">
        <v>11422</v>
      </c>
      <c r="C1767">
        <v>1</v>
      </c>
      <c r="D1767" s="2">
        <v>127.16</v>
      </c>
    </row>
    <row r="1768" spans="1:4" x14ac:dyDescent="0.35">
      <c r="A1768">
        <v>5401466202</v>
      </c>
      <c r="B1768">
        <v>478531</v>
      </c>
      <c r="C1768">
        <v>3</v>
      </c>
      <c r="D1768" s="2">
        <v>825.46</v>
      </c>
    </row>
    <row r="1769" spans="1:4" x14ac:dyDescent="0.35">
      <c r="A1769">
        <v>9102648124</v>
      </c>
      <c r="B1769">
        <v>859361</v>
      </c>
      <c r="C1769">
        <v>3</v>
      </c>
      <c r="D1769" s="2">
        <v>432.39</v>
      </c>
    </row>
    <row r="1770" spans="1:4" x14ac:dyDescent="0.35">
      <c r="A1770">
        <v>1969956670</v>
      </c>
      <c r="B1770">
        <v>848226</v>
      </c>
      <c r="C1770">
        <v>1</v>
      </c>
      <c r="D1770" s="2">
        <v>209.59</v>
      </c>
    </row>
    <row r="1771" spans="1:4" x14ac:dyDescent="0.35">
      <c r="A1771">
        <v>1194228460</v>
      </c>
      <c r="B1771">
        <v>140489</v>
      </c>
      <c r="C1771">
        <v>3</v>
      </c>
      <c r="D1771" s="2">
        <v>650.20000000000005</v>
      </c>
    </row>
    <row r="1772" spans="1:4" x14ac:dyDescent="0.35">
      <c r="A1772">
        <v>9628463148</v>
      </c>
      <c r="B1772">
        <v>566052</v>
      </c>
      <c r="C1772">
        <v>3</v>
      </c>
      <c r="D1772" s="2">
        <v>87.3</v>
      </c>
    </row>
    <row r="1773" spans="1:4" x14ac:dyDescent="0.35">
      <c r="A1773">
        <v>7745364283</v>
      </c>
      <c r="B1773">
        <v>654623</v>
      </c>
      <c r="C1773">
        <v>1</v>
      </c>
      <c r="D1773" s="2">
        <v>422.14</v>
      </c>
    </row>
    <row r="1774" spans="1:4" x14ac:dyDescent="0.35">
      <c r="A1774">
        <v>9892343037</v>
      </c>
      <c r="B1774">
        <v>131748</v>
      </c>
      <c r="C1774">
        <v>3</v>
      </c>
      <c r="D1774" s="2">
        <v>81.349999999999994</v>
      </c>
    </row>
    <row r="1775" spans="1:4" x14ac:dyDescent="0.35">
      <c r="A1775">
        <v>1588828749</v>
      </c>
      <c r="B1775">
        <v>53833</v>
      </c>
      <c r="C1775">
        <v>3</v>
      </c>
      <c r="D1775" s="2">
        <v>134.69</v>
      </c>
    </row>
    <row r="1776" spans="1:4" x14ac:dyDescent="0.35">
      <c r="A1776">
        <v>4037647778</v>
      </c>
      <c r="B1776">
        <v>144124</v>
      </c>
      <c r="C1776">
        <v>2</v>
      </c>
      <c r="D1776" s="2">
        <v>162.66999999999999</v>
      </c>
    </row>
    <row r="1777" spans="1:4" x14ac:dyDescent="0.35">
      <c r="A1777">
        <v>6664301655</v>
      </c>
      <c r="B1777">
        <v>367391</v>
      </c>
      <c r="C1777">
        <v>1</v>
      </c>
      <c r="D1777" s="2">
        <v>939.55</v>
      </c>
    </row>
    <row r="1778" spans="1:4" x14ac:dyDescent="0.35">
      <c r="A1778">
        <v>7096225581</v>
      </c>
      <c r="B1778">
        <v>6405</v>
      </c>
      <c r="C1778">
        <v>1</v>
      </c>
      <c r="D1778" s="2">
        <v>236.51</v>
      </c>
    </row>
    <row r="1779" spans="1:4" x14ac:dyDescent="0.35">
      <c r="A1779">
        <v>79029185</v>
      </c>
      <c r="B1779">
        <v>820973</v>
      </c>
      <c r="C1779">
        <v>3</v>
      </c>
      <c r="D1779" s="2">
        <v>114.52</v>
      </c>
    </row>
    <row r="1780" spans="1:4" x14ac:dyDescent="0.35">
      <c r="A1780">
        <v>7831967187</v>
      </c>
      <c r="B1780">
        <v>993331</v>
      </c>
      <c r="C1780">
        <v>3</v>
      </c>
      <c r="D1780" s="2">
        <v>102.44</v>
      </c>
    </row>
    <row r="1781" spans="1:4" x14ac:dyDescent="0.35">
      <c r="A1781">
        <v>482214790</v>
      </c>
      <c r="B1781">
        <v>51036</v>
      </c>
      <c r="C1781">
        <v>3</v>
      </c>
      <c r="D1781" s="2">
        <v>931.61</v>
      </c>
    </row>
    <row r="1782" spans="1:4" x14ac:dyDescent="0.35">
      <c r="A1782">
        <v>5931307224</v>
      </c>
      <c r="B1782">
        <v>891833</v>
      </c>
      <c r="C1782">
        <v>1</v>
      </c>
      <c r="D1782" s="2">
        <v>493.19</v>
      </c>
    </row>
    <row r="1783" spans="1:4" x14ac:dyDescent="0.35">
      <c r="A1783">
        <v>6410432854</v>
      </c>
      <c r="B1783">
        <v>894539</v>
      </c>
      <c r="C1783">
        <v>3</v>
      </c>
      <c r="D1783" s="2">
        <v>445.48</v>
      </c>
    </row>
    <row r="1784" spans="1:4" x14ac:dyDescent="0.35">
      <c r="A1784">
        <v>6124624375</v>
      </c>
      <c r="B1784">
        <v>644847</v>
      </c>
      <c r="C1784">
        <v>2</v>
      </c>
      <c r="D1784" s="2">
        <v>622.80999999999995</v>
      </c>
    </row>
    <row r="1785" spans="1:4" x14ac:dyDescent="0.35">
      <c r="A1785">
        <v>8992870838</v>
      </c>
      <c r="B1785">
        <v>757274</v>
      </c>
      <c r="C1785">
        <v>2</v>
      </c>
      <c r="D1785" s="2">
        <v>98.32</v>
      </c>
    </row>
    <row r="1786" spans="1:4" x14ac:dyDescent="0.35">
      <c r="A1786">
        <v>8377146126</v>
      </c>
      <c r="B1786">
        <v>291238</v>
      </c>
      <c r="C1786">
        <v>3</v>
      </c>
      <c r="D1786" s="2">
        <v>746.03</v>
      </c>
    </row>
    <row r="1787" spans="1:4" x14ac:dyDescent="0.35">
      <c r="A1787">
        <v>7852428533</v>
      </c>
      <c r="B1787">
        <v>602241</v>
      </c>
      <c r="C1787">
        <v>3</v>
      </c>
      <c r="D1787" s="2">
        <v>976.55</v>
      </c>
    </row>
    <row r="1788" spans="1:4" x14ac:dyDescent="0.35">
      <c r="A1788">
        <v>9258876870</v>
      </c>
      <c r="B1788">
        <v>131748</v>
      </c>
      <c r="C1788">
        <v>1</v>
      </c>
      <c r="D1788" s="2">
        <v>81.349999999999994</v>
      </c>
    </row>
    <row r="1789" spans="1:4" x14ac:dyDescent="0.35">
      <c r="A1789">
        <v>6810940082</v>
      </c>
      <c r="B1789">
        <v>606256</v>
      </c>
      <c r="C1789">
        <v>3</v>
      </c>
      <c r="D1789" s="2">
        <v>369.28</v>
      </c>
    </row>
    <row r="1790" spans="1:4" x14ac:dyDescent="0.35">
      <c r="A1790">
        <v>3330538479</v>
      </c>
      <c r="B1790">
        <v>771228</v>
      </c>
      <c r="C1790">
        <v>2</v>
      </c>
      <c r="D1790" s="2">
        <v>83.18</v>
      </c>
    </row>
    <row r="1791" spans="1:4" x14ac:dyDescent="0.35">
      <c r="A1791">
        <v>7270469981</v>
      </c>
      <c r="B1791">
        <v>131748</v>
      </c>
      <c r="C1791">
        <v>1</v>
      </c>
      <c r="D1791" s="2">
        <v>81.349999999999994</v>
      </c>
    </row>
    <row r="1792" spans="1:4" x14ac:dyDescent="0.35">
      <c r="A1792">
        <v>5636241570</v>
      </c>
      <c r="B1792">
        <v>306177</v>
      </c>
      <c r="C1792">
        <v>1</v>
      </c>
      <c r="D1792" s="2">
        <v>769.24</v>
      </c>
    </row>
    <row r="1793" spans="1:4" x14ac:dyDescent="0.35">
      <c r="A1793">
        <v>4467471002</v>
      </c>
      <c r="B1793">
        <v>51036</v>
      </c>
      <c r="C1793">
        <v>1</v>
      </c>
      <c r="D1793" s="2">
        <v>931.61</v>
      </c>
    </row>
    <row r="1794" spans="1:4" x14ac:dyDescent="0.35">
      <c r="A1794">
        <v>6201821502</v>
      </c>
      <c r="B1794">
        <v>555121</v>
      </c>
      <c r="C1794">
        <v>3</v>
      </c>
      <c r="D1794" s="2">
        <v>354.91</v>
      </c>
    </row>
    <row r="1795" spans="1:4" x14ac:dyDescent="0.35">
      <c r="A1795">
        <v>6144140039</v>
      </c>
      <c r="B1795">
        <v>324809</v>
      </c>
      <c r="C1795">
        <v>1</v>
      </c>
      <c r="D1795" s="2">
        <v>608</v>
      </c>
    </row>
    <row r="1796" spans="1:4" x14ac:dyDescent="0.35">
      <c r="A1796">
        <v>3310749597</v>
      </c>
      <c r="B1796">
        <v>611575</v>
      </c>
      <c r="C1796">
        <v>3</v>
      </c>
      <c r="D1796" s="2">
        <v>482.06</v>
      </c>
    </row>
    <row r="1797" spans="1:4" x14ac:dyDescent="0.35">
      <c r="A1797">
        <v>5085488484</v>
      </c>
      <c r="B1797">
        <v>56589</v>
      </c>
      <c r="C1797">
        <v>1</v>
      </c>
      <c r="D1797" s="2">
        <v>517.77</v>
      </c>
    </row>
    <row r="1798" spans="1:4" x14ac:dyDescent="0.35">
      <c r="A1798">
        <v>587498345</v>
      </c>
      <c r="B1798">
        <v>970529</v>
      </c>
      <c r="C1798">
        <v>2</v>
      </c>
      <c r="D1798" s="2">
        <v>827.44</v>
      </c>
    </row>
    <row r="1799" spans="1:4" x14ac:dyDescent="0.35">
      <c r="A1799">
        <v>5136205193</v>
      </c>
      <c r="B1799">
        <v>473929</v>
      </c>
      <c r="C1799">
        <v>1</v>
      </c>
      <c r="D1799" s="2">
        <v>440.19</v>
      </c>
    </row>
    <row r="1800" spans="1:4" x14ac:dyDescent="0.35">
      <c r="A1800">
        <v>9321319130</v>
      </c>
      <c r="B1800">
        <v>807452</v>
      </c>
      <c r="C1800">
        <v>1</v>
      </c>
      <c r="D1800" s="2">
        <v>144.19</v>
      </c>
    </row>
    <row r="1801" spans="1:4" x14ac:dyDescent="0.35">
      <c r="A1801">
        <v>9113393578</v>
      </c>
      <c r="B1801">
        <v>832348</v>
      </c>
      <c r="C1801">
        <v>1</v>
      </c>
      <c r="D1801" s="2">
        <v>831.43</v>
      </c>
    </row>
    <row r="1802" spans="1:4" x14ac:dyDescent="0.35">
      <c r="A1802">
        <v>3860678807</v>
      </c>
      <c r="B1802">
        <v>378287</v>
      </c>
      <c r="C1802">
        <v>3</v>
      </c>
      <c r="D1802" s="2">
        <v>332.84</v>
      </c>
    </row>
    <row r="1803" spans="1:4" x14ac:dyDescent="0.35">
      <c r="A1803">
        <v>3603683788</v>
      </c>
      <c r="B1803">
        <v>478531</v>
      </c>
      <c r="C1803">
        <v>1</v>
      </c>
      <c r="D1803" s="2">
        <v>825.46</v>
      </c>
    </row>
    <row r="1804" spans="1:4" x14ac:dyDescent="0.35">
      <c r="A1804">
        <v>4472082279</v>
      </c>
      <c r="B1804">
        <v>753354</v>
      </c>
      <c r="C1804">
        <v>2</v>
      </c>
      <c r="D1804" s="2">
        <v>423.56</v>
      </c>
    </row>
    <row r="1805" spans="1:4" x14ac:dyDescent="0.35">
      <c r="A1805">
        <v>4104732514</v>
      </c>
      <c r="B1805">
        <v>927651</v>
      </c>
      <c r="C1805">
        <v>1</v>
      </c>
      <c r="D1805" s="2">
        <v>426.72</v>
      </c>
    </row>
    <row r="1806" spans="1:4" x14ac:dyDescent="0.35">
      <c r="A1806">
        <v>9050314096</v>
      </c>
      <c r="B1806">
        <v>196719</v>
      </c>
      <c r="C1806">
        <v>2</v>
      </c>
      <c r="D1806" s="2">
        <v>217.5</v>
      </c>
    </row>
    <row r="1807" spans="1:4" x14ac:dyDescent="0.35">
      <c r="A1807">
        <v>9296105870</v>
      </c>
      <c r="B1807">
        <v>692985</v>
      </c>
      <c r="C1807">
        <v>2</v>
      </c>
      <c r="D1807" s="2">
        <v>197.39</v>
      </c>
    </row>
    <row r="1808" spans="1:4" x14ac:dyDescent="0.35">
      <c r="A1808">
        <v>4678456188</v>
      </c>
      <c r="B1808">
        <v>306177</v>
      </c>
      <c r="C1808">
        <v>3</v>
      </c>
      <c r="D1808" s="2">
        <v>769.24</v>
      </c>
    </row>
    <row r="1809" spans="1:4" x14ac:dyDescent="0.35">
      <c r="A1809">
        <v>812386333</v>
      </c>
      <c r="B1809">
        <v>567671</v>
      </c>
      <c r="C1809">
        <v>2</v>
      </c>
      <c r="D1809" s="2">
        <v>418.48</v>
      </c>
    </row>
    <row r="1810" spans="1:4" x14ac:dyDescent="0.35">
      <c r="A1810">
        <v>8100314462</v>
      </c>
      <c r="B1810">
        <v>760828</v>
      </c>
      <c r="C1810">
        <v>1</v>
      </c>
      <c r="D1810" s="2">
        <v>563.45000000000005</v>
      </c>
    </row>
    <row r="1811" spans="1:4" x14ac:dyDescent="0.35">
      <c r="A1811">
        <v>781509952</v>
      </c>
      <c r="B1811">
        <v>131748</v>
      </c>
      <c r="C1811">
        <v>2</v>
      </c>
      <c r="D1811" s="2">
        <v>81.349999999999994</v>
      </c>
    </row>
    <row r="1812" spans="1:4" x14ac:dyDescent="0.35">
      <c r="A1812">
        <v>1918416669</v>
      </c>
      <c r="B1812">
        <v>77308</v>
      </c>
      <c r="C1812">
        <v>1</v>
      </c>
      <c r="D1812" s="2">
        <v>223.27</v>
      </c>
    </row>
    <row r="1813" spans="1:4" x14ac:dyDescent="0.35">
      <c r="A1813">
        <v>1152165724</v>
      </c>
      <c r="B1813">
        <v>687218</v>
      </c>
      <c r="C1813">
        <v>3</v>
      </c>
      <c r="D1813" s="2">
        <v>317.82</v>
      </c>
    </row>
    <row r="1814" spans="1:4" x14ac:dyDescent="0.35">
      <c r="A1814">
        <v>9664390656</v>
      </c>
      <c r="B1814">
        <v>968887</v>
      </c>
      <c r="C1814">
        <v>1</v>
      </c>
      <c r="D1814" s="2">
        <v>40.700000000000003</v>
      </c>
    </row>
    <row r="1815" spans="1:4" x14ac:dyDescent="0.35">
      <c r="A1815">
        <v>2686950796</v>
      </c>
      <c r="B1815">
        <v>961614</v>
      </c>
      <c r="C1815">
        <v>2</v>
      </c>
      <c r="D1815" s="2">
        <v>227.22</v>
      </c>
    </row>
    <row r="1816" spans="1:4" x14ac:dyDescent="0.35">
      <c r="A1816">
        <v>7332801173</v>
      </c>
      <c r="B1816">
        <v>118820</v>
      </c>
      <c r="C1816">
        <v>1</v>
      </c>
      <c r="D1816" s="2">
        <v>12.32</v>
      </c>
    </row>
    <row r="1817" spans="1:4" x14ac:dyDescent="0.35">
      <c r="A1817">
        <v>3503438244</v>
      </c>
      <c r="B1817">
        <v>123983</v>
      </c>
      <c r="C1817">
        <v>2</v>
      </c>
      <c r="D1817" s="2">
        <v>785.67</v>
      </c>
    </row>
    <row r="1818" spans="1:4" x14ac:dyDescent="0.35">
      <c r="A1818">
        <v>4044591373</v>
      </c>
      <c r="B1818">
        <v>578097</v>
      </c>
      <c r="C1818">
        <v>3</v>
      </c>
      <c r="D1818" s="2">
        <v>267.61</v>
      </c>
    </row>
    <row r="1819" spans="1:4" x14ac:dyDescent="0.35">
      <c r="A1819">
        <v>7817195618</v>
      </c>
      <c r="B1819">
        <v>945635</v>
      </c>
      <c r="C1819">
        <v>3</v>
      </c>
      <c r="D1819" s="2">
        <v>778.9</v>
      </c>
    </row>
    <row r="1820" spans="1:4" x14ac:dyDescent="0.35">
      <c r="A1820">
        <v>8974710941</v>
      </c>
      <c r="B1820">
        <v>962591</v>
      </c>
      <c r="C1820">
        <v>1</v>
      </c>
      <c r="D1820" s="2">
        <v>130.01</v>
      </c>
    </row>
    <row r="1821" spans="1:4" x14ac:dyDescent="0.35">
      <c r="A1821">
        <v>2811268404</v>
      </c>
      <c r="B1821">
        <v>433521</v>
      </c>
      <c r="C1821">
        <v>2</v>
      </c>
      <c r="D1821" s="2">
        <v>321.33</v>
      </c>
    </row>
    <row r="1822" spans="1:4" x14ac:dyDescent="0.35">
      <c r="A1822">
        <v>7251548462</v>
      </c>
      <c r="B1822">
        <v>114414</v>
      </c>
      <c r="C1822">
        <v>3</v>
      </c>
      <c r="D1822" s="2">
        <v>832.06</v>
      </c>
    </row>
    <row r="1823" spans="1:4" x14ac:dyDescent="0.35">
      <c r="A1823">
        <v>352037003</v>
      </c>
      <c r="B1823">
        <v>992178</v>
      </c>
      <c r="C1823">
        <v>3</v>
      </c>
      <c r="D1823" s="2">
        <v>632.42999999999995</v>
      </c>
    </row>
    <row r="1824" spans="1:4" x14ac:dyDescent="0.35">
      <c r="A1824">
        <v>8510312737</v>
      </c>
      <c r="B1824">
        <v>313754</v>
      </c>
      <c r="C1824">
        <v>1</v>
      </c>
      <c r="D1824" s="2">
        <v>136.6</v>
      </c>
    </row>
    <row r="1825" spans="1:4" x14ac:dyDescent="0.35">
      <c r="A1825">
        <v>3242700095</v>
      </c>
      <c r="B1825">
        <v>490939</v>
      </c>
      <c r="C1825">
        <v>1</v>
      </c>
      <c r="D1825" s="2">
        <v>80.25</v>
      </c>
    </row>
    <row r="1826" spans="1:4" x14ac:dyDescent="0.35">
      <c r="A1826">
        <v>5833898647</v>
      </c>
      <c r="B1826">
        <v>851978</v>
      </c>
      <c r="C1826">
        <v>2</v>
      </c>
      <c r="D1826" s="2">
        <v>715.72</v>
      </c>
    </row>
    <row r="1827" spans="1:4" x14ac:dyDescent="0.35">
      <c r="A1827">
        <v>7212771842</v>
      </c>
      <c r="B1827">
        <v>60619</v>
      </c>
      <c r="C1827">
        <v>3</v>
      </c>
      <c r="D1827" s="2">
        <v>726.41</v>
      </c>
    </row>
    <row r="1828" spans="1:4" x14ac:dyDescent="0.35">
      <c r="A1828">
        <v>7799757050</v>
      </c>
      <c r="B1828">
        <v>91670</v>
      </c>
      <c r="C1828">
        <v>1</v>
      </c>
      <c r="D1828" s="2">
        <v>439.24</v>
      </c>
    </row>
    <row r="1829" spans="1:4" x14ac:dyDescent="0.35">
      <c r="A1829">
        <v>9593303695</v>
      </c>
      <c r="B1829">
        <v>951463</v>
      </c>
      <c r="C1829">
        <v>2</v>
      </c>
      <c r="D1829" s="2">
        <v>787.4</v>
      </c>
    </row>
    <row r="1830" spans="1:4" x14ac:dyDescent="0.35">
      <c r="A1830">
        <v>7709693536</v>
      </c>
      <c r="B1830">
        <v>89084</v>
      </c>
      <c r="C1830">
        <v>2</v>
      </c>
      <c r="D1830" s="2">
        <v>598.83000000000004</v>
      </c>
    </row>
    <row r="1831" spans="1:4" x14ac:dyDescent="0.35">
      <c r="A1831">
        <v>5092922964</v>
      </c>
      <c r="B1831">
        <v>114414</v>
      </c>
      <c r="C1831">
        <v>3</v>
      </c>
      <c r="D1831" s="2">
        <v>832.06</v>
      </c>
    </row>
    <row r="1832" spans="1:4" x14ac:dyDescent="0.35">
      <c r="A1832">
        <v>8318806722</v>
      </c>
      <c r="B1832">
        <v>196719</v>
      </c>
      <c r="C1832">
        <v>2</v>
      </c>
      <c r="D1832" s="2">
        <v>217.5</v>
      </c>
    </row>
    <row r="1833" spans="1:4" x14ac:dyDescent="0.35">
      <c r="A1833">
        <v>4352870279</v>
      </c>
      <c r="B1833">
        <v>153019</v>
      </c>
      <c r="C1833">
        <v>2</v>
      </c>
      <c r="D1833" s="2">
        <v>947.95</v>
      </c>
    </row>
    <row r="1834" spans="1:4" x14ac:dyDescent="0.35">
      <c r="A1834">
        <v>6722040962</v>
      </c>
      <c r="B1834">
        <v>945635</v>
      </c>
      <c r="C1834">
        <v>1</v>
      </c>
      <c r="D1834" s="2">
        <v>778.9</v>
      </c>
    </row>
    <row r="1835" spans="1:4" x14ac:dyDescent="0.35">
      <c r="A1835">
        <v>1690831615</v>
      </c>
      <c r="B1835">
        <v>566052</v>
      </c>
      <c r="C1835">
        <v>2</v>
      </c>
      <c r="D1835" s="2">
        <v>87.3</v>
      </c>
    </row>
    <row r="1836" spans="1:4" x14ac:dyDescent="0.35">
      <c r="A1836">
        <v>6475689021</v>
      </c>
      <c r="B1836">
        <v>397973</v>
      </c>
      <c r="C1836">
        <v>1</v>
      </c>
      <c r="D1836" s="2">
        <v>728.73</v>
      </c>
    </row>
    <row r="1837" spans="1:4" x14ac:dyDescent="0.35">
      <c r="A1837">
        <v>8361280131</v>
      </c>
      <c r="B1837">
        <v>954722</v>
      </c>
      <c r="C1837">
        <v>2</v>
      </c>
      <c r="D1837" s="2">
        <v>616.45000000000005</v>
      </c>
    </row>
    <row r="1838" spans="1:4" x14ac:dyDescent="0.35">
      <c r="A1838">
        <v>2664549359</v>
      </c>
      <c r="B1838">
        <v>440875</v>
      </c>
      <c r="C1838">
        <v>1</v>
      </c>
      <c r="D1838" s="2">
        <v>275.02999999999997</v>
      </c>
    </row>
    <row r="1839" spans="1:4" x14ac:dyDescent="0.35">
      <c r="A1839">
        <v>9510912773</v>
      </c>
      <c r="B1839">
        <v>555121</v>
      </c>
      <c r="C1839">
        <v>1</v>
      </c>
      <c r="D1839" s="2">
        <v>354.91</v>
      </c>
    </row>
    <row r="1840" spans="1:4" x14ac:dyDescent="0.35">
      <c r="A1840">
        <v>3654462337</v>
      </c>
      <c r="B1840">
        <v>659290</v>
      </c>
      <c r="C1840">
        <v>2</v>
      </c>
      <c r="D1840" s="2">
        <v>319.33999999999997</v>
      </c>
    </row>
    <row r="1841" spans="1:4" x14ac:dyDescent="0.35">
      <c r="A1841">
        <v>2308652017</v>
      </c>
      <c r="B1841">
        <v>566052</v>
      </c>
      <c r="C1841">
        <v>3</v>
      </c>
      <c r="D1841" s="2">
        <v>87.3</v>
      </c>
    </row>
    <row r="1842" spans="1:4" x14ac:dyDescent="0.35">
      <c r="A1842">
        <v>8300200841</v>
      </c>
      <c r="B1842">
        <v>587420</v>
      </c>
      <c r="C1842">
        <v>2</v>
      </c>
      <c r="D1842" s="2">
        <v>357.42</v>
      </c>
    </row>
    <row r="1843" spans="1:4" x14ac:dyDescent="0.35">
      <c r="A1843">
        <v>5027243163</v>
      </c>
      <c r="B1843">
        <v>540618</v>
      </c>
      <c r="C1843">
        <v>3</v>
      </c>
      <c r="D1843" s="2">
        <v>317.05</v>
      </c>
    </row>
    <row r="1844" spans="1:4" x14ac:dyDescent="0.35">
      <c r="A1844">
        <v>713290065</v>
      </c>
      <c r="B1844">
        <v>799459</v>
      </c>
      <c r="C1844">
        <v>3</v>
      </c>
      <c r="D1844" s="2">
        <v>852.02</v>
      </c>
    </row>
    <row r="1845" spans="1:4" x14ac:dyDescent="0.35">
      <c r="A1845">
        <v>2006434350</v>
      </c>
      <c r="B1845">
        <v>136533</v>
      </c>
      <c r="C1845">
        <v>1</v>
      </c>
      <c r="D1845" s="2">
        <v>826.21</v>
      </c>
    </row>
    <row r="1846" spans="1:4" x14ac:dyDescent="0.35">
      <c r="A1846">
        <v>6587221270</v>
      </c>
      <c r="B1846">
        <v>120385</v>
      </c>
      <c r="C1846">
        <v>1</v>
      </c>
      <c r="D1846" s="2">
        <v>597.91</v>
      </c>
    </row>
    <row r="1847" spans="1:4" x14ac:dyDescent="0.35">
      <c r="A1847">
        <v>969705468</v>
      </c>
      <c r="B1847">
        <v>256051</v>
      </c>
      <c r="C1847">
        <v>3</v>
      </c>
      <c r="D1847" s="2">
        <v>400.92</v>
      </c>
    </row>
    <row r="1848" spans="1:4" x14ac:dyDescent="0.35">
      <c r="A1848">
        <v>4492000627</v>
      </c>
      <c r="B1848">
        <v>798639</v>
      </c>
      <c r="C1848">
        <v>1</v>
      </c>
      <c r="D1848" s="2">
        <v>211.25</v>
      </c>
    </row>
    <row r="1849" spans="1:4" x14ac:dyDescent="0.35">
      <c r="A1849">
        <v>977290328</v>
      </c>
      <c r="B1849">
        <v>942001</v>
      </c>
      <c r="C1849">
        <v>2</v>
      </c>
      <c r="D1849" s="2">
        <v>671.55</v>
      </c>
    </row>
    <row r="1850" spans="1:4" x14ac:dyDescent="0.35">
      <c r="A1850">
        <v>8735245723</v>
      </c>
      <c r="B1850">
        <v>672059</v>
      </c>
      <c r="C1850">
        <v>3</v>
      </c>
      <c r="D1850" s="2">
        <v>672.73</v>
      </c>
    </row>
    <row r="1851" spans="1:4" x14ac:dyDescent="0.35">
      <c r="A1851">
        <v>6299539090</v>
      </c>
      <c r="B1851">
        <v>784673</v>
      </c>
      <c r="C1851">
        <v>3</v>
      </c>
      <c r="D1851" s="2">
        <v>491.39</v>
      </c>
    </row>
    <row r="1852" spans="1:4" x14ac:dyDescent="0.35">
      <c r="A1852">
        <v>2177211652</v>
      </c>
      <c r="B1852">
        <v>784827</v>
      </c>
      <c r="C1852">
        <v>1</v>
      </c>
      <c r="D1852" s="2">
        <v>274.25</v>
      </c>
    </row>
    <row r="1853" spans="1:4" x14ac:dyDescent="0.35">
      <c r="A1853">
        <v>8972569491</v>
      </c>
      <c r="B1853">
        <v>51036</v>
      </c>
      <c r="C1853">
        <v>3</v>
      </c>
      <c r="D1853" s="2">
        <v>931.61</v>
      </c>
    </row>
    <row r="1854" spans="1:4" x14ac:dyDescent="0.35">
      <c r="A1854">
        <v>7658414712</v>
      </c>
      <c r="B1854">
        <v>349294</v>
      </c>
      <c r="C1854">
        <v>3</v>
      </c>
      <c r="D1854" s="2">
        <v>934.75</v>
      </c>
    </row>
    <row r="1855" spans="1:4" x14ac:dyDescent="0.35">
      <c r="A1855">
        <v>2069355540</v>
      </c>
      <c r="B1855">
        <v>183929</v>
      </c>
      <c r="C1855">
        <v>1</v>
      </c>
      <c r="D1855" s="2">
        <v>738.74</v>
      </c>
    </row>
    <row r="1856" spans="1:4" x14ac:dyDescent="0.35">
      <c r="A1856">
        <v>4084790776</v>
      </c>
      <c r="B1856">
        <v>812607</v>
      </c>
      <c r="C1856">
        <v>3</v>
      </c>
      <c r="D1856" s="2">
        <v>416.65</v>
      </c>
    </row>
    <row r="1857" spans="1:4" x14ac:dyDescent="0.35">
      <c r="A1857">
        <v>8716008121</v>
      </c>
      <c r="B1857">
        <v>658389</v>
      </c>
      <c r="C1857">
        <v>3</v>
      </c>
      <c r="D1857" s="2">
        <v>152.55000000000001</v>
      </c>
    </row>
    <row r="1858" spans="1:4" x14ac:dyDescent="0.35">
      <c r="A1858">
        <v>9781965606</v>
      </c>
      <c r="B1858">
        <v>784827</v>
      </c>
      <c r="C1858">
        <v>2</v>
      </c>
      <c r="D1858" s="2">
        <v>274.25</v>
      </c>
    </row>
    <row r="1859" spans="1:4" x14ac:dyDescent="0.35">
      <c r="A1859">
        <v>8380133046</v>
      </c>
      <c r="B1859">
        <v>681063</v>
      </c>
      <c r="C1859">
        <v>3</v>
      </c>
      <c r="D1859" s="2">
        <v>321.27999999999997</v>
      </c>
    </row>
    <row r="1860" spans="1:4" x14ac:dyDescent="0.35">
      <c r="A1860">
        <v>691827543</v>
      </c>
      <c r="B1860">
        <v>621677</v>
      </c>
      <c r="C1860">
        <v>1</v>
      </c>
      <c r="D1860" s="2">
        <v>317.8</v>
      </c>
    </row>
    <row r="1861" spans="1:4" x14ac:dyDescent="0.35">
      <c r="A1861">
        <v>5750245858</v>
      </c>
      <c r="B1861">
        <v>217710</v>
      </c>
      <c r="C1861">
        <v>3</v>
      </c>
      <c r="D1861" s="2">
        <v>58.59</v>
      </c>
    </row>
    <row r="1862" spans="1:4" x14ac:dyDescent="0.35">
      <c r="A1862">
        <v>1578150657</v>
      </c>
      <c r="B1862">
        <v>382511</v>
      </c>
      <c r="C1862">
        <v>2</v>
      </c>
      <c r="D1862" s="2">
        <v>702.54</v>
      </c>
    </row>
    <row r="1863" spans="1:4" x14ac:dyDescent="0.35">
      <c r="A1863">
        <v>9069556587</v>
      </c>
      <c r="B1863">
        <v>747801</v>
      </c>
      <c r="C1863">
        <v>1</v>
      </c>
      <c r="D1863" s="2">
        <v>277.76</v>
      </c>
    </row>
    <row r="1864" spans="1:4" x14ac:dyDescent="0.35">
      <c r="A1864">
        <v>8396347551</v>
      </c>
      <c r="B1864">
        <v>913428</v>
      </c>
      <c r="C1864">
        <v>1</v>
      </c>
      <c r="D1864" s="2">
        <v>392.22</v>
      </c>
    </row>
    <row r="1865" spans="1:4" x14ac:dyDescent="0.35">
      <c r="A1865">
        <v>6083487488</v>
      </c>
      <c r="B1865">
        <v>820973</v>
      </c>
      <c r="C1865">
        <v>3</v>
      </c>
      <c r="D1865" s="2">
        <v>114.52</v>
      </c>
    </row>
    <row r="1866" spans="1:4" x14ac:dyDescent="0.35">
      <c r="A1866">
        <v>3191281184</v>
      </c>
      <c r="B1866">
        <v>853932</v>
      </c>
      <c r="C1866">
        <v>3</v>
      </c>
      <c r="D1866" s="2">
        <v>941.19</v>
      </c>
    </row>
    <row r="1867" spans="1:4" x14ac:dyDescent="0.35">
      <c r="A1867">
        <v>6397409024</v>
      </c>
      <c r="B1867">
        <v>762527</v>
      </c>
      <c r="C1867">
        <v>2</v>
      </c>
      <c r="D1867" s="2">
        <v>690.08</v>
      </c>
    </row>
    <row r="1868" spans="1:4" x14ac:dyDescent="0.35">
      <c r="A1868">
        <v>9021529086</v>
      </c>
      <c r="B1868">
        <v>107548</v>
      </c>
      <c r="C1868">
        <v>3</v>
      </c>
      <c r="D1868" s="2">
        <v>891.6</v>
      </c>
    </row>
    <row r="1869" spans="1:4" x14ac:dyDescent="0.35">
      <c r="A1869">
        <v>8214544415</v>
      </c>
      <c r="B1869">
        <v>537274</v>
      </c>
      <c r="C1869">
        <v>3</v>
      </c>
      <c r="D1869" s="2">
        <v>702.71</v>
      </c>
    </row>
    <row r="1870" spans="1:4" x14ac:dyDescent="0.35">
      <c r="A1870">
        <v>8569302709</v>
      </c>
      <c r="B1870">
        <v>131937</v>
      </c>
      <c r="C1870">
        <v>3</v>
      </c>
      <c r="D1870" s="2">
        <v>287.81</v>
      </c>
    </row>
    <row r="1871" spans="1:4" x14ac:dyDescent="0.35">
      <c r="A1871">
        <v>2219192870</v>
      </c>
      <c r="B1871">
        <v>799952</v>
      </c>
      <c r="C1871">
        <v>3</v>
      </c>
      <c r="D1871" s="2">
        <v>922.64</v>
      </c>
    </row>
    <row r="1872" spans="1:4" x14ac:dyDescent="0.35">
      <c r="A1872">
        <v>8537081061</v>
      </c>
      <c r="B1872">
        <v>894539</v>
      </c>
      <c r="C1872">
        <v>2</v>
      </c>
      <c r="D1872" s="2">
        <v>445.48</v>
      </c>
    </row>
    <row r="1873" spans="1:4" x14ac:dyDescent="0.35">
      <c r="A1873">
        <v>9284683425</v>
      </c>
      <c r="B1873">
        <v>91670</v>
      </c>
      <c r="C1873">
        <v>3</v>
      </c>
      <c r="D1873" s="2">
        <v>439.24</v>
      </c>
    </row>
    <row r="1874" spans="1:4" x14ac:dyDescent="0.35">
      <c r="A1874">
        <v>9774193601</v>
      </c>
      <c r="B1874">
        <v>451933</v>
      </c>
      <c r="C1874">
        <v>1</v>
      </c>
      <c r="D1874" s="2">
        <v>568.94000000000005</v>
      </c>
    </row>
    <row r="1875" spans="1:4" x14ac:dyDescent="0.35">
      <c r="A1875">
        <v>7496826261</v>
      </c>
      <c r="B1875">
        <v>219598</v>
      </c>
      <c r="C1875">
        <v>3</v>
      </c>
      <c r="D1875" s="2">
        <v>367.08</v>
      </c>
    </row>
    <row r="1876" spans="1:4" x14ac:dyDescent="0.35">
      <c r="A1876">
        <v>1058749075</v>
      </c>
      <c r="B1876">
        <v>677169</v>
      </c>
      <c r="C1876">
        <v>1</v>
      </c>
      <c r="D1876" s="2">
        <v>261.02999999999997</v>
      </c>
    </row>
    <row r="1877" spans="1:4" x14ac:dyDescent="0.35">
      <c r="A1877">
        <v>7128038799</v>
      </c>
      <c r="B1877">
        <v>961614</v>
      </c>
      <c r="C1877">
        <v>1</v>
      </c>
      <c r="D1877" s="2">
        <v>227.22</v>
      </c>
    </row>
    <row r="1878" spans="1:4" x14ac:dyDescent="0.35">
      <c r="A1878">
        <v>3596318350</v>
      </c>
      <c r="B1878">
        <v>700048</v>
      </c>
      <c r="C1878">
        <v>2</v>
      </c>
      <c r="D1878" s="2">
        <v>141.28</v>
      </c>
    </row>
    <row r="1879" spans="1:4" x14ac:dyDescent="0.35">
      <c r="A1879">
        <v>3187042843</v>
      </c>
      <c r="B1879">
        <v>378230</v>
      </c>
      <c r="C1879">
        <v>2</v>
      </c>
      <c r="D1879" s="2">
        <v>166.42</v>
      </c>
    </row>
    <row r="1880" spans="1:4" x14ac:dyDescent="0.35">
      <c r="A1880">
        <v>4673500573</v>
      </c>
      <c r="B1880">
        <v>70969</v>
      </c>
      <c r="C1880">
        <v>1</v>
      </c>
      <c r="D1880" s="2">
        <v>631.70000000000005</v>
      </c>
    </row>
    <row r="1881" spans="1:4" x14ac:dyDescent="0.35">
      <c r="A1881">
        <v>881900445</v>
      </c>
      <c r="B1881">
        <v>328457</v>
      </c>
      <c r="C1881">
        <v>3</v>
      </c>
      <c r="D1881" s="2">
        <v>858.57</v>
      </c>
    </row>
    <row r="1882" spans="1:4" x14ac:dyDescent="0.35">
      <c r="A1882">
        <v>9874112459</v>
      </c>
      <c r="B1882">
        <v>739448</v>
      </c>
      <c r="C1882">
        <v>2</v>
      </c>
      <c r="D1882" s="2">
        <v>755.66</v>
      </c>
    </row>
    <row r="1883" spans="1:4" x14ac:dyDescent="0.35">
      <c r="A1883">
        <v>4531430634</v>
      </c>
      <c r="B1883">
        <v>952168</v>
      </c>
      <c r="C1883">
        <v>1</v>
      </c>
      <c r="D1883" s="2">
        <v>236.95</v>
      </c>
    </row>
    <row r="1884" spans="1:4" x14ac:dyDescent="0.35">
      <c r="A1884">
        <v>6715699166</v>
      </c>
      <c r="B1884">
        <v>107548</v>
      </c>
      <c r="C1884">
        <v>2</v>
      </c>
      <c r="D1884" s="2">
        <v>891.6</v>
      </c>
    </row>
    <row r="1885" spans="1:4" x14ac:dyDescent="0.35">
      <c r="A1885">
        <v>4171748538</v>
      </c>
      <c r="B1885">
        <v>652118</v>
      </c>
      <c r="C1885">
        <v>3</v>
      </c>
      <c r="D1885" s="2">
        <v>22.04</v>
      </c>
    </row>
    <row r="1886" spans="1:4" x14ac:dyDescent="0.35">
      <c r="A1886">
        <v>4093115982</v>
      </c>
      <c r="B1886">
        <v>444361</v>
      </c>
      <c r="C1886">
        <v>3</v>
      </c>
      <c r="D1886" s="2">
        <v>822.63</v>
      </c>
    </row>
    <row r="1887" spans="1:4" x14ac:dyDescent="0.35">
      <c r="A1887">
        <v>2515279840</v>
      </c>
      <c r="B1887">
        <v>461804</v>
      </c>
      <c r="C1887">
        <v>1</v>
      </c>
      <c r="D1887" s="2">
        <v>310.69</v>
      </c>
    </row>
    <row r="1888" spans="1:4" x14ac:dyDescent="0.35">
      <c r="A1888">
        <v>4981424948</v>
      </c>
      <c r="B1888">
        <v>679865</v>
      </c>
      <c r="C1888">
        <v>1</v>
      </c>
      <c r="D1888" s="2">
        <v>347.91</v>
      </c>
    </row>
    <row r="1889" spans="1:4" x14ac:dyDescent="0.35">
      <c r="A1889">
        <v>1911064507</v>
      </c>
      <c r="B1889">
        <v>500633</v>
      </c>
      <c r="C1889">
        <v>2</v>
      </c>
      <c r="D1889" s="2">
        <v>154.5</v>
      </c>
    </row>
    <row r="1890" spans="1:4" x14ac:dyDescent="0.35">
      <c r="A1890">
        <v>6438392384</v>
      </c>
      <c r="B1890">
        <v>654623</v>
      </c>
      <c r="C1890">
        <v>1</v>
      </c>
      <c r="D1890" s="2">
        <v>422.14</v>
      </c>
    </row>
    <row r="1891" spans="1:4" x14ac:dyDescent="0.35">
      <c r="A1891">
        <v>5859840400</v>
      </c>
      <c r="B1891">
        <v>552883</v>
      </c>
      <c r="C1891">
        <v>3</v>
      </c>
      <c r="D1891" s="2">
        <v>888.16</v>
      </c>
    </row>
    <row r="1892" spans="1:4" x14ac:dyDescent="0.35">
      <c r="A1892">
        <v>7640576778</v>
      </c>
      <c r="B1892">
        <v>305754</v>
      </c>
      <c r="C1892">
        <v>3</v>
      </c>
      <c r="D1892" s="2">
        <v>979.99</v>
      </c>
    </row>
    <row r="1893" spans="1:4" x14ac:dyDescent="0.35">
      <c r="A1893">
        <v>5453475937</v>
      </c>
      <c r="B1893">
        <v>131748</v>
      </c>
      <c r="C1893">
        <v>1</v>
      </c>
      <c r="D1893" s="2">
        <v>81.349999999999994</v>
      </c>
    </row>
    <row r="1894" spans="1:4" x14ac:dyDescent="0.35">
      <c r="A1894">
        <v>653610300</v>
      </c>
      <c r="B1894">
        <v>684939</v>
      </c>
      <c r="C1894">
        <v>1</v>
      </c>
      <c r="D1894" s="2">
        <v>727.95</v>
      </c>
    </row>
    <row r="1895" spans="1:4" x14ac:dyDescent="0.35">
      <c r="A1895">
        <v>730299055</v>
      </c>
      <c r="B1895">
        <v>679321</v>
      </c>
      <c r="C1895">
        <v>1</v>
      </c>
      <c r="D1895" s="2">
        <v>738.46</v>
      </c>
    </row>
    <row r="1896" spans="1:4" x14ac:dyDescent="0.35">
      <c r="A1896">
        <v>8396250231</v>
      </c>
      <c r="B1896">
        <v>721521</v>
      </c>
      <c r="C1896">
        <v>2</v>
      </c>
      <c r="D1896" s="2">
        <v>417.39</v>
      </c>
    </row>
    <row r="1897" spans="1:4" x14ac:dyDescent="0.35">
      <c r="A1897">
        <v>8556969682</v>
      </c>
      <c r="B1897">
        <v>532965</v>
      </c>
      <c r="C1897">
        <v>1</v>
      </c>
      <c r="D1897" s="2">
        <v>307.23</v>
      </c>
    </row>
    <row r="1898" spans="1:4" x14ac:dyDescent="0.35">
      <c r="A1898">
        <v>7159670875</v>
      </c>
      <c r="B1898">
        <v>684939</v>
      </c>
      <c r="C1898">
        <v>3</v>
      </c>
      <c r="D1898" s="2">
        <v>727.95</v>
      </c>
    </row>
    <row r="1899" spans="1:4" x14ac:dyDescent="0.35">
      <c r="A1899">
        <v>4922278509</v>
      </c>
      <c r="B1899">
        <v>644847</v>
      </c>
      <c r="C1899">
        <v>2</v>
      </c>
      <c r="D1899" s="2">
        <v>622.80999999999995</v>
      </c>
    </row>
    <row r="1900" spans="1:4" x14ac:dyDescent="0.35">
      <c r="A1900">
        <v>8151274002</v>
      </c>
      <c r="B1900">
        <v>34186</v>
      </c>
      <c r="C1900">
        <v>2</v>
      </c>
      <c r="D1900" s="2">
        <v>925.65</v>
      </c>
    </row>
    <row r="1901" spans="1:4" x14ac:dyDescent="0.35">
      <c r="A1901">
        <v>5373978100</v>
      </c>
      <c r="B1901">
        <v>433521</v>
      </c>
      <c r="C1901">
        <v>3</v>
      </c>
      <c r="D1901" s="2">
        <v>321.33</v>
      </c>
    </row>
    <row r="1902" spans="1:4" x14ac:dyDescent="0.35">
      <c r="A1902">
        <v>6210207010</v>
      </c>
      <c r="B1902">
        <v>859361</v>
      </c>
      <c r="C1902">
        <v>1</v>
      </c>
      <c r="D1902" s="2">
        <v>432.39</v>
      </c>
    </row>
    <row r="1903" spans="1:4" x14ac:dyDescent="0.35">
      <c r="A1903">
        <v>1837403174</v>
      </c>
      <c r="B1903">
        <v>14145</v>
      </c>
      <c r="C1903">
        <v>3</v>
      </c>
      <c r="D1903" s="2">
        <v>630.84</v>
      </c>
    </row>
    <row r="1904" spans="1:4" x14ac:dyDescent="0.35">
      <c r="A1904">
        <v>1148265823</v>
      </c>
      <c r="B1904">
        <v>542300</v>
      </c>
      <c r="C1904">
        <v>3</v>
      </c>
      <c r="D1904" s="2">
        <v>255.35</v>
      </c>
    </row>
    <row r="1905" spans="1:4" x14ac:dyDescent="0.35">
      <c r="A1905">
        <v>8472487149</v>
      </c>
      <c r="B1905">
        <v>837480</v>
      </c>
      <c r="C1905">
        <v>2</v>
      </c>
      <c r="D1905" s="2">
        <v>217.4</v>
      </c>
    </row>
    <row r="1906" spans="1:4" x14ac:dyDescent="0.35">
      <c r="A1906">
        <v>9111535172</v>
      </c>
      <c r="B1906">
        <v>784673</v>
      </c>
      <c r="C1906">
        <v>1</v>
      </c>
      <c r="D1906" s="2">
        <v>491.39</v>
      </c>
    </row>
    <row r="1907" spans="1:4" x14ac:dyDescent="0.35">
      <c r="A1907">
        <v>6558001978</v>
      </c>
      <c r="B1907">
        <v>478531</v>
      </c>
      <c r="C1907">
        <v>3</v>
      </c>
      <c r="D1907" s="2">
        <v>825.46</v>
      </c>
    </row>
    <row r="1908" spans="1:4" x14ac:dyDescent="0.35">
      <c r="A1908">
        <v>2762095386</v>
      </c>
      <c r="B1908">
        <v>623234</v>
      </c>
      <c r="C1908">
        <v>2</v>
      </c>
      <c r="D1908" s="2">
        <v>329.79</v>
      </c>
    </row>
    <row r="1909" spans="1:4" x14ac:dyDescent="0.35">
      <c r="A1909">
        <v>2406325099</v>
      </c>
      <c r="B1909">
        <v>734789</v>
      </c>
      <c r="C1909">
        <v>3</v>
      </c>
      <c r="D1909" s="2">
        <v>395.82</v>
      </c>
    </row>
    <row r="1910" spans="1:4" x14ac:dyDescent="0.35">
      <c r="A1910">
        <v>4274182127</v>
      </c>
      <c r="B1910">
        <v>798639</v>
      </c>
      <c r="C1910">
        <v>2</v>
      </c>
      <c r="D1910" s="2">
        <v>211.25</v>
      </c>
    </row>
    <row r="1911" spans="1:4" x14ac:dyDescent="0.35">
      <c r="A1911">
        <v>7271609994</v>
      </c>
      <c r="B1911">
        <v>425341</v>
      </c>
      <c r="C1911">
        <v>3</v>
      </c>
      <c r="D1911" s="2">
        <v>486.28</v>
      </c>
    </row>
    <row r="1912" spans="1:4" x14ac:dyDescent="0.35">
      <c r="A1912">
        <v>9182539734</v>
      </c>
      <c r="B1912">
        <v>557908</v>
      </c>
      <c r="C1912">
        <v>3</v>
      </c>
      <c r="D1912" s="2">
        <v>942.37</v>
      </c>
    </row>
    <row r="1913" spans="1:4" x14ac:dyDescent="0.35">
      <c r="A1913">
        <v>7891517071</v>
      </c>
      <c r="B1913">
        <v>56589</v>
      </c>
      <c r="C1913">
        <v>1</v>
      </c>
      <c r="D1913" s="2">
        <v>517.77</v>
      </c>
    </row>
    <row r="1914" spans="1:4" x14ac:dyDescent="0.35">
      <c r="A1914">
        <v>3666182849</v>
      </c>
      <c r="B1914">
        <v>51036</v>
      </c>
      <c r="C1914">
        <v>1</v>
      </c>
      <c r="D1914" s="2">
        <v>931.61</v>
      </c>
    </row>
    <row r="1915" spans="1:4" x14ac:dyDescent="0.35">
      <c r="A1915">
        <v>8724590445</v>
      </c>
      <c r="B1915">
        <v>741341</v>
      </c>
      <c r="C1915">
        <v>1</v>
      </c>
      <c r="D1915" s="2">
        <v>923.84</v>
      </c>
    </row>
    <row r="1916" spans="1:4" x14ac:dyDescent="0.35">
      <c r="A1916">
        <v>7919863938</v>
      </c>
      <c r="B1916">
        <v>945635</v>
      </c>
      <c r="C1916">
        <v>3</v>
      </c>
      <c r="D1916" s="2">
        <v>778.9</v>
      </c>
    </row>
    <row r="1917" spans="1:4" x14ac:dyDescent="0.35">
      <c r="A1917">
        <v>3545539999</v>
      </c>
      <c r="B1917">
        <v>287070</v>
      </c>
      <c r="C1917">
        <v>1</v>
      </c>
      <c r="D1917" s="2">
        <v>443.17</v>
      </c>
    </row>
    <row r="1918" spans="1:4" x14ac:dyDescent="0.35">
      <c r="A1918">
        <v>7463392603</v>
      </c>
      <c r="B1918">
        <v>812607</v>
      </c>
      <c r="C1918">
        <v>3</v>
      </c>
      <c r="D1918" s="2">
        <v>416.65</v>
      </c>
    </row>
    <row r="1919" spans="1:4" x14ac:dyDescent="0.35">
      <c r="A1919">
        <v>7296733293</v>
      </c>
      <c r="B1919">
        <v>615545</v>
      </c>
      <c r="C1919">
        <v>3</v>
      </c>
      <c r="D1919" s="2">
        <v>448.16</v>
      </c>
    </row>
    <row r="1920" spans="1:4" x14ac:dyDescent="0.35">
      <c r="A1920">
        <v>7118924734</v>
      </c>
      <c r="B1920">
        <v>552496</v>
      </c>
      <c r="C1920">
        <v>2</v>
      </c>
      <c r="D1920" s="2">
        <v>508</v>
      </c>
    </row>
    <row r="1921" spans="1:4" x14ac:dyDescent="0.35">
      <c r="A1921">
        <v>2529809156</v>
      </c>
      <c r="B1921">
        <v>513199</v>
      </c>
      <c r="C1921">
        <v>1</v>
      </c>
      <c r="D1921" s="2">
        <v>422.23</v>
      </c>
    </row>
    <row r="1922" spans="1:4" x14ac:dyDescent="0.35">
      <c r="A1922">
        <v>2216699744</v>
      </c>
      <c r="B1922">
        <v>807452</v>
      </c>
      <c r="C1922">
        <v>2</v>
      </c>
      <c r="D1922" s="2">
        <v>144.19</v>
      </c>
    </row>
    <row r="1923" spans="1:4" x14ac:dyDescent="0.35">
      <c r="A1923">
        <v>8257221712</v>
      </c>
      <c r="B1923">
        <v>677542</v>
      </c>
      <c r="C1923">
        <v>2</v>
      </c>
      <c r="D1923" s="2">
        <v>212.61</v>
      </c>
    </row>
    <row r="1924" spans="1:4" x14ac:dyDescent="0.35">
      <c r="A1924">
        <v>1357352531</v>
      </c>
      <c r="B1924">
        <v>799952</v>
      </c>
      <c r="C1924">
        <v>2</v>
      </c>
      <c r="D1924" s="2">
        <v>922.64</v>
      </c>
    </row>
    <row r="1925" spans="1:4" x14ac:dyDescent="0.35">
      <c r="A1925">
        <v>2108138590</v>
      </c>
      <c r="B1925">
        <v>602241</v>
      </c>
      <c r="C1925">
        <v>2</v>
      </c>
      <c r="D1925" s="2">
        <v>976.55</v>
      </c>
    </row>
    <row r="1926" spans="1:4" x14ac:dyDescent="0.35">
      <c r="A1926">
        <v>5648212121</v>
      </c>
      <c r="B1926">
        <v>41853</v>
      </c>
      <c r="C1926">
        <v>1</v>
      </c>
      <c r="D1926" s="2">
        <v>910.44</v>
      </c>
    </row>
    <row r="1927" spans="1:4" x14ac:dyDescent="0.35">
      <c r="A1927">
        <v>3951878528</v>
      </c>
      <c r="B1927">
        <v>949818</v>
      </c>
      <c r="C1927">
        <v>1</v>
      </c>
      <c r="D1927" s="2">
        <v>483.05</v>
      </c>
    </row>
    <row r="1928" spans="1:4" x14ac:dyDescent="0.35">
      <c r="A1928">
        <v>8310385249</v>
      </c>
      <c r="B1928">
        <v>39154</v>
      </c>
      <c r="C1928">
        <v>1</v>
      </c>
      <c r="D1928" s="2">
        <v>946.86</v>
      </c>
    </row>
    <row r="1929" spans="1:4" x14ac:dyDescent="0.35">
      <c r="A1929">
        <v>7513562596</v>
      </c>
      <c r="B1929">
        <v>144124</v>
      </c>
      <c r="C1929">
        <v>1</v>
      </c>
      <c r="D1929" s="2">
        <v>162.66999999999999</v>
      </c>
    </row>
    <row r="1930" spans="1:4" x14ac:dyDescent="0.35">
      <c r="A1930">
        <v>6304586678</v>
      </c>
      <c r="B1930">
        <v>679321</v>
      </c>
      <c r="C1930">
        <v>3</v>
      </c>
      <c r="D1930" s="2">
        <v>738.46</v>
      </c>
    </row>
    <row r="1931" spans="1:4" x14ac:dyDescent="0.35">
      <c r="A1931">
        <v>5222812863</v>
      </c>
      <c r="B1931">
        <v>451812</v>
      </c>
      <c r="C1931">
        <v>1</v>
      </c>
      <c r="D1931" s="2">
        <v>530.85</v>
      </c>
    </row>
    <row r="1932" spans="1:4" x14ac:dyDescent="0.35">
      <c r="A1932">
        <v>5393039591</v>
      </c>
      <c r="B1932">
        <v>378230</v>
      </c>
      <c r="C1932">
        <v>1</v>
      </c>
      <c r="D1932" s="2">
        <v>166.42</v>
      </c>
    </row>
    <row r="1933" spans="1:4" x14ac:dyDescent="0.35">
      <c r="A1933">
        <v>6708586922</v>
      </c>
      <c r="B1933">
        <v>799952</v>
      </c>
      <c r="C1933">
        <v>3</v>
      </c>
      <c r="D1933" s="2">
        <v>922.64</v>
      </c>
    </row>
    <row r="1934" spans="1:4" x14ac:dyDescent="0.35">
      <c r="A1934">
        <v>3177552965</v>
      </c>
      <c r="B1934">
        <v>328457</v>
      </c>
      <c r="C1934">
        <v>2</v>
      </c>
      <c r="D1934" s="2">
        <v>858.57</v>
      </c>
    </row>
    <row r="1935" spans="1:4" x14ac:dyDescent="0.35">
      <c r="A1935">
        <v>607125614</v>
      </c>
      <c r="B1935">
        <v>661577</v>
      </c>
      <c r="C1935">
        <v>3</v>
      </c>
      <c r="D1935" s="2">
        <v>720.95</v>
      </c>
    </row>
    <row r="1936" spans="1:4" x14ac:dyDescent="0.35">
      <c r="A1936">
        <v>139417019</v>
      </c>
      <c r="B1936">
        <v>992178</v>
      </c>
      <c r="C1936">
        <v>1</v>
      </c>
      <c r="D1936" s="2">
        <v>632.42999999999995</v>
      </c>
    </row>
    <row r="1937" spans="1:4" x14ac:dyDescent="0.35">
      <c r="A1937">
        <v>1893231742</v>
      </c>
      <c r="B1937">
        <v>913428</v>
      </c>
      <c r="C1937">
        <v>2</v>
      </c>
      <c r="D1937" s="2">
        <v>392.22</v>
      </c>
    </row>
    <row r="1938" spans="1:4" x14ac:dyDescent="0.35">
      <c r="A1938">
        <v>3580010065</v>
      </c>
      <c r="B1938">
        <v>89084</v>
      </c>
      <c r="C1938">
        <v>3</v>
      </c>
      <c r="D1938" s="2">
        <v>598.83000000000004</v>
      </c>
    </row>
    <row r="1939" spans="1:4" x14ac:dyDescent="0.35">
      <c r="A1939">
        <v>962319394</v>
      </c>
      <c r="B1939">
        <v>876139</v>
      </c>
      <c r="C1939">
        <v>1</v>
      </c>
      <c r="D1939" s="2">
        <v>415.75</v>
      </c>
    </row>
    <row r="1940" spans="1:4" x14ac:dyDescent="0.35">
      <c r="A1940">
        <v>8321726382</v>
      </c>
      <c r="B1940">
        <v>970529</v>
      </c>
      <c r="C1940">
        <v>2</v>
      </c>
      <c r="D1940" s="2">
        <v>827.44</v>
      </c>
    </row>
    <row r="1941" spans="1:4" x14ac:dyDescent="0.35">
      <c r="A1941">
        <v>1485682761</v>
      </c>
      <c r="B1941">
        <v>70969</v>
      </c>
      <c r="C1941">
        <v>3</v>
      </c>
      <c r="D1941" s="2">
        <v>631.70000000000005</v>
      </c>
    </row>
    <row r="1942" spans="1:4" x14ac:dyDescent="0.35">
      <c r="A1942">
        <v>5008756947</v>
      </c>
      <c r="B1942">
        <v>36412</v>
      </c>
      <c r="C1942">
        <v>1</v>
      </c>
      <c r="D1942" s="2">
        <v>397.68</v>
      </c>
    </row>
    <row r="1943" spans="1:4" x14ac:dyDescent="0.35">
      <c r="A1943">
        <v>1334996274</v>
      </c>
      <c r="B1943">
        <v>771228</v>
      </c>
      <c r="C1943">
        <v>3</v>
      </c>
      <c r="D1943" s="2">
        <v>83.18</v>
      </c>
    </row>
    <row r="1944" spans="1:4" x14ac:dyDescent="0.35">
      <c r="A1944">
        <v>2914506024</v>
      </c>
      <c r="B1944">
        <v>274207</v>
      </c>
      <c r="C1944">
        <v>1</v>
      </c>
      <c r="D1944" s="2">
        <v>328.51</v>
      </c>
    </row>
    <row r="1945" spans="1:4" x14ac:dyDescent="0.35">
      <c r="A1945">
        <v>8811831663</v>
      </c>
      <c r="B1945">
        <v>136533</v>
      </c>
      <c r="C1945">
        <v>3</v>
      </c>
      <c r="D1945" s="2">
        <v>826.21</v>
      </c>
    </row>
    <row r="1946" spans="1:4" x14ac:dyDescent="0.35">
      <c r="A1946">
        <v>875427533</v>
      </c>
      <c r="B1946">
        <v>669378</v>
      </c>
      <c r="C1946">
        <v>3</v>
      </c>
      <c r="D1946" s="2">
        <v>212.14</v>
      </c>
    </row>
    <row r="1947" spans="1:4" x14ac:dyDescent="0.35">
      <c r="A1947">
        <v>5865390748</v>
      </c>
      <c r="B1947">
        <v>700048</v>
      </c>
      <c r="C1947">
        <v>3</v>
      </c>
      <c r="D1947" s="2">
        <v>141.28</v>
      </c>
    </row>
    <row r="1948" spans="1:4" x14ac:dyDescent="0.35">
      <c r="A1948">
        <v>4054828941</v>
      </c>
      <c r="B1948">
        <v>77308</v>
      </c>
      <c r="C1948">
        <v>1</v>
      </c>
      <c r="D1948" s="2">
        <v>223.27</v>
      </c>
    </row>
    <row r="1949" spans="1:4" x14ac:dyDescent="0.35">
      <c r="A1949">
        <v>1257568604</v>
      </c>
      <c r="B1949">
        <v>839170</v>
      </c>
      <c r="C1949">
        <v>1</v>
      </c>
      <c r="D1949" s="2">
        <v>481.63</v>
      </c>
    </row>
    <row r="1950" spans="1:4" x14ac:dyDescent="0.35">
      <c r="A1950">
        <v>2738862626</v>
      </c>
      <c r="B1950">
        <v>34200</v>
      </c>
      <c r="C1950">
        <v>1</v>
      </c>
      <c r="D1950" s="2">
        <v>319.8</v>
      </c>
    </row>
    <row r="1951" spans="1:4" x14ac:dyDescent="0.35">
      <c r="A1951">
        <v>7352532839</v>
      </c>
      <c r="B1951">
        <v>313754</v>
      </c>
      <c r="C1951">
        <v>3</v>
      </c>
      <c r="D1951" s="2">
        <v>136.6</v>
      </c>
    </row>
    <row r="1952" spans="1:4" x14ac:dyDescent="0.35">
      <c r="A1952">
        <v>520221662</v>
      </c>
      <c r="B1952">
        <v>57405</v>
      </c>
      <c r="C1952">
        <v>1</v>
      </c>
      <c r="D1952" s="2">
        <v>607.66999999999996</v>
      </c>
    </row>
    <row r="1953" spans="1:4" x14ac:dyDescent="0.35">
      <c r="A1953">
        <v>7818925535</v>
      </c>
      <c r="B1953">
        <v>848226</v>
      </c>
      <c r="C1953">
        <v>1</v>
      </c>
      <c r="D1953" s="2">
        <v>209.59</v>
      </c>
    </row>
    <row r="1954" spans="1:4" x14ac:dyDescent="0.35">
      <c r="A1954">
        <v>3476023750</v>
      </c>
      <c r="B1954">
        <v>925482</v>
      </c>
      <c r="C1954">
        <v>1</v>
      </c>
      <c r="D1954" s="2">
        <v>475.04</v>
      </c>
    </row>
    <row r="1955" spans="1:4" x14ac:dyDescent="0.35">
      <c r="A1955">
        <v>8945838922</v>
      </c>
      <c r="B1955">
        <v>114414</v>
      </c>
      <c r="C1955">
        <v>3</v>
      </c>
      <c r="D1955" s="2">
        <v>832.06</v>
      </c>
    </row>
    <row r="1956" spans="1:4" x14ac:dyDescent="0.35">
      <c r="A1956">
        <v>2233053313</v>
      </c>
      <c r="B1956">
        <v>222892</v>
      </c>
      <c r="C1956">
        <v>2</v>
      </c>
      <c r="D1956" s="2">
        <v>869.22</v>
      </c>
    </row>
    <row r="1957" spans="1:4" x14ac:dyDescent="0.35">
      <c r="A1957">
        <v>1844073851</v>
      </c>
      <c r="B1957">
        <v>799688</v>
      </c>
      <c r="C1957">
        <v>2</v>
      </c>
      <c r="D1957" s="2">
        <v>309.62</v>
      </c>
    </row>
    <row r="1958" spans="1:4" x14ac:dyDescent="0.35">
      <c r="A1958">
        <v>8348125769</v>
      </c>
      <c r="B1958">
        <v>707935</v>
      </c>
      <c r="C1958">
        <v>3</v>
      </c>
      <c r="D1958" s="2">
        <v>820.9</v>
      </c>
    </row>
    <row r="1959" spans="1:4" x14ac:dyDescent="0.35">
      <c r="A1959">
        <v>8475818223</v>
      </c>
      <c r="B1959">
        <v>721521</v>
      </c>
      <c r="C1959">
        <v>2</v>
      </c>
      <c r="D1959" s="2">
        <v>417.39</v>
      </c>
    </row>
    <row r="1960" spans="1:4" x14ac:dyDescent="0.35">
      <c r="A1960">
        <v>4270941188</v>
      </c>
      <c r="B1960">
        <v>34200</v>
      </c>
      <c r="C1960">
        <v>1</v>
      </c>
      <c r="D1960" s="2">
        <v>319.8</v>
      </c>
    </row>
    <row r="1961" spans="1:4" x14ac:dyDescent="0.35">
      <c r="A1961">
        <v>2611200126</v>
      </c>
      <c r="B1961">
        <v>679865</v>
      </c>
      <c r="C1961">
        <v>1</v>
      </c>
      <c r="D1961" s="2">
        <v>347.91</v>
      </c>
    </row>
    <row r="1962" spans="1:4" x14ac:dyDescent="0.35">
      <c r="A1962">
        <v>8573833987</v>
      </c>
      <c r="B1962">
        <v>654297</v>
      </c>
      <c r="C1962">
        <v>3</v>
      </c>
      <c r="D1962" s="2">
        <v>13.25</v>
      </c>
    </row>
    <row r="1963" spans="1:4" x14ac:dyDescent="0.35">
      <c r="A1963">
        <v>2979246068</v>
      </c>
      <c r="B1963">
        <v>361361</v>
      </c>
      <c r="C1963">
        <v>3</v>
      </c>
      <c r="D1963" s="2">
        <v>826.21</v>
      </c>
    </row>
    <row r="1964" spans="1:4" x14ac:dyDescent="0.35">
      <c r="A1964">
        <v>6779895105</v>
      </c>
      <c r="B1964">
        <v>112390</v>
      </c>
      <c r="C1964">
        <v>3</v>
      </c>
      <c r="D1964" s="2">
        <v>877.98</v>
      </c>
    </row>
    <row r="1965" spans="1:4" x14ac:dyDescent="0.35">
      <c r="A1965">
        <v>1731478314</v>
      </c>
      <c r="B1965">
        <v>6405</v>
      </c>
      <c r="C1965">
        <v>2</v>
      </c>
      <c r="D1965" s="2">
        <v>236.51</v>
      </c>
    </row>
    <row r="1966" spans="1:4" x14ac:dyDescent="0.35">
      <c r="A1966">
        <v>3692405872</v>
      </c>
      <c r="B1966">
        <v>661577</v>
      </c>
      <c r="C1966">
        <v>3</v>
      </c>
      <c r="D1966" s="2">
        <v>720.95</v>
      </c>
    </row>
    <row r="1967" spans="1:4" x14ac:dyDescent="0.35">
      <c r="A1967">
        <v>8853713324</v>
      </c>
      <c r="B1967">
        <v>799688</v>
      </c>
      <c r="C1967">
        <v>2</v>
      </c>
      <c r="D1967" s="2">
        <v>309.62</v>
      </c>
    </row>
    <row r="1968" spans="1:4" x14ac:dyDescent="0.35">
      <c r="A1968">
        <v>979766779</v>
      </c>
      <c r="B1968">
        <v>784673</v>
      </c>
      <c r="C1968">
        <v>3</v>
      </c>
      <c r="D1968" s="2">
        <v>491.39</v>
      </c>
    </row>
    <row r="1969" spans="1:4" x14ac:dyDescent="0.35">
      <c r="A1969">
        <v>5709672475</v>
      </c>
      <c r="B1969">
        <v>91670</v>
      </c>
      <c r="C1969">
        <v>2</v>
      </c>
      <c r="D1969" s="2">
        <v>439.24</v>
      </c>
    </row>
    <row r="1970" spans="1:4" x14ac:dyDescent="0.35">
      <c r="A1970">
        <v>3855709201</v>
      </c>
      <c r="B1970">
        <v>820973</v>
      </c>
      <c r="C1970">
        <v>3</v>
      </c>
      <c r="D1970" s="2">
        <v>114.52</v>
      </c>
    </row>
    <row r="1971" spans="1:4" x14ac:dyDescent="0.35">
      <c r="A1971">
        <v>6861065282</v>
      </c>
      <c r="B1971">
        <v>832348</v>
      </c>
      <c r="C1971">
        <v>3</v>
      </c>
      <c r="D1971" s="2">
        <v>831.43</v>
      </c>
    </row>
    <row r="1972" spans="1:4" x14ac:dyDescent="0.35">
      <c r="A1972">
        <v>7919724613</v>
      </c>
      <c r="B1972">
        <v>112390</v>
      </c>
      <c r="C1972">
        <v>1</v>
      </c>
      <c r="D1972" s="2">
        <v>877.98</v>
      </c>
    </row>
    <row r="1973" spans="1:4" x14ac:dyDescent="0.35">
      <c r="A1973">
        <v>7882742057</v>
      </c>
      <c r="B1973">
        <v>365133</v>
      </c>
      <c r="C1973">
        <v>1</v>
      </c>
      <c r="D1973" s="2">
        <v>915.45</v>
      </c>
    </row>
    <row r="1974" spans="1:4" x14ac:dyDescent="0.35">
      <c r="A1974">
        <v>1929002406</v>
      </c>
      <c r="B1974">
        <v>516376</v>
      </c>
      <c r="C1974">
        <v>3</v>
      </c>
      <c r="D1974" s="2">
        <v>877.43</v>
      </c>
    </row>
    <row r="1975" spans="1:4" x14ac:dyDescent="0.35">
      <c r="A1975">
        <v>2458349464</v>
      </c>
      <c r="B1975">
        <v>187399</v>
      </c>
      <c r="C1975">
        <v>2</v>
      </c>
      <c r="D1975" s="2">
        <v>53.49</v>
      </c>
    </row>
    <row r="1976" spans="1:4" x14ac:dyDescent="0.35">
      <c r="A1976">
        <v>6608328221</v>
      </c>
      <c r="B1976">
        <v>313754</v>
      </c>
      <c r="C1976">
        <v>1</v>
      </c>
      <c r="D1976" s="2">
        <v>136.6</v>
      </c>
    </row>
    <row r="1977" spans="1:4" x14ac:dyDescent="0.35">
      <c r="A1977">
        <v>7736615348</v>
      </c>
      <c r="B1977">
        <v>397973</v>
      </c>
      <c r="C1977">
        <v>3</v>
      </c>
      <c r="D1977" s="2">
        <v>728.73</v>
      </c>
    </row>
    <row r="1978" spans="1:4" x14ac:dyDescent="0.35">
      <c r="A1978">
        <v>2591738507</v>
      </c>
      <c r="B1978">
        <v>171602</v>
      </c>
      <c r="C1978">
        <v>2</v>
      </c>
      <c r="D1978" s="2">
        <v>883.44</v>
      </c>
    </row>
    <row r="1979" spans="1:4" x14ac:dyDescent="0.35">
      <c r="A1979">
        <v>6751537971</v>
      </c>
      <c r="B1979">
        <v>903336</v>
      </c>
      <c r="C1979">
        <v>3</v>
      </c>
      <c r="D1979" s="2">
        <v>551.88</v>
      </c>
    </row>
    <row r="1980" spans="1:4" x14ac:dyDescent="0.35">
      <c r="A1980">
        <v>9768154003</v>
      </c>
      <c r="B1980">
        <v>11422</v>
      </c>
      <c r="C1980">
        <v>2</v>
      </c>
      <c r="D1980" s="2">
        <v>127.16</v>
      </c>
    </row>
    <row r="1981" spans="1:4" x14ac:dyDescent="0.35">
      <c r="A1981">
        <v>5887288860</v>
      </c>
      <c r="B1981">
        <v>146840</v>
      </c>
      <c r="C1981">
        <v>3</v>
      </c>
      <c r="D1981" s="2">
        <v>786.85</v>
      </c>
    </row>
    <row r="1982" spans="1:4" x14ac:dyDescent="0.35">
      <c r="A1982">
        <v>3559865135</v>
      </c>
      <c r="B1982">
        <v>365132</v>
      </c>
      <c r="C1982">
        <v>3</v>
      </c>
      <c r="D1982" s="2">
        <v>229.38</v>
      </c>
    </row>
    <row r="1983" spans="1:4" x14ac:dyDescent="0.35">
      <c r="A1983">
        <v>209044447</v>
      </c>
      <c r="B1983">
        <v>757274</v>
      </c>
      <c r="C1983">
        <v>2</v>
      </c>
      <c r="D1983" s="2">
        <v>98.32</v>
      </c>
    </row>
    <row r="1984" spans="1:4" x14ac:dyDescent="0.35">
      <c r="A1984">
        <v>9643668734</v>
      </c>
      <c r="B1984">
        <v>747801</v>
      </c>
      <c r="C1984">
        <v>2</v>
      </c>
      <c r="D1984" s="2">
        <v>277.76</v>
      </c>
    </row>
    <row r="1985" spans="1:4" x14ac:dyDescent="0.35">
      <c r="A1985">
        <v>6115465612</v>
      </c>
      <c r="B1985">
        <v>767398</v>
      </c>
      <c r="C1985">
        <v>3</v>
      </c>
      <c r="D1985" s="2">
        <v>22.14</v>
      </c>
    </row>
    <row r="1986" spans="1:4" x14ac:dyDescent="0.35">
      <c r="A1986">
        <v>8493723088</v>
      </c>
      <c r="B1986">
        <v>803607</v>
      </c>
      <c r="C1986">
        <v>1</v>
      </c>
      <c r="D1986" s="2">
        <v>949.73</v>
      </c>
    </row>
    <row r="1987" spans="1:4" x14ac:dyDescent="0.35">
      <c r="A1987">
        <v>6392024503</v>
      </c>
      <c r="B1987">
        <v>451812</v>
      </c>
      <c r="C1987">
        <v>2</v>
      </c>
      <c r="D1987" s="2">
        <v>530.85</v>
      </c>
    </row>
    <row r="1988" spans="1:4" x14ac:dyDescent="0.35">
      <c r="A1988">
        <v>9863468109</v>
      </c>
      <c r="B1988">
        <v>256051</v>
      </c>
      <c r="C1988">
        <v>3</v>
      </c>
      <c r="D1988" s="2">
        <v>400.92</v>
      </c>
    </row>
    <row r="1989" spans="1:4" x14ac:dyDescent="0.35">
      <c r="A1989">
        <v>5448628635</v>
      </c>
      <c r="B1989">
        <v>837480</v>
      </c>
      <c r="C1989">
        <v>3</v>
      </c>
      <c r="D1989" s="2">
        <v>217.4</v>
      </c>
    </row>
    <row r="1990" spans="1:4" x14ac:dyDescent="0.35">
      <c r="A1990">
        <v>3329455953</v>
      </c>
      <c r="B1990">
        <v>34200</v>
      </c>
      <c r="C1990">
        <v>2</v>
      </c>
      <c r="D1990" s="2">
        <v>319.8</v>
      </c>
    </row>
    <row r="1991" spans="1:4" x14ac:dyDescent="0.35">
      <c r="A1991">
        <v>3584190892</v>
      </c>
      <c r="B1991">
        <v>26060</v>
      </c>
      <c r="C1991">
        <v>3</v>
      </c>
      <c r="D1991" s="2">
        <v>342.94</v>
      </c>
    </row>
    <row r="1992" spans="1:4" x14ac:dyDescent="0.35">
      <c r="A1992">
        <v>9097056321</v>
      </c>
      <c r="B1992">
        <v>540618</v>
      </c>
      <c r="C1992">
        <v>1</v>
      </c>
      <c r="D1992" s="2">
        <v>317.05</v>
      </c>
    </row>
    <row r="1993" spans="1:4" x14ac:dyDescent="0.35">
      <c r="A1993">
        <v>525741957</v>
      </c>
      <c r="B1993">
        <v>784673</v>
      </c>
      <c r="C1993">
        <v>2</v>
      </c>
      <c r="D1993" s="2">
        <v>491.39</v>
      </c>
    </row>
    <row r="1994" spans="1:4" x14ac:dyDescent="0.35">
      <c r="A1994">
        <v>5387395051</v>
      </c>
      <c r="B1994">
        <v>925482</v>
      </c>
      <c r="C1994">
        <v>2</v>
      </c>
      <c r="D1994" s="2">
        <v>475.04</v>
      </c>
    </row>
    <row r="1995" spans="1:4" x14ac:dyDescent="0.35">
      <c r="A1995">
        <v>6799246060</v>
      </c>
      <c r="B1995">
        <v>803607</v>
      </c>
      <c r="C1995">
        <v>3</v>
      </c>
      <c r="D1995" s="2">
        <v>949.73</v>
      </c>
    </row>
    <row r="1996" spans="1:4" x14ac:dyDescent="0.35">
      <c r="A1996">
        <v>8986314607</v>
      </c>
      <c r="B1996">
        <v>700048</v>
      </c>
      <c r="C1996">
        <v>1</v>
      </c>
      <c r="D1996" s="2">
        <v>141.28</v>
      </c>
    </row>
    <row r="1997" spans="1:4" x14ac:dyDescent="0.35">
      <c r="A1997">
        <v>1085912198</v>
      </c>
      <c r="B1997">
        <v>697683</v>
      </c>
      <c r="C1997">
        <v>1</v>
      </c>
      <c r="D1997" s="2">
        <v>123.74</v>
      </c>
    </row>
    <row r="1998" spans="1:4" x14ac:dyDescent="0.35">
      <c r="A1998">
        <v>3423328091</v>
      </c>
      <c r="B1998">
        <v>679321</v>
      </c>
      <c r="C1998">
        <v>2</v>
      </c>
      <c r="D1998" s="2">
        <v>738.46</v>
      </c>
    </row>
    <row r="1999" spans="1:4" x14ac:dyDescent="0.35">
      <c r="A1999">
        <v>9848366909</v>
      </c>
      <c r="B1999">
        <v>365132</v>
      </c>
      <c r="C1999">
        <v>2</v>
      </c>
      <c r="D1999" s="2">
        <v>229.38</v>
      </c>
    </row>
    <row r="2000" spans="1:4" x14ac:dyDescent="0.35">
      <c r="A2000">
        <v>936021770</v>
      </c>
      <c r="B2000">
        <v>107548</v>
      </c>
      <c r="C2000">
        <v>3</v>
      </c>
      <c r="D2000" s="2">
        <v>891.6</v>
      </c>
    </row>
    <row r="2001" spans="1:4" x14ac:dyDescent="0.35">
      <c r="A2001">
        <v>8916215165</v>
      </c>
      <c r="B2001">
        <v>925482</v>
      </c>
      <c r="C2001">
        <v>3</v>
      </c>
      <c r="D2001" s="2">
        <v>475.04</v>
      </c>
    </row>
    <row r="2002" spans="1:4" x14ac:dyDescent="0.35">
      <c r="A2002">
        <v>389558867</v>
      </c>
      <c r="B2002">
        <v>555121</v>
      </c>
      <c r="C2002">
        <v>3</v>
      </c>
      <c r="D2002" s="2">
        <v>354.91</v>
      </c>
    </row>
    <row r="2003" spans="1:4" x14ac:dyDescent="0.35">
      <c r="A2003">
        <v>7616883530</v>
      </c>
      <c r="B2003">
        <v>306177</v>
      </c>
      <c r="C2003">
        <v>3</v>
      </c>
      <c r="D2003" s="2">
        <v>769.24</v>
      </c>
    </row>
    <row r="2004" spans="1:4" x14ac:dyDescent="0.35">
      <c r="A2004">
        <v>3851744248</v>
      </c>
      <c r="B2004">
        <v>734789</v>
      </c>
      <c r="C2004">
        <v>1</v>
      </c>
      <c r="D2004" s="2">
        <v>395.82</v>
      </c>
    </row>
    <row r="2005" spans="1:4" x14ac:dyDescent="0.35">
      <c r="A2005">
        <v>4953665655</v>
      </c>
      <c r="B2005">
        <v>444361</v>
      </c>
      <c r="C2005">
        <v>2</v>
      </c>
      <c r="D2005" s="2">
        <v>822.63</v>
      </c>
    </row>
    <row r="2006" spans="1:4" x14ac:dyDescent="0.35">
      <c r="A2006">
        <v>962864152</v>
      </c>
      <c r="B2006">
        <v>455083</v>
      </c>
      <c r="C2006">
        <v>3</v>
      </c>
      <c r="D2006" s="2">
        <v>959.01</v>
      </c>
    </row>
    <row r="2007" spans="1:4" x14ac:dyDescent="0.35">
      <c r="A2007">
        <v>923668833</v>
      </c>
      <c r="B2007">
        <v>771228</v>
      </c>
      <c r="C2007">
        <v>3</v>
      </c>
      <c r="D2007" s="2">
        <v>83.18</v>
      </c>
    </row>
    <row r="2008" spans="1:4" x14ac:dyDescent="0.35">
      <c r="A2008">
        <v>4022122330</v>
      </c>
      <c r="B2008">
        <v>26060</v>
      </c>
      <c r="C2008">
        <v>3</v>
      </c>
      <c r="D2008" s="2">
        <v>342.94</v>
      </c>
    </row>
    <row r="2009" spans="1:4" x14ac:dyDescent="0.35">
      <c r="A2009">
        <v>4564846800</v>
      </c>
      <c r="B2009">
        <v>500739</v>
      </c>
      <c r="C2009">
        <v>2</v>
      </c>
      <c r="D2009" s="2">
        <v>359.98</v>
      </c>
    </row>
    <row r="2010" spans="1:4" x14ac:dyDescent="0.35">
      <c r="A2010">
        <v>690652905</v>
      </c>
      <c r="B2010">
        <v>451812</v>
      </c>
      <c r="C2010">
        <v>2</v>
      </c>
      <c r="D2010" s="2">
        <v>530.85</v>
      </c>
    </row>
    <row r="2011" spans="1:4" x14ac:dyDescent="0.35">
      <c r="A2011">
        <v>716741661</v>
      </c>
      <c r="B2011">
        <v>799688</v>
      </c>
      <c r="C2011">
        <v>2</v>
      </c>
      <c r="D2011" s="2">
        <v>309.62</v>
      </c>
    </row>
    <row r="2012" spans="1:4" x14ac:dyDescent="0.35">
      <c r="A2012">
        <v>6575532281</v>
      </c>
      <c r="B2012">
        <v>34200</v>
      </c>
      <c r="C2012">
        <v>1</v>
      </c>
      <c r="D2012" s="2">
        <v>319.8</v>
      </c>
    </row>
    <row r="2013" spans="1:4" x14ac:dyDescent="0.35">
      <c r="A2013">
        <v>7486807731</v>
      </c>
      <c r="B2013">
        <v>803607</v>
      </c>
      <c r="C2013">
        <v>3</v>
      </c>
      <c r="D2013" s="2">
        <v>949.73</v>
      </c>
    </row>
    <row r="2014" spans="1:4" x14ac:dyDescent="0.35">
      <c r="A2014">
        <v>9721870982</v>
      </c>
      <c r="B2014">
        <v>272170</v>
      </c>
      <c r="C2014">
        <v>1</v>
      </c>
      <c r="D2014" s="2">
        <v>140.80000000000001</v>
      </c>
    </row>
    <row r="2015" spans="1:4" x14ac:dyDescent="0.35">
      <c r="A2015">
        <v>8105823343</v>
      </c>
      <c r="B2015">
        <v>56589</v>
      </c>
      <c r="C2015">
        <v>1</v>
      </c>
      <c r="D2015" s="2">
        <v>517.77</v>
      </c>
    </row>
    <row r="2016" spans="1:4" x14ac:dyDescent="0.35">
      <c r="A2016">
        <v>7113554979</v>
      </c>
      <c r="B2016">
        <v>53833</v>
      </c>
      <c r="C2016">
        <v>1</v>
      </c>
      <c r="D2016" s="2">
        <v>134.69</v>
      </c>
    </row>
    <row r="2017" spans="1:4" x14ac:dyDescent="0.35">
      <c r="A2017">
        <v>507373134</v>
      </c>
      <c r="B2017">
        <v>847349</v>
      </c>
      <c r="C2017">
        <v>2</v>
      </c>
      <c r="D2017" s="2">
        <v>781.08</v>
      </c>
    </row>
    <row r="2018" spans="1:4" x14ac:dyDescent="0.35">
      <c r="A2018">
        <v>4674132573</v>
      </c>
      <c r="B2018">
        <v>537274</v>
      </c>
      <c r="C2018">
        <v>3</v>
      </c>
      <c r="D2018" s="2">
        <v>702.71</v>
      </c>
    </row>
    <row r="2019" spans="1:4" x14ac:dyDescent="0.35">
      <c r="A2019">
        <v>487395969</v>
      </c>
      <c r="B2019">
        <v>561860</v>
      </c>
      <c r="C2019">
        <v>1</v>
      </c>
      <c r="D2019" s="2">
        <v>874.78</v>
      </c>
    </row>
    <row r="2020" spans="1:4" x14ac:dyDescent="0.35">
      <c r="A2020">
        <v>3962007460</v>
      </c>
      <c r="B2020">
        <v>378676</v>
      </c>
      <c r="C2020">
        <v>3</v>
      </c>
      <c r="D2020" s="2">
        <v>881.42</v>
      </c>
    </row>
    <row r="2021" spans="1:4" x14ac:dyDescent="0.35">
      <c r="A2021">
        <v>2272882287</v>
      </c>
      <c r="B2021">
        <v>487931</v>
      </c>
      <c r="C2021">
        <v>2</v>
      </c>
      <c r="D2021" s="2">
        <v>709.08</v>
      </c>
    </row>
    <row r="2022" spans="1:4" x14ac:dyDescent="0.35">
      <c r="A2022">
        <v>4426246696</v>
      </c>
      <c r="B2022">
        <v>382511</v>
      </c>
      <c r="C2022">
        <v>2</v>
      </c>
      <c r="D2022" s="2">
        <v>702.54</v>
      </c>
    </row>
    <row r="2023" spans="1:4" x14ac:dyDescent="0.35">
      <c r="A2023">
        <v>1714709914</v>
      </c>
      <c r="B2023">
        <v>256783</v>
      </c>
      <c r="C2023">
        <v>2</v>
      </c>
      <c r="D2023" s="2">
        <v>906.54</v>
      </c>
    </row>
    <row r="2024" spans="1:4" x14ac:dyDescent="0.35">
      <c r="A2024">
        <v>3159133564</v>
      </c>
      <c r="B2024">
        <v>237083</v>
      </c>
      <c r="C2024">
        <v>2</v>
      </c>
      <c r="D2024" s="2">
        <v>577.13</v>
      </c>
    </row>
    <row r="2025" spans="1:4" x14ac:dyDescent="0.35">
      <c r="A2025">
        <v>4531739740</v>
      </c>
      <c r="B2025">
        <v>552496</v>
      </c>
      <c r="C2025">
        <v>1</v>
      </c>
      <c r="D2025" s="2">
        <v>508</v>
      </c>
    </row>
    <row r="2026" spans="1:4" x14ac:dyDescent="0.35">
      <c r="A2026">
        <v>3158981349</v>
      </c>
      <c r="B2026">
        <v>859361</v>
      </c>
      <c r="C2026">
        <v>1</v>
      </c>
      <c r="D2026" s="2">
        <v>432.39</v>
      </c>
    </row>
    <row r="2027" spans="1:4" x14ac:dyDescent="0.35">
      <c r="A2027">
        <v>1789010378</v>
      </c>
      <c r="B2027">
        <v>500633</v>
      </c>
      <c r="C2027">
        <v>3</v>
      </c>
      <c r="D2027" s="2">
        <v>154.5</v>
      </c>
    </row>
    <row r="2028" spans="1:4" x14ac:dyDescent="0.35">
      <c r="A2028">
        <v>705203916</v>
      </c>
      <c r="B2028">
        <v>89084</v>
      </c>
      <c r="C2028">
        <v>1</v>
      </c>
      <c r="D2028" s="2">
        <v>598.83000000000004</v>
      </c>
    </row>
    <row r="2029" spans="1:4" x14ac:dyDescent="0.35">
      <c r="A2029">
        <v>7255510932</v>
      </c>
      <c r="B2029">
        <v>94225</v>
      </c>
      <c r="C2029">
        <v>1</v>
      </c>
      <c r="D2029" s="2">
        <v>77.11</v>
      </c>
    </row>
    <row r="2030" spans="1:4" x14ac:dyDescent="0.35">
      <c r="A2030">
        <v>1991167685</v>
      </c>
      <c r="B2030">
        <v>237083</v>
      </c>
      <c r="C2030">
        <v>2</v>
      </c>
      <c r="D2030" s="2">
        <v>577.13</v>
      </c>
    </row>
    <row r="2031" spans="1:4" x14ac:dyDescent="0.35">
      <c r="A2031">
        <v>5103721089</v>
      </c>
      <c r="B2031">
        <v>34186</v>
      </c>
      <c r="C2031">
        <v>3</v>
      </c>
      <c r="D2031" s="2">
        <v>925.65</v>
      </c>
    </row>
    <row r="2032" spans="1:4" x14ac:dyDescent="0.35">
      <c r="A2032">
        <v>9674006557</v>
      </c>
      <c r="B2032">
        <v>317242</v>
      </c>
      <c r="C2032">
        <v>3</v>
      </c>
      <c r="D2032" s="2">
        <v>198.15</v>
      </c>
    </row>
    <row r="2033" spans="1:4" x14ac:dyDescent="0.35">
      <c r="A2033">
        <v>1073466441</v>
      </c>
      <c r="B2033">
        <v>681063</v>
      </c>
      <c r="C2033">
        <v>3</v>
      </c>
      <c r="D2033" s="2">
        <v>321.27999999999997</v>
      </c>
    </row>
    <row r="2034" spans="1:4" x14ac:dyDescent="0.35">
      <c r="A2034">
        <v>5407006470</v>
      </c>
      <c r="B2034">
        <v>70969</v>
      </c>
      <c r="C2034">
        <v>2</v>
      </c>
      <c r="D2034" s="2">
        <v>631.70000000000005</v>
      </c>
    </row>
    <row r="2035" spans="1:4" x14ac:dyDescent="0.35">
      <c r="A2035">
        <v>747347782</v>
      </c>
      <c r="B2035">
        <v>15314</v>
      </c>
      <c r="C2035">
        <v>3</v>
      </c>
      <c r="D2035" s="2">
        <v>578.85</v>
      </c>
    </row>
    <row r="2036" spans="1:4" x14ac:dyDescent="0.35">
      <c r="A2036">
        <v>8554063149</v>
      </c>
      <c r="B2036">
        <v>684939</v>
      </c>
      <c r="C2036">
        <v>3</v>
      </c>
      <c r="D2036" s="2">
        <v>727.95</v>
      </c>
    </row>
    <row r="2037" spans="1:4" x14ac:dyDescent="0.35">
      <c r="A2037">
        <v>4855215470</v>
      </c>
      <c r="B2037">
        <v>487065</v>
      </c>
      <c r="C2037">
        <v>3</v>
      </c>
      <c r="D2037" s="2">
        <v>374.68</v>
      </c>
    </row>
    <row r="2038" spans="1:4" x14ac:dyDescent="0.35">
      <c r="A2038">
        <v>5008998072</v>
      </c>
      <c r="B2038">
        <v>993331</v>
      </c>
      <c r="C2038">
        <v>1</v>
      </c>
      <c r="D2038" s="2">
        <v>102.44</v>
      </c>
    </row>
    <row r="2039" spans="1:4" x14ac:dyDescent="0.35">
      <c r="A2039">
        <v>9696466906</v>
      </c>
      <c r="B2039">
        <v>118820</v>
      </c>
      <c r="C2039">
        <v>2</v>
      </c>
      <c r="D2039" s="2">
        <v>12.32</v>
      </c>
    </row>
    <row r="2040" spans="1:4" x14ac:dyDescent="0.35">
      <c r="A2040">
        <v>7189534591</v>
      </c>
      <c r="B2040">
        <v>951463</v>
      </c>
      <c r="C2040">
        <v>1</v>
      </c>
      <c r="D2040" s="2">
        <v>787.4</v>
      </c>
    </row>
    <row r="2041" spans="1:4" x14ac:dyDescent="0.35">
      <c r="A2041">
        <v>9965941354</v>
      </c>
      <c r="B2041">
        <v>707935</v>
      </c>
      <c r="C2041">
        <v>1</v>
      </c>
      <c r="D2041" s="2">
        <v>820.9</v>
      </c>
    </row>
    <row r="2042" spans="1:4" x14ac:dyDescent="0.35">
      <c r="A2042">
        <v>1275232752</v>
      </c>
      <c r="B2042">
        <v>747801</v>
      </c>
      <c r="C2042">
        <v>1</v>
      </c>
      <c r="D2042" s="2">
        <v>277.76</v>
      </c>
    </row>
    <row r="2043" spans="1:4" x14ac:dyDescent="0.35">
      <c r="A2043">
        <v>343479370</v>
      </c>
      <c r="B2043">
        <v>566052</v>
      </c>
      <c r="C2043">
        <v>1</v>
      </c>
      <c r="D2043" s="2">
        <v>87.3</v>
      </c>
    </row>
    <row r="2044" spans="1:4" x14ac:dyDescent="0.35">
      <c r="A2044">
        <v>2485933387</v>
      </c>
      <c r="B2044">
        <v>890232</v>
      </c>
      <c r="C2044">
        <v>1</v>
      </c>
      <c r="D2044" s="2">
        <v>432</v>
      </c>
    </row>
    <row r="2045" spans="1:4" x14ac:dyDescent="0.35">
      <c r="A2045">
        <v>6735843326</v>
      </c>
      <c r="B2045">
        <v>992178</v>
      </c>
      <c r="C2045">
        <v>1</v>
      </c>
      <c r="D2045" s="2">
        <v>632.42999999999995</v>
      </c>
    </row>
    <row r="2046" spans="1:4" x14ac:dyDescent="0.35">
      <c r="A2046">
        <v>6384313098</v>
      </c>
      <c r="B2046">
        <v>644847</v>
      </c>
      <c r="C2046">
        <v>1</v>
      </c>
      <c r="D2046" s="2">
        <v>622.80999999999995</v>
      </c>
    </row>
    <row r="2047" spans="1:4" x14ac:dyDescent="0.35">
      <c r="A2047">
        <v>1022032613</v>
      </c>
      <c r="B2047">
        <v>903336</v>
      </c>
      <c r="C2047">
        <v>1</v>
      </c>
      <c r="D2047" s="2">
        <v>551.88</v>
      </c>
    </row>
    <row r="2048" spans="1:4" x14ac:dyDescent="0.35">
      <c r="A2048">
        <v>8026892264</v>
      </c>
      <c r="B2048">
        <v>487931</v>
      </c>
      <c r="C2048">
        <v>3</v>
      </c>
      <c r="D2048" s="2">
        <v>709.08</v>
      </c>
    </row>
    <row r="2049" spans="1:4" x14ac:dyDescent="0.35">
      <c r="A2049">
        <v>7158825499</v>
      </c>
      <c r="B2049">
        <v>952124</v>
      </c>
      <c r="C2049">
        <v>2</v>
      </c>
      <c r="D2049" s="2">
        <v>127.08</v>
      </c>
    </row>
    <row r="2050" spans="1:4" x14ac:dyDescent="0.35">
      <c r="A2050">
        <v>5327013494</v>
      </c>
      <c r="B2050">
        <v>901144</v>
      </c>
      <c r="C2050">
        <v>2</v>
      </c>
      <c r="D2050" s="2">
        <v>340.36</v>
      </c>
    </row>
    <row r="2051" spans="1:4" x14ac:dyDescent="0.35">
      <c r="A2051">
        <v>1002526452</v>
      </c>
      <c r="B2051">
        <v>444361</v>
      </c>
      <c r="C2051">
        <v>2</v>
      </c>
      <c r="D2051" s="2">
        <v>822.63</v>
      </c>
    </row>
    <row r="2052" spans="1:4" x14ac:dyDescent="0.35">
      <c r="A2052">
        <v>4650525854</v>
      </c>
      <c r="B2052">
        <v>317242</v>
      </c>
      <c r="C2052">
        <v>2</v>
      </c>
      <c r="D2052" s="2">
        <v>198.15</v>
      </c>
    </row>
    <row r="2053" spans="1:4" x14ac:dyDescent="0.35">
      <c r="A2053">
        <v>6260291784</v>
      </c>
      <c r="B2053">
        <v>697683</v>
      </c>
      <c r="C2053">
        <v>1</v>
      </c>
      <c r="D2053" s="2">
        <v>123.74</v>
      </c>
    </row>
    <row r="2054" spans="1:4" x14ac:dyDescent="0.35">
      <c r="A2054">
        <v>1884314278</v>
      </c>
      <c r="B2054">
        <v>264803</v>
      </c>
      <c r="C2054">
        <v>2</v>
      </c>
      <c r="D2054" s="2">
        <v>995.98</v>
      </c>
    </row>
    <row r="2055" spans="1:4" x14ac:dyDescent="0.35">
      <c r="A2055">
        <v>7074219396</v>
      </c>
      <c r="B2055">
        <v>760828</v>
      </c>
      <c r="C2055">
        <v>3</v>
      </c>
      <c r="D2055" s="2">
        <v>563.45000000000005</v>
      </c>
    </row>
    <row r="2056" spans="1:4" x14ac:dyDescent="0.35">
      <c r="A2056">
        <v>807183459</v>
      </c>
      <c r="B2056">
        <v>684939</v>
      </c>
      <c r="C2056">
        <v>3</v>
      </c>
      <c r="D2056" s="2">
        <v>727.95</v>
      </c>
    </row>
    <row r="2057" spans="1:4" x14ac:dyDescent="0.35">
      <c r="A2057">
        <v>598539940</v>
      </c>
      <c r="B2057">
        <v>876139</v>
      </c>
      <c r="C2057">
        <v>1</v>
      </c>
      <c r="D2057" s="2">
        <v>415.75</v>
      </c>
    </row>
    <row r="2058" spans="1:4" x14ac:dyDescent="0.35">
      <c r="A2058">
        <v>427702490</v>
      </c>
      <c r="B2058">
        <v>120385</v>
      </c>
      <c r="C2058">
        <v>1</v>
      </c>
      <c r="D2058" s="2">
        <v>597.91</v>
      </c>
    </row>
    <row r="2059" spans="1:4" x14ac:dyDescent="0.35">
      <c r="A2059">
        <v>955844536</v>
      </c>
      <c r="B2059">
        <v>784673</v>
      </c>
      <c r="C2059">
        <v>3</v>
      </c>
      <c r="D2059" s="2">
        <v>491.39</v>
      </c>
    </row>
    <row r="2060" spans="1:4" x14ac:dyDescent="0.35">
      <c r="A2060">
        <v>5397640599</v>
      </c>
      <c r="B2060">
        <v>89084</v>
      </c>
      <c r="C2060">
        <v>1</v>
      </c>
      <c r="D2060" s="2">
        <v>598.83000000000004</v>
      </c>
    </row>
    <row r="2061" spans="1:4" x14ac:dyDescent="0.35">
      <c r="A2061">
        <v>3451246886</v>
      </c>
      <c r="B2061">
        <v>451812</v>
      </c>
      <c r="C2061">
        <v>2</v>
      </c>
      <c r="D2061" s="2">
        <v>530.85</v>
      </c>
    </row>
    <row r="2062" spans="1:4" x14ac:dyDescent="0.35">
      <c r="A2062">
        <v>8487733248</v>
      </c>
      <c r="B2062">
        <v>378287</v>
      </c>
      <c r="C2062">
        <v>3</v>
      </c>
      <c r="D2062" s="2">
        <v>332.84</v>
      </c>
    </row>
    <row r="2063" spans="1:4" x14ac:dyDescent="0.35">
      <c r="A2063">
        <v>2921621434</v>
      </c>
      <c r="B2063">
        <v>532965</v>
      </c>
      <c r="C2063">
        <v>3</v>
      </c>
      <c r="D2063" s="2">
        <v>307.23</v>
      </c>
    </row>
    <row r="2064" spans="1:4" x14ac:dyDescent="0.35">
      <c r="A2064">
        <v>4757133884</v>
      </c>
      <c r="B2064">
        <v>812607</v>
      </c>
      <c r="C2064">
        <v>3</v>
      </c>
      <c r="D2064" s="2">
        <v>416.65</v>
      </c>
    </row>
    <row r="2065" spans="1:4" x14ac:dyDescent="0.35">
      <c r="A2065">
        <v>1793847102</v>
      </c>
      <c r="B2065">
        <v>131748</v>
      </c>
      <c r="C2065">
        <v>3</v>
      </c>
      <c r="D2065" s="2">
        <v>81.349999999999994</v>
      </c>
    </row>
    <row r="2066" spans="1:4" x14ac:dyDescent="0.35">
      <c r="A2066">
        <v>6197760573</v>
      </c>
      <c r="B2066">
        <v>799952</v>
      </c>
      <c r="C2066">
        <v>3</v>
      </c>
      <c r="D2066" s="2">
        <v>922.64</v>
      </c>
    </row>
    <row r="2067" spans="1:4" x14ac:dyDescent="0.35">
      <c r="A2067">
        <v>6818660907</v>
      </c>
      <c r="B2067">
        <v>298985</v>
      </c>
      <c r="C2067">
        <v>2</v>
      </c>
      <c r="D2067" s="2">
        <v>183.76</v>
      </c>
    </row>
    <row r="2068" spans="1:4" x14ac:dyDescent="0.35">
      <c r="A2068">
        <v>7807587130</v>
      </c>
      <c r="B2068">
        <v>962591</v>
      </c>
      <c r="C2068">
        <v>2</v>
      </c>
      <c r="D2068" s="2">
        <v>130.01</v>
      </c>
    </row>
    <row r="2069" spans="1:4" x14ac:dyDescent="0.35">
      <c r="A2069">
        <v>4540563647</v>
      </c>
      <c r="B2069">
        <v>222892</v>
      </c>
      <c r="C2069">
        <v>2</v>
      </c>
      <c r="D2069" s="2">
        <v>869.22</v>
      </c>
    </row>
    <row r="2070" spans="1:4" x14ac:dyDescent="0.35">
      <c r="A2070">
        <v>2480913332</v>
      </c>
      <c r="B2070">
        <v>876139</v>
      </c>
      <c r="C2070">
        <v>1</v>
      </c>
      <c r="D2070" s="2">
        <v>415.75</v>
      </c>
    </row>
    <row r="2071" spans="1:4" x14ac:dyDescent="0.35">
      <c r="A2071">
        <v>5735481292</v>
      </c>
      <c r="B2071">
        <v>945635</v>
      </c>
      <c r="C2071">
        <v>3</v>
      </c>
      <c r="D2071" s="2">
        <v>778.9</v>
      </c>
    </row>
    <row r="2072" spans="1:4" x14ac:dyDescent="0.35">
      <c r="A2072">
        <v>7112326373</v>
      </c>
      <c r="B2072">
        <v>690565</v>
      </c>
      <c r="C2072">
        <v>3</v>
      </c>
      <c r="D2072" s="2">
        <v>951.27</v>
      </c>
    </row>
    <row r="2073" spans="1:4" x14ac:dyDescent="0.35">
      <c r="A2073">
        <v>614274161</v>
      </c>
      <c r="B2073">
        <v>604184</v>
      </c>
      <c r="C2073">
        <v>3</v>
      </c>
      <c r="D2073" s="2">
        <v>397.55</v>
      </c>
    </row>
    <row r="2074" spans="1:4" x14ac:dyDescent="0.35">
      <c r="A2074">
        <v>5512258335</v>
      </c>
      <c r="B2074">
        <v>687218</v>
      </c>
      <c r="C2074">
        <v>2</v>
      </c>
      <c r="D2074" s="2">
        <v>317.82</v>
      </c>
    </row>
    <row r="2075" spans="1:4" x14ac:dyDescent="0.35">
      <c r="A2075">
        <v>1214757247</v>
      </c>
      <c r="B2075">
        <v>53833</v>
      </c>
      <c r="C2075">
        <v>3</v>
      </c>
      <c r="D2075" s="2">
        <v>134.69</v>
      </c>
    </row>
    <row r="2076" spans="1:4" x14ac:dyDescent="0.35">
      <c r="A2076">
        <v>4211686231</v>
      </c>
      <c r="B2076">
        <v>94225</v>
      </c>
      <c r="C2076">
        <v>2</v>
      </c>
      <c r="D2076" s="2">
        <v>77.11</v>
      </c>
    </row>
    <row r="2077" spans="1:4" x14ac:dyDescent="0.35">
      <c r="A2077">
        <v>5288088590</v>
      </c>
      <c r="B2077">
        <v>951463</v>
      </c>
      <c r="C2077">
        <v>2</v>
      </c>
      <c r="D2077" s="2">
        <v>787.4</v>
      </c>
    </row>
    <row r="2078" spans="1:4" x14ac:dyDescent="0.35">
      <c r="A2078">
        <v>1193525681</v>
      </c>
      <c r="B2078">
        <v>186168</v>
      </c>
      <c r="C2078">
        <v>1</v>
      </c>
      <c r="D2078" s="2">
        <v>878.8</v>
      </c>
    </row>
    <row r="2079" spans="1:4" x14ac:dyDescent="0.35">
      <c r="A2079">
        <v>5132095929</v>
      </c>
      <c r="B2079">
        <v>487931</v>
      </c>
      <c r="C2079">
        <v>2</v>
      </c>
      <c r="D2079" s="2">
        <v>709.08</v>
      </c>
    </row>
    <row r="2080" spans="1:4" x14ac:dyDescent="0.35">
      <c r="A2080">
        <v>7703144556</v>
      </c>
      <c r="B2080">
        <v>196719</v>
      </c>
      <c r="C2080">
        <v>2</v>
      </c>
      <c r="D2080" s="2">
        <v>217.5</v>
      </c>
    </row>
    <row r="2081" spans="1:4" x14ac:dyDescent="0.35">
      <c r="A2081">
        <v>6786199145</v>
      </c>
      <c r="B2081">
        <v>589812</v>
      </c>
      <c r="C2081">
        <v>3</v>
      </c>
      <c r="D2081" s="2">
        <v>163.03</v>
      </c>
    </row>
    <row r="2082" spans="1:4" x14ac:dyDescent="0.35">
      <c r="A2082">
        <v>2463627380</v>
      </c>
      <c r="B2082">
        <v>623234</v>
      </c>
      <c r="C2082">
        <v>3</v>
      </c>
      <c r="D2082" s="2">
        <v>329.79</v>
      </c>
    </row>
    <row r="2083" spans="1:4" x14ac:dyDescent="0.35">
      <c r="A2083">
        <v>6331115638</v>
      </c>
      <c r="B2083">
        <v>298985</v>
      </c>
      <c r="C2083">
        <v>1</v>
      </c>
      <c r="D2083" s="2">
        <v>183.76</v>
      </c>
    </row>
    <row r="2084" spans="1:4" x14ac:dyDescent="0.35">
      <c r="A2084">
        <v>9212312136</v>
      </c>
      <c r="B2084">
        <v>952124</v>
      </c>
      <c r="C2084">
        <v>3</v>
      </c>
      <c r="D2084" s="2">
        <v>127.08</v>
      </c>
    </row>
    <row r="2085" spans="1:4" x14ac:dyDescent="0.35">
      <c r="A2085">
        <v>6788500162</v>
      </c>
      <c r="B2085">
        <v>677169</v>
      </c>
      <c r="C2085">
        <v>1</v>
      </c>
      <c r="D2085" s="2">
        <v>261.02999999999997</v>
      </c>
    </row>
    <row r="2086" spans="1:4" x14ac:dyDescent="0.35">
      <c r="A2086">
        <v>2166421384</v>
      </c>
      <c r="B2086">
        <v>41853</v>
      </c>
      <c r="C2086">
        <v>1</v>
      </c>
      <c r="D2086" s="2">
        <v>910.44</v>
      </c>
    </row>
    <row r="2087" spans="1:4" x14ac:dyDescent="0.35">
      <c r="A2087">
        <v>2744509800</v>
      </c>
      <c r="B2087">
        <v>378676</v>
      </c>
      <c r="C2087">
        <v>2</v>
      </c>
      <c r="D2087" s="2">
        <v>881.42</v>
      </c>
    </row>
    <row r="2088" spans="1:4" x14ac:dyDescent="0.35">
      <c r="A2088">
        <v>8806260669</v>
      </c>
      <c r="B2088">
        <v>611575</v>
      </c>
      <c r="C2088">
        <v>1</v>
      </c>
      <c r="D2088" s="2">
        <v>482.06</v>
      </c>
    </row>
    <row r="2089" spans="1:4" x14ac:dyDescent="0.35">
      <c r="A2089">
        <v>7773287963</v>
      </c>
      <c r="B2089">
        <v>942001</v>
      </c>
      <c r="C2089">
        <v>1</v>
      </c>
      <c r="D2089" s="2">
        <v>671.55</v>
      </c>
    </row>
    <row r="2090" spans="1:4" x14ac:dyDescent="0.35">
      <c r="A2090">
        <v>8153845667</v>
      </c>
      <c r="B2090">
        <v>449106</v>
      </c>
      <c r="C2090">
        <v>2</v>
      </c>
      <c r="D2090" s="2">
        <v>48.55</v>
      </c>
    </row>
    <row r="2091" spans="1:4" x14ac:dyDescent="0.35">
      <c r="A2091">
        <v>8345887091</v>
      </c>
      <c r="B2091">
        <v>667163</v>
      </c>
      <c r="C2091">
        <v>2</v>
      </c>
      <c r="D2091" s="2">
        <v>441.2</v>
      </c>
    </row>
    <row r="2092" spans="1:4" x14ac:dyDescent="0.35">
      <c r="A2092">
        <v>6638429050</v>
      </c>
      <c r="B2092">
        <v>799688</v>
      </c>
      <c r="C2092">
        <v>2</v>
      </c>
      <c r="D2092" s="2">
        <v>309.62</v>
      </c>
    </row>
    <row r="2093" spans="1:4" x14ac:dyDescent="0.35">
      <c r="A2093">
        <v>4132900691</v>
      </c>
      <c r="B2093">
        <v>837480</v>
      </c>
      <c r="C2093">
        <v>2</v>
      </c>
      <c r="D2093" s="2">
        <v>217.4</v>
      </c>
    </row>
    <row r="2094" spans="1:4" x14ac:dyDescent="0.35">
      <c r="A2094">
        <v>2119346062</v>
      </c>
      <c r="B2094">
        <v>222892</v>
      </c>
      <c r="C2094">
        <v>1</v>
      </c>
      <c r="D2094" s="2">
        <v>869.22</v>
      </c>
    </row>
    <row r="2095" spans="1:4" x14ac:dyDescent="0.35">
      <c r="A2095">
        <v>689310626</v>
      </c>
      <c r="B2095">
        <v>952124</v>
      </c>
      <c r="C2095">
        <v>2</v>
      </c>
      <c r="D2095" s="2">
        <v>127.08</v>
      </c>
    </row>
    <row r="2096" spans="1:4" x14ac:dyDescent="0.35">
      <c r="A2096">
        <v>9246993674</v>
      </c>
      <c r="B2096">
        <v>490602</v>
      </c>
      <c r="C2096">
        <v>2</v>
      </c>
      <c r="D2096" s="2">
        <v>549.47</v>
      </c>
    </row>
    <row r="2097" spans="1:4" x14ac:dyDescent="0.35">
      <c r="A2097">
        <v>2282234185</v>
      </c>
      <c r="B2097">
        <v>734789</v>
      </c>
      <c r="C2097">
        <v>1</v>
      </c>
      <c r="D2097" s="2">
        <v>395.82</v>
      </c>
    </row>
    <row r="2098" spans="1:4" x14ac:dyDescent="0.35">
      <c r="A2098">
        <v>9697170386</v>
      </c>
      <c r="B2098">
        <v>992178</v>
      </c>
      <c r="C2098">
        <v>2</v>
      </c>
      <c r="D2098" s="2">
        <v>632.42999999999995</v>
      </c>
    </row>
    <row r="2099" spans="1:4" x14ac:dyDescent="0.35">
      <c r="A2099">
        <v>6376147802</v>
      </c>
      <c r="B2099">
        <v>799952</v>
      </c>
      <c r="C2099">
        <v>1</v>
      </c>
      <c r="D2099" s="2">
        <v>922.64</v>
      </c>
    </row>
    <row r="2100" spans="1:4" x14ac:dyDescent="0.35">
      <c r="A2100">
        <v>7415158732</v>
      </c>
      <c r="B2100">
        <v>433521</v>
      </c>
      <c r="C2100">
        <v>1</v>
      </c>
      <c r="D2100" s="2">
        <v>321.33</v>
      </c>
    </row>
    <row r="2101" spans="1:4" x14ac:dyDescent="0.35">
      <c r="A2101">
        <v>343300311</v>
      </c>
      <c r="B2101">
        <v>962591</v>
      </c>
      <c r="C2101">
        <v>2</v>
      </c>
      <c r="D2101" s="2">
        <v>130.01</v>
      </c>
    </row>
    <row r="2102" spans="1:4" x14ac:dyDescent="0.35">
      <c r="A2102">
        <v>3922539531</v>
      </c>
      <c r="B2102">
        <v>647462</v>
      </c>
      <c r="C2102">
        <v>1</v>
      </c>
      <c r="D2102" s="2">
        <v>326.42</v>
      </c>
    </row>
    <row r="2103" spans="1:4" x14ac:dyDescent="0.35">
      <c r="A2103">
        <v>7634516705</v>
      </c>
      <c r="B2103">
        <v>154179</v>
      </c>
      <c r="C2103">
        <v>1</v>
      </c>
      <c r="D2103" s="2">
        <v>582.87</v>
      </c>
    </row>
    <row r="2104" spans="1:4" x14ac:dyDescent="0.35">
      <c r="A2104">
        <v>8731122718</v>
      </c>
      <c r="B2104">
        <v>847349</v>
      </c>
      <c r="C2104">
        <v>3</v>
      </c>
      <c r="D2104" s="2">
        <v>781.08</v>
      </c>
    </row>
    <row r="2105" spans="1:4" x14ac:dyDescent="0.35">
      <c r="A2105">
        <v>9471236505</v>
      </c>
      <c r="B2105">
        <v>669378</v>
      </c>
      <c r="C2105">
        <v>3</v>
      </c>
      <c r="D2105" s="2">
        <v>212.14</v>
      </c>
    </row>
    <row r="2106" spans="1:4" x14ac:dyDescent="0.35">
      <c r="A2106">
        <v>9497014025</v>
      </c>
      <c r="B2106">
        <v>492958</v>
      </c>
      <c r="C2106">
        <v>3</v>
      </c>
      <c r="D2106" s="2">
        <v>84.2</v>
      </c>
    </row>
    <row r="2107" spans="1:4" x14ac:dyDescent="0.35">
      <c r="A2107">
        <v>592358946</v>
      </c>
      <c r="B2107">
        <v>378676</v>
      </c>
      <c r="C2107">
        <v>3</v>
      </c>
      <c r="D2107" s="2">
        <v>881.42</v>
      </c>
    </row>
    <row r="2108" spans="1:4" x14ac:dyDescent="0.35">
      <c r="A2108">
        <v>9680783354</v>
      </c>
      <c r="B2108">
        <v>41853</v>
      </c>
      <c r="C2108">
        <v>3</v>
      </c>
      <c r="D2108" s="2">
        <v>910.44</v>
      </c>
    </row>
    <row r="2109" spans="1:4" x14ac:dyDescent="0.35">
      <c r="A2109">
        <v>6109792602</v>
      </c>
      <c r="B2109">
        <v>723678</v>
      </c>
      <c r="C2109">
        <v>3</v>
      </c>
      <c r="D2109" s="2">
        <v>675.46</v>
      </c>
    </row>
    <row r="2110" spans="1:4" x14ac:dyDescent="0.35">
      <c r="A2110">
        <v>2734817654</v>
      </c>
      <c r="B2110">
        <v>365132</v>
      </c>
      <c r="C2110">
        <v>3</v>
      </c>
      <c r="D2110" s="2">
        <v>229.38</v>
      </c>
    </row>
    <row r="2111" spans="1:4" x14ac:dyDescent="0.35">
      <c r="A2111">
        <v>6380542008</v>
      </c>
      <c r="B2111">
        <v>961614</v>
      </c>
      <c r="C2111">
        <v>2</v>
      </c>
      <c r="D2111" s="2">
        <v>227.22</v>
      </c>
    </row>
    <row r="2112" spans="1:4" x14ac:dyDescent="0.35">
      <c r="A2112">
        <v>4784760589</v>
      </c>
      <c r="B2112">
        <v>820973</v>
      </c>
      <c r="C2112">
        <v>3</v>
      </c>
      <c r="D2112" s="2">
        <v>114.52</v>
      </c>
    </row>
    <row r="2113" spans="1:4" x14ac:dyDescent="0.35">
      <c r="A2113">
        <v>1577703194</v>
      </c>
      <c r="B2113">
        <v>647462</v>
      </c>
      <c r="C2113">
        <v>1</v>
      </c>
      <c r="D2113" s="2">
        <v>326.42</v>
      </c>
    </row>
    <row r="2114" spans="1:4" x14ac:dyDescent="0.35">
      <c r="A2114">
        <v>6758737749</v>
      </c>
      <c r="B2114">
        <v>186168</v>
      </c>
      <c r="C2114">
        <v>2</v>
      </c>
      <c r="D2114" s="2">
        <v>878.8</v>
      </c>
    </row>
    <row r="2115" spans="1:4" x14ac:dyDescent="0.35">
      <c r="A2115">
        <v>4081640450</v>
      </c>
      <c r="B2115">
        <v>136533</v>
      </c>
      <c r="C2115">
        <v>2</v>
      </c>
      <c r="D2115" s="2">
        <v>826.21</v>
      </c>
    </row>
    <row r="2116" spans="1:4" x14ac:dyDescent="0.35">
      <c r="A2116">
        <v>9258266990</v>
      </c>
      <c r="B2116">
        <v>492958</v>
      </c>
      <c r="C2116">
        <v>1</v>
      </c>
      <c r="D2116" s="2">
        <v>84.2</v>
      </c>
    </row>
    <row r="2117" spans="1:4" x14ac:dyDescent="0.35">
      <c r="A2117">
        <v>2109410707</v>
      </c>
      <c r="B2117">
        <v>91670</v>
      </c>
      <c r="C2117">
        <v>3</v>
      </c>
      <c r="D2117" s="2">
        <v>439.24</v>
      </c>
    </row>
    <row r="2118" spans="1:4" x14ac:dyDescent="0.35">
      <c r="A2118">
        <v>576022547</v>
      </c>
      <c r="B2118">
        <v>243235</v>
      </c>
      <c r="C2118">
        <v>2</v>
      </c>
      <c r="D2118" s="2">
        <v>109.03</v>
      </c>
    </row>
    <row r="2119" spans="1:4" x14ac:dyDescent="0.35">
      <c r="A2119">
        <v>2106943908</v>
      </c>
      <c r="B2119">
        <v>133542</v>
      </c>
      <c r="C2119">
        <v>1</v>
      </c>
      <c r="D2119" s="2">
        <v>68.489999999999995</v>
      </c>
    </row>
    <row r="2120" spans="1:4" x14ac:dyDescent="0.35">
      <c r="A2120">
        <v>6541281594</v>
      </c>
      <c r="B2120">
        <v>26060</v>
      </c>
      <c r="C2120">
        <v>1</v>
      </c>
      <c r="D2120" s="2">
        <v>342.94</v>
      </c>
    </row>
    <row r="2121" spans="1:4" x14ac:dyDescent="0.35">
      <c r="A2121">
        <v>2664220988</v>
      </c>
      <c r="B2121">
        <v>183929</v>
      </c>
      <c r="C2121">
        <v>3</v>
      </c>
      <c r="D2121" s="2">
        <v>738.74</v>
      </c>
    </row>
    <row r="2122" spans="1:4" x14ac:dyDescent="0.35">
      <c r="A2122">
        <v>493514666</v>
      </c>
      <c r="B2122">
        <v>542300</v>
      </c>
      <c r="C2122">
        <v>2</v>
      </c>
      <c r="D2122" s="2">
        <v>255.35</v>
      </c>
    </row>
    <row r="2123" spans="1:4" x14ac:dyDescent="0.35">
      <c r="A2123">
        <v>9658669384</v>
      </c>
      <c r="B2123">
        <v>658389</v>
      </c>
      <c r="C2123">
        <v>2</v>
      </c>
      <c r="D2123" s="2">
        <v>152.55000000000001</v>
      </c>
    </row>
    <row r="2124" spans="1:4" x14ac:dyDescent="0.35">
      <c r="A2124">
        <v>8765283513</v>
      </c>
      <c r="B2124">
        <v>449106</v>
      </c>
      <c r="C2124">
        <v>3</v>
      </c>
      <c r="D2124" s="2">
        <v>48.55</v>
      </c>
    </row>
    <row r="2125" spans="1:4" x14ac:dyDescent="0.35">
      <c r="A2125">
        <v>6421427812</v>
      </c>
      <c r="B2125">
        <v>51036</v>
      </c>
      <c r="C2125">
        <v>2</v>
      </c>
      <c r="D2125" s="2">
        <v>931.61</v>
      </c>
    </row>
    <row r="2126" spans="1:4" x14ac:dyDescent="0.35">
      <c r="A2126">
        <v>4467093205</v>
      </c>
      <c r="B2126">
        <v>739448</v>
      </c>
      <c r="C2126">
        <v>3</v>
      </c>
      <c r="D2126" s="2">
        <v>755.66</v>
      </c>
    </row>
    <row r="2127" spans="1:4" x14ac:dyDescent="0.35">
      <c r="A2127">
        <v>7560862152</v>
      </c>
      <c r="B2127">
        <v>328457</v>
      </c>
      <c r="C2127">
        <v>3</v>
      </c>
      <c r="D2127" s="2">
        <v>858.57</v>
      </c>
    </row>
    <row r="2128" spans="1:4" x14ac:dyDescent="0.35">
      <c r="A2128">
        <v>8218080678</v>
      </c>
      <c r="B2128">
        <v>365133</v>
      </c>
      <c r="C2128">
        <v>1</v>
      </c>
      <c r="D2128" s="2">
        <v>915.45</v>
      </c>
    </row>
    <row r="2129" spans="1:4" x14ac:dyDescent="0.35">
      <c r="A2129">
        <v>8196173573</v>
      </c>
      <c r="B2129">
        <v>481843</v>
      </c>
      <c r="C2129">
        <v>3</v>
      </c>
      <c r="D2129" s="2">
        <v>297.68</v>
      </c>
    </row>
    <row r="2130" spans="1:4" x14ac:dyDescent="0.35">
      <c r="A2130">
        <v>1174856327</v>
      </c>
      <c r="B2130">
        <v>654623</v>
      </c>
      <c r="C2130">
        <v>2</v>
      </c>
      <c r="D2130" s="2">
        <v>422.14</v>
      </c>
    </row>
    <row r="2131" spans="1:4" x14ac:dyDescent="0.35">
      <c r="A2131">
        <v>9754365788</v>
      </c>
      <c r="B2131">
        <v>949818</v>
      </c>
      <c r="C2131">
        <v>3</v>
      </c>
      <c r="D2131" s="2">
        <v>483.05</v>
      </c>
    </row>
    <row r="2132" spans="1:4" x14ac:dyDescent="0.35">
      <c r="A2132">
        <v>8398774908</v>
      </c>
      <c r="B2132">
        <v>256051</v>
      </c>
      <c r="C2132">
        <v>1</v>
      </c>
      <c r="D2132" s="2">
        <v>400.92</v>
      </c>
    </row>
    <row r="2133" spans="1:4" x14ac:dyDescent="0.35">
      <c r="A2133">
        <v>626433439</v>
      </c>
      <c r="B2133">
        <v>913428</v>
      </c>
      <c r="C2133">
        <v>1</v>
      </c>
      <c r="D2133" s="2">
        <v>392.22</v>
      </c>
    </row>
    <row r="2134" spans="1:4" x14ac:dyDescent="0.35">
      <c r="A2134">
        <v>3097299525</v>
      </c>
      <c r="B2134">
        <v>257719</v>
      </c>
      <c r="C2134">
        <v>3</v>
      </c>
      <c r="D2134" s="2">
        <v>281.73</v>
      </c>
    </row>
    <row r="2135" spans="1:4" x14ac:dyDescent="0.35">
      <c r="A2135">
        <v>5367488413</v>
      </c>
      <c r="B2135">
        <v>592784</v>
      </c>
      <c r="C2135">
        <v>3</v>
      </c>
      <c r="D2135" s="2">
        <v>280.35000000000002</v>
      </c>
    </row>
    <row r="2136" spans="1:4" x14ac:dyDescent="0.35">
      <c r="A2136">
        <v>3700795655</v>
      </c>
      <c r="B2136">
        <v>153019</v>
      </c>
      <c r="C2136">
        <v>3</v>
      </c>
      <c r="D2136" s="2">
        <v>947.95</v>
      </c>
    </row>
    <row r="2137" spans="1:4" x14ac:dyDescent="0.35">
      <c r="A2137">
        <v>3161904185</v>
      </c>
      <c r="B2137">
        <v>654623</v>
      </c>
      <c r="C2137">
        <v>2</v>
      </c>
      <c r="D2137" s="2">
        <v>422.14</v>
      </c>
    </row>
    <row r="2138" spans="1:4" x14ac:dyDescent="0.35">
      <c r="A2138">
        <v>8149944548</v>
      </c>
      <c r="B2138">
        <v>968887</v>
      </c>
      <c r="C2138">
        <v>2</v>
      </c>
      <c r="D2138" s="2">
        <v>40.700000000000003</v>
      </c>
    </row>
    <row r="2139" spans="1:4" x14ac:dyDescent="0.35">
      <c r="A2139">
        <v>4961830447</v>
      </c>
      <c r="B2139">
        <v>144124</v>
      </c>
      <c r="C2139">
        <v>3</v>
      </c>
      <c r="D2139" s="2">
        <v>162.66999999999999</v>
      </c>
    </row>
    <row r="2140" spans="1:4" x14ac:dyDescent="0.35">
      <c r="A2140">
        <v>613578154</v>
      </c>
      <c r="B2140">
        <v>287070</v>
      </c>
      <c r="C2140">
        <v>3</v>
      </c>
      <c r="D2140" s="2">
        <v>443.17</v>
      </c>
    </row>
    <row r="2141" spans="1:4" x14ac:dyDescent="0.35">
      <c r="A2141">
        <v>2582466700</v>
      </c>
      <c r="B2141">
        <v>444361</v>
      </c>
      <c r="C2141">
        <v>2</v>
      </c>
      <c r="D2141" s="2">
        <v>822.63</v>
      </c>
    </row>
    <row r="2142" spans="1:4" x14ac:dyDescent="0.35">
      <c r="A2142">
        <v>3840910839</v>
      </c>
      <c r="B2142">
        <v>592784</v>
      </c>
      <c r="C2142">
        <v>1</v>
      </c>
      <c r="D2142" s="2">
        <v>280.35000000000002</v>
      </c>
    </row>
    <row r="2143" spans="1:4" x14ac:dyDescent="0.35">
      <c r="A2143">
        <v>399559401</v>
      </c>
      <c r="B2143">
        <v>658389</v>
      </c>
      <c r="C2143">
        <v>2</v>
      </c>
      <c r="D2143" s="2">
        <v>152.55000000000001</v>
      </c>
    </row>
    <row r="2144" spans="1:4" x14ac:dyDescent="0.35">
      <c r="A2144">
        <v>4037817241</v>
      </c>
      <c r="B2144">
        <v>561860</v>
      </c>
      <c r="C2144">
        <v>3</v>
      </c>
      <c r="D2144" s="2">
        <v>874.78</v>
      </c>
    </row>
    <row r="2145" spans="1:4" x14ac:dyDescent="0.35">
      <c r="A2145">
        <v>582598096</v>
      </c>
      <c r="B2145">
        <v>689769</v>
      </c>
      <c r="C2145">
        <v>2</v>
      </c>
      <c r="D2145" s="2">
        <v>46.62</v>
      </c>
    </row>
    <row r="2146" spans="1:4" x14ac:dyDescent="0.35">
      <c r="A2146">
        <v>9218060399</v>
      </c>
      <c r="B2146">
        <v>949818</v>
      </c>
      <c r="C2146">
        <v>3</v>
      </c>
      <c r="D2146" s="2">
        <v>483.05</v>
      </c>
    </row>
    <row r="2147" spans="1:4" x14ac:dyDescent="0.35">
      <c r="A2147">
        <v>6650174202</v>
      </c>
      <c r="B2147">
        <v>833557</v>
      </c>
      <c r="C2147">
        <v>2</v>
      </c>
      <c r="D2147" s="2">
        <v>422.87</v>
      </c>
    </row>
    <row r="2148" spans="1:4" x14ac:dyDescent="0.35">
      <c r="A2148">
        <v>2715902884</v>
      </c>
      <c r="B2148">
        <v>672059</v>
      </c>
      <c r="C2148">
        <v>3</v>
      </c>
      <c r="D2148" s="2">
        <v>672.73</v>
      </c>
    </row>
    <row r="2149" spans="1:4" x14ac:dyDescent="0.35">
      <c r="A2149">
        <v>7957986242</v>
      </c>
      <c r="B2149">
        <v>41853</v>
      </c>
      <c r="C2149">
        <v>2</v>
      </c>
      <c r="D2149" s="2">
        <v>910.44</v>
      </c>
    </row>
    <row r="2150" spans="1:4" x14ac:dyDescent="0.35">
      <c r="A2150">
        <v>7148568995</v>
      </c>
      <c r="B2150">
        <v>397973</v>
      </c>
      <c r="C2150">
        <v>3</v>
      </c>
      <c r="D2150" s="2">
        <v>728.73</v>
      </c>
    </row>
    <row r="2151" spans="1:4" x14ac:dyDescent="0.35">
      <c r="A2151">
        <v>670358911</v>
      </c>
      <c r="B2151">
        <v>124290</v>
      </c>
      <c r="C2151">
        <v>2</v>
      </c>
      <c r="D2151" s="2">
        <v>39.65</v>
      </c>
    </row>
    <row r="2152" spans="1:4" x14ac:dyDescent="0.35">
      <c r="A2152">
        <v>6098277214</v>
      </c>
      <c r="B2152">
        <v>11422</v>
      </c>
      <c r="C2152">
        <v>2</v>
      </c>
      <c r="D2152" s="2">
        <v>127.16</v>
      </c>
    </row>
    <row r="2153" spans="1:4" x14ac:dyDescent="0.35">
      <c r="A2153">
        <v>4621664126</v>
      </c>
      <c r="B2153">
        <v>491314</v>
      </c>
      <c r="C2153">
        <v>3</v>
      </c>
      <c r="D2153" s="2">
        <v>973.44</v>
      </c>
    </row>
    <row r="2154" spans="1:4" x14ac:dyDescent="0.35">
      <c r="A2154">
        <v>6336460663</v>
      </c>
      <c r="B2154">
        <v>820541</v>
      </c>
      <c r="C2154">
        <v>3</v>
      </c>
      <c r="D2154" s="2">
        <v>576.22</v>
      </c>
    </row>
    <row r="2155" spans="1:4" x14ac:dyDescent="0.35">
      <c r="A2155">
        <v>909027635</v>
      </c>
      <c r="B2155">
        <v>444361</v>
      </c>
      <c r="C2155">
        <v>3</v>
      </c>
      <c r="D2155" s="2">
        <v>822.63</v>
      </c>
    </row>
    <row r="2156" spans="1:4" x14ac:dyDescent="0.35">
      <c r="A2156">
        <v>2854202683</v>
      </c>
      <c r="B2156">
        <v>51036</v>
      </c>
      <c r="C2156">
        <v>3</v>
      </c>
      <c r="D2156" s="2">
        <v>931.61</v>
      </c>
    </row>
    <row r="2157" spans="1:4" x14ac:dyDescent="0.35">
      <c r="A2157">
        <v>7936387697</v>
      </c>
      <c r="B2157">
        <v>992178</v>
      </c>
      <c r="C2157">
        <v>3</v>
      </c>
      <c r="D2157" s="2">
        <v>632.42999999999995</v>
      </c>
    </row>
    <row r="2158" spans="1:4" x14ac:dyDescent="0.35">
      <c r="A2158">
        <v>8337736091</v>
      </c>
      <c r="B2158">
        <v>613942</v>
      </c>
      <c r="C2158">
        <v>1</v>
      </c>
      <c r="D2158" s="2">
        <v>545</v>
      </c>
    </row>
    <row r="2159" spans="1:4" x14ac:dyDescent="0.35">
      <c r="A2159">
        <v>4404350734</v>
      </c>
      <c r="B2159">
        <v>298985</v>
      </c>
      <c r="C2159">
        <v>2</v>
      </c>
      <c r="D2159" s="2">
        <v>183.76</v>
      </c>
    </row>
    <row r="2160" spans="1:4" x14ac:dyDescent="0.35">
      <c r="A2160">
        <v>6565246127</v>
      </c>
      <c r="B2160">
        <v>803607</v>
      </c>
      <c r="C2160">
        <v>2</v>
      </c>
      <c r="D2160" s="2">
        <v>949.73</v>
      </c>
    </row>
    <row r="2161" spans="1:4" x14ac:dyDescent="0.35">
      <c r="A2161">
        <v>3494650073</v>
      </c>
      <c r="B2161">
        <v>642612</v>
      </c>
      <c r="C2161">
        <v>2</v>
      </c>
      <c r="D2161" s="2">
        <v>517.03</v>
      </c>
    </row>
    <row r="2162" spans="1:4" x14ac:dyDescent="0.35">
      <c r="A2162">
        <v>1920923798</v>
      </c>
      <c r="B2162">
        <v>451812</v>
      </c>
      <c r="C2162">
        <v>3</v>
      </c>
      <c r="D2162" s="2">
        <v>530.85</v>
      </c>
    </row>
    <row r="2163" spans="1:4" x14ac:dyDescent="0.35">
      <c r="A2163">
        <v>5069524975</v>
      </c>
      <c r="B2163">
        <v>913428</v>
      </c>
      <c r="C2163">
        <v>3</v>
      </c>
      <c r="D2163" s="2">
        <v>392.22</v>
      </c>
    </row>
    <row r="2164" spans="1:4" x14ac:dyDescent="0.35">
      <c r="A2164">
        <v>3873368520</v>
      </c>
      <c r="B2164">
        <v>812607</v>
      </c>
      <c r="C2164">
        <v>2</v>
      </c>
      <c r="D2164" s="2">
        <v>416.65</v>
      </c>
    </row>
    <row r="2165" spans="1:4" x14ac:dyDescent="0.35">
      <c r="A2165">
        <v>3111414152</v>
      </c>
      <c r="B2165">
        <v>587645</v>
      </c>
      <c r="C2165">
        <v>1</v>
      </c>
      <c r="D2165" s="2">
        <v>801.81</v>
      </c>
    </row>
    <row r="2166" spans="1:4" x14ac:dyDescent="0.35">
      <c r="A2166">
        <v>7104489974</v>
      </c>
      <c r="B2166">
        <v>53833</v>
      </c>
      <c r="C2166">
        <v>1</v>
      </c>
      <c r="D2166" s="2">
        <v>134.69</v>
      </c>
    </row>
    <row r="2167" spans="1:4" x14ac:dyDescent="0.35">
      <c r="A2167">
        <v>3211566084</v>
      </c>
      <c r="B2167">
        <v>621677</v>
      </c>
      <c r="C2167">
        <v>1</v>
      </c>
      <c r="D2167" s="2">
        <v>317.8</v>
      </c>
    </row>
    <row r="2168" spans="1:4" x14ac:dyDescent="0.35">
      <c r="A2168">
        <v>2416717644</v>
      </c>
      <c r="B2168">
        <v>183929</v>
      </c>
      <c r="C2168">
        <v>3</v>
      </c>
      <c r="D2168" s="2">
        <v>738.74</v>
      </c>
    </row>
    <row r="2169" spans="1:4" x14ac:dyDescent="0.35">
      <c r="A2169">
        <v>4535670244</v>
      </c>
      <c r="B2169">
        <v>890232</v>
      </c>
      <c r="C2169">
        <v>2</v>
      </c>
      <c r="D2169" s="2">
        <v>432</v>
      </c>
    </row>
    <row r="2170" spans="1:4" x14ac:dyDescent="0.35">
      <c r="A2170">
        <v>7309958460</v>
      </c>
      <c r="B2170">
        <v>961614</v>
      </c>
      <c r="C2170">
        <v>1</v>
      </c>
      <c r="D2170" s="2">
        <v>227.22</v>
      </c>
    </row>
    <row r="2171" spans="1:4" x14ac:dyDescent="0.35">
      <c r="A2171">
        <v>9996182478</v>
      </c>
      <c r="B2171">
        <v>592784</v>
      </c>
      <c r="C2171">
        <v>3</v>
      </c>
      <c r="D2171" s="2">
        <v>280.35000000000002</v>
      </c>
    </row>
    <row r="2172" spans="1:4" x14ac:dyDescent="0.35">
      <c r="A2172">
        <v>2231942521</v>
      </c>
      <c r="B2172">
        <v>659290</v>
      </c>
      <c r="C2172">
        <v>2</v>
      </c>
      <c r="D2172" s="2">
        <v>319.33999999999997</v>
      </c>
    </row>
    <row r="2173" spans="1:4" x14ac:dyDescent="0.35">
      <c r="A2173">
        <v>554028972</v>
      </c>
      <c r="B2173">
        <v>734789</v>
      </c>
      <c r="C2173">
        <v>2</v>
      </c>
      <c r="D2173" s="2">
        <v>395.82</v>
      </c>
    </row>
    <row r="2174" spans="1:4" x14ac:dyDescent="0.35">
      <c r="A2174">
        <v>8756001290</v>
      </c>
      <c r="B2174">
        <v>726958</v>
      </c>
      <c r="C2174">
        <v>1</v>
      </c>
      <c r="D2174" s="2">
        <v>887.48</v>
      </c>
    </row>
    <row r="2175" spans="1:4" x14ac:dyDescent="0.35">
      <c r="A2175">
        <v>8047899303</v>
      </c>
      <c r="B2175">
        <v>684939</v>
      </c>
      <c r="C2175">
        <v>2</v>
      </c>
      <c r="D2175" s="2">
        <v>727.95</v>
      </c>
    </row>
    <row r="2176" spans="1:4" x14ac:dyDescent="0.35">
      <c r="A2176">
        <v>9720683332</v>
      </c>
      <c r="B2176">
        <v>542300</v>
      </c>
      <c r="C2176">
        <v>3</v>
      </c>
      <c r="D2176" s="2">
        <v>255.35</v>
      </c>
    </row>
    <row r="2177" spans="1:4" x14ac:dyDescent="0.35">
      <c r="A2177">
        <v>218670241</v>
      </c>
      <c r="B2177">
        <v>131748</v>
      </c>
      <c r="C2177">
        <v>1</v>
      </c>
      <c r="D2177" s="2">
        <v>81.349999999999994</v>
      </c>
    </row>
    <row r="2178" spans="1:4" x14ac:dyDescent="0.35">
      <c r="A2178">
        <v>1382880255</v>
      </c>
      <c r="B2178">
        <v>820541</v>
      </c>
      <c r="C2178">
        <v>2</v>
      </c>
      <c r="D2178" s="2">
        <v>576.22</v>
      </c>
    </row>
    <row r="2179" spans="1:4" x14ac:dyDescent="0.35">
      <c r="A2179">
        <v>332975964</v>
      </c>
      <c r="B2179">
        <v>490602</v>
      </c>
      <c r="C2179">
        <v>1</v>
      </c>
      <c r="D2179" s="2">
        <v>549.47</v>
      </c>
    </row>
    <row r="2180" spans="1:4" x14ac:dyDescent="0.35">
      <c r="A2180">
        <v>2638683222</v>
      </c>
      <c r="B2180">
        <v>652118</v>
      </c>
      <c r="C2180">
        <v>2</v>
      </c>
      <c r="D2180" s="2">
        <v>22.04</v>
      </c>
    </row>
    <row r="2181" spans="1:4" x14ac:dyDescent="0.35">
      <c r="A2181">
        <v>9150146711</v>
      </c>
      <c r="B2181">
        <v>734789</v>
      </c>
      <c r="C2181">
        <v>2</v>
      </c>
      <c r="D2181" s="2">
        <v>395.82</v>
      </c>
    </row>
    <row r="2182" spans="1:4" x14ac:dyDescent="0.35">
      <c r="A2182">
        <v>1553626879</v>
      </c>
      <c r="B2182">
        <v>602241</v>
      </c>
      <c r="C2182">
        <v>3</v>
      </c>
      <c r="D2182" s="2">
        <v>976.55</v>
      </c>
    </row>
    <row r="2183" spans="1:4" x14ac:dyDescent="0.35">
      <c r="A2183">
        <v>9271384187</v>
      </c>
      <c r="B2183">
        <v>186168</v>
      </c>
      <c r="C2183">
        <v>2</v>
      </c>
      <c r="D2183" s="2">
        <v>878.8</v>
      </c>
    </row>
    <row r="2184" spans="1:4" x14ac:dyDescent="0.35">
      <c r="A2184">
        <v>1409544327</v>
      </c>
      <c r="B2184">
        <v>677542</v>
      </c>
      <c r="C2184">
        <v>3</v>
      </c>
      <c r="D2184" s="2">
        <v>212.61</v>
      </c>
    </row>
    <row r="2185" spans="1:4" x14ac:dyDescent="0.35">
      <c r="A2185">
        <v>637100019</v>
      </c>
      <c r="B2185">
        <v>677169</v>
      </c>
      <c r="C2185">
        <v>1</v>
      </c>
      <c r="D2185" s="2">
        <v>261.02999999999997</v>
      </c>
    </row>
    <row r="2186" spans="1:4" x14ac:dyDescent="0.35">
      <c r="A2186">
        <v>186083059</v>
      </c>
      <c r="B2186">
        <v>337168</v>
      </c>
      <c r="C2186">
        <v>3</v>
      </c>
      <c r="D2186" s="2">
        <v>545.49</v>
      </c>
    </row>
    <row r="2187" spans="1:4" x14ac:dyDescent="0.35">
      <c r="A2187">
        <v>1804073530</v>
      </c>
      <c r="B2187">
        <v>661577</v>
      </c>
      <c r="C2187">
        <v>1</v>
      </c>
      <c r="D2187" s="2">
        <v>720.95</v>
      </c>
    </row>
    <row r="2188" spans="1:4" x14ac:dyDescent="0.35">
      <c r="A2188">
        <v>5291430311</v>
      </c>
      <c r="B2188">
        <v>894539</v>
      </c>
      <c r="C2188">
        <v>2</v>
      </c>
      <c r="D2188" s="2">
        <v>445.48</v>
      </c>
    </row>
    <row r="2189" spans="1:4" x14ac:dyDescent="0.35">
      <c r="A2189">
        <v>6947225582</v>
      </c>
      <c r="B2189">
        <v>34200</v>
      </c>
      <c r="C2189">
        <v>3</v>
      </c>
      <c r="D2189" s="2">
        <v>319.8</v>
      </c>
    </row>
    <row r="2190" spans="1:4" x14ac:dyDescent="0.35">
      <c r="A2190">
        <v>5710643134</v>
      </c>
      <c r="B2190">
        <v>712307</v>
      </c>
      <c r="C2190">
        <v>3</v>
      </c>
      <c r="D2190" s="2">
        <v>264.89</v>
      </c>
    </row>
    <row r="2191" spans="1:4" x14ac:dyDescent="0.35">
      <c r="A2191">
        <v>8329733630</v>
      </c>
      <c r="B2191">
        <v>36412</v>
      </c>
      <c r="C2191">
        <v>2</v>
      </c>
      <c r="D2191" s="2">
        <v>397.68</v>
      </c>
    </row>
    <row r="2192" spans="1:4" x14ac:dyDescent="0.35">
      <c r="A2192">
        <v>6772651293</v>
      </c>
      <c r="B2192">
        <v>818522</v>
      </c>
      <c r="C2192">
        <v>2</v>
      </c>
      <c r="D2192" s="2">
        <v>96.09</v>
      </c>
    </row>
    <row r="2193" spans="1:4" x14ac:dyDescent="0.35">
      <c r="A2193">
        <v>581212790</v>
      </c>
      <c r="B2193">
        <v>219598</v>
      </c>
      <c r="C2193">
        <v>2</v>
      </c>
      <c r="D2193" s="2">
        <v>367.08</v>
      </c>
    </row>
    <row r="2194" spans="1:4" x14ac:dyDescent="0.35">
      <c r="A2194">
        <v>4766571706</v>
      </c>
      <c r="B2194">
        <v>131748</v>
      </c>
      <c r="C2194">
        <v>3</v>
      </c>
      <c r="D2194" s="2">
        <v>81.349999999999994</v>
      </c>
    </row>
    <row r="2195" spans="1:4" x14ac:dyDescent="0.35">
      <c r="A2195">
        <v>9961298199</v>
      </c>
      <c r="B2195">
        <v>336847</v>
      </c>
      <c r="C2195">
        <v>1</v>
      </c>
      <c r="D2195" s="2">
        <v>936.98</v>
      </c>
    </row>
    <row r="2196" spans="1:4" x14ac:dyDescent="0.35">
      <c r="A2196">
        <v>8102675591</v>
      </c>
      <c r="B2196">
        <v>679865</v>
      </c>
      <c r="C2196">
        <v>1</v>
      </c>
      <c r="D2196" s="2">
        <v>347.91</v>
      </c>
    </row>
    <row r="2197" spans="1:4" x14ac:dyDescent="0.35">
      <c r="A2197">
        <v>604050223</v>
      </c>
      <c r="B2197">
        <v>818990</v>
      </c>
      <c r="C2197">
        <v>1</v>
      </c>
      <c r="D2197" s="2">
        <v>163.55000000000001</v>
      </c>
    </row>
    <row r="2198" spans="1:4" x14ac:dyDescent="0.35">
      <c r="A2198">
        <v>782327552</v>
      </c>
      <c r="B2198">
        <v>52729</v>
      </c>
      <c r="C2198">
        <v>2</v>
      </c>
      <c r="D2198" s="2">
        <v>316.02</v>
      </c>
    </row>
    <row r="2199" spans="1:4" x14ac:dyDescent="0.35">
      <c r="A2199">
        <v>6156638188</v>
      </c>
      <c r="B2199">
        <v>525531</v>
      </c>
      <c r="C2199">
        <v>1</v>
      </c>
      <c r="D2199" s="2">
        <v>831.1</v>
      </c>
    </row>
    <row r="2200" spans="1:4" x14ac:dyDescent="0.35">
      <c r="A2200">
        <v>6475299855</v>
      </c>
      <c r="B2200">
        <v>567671</v>
      </c>
      <c r="C2200">
        <v>1</v>
      </c>
      <c r="D2200" s="2">
        <v>418.48</v>
      </c>
    </row>
    <row r="2201" spans="1:4" x14ac:dyDescent="0.35">
      <c r="A2201">
        <v>689110145</v>
      </c>
      <c r="B2201">
        <v>378676</v>
      </c>
      <c r="C2201">
        <v>3</v>
      </c>
      <c r="D2201" s="2">
        <v>881.42</v>
      </c>
    </row>
    <row r="2202" spans="1:4" x14ac:dyDescent="0.35">
      <c r="A2202">
        <v>2785467351</v>
      </c>
      <c r="B2202">
        <v>587645</v>
      </c>
      <c r="C2202">
        <v>3</v>
      </c>
      <c r="D2202" s="2">
        <v>801.81</v>
      </c>
    </row>
    <row r="2203" spans="1:4" x14ac:dyDescent="0.35">
      <c r="A2203">
        <v>7188270379</v>
      </c>
      <c r="B2203">
        <v>704868</v>
      </c>
      <c r="C2203">
        <v>2</v>
      </c>
      <c r="D2203" s="2">
        <v>193.46</v>
      </c>
    </row>
    <row r="2204" spans="1:4" x14ac:dyDescent="0.35">
      <c r="A2204">
        <v>9209192342</v>
      </c>
      <c r="B2204">
        <v>799952</v>
      </c>
      <c r="C2204">
        <v>3</v>
      </c>
      <c r="D2204" s="2">
        <v>922.64</v>
      </c>
    </row>
    <row r="2205" spans="1:4" x14ac:dyDescent="0.35">
      <c r="A2205">
        <v>3193016310</v>
      </c>
      <c r="B2205">
        <v>990993</v>
      </c>
      <c r="C2205">
        <v>3</v>
      </c>
      <c r="D2205" s="2">
        <v>263.7</v>
      </c>
    </row>
    <row r="2206" spans="1:4" x14ac:dyDescent="0.35">
      <c r="A2206">
        <v>9743228131</v>
      </c>
      <c r="B2206">
        <v>131748</v>
      </c>
      <c r="C2206">
        <v>3</v>
      </c>
      <c r="D2206" s="2">
        <v>81.349999999999994</v>
      </c>
    </row>
    <row r="2207" spans="1:4" x14ac:dyDescent="0.35">
      <c r="A2207">
        <v>4417542973</v>
      </c>
      <c r="B2207">
        <v>131937</v>
      </c>
      <c r="C2207">
        <v>2</v>
      </c>
      <c r="D2207" s="2">
        <v>287.81</v>
      </c>
    </row>
    <row r="2208" spans="1:4" x14ac:dyDescent="0.35">
      <c r="A2208">
        <v>3065857200</v>
      </c>
      <c r="B2208">
        <v>222892</v>
      </c>
      <c r="C2208">
        <v>1</v>
      </c>
      <c r="D2208" s="2">
        <v>869.22</v>
      </c>
    </row>
    <row r="2209" spans="1:4" x14ac:dyDescent="0.35">
      <c r="A2209">
        <v>6994732191</v>
      </c>
      <c r="B2209">
        <v>94225</v>
      </c>
      <c r="C2209">
        <v>2</v>
      </c>
      <c r="D2209" s="2">
        <v>77.11</v>
      </c>
    </row>
    <row r="2210" spans="1:4" x14ac:dyDescent="0.35">
      <c r="A2210">
        <v>7663189769</v>
      </c>
      <c r="B2210">
        <v>937542</v>
      </c>
      <c r="C2210">
        <v>2</v>
      </c>
      <c r="D2210" s="2">
        <v>97.04</v>
      </c>
    </row>
    <row r="2211" spans="1:4" x14ac:dyDescent="0.35">
      <c r="A2211">
        <v>5012619147</v>
      </c>
      <c r="B2211">
        <v>287070</v>
      </c>
      <c r="C2211">
        <v>1</v>
      </c>
      <c r="D2211" s="2">
        <v>443.17</v>
      </c>
    </row>
    <row r="2212" spans="1:4" x14ac:dyDescent="0.35">
      <c r="A2212">
        <v>7456088789</v>
      </c>
      <c r="B2212">
        <v>799952</v>
      </c>
      <c r="C2212">
        <v>1</v>
      </c>
      <c r="D2212" s="2">
        <v>922.64</v>
      </c>
    </row>
    <row r="2213" spans="1:4" x14ac:dyDescent="0.35">
      <c r="A2213">
        <v>3270559373</v>
      </c>
      <c r="B2213">
        <v>382511</v>
      </c>
      <c r="C2213">
        <v>1</v>
      </c>
      <c r="D2213" s="2">
        <v>702.54</v>
      </c>
    </row>
    <row r="2214" spans="1:4" x14ac:dyDescent="0.35">
      <c r="A2214">
        <v>4703798183</v>
      </c>
      <c r="B2214">
        <v>557908</v>
      </c>
      <c r="C2214">
        <v>3</v>
      </c>
      <c r="D2214" s="2">
        <v>942.37</v>
      </c>
    </row>
    <row r="2215" spans="1:4" x14ac:dyDescent="0.35">
      <c r="A2215">
        <v>3968840556</v>
      </c>
      <c r="B2215">
        <v>818522</v>
      </c>
      <c r="C2215">
        <v>3</v>
      </c>
      <c r="D2215" s="2">
        <v>96.09</v>
      </c>
    </row>
    <row r="2216" spans="1:4" x14ac:dyDescent="0.35">
      <c r="A2216">
        <v>2331647373</v>
      </c>
      <c r="B2216">
        <v>832348</v>
      </c>
      <c r="C2216">
        <v>1</v>
      </c>
      <c r="D2216" s="2">
        <v>831.43</v>
      </c>
    </row>
    <row r="2217" spans="1:4" x14ac:dyDescent="0.35">
      <c r="A2217">
        <v>6683347454</v>
      </c>
      <c r="B2217">
        <v>847349</v>
      </c>
      <c r="C2217">
        <v>2</v>
      </c>
      <c r="D2217" s="2">
        <v>781.08</v>
      </c>
    </row>
    <row r="2218" spans="1:4" x14ac:dyDescent="0.35">
      <c r="A2218">
        <v>5710259220</v>
      </c>
      <c r="B2218">
        <v>222892</v>
      </c>
      <c r="C2218">
        <v>1</v>
      </c>
      <c r="D2218" s="2">
        <v>869.22</v>
      </c>
    </row>
    <row r="2219" spans="1:4" x14ac:dyDescent="0.35">
      <c r="A2219">
        <v>9871546057</v>
      </c>
      <c r="B2219">
        <v>894539</v>
      </c>
      <c r="C2219">
        <v>1</v>
      </c>
      <c r="D2219" s="2">
        <v>445.48</v>
      </c>
    </row>
    <row r="2220" spans="1:4" x14ac:dyDescent="0.35">
      <c r="A2220">
        <v>5459704311</v>
      </c>
      <c r="B2220">
        <v>77308</v>
      </c>
      <c r="C2220">
        <v>1</v>
      </c>
      <c r="D2220" s="2">
        <v>223.27</v>
      </c>
    </row>
    <row r="2221" spans="1:4" x14ac:dyDescent="0.35">
      <c r="A2221">
        <v>3426702134</v>
      </c>
      <c r="B2221">
        <v>542300</v>
      </c>
      <c r="C2221">
        <v>3</v>
      </c>
      <c r="D2221" s="2">
        <v>255.35</v>
      </c>
    </row>
    <row r="2222" spans="1:4" x14ac:dyDescent="0.35">
      <c r="A2222">
        <v>7671357353</v>
      </c>
      <c r="B2222">
        <v>256051</v>
      </c>
      <c r="C2222">
        <v>1</v>
      </c>
      <c r="D2222" s="2">
        <v>400.92</v>
      </c>
    </row>
    <row r="2223" spans="1:4" x14ac:dyDescent="0.35">
      <c r="A2223">
        <v>9656230693</v>
      </c>
      <c r="B2223">
        <v>604184</v>
      </c>
      <c r="C2223">
        <v>3</v>
      </c>
      <c r="D2223" s="2">
        <v>397.55</v>
      </c>
    </row>
    <row r="2224" spans="1:4" x14ac:dyDescent="0.35">
      <c r="A2224">
        <v>3315369956</v>
      </c>
      <c r="B2224">
        <v>33955</v>
      </c>
      <c r="C2224">
        <v>3</v>
      </c>
      <c r="D2224" s="2">
        <v>186.08</v>
      </c>
    </row>
    <row r="2225" spans="1:4" x14ac:dyDescent="0.35">
      <c r="A2225">
        <v>1762287720</v>
      </c>
      <c r="B2225">
        <v>851978</v>
      </c>
      <c r="C2225">
        <v>3</v>
      </c>
      <c r="D2225" s="2">
        <v>715.72</v>
      </c>
    </row>
    <row r="2226" spans="1:4" x14ac:dyDescent="0.35">
      <c r="A2226">
        <v>4816206081</v>
      </c>
      <c r="B2226">
        <v>667163</v>
      </c>
      <c r="C2226">
        <v>2</v>
      </c>
      <c r="D2226" s="2">
        <v>441.2</v>
      </c>
    </row>
    <row r="2227" spans="1:4" x14ac:dyDescent="0.35">
      <c r="A2227">
        <v>2808133351</v>
      </c>
      <c r="B2227">
        <v>94225</v>
      </c>
      <c r="C2227">
        <v>1</v>
      </c>
      <c r="D2227" s="2">
        <v>77.11</v>
      </c>
    </row>
    <row r="2228" spans="1:4" x14ac:dyDescent="0.35">
      <c r="A2228">
        <v>3444569396</v>
      </c>
      <c r="B2228">
        <v>237083</v>
      </c>
      <c r="C2228">
        <v>3</v>
      </c>
      <c r="D2228" s="2">
        <v>577.13</v>
      </c>
    </row>
    <row r="2229" spans="1:4" x14ac:dyDescent="0.35">
      <c r="A2229">
        <v>9704671447</v>
      </c>
      <c r="B2229">
        <v>306177</v>
      </c>
      <c r="C2229">
        <v>2</v>
      </c>
      <c r="D2229" s="2">
        <v>769.24</v>
      </c>
    </row>
    <row r="2230" spans="1:4" x14ac:dyDescent="0.35">
      <c r="A2230">
        <v>6454001692</v>
      </c>
      <c r="B2230">
        <v>319388</v>
      </c>
      <c r="C2230">
        <v>1</v>
      </c>
      <c r="D2230" s="2">
        <v>657.8</v>
      </c>
    </row>
    <row r="2231" spans="1:4" x14ac:dyDescent="0.35">
      <c r="A2231">
        <v>2624508626</v>
      </c>
      <c r="B2231">
        <v>70969</v>
      </c>
      <c r="C2231">
        <v>3</v>
      </c>
      <c r="D2231" s="2">
        <v>631.70000000000005</v>
      </c>
    </row>
    <row r="2232" spans="1:4" x14ac:dyDescent="0.35">
      <c r="A2232">
        <v>932273820</v>
      </c>
      <c r="B2232">
        <v>513199</v>
      </c>
      <c r="C2232">
        <v>3</v>
      </c>
      <c r="D2232" s="2">
        <v>422.23</v>
      </c>
    </row>
    <row r="2233" spans="1:4" x14ac:dyDescent="0.35">
      <c r="A2233">
        <v>7908614088</v>
      </c>
      <c r="B2233">
        <v>600767</v>
      </c>
      <c r="C2233">
        <v>3</v>
      </c>
      <c r="D2233" s="2">
        <v>722.42</v>
      </c>
    </row>
    <row r="2234" spans="1:4" x14ac:dyDescent="0.35">
      <c r="A2234">
        <v>9730765358</v>
      </c>
      <c r="B2234">
        <v>654623</v>
      </c>
      <c r="C2234">
        <v>2</v>
      </c>
      <c r="D2234" s="2">
        <v>422.14</v>
      </c>
    </row>
    <row r="2235" spans="1:4" x14ac:dyDescent="0.35">
      <c r="A2235">
        <v>4748284156</v>
      </c>
      <c r="B2235">
        <v>118820</v>
      </c>
      <c r="C2235">
        <v>1</v>
      </c>
      <c r="D2235" s="2">
        <v>12.32</v>
      </c>
    </row>
    <row r="2236" spans="1:4" x14ac:dyDescent="0.35">
      <c r="A2236">
        <v>1829286278</v>
      </c>
      <c r="B2236">
        <v>6405</v>
      </c>
      <c r="C2236">
        <v>2</v>
      </c>
      <c r="D2236" s="2">
        <v>236.51</v>
      </c>
    </row>
    <row r="2237" spans="1:4" x14ac:dyDescent="0.35">
      <c r="A2237">
        <v>3180415318</v>
      </c>
      <c r="B2237">
        <v>697683</v>
      </c>
      <c r="C2237">
        <v>1</v>
      </c>
      <c r="D2237" s="2">
        <v>123.74</v>
      </c>
    </row>
    <row r="2238" spans="1:4" x14ac:dyDescent="0.35">
      <c r="A2238">
        <v>1008158736</v>
      </c>
      <c r="B2238">
        <v>721521</v>
      </c>
      <c r="C2238">
        <v>1</v>
      </c>
      <c r="D2238" s="2">
        <v>417.39</v>
      </c>
    </row>
    <row r="2239" spans="1:4" x14ac:dyDescent="0.35">
      <c r="A2239">
        <v>5092816701</v>
      </c>
      <c r="B2239">
        <v>337168</v>
      </c>
      <c r="C2239">
        <v>3</v>
      </c>
      <c r="D2239" s="2">
        <v>545.49</v>
      </c>
    </row>
    <row r="2240" spans="1:4" x14ac:dyDescent="0.35">
      <c r="A2240">
        <v>4339850858</v>
      </c>
      <c r="B2240">
        <v>914071</v>
      </c>
      <c r="C2240">
        <v>1</v>
      </c>
      <c r="D2240" s="2">
        <v>296.94</v>
      </c>
    </row>
    <row r="2241" spans="1:4" x14ac:dyDescent="0.35">
      <c r="A2241">
        <v>1564040362</v>
      </c>
      <c r="B2241">
        <v>217710</v>
      </c>
      <c r="C2241">
        <v>1</v>
      </c>
      <c r="D2241" s="2">
        <v>58.59</v>
      </c>
    </row>
    <row r="2242" spans="1:4" x14ac:dyDescent="0.35">
      <c r="A2242">
        <v>4856827800</v>
      </c>
      <c r="B2242">
        <v>398340</v>
      </c>
      <c r="C2242">
        <v>1</v>
      </c>
      <c r="D2242" s="2">
        <v>651.92999999999995</v>
      </c>
    </row>
    <row r="2243" spans="1:4" x14ac:dyDescent="0.35">
      <c r="A2243">
        <v>2465711187</v>
      </c>
      <c r="B2243">
        <v>513199</v>
      </c>
      <c r="C2243">
        <v>2</v>
      </c>
      <c r="D2243" s="2">
        <v>422.23</v>
      </c>
    </row>
    <row r="2244" spans="1:4" x14ac:dyDescent="0.35">
      <c r="A2244">
        <v>7741314063</v>
      </c>
      <c r="B2244">
        <v>26060</v>
      </c>
      <c r="C2244">
        <v>2</v>
      </c>
      <c r="D2244" s="2">
        <v>342.94</v>
      </c>
    </row>
    <row r="2245" spans="1:4" x14ac:dyDescent="0.35">
      <c r="A2245">
        <v>6973696848</v>
      </c>
      <c r="B2245">
        <v>965755</v>
      </c>
      <c r="C2245">
        <v>3</v>
      </c>
      <c r="D2245" s="2">
        <v>532.57000000000005</v>
      </c>
    </row>
    <row r="2246" spans="1:4" x14ac:dyDescent="0.35">
      <c r="A2246">
        <v>443178123</v>
      </c>
      <c r="B2246">
        <v>587645</v>
      </c>
      <c r="C2246">
        <v>1</v>
      </c>
      <c r="D2246" s="2">
        <v>801.81</v>
      </c>
    </row>
    <row r="2247" spans="1:4" x14ac:dyDescent="0.35">
      <c r="A2247">
        <v>2155491764</v>
      </c>
      <c r="B2247">
        <v>194682</v>
      </c>
      <c r="C2247">
        <v>2</v>
      </c>
      <c r="D2247" s="2">
        <v>912.29</v>
      </c>
    </row>
    <row r="2248" spans="1:4" x14ac:dyDescent="0.35">
      <c r="A2248">
        <v>282887897</v>
      </c>
      <c r="B2248">
        <v>491521</v>
      </c>
      <c r="C2248">
        <v>3</v>
      </c>
      <c r="D2248" s="2">
        <v>556.35</v>
      </c>
    </row>
    <row r="2249" spans="1:4" x14ac:dyDescent="0.35">
      <c r="A2249">
        <v>1014190951</v>
      </c>
      <c r="B2249">
        <v>913428</v>
      </c>
      <c r="C2249">
        <v>2</v>
      </c>
      <c r="D2249" s="2">
        <v>392.22</v>
      </c>
    </row>
    <row r="2250" spans="1:4" x14ac:dyDescent="0.35">
      <c r="A2250">
        <v>4632027192</v>
      </c>
      <c r="B2250">
        <v>298985</v>
      </c>
      <c r="C2250">
        <v>2</v>
      </c>
      <c r="D2250" s="2">
        <v>183.76</v>
      </c>
    </row>
    <row r="2251" spans="1:4" x14ac:dyDescent="0.35">
      <c r="A2251">
        <v>9196809062</v>
      </c>
      <c r="B2251">
        <v>222892</v>
      </c>
      <c r="C2251">
        <v>2</v>
      </c>
      <c r="D2251" s="2">
        <v>869.22</v>
      </c>
    </row>
    <row r="2252" spans="1:4" x14ac:dyDescent="0.35">
      <c r="A2252">
        <v>3802671506</v>
      </c>
      <c r="B2252">
        <v>876139</v>
      </c>
      <c r="C2252">
        <v>2</v>
      </c>
      <c r="D2252" s="2">
        <v>415.75</v>
      </c>
    </row>
    <row r="2253" spans="1:4" x14ac:dyDescent="0.35">
      <c r="A2253">
        <v>931138604</v>
      </c>
      <c r="B2253">
        <v>378676</v>
      </c>
      <c r="C2253">
        <v>2</v>
      </c>
      <c r="D2253" s="2">
        <v>881.42</v>
      </c>
    </row>
    <row r="2254" spans="1:4" x14ac:dyDescent="0.35">
      <c r="A2254">
        <v>6507222211</v>
      </c>
      <c r="B2254">
        <v>131136</v>
      </c>
      <c r="C2254">
        <v>2</v>
      </c>
      <c r="D2254" s="2">
        <v>37.799999999999997</v>
      </c>
    </row>
    <row r="2255" spans="1:4" x14ac:dyDescent="0.35">
      <c r="A2255">
        <v>9091185978</v>
      </c>
      <c r="B2255">
        <v>552883</v>
      </c>
      <c r="C2255">
        <v>2</v>
      </c>
      <c r="D2255" s="2">
        <v>888.16</v>
      </c>
    </row>
    <row r="2256" spans="1:4" x14ac:dyDescent="0.35">
      <c r="A2256">
        <v>6314310505</v>
      </c>
      <c r="B2256">
        <v>615545</v>
      </c>
      <c r="C2256">
        <v>2</v>
      </c>
      <c r="D2256" s="2">
        <v>448.16</v>
      </c>
    </row>
    <row r="2257" spans="1:4" x14ac:dyDescent="0.35">
      <c r="A2257">
        <v>2711467206</v>
      </c>
      <c r="B2257">
        <v>124290</v>
      </c>
      <c r="C2257">
        <v>1</v>
      </c>
      <c r="D2257" s="2">
        <v>39.65</v>
      </c>
    </row>
    <row r="2258" spans="1:4" x14ac:dyDescent="0.35">
      <c r="A2258">
        <v>1359318731</v>
      </c>
      <c r="B2258">
        <v>120532</v>
      </c>
      <c r="C2258">
        <v>1</v>
      </c>
      <c r="D2258" s="2">
        <v>697.53</v>
      </c>
    </row>
    <row r="2259" spans="1:4" x14ac:dyDescent="0.35">
      <c r="A2259">
        <v>4521042050</v>
      </c>
      <c r="B2259">
        <v>57405</v>
      </c>
      <c r="C2259">
        <v>2</v>
      </c>
      <c r="D2259" s="2">
        <v>607.66999999999996</v>
      </c>
    </row>
    <row r="2260" spans="1:4" x14ac:dyDescent="0.35">
      <c r="A2260">
        <v>1317016672</v>
      </c>
      <c r="B2260">
        <v>818522</v>
      </c>
      <c r="C2260">
        <v>3</v>
      </c>
      <c r="D2260" s="2">
        <v>96.09</v>
      </c>
    </row>
    <row r="2261" spans="1:4" x14ac:dyDescent="0.35">
      <c r="A2261">
        <v>7624598493</v>
      </c>
      <c r="B2261">
        <v>661577</v>
      </c>
      <c r="C2261">
        <v>1</v>
      </c>
      <c r="D2261" s="2">
        <v>720.95</v>
      </c>
    </row>
    <row r="2262" spans="1:4" x14ac:dyDescent="0.35">
      <c r="A2262">
        <v>1753431230</v>
      </c>
      <c r="B2262">
        <v>222892</v>
      </c>
      <c r="C2262">
        <v>2</v>
      </c>
      <c r="D2262" s="2">
        <v>869.22</v>
      </c>
    </row>
    <row r="2263" spans="1:4" x14ac:dyDescent="0.35">
      <c r="A2263">
        <v>8650539199</v>
      </c>
      <c r="B2263">
        <v>194682</v>
      </c>
      <c r="C2263">
        <v>1</v>
      </c>
      <c r="D2263" s="2">
        <v>912.29</v>
      </c>
    </row>
    <row r="2264" spans="1:4" x14ac:dyDescent="0.35">
      <c r="A2264">
        <v>3276478503</v>
      </c>
      <c r="B2264">
        <v>329351</v>
      </c>
      <c r="C2264">
        <v>3</v>
      </c>
      <c r="D2264" s="2">
        <v>310.87</v>
      </c>
    </row>
    <row r="2265" spans="1:4" x14ac:dyDescent="0.35">
      <c r="A2265">
        <v>5080943123</v>
      </c>
      <c r="B2265">
        <v>15314</v>
      </c>
      <c r="C2265">
        <v>1</v>
      </c>
      <c r="D2265" s="2">
        <v>578.85</v>
      </c>
    </row>
    <row r="2266" spans="1:4" x14ac:dyDescent="0.35">
      <c r="A2266">
        <v>6158083683</v>
      </c>
      <c r="B2266">
        <v>832348</v>
      </c>
      <c r="C2266">
        <v>3</v>
      </c>
      <c r="D2266" s="2">
        <v>831.43</v>
      </c>
    </row>
    <row r="2267" spans="1:4" x14ac:dyDescent="0.35">
      <c r="A2267">
        <v>9228072842</v>
      </c>
      <c r="B2267">
        <v>883013</v>
      </c>
      <c r="C2267">
        <v>1</v>
      </c>
      <c r="D2267" s="2">
        <v>989.88</v>
      </c>
    </row>
    <row r="2268" spans="1:4" x14ac:dyDescent="0.35">
      <c r="A2268">
        <v>4028432722</v>
      </c>
      <c r="B2268">
        <v>951463</v>
      </c>
      <c r="C2268">
        <v>3</v>
      </c>
      <c r="D2268" s="2">
        <v>787.4</v>
      </c>
    </row>
    <row r="2269" spans="1:4" x14ac:dyDescent="0.35">
      <c r="A2269">
        <v>3679730192</v>
      </c>
      <c r="B2269">
        <v>707935</v>
      </c>
      <c r="C2269">
        <v>1</v>
      </c>
      <c r="D2269" s="2">
        <v>820.9</v>
      </c>
    </row>
    <row r="2270" spans="1:4" x14ac:dyDescent="0.35">
      <c r="A2270">
        <v>71793937</v>
      </c>
      <c r="B2270">
        <v>94225</v>
      </c>
      <c r="C2270">
        <v>1</v>
      </c>
      <c r="D2270" s="2">
        <v>77.11</v>
      </c>
    </row>
    <row r="2271" spans="1:4" x14ac:dyDescent="0.35">
      <c r="A2271">
        <v>47467466</v>
      </c>
      <c r="B2271">
        <v>120385</v>
      </c>
      <c r="C2271">
        <v>1</v>
      </c>
      <c r="D2271" s="2">
        <v>597.91</v>
      </c>
    </row>
    <row r="2272" spans="1:4" x14ac:dyDescent="0.35">
      <c r="A2272">
        <v>4538136436</v>
      </c>
      <c r="B2272">
        <v>726958</v>
      </c>
      <c r="C2272">
        <v>2</v>
      </c>
      <c r="D2272" s="2">
        <v>887.48</v>
      </c>
    </row>
    <row r="2273" spans="1:4" x14ac:dyDescent="0.35">
      <c r="A2273">
        <v>8750169461</v>
      </c>
      <c r="B2273">
        <v>373536</v>
      </c>
      <c r="C2273">
        <v>2</v>
      </c>
      <c r="D2273" s="2">
        <v>494.17</v>
      </c>
    </row>
    <row r="2274" spans="1:4" x14ac:dyDescent="0.35">
      <c r="A2274">
        <v>9371021811</v>
      </c>
      <c r="B2274">
        <v>753354</v>
      </c>
      <c r="C2274">
        <v>3</v>
      </c>
      <c r="D2274" s="2">
        <v>423.56</v>
      </c>
    </row>
    <row r="2275" spans="1:4" x14ac:dyDescent="0.35">
      <c r="A2275">
        <v>679274212</v>
      </c>
      <c r="B2275">
        <v>721521</v>
      </c>
      <c r="C2275">
        <v>2</v>
      </c>
      <c r="D2275" s="2">
        <v>417.39</v>
      </c>
    </row>
    <row r="2276" spans="1:4" x14ac:dyDescent="0.35">
      <c r="A2276">
        <v>6601671674</v>
      </c>
      <c r="B2276">
        <v>500739</v>
      </c>
      <c r="C2276">
        <v>2</v>
      </c>
      <c r="D2276" s="2">
        <v>359.98</v>
      </c>
    </row>
    <row r="2277" spans="1:4" x14ac:dyDescent="0.35">
      <c r="A2277">
        <v>2708441500</v>
      </c>
      <c r="B2277">
        <v>14145</v>
      </c>
      <c r="C2277">
        <v>1</v>
      </c>
      <c r="D2277" s="2">
        <v>630.84</v>
      </c>
    </row>
    <row r="2278" spans="1:4" x14ac:dyDescent="0.35">
      <c r="A2278">
        <v>9548480220</v>
      </c>
      <c r="B2278">
        <v>799688</v>
      </c>
      <c r="C2278">
        <v>1</v>
      </c>
      <c r="D2278" s="2">
        <v>309.62</v>
      </c>
    </row>
    <row r="2279" spans="1:4" x14ac:dyDescent="0.35">
      <c r="A2279">
        <v>5440864021</v>
      </c>
      <c r="B2279">
        <v>324809</v>
      </c>
      <c r="C2279">
        <v>3</v>
      </c>
      <c r="D2279" s="2">
        <v>608</v>
      </c>
    </row>
    <row r="2280" spans="1:4" x14ac:dyDescent="0.35">
      <c r="A2280">
        <v>5705224767</v>
      </c>
      <c r="B2280">
        <v>604184</v>
      </c>
      <c r="C2280">
        <v>2</v>
      </c>
      <c r="D2280" s="2">
        <v>397.55</v>
      </c>
    </row>
    <row r="2281" spans="1:4" x14ac:dyDescent="0.35">
      <c r="A2281">
        <v>9945458771</v>
      </c>
      <c r="B2281">
        <v>63769</v>
      </c>
      <c r="C2281">
        <v>3</v>
      </c>
      <c r="D2281" s="2">
        <v>878.07</v>
      </c>
    </row>
    <row r="2282" spans="1:4" x14ac:dyDescent="0.35">
      <c r="A2282">
        <v>336832815</v>
      </c>
      <c r="B2282">
        <v>647462</v>
      </c>
      <c r="C2282">
        <v>3</v>
      </c>
      <c r="D2282" s="2">
        <v>326.42</v>
      </c>
    </row>
    <row r="2283" spans="1:4" x14ac:dyDescent="0.35">
      <c r="A2283">
        <v>9543126726</v>
      </c>
      <c r="B2283">
        <v>600767</v>
      </c>
      <c r="C2283">
        <v>3</v>
      </c>
      <c r="D2283" s="2">
        <v>722.42</v>
      </c>
    </row>
    <row r="2284" spans="1:4" x14ac:dyDescent="0.35">
      <c r="A2284">
        <v>5134666123</v>
      </c>
      <c r="B2284">
        <v>942001</v>
      </c>
      <c r="C2284">
        <v>1</v>
      </c>
      <c r="D2284" s="2">
        <v>671.55</v>
      </c>
    </row>
    <row r="2285" spans="1:4" x14ac:dyDescent="0.35">
      <c r="A2285">
        <v>5663657880</v>
      </c>
      <c r="B2285">
        <v>859361</v>
      </c>
      <c r="C2285">
        <v>1</v>
      </c>
      <c r="D2285" s="2">
        <v>432.39</v>
      </c>
    </row>
    <row r="2286" spans="1:4" x14ac:dyDescent="0.35">
      <c r="A2286">
        <v>5352647396</v>
      </c>
      <c r="B2286">
        <v>606256</v>
      </c>
      <c r="C2286">
        <v>3</v>
      </c>
      <c r="D2286" s="2">
        <v>369.28</v>
      </c>
    </row>
    <row r="2287" spans="1:4" x14ac:dyDescent="0.35">
      <c r="A2287">
        <v>7995172779</v>
      </c>
      <c r="B2287">
        <v>913428</v>
      </c>
      <c r="C2287">
        <v>2</v>
      </c>
      <c r="D2287" s="2">
        <v>392.22</v>
      </c>
    </row>
    <row r="2288" spans="1:4" x14ac:dyDescent="0.35">
      <c r="A2288">
        <v>605779703</v>
      </c>
      <c r="B2288">
        <v>888807</v>
      </c>
      <c r="C2288">
        <v>1</v>
      </c>
      <c r="D2288" s="2">
        <v>230.58</v>
      </c>
    </row>
    <row r="2289" spans="1:4" x14ac:dyDescent="0.35">
      <c r="A2289">
        <v>685688121</v>
      </c>
      <c r="B2289">
        <v>337168</v>
      </c>
      <c r="C2289">
        <v>3</v>
      </c>
      <c r="D2289" s="2">
        <v>545.49</v>
      </c>
    </row>
    <row r="2290" spans="1:4" x14ac:dyDescent="0.35">
      <c r="A2290">
        <v>5966726971</v>
      </c>
      <c r="B2290">
        <v>26060</v>
      </c>
      <c r="C2290">
        <v>2</v>
      </c>
      <c r="D2290" s="2">
        <v>342.94</v>
      </c>
    </row>
    <row r="2291" spans="1:4" x14ac:dyDescent="0.35">
      <c r="A2291">
        <v>6763510083</v>
      </c>
      <c r="B2291">
        <v>11422</v>
      </c>
      <c r="C2291">
        <v>1</v>
      </c>
      <c r="D2291" s="2">
        <v>127.16</v>
      </c>
    </row>
    <row r="2292" spans="1:4" x14ac:dyDescent="0.35">
      <c r="A2292">
        <v>6735813139</v>
      </c>
      <c r="B2292">
        <v>171602</v>
      </c>
      <c r="C2292">
        <v>3</v>
      </c>
      <c r="D2292" s="2">
        <v>883.44</v>
      </c>
    </row>
    <row r="2293" spans="1:4" x14ac:dyDescent="0.35">
      <c r="A2293">
        <v>8361205778</v>
      </c>
      <c r="B2293">
        <v>820973</v>
      </c>
      <c r="C2293">
        <v>2</v>
      </c>
      <c r="D2293" s="2">
        <v>114.52</v>
      </c>
    </row>
    <row r="2294" spans="1:4" x14ac:dyDescent="0.35">
      <c r="A2294">
        <v>3640952655</v>
      </c>
      <c r="B2294">
        <v>954722</v>
      </c>
      <c r="C2294">
        <v>2</v>
      </c>
      <c r="D2294" s="2">
        <v>616.45000000000005</v>
      </c>
    </row>
    <row r="2295" spans="1:4" x14ac:dyDescent="0.35">
      <c r="A2295">
        <v>6395279829</v>
      </c>
      <c r="B2295">
        <v>833557</v>
      </c>
      <c r="C2295">
        <v>2</v>
      </c>
      <c r="D2295" s="2">
        <v>422.87</v>
      </c>
    </row>
    <row r="2296" spans="1:4" x14ac:dyDescent="0.35">
      <c r="A2296">
        <v>339410846</v>
      </c>
      <c r="B2296">
        <v>760684</v>
      </c>
      <c r="C2296">
        <v>1</v>
      </c>
      <c r="D2296" s="2">
        <v>71.599999999999994</v>
      </c>
    </row>
    <row r="2297" spans="1:4" x14ac:dyDescent="0.35">
      <c r="A2297">
        <v>8924056486</v>
      </c>
      <c r="B2297">
        <v>820973</v>
      </c>
      <c r="C2297">
        <v>2</v>
      </c>
      <c r="D2297" s="2">
        <v>114.52</v>
      </c>
    </row>
    <row r="2298" spans="1:4" x14ac:dyDescent="0.35">
      <c r="A2298">
        <v>6616322616</v>
      </c>
      <c r="B2298">
        <v>927651</v>
      </c>
      <c r="C2298">
        <v>1</v>
      </c>
      <c r="D2298" s="2">
        <v>426.72</v>
      </c>
    </row>
    <row r="2299" spans="1:4" x14ac:dyDescent="0.35">
      <c r="A2299">
        <v>4178578583</v>
      </c>
      <c r="B2299">
        <v>291238</v>
      </c>
      <c r="C2299">
        <v>1</v>
      </c>
      <c r="D2299" s="2">
        <v>746.03</v>
      </c>
    </row>
    <row r="2300" spans="1:4" x14ac:dyDescent="0.35">
      <c r="A2300">
        <v>7558107764</v>
      </c>
      <c r="B2300">
        <v>692985</v>
      </c>
      <c r="C2300">
        <v>3</v>
      </c>
      <c r="D2300" s="2">
        <v>197.39</v>
      </c>
    </row>
    <row r="2301" spans="1:4" x14ac:dyDescent="0.35">
      <c r="A2301">
        <v>7894708851</v>
      </c>
      <c r="B2301">
        <v>455755</v>
      </c>
      <c r="C2301">
        <v>3</v>
      </c>
      <c r="D2301" s="2">
        <v>44.09</v>
      </c>
    </row>
    <row r="2302" spans="1:4" x14ac:dyDescent="0.35">
      <c r="A2302">
        <v>1916638346</v>
      </c>
      <c r="B2302">
        <v>9436</v>
      </c>
      <c r="C2302">
        <v>2</v>
      </c>
      <c r="D2302" s="2">
        <v>88.43</v>
      </c>
    </row>
    <row r="2303" spans="1:4" x14ac:dyDescent="0.35">
      <c r="A2303">
        <v>4973943462</v>
      </c>
      <c r="B2303">
        <v>704868</v>
      </c>
      <c r="C2303">
        <v>3</v>
      </c>
      <c r="D2303" s="2">
        <v>193.46</v>
      </c>
    </row>
    <row r="2304" spans="1:4" x14ac:dyDescent="0.35">
      <c r="A2304">
        <v>6567129123</v>
      </c>
      <c r="B2304">
        <v>891833</v>
      </c>
      <c r="C2304">
        <v>1</v>
      </c>
      <c r="D2304" s="2">
        <v>493.19</v>
      </c>
    </row>
    <row r="2305" spans="1:4" x14ac:dyDescent="0.35">
      <c r="A2305">
        <v>8702642032</v>
      </c>
      <c r="B2305">
        <v>107548</v>
      </c>
      <c r="C2305">
        <v>1</v>
      </c>
      <c r="D2305" s="2">
        <v>891.6</v>
      </c>
    </row>
    <row r="2306" spans="1:4" x14ac:dyDescent="0.35">
      <c r="A2306">
        <v>7857954356</v>
      </c>
      <c r="B2306">
        <v>903336</v>
      </c>
      <c r="C2306">
        <v>3</v>
      </c>
      <c r="D2306" s="2">
        <v>551.88</v>
      </c>
    </row>
    <row r="2307" spans="1:4" x14ac:dyDescent="0.35">
      <c r="A2307">
        <v>5376218500</v>
      </c>
      <c r="B2307">
        <v>644847</v>
      </c>
      <c r="C2307">
        <v>2</v>
      </c>
      <c r="D2307" s="2">
        <v>622.80999999999995</v>
      </c>
    </row>
    <row r="2308" spans="1:4" x14ac:dyDescent="0.35">
      <c r="A2308">
        <v>3452449295</v>
      </c>
      <c r="B2308">
        <v>555121</v>
      </c>
      <c r="C2308">
        <v>2</v>
      </c>
      <c r="D2308" s="2">
        <v>354.91</v>
      </c>
    </row>
    <row r="2309" spans="1:4" x14ac:dyDescent="0.35">
      <c r="A2309">
        <v>1694826296</v>
      </c>
      <c r="B2309">
        <v>709916</v>
      </c>
      <c r="C2309">
        <v>1</v>
      </c>
      <c r="D2309" s="2">
        <v>33.76</v>
      </c>
    </row>
    <row r="2310" spans="1:4" x14ac:dyDescent="0.35">
      <c r="A2310">
        <v>9449954611</v>
      </c>
      <c r="B2310">
        <v>63769</v>
      </c>
      <c r="C2310">
        <v>1</v>
      </c>
      <c r="D2310" s="2">
        <v>878.07</v>
      </c>
    </row>
    <row r="2311" spans="1:4" x14ac:dyDescent="0.35">
      <c r="A2311">
        <v>7722059222</v>
      </c>
      <c r="B2311">
        <v>888807</v>
      </c>
      <c r="C2311">
        <v>1</v>
      </c>
      <c r="D2311" s="2">
        <v>230.58</v>
      </c>
    </row>
    <row r="2312" spans="1:4" x14ac:dyDescent="0.35">
      <c r="A2312">
        <v>2871448124</v>
      </c>
      <c r="B2312">
        <v>798639</v>
      </c>
      <c r="C2312">
        <v>2</v>
      </c>
      <c r="D2312" s="2">
        <v>211.25</v>
      </c>
    </row>
    <row r="2313" spans="1:4" x14ac:dyDescent="0.35">
      <c r="A2313">
        <v>4158839033</v>
      </c>
      <c r="B2313">
        <v>4452</v>
      </c>
      <c r="C2313">
        <v>1</v>
      </c>
      <c r="D2313" s="2">
        <v>169.88</v>
      </c>
    </row>
    <row r="2314" spans="1:4" x14ac:dyDescent="0.35">
      <c r="A2314">
        <v>9936118648</v>
      </c>
      <c r="B2314">
        <v>961614</v>
      </c>
      <c r="C2314">
        <v>1</v>
      </c>
      <c r="D2314" s="2">
        <v>227.22</v>
      </c>
    </row>
    <row r="2315" spans="1:4" x14ac:dyDescent="0.35">
      <c r="A2315">
        <v>6804747901</v>
      </c>
      <c r="B2315">
        <v>848226</v>
      </c>
      <c r="C2315">
        <v>2</v>
      </c>
      <c r="D2315" s="2">
        <v>209.59</v>
      </c>
    </row>
    <row r="2316" spans="1:4" x14ac:dyDescent="0.35">
      <c r="A2316">
        <v>7579444448</v>
      </c>
      <c r="B2316">
        <v>500633</v>
      </c>
      <c r="C2316">
        <v>3</v>
      </c>
      <c r="D2316" s="2">
        <v>154.5</v>
      </c>
    </row>
    <row r="2317" spans="1:4" x14ac:dyDescent="0.35">
      <c r="A2317">
        <v>4379043082</v>
      </c>
      <c r="B2317">
        <v>587420</v>
      </c>
      <c r="C2317">
        <v>2</v>
      </c>
      <c r="D2317" s="2">
        <v>357.42</v>
      </c>
    </row>
    <row r="2318" spans="1:4" x14ac:dyDescent="0.35">
      <c r="A2318">
        <v>4212894712</v>
      </c>
      <c r="B2318">
        <v>883013</v>
      </c>
      <c r="C2318">
        <v>1</v>
      </c>
      <c r="D2318" s="2">
        <v>989.88</v>
      </c>
    </row>
    <row r="2319" spans="1:4" x14ac:dyDescent="0.35">
      <c r="A2319">
        <v>7962511808</v>
      </c>
      <c r="B2319">
        <v>687218</v>
      </c>
      <c r="C2319">
        <v>1</v>
      </c>
      <c r="D2319" s="2">
        <v>317.82</v>
      </c>
    </row>
    <row r="2320" spans="1:4" x14ac:dyDescent="0.35">
      <c r="A2320">
        <v>6478815087</v>
      </c>
      <c r="B2320">
        <v>67197</v>
      </c>
      <c r="C2320">
        <v>3</v>
      </c>
      <c r="D2320" s="2">
        <v>552.20000000000005</v>
      </c>
    </row>
    <row r="2321" spans="1:4" x14ac:dyDescent="0.35">
      <c r="A2321">
        <v>6239166986</v>
      </c>
      <c r="B2321">
        <v>679865</v>
      </c>
      <c r="C2321">
        <v>3</v>
      </c>
      <c r="D2321" s="2">
        <v>347.91</v>
      </c>
    </row>
    <row r="2322" spans="1:4" x14ac:dyDescent="0.35">
      <c r="A2322">
        <v>9894863460</v>
      </c>
      <c r="B2322">
        <v>945635</v>
      </c>
      <c r="C2322">
        <v>1</v>
      </c>
      <c r="D2322" s="2">
        <v>778.9</v>
      </c>
    </row>
    <row r="2323" spans="1:4" x14ac:dyDescent="0.35">
      <c r="A2323">
        <v>2982638677</v>
      </c>
      <c r="B2323">
        <v>706112</v>
      </c>
      <c r="C2323">
        <v>2</v>
      </c>
      <c r="D2323" s="2">
        <v>478.79</v>
      </c>
    </row>
    <row r="2324" spans="1:4" x14ac:dyDescent="0.35">
      <c r="A2324">
        <v>3284797515</v>
      </c>
      <c r="B2324">
        <v>925482</v>
      </c>
      <c r="C2324">
        <v>3</v>
      </c>
      <c r="D2324" s="2">
        <v>475.04</v>
      </c>
    </row>
    <row r="2325" spans="1:4" x14ac:dyDescent="0.35">
      <c r="A2325">
        <v>8895501673</v>
      </c>
      <c r="B2325">
        <v>82484</v>
      </c>
      <c r="C2325">
        <v>1</v>
      </c>
      <c r="D2325" s="2">
        <v>914.88</v>
      </c>
    </row>
    <row r="2326" spans="1:4" x14ac:dyDescent="0.35">
      <c r="A2326">
        <v>914992221</v>
      </c>
      <c r="B2326">
        <v>194682</v>
      </c>
      <c r="C2326">
        <v>3</v>
      </c>
      <c r="D2326" s="2">
        <v>912.29</v>
      </c>
    </row>
    <row r="2327" spans="1:4" x14ac:dyDescent="0.35">
      <c r="A2327">
        <v>2067729457</v>
      </c>
      <c r="B2327">
        <v>679321</v>
      </c>
      <c r="C2327">
        <v>3</v>
      </c>
      <c r="D2327" s="2">
        <v>738.46</v>
      </c>
    </row>
    <row r="2328" spans="1:4" x14ac:dyDescent="0.35">
      <c r="A2328">
        <v>5389250154</v>
      </c>
      <c r="B2328">
        <v>481843</v>
      </c>
      <c r="C2328">
        <v>2</v>
      </c>
      <c r="D2328" s="2">
        <v>297.68</v>
      </c>
    </row>
    <row r="2329" spans="1:4" x14ac:dyDescent="0.35">
      <c r="A2329">
        <v>4352973016</v>
      </c>
      <c r="B2329">
        <v>883013</v>
      </c>
      <c r="C2329">
        <v>3</v>
      </c>
      <c r="D2329" s="2">
        <v>989.88</v>
      </c>
    </row>
    <row r="2330" spans="1:4" x14ac:dyDescent="0.35">
      <c r="A2330">
        <v>7667555396</v>
      </c>
      <c r="B2330">
        <v>365133</v>
      </c>
      <c r="C2330">
        <v>1</v>
      </c>
      <c r="D2330" s="2">
        <v>915.45</v>
      </c>
    </row>
    <row r="2331" spans="1:4" x14ac:dyDescent="0.35">
      <c r="A2331">
        <v>168804744</v>
      </c>
      <c r="B2331">
        <v>925482</v>
      </c>
      <c r="C2331">
        <v>1</v>
      </c>
      <c r="D2331" s="2">
        <v>475.04</v>
      </c>
    </row>
    <row r="2332" spans="1:4" x14ac:dyDescent="0.35">
      <c r="A2332">
        <v>854218304</v>
      </c>
      <c r="B2332">
        <v>863930</v>
      </c>
      <c r="C2332">
        <v>2</v>
      </c>
      <c r="D2332" s="2">
        <v>242.57</v>
      </c>
    </row>
    <row r="2333" spans="1:4" x14ac:dyDescent="0.35">
      <c r="A2333">
        <v>2616618240</v>
      </c>
      <c r="B2333">
        <v>171602</v>
      </c>
      <c r="C2333">
        <v>3</v>
      </c>
      <c r="D2333" s="2">
        <v>883.44</v>
      </c>
    </row>
    <row r="2334" spans="1:4" x14ac:dyDescent="0.35">
      <c r="A2334">
        <v>8891144024</v>
      </c>
      <c r="B2334">
        <v>492958</v>
      </c>
      <c r="C2334">
        <v>1</v>
      </c>
      <c r="D2334" s="2">
        <v>84.2</v>
      </c>
    </row>
    <row r="2335" spans="1:4" x14ac:dyDescent="0.35">
      <c r="A2335">
        <v>4606856320</v>
      </c>
      <c r="B2335">
        <v>217710</v>
      </c>
      <c r="C2335">
        <v>2</v>
      </c>
      <c r="D2335" s="2">
        <v>58.59</v>
      </c>
    </row>
    <row r="2336" spans="1:4" x14ac:dyDescent="0.35">
      <c r="A2336">
        <v>1876194333</v>
      </c>
      <c r="B2336">
        <v>540618</v>
      </c>
      <c r="C2336">
        <v>2</v>
      </c>
      <c r="D2336" s="2">
        <v>317.05</v>
      </c>
    </row>
    <row r="2337" spans="1:4" x14ac:dyDescent="0.35">
      <c r="A2337">
        <v>1471186096</v>
      </c>
      <c r="B2337">
        <v>455083</v>
      </c>
      <c r="C2337">
        <v>2</v>
      </c>
      <c r="D2337" s="2">
        <v>959.01</v>
      </c>
    </row>
    <row r="2338" spans="1:4" x14ac:dyDescent="0.35">
      <c r="A2338">
        <v>4763556417</v>
      </c>
      <c r="B2338">
        <v>18035</v>
      </c>
      <c r="C2338">
        <v>3</v>
      </c>
      <c r="D2338" s="2">
        <v>968.94</v>
      </c>
    </row>
    <row r="2339" spans="1:4" x14ac:dyDescent="0.35">
      <c r="A2339">
        <v>5961097387</v>
      </c>
      <c r="B2339">
        <v>992178</v>
      </c>
      <c r="C2339">
        <v>2</v>
      </c>
      <c r="D2339" s="2">
        <v>632.42999999999995</v>
      </c>
    </row>
    <row r="2340" spans="1:4" x14ac:dyDescent="0.35">
      <c r="A2340">
        <v>1509646137</v>
      </c>
      <c r="B2340">
        <v>481843</v>
      </c>
      <c r="C2340">
        <v>3</v>
      </c>
      <c r="D2340" s="2">
        <v>297.68</v>
      </c>
    </row>
    <row r="2341" spans="1:4" x14ac:dyDescent="0.35">
      <c r="A2341">
        <v>7533431274</v>
      </c>
      <c r="B2341">
        <v>63769</v>
      </c>
      <c r="C2341">
        <v>3</v>
      </c>
      <c r="D2341" s="2">
        <v>878.07</v>
      </c>
    </row>
    <row r="2342" spans="1:4" x14ac:dyDescent="0.35">
      <c r="A2342">
        <v>3598818329</v>
      </c>
      <c r="B2342">
        <v>196719</v>
      </c>
      <c r="C2342">
        <v>2</v>
      </c>
      <c r="D2342" s="2">
        <v>217.5</v>
      </c>
    </row>
    <row r="2343" spans="1:4" x14ac:dyDescent="0.35">
      <c r="A2343">
        <v>2561337790</v>
      </c>
      <c r="B2343">
        <v>853932</v>
      </c>
      <c r="C2343">
        <v>3</v>
      </c>
      <c r="D2343" s="2">
        <v>941.19</v>
      </c>
    </row>
    <row r="2344" spans="1:4" x14ac:dyDescent="0.35">
      <c r="A2344">
        <v>2359692348</v>
      </c>
      <c r="B2344">
        <v>284460</v>
      </c>
      <c r="C2344">
        <v>3</v>
      </c>
      <c r="D2344" s="2">
        <v>505.95</v>
      </c>
    </row>
    <row r="2345" spans="1:4" x14ac:dyDescent="0.35">
      <c r="A2345">
        <v>3146098826</v>
      </c>
      <c r="B2345">
        <v>513199</v>
      </c>
      <c r="C2345">
        <v>3</v>
      </c>
      <c r="D2345" s="2">
        <v>422.23</v>
      </c>
    </row>
    <row r="2346" spans="1:4" x14ac:dyDescent="0.35">
      <c r="A2346">
        <v>8638050442</v>
      </c>
      <c r="B2346">
        <v>689769</v>
      </c>
      <c r="C2346">
        <v>3</v>
      </c>
      <c r="D2346" s="2">
        <v>46.62</v>
      </c>
    </row>
    <row r="2347" spans="1:4" x14ac:dyDescent="0.35">
      <c r="A2347">
        <v>1833854180</v>
      </c>
      <c r="B2347">
        <v>992178</v>
      </c>
      <c r="C2347">
        <v>2</v>
      </c>
      <c r="D2347" s="2">
        <v>632.42999999999995</v>
      </c>
    </row>
    <row r="2348" spans="1:4" x14ac:dyDescent="0.35">
      <c r="A2348">
        <v>5687148136</v>
      </c>
      <c r="B2348">
        <v>859361</v>
      </c>
      <c r="C2348">
        <v>2</v>
      </c>
      <c r="D2348" s="2">
        <v>432.39</v>
      </c>
    </row>
    <row r="2349" spans="1:4" x14ac:dyDescent="0.35">
      <c r="A2349">
        <v>7133253616</v>
      </c>
      <c r="B2349">
        <v>654297</v>
      </c>
      <c r="C2349">
        <v>1</v>
      </c>
      <c r="D2349" s="2">
        <v>13.25</v>
      </c>
    </row>
    <row r="2350" spans="1:4" x14ac:dyDescent="0.35">
      <c r="A2350">
        <v>7899569162</v>
      </c>
      <c r="B2350">
        <v>500633</v>
      </c>
      <c r="C2350">
        <v>1</v>
      </c>
      <c r="D2350" s="2">
        <v>154.5</v>
      </c>
    </row>
    <row r="2351" spans="1:4" x14ac:dyDescent="0.35">
      <c r="A2351">
        <v>6119637917</v>
      </c>
      <c r="B2351">
        <v>903336</v>
      </c>
      <c r="C2351">
        <v>3</v>
      </c>
      <c r="D2351" s="2">
        <v>551.88</v>
      </c>
    </row>
    <row r="2352" spans="1:4" x14ac:dyDescent="0.35">
      <c r="A2352">
        <v>4924477011</v>
      </c>
      <c r="B2352">
        <v>500633</v>
      </c>
      <c r="C2352">
        <v>3</v>
      </c>
      <c r="D2352" s="2">
        <v>154.5</v>
      </c>
    </row>
    <row r="2353" spans="1:4" x14ac:dyDescent="0.35">
      <c r="A2353">
        <v>577458306</v>
      </c>
      <c r="B2353">
        <v>863930</v>
      </c>
      <c r="C2353">
        <v>1</v>
      </c>
      <c r="D2353" s="2">
        <v>242.57</v>
      </c>
    </row>
    <row r="2354" spans="1:4" x14ac:dyDescent="0.35">
      <c r="A2354">
        <v>1605287230</v>
      </c>
      <c r="B2354">
        <v>871592</v>
      </c>
      <c r="C2354">
        <v>2</v>
      </c>
      <c r="D2354" s="2">
        <v>870.29</v>
      </c>
    </row>
    <row r="2355" spans="1:4" x14ac:dyDescent="0.35">
      <c r="A2355">
        <v>5743074720</v>
      </c>
      <c r="B2355">
        <v>589812</v>
      </c>
      <c r="C2355">
        <v>2</v>
      </c>
      <c r="D2355" s="2">
        <v>163.03</v>
      </c>
    </row>
    <row r="2356" spans="1:4" x14ac:dyDescent="0.35">
      <c r="A2356">
        <v>1645477578</v>
      </c>
      <c r="B2356">
        <v>473929</v>
      </c>
      <c r="C2356">
        <v>3</v>
      </c>
      <c r="D2356" s="2">
        <v>440.19</v>
      </c>
    </row>
    <row r="2357" spans="1:4" x14ac:dyDescent="0.35">
      <c r="A2357">
        <v>6231311270</v>
      </c>
      <c r="B2357">
        <v>965755</v>
      </c>
      <c r="C2357">
        <v>1</v>
      </c>
      <c r="D2357" s="2">
        <v>532.57000000000005</v>
      </c>
    </row>
    <row r="2358" spans="1:4" x14ac:dyDescent="0.35">
      <c r="A2358">
        <v>4629648516</v>
      </c>
      <c r="B2358">
        <v>689769</v>
      </c>
      <c r="C2358">
        <v>2</v>
      </c>
      <c r="D2358" s="2">
        <v>46.62</v>
      </c>
    </row>
    <row r="2359" spans="1:4" x14ac:dyDescent="0.35">
      <c r="A2359">
        <v>2706229594</v>
      </c>
      <c r="B2359">
        <v>36412</v>
      </c>
      <c r="C2359">
        <v>3</v>
      </c>
      <c r="D2359" s="2">
        <v>397.68</v>
      </c>
    </row>
    <row r="2360" spans="1:4" x14ac:dyDescent="0.35">
      <c r="A2360">
        <v>6814009039</v>
      </c>
      <c r="B2360">
        <v>291238</v>
      </c>
      <c r="C2360">
        <v>2</v>
      </c>
      <c r="D2360" s="2">
        <v>746.03</v>
      </c>
    </row>
    <row r="2361" spans="1:4" x14ac:dyDescent="0.35">
      <c r="A2361">
        <v>5604135912</v>
      </c>
      <c r="B2361">
        <v>757274</v>
      </c>
      <c r="C2361">
        <v>2</v>
      </c>
      <c r="D2361" s="2">
        <v>98.32</v>
      </c>
    </row>
    <row r="2362" spans="1:4" x14ac:dyDescent="0.35">
      <c r="A2362">
        <v>766789724</v>
      </c>
      <c r="B2362">
        <v>709916</v>
      </c>
      <c r="C2362">
        <v>1</v>
      </c>
      <c r="D2362" s="2">
        <v>33.76</v>
      </c>
    </row>
    <row r="2363" spans="1:4" x14ac:dyDescent="0.35">
      <c r="A2363">
        <v>2727595593</v>
      </c>
      <c r="B2363">
        <v>739534</v>
      </c>
      <c r="C2363">
        <v>1</v>
      </c>
      <c r="D2363" s="2">
        <v>994.56</v>
      </c>
    </row>
    <row r="2364" spans="1:4" x14ac:dyDescent="0.35">
      <c r="A2364">
        <v>9887978407</v>
      </c>
      <c r="B2364">
        <v>968887</v>
      </c>
      <c r="C2364">
        <v>2</v>
      </c>
      <c r="D2364" s="2">
        <v>40.700000000000003</v>
      </c>
    </row>
    <row r="2365" spans="1:4" x14ac:dyDescent="0.35">
      <c r="A2365">
        <v>6825742544</v>
      </c>
      <c r="B2365">
        <v>365132</v>
      </c>
      <c r="C2365">
        <v>2</v>
      </c>
      <c r="D2365" s="2">
        <v>229.38</v>
      </c>
    </row>
    <row r="2366" spans="1:4" x14ac:dyDescent="0.35">
      <c r="A2366">
        <v>7081192087</v>
      </c>
      <c r="B2366">
        <v>847349</v>
      </c>
      <c r="C2366">
        <v>2</v>
      </c>
      <c r="D2366" s="2">
        <v>781.08</v>
      </c>
    </row>
    <row r="2367" spans="1:4" x14ac:dyDescent="0.35">
      <c r="A2367">
        <v>3185620074</v>
      </c>
      <c r="B2367">
        <v>305754</v>
      </c>
      <c r="C2367">
        <v>1</v>
      </c>
      <c r="D2367" s="2">
        <v>979.99</v>
      </c>
    </row>
    <row r="2368" spans="1:4" x14ac:dyDescent="0.35">
      <c r="A2368">
        <v>7162086351</v>
      </c>
      <c r="B2368">
        <v>962591</v>
      </c>
      <c r="C2368">
        <v>1</v>
      </c>
      <c r="D2368" s="2">
        <v>130.01</v>
      </c>
    </row>
    <row r="2369" spans="1:4" x14ac:dyDescent="0.35">
      <c r="A2369">
        <v>5504768409</v>
      </c>
      <c r="B2369">
        <v>39154</v>
      </c>
      <c r="C2369">
        <v>3</v>
      </c>
      <c r="D2369" s="2">
        <v>946.86</v>
      </c>
    </row>
    <row r="2370" spans="1:4" x14ac:dyDescent="0.35">
      <c r="A2370">
        <v>6721093047</v>
      </c>
      <c r="B2370">
        <v>473929</v>
      </c>
      <c r="C2370">
        <v>3</v>
      </c>
      <c r="D2370" s="2">
        <v>440.19</v>
      </c>
    </row>
    <row r="2371" spans="1:4" x14ac:dyDescent="0.35">
      <c r="A2371">
        <v>1134990529</v>
      </c>
      <c r="B2371">
        <v>704868</v>
      </c>
      <c r="C2371">
        <v>2</v>
      </c>
      <c r="D2371" s="2">
        <v>193.46</v>
      </c>
    </row>
    <row r="2372" spans="1:4" x14ac:dyDescent="0.35">
      <c r="A2372">
        <v>4632975114</v>
      </c>
      <c r="B2372">
        <v>287070</v>
      </c>
      <c r="C2372">
        <v>2</v>
      </c>
      <c r="D2372" s="2">
        <v>443.17</v>
      </c>
    </row>
    <row r="2373" spans="1:4" x14ac:dyDescent="0.35">
      <c r="A2373">
        <v>1471897083</v>
      </c>
      <c r="B2373">
        <v>228286</v>
      </c>
      <c r="C2373">
        <v>2</v>
      </c>
      <c r="D2373" s="2">
        <v>179.08</v>
      </c>
    </row>
    <row r="2374" spans="1:4" x14ac:dyDescent="0.35">
      <c r="A2374">
        <v>6081974624</v>
      </c>
      <c r="B2374">
        <v>621677</v>
      </c>
      <c r="C2374">
        <v>1</v>
      </c>
      <c r="D2374" s="2">
        <v>317.8</v>
      </c>
    </row>
    <row r="2375" spans="1:4" x14ac:dyDescent="0.35">
      <c r="A2375">
        <v>806680874</v>
      </c>
      <c r="B2375">
        <v>739534</v>
      </c>
      <c r="C2375">
        <v>2</v>
      </c>
      <c r="D2375" s="2">
        <v>994.56</v>
      </c>
    </row>
    <row r="2376" spans="1:4" x14ac:dyDescent="0.35">
      <c r="A2376">
        <v>8213018419</v>
      </c>
      <c r="B2376">
        <v>689769</v>
      </c>
      <c r="C2376">
        <v>3</v>
      </c>
      <c r="D2376" s="2">
        <v>46.62</v>
      </c>
    </row>
    <row r="2377" spans="1:4" x14ac:dyDescent="0.35">
      <c r="A2377">
        <v>4610876894</v>
      </c>
      <c r="B2377">
        <v>654297</v>
      </c>
      <c r="C2377">
        <v>1</v>
      </c>
      <c r="D2377" s="2">
        <v>13.25</v>
      </c>
    </row>
    <row r="2378" spans="1:4" x14ac:dyDescent="0.35">
      <c r="A2378">
        <v>9116180240</v>
      </c>
      <c r="B2378">
        <v>890623</v>
      </c>
      <c r="C2378">
        <v>1</v>
      </c>
      <c r="D2378" s="2">
        <v>354.52</v>
      </c>
    </row>
    <row r="2379" spans="1:4" x14ac:dyDescent="0.35">
      <c r="A2379">
        <v>8916648395</v>
      </c>
      <c r="B2379">
        <v>952168</v>
      </c>
      <c r="C2379">
        <v>3</v>
      </c>
      <c r="D2379" s="2">
        <v>236.95</v>
      </c>
    </row>
    <row r="2380" spans="1:4" x14ac:dyDescent="0.35">
      <c r="A2380">
        <v>3626990751</v>
      </c>
      <c r="B2380">
        <v>171602</v>
      </c>
      <c r="C2380">
        <v>2</v>
      </c>
      <c r="D2380" s="2">
        <v>883.44</v>
      </c>
    </row>
    <row r="2381" spans="1:4" x14ac:dyDescent="0.35">
      <c r="A2381">
        <v>2544173358</v>
      </c>
      <c r="B2381">
        <v>487931</v>
      </c>
      <c r="C2381">
        <v>3</v>
      </c>
      <c r="D2381" s="2">
        <v>709.08</v>
      </c>
    </row>
    <row r="2382" spans="1:4" x14ac:dyDescent="0.35">
      <c r="A2382">
        <v>3654075570</v>
      </c>
      <c r="B2382">
        <v>94225</v>
      </c>
      <c r="C2382">
        <v>1</v>
      </c>
      <c r="D2382" s="2">
        <v>77.11</v>
      </c>
    </row>
    <row r="2383" spans="1:4" x14ac:dyDescent="0.35">
      <c r="A2383">
        <v>9846277624</v>
      </c>
      <c r="B2383">
        <v>677169</v>
      </c>
      <c r="C2383">
        <v>2</v>
      </c>
      <c r="D2383" s="2">
        <v>261.02999999999997</v>
      </c>
    </row>
    <row r="2384" spans="1:4" x14ac:dyDescent="0.35">
      <c r="A2384">
        <v>8600159148</v>
      </c>
      <c r="B2384">
        <v>799459</v>
      </c>
      <c r="C2384">
        <v>3</v>
      </c>
      <c r="D2384" s="2">
        <v>852.02</v>
      </c>
    </row>
    <row r="2385" spans="1:4" x14ac:dyDescent="0.35">
      <c r="A2385">
        <v>9184012674</v>
      </c>
      <c r="B2385">
        <v>171602</v>
      </c>
      <c r="C2385">
        <v>3</v>
      </c>
      <c r="D2385" s="2">
        <v>883.44</v>
      </c>
    </row>
    <row r="2386" spans="1:4" x14ac:dyDescent="0.35">
      <c r="A2386">
        <v>5842678913</v>
      </c>
      <c r="B2386">
        <v>962054</v>
      </c>
      <c r="C2386">
        <v>1</v>
      </c>
      <c r="D2386" s="2">
        <v>16.86</v>
      </c>
    </row>
    <row r="2387" spans="1:4" x14ac:dyDescent="0.35">
      <c r="A2387">
        <v>6284066457</v>
      </c>
      <c r="B2387">
        <v>51036</v>
      </c>
      <c r="C2387">
        <v>3</v>
      </c>
      <c r="D2387" s="2">
        <v>931.61</v>
      </c>
    </row>
    <row r="2388" spans="1:4" x14ac:dyDescent="0.35">
      <c r="A2388">
        <v>957188879</v>
      </c>
      <c r="B2388">
        <v>561860</v>
      </c>
      <c r="C2388">
        <v>1</v>
      </c>
      <c r="D2388" s="2">
        <v>874.78</v>
      </c>
    </row>
    <row r="2389" spans="1:4" x14ac:dyDescent="0.35">
      <c r="A2389">
        <v>2027766693</v>
      </c>
      <c r="B2389">
        <v>969851</v>
      </c>
      <c r="C2389">
        <v>1</v>
      </c>
      <c r="D2389" s="2">
        <v>340.66</v>
      </c>
    </row>
    <row r="2390" spans="1:4" x14ac:dyDescent="0.35">
      <c r="A2390">
        <v>5201172375</v>
      </c>
      <c r="B2390">
        <v>621677</v>
      </c>
      <c r="C2390">
        <v>2</v>
      </c>
      <c r="D2390" s="2">
        <v>317.8</v>
      </c>
    </row>
    <row r="2391" spans="1:4" x14ac:dyDescent="0.35">
      <c r="A2391">
        <v>5211206337</v>
      </c>
      <c r="B2391">
        <v>679865</v>
      </c>
      <c r="C2391">
        <v>2</v>
      </c>
      <c r="D2391" s="2">
        <v>347.91</v>
      </c>
    </row>
    <row r="2392" spans="1:4" x14ac:dyDescent="0.35">
      <c r="A2392">
        <v>519985157</v>
      </c>
      <c r="B2392">
        <v>91670</v>
      </c>
      <c r="C2392">
        <v>1</v>
      </c>
      <c r="D2392" s="2">
        <v>439.24</v>
      </c>
    </row>
    <row r="2393" spans="1:4" x14ac:dyDescent="0.35">
      <c r="A2393">
        <v>2599819074</v>
      </c>
      <c r="B2393">
        <v>378230</v>
      </c>
      <c r="C2393">
        <v>3</v>
      </c>
      <c r="D2393" s="2">
        <v>166.42</v>
      </c>
    </row>
    <row r="2394" spans="1:4" x14ac:dyDescent="0.35">
      <c r="A2394">
        <v>6564176767</v>
      </c>
      <c r="B2394">
        <v>146840</v>
      </c>
      <c r="C2394">
        <v>3</v>
      </c>
      <c r="D2394" s="2">
        <v>786.85</v>
      </c>
    </row>
    <row r="2395" spans="1:4" x14ac:dyDescent="0.35">
      <c r="A2395">
        <v>5969684091</v>
      </c>
      <c r="B2395">
        <v>771228</v>
      </c>
      <c r="C2395">
        <v>2</v>
      </c>
      <c r="D2395" s="2">
        <v>83.18</v>
      </c>
    </row>
    <row r="2396" spans="1:4" x14ac:dyDescent="0.35">
      <c r="A2396">
        <v>8152246475</v>
      </c>
      <c r="B2396">
        <v>478531</v>
      </c>
      <c r="C2396">
        <v>1</v>
      </c>
      <c r="D2396" s="2">
        <v>825.46</v>
      </c>
    </row>
    <row r="2397" spans="1:4" x14ac:dyDescent="0.35">
      <c r="A2397">
        <v>1954493018</v>
      </c>
      <c r="B2397">
        <v>820973</v>
      </c>
      <c r="C2397">
        <v>3</v>
      </c>
      <c r="D2397" s="2">
        <v>114.52</v>
      </c>
    </row>
    <row r="2398" spans="1:4" x14ac:dyDescent="0.35">
      <c r="A2398">
        <v>3695589383</v>
      </c>
      <c r="B2398">
        <v>41853</v>
      </c>
      <c r="C2398">
        <v>2</v>
      </c>
      <c r="D2398" s="2">
        <v>910.44</v>
      </c>
    </row>
    <row r="2399" spans="1:4" x14ac:dyDescent="0.35">
      <c r="A2399">
        <v>6340807810</v>
      </c>
      <c r="B2399">
        <v>673058</v>
      </c>
      <c r="C2399">
        <v>3</v>
      </c>
      <c r="D2399" s="2">
        <v>765.76</v>
      </c>
    </row>
    <row r="2400" spans="1:4" x14ac:dyDescent="0.35">
      <c r="A2400">
        <v>8029845822</v>
      </c>
      <c r="B2400">
        <v>435929</v>
      </c>
      <c r="C2400">
        <v>3</v>
      </c>
      <c r="D2400" s="2">
        <v>856.89</v>
      </c>
    </row>
    <row r="2401" spans="1:4" x14ac:dyDescent="0.35">
      <c r="A2401">
        <v>8208755570</v>
      </c>
      <c r="B2401">
        <v>487931</v>
      </c>
      <c r="C2401">
        <v>3</v>
      </c>
      <c r="D2401" s="2">
        <v>709.08</v>
      </c>
    </row>
    <row r="2402" spans="1:4" x14ac:dyDescent="0.35">
      <c r="A2402">
        <v>9622488249</v>
      </c>
      <c r="B2402">
        <v>837480</v>
      </c>
      <c r="C2402">
        <v>1</v>
      </c>
      <c r="D2402" s="2">
        <v>217.4</v>
      </c>
    </row>
    <row r="2403" spans="1:4" x14ac:dyDescent="0.35">
      <c r="A2403">
        <v>5410788959</v>
      </c>
      <c r="B2403">
        <v>853932</v>
      </c>
      <c r="C2403">
        <v>3</v>
      </c>
      <c r="D2403" s="2">
        <v>941.19</v>
      </c>
    </row>
    <row r="2404" spans="1:4" x14ac:dyDescent="0.35">
      <c r="A2404">
        <v>7087374685</v>
      </c>
      <c r="B2404">
        <v>677542</v>
      </c>
      <c r="C2404">
        <v>3</v>
      </c>
      <c r="D2404" s="2">
        <v>212.61</v>
      </c>
    </row>
    <row r="2405" spans="1:4" x14ac:dyDescent="0.35">
      <c r="A2405">
        <v>1469556300</v>
      </c>
      <c r="B2405">
        <v>951463</v>
      </c>
      <c r="C2405">
        <v>3</v>
      </c>
      <c r="D2405" s="2">
        <v>787.4</v>
      </c>
    </row>
    <row r="2406" spans="1:4" x14ac:dyDescent="0.35">
      <c r="A2406">
        <v>864290652</v>
      </c>
      <c r="B2406">
        <v>473647</v>
      </c>
      <c r="C2406">
        <v>3</v>
      </c>
      <c r="D2406" s="2">
        <v>43.05</v>
      </c>
    </row>
    <row r="2407" spans="1:4" x14ac:dyDescent="0.35">
      <c r="A2407">
        <v>3052167498</v>
      </c>
      <c r="B2407">
        <v>659290</v>
      </c>
      <c r="C2407">
        <v>2</v>
      </c>
      <c r="D2407" s="2">
        <v>319.33999999999997</v>
      </c>
    </row>
    <row r="2408" spans="1:4" x14ac:dyDescent="0.35">
      <c r="A2408">
        <v>8370088792</v>
      </c>
      <c r="B2408">
        <v>491521</v>
      </c>
      <c r="C2408">
        <v>1</v>
      </c>
      <c r="D2408" s="2">
        <v>556.35</v>
      </c>
    </row>
    <row r="2409" spans="1:4" x14ac:dyDescent="0.35">
      <c r="A2409">
        <v>8955500595</v>
      </c>
      <c r="B2409">
        <v>925482</v>
      </c>
      <c r="C2409">
        <v>1</v>
      </c>
      <c r="D2409" s="2">
        <v>475.04</v>
      </c>
    </row>
    <row r="2410" spans="1:4" x14ac:dyDescent="0.35">
      <c r="A2410">
        <v>6946637946</v>
      </c>
      <c r="B2410">
        <v>540618</v>
      </c>
      <c r="C2410">
        <v>2</v>
      </c>
      <c r="D2410" s="2">
        <v>317.05</v>
      </c>
    </row>
    <row r="2411" spans="1:4" x14ac:dyDescent="0.35">
      <c r="A2411">
        <v>5461546808</v>
      </c>
      <c r="B2411">
        <v>673058</v>
      </c>
      <c r="C2411">
        <v>1</v>
      </c>
      <c r="D2411" s="2">
        <v>765.76</v>
      </c>
    </row>
    <row r="2412" spans="1:4" x14ac:dyDescent="0.35">
      <c r="A2412">
        <v>9921425481</v>
      </c>
      <c r="B2412">
        <v>700048</v>
      </c>
      <c r="C2412">
        <v>3</v>
      </c>
      <c r="D2412" s="2">
        <v>141.28</v>
      </c>
    </row>
    <row r="2413" spans="1:4" x14ac:dyDescent="0.35">
      <c r="A2413">
        <v>3583323379</v>
      </c>
      <c r="B2413">
        <v>690565</v>
      </c>
      <c r="C2413">
        <v>1</v>
      </c>
      <c r="D2413" s="2">
        <v>951.27</v>
      </c>
    </row>
    <row r="2414" spans="1:4" x14ac:dyDescent="0.35">
      <c r="A2414">
        <v>3427534518</v>
      </c>
      <c r="B2414">
        <v>77308</v>
      </c>
      <c r="C2414">
        <v>1</v>
      </c>
      <c r="D2414" s="2">
        <v>223.27</v>
      </c>
    </row>
    <row r="2415" spans="1:4" x14ac:dyDescent="0.35">
      <c r="A2415">
        <v>9997994965</v>
      </c>
      <c r="B2415">
        <v>461804</v>
      </c>
      <c r="C2415">
        <v>2</v>
      </c>
      <c r="D2415" s="2">
        <v>310.69</v>
      </c>
    </row>
    <row r="2416" spans="1:4" x14ac:dyDescent="0.35">
      <c r="A2416">
        <v>5015358514</v>
      </c>
      <c r="B2416">
        <v>891833</v>
      </c>
      <c r="C2416">
        <v>1</v>
      </c>
      <c r="D2416" s="2">
        <v>493.19</v>
      </c>
    </row>
    <row r="2417" spans="1:4" x14ac:dyDescent="0.35">
      <c r="A2417">
        <v>5769065545</v>
      </c>
      <c r="B2417">
        <v>376447</v>
      </c>
      <c r="C2417">
        <v>3</v>
      </c>
      <c r="D2417" s="2">
        <v>724.84</v>
      </c>
    </row>
    <row r="2418" spans="1:4" x14ac:dyDescent="0.35">
      <c r="A2418">
        <v>4062815570</v>
      </c>
      <c r="B2418">
        <v>492958</v>
      </c>
      <c r="C2418">
        <v>1</v>
      </c>
      <c r="D2418" s="2">
        <v>84.2</v>
      </c>
    </row>
    <row r="2419" spans="1:4" x14ac:dyDescent="0.35">
      <c r="A2419">
        <v>39405769</v>
      </c>
      <c r="B2419">
        <v>880510</v>
      </c>
      <c r="C2419">
        <v>2</v>
      </c>
      <c r="D2419" s="2">
        <v>951.43</v>
      </c>
    </row>
    <row r="2420" spans="1:4" x14ac:dyDescent="0.35">
      <c r="A2420">
        <v>9553518696</v>
      </c>
      <c r="B2420">
        <v>336847</v>
      </c>
      <c r="C2420">
        <v>3</v>
      </c>
      <c r="D2420" s="2">
        <v>936.98</v>
      </c>
    </row>
    <row r="2421" spans="1:4" x14ac:dyDescent="0.35">
      <c r="A2421">
        <v>8023712979</v>
      </c>
      <c r="B2421">
        <v>328457</v>
      </c>
      <c r="C2421">
        <v>2</v>
      </c>
      <c r="D2421" s="2">
        <v>858.57</v>
      </c>
    </row>
    <row r="2422" spans="1:4" x14ac:dyDescent="0.35">
      <c r="A2422">
        <v>1111747100</v>
      </c>
      <c r="B2422">
        <v>677169</v>
      </c>
      <c r="C2422">
        <v>1</v>
      </c>
      <c r="D2422" s="2">
        <v>261.02999999999997</v>
      </c>
    </row>
    <row r="2423" spans="1:4" x14ac:dyDescent="0.35">
      <c r="A2423">
        <v>3598180305</v>
      </c>
      <c r="B2423">
        <v>492958</v>
      </c>
      <c r="C2423">
        <v>1</v>
      </c>
      <c r="D2423" s="2">
        <v>84.2</v>
      </c>
    </row>
    <row r="2424" spans="1:4" x14ac:dyDescent="0.35">
      <c r="A2424">
        <v>8171660349</v>
      </c>
      <c r="B2424">
        <v>118820</v>
      </c>
      <c r="C2424">
        <v>3</v>
      </c>
      <c r="D2424" s="2">
        <v>12.32</v>
      </c>
    </row>
    <row r="2425" spans="1:4" x14ac:dyDescent="0.35">
      <c r="A2425">
        <v>3644704128</v>
      </c>
      <c r="B2425">
        <v>186168</v>
      </c>
      <c r="C2425">
        <v>1</v>
      </c>
      <c r="D2425" s="2">
        <v>878.8</v>
      </c>
    </row>
    <row r="2426" spans="1:4" x14ac:dyDescent="0.35">
      <c r="A2426">
        <v>1254907139</v>
      </c>
      <c r="B2426">
        <v>183929</v>
      </c>
      <c r="C2426">
        <v>1</v>
      </c>
      <c r="D2426" s="2">
        <v>738.74</v>
      </c>
    </row>
    <row r="2427" spans="1:4" x14ac:dyDescent="0.35">
      <c r="A2427">
        <v>9810593187</v>
      </c>
      <c r="B2427">
        <v>942001</v>
      </c>
      <c r="C2427">
        <v>3</v>
      </c>
      <c r="D2427" s="2">
        <v>671.55</v>
      </c>
    </row>
    <row r="2428" spans="1:4" x14ac:dyDescent="0.35">
      <c r="A2428">
        <v>3205629870</v>
      </c>
      <c r="B2428">
        <v>552883</v>
      </c>
      <c r="C2428">
        <v>1</v>
      </c>
      <c r="D2428" s="2">
        <v>888.16</v>
      </c>
    </row>
    <row r="2429" spans="1:4" x14ac:dyDescent="0.35">
      <c r="A2429">
        <v>8608459871</v>
      </c>
      <c r="B2429">
        <v>39154</v>
      </c>
      <c r="C2429">
        <v>3</v>
      </c>
      <c r="D2429" s="2">
        <v>946.86</v>
      </c>
    </row>
    <row r="2430" spans="1:4" x14ac:dyDescent="0.35">
      <c r="A2430">
        <v>2730458449</v>
      </c>
      <c r="B2430">
        <v>425341</v>
      </c>
      <c r="C2430">
        <v>1</v>
      </c>
      <c r="D2430" s="2">
        <v>486.28</v>
      </c>
    </row>
    <row r="2431" spans="1:4" x14ac:dyDescent="0.35">
      <c r="A2431">
        <v>2807397566</v>
      </c>
      <c r="B2431">
        <v>669378</v>
      </c>
      <c r="C2431">
        <v>2</v>
      </c>
      <c r="D2431" s="2">
        <v>212.14</v>
      </c>
    </row>
    <row r="2432" spans="1:4" x14ac:dyDescent="0.35">
      <c r="A2432">
        <v>7217535512</v>
      </c>
      <c r="B2432">
        <v>954722</v>
      </c>
      <c r="C2432">
        <v>3</v>
      </c>
      <c r="D2432" s="2">
        <v>616.45000000000005</v>
      </c>
    </row>
    <row r="2433" spans="1:4" x14ac:dyDescent="0.35">
      <c r="A2433">
        <v>3321951407</v>
      </c>
      <c r="B2433">
        <v>901144</v>
      </c>
      <c r="C2433">
        <v>2</v>
      </c>
      <c r="D2433" s="2">
        <v>340.36</v>
      </c>
    </row>
    <row r="2434" spans="1:4" x14ac:dyDescent="0.35">
      <c r="A2434">
        <v>7189146676</v>
      </c>
      <c r="B2434">
        <v>18035</v>
      </c>
      <c r="C2434">
        <v>2</v>
      </c>
      <c r="D2434" s="2">
        <v>968.94</v>
      </c>
    </row>
    <row r="2435" spans="1:4" x14ac:dyDescent="0.35">
      <c r="A2435">
        <v>5601251774</v>
      </c>
      <c r="B2435">
        <v>602241</v>
      </c>
      <c r="C2435">
        <v>2</v>
      </c>
      <c r="D2435" s="2">
        <v>976.55</v>
      </c>
    </row>
    <row r="2436" spans="1:4" x14ac:dyDescent="0.35">
      <c r="A2436">
        <v>8884350133</v>
      </c>
      <c r="B2436">
        <v>851978</v>
      </c>
      <c r="C2436">
        <v>1</v>
      </c>
      <c r="D2436" s="2">
        <v>715.72</v>
      </c>
    </row>
    <row r="2437" spans="1:4" x14ac:dyDescent="0.35">
      <c r="A2437">
        <v>8168306307</v>
      </c>
      <c r="B2437">
        <v>557908</v>
      </c>
      <c r="C2437">
        <v>2</v>
      </c>
      <c r="D2437" s="2">
        <v>942.37</v>
      </c>
    </row>
    <row r="2438" spans="1:4" x14ac:dyDescent="0.35">
      <c r="A2438">
        <v>7689275881</v>
      </c>
      <c r="B2438">
        <v>564692</v>
      </c>
      <c r="C2438">
        <v>1</v>
      </c>
      <c r="D2438" s="2">
        <v>215.65</v>
      </c>
    </row>
    <row r="2439" spans="1:4" x14ac:dyDescent="0.35">
      <c r="A2439">
        <v>6593510732</v>
      </c>
      <c r="B2439">
        <v>741341</v>
      </c>
      <c r="C2439">
        <v>1</v>
      </c>
      <c r="D2439" s="2">
        <v>923.84</v>
      </c>
    </row>
    <row r="2440" spans="1:4" x14ac:dyDescent="0.35">
      <c r="A2440">
        <v>3066405445</v>
      </c>
      <c r="B2440">
        <v>883013</v>
      </c>
      <c r="C2440">
        <v>3</v>
      </c>
      <c r="D2440" s="2">
        <v>989.88</v>
      </c>
    </row>
    <row r="2441" spans="1:4" x14ac:dyDescent="0.35">
      <c r="A2441">
        <v>5319633841</v>
      </c>
      <c r="B2441">
        <v>137909</v>
      </c>
      <c r="C2441">
        <v>2</v>
      </c>
      <c r="D2441" s="2">
        <v>864.3</v>
      </c>
    </row>
    <row r="2442" spans="1:4" x14ac:dyDescent="0.35">
      <c r="A2442">
        <v>1113665104</v>
      </c>
      <c r="B2442">
        <v>82484</v>
      </c>
      <c r="C2442">
        <v>3</v>
      </c>
      <c r="D2442" s="2">
        <v>914.88</v>
      </c>
    </row>
    <row r="2443" spans="1:4" x14ac:dyDescent="0.35">
      <c r="A2443">
        <v>8436983782</v>
      </c>
      <c r="B2443">
        <v>376447</v>
      </c>
      <c r="C2443">
        <v>3</v>
      </c>
      <c r="D2443" s="2">
        <v>724.84</v>
      </c>
    </row>
    <row r="2444" spans="1:4" x14ac:dyDescent="0.35">
      <c r="A2444">
        <v>1958942711</v>
      </c>
      <c r="B2444">
        <v>669378</v>
      </c>
      <c r="C2444">
        <v>2</v>
      </c>
      <c r="D2444" s="2">
        <v>212.14</v>
      </c>
    </row>
    <row r="2445" spans="1:4" x14ac:dyDescent="0.35">
      <c r="A2445">
        <v>6485627928</v>
      </c>
      <c r="B2445">
        <v>257719</v>
      </c>
      <c r="C2445">
        <v>2</v>
      </c>
      <c r="D2445" s="2">
        <v>281.73</v>
      </c>
    </row>
    <row r="2446" spans="1:4" x14ac:dyDescent="0.35">
      <c r="A2446">
        <v>8147959428</v>
      </c>
      <c r="B2446">
        <v>712307</v>
      </c>
      <c r="C2446">
        <v>2</v>
      </c>
      <c r="D2446" s="2">
        <v>264.89</v>
      </c>
    </row>
    <row r="2447" spans="1:4" x14ac:dyDescent="0.35">
      <c r="A2447">
        <v>3697060283</v>
      </c>
      <c r="B2447">
        <v>949818</v>
      </c>
      <c r="C2447">
        <v>2</v>
      </c>
      <c r="D2447" s="2">
        <v>483.05</v>
      </c>
    </row>
    <row r="2448" spans="1:4" x14ac:dyDescent="0.35">
      <c r="A2448">
        <v>2039437258</v>
      </c>
      <c r="B2448">
        <v>992178</v>
      </c>
      <c r="C2448">
        <v>2</v>
      </c>
      <c r="D2448" s="2">
        <v>632.42999999999995</v>
      </c>
    </row>
    <row r="2449" spans="1:4" x14ac:dyDescent="0.35">
      <c r="A2449">
        <v>7655293952</v>
      </c>
      <c r="B2449">
        <v>337168</v>
      </c>
      <c r="C2449">
        <v>1</v>
      </c>
      <c r="D2449" s="2">
        <v>545.49</v>
      </c>
    </row>
    <row r="2450" spans="1:4" x14ac:dyDescent="0.35">
      <c r="A2450">
        <v>39791095</v>
      </c>
      <c r="B2450">
        <v>700048</v>
      </c>
      <c r="C2450">
        <v>3</v>
      </c>
      <c r="D2450" s="2">
        <v>141.28</v>
      </c>
    </row>
    <row r="2451" spans="1:4" x14ac:dyDescent="0.35">
      <c r="A2451">
        <v>8071046067</v>
      </c>
      <c r="B2451">
        <v>26060</v>
      </c>
      <c r="C2451">
        <v>2</v>
      </c>
      <c r="D2451" s="2">
        <v>342.94</v>
      </c>
    </row>
    <row r="2452" spans="1:4" x14ac:dyDescent="0.35">
      <c r="A2452">
        <v>2656326203</v>
      </c>
      <c r="B2452">
        <v>613942</v>
      </c>
      <c r="C2452">
        <v>1</v>
      </c>
      <c r="D2452" s="2">
        <v>545</v>
      </c>
    </row>
    <row r="2453" spans="1:4" x14ac:dyDescent="0.35">
      <c r="A2453">
        <v>2366866840</v>
      </c>
      <c r="B2453">
        <v>52729</v>
      </c>
      <c r="C2453">
        <v>1</v>
      </c>
      <c r="D2453" s="2">
        <v>316.02</v>
      </c>
    </row>
    <row r="2454" spans="1:4" x14ac:dyDescent="0.35">
      <c r="A2454">
        <v>8227348656</v>
      </c>
      <c r="B2454">
        <v>487931</v>
      </c>
      <c r="C2454">
        <v>1</v>
      </c>
      <c r="D2454" s="2">
        <v>709.08</v>
      </c>
    </row>
    <row r="2455" spans="1:4" x14ac:dyDescent="0.35">
      <c r="A2455">
        <v>3917024194</v>
      </c>
      <c r="B2455">
        <v>927651</v>
      </c>
      <c r="C2455">
        <v>1</v>
      </c>
      <c r="D2455" s="2">
        <v>426.72</v>
      </c>
    </row>
    <row r="2456" spans="1:4" x14ac:dyDescent="0.35">
      <c r="A2456">
        <v>3101265</v>
      </c>
      <c r="B2456">
        <v>300159</v>
      </c>
      <c r="C2456">
        <v>1</v>
      </c>
      <c r="D2456" s="2">
        <v>44.35</v>
      </c>
    </row>
    <row r="2457" spans="1:4" x14ac:dyDescent="0.35">
      <c r="A2457">
        <v>9907835880</v>
      </c>
      <c r="B2457">
        <v>432617</v>
      </c>
      <c r="C2457">
        <v>3</v>
      </c>
      <c r="D2457" s="2">
        <v>863.18</v>
      </c>
    </row>
    <row r="2458" spans="1:4" x14ac:dyDescent="0.35">
      <c r="A2458">
        <v>3396210655</v>
      </c>
      <c r="B2458">
        <v>700048</v>
      </c>
      <c r="C2458">
        <v>3</v>
      </c>
      <c r="D2458" s="2">
        <v>141.28</v>
      </c>
    </row>
    <row r="2459" spans="1:4" x14ac:dyDescent="0.35">
      <c r="A2459">
        <v>3000018472</v>
      </c>
      <c r="B2459">
        <v>70969</v>
      </c>
      <c r="C2459">
        <v>2</v>
      </c>
      <c r="D2459" s="2">
        <v>631.70000000000005</v>
      </c>
    </row>
    <row r="2460" spans="1:4" x14ac:dyDescent="0.35">
      <c r="A2460">
        <v>7166339556</v>
      </c>
      <c r="B2460">
        <v>667163</v>
      </c>
      <c r="C2460">
        <v>1</v>
      </c>
      <c r="D2460" s="2">
        <v>441.2</v>
      </c>
    </row>
    <row r="2461" spans="1:4" x14ac:dyDescent="0.35">
      <c r="A2461">
        <v>2194351161</v>
      </c>
      <c r="B2461">
        <v>561860</v>
      </c>
      <c r="C2461">
        <v>3</v>
      </c>
      <c r="D2461" s="2">
        <v>874.78</v>
      </c>
    </row>
    <row r="2462" spans="1:4" x14ac:dyDescent="0.35">
      <c r="A2462">
        <v>3224986973</v>
      </c>
      <c r="B2462">
        <v>876139</v>
      </c>
      <c r="C2462">
        <v>3</v>
      </c>
      <c r="D2462" s="2">
        <v>415.75</v>
      </c>
    </row>
    <row r="2463" spans="1:4" x14ac:dyDescent="0.35">
      <c r="A2463">
        <v>6882280967</v>
      </c>
      <c r="B2463">
        <v>305754</v>
      </c>
      <c r="C2463">
        <v>2</v>
      </c>
      <c r="D2463" s="2">
        <v>979.99</v>
      </c>
    </row>
    <row r="2464" spans="1:4" x14ac:dyDescent="0.35">
      <c r="A2464">
        <v>8556188247</v>
      </c>
      <c r="B2464">
        <v>721521</v>
      </c>
      <c r="C2464">
        <v>3</v>
      </c>
      <c r="D2464" s="2">
        <v>417.39</v>
      </c>
    </row>
    <row r="2465" spans="1:4" x14ac:dyDescent="0.35">
      <c r="A2465">
        <v>5236345617</v>
      </c>
      <c r="B2465">
        <v>613942</v>
      </c>
      <c r="C2465">
        <v>1</v>
      </c>
      <c r="D2465" s="2">
        <v>545</v>
      </c>
    </row>
    <row r="2466" spans="1:4" x14ac:dyDescent="0.35">
      <c r="A2466">
        <v>5153146875</v>
      </c>
      <c r="B2466">
        <v>677169</v>
      </c>
      <c r="C2466">
        <v>1</v>
      </c>
      <c r="D2466" s="2">
        <v>261.02999999999997</v>
      </c>
    </row>
    <row r="2467" spans="1:4" x14ac:dyDescent="0.35">
      <c r="A2467">
        <v>2011151353</v>
      </c>
      <c r="B2467">
        <v>525531</v>
      </c>
      <c r="C2467">
        <v>3</v>
      </c>
      <c r="D2467" s="2">
        <v>831.1</v>
      </c>
    </row>
    <row r="2468" spans="1:4" x14ac:dyDescent="0.35">
      <c r="A2468">
        <v>9880145668</v>
      </c>
      <c r="B2468">
        <v>433521</v>
      </c>
      <c r="C2468">
        <v>3</v>
      </c>
      <c r="D2468" s="2">
        <v>321.33</v>
      </c>
    </row>
    <row r="2469" spans="1:4" x14ac:dyDescent="0.35">
      <c r="A2469">
        <v>2724264210</v>
      </c>
      <c r="B2469">
        <v>990993</v>
      </c>
      <c r="C2469">
        <v>3</v>
      </c>
      <c r="D2469" s="2">
        <v>263.7</v>
      </c>
    </row>
    <row r="2470" spans="1:4" x14ac:dyDescent="0.35">
      <c r="A2470">
        <v>871734663</v>
      </c>
      <c r="B2470">
        <v>4452</v>
      </c>
      <c r="C2470">
        <v>1</v>
      </c>
      <c r="D2470" s="2">
        <v>169.88</v>
      </c>
    </row>
    <row r="2471" spans="1:4" x14ac:dyDescent="0.35">
      <c r="A2471">
        <v>3883638432</v>
      </c>
      <c r="B2471">
        <v>89084</v>
      </c>
      <c r="C2471">
        <v>1</v>
      </c>
      <c r="D2471" s="2">
        <v>598.83000000000004</v>
      </c>
    </row>
    <row r="2472" spans="1:4" x14ac:dyDescent="0.35">
      <c r="A2472">
        <v>1282422181</v>
      </c>
      <c r="B2472">
        <v>478531</v>
      </c>
      <c r="C2472">
        <v>1</v>
      </c>
      <c r="D2472" s="2">
        <v>825.46</v>
      </c>
    </row>
    <row r="2473" spans="1:4" x14ac:dyDescent="0.35">
      <c r="A2473">
        <v>4500802008</v>
      </c>
      <c r="B2473">
        <v>228286</v>
      </c>
      <c r="C2473">
        <v>3</v>
      </c>
      <c r="D2473" s="2">
        <v>179.08</v>
      </c>
    </row>
    <row r="2474" spans="1:4" x14ac:dyDescent="0.35">
      <c r="A2474">
        <v>8209715885</v>
      </c>
      <c r="B2474">
        <v>807452</v>
      </c>
      <c r="C2474">
        <v>2</v>
      </c>
      <c r="D2474" s="2">
        <v>144.19</v>
      </c>
    </row>
    <row r="2475" spans="1:4" x14ac:dyDescent="0.35">
      <c r="A2475">
        <v>9391482926</v>
      </c>
      <c r="B2475">
        <v>490602</v>
      </c>
      <c r="C2475">
        <v>3</v>
      </c>
      <c r="D2475" s="2">
        <v>549.47</v>
      </c>
    </row>
    <row r="2476" spans="1:4" x14ac:dyDescent="0.35">
      <c r="A2476">
        <v>7217765772</v>
      </c>
      <c r="B2476">
        <v>672059</v>
      </c>
      <c r="C2476">
        <v>1</v>
      </c>
      <c r="D2476" s="2">
        <v>672.73</v>
      </c>
    </row>
    <row r="2477" spans="1:4" x14ac:dyDescent="0.35">
      <c r="A2477">
        <v>7848556658</v>
      </c>
      <c r="B2477">
        <v>36412</v>
      </c>
      <c r="C2477">
        <v>3</v>
      </c>
      <c r="D2477" s="2">
        <v>397.68</v>
      </c>
    </row>
    <row r="2478" spans="1:4" x14ac:dyDescent="0.35">
      <c r="A2478">
        <v>9000851345</v>
      </c>
      <c r="B2478">
        <v>623234</v>
      </c>
      <c r="C2478">
        <v>3</v>
      </c>
      <c r="D2478" s="2">
        <v>329.79</v>
      </c>
    </row>
    <row r="2479" spans="1:4" x14ac:dyDescent="0.35">
      <c r="A2479">
        <v>3019634875</v>
      </c>
      <c r="B2479">
        <v>118820</v>
      </c>
      <c r="C2479">
        <v>1</v>
      </c>
      <c r="D2479" s="2">
        <v>12.32</v>
      </c>
    </row>
    <row r="2480" spans="1:4" x14ac:dyDescent="0.35">
      <c r="A2480">
        <v>7013612817</v>
      </c>
      <c r="B2480">
        <v>237083</v>
      </c>
      <c r="C2480">
        <v>2</v>
      </c>
      <c r="D2480" s="2">
        <v>577.13</v>
      </c>
    </row>
    <row r="2481" spans="1:4" x14ac:dyDescent="0.35">
      <c r="A2481">
        <v>59461109</v>
      </c>
      <c r="B2481">
        <v>991434</v>
      </c>
      <c r="C2481">
        <v>3</v>
      </c>
      <c r="D2481" s="2">
        <v>237.62</v>
      </c>
    </row>
    <row r="2482" spans="1:4" x14ac:dyDescent="0.35">
      <c r="A2482">
        <v>740245864</v>
      </c>
      <c r="B2482">
        <v>901144</v>
      </c>
      <c r="C2482">
        <v>2</v>
      </c>
      <c r="D2482" s="2">
        <v>340.36</v>
      </c>
    </row>
    <row r="2483" spans="1:4" x14ac:dyDescent="0.35">
      <c r="A2483">
        <v>8432648823</v>
      </c>
      <c r="B2483">
        <v>26060</v>
      </c>
      <c r="C2483">
        <v>2</v>
      </c>
      <c r="D2483" s="2">
        <v>342.94</v>
      </c>
    </row>
    <row r="2484" spans="1:4" x14ac:dyDescent="0.35">
      <c r="A2484">
        <v>5863164527</v>
      </c>
      <c r="B2484">
        <v>433521</v>
      </c>
      <c r="C2484">
        <v>1</v>
      </c>
      <c r="D2484" s="2">
        <v>321.33</v>
      </c>
    </row>
    <row r="2485" spans="1:4" x14ac:dyDescent="0.35">
      <c r="A2485">
        <v>8615999186</v>
      </c>
      <c r="B2485">
        <v>6405</v>
      </c>
      <c r="C2485">
        <v>2</v>
      </c>
      <c r="D2485" s="2">
        <v>236.51</v>
      </c>
    </row>
    <row r="2486" spans="1:4" x14ac:dyDescent="0.35">
      <c r="A2486">
        <v>1743268828</v>
      </c>
      <c r="B2486">
        <v>9436</v>
      </c>
      <c r="C2486">
        <v>1</v>
      </c>
      <c r="D2486" s="2">
        <v>88.43</v>
      </c>
    </row>
    <row r="2487" spans="1:4" x14ac:dyDescent="0.35">
      <c r="A2487">
        <v>5475369740</v>
      </c>
      <c r="B2487">
        <v>133542</v>
      </c>
      <c r="C2487">
        <v>2</v>
      </c>
      <c r="D2487" s="2">
        <v>68.489999999999995</v>
      </c>
    </row>
    <row r="2488" spans="1:4" x14ac:dyDescent="0.35">
      <c r="A2488">
        <v>6520584496</v>
      </c>
      <c r="B2488">
        <v>820973</v>
      </c>
      <c r="C2488">
        <v>3</v>
      </c>
      <c r="D2488" s="2">
        <v>114.52</v>
      </c>
    </row>
    <row r="2489" spans="1:4" x14ac:dyDescent="0.35">
      <c r="A2489">
        <v>3854394048</v>
      </c>
      <c r="B2489">
        <v>300159</v>
      </c>
      <c r="C2489">
        <v>2</v>
      </c>
      <c r="D2489" s="2">
        <v>44.35</v>
      </c>
    </row>
    <row r="2490" spans="1:4" x14ac:dyDescent="0.35">
      <c r="A2490">
        <v>4105779656</v>
      </c>
      <c r="B2490">
        <v>243235</v>
      </c>
      <c r="C2490">
        <v>3</v>
      </c>
      <c r="D2490" s="2">
        <v>109.03</v>
      </c>
    </row>
    <row r="2491" spans="1:4" x14ac:dyDescent="0.35">
      <c r="A2491">
        <v>5960266785</v>
      </c>
      <c r="B2491">
        <v>760684</v>
      </c>
      <c r="C2491">
        <v>3</v>
      </c>
      <c r="D2491" s="2">
        <v>71.599999999999994</v>
      </c>
    </row>
    <row r="2492" spans="1:4" x14ac:dyDescent="0.35">
      <c r="A2492">
        <v>7380998329</v>
      </c>
      <c r="B2492">
        <v>621677</v>
      </c>
      <c r="C2492">
        <v>3</v>
      </c>
      <c r="D2492" s="2">
        <v>317.8</v>
      </c>
    </row>
    <row r="2493" spans="1:4" x14ac:dyDescent="0.35">
      <c r="A2493">
        <v>460625201</v>
      </c>
      <c r="B2493">
        <v>131748</v>
      </c>
      <c r="C2493">
        <v>1</v>
      </c>
      <c r="D2493" s="2">
        <v>81.349999999999994</v>
      </c>
    </row>
    <row r="2494" spans="1:4" x14ac:dyDescent="0.35">
      <c r="A2494">
        <v>5442705208</v>
      </c>
      <c r="B2494">
        <v>739534</v>
      </c>
      <c r="C2494">
        <v>2</v>
      </c>
      <c r="D2494" s="2">
        <v>994.56</v>
      </c>
    </row>
    <row r="2495" spans="1:4" x14ac:dyDescent="0.35">
      <c r="A2495">
        <v>643302284</v>
      </c>
      <c r="B2495">
        <v>726958</v>
      </c>
      <c r="C2495">
        <v>3</v>
      </c>
      <c r="D2495" s="2">
        <v>887.48</v>
      </c>
    </row>
    <row r="2496" spans="1:4" x14ac:dyDescent="0.35">
      <c r="A2496">
        <v>6141016209</v>
      </c>
      <c r="B2496">
        <v>451812</v>
      </c>
      <c r="C2496">
        <v>2</v>
      </c>
      <c r="D2496" s="2">
        <v>530.85</v>
      </c>
    </row>
    <row r="2497" spans="1:4" x14ac:dyDescent="0.35">
      <c r="A2497">
        <v>4058658914</v>
      </c>
      <c r="B2497">
        <v>937542</v>
      </c>
      <c r="C2497">
        <v>3</v>
      </c>
      <c r="D2497" s="2">
        <v>97.04</v>
      </c>
    </row>
    <row r="2498" spans="1:4" x14ac:dyDescent="0.35">
      <c r="A2498">
        <v>4731454539</v>
      </c>
      <c r="B2498">
        <v>140154</v>
      </c>
      <c r="C2498">
        <v>3</v>
      </c>
      <c r="D2498" s="2">
        <v>171.2</v>
      </c>
    </row>
    <row r="2499" spans="1:4" x14ac:dyDescent="0.35">
      <c r="A2499">
        <v>148408710</v>
      </c>
      <c r="B2499">
        <v>448752</v>
      </c>
      <c r="C2499">
        <v>2</v>
      </c>
      <c r="D2499" s="2">
        <v>160.07</v>
      </c>
    </row>
    <row r="2500" spans="1:4" x14ac:dyDescent="0.35">
      <c r="A2500">
        <v>3263142674</v>
      </c>
      <c r="B2500">
        <v>969851</v>
      </c>
      <c r="C2500">
        <v>1</v>
      </c>
      <c r="D2500" s="2">
        <v>340.66</v>
      </c>
    </row>
    <row r="2501" spans="1:4" x14ac:dyDescent="0.35">
      <c r="A2501">
        <v>9591201821</v>
      </c>
      <c r="B2501">
        <v>146840</v>
      </c>
      <c r="C2501">
        <v>3</v>
      </c>
      <c r="D2501" s="2">
        <v>786.85</v>
      </c>
    </row>
    <row r="2502" spans="1:4" x14ac:dyDescent="0.35">
      <c r="A2502">
        <v>2227944524</v>
      </c>
      <c r="B2502">
        <v>914071</v>
      </c>
      <c r="C2502">
        <v>1</v>
      </c>
      <c r="D2502" s="2">
        <v>296.94</v>
      </c>
    </row>
    <row r="2503" spans="1:4" x14ac:dyDescent="0.35">
      <c r="A2503">
        <v>2307375554</v>
      </c>
      <c r="B2503">
        <v>328457</v>
      </c>
      <c r="C2503">
        <v>1</v>
      </c>
      <c r="D2503" s="2">
        <v>858.57</v>
      </c>
    </row>
    <row r="2504" spans="1:4" x14ac:dyDescent="0.35">
      <c r="A2504">
        <v>8521887524</v>
      </c>
      <c r="B2504">
        <v>131937</v>
      </c>
      <c r="C2504">
        <v>3</v>
      </c>
      <c r="D2504" s="2">
        <v>287.81</v>
      </c>
    </row>
    <row r="2505" spans="1:4" x14ac:dyDescent="0.35">
      <c r="A2505">
        <v>3298709387</v>
      </c>
      <c r="B2505">
        <v>604184</v>
      </c>
      <c r="C2505">
        <v>1</v>
      </c>
      <c r="D2505" s="2">
        <v>397.55</v>
      </c>
    </row>
    <row r="2506" spans="1:4" x14ac:dyDescent="0.35">
      <c r="A2506">
        <v>8608686211</v>
      </c>
      <c r="B2506">
        <v>336847</v>
      </c>
      <c r="C2506">
        <v>3</v>
      </c>
      <c r="D2506" s="2">
        <v>936.98</v>
      </c>
    </row>
    <row r="2507" spans="1:4" x14ac:dyDescent="0.35">
      <c r="A2507">
        <v>5125482761</v>
      </c>
      <c r="B2507">
        <v>118820</v>
      </c>
      <c r="C2507">
        <v>3</v>
      </c>
      <c r="D2507" s="2">
        <v>12.32</v>
      </c>
    </row>
    <row r="2508" spans="1:4" x14ac:dyDescent="0.35">
      <c r="A2508">
        <v>7388146343</v>
      </c>
      <c r="B2508">
        <v>721521</v>
      </c>
      <c r="C2508">
        <v>2</v>
      </c>
      <c r="D2508" s="2">
        <v>417.39</v>
      </c>
    </row>
    <row r="2509" spans="1:4" x14ac:dyDescent="0.35">
      <c r="A2509">
        <v>7064723322</v>
      </c>
      <c r="B2509">
        <v>257719</v>
      </c>
      <c r="C2509">
        <v>3</v>
      </c>
      <c r="D2509" s="2">
        <v>281.73</v>
      </c>
    </row>
    <row r="2510" spans="1:4" x14ac:dyDescent="0.35">
      <c r="A2510">
        <v>1766291529</v>
      </c>
      <c r="B2510">
        <v>799459</v>
      </c>
      <c r="C2510">
        <v>3</v>
      </c>
      <c r="D2510" s="2">
        <v>852.02</v>
      </c>
    </row>
    <row r="2511" spans="1:4" x14ac:dyDescent="0.35">
      <c r="A2511">
        <v>8183491568</v>
      </c>
      <c r="B2511">
        <v>684939</v>
      </c>
      <c r="C2511">
        <v>1</v>
      </c>
      <c r="D2511" s="2">
        <v>727.95</v>
      </c>
    </row>
    <row r="2512" spans="1:4" x14ac:dyDescent="0.35">
      <c r="A2512">
        <v>6419111681</v>
      </c>
      <c r="B2512">
        <v>784673</v>
      </c>
      <c r="C2512">
        <v>1</v>
      </c>
      <c r="D2512" s="2">
        <v>491.39</v>
      </c>
    </row>
    <row r="2513" spans="1:4" x14ac:dyDescent="0.35">
      <c r="A2513">
        <v>9193945481</v>
      </c>
      <c r="B2513">
        <v>991434</v>
      </c>
      <c r="C2513">
        <v>3</v>
      </c>
      <c r="D2513" s="2">
        <v>237.62</v>
      </c>
    </row>
    <row r="2514" spans="1:4" x14ac:dyDescent="0.35">
      <c r="A2514">
        <v>3937750618</v>
      </c>
      <c r="B2514">
        <v>41853</v>
      </c>
      <c r="C2514">
        <v>3</v>
      </c>
      <c r="D2514" s="2">
        <v>910.44</v>
      </c>
    </row>
    <row r="2515" spans="1:4" x14ac:dyDescent="0.35">
      <c r="A2515">
        <v>2056682923</v>
      </c>
      <c r="B2515">
        <v>654297</v>
      </c>
      <c r="C2515">
        <v>1</v>
      </c>
      <c r="D2515" s="2">
        <v>13.25</v>
      </c>
    </row>
    <row r="2516" spans="1:4" x14ac:dyDescent="0.35">
      <c r="A2516">
        <v>7229998672</v>
      </c>
      <c r="B2516">
        <v>970529</v>
      </c>
      <c r="C2516">
        <v>3</v>
      </c>
      <c r="D2516" s="2">
        <v>827.44</v>
      </c>
    </row>
    <row r="2517" spans="1:4" x14ac:dyDescent="0.35">
      <c r="A2517">
        <v>7028582657</v>
      </c>
      <c r="B2517">
        <v>487931</v>
      </c>
      <c r="C2517">
        <v>1</v>
      </c>
      <c r="D2517" s="2">
        <v>709.08</v>
      </c>
    </row>
    <row r="2518" spans="1:4" x14ac:dyDescent="0.35">
      <c r="A2518">
        <v>1732091066</v>
      </c>
      <c r="B2518">
        <v>851978</v>
      </c>
      <c r="C2518">
        <v>1</v>
      </c>
      <c r="D2518" s="2">
        <v>715.72</v>
      </c>
    </row>
    <row r="2519" spans="1:4" x14ac:dyDescent="0.35">
      <c r="A2519">
        <v>9389363975</v>
      </c>
      <c r="B2519">
        <v>679865</v>
      </c>
      <c r="C2519">
        <v>2</v>
      </c>
      <c r="D2519" s="2">
        <v>347.91</v>
      </c>
    </row>
    <row r="2520" spans="1:4" x14ac:dyDescent="0.35">
      <c r="A2520">
        <v>9477050930</v>
      </c>
      <c r="B2520">
        <v>187399</v>
      </c>
      <c r="C2520">
        <v>1</v>
      </c>
      <c r="D2520" s="2">
        <v>53.49</v>
      </c>
    </row>
    <row r="2521" spans="1:4" x14ac:dyDescent="0.35">
      <c r="A2521">
        <v>6808771388</v>
      </c>
      <c r="B2521">
        <v>264803</v>
      </c>
      <c r="C2521">
        <v>3</v>
      </c>
      <c r="D2521" s="2">
        <v>995.98</v>
      </c>
    </row>
    <row r="2522" spans="1:4" x14ac:dyDescent="0.35">
      <c r="A2522">
        <v>7616458551</v>
      </c>
      <c r="B2522">
        <v>67197</v>
      </c>
      <c r="C2522">
        <v>1</v>
      </c>
      <c r="D2522" s="2">
        <v>552.20000000000005</v>
      </c>
    </row>
    <row r="2523" spans="1:4" x14ac:dyDescent="0.35">
      <c r="A2523">
        <v>2784959025</v>
      </c>
      <c r="B2523">
        <v>962054</v>
      </c>
      <c r="C2523">
        <v>3</v>
      </c>
      <c r="D2523" s="2">
        <v>16.86</v>
      </c>
    </row>
    <row r="2524" spans="1:4" x14ac:dyDescent="0.35">
      <c r="A2524">
        <v>2716611235</v>
      </c>
      <c r="B2524">
        <v>9436</v>
      </c>
      <c r="C2524">
        <v>1</v>
      </c>
      <c r="D2524" s="2">
        <v>88.43</v>
      </c>
    </row>
    <row r="2525" spans="1:4" x14ac:dyDescent="0.35">
      <c r="A2525">
        <v>3797871396</v>
      </c>
      <c r="B2525">
        <v>140154</v>
      </c>
      <c r="C2525">
        <v>1</v>
      </c>
      <c r="D2525" s="2">
        <v>171.2</v>
      </c>
    </row>
    <row r="2526" spans="1:4" x14ac:dyDescent="0.35">
      <c r="A2526">
        <v>5895445193</v>
      </c>
      <c r="B2526">
        <v>897083</v>
      </c>
      <c r="C2526">
        <v>2</v>
      </c>
      <c r="D2526" s="2">
        <v>972.69</v>
      </c>
    </row>
    <row r="2527" spans="1:4" x14ac:dyDescent="0.35">
      <c r="A2527">
        <v>5281640953</v>
      </c>
      <c r="B2527">
        <v>611575</v>
      </c>
      <c r="C2527">
        <v>3</v>
      </c>
      <c r="D2527" s="2">
        <v>482.06</v>
      </c>
    </row>
    <row r="2528" spans="1:4" x14ac:dyDescent="0.35">
      <c r="A2528">
        <v>9006387145</v>
      </c>
      <c r="B2528">
        <v>968887</v>
      </c>
      <c r="C2528">
        <v>3</v>
      </c>
      <c r="D2528" s="2">
        <v>40.700000000000003</v>
      </c>
    </row>
    <row r="2529" spans="1:4" x14ac:dyDescent="0.35">
      <c r="A2529">
        <v>2015702046</v>
      </c>
      <c r="B2529">
        <v>219598</v>
      </c>
      <c r="C2529">
        <v>3</v>
      </c>
      <c r="D2529" s="2">
        <v>367.08</v>
      </c>
    </row>
    <row r="2530" spans="1:4" x14ac:dyDescent="0.35">
      <c r="A2530">
        <v>9260334793</v>
      </c>
      <c r="B2530">
        <v>992178</v>
      </c>
      <c r="C2530">
        <v>3</v>
      </c>
      <c r="D2530" s="2">
        <v>632.42999999999995</v>
      </c>
    </row>
    <row r="2531" spans="1:4" x14ac:dyDescent="0.35">
      <c r="A2531">
        <v>5912752928</v>
      </c>
      <c r="B2531">
        <v>833557</v>
      </c>
      <c r="C2531">
        <v>1</v>
      </c>
      <c r="D2531" s="2">
        <v>422.87</v>
      </c>
    </row>
    <row r="2532" spans="1:4" x14ac:dyDescent="0.35">
      <c r="A2532">
        <v>7691723645</v>
      </c>
      <c r="B2532">
        <v>455755</v>
      </c>
      <c r="C2532">
        <v>2</v>
      </c>
      <c r="D2532" s="2">
        <v>44.09</v>
      </c>
    </row>
    <row r="2533" spans="1:4" x14ac:dyDescent="0.35">
      <c r="A2533">
        <v>9166904790</v>
      </c>
      <c r="B2533">
        <v>194682</v>
      </c>
      <c r="C2533">
        <v>3</v>
      </c>
      <c r="D2533" s="2">
        <v>912.29</v>
      </c>
    </row>
    <row r="2534" spans="1:4" x14ac:dyDescent="0.35">
      <c r="A2534">
        <v>1668797251</v>
      </c>
      <c r="B2534">
        <v>133542</v>
      </c>
      <c r="C2534">
        <v>2</v>
      </c>
      <c r="D2534" s="2">
        <v>68.489999999999995</v>
      </c>
    </row>
    <row r="2535" spans="1:4" x14ac:dyDescent="0.35">
      <c r="A2535">
        <v>3350348511</v>
      </c>
      <c r="B2535">
        <v>726958</v>
      </c>
      <c r="C2535">
        <v>2</v>
      </c>
      <c r="D2535" s="2">
        <v>887.48</v>
      </c>
    </row>
    <row r="2536" spans="1:4" x14ac:dyDescent="0.35">
      <c r="A2536">
        <v>2475154947</v>
      </c>
      <c r="B2536">
        <v>317242</v>
      </c>
      <c r="C2536">
        <v>3</v>
      </c>
      <c r="D2536" s="2">
        <v>198.15</v>
      </c>
    </row>
    <row r="2537" spans="1:4" x14ac:dyDescent="0.35">
      <c r="A2537">
        <v>1348544692</v>
      </c>
      <c r="B2537">
        <v>587420</v>
      </c>
      <c r="C2537">
        <v>3</v>
      </c>
      <c r="D2537" s="2">
        <v>357.42</v>
      </c>
    </row>
    <row r="2538" spans="1:4" x14ac:dyDescent="0.35">
      <c r="A2538">
        <v>6770208707</v>
      </c>
      <c r="B2538">
        <v>228286</v>
      </c>
      <c r="C2538">
        <v>1</v>
      </c>
      <c r="D2538" s="2">
        <v>179.08</v>
      </c>
    </row>
    <row r="2539" spans="1:4" x14ac:dyDescent="0.35">
      <c r="A2539">
        <v>9500356395</v>
      </c>
      <c r="B2539">
        <v>284460</v>
      </c>
      <c r="C2539">
        <v>1</v>
      </c>
      <c r="D2539" s="2">
        <v>505.95</v>
      </c>
    </row>
    <row r="2540" spans="1:4" x14ac:dyDescent="0.35">
      <c r="A2540">
        <v>6280233997</v>
      </c>
      <c r="B2540">
        <v>118820</v>
      </c>
      <c r="C2540">
        <v>2</v>
      </c>
      <c r="D2540" s="2">
        <v>12.32</v>
      </c>
    </row>
    <row r="2541" spans="1:4" x14ac:dyDescent="0.35">
      <c r="A2541">
        <v>935645101</v>
      </c>
      <c r="B2541">
        <v>677169</v>
      </c>
      <c r="C2541">
        <v>1</v>
      </c>
      <c r="D2541" s="2">
        <v>261.02999999999997</v>
      </c>
    </row>
    <row r="2542" spans="1:4" x14ac:dyDescent="0.35">
      <c r="A2542">
        <v>3492077995</v>
      </c>
      <c r="B2542">
        <v>863930</v>
      </c>
      <c r="C2542">
        <v>3</v>
      </c>
      <c r="D2542" s="2">
        <v>242.57</v>
      </c>
    </row>
    <row r="2543" spans="1:4" x14ac:dyDescent="0.35">
      <c r="A2543">
        <v>6971044672</v>
      </c>
      <c r="B2543">
        <v>120532</v>
      </c>
      <c r="C2543">
        <v>2</v>
      </c>
      <c r="D2543" s="2">
        <v>697.53</v>
      </c>
    </row>
    <row r="2544" spans="1:4" x14ac:dyDescent="0.35">
      <c r="A2544">
        <v>9417710958</v>
      </c>
      <c r="B2544">
        <v>70969</v>
      </c>
      <c r="C2544">
        <v>1</v>
      </c>
      <c r="D2544" s="2">
        <v>631.70000000000005</v>
      </c>
    </row>
    <row r="2545" spans="1:4" x14ac:dyDescent="0.35">
      <c r="A2545">
        <v>114851727</v>
      </c>
      <c r="B2545">
        <v>11422</v>
      </c>
      <c r="C2545">
        <v>1</v>
      </c>
      <c r="D2545" s="2">
        <v>127.16</v>
      </c>
    </row>
    <row r="2546" spans="1:4" x14ac:dyDescent="0.35">
      <c r="A2546">
        <v>7521503340</v>
      </c>
      <c r="B2546">
        <v>642612</v>
      </c>
      <c r="C2546">
        <v>2</v>
      </c>
      <c r="D2546" s="2">
        <v>517.03</v>
      </c>
    </row>
    <row r="2547" spans="1:4" x14ac:dyDescent="0.35">
      <c r="A2547">
        <v>7709878408</v>
      </c>
      <c r="B2547">
        <v>555121</v>
      </c>
      <c r="C2547">
        <v>1</v>
      </c>
      <c r="D2547" s="2">
        <v>354.91</v>
      </c>
    </row>
    <row r="2548" spans="1:4" x14ac:dyDescent="0.35">
      <c r="A2548">
        <v>7941755463</v>
      </c>
      <c r="B2548">
        <v>851978</v>
      </c>
      <c r="C2548">
        <v>1</v>
      </c>
      <c r="D2548" s="2">
        <v>715.72</v>
      </c>
    </row>
    <row r="2549" spans="1:4" x14ac:dyDescent="0.35">
      <c r="A2549">
        <v>4540271027</v>
      </c>
      <c r="B2549">
        <v>257719</v>
      </c>
      <c r="C2549">
        <v>1</v>
      </c>
      <c r="D2549" s="2">
        <v>281.73</v>
      </c>
    </row>
    <row r="2550" spans="1:4" x14ac:dyDescent="0.35">
      <c r="A2550">
        <v>8022168472</v>
      </c>
      <c r="B2550">
        <v>67197</v>
      </c>
      <c r="C2550">
        <v>1</v>
      </c>
      <c r="D2550" s="2">
        <v>552.20000000000005</v>
      </c>
    </row>
    <row r="2551" spans="1:4" x14ac:dyDescent="0.35">
      <c r="A2551">
        <v>3808358945</v>
      </c>
      <c r="B2551">
        <v>257719</v>
      </c>
      <c r="C2551">
        <v>2</v>
      </c>
      <c r="D2551" s="2">
        <v>281.73</v>
      </c>
    </row>
    <row r="2552" spans="1:4" x14ac:dyDescent="0.35">
      <c r="A2552">
        <v>5112444865</v>
      </c>
      <c r="B2552">
        <v>747801</v>
      </c>
      <c r="C2552">
        <v>3</v>
      </c>
      <c r="D2552" s="2">
        <v>277.76</v>
      </c>
    </row>
    <row r="2553" spans="1:4" x14ac:dyDescent="0.35">
      <c r="A2553">
        <v>9965551056</v>
      </c>
      <c r="B2553">
        <v>123983</v>
      </c>
      <c r="C2553">
        <v>2</v>
      </c>
      <c r="D2553" s="2">
        <v>785.67</v>
      </c>
    </row>
    <row r="2554" spans="1:4" x14ac:dyDescent="0.35">
      <c r="A2554">
        <v>7695708103</v>
      </c>
      <c r="B2554">
        <v>487065</v>
      </c>
      <c r="C2554">
        <v>3</v>
      </c>
      <c r="D2554" s="2">
        <v>374.68</v>
      </c>
    </row>
    <row r="2555" spans="1:4" x14ac:dyDescent="0.35">
      <c r="A2555">
        <v>7022728237</v>
      </c>
      <c r="B2555">
        <v>455083</v>
      </c>
      <c r="C2555">
        <v>1</v>
      </c>
      <c r="D2555" s="2">
        <v>959.01</v>
      </c>
    </row>
    <row r="2556" spans="1:4" x14ac:dyDescent="0.35">
      <c r="A2556">
        <v>2062715135</v>
      </c>
      <c r="B2556">
        <v>661577</v>
      </c>
      <c r="C2556">
        <v>2</v>
      </c>
      <c r="D2556" s="2">
        <v>720.95</v>
      </c>
    </row>
    <row r="2557" spans="1:4" x14ac:dyDescent="0.35">
      <c r="A2557">
        <v>3287815959</v>
      </c>
      <c r="B2557">
        <v>34186</v>
      </c>
      <c r="C2557">
        <v>1</v>
      </c>
      <c r="D2557" s="2">
        <v>925.65</v>
      </c>
    </row>
    <row r="2558" spans="1:4" x14ac:dyDescent="0.35">
      <c r="A2558">
        <v>9015471552</v>
      </c>
      <c r="B2558">
        <v>679865</v>
      </c>
      <c r="C2558">
        <v>2</v>
      </c>
      <c r="D2558" s="2">
        <v>347.91</v>
      </c>
    </row>
    <row r="2559" spans="1:4" x14ac:dyDescent="0.35">
      <c r="A2559">
        <v>1595123446</v>
      </c>
      <c r="B2559">
        <v>137909</v>
      </c>
      <c r="C2559">
        <v>2</v>
      </c>
      <c r="D2559" s="2">
        <v>864.3</v>
      </c>
    </row>
    <row r="2560" spans="1:4" x14ac:dyDescent="0.35">
      <c r="A2560">
        <v>4888577440</v>
      </c>
      <c r="B2560">
        <v>697683</v>
      </c>
      <c r="C2560">
        <v>2</v>
      </c>
      <c r="D2560" s="2">
        <v>123.74</v>
      </c>
    </row>
    <row r="2561" spans="1:4" x14ac:dyDescent="0.35">
      <c r="A2561">
        <v>9039053330</v>
      </c>
      <c r="B2561">
        <v>94225</v>
      </c>
      <c r="C2561">
        <v>3</v>
      </c>
      <c r="D2561" s="2">
        <v>77.11</v>
      </c>
    </row>
    <row r="2562" spans="1:4" x14ac:dyDescent="0.35">
      <c r="A2562">
        <v>3091360904</v>
      </c>
      <c r="B2562">
        <v>799459</v>
      </c>
      <c r="C2562">
        <v>1</v>
      </c>
      <c r="D2562" s="2">
        <v>852.02</v>
      </c>
    </row>
    <row r="2563" spans="1:4" x14ac:dyDescent="0.35">
      <c r="A2563">
        <v>6821938492</v>
      </c>
      <c r="B2563">
        <v>256051</v>
      </c>
      <c r="C2563">
        <v>3</v>
      </c>
      <c r="D2563" s="2">
        <v>400.92</v>
      </c>
    </row>
    <row r="2564" spans="1:4" x14ac:dyDescent="0.35">
      <c r="A2564">
        <v>4553785640</v>
      </c>
      <c r="B2564">
        <v>818990</v>
      </c>
      <c r="C2564">
        <v>2</v>
      </c>
      <c r="D2564" s="2">
        <v>163.55000000000001</v>
      </c>
    </row>
    <row r="2565" spans="1:4" x14ac:dyDescent="0.35">
      <c r="A2565">
        <v>4005611015</v>
      </c>
      <c r="B2565">
        <v>613942</v>
      </c>
      <c r="C2565">
        <v>3</v>
      </c>
      <c r="D2565" s="2">
        <v>545</v>
      </c>
    </row>
    <row r="2566" spans="1:4" x14ac:dyDescent="0.35">
      <c r="A2566">
        <v>8480910658</v>
      </c>
      <c r="B2566">
        <v>871592</v>
      </c>
      <c r="C2566">
        <v>3</v>
      </c>
      <c r="D2566" s="2">
        <v>870.29</v>
      </c>
    </row>
    <row r="2567" spans="1:4" x14ac:dyDescent="0.35">
      <c r="A2567">
        <v>1922667245</v>
      </c>
      <c r="B2567">
        <v>378287</v>
      </c>
      <c r="C2567">
        <v>3</v>
      </c>
      <c r="D2567" s="2">
        <v>332.84</v>
      </c>
    </row>
    <row r="2568" spans="1:4" x14ac:dyDescent="0.35">
      <c r="A2568">
        <v>379758677</v>
      </c>
      <c r="B2568">
        <v>171602</v>
      </c>
      <c r="C2568">
        <v>2</v>
      </c>
      <c r="D2568" s="2">
        <v>883.44</v>
      </c>
    </row>
    <row r="2569" spans="1:4" x14ac:dyDescent="0.35">
      <c r="A2569">
        <v>4903380842</v>
      </c>
      <c r="B2569">
        <v>317242</v>
      </c>
      <c r="C2569">
        <v>3</v>
      </c>
      <c r="D2569" s="2">
        <v>198.15</v>
      </c>
    </row>
    <row r="2570" spans="1:4" x14ac:dyDescent="0.35">
      <c r="A2570">
        <v>9244122658</v>
      </c>
      <c r="B2570">
        <v>26060</v>
      </c>
      <c r="C2570">
        <v>3</v>
      </c>
      <c r="D2570" s="2">
        <v>342.94</v>
      </c>
    </row>
    <row r="2571" spans="1:4" x14ac:dyDescent="0.35">
      <c r="A2571">
        <v>5054410467</v>
      </c>
      <c r="B2571">
        <v>60619</v>
      </c>
      <c r="C2571">
        <v>2</v>
      </c>
      <c r="D2571" s="2">
        <v>726.41</v>
      </c>
    </row>
    <row r="2572" spans="1:4" x14ac:dyDescent="0.35">
      <c r="A2572">
        <v>9877212995</v>
      </c>
      <c r="B2572">
        <v>739534</v>
      </c>
      <c r="C2572">
        <v>3</v>
      </c>
      <c r="D2572" s="2">
        <v>994.56</v>
      </c>
    </row>
    <row r="2573" spans="1:4" x14ac:dyDescent="0.35">
      <c r="A2573">
        <v>8375236356</v>
      </c>
      <c r="B2573">
        <v>890232</v>
      </c>
      <c r="C2573">
        <v>1</v>
      </c>
      <c r="D2573" s="2">
        <v>432</v>
      </c>
    </row>
    <row r="2574" spans="1:4" x14ac:dyDescent="0.35">
      <c r="A2574">
        <v>2652063230</v>
      </c>
      <c r="B2574">
        <v>604184</v>
      </c>
      <c r="C2574">
        <v>3</v>
      </c>
      <c r="D2574" s="2">
        <v>397.55</v>
      </c>
    </row>
    <row r="2575" spans="1:4" x14ac:dyDescent="0.35">
      <c r="A2575">
        <v>7258243894</v>
      </c>
      <c r="B2575">
        <v>473929</v>
      </c>
      <c r="C2575">
        <v>3</v>
      </c>
      <c r="D2575" s="2">
        <v>440.19</v>
      </c>
    </row>
    <row r="2576" spans="1:4" x14ac:dyDescent="0.35">
      <c r="A2576">
        <v>5980648426</v>
      </c>
      <c r="B2576">
        <v>373536</v>
      </c>
      <c r="C2576">
        <v>2</v>
      </c>
      <c r="D2576" s="2">
        <v>494.17</v>
      </c>
    </row>
    <row r="2577" spans="1:4" x14ac:dyDescent="0.35">
      <c r="A2577">
        <v>365104159</v>
      </c>
      <c r="B2577">
        <v>771228</v>
      </c>
      <c r="C2577">
        <v>2</v>
      </c>
      <c r="D2577" s="2">
        <v>83.18</v>
      </c>
    </row>
    <row r="2578" spans="1:4" x14ac:dyDescent="0.35">
      <c r="A2578">
        <v>7038005775</v>
      </c>
      <c r="B2578">
        <v>284460</v>
      </c>
      <c r="C2578">
        <v>1</v>
      </c>
      <c r="D2578" s="2">
        <v>505.95</v>
      </c>
    </row>
    <row r="2579" spans="1:4" x14ac:dyDescent="0.35">
      <c r="A2579">
        <v>1456792223</v>
      </c>
      <c r="B2579">
        <v>33797</v>
      </c>
      <c r="C2579">
        <v>2</v>
      </c>
      <c r="D2579" s="2">
        <v>888.12</v>
      </c>
    </row>
    <row r="2580" spans="1:4" x14ac:dyDescent="0.35">
      <c r="A2580">
        <v>6673964264</v>
      </c>
      <c r="B2580">
        <v>133542</v>
      </c>
      <c r="C2580">
        <v>1</v>
      </c>
      <c r="D2580" s="2">
        <v>68.489999999999995</v>
      </c>
    </row>
    <row r="2581" spans="1:4" x14ac:dyDescent="0.35">
      <c r="A2581">
        <v>5780280518</v>
      </c>
      <c r="B2581">
        <v>883013</v>
      </c>
      <c r="C2581">
        <v>1</v>
      </c>
      <c r="D2581" s="2">
        <v>989.88</v>
      </c>
    </row>
    <row r="2582" spans="1:4" x14ac:dyDescent="0.35">
      <c r="A2582">
        <v>6220137166</v>
      </c>
      <c r="B2582">
        <v>11422</v>
      </c>
      <c r="C2582">
        <v>1</v>
      </c>
      <c r="D2582" s="2">
        <v>127.16</v>
      </c>
    </row>
    <row r="2583" spans="1:4" x14ac:dyDescent="0.35">
      <c r="A2583">
        <v>2615887425</v>
      </c>
      <c r="B2583">
        <v>784827</v>
      </c>
      <c r="C2583">
        <v>3</v>
      </c>
      <c r="D2583" s="2">
        <v>274.25</v>
      </c>
    </row>
    <row r="2584" spans="1:4" x14ac:dyDescent="0.35">
      <c r="A2584">
        <v>5610987488</v>
      </c>
      <c r="B2584">
        <v>611575</v>
      </c>
      <c r="C2584">
        <v>2</v>
      </c>
      <c r="D2584" s="2">
        <v>482.06</v>
      </c>
    </row>
    <row r="2585" spans="1:4" x14ac:dyDescent="0.35">
      <c r="A2585">
        <v>6038240765</v>
      </c>
      <c r="B2585">
        <v>51036</v>
      </c>
      <c r="C2585">
        <v>2</v>
      </c>
      <c r="D2585" s="2">
        <v>931.61</v>
      </c>
    </row>
    <row r="2586" spans="1:4" x14ac:dyDescent="0.35">
      <c r="A2586">
        <v>5004974422</v>
      </c>
      <c r="B2586">
        <v>567671</v>
      </c>
      <c r="C2586">
        <v>1</v>
      </c>
      <c r="D2586" s="2">
        <v>418.48</v>
      </c>
    </row>
    <row r="2587" spans="1:4" x14ac:dyDescent="0.35">
      <c r="A2587">
        <v>2349863203</v>
      </c>
      <c r="B2587">
        <v>726958</v>
      </c>
      <c r="C2587">
        <v>3</v>
      </c>
      <c r="D2587" s="2">
        <v>887.48</v>
      </c>
    </row>
    <row r="2588" spans="1:4" x14ac:dyDescent="0.35">
      <c r="A2588">
        <v>9487956261</v>
      </c>
      <c r="B2588">
        <v>4452</v>
      </c>
      <c r="C2588">
        <v>1</v>
      </c>
      <c r="D2588" s="2">
        <v>169.88</v>
      </c>
    </row>
    <row r="2589" spans="1:4" x14ac:dyDescent="0.35">
      <c r="A2589">
        <v>7169945062</v>
      </c>
      <c r="B2589">
        <v>376447</v>
      </c>
      <c r="C2589">
        <v>3</v>
      </c>
      <c r="D2589" s="2">
        <v>724.84</v>
      </c>
    </row>
    <row r="2590" spans="1:4" x14ac:dyDescent="0.35">
      <c r="A2590">
        <v>5393866026</v>
      </c>
      <c r="B2590">
        <v>256051</v>
      </c>
      <c r="C2590">
        <v>2</v>
      </c>
      <c r="D2590" s="2">
        <v>400.92</v>
      </c>
    </row>
    <row r="2591" spans="1:4" x14ac:dyDescent="0.35">
      <c r="A2591">
        <v>7266772806</v>
      </c>
      <c r="B2591">
        <v>137909</v>
      </c>
      <c r="C2591">
        <v>1</v>
      </c>
      <c r="D2591" s="2">
        <v>864.3</v>
      </c>
    </row>
    <row r="2592" spans="1:4" x14ac:dyDescent="0.35">
      <c r="A2592">
        <v>2411227007</v>
      </c>
      <c r="B2592">
        <v>337168</v>
      </c>
      <c r="C2592">
        <v>1</v>
      </c>
      <c r="D2592" s="2">
        <v>545.49</v>
      </c>
    </row>
    <row r="2593" spans="1:4" x14ac:dyDescent="0.35">
      <c r="A2593">
        <v>960728650</v>
      </c>
      <c r="B2593">
        <v>187399</v>
      </c>
      <c r="C2593">
        <v>3</v>
      </c>
      <c r="D2593" s="2">
        <v>53.49</v>
      </c>
    </row>
    <row r="2594" spans="1:4" x14ac:dyDescent="0.35">
      <c r="A2594">
        <v>2326500581</v>
      </c>
      <c r="B2594">
        <v>123983</v>
      </c>
      <c r="C2594">
        <v>2</v>
      </c>
      <c r="D2594" s="2">
        <v>785.67</v>
      </c>
    </row>
    <row r="2595" spans="1:4" x14ac:dyDescent="0.35">
      <c r="A2595">
        <v>9489310879</v>
      </c>
      <c r="B2595">
        <v>891833</v>
      </c>
      <c r="C2595">
        <v>3</v>
      </c>
      <c r="D2595" s="2">
        <v>493.19</v>
      </c>
    </row>
    <row r="2596" spans="1:4" x14ac:dyDescent="0.35">
      <c r="A2596">
        <v>2341242955</v>
      </c>
      <c r="B2596">
        <v>171602</v>
      </c>
      <c r="C2596">
        <v>1</v>
      </c>
      <c r="D2596" s="2">
        <v>883.44</v>
      </c>
    </row>
    <row r="2597" spans="1:4" x14ac:dyDescent="0.35">
      <c r="A2597">
        <v>1023485121</v>
      </c>
      <c r="B2597">
        <v>94225</v>
      </c>
      <c r="C2597">
        <v>3</v>
      </c>
      <c r="D2597" s="2">
        <v>77.11</v>
      </c>
    </row>
    <row r="2598" spans="1:4" x14ac:dyDescent="0.35">
      <c r="A2598">
        <v>9742218709</v>
      </c>
      <c r="B2598">
        <v>891833</v>
      </c>
      <c r="C2598">
        <v>2</v>
      </c>
      <c r="D2598" s="2">
        <v>493.19</v>
      </c>
    </row>
    <row r="2599" spans="1:4" x14ac:dyDescent="0.35">
      <c r="A2599">
        <v>9039933820</v>
      </c>
      <c r="B2599">
        <v>317242</v>
      </c>
      <c r="C2599">
        <v>3</v>
      </c>
      <c r="D2599" s="2">
        <v>198.15</v>
      </c>
    </row>
    <row r="2600" spans="1:4" x14ac:dyDescent="0.35">
      <c r="A2600">
        <v>1391881327</v>
      </c>
      <c r="B2600">
        <v>123983</v>
      </c>
      <c r="C2600">
        <v>3</v>
      </c>
      <c r="D2600" s="2">
        <v>785.67</v>
      </c>
    </row>
    <row r="2601" spans="1:4" x14ac:dyDescent="0.35">
      <c r="A2601">
        <v>3360648053</v>
      </c>
      <c r="B2601">
        <v>131136</v>
      </c>
      <c r="C2601">
        <v>1</v>
      </c>
      <c r="D2601" s="2">
        <v>37.799999999999997</v>
      </c>
    </row>
    <row r="2602" spans="1:4" x14ac:dyDescent="0.35">
      <c r="A2602">
        <v>9758418980</v>
      </c>
      <c r="B2602">
        <v>949818</v>
      </c>
      <c r="C2602">
        <v>2</v>
      </c>
      <c r="D2602" s="2">
        <v>483.05</v>
      </c>
    </row>
    <row r="2603" spans="1:4" x14ac:dyDescent="0.35">
      <c r="A2603">
        <v>9859459525</v>
      </c>
      <c r="B2603">
        <v>667163</v>
      </c>
      <c r="C2603">
        <v>2</v>
      </c>
      <c r="D2603" s="2">
        <v>441.2</v>
      </c>
    </row>
    <row r="2604" spans="1:4" x14ac:dyDescent="0.35">
      <c r="A2604">
        <v>6924226309</v>
      </c>
      <c r="B2604">
        <v>604184</v>
      </c>
      <c r="C2604">
        <v>2</v>
      </c>
      <c r="D2604" s="2">
        <v>397.55</v>
      </c>
    </row>
    <row r="2605" spans="1:4" x14ac:dyDescent="0.35">
      <c r="A2605">
        <v>7672052920</v>
      </c>
      <c r="B2605">
        <v>228286</v>
      </c>
      <c r="C2605">
        <v>3</v>
      </c>
      <c r="D2605" s="2">
        <v>179.08</v>
      </c>
    </row>
    <row r="2606" spans="1:4" x14ac:dyDescent="0.35">
      <c r="A2606">
        <v>4597359399</v>
      </c>
      <c r="B2606">
        <v>552496</v>
      </c>
      <c r="C2606">
        <v>3</v>
      </c>
      <c r="D2606" s="2">
        <v>508</v>
      </c>
    </row>
    <row r="2607" spans="1:4" x14ac:dyDescent="0.35">
      <c r="A2607">
        <v>665402174</v>
      </c>
      <c r="B2607">
        <v>894539</v>
      </c>
      <c r="C2607">
        <v>2</v>
      </c>
      <c r="D2607" s="2">
        <v>445.48</v>
      </c>
    </row>
    <row r="2608" spans="1:4" x14ac:dyDescent="0.35">
      <c r="A2608">
        <v>3986082657</v>
      </c>
      <c r="B2608">
        <v>604184</v>
      </c>
      <c r="C2608">
        <v>1</v>
      </c>
      <c r="D2608" s="2">
        <v>397.55</v>
      </c>
    </row>
    <row r="2609" spans="1:4" x14ac:dyDescent="0.35">
      <c r="A2609">
        <v>4275746826</v>
      </c>
      <c r="B2609">
        <v>120532</v>
      </c>
      <c r="C2609">
        <v>3</v>
      </c>
      <c r="D2609" s="2">
        <v>697.53</v>
      </c>
    </row>
    <row r="2610" spans="1:4" x14ac:dyDescent="0.35">
      <c r="A2610">
        <v>525864604</v>
      </c>
      <c r="B2610">
        <v>6405</v>
      </c>
      <c r="C2610">
        <v>3</v>
      </c>
      <c r="D2610" s="2">
        <v>236.51</v>
      </c>
    </row>
    <row r="2611" spans="1:4" x14ac:dyDescent="0.35">
      <c r="A2611">
        <v>4473658819</v>
      </c>
      <c r="B2611">
        <v>432617</v>
      </c>
      <c r="C2611">
        <v>2</v>
      </c>
      <c r="D2611" s="2">
        <v>863.18</v>
      </c>
    </row>
    <row r="2612" spans="1:4" x14ac:dyDescent="0.35">
      <c r="A2612">
        <v>8824559505</v>
      </c>
      <c r="B2612">
        <v>578097</v>
      </c>
      <c r="C2612">
        <v>3</v>
      </c>
      <c r="D2612" s="2">
        <v>267.61</v>
      </c>
    </row>
    <row r="2613" spans="1:4" x14ac:dyDescent="0.35">
      <c r="A2613">
        <v>1824646473</v>
      </c>
      <c r="B2613">
        <v>378287</v>
      </c>
      <c r="C2613">
        <v>3</v>
      </c>
      <c r="D2613" s="2">
        <v>332.84</v>
      </c>
    </row>
    <row r="2614" spans="1:4" x14ac:dyDescent="0.35">
      <c r="A2614">
        <v>776389097</v>
      </c>
      <c r="B2614">
        <v>243235</v>
      </c>
      <c r="C2614">
        <v>1</v>
      </c>
      <c r="D2614" s="2">
        <v>109.03</v>
      </c>
    </row>
    <row r="2615" spans="1:4" x14ac:dyDescent="0.35">
      <c r="A2615">
        <v>4908634706</v>
      </c>
      <c r="B2615">
        <v>839170</v>
      </c>
      <c r="C2615">
        <v>3</v>
      </c>
      <c r="D2615" s="2">
        <v>481.63</v>
      </c>
    </row>
    <row r="2616" spans="1:4" x14ac:dyDescent="0.35">
      <c r="A2616">
        <v>3516204561</v>
      </c>
      <c r="B2616">
        <v>677169</v>
      </c>
      <c r="C2616">
        <v>2</v>
      </c>
      <c r="D2616" s="2">
        <v>261.02999999999997</v>
      </c>
    </row>
    <row r="2617" spans="1:4" x14ac:dyDescent="0.35">
      <c r="A2617">
        <v>9510792757</v>
      </c>
      <c r="B2617">
        <v>937542</v>
      </c>
      <c r="C2617">
        <v>1</v>
      </c>
      <c r="D2617" s="2">
        <v>97.04</v>
      </c>
    </row>
    <row r="2618" spans="1:4" x14ac:dyDescent="0.35">
      <c r="A2618">
        <v>3504903228</v>
      </c>
      <c r="B2618">
        <v>256783</v>
      </c>
      <c r="C2618">
        <v>1</v>
      </c>
      <c r="D2618" s="2">
        <v>906.54</v>
      </c>
    </row>
    <row r="2619" spans="1:4" x14ac:dyDescent="0.35">
      <c r="A2619">
        <v>3438202422</v>
      </c>
      <c r="B2619">
        <v>602241</v>
      </c>
      <c r="C2619">
        <v>2</v>
      </c>
      <c r="D2619" s="2">
        <v>976.55</v>
      </c>
    </row>
    <row r="2620" spans="1:4" x14ac:dyDescent="0.35">
      <c r="A2620">
        <v>3007616042</v>
      </c>
      <c r="B2620">
        <v>451933</v>
      </c>
      <c r="C2620">
        <v>2</v>
      </c>
      <c r="D2620" s="2">
        <v>568.94000000000005</v>
      </c>
    </row>
    <row r="2621" spans="1:4" x14ac:dyDescent="0.35">
      <c r="A2621">
        <v>4656199468</v>
      </c>
      <c r="B2621">
        <v>373536</v>
      </c>
      <c r="C2621">
        <v>3</v>
      </c>
      <c r="D2621" s="2">
        <v>494.17</v>
      </c>
    </row>
    <row r="2622" spans="1:4" x14ac:dyDescent="0.35">
      <c r="A2622">
        <v>6994560237</v>
      </c>
      <c r="B2622">
        <v>366066</v>
      </c>
      <c r="C2622">
        <v>2</v>
      </c>
      <c r="D2622" s="2">
        <v>918.58</v>
      </c>
    </row>
    <row r="2623" spans="1:4" x14ac:dyDescent="0.35">
      <c r="A2623">
        <v>8442552565</v>
      </c>
      <c r="B2623">
        <v>385113</v>
      </c>
      <c r="C2623">
        <v>1</v>
      </c>
      <c r="D2623" s="2">
        <v>816.38</v>
      </c>
    </row>
    <row r="2624" spans="1:4" x14ac:dyDescent="0.35">
      <c r="A2624">
        <v>414299117</v>
      </c>
      <c r="B2624">
        <v>470449</v>
      </c>
      <c r="C2624">
        <v>3</v>
      </c>
      <c r="D2624" s="2">
        <v>827.77</v>
      </c>
    </row>
    <row r="2625" spans="1:4" x14ac:dyDescent="0.35">
      <c r="A2625">
        <v>8146956033</v>
      </c>
      <c r="B2625">
        <v>490602</v>
      </c>
      <c r="C2625">
        <v>2</v>
      </c>
      <c r="D2625" s="2">
        <v>549.47</v>
      </c>
    </row>
    <row r="2626" spans="1:4" x14ac:dyDescent="0.35">
      <c r="A2626">
        <v>7919748594</v>
      </c>
      <c r="B2626">
        <v>481843</v>
      </c>
      <c r="C2626">
        <v>1</v>
      </c>
      <c r="D2626" s="2">
        <v>297.68</v>
      </c>
    </row>
    <row r="2627" spans="1:4" x14ac:dyDescent="0.35">
      <c r="A2627">
        <v>7834171020</v>
      </c>
      <c r="B2627">
        <v>687218</v>
      </c>
      <c r="C2627">
        <v>2</v>
      </c>
      <c r="D2627" s="2">
        <v>317.82</v>
      </c>
    </row>
    <row r="2628" spans="1:4" x14ac:dyDescent="0.35">
      <c r="A2628">
        <v>3735968672</v>
      </c>
      <c r="B2628">
        <v>767398</v>
      </c>
      <c r="C2628">
        <v>3</v>
      </c>
      <c r="D2628" s="2">
        <v>22.14</v>
      </c>
    </row>
    <row r="2629" spans="1:4" x14ac:dyDescent="0.35">
      <c r="A2629">
        <v>3864051985</v>
      </c>
      <c r="B2629">
        <v>490939</v>
      </c>
      <c r="C2629">
        <v>1</v>
      </c>
      <c r="D2629" s="2">
        <v>80.25</v>
      </c>
    </row>
    <row r="2630" spans="1:4" x14ac:dyDescent="0.35">
      <c r="A2630">
        <v>8299074079</v>
      </c>
      <c r="B2630">
        <v>600767</v>
      </c>
      <c r="C2630">
        <v>1</v>
      </c>
      <c r="D2630" s="2">
        <v>722.42</v>
      </c>
    </row>
    <row r="2631" spans="1:4" x14ac:dyDescent="0.35">
      <c r="A2631">
        <v>891333736</v>
      </c>
      <c r="B2631">
        <v>552496</v>
      </c>
      <c r="C2631">
        <v>1</v>
      </c>
      <c r="D2631" s="2">
        <v>508</v>
      </c>
    </row>
    <row r="2632" spans="1:4" x14ac:dyDescent="0.35">
      <c r="A2632">
        <v>2874220576</v>
      </c>
      <c r="B2632">
        <v>146840</v>
      </c>
      <c r="C2632">
        <v>2</v>
      </c>
      <c r="D2632" s="2">
        <v>786.85</v>
      </c>
    </row>
    <row r="2633" spans="1:4" x14ac:dyDescent="0.35">
      <c r="A2633">
        <v>6375536946</v>
      </c>
      <c r="B2633">
        <v>937542</v>
      </c>
      <c r="C2633">
        <v>3</v>
      </c>
      <c r="D2633" s="2">
        <v>97.04</v>
      </c>
    </row>
    <row r="2634" spans="1:4" x14ac:dyDescent="0.35">
      <c r="A2634">
        <v>1966054573</v>
      </c>
      <c r="B2634">
        <v>552883</v>
      </c>
      <c r="C2634">
        <v>1</v>
      </c>
      <c r="D2634" s="2">
        <v>888.16</v>
      </c>
    </row>
    <row r="2635" spans="1:4" x14ac:dyDescent="0.35">
      <c r="A2635">
        <v>1565942558</v>
      </c>
      <c r="B2635">
        <v>272170</v>
      </c>
      <c r="C2635">
        <v>2</v>
      </c>
      <c r="D2635" s="2">
        <v>140.80000000000001</v>
      </c>
    </row>
    <row r="2636" spans="1:4" x14ac:dyDescent="0.35">
      <c r="A2636">
        <v>4624281313</v>
      </c>
      <c r="B2636">
        <v>490939</v>
      </c>
      <c r="C2636">
        <v>2</v>
      </c>
      <c r="D2636" s="2">
        <v>80.25</v>
      </c>
    </row>
    <row r="2637" spans="1:4" x14ac:dyDescent="0.35">
      <c r="A2637">
        <v>6884010758</v>
      </c>
      <c r="B2637">
        <v>818990</v>
      </c>
      <c r="C2637">
        <v>2</v>
      </c>
      <c r="D2637" s="2">
        <v>163.55000000000001</v>
      </c>
    </row>
    <row r="2638" spans="1:4" x14ac:dyDescent="0.35">
      <c r="A2638">
        <v>4351744653</v>
      </c>
      <c r="B2638">
        <v>851978</v>
      </c>
      <c r="C2638">
        <v>1</v>
      </c>
      <c r="D2638" s="2">
        <v>715.72</v>
      </c>
    </row>
    <row r="2639" spans="1:4" x14ac:dyDescent="0.35">
      <c r="A2639">
        <v>8698000932</v>
      </c>
      <c r="B2639">
        <v>690565</v>
      </c>
      <c r="C2639">
        <v>2</v>
      </c>
      <c r="D2639" s="2">
        <v>951.27</v>
      </c>
    </row>
    <row r="2640" spans="1:4" x14ac:dyDescent="0.35">
      <c r="A2640">
        <v>3844380421</v>
      </c>
      <c r="B2640">
        <v>131937</v>
      </c>
      <c r="C2640">
        <v>3</v>
      </c>
      <c r="D2640" s="2">
        <v>287.81</v>
      </c>
    </row>
    <row r="2641" spans="1:4" x14ac:dyDescent="0.35">
      <c r="A2641">
        <v>7105842598</v>
      </c>
      <c r="B2641">
        <v>897083</v>
      </c>
      <c r="C2641">
        <v>1</v>
      </c>
      <c r="D2641" s="2">
        <v>972.69</v>
      </c>
    </row>
    <row r="2642" spans="1:4" x14ac:dyDescent="0.35">
      <c r="A2642">
        <v>8993722297</v>
      </c>
      <c r="B2642">
        <v>952124</v>
      </c>
      <c r="C2642">
        <v>2</v>
      </c>
      <c r="D2642" s="2">
        <v>127.08</v>
      </c>
    </row>
    <row r="2643" spans="1:4" x14ac:dyDescent="0.35">
      <c r="A2643">
        <v>2929439019</v>
      </c>
      <c r="B2643">
        <v>654623</v>
      </c>
      <c r="C2643">
        <v>1</v>
      </c>
      <c r="D2643" s="2">
        <v>422.14</v>
      </c>
    </row>
    <row r="2644" spans="1:4" x14ac:dyDescent="0.35">
      <c r="A2644">
        <v>1661854320</v>
      </c>
      <c r="B2644">
        <v>382511</v>
      </c>
      <c r="C2644">
        <v>2</v>
      </c>
      <c r="D2644" s="2">
        <v>702.54</v>
      </c>
    </row>
    <row r="2645" spans="1:4" x14ac:dyDescent="0.35">
      <c r="A2645">
        <v>3082165628</v>
      </c>
      <c r="B2645">
        <v>621677</v>
      </c>
      <c r="C2645">
        <v>3</v>
      </c>
      <c r="D2645" s="2">
        <v>317.8</v>
      </c>
    </row>
    <row r="2646" spans="1:4" x14ac:dyDescent="0.35">
      <c r="A2646">
        <v>1745045814</v>
      </c>
      <c r="B2646">
        <v>677169</v>
      </c>
      <c r="C2646">
        <v>1</v>
      </c>
      <c r="D2646" s="2">
        <v>261.02999999999997</v>
      </c>
    </row>
    <row r="2647" spans="1:4" x14ac:dyDescent="0.35">
      <c r="A2647">
        <v>813387880</v>
      </c>
      <c r="B2647">
        <v>897083</v>
      </c>
      <c r="C2647">
        <v>1</v>
      </c>
      <c r="D2647" s="2">
        <v>972.69</v>
      </c>
    </row>
    <row r="2648" spans="1:4" x14ac:dyDescent="0.35">
      <c r="A2648">
        <v>8189879400</v>
      </c>
      <c r="B2648">
        <v>491521</v>
      </c>
      <c r="C2648">
        <v>1</v>
      </c>
      <c r="D2648" s="2">
        <v>556.35</v>
      </c>
    </row>
    <row r="2649" spans="1:4" x14ac:dyDescent="0.35">
      <c r="A2649">
        <v>8465045467</v>
      </c>
      <c r="B2649">
        <v>136533</v>
      </c>
      <c r="C2649">
        <v>3</v>
      </c>
      <c r="D2649" s="2">
        <v>826.21</v>
      </c>
    </row>
    <row r="2650" spans="1:4" x14ac:dyDescent="0.35">
      <c r="A2650">
        <v>9232350528</v>
      </c>
      <c r="B2650">
        <v>67197</v>
      </c>
      <c r="C2650">
        <v>2</v>
      </c>
      <c r="D2650" s="2">
        <v>552.20000000000005</v>
      </c>
    </row>
    <row r="2651" spans="1:4" x14ac:dyDescent="0.35">
      <c r="A2651">
        <v>1728666371</v>
      </c>
      <c r="B2651">
        <v>131748</v>
      </c>
      <c r="C2651">
        <v>1</v>
      </c>
      <c r="D2651" s="2">
        <v>81.349999999999994</v>
      </c>
    </row>
    <row r="2652" spans="1:4" x14ac:dyDescent="0.35">
      <c r="A2652">
        <v>6131815766</v>
      </c>
      <c r="B2652">
        <v>564692</v>
      </c>
      <c r="C2652">
        <v>2</v>
      </c>
      <c r="D2652" s="2">
        <v>215.65</v>
      </c>
    </row>
    <row r="2653" spans="1:4" x14ac:dyDescent="0.35">
      <c r="A2653">
        <v>6438773635</v>
      </c>
      <c r="B2653">
        <v>965755</v>
      </c>
      <c r="C2653">
        <v>2</v>
      </c>
      <c r="D2653" s="2">
        <v>532.57000000000005</v>
      </c>
    </row>
    <row r="2654" spans="1:4" x14ac:dyDescent="0.35">
      <c r="A2654">
        <v>6912676966</v>
      </c>
      <c r="B2654">
        <v>26060</v>
      </c>
      <c r="C2654">
        <v>1</v>
      </c>
      <c r="D2654" s="2">
        <v>342.94</v>
      </c>
    </row>
    <row r="2655" spans="1:4" x14ac:dyDescent="0.35">
      <c r="A2655">
        <v>2840314717</v>
      </c>
      <c r="B2655">
        <v>679321</v>
      </c>
      <c r="C2655">
        <v>3</v>
      </c>
      <c r="D2655" s="2">
        <v>738.46</v>
      </c>
    </row>
    <row r="2656" spans="1:4" x14ac:dyDescent="0.35">
      <c r="A2656">
        <v>9508359721</v>
      </c>
      <c r="B2656">
        <v>679865</v>
      </c>
      <c r="C2656">
        <v>2</v>
      </c>
      <c r="D2656" s="2">
        <v>347.91</v>
      </c>
    </row>
    <row r="2657" spans="1:4" x14ac:dyDescent="0.35">
      <c r="A2657">
        <v>2244679313</v>
      </c>
      <c r="B2657">
        <v>557908</v>
      </c>
      <c r="C2657">
        <v>3</v>
      </c>
      <c r="D2657" s="2">
        <v>942.37</v>
      </c>
    </row>
    <row r="2658" spans="1:4" x14ac:dyDescent="0.35">
      <c r="A2658">
        <v>9407544177</v>
      </c>
      <c r="B2658">
        <v>34200</v>
      </c>
      <c r="C2658">
        <v>1</v>
      </c>
      <c r="D2658" s="2">
        <v>319.8</v>
      </c>
    </row>
    <row r="2659" spans="1:4" x14ac:dyDescent="0.35">
      <c r="A2659">
        <v>2528398796</v>
      </c>
      <c r="B2659">
        <v>552496</v>
      </c>
      <c r="C2659">
        <v>3</v>
      </c>
      <c r="D2659" s="2">
        <v>508</v>
      </c>
    </row>
    <row r="2660" spans="1:4" x14ac:dyDescent="0.35">
      <c r="A2660">
        <v>9464988762</v>
      </c>
      <c r="B2660">
        <v>33955</v>
      </c>
      <c r="C2660">
        <v>3</v>
      </c>
      <c r="D2660" s="2">
        <v>186.08</v>
      </c>
    </row>
    <row r="2661" spans="1:4" x14ac:dyDescent="0.35">
      <c r="A2661">
        <v>6373867899</v>
      </c>
      <c r="B2661">
        <v>36412</v>
      </c>
      <c r="C2661">
        <v>2</v>
      </c>
      <c r="D2661" s="2">
        <v>397.68</v>
      </c>
    </row>
    <row r="2662" spans="1:4" x14ac:dyDescent="0.35">
      <c r="A2662">
        <v>4028185110</v>
      </c>
      <c r="B2662">
        <v>367391</v>
      </c>
      <c r="C2662">
        <v>1</v>
      </c>
      <c r="D2662" s="2">
        <v>939.55</v>
      </c>
    </row>
    <row r="2663" spans="1:4" x14ac:dyDescent="0.35">
      <c r="A2663">
        <v>9717018638</v>
      </c>
      <c r="B2663">
        <v>613942</v>
      </c>
      <c r="C2663">
        <v>3</v>
      </c>
      <c r="D2663" s="2">
        <v>545</v>
      </c>
    </row>
    <row r="2664" spans="1:4" x14ac:dyDescent="0.35">
      <c r="A2664">
        <v>4898477588</v>
      </c>
      <c r="B2664">
        <v>287070</v>
      </c>
      <c r="C2664">
        <v>2</v>
      </c>
      <c r="D2664" s="2">
        <v>443.17</v>
      </c>
    </row>
    <row r="2665" spans="1:4" x14ac:dyDescent="0.35">
      <c r="A2665">
        <v>4723165081</v>
      </c>
      <c r="B2665">
        <v>461804</v>
      </c>
      <c r="C2665">
        <v>3</v>
      </c>
      <c r="D2665" s="2">
        <v>310.69</v>
      </c>
    </row>
    <row r="2666" spans="1:4" x14ac:dyDescent="0.35">
      <c r="A2666">
        <v>2845954128</v>
      </c>
      <c r="B2666">
        <v>237083</v>
      </c>
      <c r="C2666">
        <v>2</v>
      </c>
      <c r="D2666" s="2">
        <v>577.13</v>
      </c>
    </row>
    <row r="2667" spans="1:4" x14ac:dyDescent="0.35">
      <c r="A2667">
        <v>23158044</v>
      </c>
      <c r="B2667">
        <v>669378</v>
      </c>
      <c r="C2667">
        <v>1</v>
      </c>
      <c r="D2667" s="2">
        <v>212.14</v>
      </c>
    </row>
    <row r="2668" spans="1:4" x14ac:dyDescent="0.35">
      <c r="A2668">
        <v>1486548042</v>
      </c>
      <c r="B2668">
        <v>222892</v>
      </c>
      <c r="C2668">
        <v>3</v>
      </c>
      <c r="D2668" s="2">
        <v>869.22</v>
      </c>
    </row>
    <row r="2669" spans="1:4" x14ac:dyDescent="0.35">
      <c r="A2669">
        <v>708351411</v>
      </c>
      <c r="B2669">
        <v>659290</v>
      </c>
      <c r="C2669">
        <v>2</v>
      </c>
      <c r="D2669" s="2">
        <v>319.33999999999997</v>
      </c>
    </row>
    <row r="2670" spans="1:4" x14ac:dyDescent="0.35">
      <c r="A2670">
        <v>5512110908</v>
      </c>
      <c r="B2670">
        <v>654623</v>
      </c>
      <c r="C2670">
        <v>2</v>
      </c>
      <c r="D2670" s="2">
        <v>422.14</v>
      </c>
    </row>
    <row r="2671" spans="1:4" x14ac:dyDescent="0.35">
      <c r="A2671">
        <v>2295441899</v>
      </c>
      <c r="B2671">
        <v>820973</v>
      </c>
      <c r="C2671">
        <v>3</v>
      </c>
      <c r="D2671" s="2">
        <v>114.52</v>
      </c>
    </row>
    <row r="2672" spans="1:4" x14ac:dyDescent="0.35">
      <c r="A2672">
        <v>4867173151</v>
      </c>
      <c r="B2672">
        <v>287070</v>
      </c>
      <c r="C2672">
        <v>2</v>
      </c>
      <c r="D2672" s="2">
        <v>443.17</v>
      </c>
    </row>
    <row r="2673" spans="1:4" x14ac:dyDescent="0.35">
      <c r="A2673">
        <v>4635037652</v>
      </c>
      <c r="B2673">
        <v>256783</v>
      </c>
      <c r="C2673">
        <v>3</v>
      </c>
      <c r="D2673" s="2">
        <v>906.54</v>
      </c>
    </row>
    <row r="2674" spans="1:4" x14ac:dyDescent="0.35">
      <c r="A2674">
        <v>2209259378</v>
      </c>
      <c r="B2674">
        <v>305754</v>
      </c>
      <c r="C2674">
        <v>1</v>
      </c>
      <c r="D2674" s="2">
        <v>979.99</v>
      </c>
    </row>
    <row r="2675" spans="1:4" x14ac:dyDescent="0.35">
      <c r="A2675">
        <v>4079286483</v>
      </c>
      <c r="B2675">
        <v>487065</v>
      </c>
      <c r="C2675">
        <v>2</v>
      </c>
      <c r="D2675" s="2">
        <v>374.68</v>
      </c>
    </row>
    <row r="2676" spans="1:4" x14ac:dyDescent="0.35">
      <c r="A2676">
        <v>9506078962</v>
      </c>
      <c r="B2676">
        <v>114414</v>
      </c>
      <c r="C2676">
        <v>2</v>
      </c>
      <c r="D2676" s="2">
        <v>832.06</v>
      </c>
    </row>
    <row r="2677" spans="1:4" x14ac:dyDescent="0.35">
      <c r="A2677">
        <v>6894691072</v>
      </c>
      <c r="B2677">
        <v>606256</v>
      </c>
      <c r="C2677">
        <v>2</v>
      </c>
      <c r="D2677" s="2">
        <v>369.28</v>
      </c>
    </row>
    <row r="2678" spans="1:4" x14ac:dyDescent="0.35">
      <c r="A2678">
        <v>4481256065</v>
      </c>
      <c r="B2678">
        <v>937542</v>
      </c>
      <c r="C2678">
        <v>2</v>
      </c>
      <c r="D2678" s="2">
        <v>97.04</v>
      </c>
    </row>
    <row r="2679" spans="1:4" x14ac:dyDescent="0.35">
      <c r="A2679">
        <v>5050919809</v>
      </c>
      <c r="B2679">
        <v>760828</v>
      </c>
      <c r="C2679">
        <v>1</v>
      </c>
      <c r="D2679" s="2">
        <v>563.45000000000005</v>
      </c>
    </row>
    <row r="2680" spans="1:4" x14ac:dyDescent="0.35">
      <c r="A2680">
        <v>1328085383</v>
      </c>
      <c r="B2680">
        <v>131937</v>
      </c>
      <c r="C2680">
        <v>2</v>
      </c>
      <c r="D2680" s="2">
        <v>287.81</v>
      </c>
    </row>
    <row r="2681" spans="1:4" x14ac:dyDescent="0.35">
      <c r="A2681">
        <v>5382246981</v>
      </c>
      <c r="B2681">
        <v>897083</v>
      </c>
      <c r="C2681">
        <v>2</v>
      </c>
      <c r="D2681" s="2">
        <v>972.69</v>
      </c>
    </row>
    <row r="2682" spans="1:4" x14ac:dyDescent="0.35">
      <c r="A2682">
        <v>5647827263</v>
      </c>
      <c r="B2682">
        <v>264803</v>
      </c>
      <c r="C2682">
        <v>2</v>
      </c>
      <c r="D2682" s="2">
        <v>995.98</v>
      </c>
    </row>
    <row r="2683" spans="1:4" x14ac:dyDescent="0.35">
      <c r="A2683">
        <v>9244268951</v>
      </c>
      <c r="B2683">
        <v>712003</v>
      </c>
      <c r="C2683">
        <v>1</v>
      </c>
      <c r="D2683" s="2">
        <v>671.68</v>
      </c>
    </row>
    <row r="2684" spans="1:4" x14ac:dyDescent="0.35">
      <c r="A2684">
        <v>6217777735</v>
      </c>
      <c r="B2684">
        <v>305754</v>
      </c>
      <c r="C2684">
        <v>2</v>
      </c>
      <c r="D2684" s="2">
        <v>979.99</v>
      </c>
    </row>
    <row r="2685" spans="1:4" x14ac:dyDescent="0.35">
      <c r="A2685">
        <v>3682639473</v>
      </c>
      <c r="B2685">
        <v>654297</v>
      </c>
      <c r="C2685">
        <v>1</v>
      </c>
      <c r="D2685" s="2">
        <v>13.25</v>
      </c>
    </row>
    <row r="2686" spans="1:4" x14ac:dyDescent="0.35">
      <c r="A2686">
        <v>3859331666</v>
      </c>
      <c r="B2686">
        <v>677542</v>
      </c>
      <c r="C2686">
        <v>1</v>
      </c>
      <c r="D2686" s="2">
        <v>212.61</v>
      </c>
    </row>
    <row r="2687" spans="1:4" x14ac:dyDescent="0.35">
      <c r="A2687">
        <v>7971689217</v>
      </c>
      <c r="B2687">
        <v>642612</v>
      </c>
      <c r="C2687">
        <v>3</v>
      </c>
      <c r="D2687" s="2">
        <v>517.03</v>
      </c>
    </row>
    <row r="2688" spans="1:4" x14ac:dyDescent="0.35">
      <c r="A2688">
        <v>6822492679</v>
      </c>
      <c r="B2688">
        <v>767398</v>
      </c>
      <c r="C2688">
        <v>3</v>
      </c>
      <c r="D2688" s="2">
        <v>22.14</v>
      </c>
    </row>
    <row r="2689" spans="1:4" x14ac:dyDescent="0.35">
      <c r="A2689">
        <v>7211194993</v>
      </c>
      <c r="B2689">
        <v>734789</v>
      </c>
      <c r="C2689">
        <v>2</v>
      </c>
      <c r="D2689" s="2">
        <v>395.82</v>
      </c>
    </row>
    <row r="2690" spans="1:4" x14ac:dyDescent="0.35">
      <c r="A2690">
        <v>461485679</v>
      </c>
      <c r="B2690">
        <v>723678</v>
      </c>
      <c r="C2690">
        <v>1</v>
      </c>
      <c r="D2690" s="2">
        <v>675.46</v>
      </c>
    </row>
    <row r="2691" spans="1:4" x14ac:dyDescent="0.35">
      <c r="A2691">
        <v>3209732414</v>
      </c>
      <c r="B2691">
        <v>264803</v>
      </c>
      <c r="C2691">
        <v>1</v>
      </c>
      <c r="D2691" s="2">
        <v>995.98</v>
      </c>
    </row>
    <row r="2692" spans="1:4" x14ac:dyDescent="0.35">
      <c r="A2692">
        <v>6537694730</v>
      </c>
      <c r="B2692">
        <v>930284</v>
      </c>
      <c r="C2692">
        <v>3</v>
      </c>
      <c r="D2692" s="2">
        <v>189.47</v>
      </c>
    </row>
    <row r="2693" spans="1:4" x14ac:dyDescent="0.35">
      <c r="A2693">
        <v>7653097776</v>
      </c>
      <c r="B2693">
        <v>487065</v>
      </c>
      <c r="C2693">
        <v>1</v>
      </c>
      <c r="D2693" s="2">
        <v>374.68</v>
      </c>
    </row>
    <row r="2694" spans="1:4" x14ac:dyDescent="0.35">
      <c r="A2694">
        <v>4928556641</v>
      </c>
      <c r="B2694">
        <v>589812</v>
      </c>
      <c r="C2694">
        <v>2</v>
      </c>
      <c r="D2694" s="2">
        <v>163.03</v>
      </c>
    </row>
    <row r="2695" spans="1:4" x14ac:dyDescent="0.35">
      <c r="A2695">
        <v>5905518100</v>
      </c>
      <c r="B2695">
        <v>604184</v>
      </c>
      <c r="C2695">
        <v>1</v>
      </c>
      <c r="D2695" s="2">
        <v>397.55</v>
      </c>
    </row>
    <row r="2696" spans="1:4" x14ac:dyDescent="0.35">
      <c r="A2696">
        <v>8337948336</v>
      </c>
      <c r="B2696">
        <v>687218</v>
      </c>
      <c r="C2696">
        <v>2</v>
      </c>
      <c r="D2696" s="2">
        <v>317.82</v>
      </c>
    </row>
    <row r="2697" spans="1:4" x14ac:dyDescent="0.35">
      <c r="A2697">
        <v>8814435884</v>
      </c>
      <c r="B2697">
        <v>256783</v>
      </c>
      <c r="C2697">
        <v>1</v>
      </c>
      <c r="D2697" s="2">
        <v>906.54</v>
      </c>
    </row>
    <row r="2698" spans="1:4" x14ac:dyDescent="0.35">
      <c r="A2698">
        <v>6645415772</v>
      </c>
      <c r="B2698">
        <v>704868</v>
      </c>
      <c r="C2698">
        <v>2</v>
      </c>
      <c r="D2698" s="2">
        <v>193.46</v>
      </c>
    </row>
    <row r="2699" spans="1:4" x14ac:dyDescent="0.35">
      <c r="A2699">
        <v>5274039950</v>
      </c>
      <c r="B2699">
        <v>41853</v>
      </c>
      <c r="C2699">
        <v>1</v>
      </c>
      <c r="D2699" s="2">
        <v>910.44</v>
      </c>
    </row>
    <row r="2700" spans="1:4" x14ac:dyDescent="0.35">
      <c r="A2700">
        <v>7404052550</v>
      </c>
      <c r="B2700">
        <v>33955</v>
      </c>
      <c r="C2700">
        <v>3</v>
      </c>
      <c r="D2700" s="2">
        <v>186.08</v>
      </c>
    </row>
    <row r="2701" spans="1:4" x14ac:dyDescent="0.35">
      <c r="A2701">
        <v>8179058864</v>
      </c>
      <c r="B2701">
        <v>222892</v>
      </c>
      <c r="C2701">
        <v>1</v>
      </c>
      <c r="D2701" s="2">
        <v>869.22</v>
      </c>
    </row>
    <row r="2702" spans="1:4" x14ac:dyDescent="0.35">
      <c r="A2702">
        <v>5195997912</v>
      </c>
      <c r="B2702">
        <v>951463</v>
      </c>
      <c r="C2702">
        <v>2</v>
      </c>
      <c r="D2702" s="2">
        <v>787.4</v>
      </c>
    </row>
    <row r="2703" spans="1:4" x14ac:dyDescent="0.35">
      <c r="A2703">
        <v>3320194259</v>
      </c>
      <c r="B2703">
        <v>734789</v>
      </c>
      <c r="C2703">
        <v>1</v>
      </c>
      <c r="D2703" s="2">
        <v>395.82</v>
      </c>
    </row>
    <row r="2704" spans="1:4" x14ac:dyDescent="0.35">
      <c r="A2704">
        <v>8185684967</v>
      </c>
      <c r="B2704">
        <v>784673</v>
      </c>
      <c r="C2704">
        <v>2</v>
      </c>
      <c r="D2704" s="2">
        <v>491.39</v>
      </c>
    </row>
    <row r="2705" spans="1:4" x14ac:dyDescent="0.35">
      <c r="A2705">
        <v>2324568019</v>
      </c>
      <c r="B2705">
        <v>313754</v>
      </c>
      <c r="C2705">
        <v>2</v>
      </c>
      <c r="D2705" s="2">
        <v>136.6</v>
      </c>
    </row>
    <row r="2706" spans="1:4" x14ac:dyDescent="0.35">
      <c r="A2706">
        <v>3522645150</v>
      </c>
      <c r="B2706">
        <v>513199</v>
      </c>
      <c r="C2706">
        <v>2</v>
      </c>
      <c r="D2706" s="2">
        <v>422.23</v>
      </c>
    </row>
    <row r="2707" spans="1:4" x14ac:dyDescent="0.35">
      <c r="A2707">
        <v>4510488834</v>
      </c>
      <c r="B2707">
        <v>63769</v>
      </c>
      <c r="C2707">
        <v>1</v>
      </c>
      <c r="D2707" s="2">
        <v>878.07</v>
      </c>
    </row>
    <row r="2708" spans="1:4" x14ac:dyDescent="0.35">
      <c r="A2708">
        <v>9433427403</v>
      </c>
      <c r="B2708">
        <v>623234</v>
      </c>
      <c r="C2708">
        <v>2</v>
      </c>
      <c r="D2708" s="2">
        <v>329.79</v>
      </c>
    </row>
    <row r="2709" spans="1:4" x14ac:dyDescent="0.35">
      <c r="A2709">
        <v>8065436106</v>
      </c>
      <c r="B2709">
        <v>490602</v>
      </c>
      <c r="C2709">
        <v>1</v>
      </c>
      <c r="D2709" s="2">
        <v>549.47</v>
      </c>
    </row>
    <row r="2710" spans="1:4" x14ac:dyDescent="0.35">
      <c r="A2710">
        <v>846586265</v>
      </c>
      <c r="B2710">
        <v>585299</v>
      </c>
      <c r="C2710">
        <v>1</v>
      </c>
      <c r="D2710" s="2">
        <v>799.46</v>
      </c>
    </row>
    <row r="2711" spans="1:4" x14ac:dyDescent="0.35">
      <c r="A2711">
        <v>4337013612</v>
      </c>
      <c r="B2711">
        <v>739534</v>
      </c>
      <c r="C2711">
        <v>2</v>
      </c>
      <c r="D2711" s="2">
        <v>994.56</v>
      </c>
    </row>
    <row r="2712" spans="1:4" x14ac:dyDescent="0.35">
      <c r="A2712">
        <v>8916023990</v>
      </c>
      <c r="B2712">
        <v>34186</v>
      </c>
      <c r="C2712">
        <v>2</v>
      </c>
      <c r="D2712" s="2">
        <v>925.65</v>
      </c>
    </row>
    <row r="2713" spans="1:4" x14ac:dyDescent="0.35">
      <c r="A2713">
        <v>6018805430</v>
      </c>
      <c r="B2713">
        <v>440875</v>
      </c>
      <c r="C2713">
        <v>1</v>
      </c>
      <c r="D2713" s="2">
        <v>275.02999999999997</v>
      </c>
    </row>
    <row r="2714" spans="1:4" x14ac:dyDescent="0.35">
      <c r="A2714">
        <v>2676353168</v>
      </c>
      <c r="B2714">
        <v>327290</v>
      </c>
      <c r="C2714">
        <v>3</v>
      </c>
      <c r="D2714" s="2">
        <v>862.28</v>
      </c>
    </row>
    <row r="2715" spans="1:4" x14ac:dyDescent="0.35">
      <c r="A2715">
        <v>1069724600</v>
      </c>
      <c r="B2715">
        <v>890623</v>
      </c>
      <c r="C2715">
        <v>3</v>
      </c>
      <c r="D2715" s="2">
        <v>354.52</v>
      </c>
    </row>
    <row r="2716" spans="1:4" x14ac:dyDescent="0.35">
      <c r="A2716">
        <v>5503476312</v>
      </c>
      <c r="B2716">
        <v>604184</v>
      </c>
      <c r="C2716">
        <v>3</v>
      </c>
      <c r="D2716" s="2">
        <v>397.55</v>
      </c>
    </row>
    <row r="2717" spans="1:4" x14ac:dyDescent="0.35">
      <c r="A2717">
        <v>4439677910</v>
      </c>
      <c r="B2717">
        <v>961614</v>
      </c>
      <c r="C2717">
        <v>2</v>
      </c>
      <c r="D2717" s="2">
        <v>227.22</v>
      </c>
    </row>
    <row r="2718" spans="1:4" x14ac:dyDescent="0.35">
      <c r="A2718">
        <v>8045361592</v>
      </c>
      <c r="B2718">
        <v>602241</v>
      </c>
      <c r="C2718">
        <v>1</v>
      </c>
      <c r="D2718" s="2">
        <v>976.55</v>
      </c>
    </row>
    <row r="2719" spans="1:4" x14ac:dyDescent="0.35">
      <c r="A2719">
        <v>1873731593</v>
      </c>
      <c r="B2719">
        <v>647462</v>
      </c>
      <c r="C2719">
        <v>2</v>
      </c>
      <c r="D2719" s="2">
        <v>326.42</v>
      </c>
    </row>
    <row r="2720" spans="1:4" x14ac:dyDescent="0.35">
      <c r="A2720">
        <v>1126011099</v>
      </c>
      <c r="B2720">
        <v>714999</v>
      </c>
      <c r="C2720">
        <v>2</v>
      </c>
      <c r="D2720" s="2">
        <v>882.51</v>
      </c>
    </row>
    <row r="2721" spans="1:4" x14ac:dyDescent="0.35">
      <c r="A2721">
        <v>4100626744</v>
      </c>
      <c r="B2721">
        <v>760684</v>
      </c>
      <c r="C2721">
        <v>3</v>
      </c>
      <c r="D2721" s="2">
        <v>71.599999999999994</v>
      </c>
    </row>
    <row r="2722" spans="1:4" x14ac:dyDescent="0.35">
      <c r="A2722">
        <v>8616880376</v>
      </c>
      <c r="B2722">
        <v>859361</v>
      </c>
      <c r="C2722">
        <v>2</v>
      </c>
      <c r="D2722" s="2">
        <v>432.39</v>
      </c>
    </row>
    <row r="2723" spans="1:4" x14ac:dyDescent="0.35">
      <c r="A2723">
        <v>1427911940</v>
      </c>
      <c r="B2723">
        <v>451933</v>
      </c>
      <c r="C2723">
        <v>3</v>
      </c>
      <c r="D2723" s="2">
        <v>568.94000000000005</v>
      </c>
    </row>
    <row r="2724" spans="1:4" x14ac:dyDescent="0.35">
      <c r="A2724">
        <v>4416398885</v>
      </c>
      <c r="B2724">
        <v>863930</v>
      </c>
      <c r="C2724">
        <v>1</v>
      </c>
      <c r="D2724" s="2">
        <v>242.57</v>
      </c>
    </row>
    <row r="2725" spans="1:4" x14ac:dyDescent="0.35">
      <c r="A2725">
        <v>2584579895</v>
      </c>
      <c r="B2725">
        <v>953175</v>
      </c>
      <c r="C2725">
        <v>1</v>
      </c>
      <c r="D2725" s="2">
        <v>225.21</v>
      </c>
    </row>
    <row r="2726" spans="1:4" x14ac:dyDescent="0.35">
      <c r="A2726">
        <v>7770651576</v>
      </c>
      <c r="B2726">
        <v>114414</v>
      </c>
      <c r="C2726">
        <v>3</v>
      </c>
      <c r="D2726" s="2">
        <v>832.06</v>
      </c>
    </row>
    <row r="2727" spans="1:4" x14ac:dyDescent="0.35">
      <c r="A2727">
        <v>3705985582</v>
      </c>
      <c r="B2727">
        <v>473647</v>
      </c>
      <c r="C2727">
        <v>3</v>
      </c>
      <c r="D2727" s="2">
        <v>43.05</v>
      </c>
    </row>
    <row r="2728" spans="1:4" x14ac:dyDescent="0.35">
      <c r="A2728">
        <v>5160295213</v>
      </c>
      <c r="B2728">
        <v>186168</v>
      </c>
      <c r="C2728">
        <v>3</v>
      </c>
      <c r="D2728" s="2">
        <v>878.8</v>
      </c>
    </row>
    <row r="2729" spans="1:4" x14ac:dyDescent="0.35">
      <c r="A2729">
        <v>4374285559</v>
      </c>
      <c r="B2729">
        <v>820541</v>
      </c>
      <c r="C2729">
        <v>3</v>
      </c>
      <c r="D2729" s="2">
        <v>576.22</v>
      </c>
    </row>
    <row r="2730" spans="1:4" x14ac:dyDescent="0.35">
      <c r="A2730">
        <v>9096638812</v>
      </c>
      <c r="B2730">
        <v>240179</v>
      </c>
      <c r="C2730">
        <v>3</v>
      </c>
      <c r="D2730" s="2">
        <v>90.56</v>
      </c>
    </row>
    <row r="2731" spans="1:4" x14ac:dyDescent="0.35">
      <c r="A2731">
        <v>2888179397</v>
      </c>
      <c r="B2731">
        <v>818522</v>
      </c>
      <c r="C2731">
        <v>3</v>
      </c>
      <c r="D2731" s="2">
        <v>96.09</v>
      </c>
    </row>
    <row r="2732" spans="1:4" x14ac:dyDescent="0.35">
      <c r="A2732">
        <v>3387165389</v>
      </c>
      <c r="B2732">
        <v>146840</v>
      </c>
      <c r="C2732">
        <v>3</v>
      </c>
      <c r="D2732" s="2">
        <v>786.85</v>
      </c>
    </row>
    <row r="2733" spans="1:4" x14ac:dyDescent="0.35">
      <c r="A2733">
        <v>1925647539</v>
      </c>
      <c r="B2733">
        <v>397973</v>
      </c>
      <c r="C2733">
        <v>1</v>
      </c>
      <c r="D2733" s="2">
        <v>728.73</v>
      </c>
    </row>
    <row r="2734" spans="1:4" x14ac:dyDescent="0.35">
      <c r="A2734">
        <v>6160848562</v>
      </c>
      <c r="B2734">
        <v>397973</v>
      </c>
      <c r="C2734">
        <v>2</v>
      </c>
      <c r="D2734" s="2">
        <v>728.73</v>
      </c>
    </row>
    <row r="2735" spans="1:4" x14ac:dyDescent="0.35">
      <c r="A2735">
        <v>2343495895</v>
      </c>
      <c r="B2735">
        <v>552496</v>
      </c>
      <c r="C2735">
        <v>3</v>
      </c>
      <c r="D2735" s="2">
        <v>508</v>
      </c>
    </row>
    <row r="2736" spans="1:4" x14ac:dyDescent="0.35">
      <c r="A2736">
        <v>8812220964</v>
      </c>
      <c r="B2736">
        <v>659290</v>
      </c>
      <c r="C2736">
        <v>2</v>
      </c>
      <c r="D2736" s="2">
        <v>319.33999999999997</v>
      </c>
    </row>
    <row r="2737" spans="1:4" x14ac:dyDescent="0.35">
      <c r="A2737">
        <v>8640364495</v>
      </c>
      <c r="B2737">
        <v>398340</v>
      </c>
      <c r="C2737">
        <v>3</v>
      </c>
      <c r="D2737" s="2">
        <v>651.92999999999995</v>
      </c>
    </row>
    <row r="2738" spans="1:4" x14ac:dyDescent="0.35">
      <c r="A2738">
        <v>4610687284</v>
      </c>
      <c r="B2738">
        <v>723678</v>
      </c>
      <c r="C2738">
        <v>1</v>
      </c>
      <c r="D2738" s="2">
        <v>675.46</v>
      </c>
    </row>
    <row r="2739" spans="1:4" x14ac:dyDescent="0.35">
      <c r="A2739">
        <v>189431942</v>
      </c>
      <c r="B2739">
        <v>51036</v>
      </c>
      <c r="C2739">
        <v>3</v>
      </c>
      <c r="D2739" s="2">
        <v>931.61</v>
      </c>
    </row>
    <row r="2740" spans="1:4" x14ac:dyDescent="0.35">
      <c r="A2740">
        <v>1746826454</v>
      </c>
      <c r="B2740">
        <v>798639</v>
      </c>
      <c r="C2740">
        <v>2</v>
      </c>
      <c r="D2740" s="2">
        <v>211.25</v>
      </c>
    </row>
    <row r="2741" spans="1:4" x14ac:dyDescent="0.35">
      <c r="A2741">
        <v>948345459</v>
      </c>
      <c r="B2741">
        <v>993331</v>
      </c>
      <c r="C2741">
        <v>1</v>
      </c>
      <c r="D2741" s="2">
        <v>102.44</v>
      </c>
    </row>
    <row r="2742" spans="1:4" x14ac:dyDescent="0.35">
      <c r="A2742">
        <v>9959881029</v>
      </c>
      <c r="B2742">
        <v>654623</v>
      </c>
      <c r="C2742">
        <v>2</v>
      </c>
      <c r="D2742" s="2">
        <v>422.14</v>
      </c>
    </row>
    <row r="2743" spans="1:4" x14ac:dyDescent="0.35">
      <c r="A2743">
        <v>621213006</v>
      </c>
      <c r="B2743">
        <v>739448</v>
      </c>
      <c r="C2743">
        <v>3</v>
      </c>
      <c r="D2743" s="2">
        <v>755.66</v>
      </c>
    </row>
    <row r="2744" spans="1:4" x14ac:dyDescent="0.35">
      <c r="A2744">
        <v>1772464528</v>
      </c>
      <c r="B2744">
        <v>954722</v>
      </c>
      <c r="C2744">
        <v>1</v>
      </c>
      <c r="D2744" s="2">
        <v>616.45000000000005</v>
      </c>
    </row>
    <row r="2745" spans="1:4" x14ac:dyDescent="0.35">
      <c r="A2745">
        <v>7732863862</v>
      </c>
      <c r="B2745">
        <v>194682</v>
      </c>
      <c r="C2745">
        <v>2</v>
      </c>
      <c r="D2745" s="2">
        <v>912.29</v>
      </c>
    </row>
    <row r="2746" spans="1:4" x14ac:dyDescent="0.35">
      <c r="A2746">
        <v>3064828239</v>
      </c>
      <c r="B2746">
        <v>689769</v>
      </c>
      <c r="C2746">
        <v>1</v>
      </c>
      <c r="D2746" s="2">
        <v>46.62</v>
      </c>
    </row>
    <row r="2747" spans="1:4" x14ac:dyDescent="0.35">
      <c r="A2747">
        <v>6363526452</v>
      </c>
      <c r="B2747">
        <v>965755</v>
      </c>
      <c r="C2747">
        <v>3</v>
      </c>
      <c r="D2747" s="2">
        <v>532.57000000000005</v>
      </c>
    </row>
    <row r="2748" spans="1:4" x14ac:dyDescent="0.35">
      <c r="A2748">
        <v>6988011282</v>
      </c>
      <c r="B2748">
        <v>807452</v>
      </c>
      <c r="C2748">
        <v>1</v>
      </c>
      <c r="D2748" s="2">
        <v>144.19</v>
      </c>
    </row>
    <row r="2749" spans="1:4" x14ac:dyDescent="0.35">
      <c r="A2749">
        <v>8523250818</v>
      </c>
      <c r="B2749">
        <v>799459</v>
      </c>
      <c r="C2749">
        <v>2</v>
      </c>
      <c r="D2749" s="2">
        <v>852.02</v>
      </c>
    </row>
    <row r="2750" spans="1:4" x14ac:dyDescent="0.35">
      <c r="A2750">
        <v>5595210484</v>
      </c>
      <c r="B2750">
        <v>60619</v>
      </c>
      <c r="C2750">
        <v>3</v>
      </c>
      <c r="D2750" s="2">
        <v>726.41</v>
      </c>
    </row>
    <row r="2751" spans="1:4" x14ac:dyDescent="0.35">
      <c r="A2751">
        <v>1461081366</v>
      </c>
      <c r="B2751">
        <v>33955</v>
      </c>
      <c r="C2751">
        <v>1</v>
      </c>
      <c r="D2751" s="2">
        <v>186.08</v>
      </c>
    </row>
    <row r="2752" spans="1:4" x14ac:dyDescent="0.35">
      <c r="A2752">
        <v>4922364507</v>
      </c>
      <c r="B2752">
        <v>313754</v>
      </c>
      <c r="C2752">
        <v>3</v>
      </c>
      <c r="D2752" s="2">
        <v>136.6</v>
      </c>
    </row>
    <row r="2753" spans="1:4" x14ac:dyDescent="0.35">
      <c r="A2753">
        <v>6597871211</v>
      </c>
      <c r="B2753">
        <v>478531</v>
      </c>
      <c r="C2753">
        <v>3</v>
      </c>
      <c r="D2753" s="2">
        <v>825.46</v>
      </c>
    </row>
    <row r="2754" spans="1:4" x14ac:dyDescent="0.35">
      <c r="A2754">
        <v>2719816862</v>
      </c>
      <c r="B2754">
        <v>876139</v>
      </c>
      <c r="C2754">
        <v>3</v>
      </c>
      <c r="D2754" s="2">
        <v>415.75</v>
      </c>
    </row>
    <row r="2755" spans="1:4" x14ac:dyDescent="0.35">
      <c r="A2755">
        <v>9830788650</v>
      </c>
      <c r="B2755">
        <v>587645</v>
      </c>
      <c r="C2755">
        <v>1</v>
      </c>
      <c r="D2755" s="2">
        <v>801.81</v>
      </c>
    </row>
    <row r="2756" spans="1:4" x14ac:dyDescent="0.35">
      <c r="A2756">
        <v>140980199</v>
      </c>
      <c r="B2756">
        <v>492958</v>
      </c>
      <c r="C2756">
        <v>2</v>
      </c>
      <c r="D2756" s="2">
        <v>84.2</v>
      </c>
    </row>
    <row r="2757" spans="1:4" x14ac:dyDescent="0.35">
      <c r="A2757">
        <v>7595842583</v>
      </c>
      <c r="B2757">
        <v>555121</v>
      </c>
      <c r="C2757">
        <v>1</v>
      </c>
      <c r="D2757" s="2">
        <v>354.91</v>
      </c>
    </row>
    <row r="2758" spans="1:4" x14ac:dyDescent="0.35">
      <c r="A2758">
        <v>2390228992</v>
      </c>
      <c r="B2758">
        <v>328457</v>
      </c>
      <c r="C2758">
        <v>2</v>
      </c>
      <c r="D2758" s="2">
        <v>858.57</v>
      </c>
    </row>
    <row r="2759" spans="1:4" x14ac:dyDescent="0.35">
      <c r="A2759">
        <v>8178738469</v>
      </c>
      <c r="B2759">
        <v>140154</v>
      </c>
      <c r="C2759">
        <v>3</v>
      </c>
      <c r="D2759" s="2">
        <v>171.2</v>
      </c>
    </row>
    <row r="2760" spans="1:4" x14ac:dyDescent="0.35">
      <c r="A2760">
        <v>9964671001</v>
      </c>
      <c r="B2760">
        <v>256051</v>
      </c>
      <c r="C2760">
        <v>1</v>
      </c>
      <c r="D2760" s="2">
        <v>400.92</v>
      </c>
    </row>
    <row r="2761" spans="1:4" x14ac:dyDescent="0.35">
      <c r="A2761">
        <v>1258689954</v>
      </c>
      <c r="B2761">
        <v>623234</v>
      </c>
      <c r="C2761">
        <v>3</v>
      </c>
      <c r="D2761" s="2">
        <v>329.79</v>
      </c>
    </row>
    <row r="2762" spans="1:4" x14ac:dyDescent="0.35">
      <c r="A2762">
        <v>4647158015</v>
      </c>
      <c r="B2762">
        <v>990993</v>
      </c>
      <c r="C2762">
        <v>3</v>
      </c>
      <c r="D2762" s="2">
        <v>263.7</v>
      </c>
    </row>
    <row r="2763" spans="1:4" x14ac:dyDescent="0.35">
      <c r="A2763">
        <v>2382974038</v>
      </c>
      <c r="B2763">
        <v>461804</v>
      </c>
      <c r="C2763">
        <v>1</v>
      </c>
      <c r="D2763" s="2">
        <v>310.69</v>
      </c>
    </row>
    <row r="2764" spans="1:4" x14ac:dyDescent="0.35">
      <c r="A2764">
        <v>3663827875</v>
      </c>
      <c r="B2764">
        <v>604184</v>
      </c>
      <c r="C2764">
        <v>3</v>
      </c>
      <c r="D2764" s="2">
        <v>397.55</v>
      </c>
    </row>
    <row r="2765" spans="1:4" x14ac:dyDescent="0.35">
      <c r="A2765">
        <v>6501113916</v>
      </c>
      <c r="B2765">
        <v>871592</v>
      </c>
      <c r="C2765">
        <v>3</v>
      </c>
      <c r="D2765" s="2">
        <v>870.29</v>
      </c>
    </row>
    <row r="2766" spans="1:4" x14ac:dyDescent="0.35">
      <c r="A2766">
        <v>3300719369</v>
      </c>
      <c r="B2766">
        <v>739534</v>
      </c>
      <c r="C2766">
        <v>1</v>
      </c>
      <c r="D2766" s="2">
        <v>994.56</v>
      </c>
    </row>
    <row r="2767" spans="1:4" x14ac:dyDescent="0.35">
      <c r="A2767">
        <v>3239722852</v>
      </c>
      <c r="B2767">
        <v>39154</v>
      </c>
      <c r="C2767">
        <v>3</v>
      </c>
      <c r="D2767" s="2">
        <v>946.86</v>
      </c>
    </row>
    <row r="2768" spans="1:4" x14ac:dyDescent="0.35">
      <c r="A2768">
        <v>6694899030</v>
      </c>
      <c r="B2768">
        <v>361361</v>
      </c>
      <c r="C2768">
        <v>3</v>
      </c>
      <c r="D2768" s="2">
        <v>826.21</v>
      </c>
    </row>
    <row r="2769" spans="1:4" x14ac:dyDescent="0.35">
      <c r="A2769">
        <v>992895707</v>
      </c>
      <c r="B2769">
        <v>324809</v>
      </c>
      <c r="C2769">
        <v>1</v>
      </c>
      <c r="D2769" s="2">
        <v>608</v>
      </c>
    </row>
    <row r="2770" spans="1:4" x14ac:dyDescent="0.35">
      <c r="A2770">
        <v>8432150432</v>
      </c>
      <c r="B2770">
        <v>621677</v>
      </c>
      <c r="C2770">
        <v>2</v>
      </c>
      <c r="D2770" s="2">
        <v>317.8</v>
      </c>
    </row>
    <row r="2771" spans="1:4" x14ac:dyDescent="0.35">
      <c r="A2771">
        <v>6220520171</v>
      </c>
      <c r="B2771">
        <v>764014</v>
      </c>
      <c r="C2771">
        <v>2</v>
      </c>
      <c r="D2771" s="2">
        <v>612.04</v>
      </c>
    </row>
    <row r="2772" spans="1:4" x14ac:dyDescent="0.35">
      <c r="A2772">
        <v>735608722</v>
      </c>
      <c r="B2772">
        <v>784673</v>
      </c>
      <c r="C2772">
        <v>3</v>
      </c>
      <c r="D2772" s="2">
        <v>491.39</v>
      </c>
    </row>
    <row r="2773" spans="1:4" x14ac:dyDescent="0.35">
      <c r="A2773">
        <v>7303161073</v>
      </c>
      <c r="B2773">
        <v>94225</v>
      </c>
      <c r="C2773">
        <v>1</v>
      </c>
      <c r="D2773" s="2">
        <v>77.11</v>
      </c>
    </row>
    <row r="2774" spans="1:4" x14ac:dyDescent="0.35">
      <c r="A2774">
        <v>9783380107</v>
      </c>
      <c r="B2774">
        <v>243235</v>
      </c>
      <c r="C2774">
        <v>3</v>
      </c>
      <c r="D2774" s="2">
        <v>109.03</v>
      </c>
    </row>
    <row r="2775" spans="1:4" x14ac:dyDescent="0.35">
      <c r="A2775">
        <v>3835886077</v>
      </c>
      <c r="B2775">
        <v>839170</v>
      </c>
      <c r="C2775">
        <v>2</v>
      </c>
      <c r="D2775" s="2">
        <v>481.63</v>
      </c>
    </row>
    <row r="2776" spans="1:4" x14ac:dyDescent="0.35">
      <c r="A2776">
        <v>8140652447</v>
      </c>
      <c r="B2776">
        <v>585299</v>
      </c>
      <c r="C2776">
        <v>1</v>
      </c>
      <c r="D2776" s="2">
        <v>799.46</v>
      </c>
    </row>
    <row r="2777" spans="1:4" x14ac:dyDescent="0.35">
      <c r="A2777">
        <v>6412390967</v>
      </c>
      <c r="B2777">
        <v>196719</v>
      </c>
      <c r="C2777">
        <v>2</v>
      </c>
      <c r="D2777" s="2">
        <v>217.5</v>
      </c>
    </row>
    <row r="2778" spans="1:4" x14ac:dyDescent="0.35">
      <c r="A2778">
        <v>6688575911</v>
      </c>
      <c r="B2778">
        <v>848226</v>
      </c>
      <c r="C2778">
        <v>1</v>
      </c>
      <c r="D2778" s="2">
        <v>209.59</v>
      </c>
    </row>
    <row r="2779" spans="1:4" x14ac:dyDescent="0.35">
      <c r="A2779">
        <v>3890111511</v>
      </c>
      <c r="B2779">
        <v>305754</v>
      </c>
      <c r="C2779">
        <v>3</v>
      </c>
      <c r="D2779" s="2">
        <v>979.99</v>
      </c>
    </row>
    <row r="2780" spans="1:4" x14ac:dyDescent="0.35">
      <c r="A2780">
        <v>5145256852</v>
      </c>
      <c r="B2780">
        <v>888807</v>
      </c>
      <c r="C2780">
        <v>3</v>
      </c>
      <c r="D2780" s="2">
        <v>230.58</v>
      </c>
    </row>
    <row r="2781" spans="1:4" x14ac:dyDescent="0.35">
      <c r="A2781">
        <v>7375057413</v>
      </c>
      <c r="B2781">
        <v>237083</v>
      </c>
      <c r="C2781">
        <v>1</v>
      </c>
      <c r="D2781" s="2">
        <v>577.13</v>
      </c>
    </row>
    <row r="2782" spans="1:4" x14ac:dyDescent="0.35">
      <c r="A2782">
        <v>3047491006</v>
      </c>
      <c r="B2782">
        <v>14145</v>
      </c>
      <c r="C2782">
        <v>1</v>
      </c>
      <c r="D2782" s="2">
        <v>630.84</v>
      </c>
    </row>
    <row r="2783" spans="1:4" x14ac:dyDescent="0.35">
      <c r="A2783">
        <v>7715738110</v>
      </c>
      <c r="B2783">
        <v>820973</v>
      </c>
      <c r="C2783">
        <v>1</v>
      </c>
      <c r="D2783" s="2">
        <v>114.52</v>
      </c>
    </row>
    <row r="2784" spans="1:4" x14ac:dyDescent="0.35">
      <c r="A2784">
        <v>6191554160</v>
      </c>
      <c r="B2784">
        <v>154179</v>
      </c>
      <c r="C2784">
        <v>3</v>
      </c>
      <c r="D2784" s="2">
        <v>582.87</v>
      </c>
    </row>
    <row r="2785" spans="1:4" x14ac:dyDescent="0.35">
      <c r="A2785">
        <v>896919031</v>
      </c>
      <c r="B2785">
        <v>378230</v>
      </c>
      <c r="C2785">
        <v>3</v>
      </c>
      <c r="D2785" s="2">
        <v>166.42</v>
      </c>
    </row>
    <row r="2786" spans="1:4" x14ac:dyDescent="0.35">
      <c r="A2786">
        <v>1535818185</v>
      </c>
      <c r="B2786">
        <v>803607</v>
      </c>
      <c r="C2786">
        <v>1</v>
      </c>
      <c r="D2786" s="2">
        <v>949.73</v>
      </c>
    </row>
    <row r="2787" spans="1:4" x14ac:dyDescent="0.35">
      <c r="A2787">
        <v>4428830794</v>
      </c>
      <c r="B2787">
        <v>131748</v>
      </c>
      <c r="C2787">
        <v>1</v>
      </c>
      <c r="D2787" s="2">
        <v>81.349999999999994</v>
      </c>
    </row>
    <row r="2788" spans="1:4" x14ac:dyDescent="0.35">
      <c r="A2788">
        <v>3610035622</v>
      </c>
      <c r="B2788">
        <v>561860</v>
      </c>
      <c r="C2788">
        <v>3</v>
      </c>
      <c r="D2788" s="2">
        <v>874.78</v>
      </c>
    </row>
    <row r="2789" spans="1:4" x14ac:dyDescent="0.35">
      <c r="A2789">
        <v>8674445072</v>
      </c>
      <c r="B2789">
        <v>891833</v>
      </c>
      <c r="C2789">
        <v>3</v>
      </c>
      <c r="D2789" s="2">
        <v>493.19</v>
      </c>
    </row>
    <row r="2790" spans="1:4" x14ac:dyDescent="0.35">
      <c r="A2790">
        <v>9623704312</v>
      </c>
      <c r="B2790">
        <v>425341</v>
      </c>
      <c r="C2790">
        <v>3</v>
      </c>
      <c r="D2790" s="2">
        <v>486.28</v>
      </c>
    </row>
    <row r="2791" spans="1:4" x14ac:dyDescent="0.35">
      <c r="A2791">
        <v>7786002894</v>
      </c>
      <c r="B2791">
        <v>237083</v>
      </c>
      <c r="C2791">
        <v>1</v>
      </c>
      <c r="D2791" s="2">
        <v>577.13</v>
      </c>
    </row>
    <row r="2792" spans="1:4" x14ac:dyDescent="0.35">
      <c r="A2792">
        <v>3264409553</v>
      </c>
      <c r="B2792">
        <v>336847</v>
      </c>
      <c r="C2792">
        <v>2</v>
      </c>
      <c r="D2792" s="2">
        <v>936.98</v>
      </c>
    </row>
    <row r="2793" spans="1:4" x14ac:dyDescent="0.35">
      <c r="A2793">
        <v>7736534043</v>
      </c>
      <c r="B2793">
        <v>14145</v>
      </c>
      <c r="C2793">
        <v>3</v>
      </c>
      <c r="D2793" s="2">
        <v>630.84</v>
      </c>
    </row>
    <row r="2794" spans="1:4" x14ac:dyDescent="0.35">
      <c r="A2794">
        <v>5936596117</v>
      </c>
      <c r="B2794">
        <v>952124</v>
      </c>
      <c r="C2794">
        <v>1</v>
      </c>
      <c r="D2794" s="2">
        <v>127.08</v>
      </c>
    </row>
    <row r="2795" spans="1:4" x14ac:dyDescent="0.35">
      <c r="A2795">
        <v>1980087245</v>
      </c>
      <c r="B2795">
        <v>306177</v>
      </c>
      <c r="C2795">
        <v>3</v>
      </c>
      <c r="D2795" s="2">
        <v>769.24</v>
      </c>
    </row>
    <row r="2796" spans="1:4" x14ac:dyDescent="0.35">
      <c r="A2796">
        <v>8861557989</v>
      </c>
      <c r="B2796">
        <v>398340</v>
      </c>
      <c r="C2796">
        <v>3</v>
      </c>
      <c r="D2796" s="2">
        <v>651.92999999999995</v>
      </c>
    </row>
    <row r="2797" spans="1:4" x14ac:dyDescent="0.35">
      <c r="A2797">
        <v>6702391437</v>
      </c>
      <c r="B2797">
        <v>256051</v>
      </c>
      <c r="C2797">
        <v>2</v>
      </c>
      <c r="D2797" s="2">
        <v>400.92</v>
      </c>
    </row>
    <row r="2798" spans="1:4" x14ac:dyDescent="0.35">
      <c r="A2798">
        <v>6385452188</v>
      </c>
      <c r="B2798">
        <v>564692</v>
      </c>
      <c r="C2798">
        <v>3</v>
      </c>
      <c r="D2798" s="2">
        <v>215.65</v>
      </c>
    </row>
    <row r="2799" spans="1:4" x14ac:dyDescent="0.35">
      <c r="A2799">
        <v>8813216380</v>
      </c>
      <c r="B2799">
        <v>876139</v>
      </c>
      <c r="C2799">
        <v>3</v>
      </c>
      <c r="D2799" s="2">
        <v>415.75</v>
      </c>
    </row>
    <row r="2800" spans="1:4" x14ac:dyDescent="0.35">
      <c r="A2800">
        <v>5563712992</v>
      </c>
      <c r="B2800">
        <v>354409</v>
      </c>
      <c r="C2800">
        <v>2</v>
      </c>
      <c r="D2800" s="2">
        <v>325.08</v>
      </c>
    </row>
    <row r="2801" spans="1:4" x14ac:dyDescent="0.35">
      <c r="A2801">
        <v>966468552</v>
      </c>
      <c r="B2801">
        <v>949818</v>
      </c>
      <c r="C2801">
        <v>2</v>
      </c>
      <c r="D2801" s="2">
        <v>483.05</v>
      </c>
    </row>
    <row r="2802" spans="1:4" x14ac:dyDescent="0.35">
      <c r="A2802">
        <v>4368529506</v>
      </c>
      <c r="B2802">
        <v>461804</v>
      </c>
      <c r="C2802">
        <v>2</v>
      </c>
      <c r="D2802" s="2">
        <v>310.69</v>
      </c>
    </row>
    <row r="2803" spans="1:4" x14ac:dyDescent="0.35">
      <c r="A2803">
        <v>3777009463</v>
      </c>
      <c r="B2803">
        <v>491314</v>
      </c>
      <c r="C2803">
        <v>1</v>
      </c>
      <c r="D2803" s="2">
        <v>973.44</v>
      </c>
    </row>
    <row r="2804" spans="1:4" x14ac:dyDescent="0.35">
      <c r="A2804">
        <v>3560912801</v>
      </c>
      <c r="B2804">
        <v>894539</v>
      </c>
      <c r="C2804">
        <v>3</v>
      </c>
      <c r="D2804" s="2">
        <v>445.48</v>
      </c>
    </row>
    <row r="2805" spans="1:4" x14ac:dyDescent="0.35">
      <c r="A2805">
        <v>1741224538</v>
      </c>
      <c r="B2805">
        <v>306177</v>
      </c>
      <c r="C2805">
        <v>2</v>
      </c>
      <c r="D2805" s="2">
        <v>769.24</v>
      </c>
    </row>
    <row r="2806" spans="1:4" x14ac:dyDescent="0.35">
      <c r="A2806">
        <v>4579251445</v>
      </c>
      <c r="B2806">
        <v>131136</v>
      </c>
      <c r="C2806">
        <v>2</v>
      </c>
      <c r="D2806" s="2">
        <v>37.799999999999997</v>
      </c>
    </row>
    <row r="2807" spans="1:4" x14ac:dyDescent="0.35">
      <c r="A2807">
        <v>3438127101</v>
      </c>
      <c r="B2807">
        <v>287070</v>
      </c>
      <c r="C2807">
        <v>1</v>
      </c>
      <c r="D2807" s="2">
        <v>443.17</v>
      </c>
    </row>
    <row r="2808" spans="1:4" x14ac:dyDescent="0.35">
      <c r="A2808">
        <v>9741958794</v>
      </c>
      <c r="B2808">
        <v>903336</v>
      </c>
      <c r="C2808">
        <v>3</v>
      </c>
      <c r="D2808" s="2">
        <v>551.88</v>
      </c>
    </row>
    <row r="2809" spans="1:4" x14ac:dyDescent="0.35">
      <c r="A2809">
        <v>882082341</v>
      </c>
      <c r="B2809">
        <v>470449</v>
      </c>
      <c r="C2809">
        <v>3</v>
      </c>
      <c r="D2809" s="2">
        <v>827.77</v>
      </c>
    </row>
    <row r="2810" spans="1:4" x14ac:dyDescent="0.35">
      <c r="A2810">
        <v>3629321763</v>
      </c>
      <c r="B2810">
        <v>757274</v>
      </c>
      <c r="C2810">
        <v>3</v>
      </c>
      <c r="D2810" s="2">
        <v>98.32</v>
      </c>
    </row>
    <row r="2811" spans="1:4" x14ac:dyDescent="0.35">
      <c r="A2811">
        <v>888938572</v>
      </c>
      <c r="B2811">
        <v>240179</v>
      </c>
      <c r="C2811">
        <v>2</v>
      </c>
      <c r="D2811" s="2">
        <v>90.56</v>
      </c>
    </row>
    <row r="2812" spans="1:4" x14ac:dyDescent="0.35">
      <c r="A2812">
        <v>5263181887</v>
      </c>
      <c r="B2812">
        <v>264803</v>
      </c>
      <c r="C2812">
        <v>1</v>
      </c>
      <c r="D2812" s="2">
        <v>995.98</v>
      </c>
    </row>
    <row r="2813" spans="1:4" x14ac:dyDescent="0.35">
      <c r="A2813">
        <v>7071557807</v>
      </c>
      <c r="B2813">
        <v>667163</v>
      </c>
      <c r="C2813">
        <v>3</v>
      </c>
      <c r="D2813" s="2">
        <v>441.2</v>
      </c>
    </row>
    <row r="2814" spans="1:4" x14ac:dyDescent="0.35">
      <c r="A2814">
        <v>6888804296</v>
      </c>
      <c r="B2814">
        <v>542300</v>
      </c>
      <c r="C2814">
        <v>2</v>
      </c>
      <c r="D2814" s="2">
        <v>255.35</v>
      </c>
    </row>
    <row r="2815" spans="1:4" x14ac:dyDescent="0.35">
      <c r="A2815">
        <v>814182718</v>
      </c>
      <c r="B2815">
        <v>930284</v>
      </c>
      <c r="C2815">
        <v>3</v>
      </c>
      <c r="D2815" s="2">
        <v>189.47</v>
      </c>
    </row>
    <row r="2816" spans="1:4" x14ac:dyDescent="0.35">
      <c r="A2816">
        <v>3513524740</v>
      </c>
      <c r="B2816">
        <v>373536</v>
      </c>
      <c r="C2816">
        <v>1</v>
      </c>
      <c r="D2816" s="2">
        <v>494.17</v>
      </c>
    </row>
    <row r="2817" spans="1:4" x14ac:dyDescent="0.35">
      <c r="A2817">
        <v>1234169434</v>
      </c>
      <c r="B2817">
        <v>378230</v>
      </c>
      <c r="C2817">
        <v>1</v>
      </c>
      <c r="D2817" s="2">
        <v>166.42</v>
      </c>
    </row>
    <row r="2818" spans="1:4" x14ac:dyDescent="0.35">
      <c r="A2818">
        <v>2577990012</v>
      </c>
      <c r="B2818">
        <v>500633</v>
      </c>
      <c r="C2818">
        <v>2</v>
      </c>
      <c r="D2818" s="2">
        <v>154.5</v>
      </c>
    </row>
    <row r="2819" spans="1:4" x14ac:dyDescent="0.35">
      <c r="A2819">
        <v>8446065263</v>
      </c>
      <c r="B2819">
        <v>153019</v>
      </c>
      <c r="C2819">
        <v>3</v>
      </c>
      <c r="D2819" s="2">
        <v>947.95</v>
      </c>
    </row>
    <row r="2820" spans="1:4" x14ac:dyDescent="0.35">
      <c r="A2820">
        <v>4220970302</v>
      </c>
      <c r="B2820">
        <v>812607</v>
      </c>
      <c r="C2820">
        <v>2</v>
      </c>
      <c r="D2820" s="2">
        <v>416.65</v>
      </c>
    </row>
    <row r="2821" spans="1:4" x14ac:dyDescent="0.35">
      <c r="A2821">
        <v>5712516128</v>
      </c>
      <c r="B2821">
        <v>228286</v>
      </c>
      <c r="C2821">
        <v>3</v>
      </c>
      <c r="D2821" s="2">
        <v>179.08</v>
      </c>
    </row>
    <row r="2822" spans="1:4" x14ac:dyDescent="0.35">
      <c r="A2822">
        <v>807167715</v>
      </c>
      <c r="B2822">
        <v>14145</v>
      </c>
      <c r="C2822">
        <v>1</v>
      </c>
      <c r="D2822" s="2">
        <v>630.84</v>
      </c>
    </row>
    <row r="2823" spans="1:4" x14ac:dyDescent="0.35">
      <c r="A2823">
        <v>213972345</v>
      </c>
      <c r="B2823">
        <v>927651</v>
      </c>
      <c r="C2823">
        <v>3</v>
      </c>
      <c r="D2823" s="2">
        <v>426.72</v>
      </c>
    </row>
    <row r="2824" spans="1:4" x14ac:dyDescent="0.35">
      <c r="A2824">
        <v>1013762407</v>
      </c>
      <c r="B2824">
        <v>552496</v>
      </c>
      <c r="C2824">
        <v>1</v>
      </c>
      <c r="D2824" s="2">
        <v>508</v>
      </c>
    </row>
    <row r="2825" spans="1:4" x14ac:dyDescent="0.35">
      <c r="A2825">
        <v>5234194751</v>
      </c>
      <c r="B2825">
        <v>94225</v>
      </c>
      <c r="C2825">
        <v>1</v>
      </c>
      <c r="D2825" s="2">
        <v>77.11</v>
      </c>
    </row>
    <row r="2826" spans="1:4" x14ac:dyDescent="0.35">
      <c r="A2826">
        <v>1389077693</v>
      </c>
      <c r="B2826">
        <v>319388</v>
      </c>
      <c r="C2826">
        <v>3</v>
      </c>
      <c r="D2826" s="2">
        <v>657.8</v>
      </c>
    </row>
    <row r="2827" spans="1:4" x14ac:dyDescent="0.35">
      <c r="A2827">
        <v>1895143216</v>
      </c>
      <c r="B2827">
        <v>621677</v>
      </c>
      <c r="C2827">
        <v>1</v>
      </c>
      <c r="D2827" s="2">
        <v>317.8</v>
      </c>
    </row>
    <row r="2828" spans="1:4" x14ac:dyDescent="0.35">
      <c r="A2828">
        <v>3667250123</v>
      </c>
      <c r="B2828">
        <v>324809</v>
      </c>
      <c r="C2828">
        <v>3</v>
      </c>
      <c r="D2828" s="2">
        <v>608</v>
      </c>
    </row>
    <row r="2829" spans="1:4" x14ac:dyDescent="0.35">
      <c r="A2829">
        <v>6430529802</v>
      </c>
      <c r="B2829">
        <v>709916</v>
      </c>
      <c r="C2829">
        <v>2</v>
      </c>
      <c r="D2829" s="2">
        <v>33.76</v>
      </c>
    </row>
    <row r="2830" spans="1:4" x14ac:dyDescent="0.35">
      <c r="A2830">
        <v>4856277700</v>
      </c>
      <c r="B2830">
        <v>592784</v>
      </c>
      <c r="C2830">
        <v>2</v>
      </c>
      <c r="D2830" s="2">
        <v>280.35000000000002</v>
      </c>
    </row>
    <row r="2831" spans="1:4" x14ac:dyDescent="0.35">
      <c r="A2831">
        <v>1492403962</v>
      </c>
      <c r="B2831">
        <v>4452</v>
      </c>
      <c r="C2831">
        <v>1</v>
      </c>
      <c r="D2831" s="2">
        <v>169.88</v>
      </c>
    </row>
    <row r="2832" spans="1:4" x14ac:dyDescent="0.35">
      <c r="A2832">
        <v>4348167632</v>
      </c>
      <c r="B2832">
        <v>140154</v>
      </c>
      <c r="C2832">
        <v>2</v>
      </c>
      <c r="D2832" s="2">
        <v>171.2</v>
      </c>
    </row>
    <row r="2833" spans="1:4" x14ac:dyDescent="0.35">
      <c r="A2833">
        <v>3682471195</v>
      </c>
      <c r="B2833">
        <v>953175</v>
      </c>
      <c r="C2833">
        <v>2</v>
      </c>
      <c r="D2833" s="2">
        <v>225.21</v>
      </c>
    </row>
    <row r="2834" spans="1:4" x14ac:dyDescent="0.35">
      <c r="A2834">
        <v>6888837939</v>
      </c>
      <c r="B2834">
        <v>274207</v>
      </c>
      <c r="C2834">
        <v>3</v>
      </c>
      <c r="D2834" s="2">
        <v>328.51</v>
      </c>
    </row>
    <row r="2835" spans="1:4" x14ac:dyDescent="0.35">
      <c r="A2835">
        <v>2278004109</v>
      </c>
      <c r="B2835">
        <v>954722</v>
      </c>
      <c r="C2835">
        <v>1</v>
      </c>
      <c r="D2835" s="2">
        <v>616.45000000000005</v>
      </c>
    </row>
    <row r="2836" spans="1:4" x14ac:dyDescent="0.35">
      <c r="A2836">
        <v>7471013149</v>
      </c>
      <c r="B2836">
        <v>398340</v>
      </c>
      <c r="C2836">
        <v>2</v>
      </c>
      <c r="D2836" s="2">
        <v>651.92999999999995</v>
      </c>
    </row>
    <row r="2837" spans="1:4" x14ac:dyDescent="0.35">
      <c r="A2837">
        <v>755745232</v>
      </c>
      <c r="B2837">
        <v>871592</v>
      </c>
      <c r="C2837">
        <v>3</v>
      </c>
      <c r="D2837" s="2">
        <v>870.29</v>
      </c>
    </row>
    <row r="2838" spans="1:4" x14ac:dyDescent="0.35">
      <c r="A2838">
        <v>2963187161</v>
      </c>
      <c r="B2838">
        <v>799688</v>
      </c>
      <c r="C2838">
        <v>2</v>
      </c>
      <c r="D2838" s="2">
        <v>309.62</v>
      </c>
    </row>
    <row r="2839" spans="1:4" x14ac:dyDescent="0.35">
      <c r="A2839">
        <v>3980591844</v>
      </c>
      <c r="B2839">
        <v>566052</v>
      </c>
      <c r="C2839">
        <v>3</v>
      </c>
      <c r="D2839" s="2">
        <v>87.3</v>
      </c>
    </row>
    <row r="2840" spans="1:4" x14ac:dyDescent="0.35">
      <c r="A2840">
        <v>9960808976</v>
      </c>
      <c r="B2840">
        <v>123983</v>
      </c>
      <c r="C2840">
        <v>2</v>
      </c>
      <c r="D2840" s="2">
        <v>785.67</v>
      </c>
    </row>
    <row r="2841" spans="1:4" x14ac:dyDescent="0.35">
      <c r="A2841">
        <v>8740552000</v>
      </c>
      <c r="B2841">
        <v>876139</v>
      </c>
      <c r="C2841">
        <v>1</v>
      </c>
      <c r="D2841" s="2">
        <v>415.75</v>
      </c>
    </row>
    <row r="2842" spans="1:4" x14ac:dyDescent="0.35">
      <c r="A2842">
        <v>9230099449</v>
      </c>
      <c r="B2842">
        <v>969851</v>
      </c>
      <c r="C2842">
        <v>2</v>
      </c>
      <c r="D2842" s="2">
        <v>340.66</v>
      </c>
    </row>
    <row r="2843" spans="1:4" x14ac:dyDescent="0.35">
      <c r="A2843">
        <v>4277432248</v>
      </c>
      <c r="B2843">
        <v>337168</v>
      </c>
      <c r="C2843">
        <v>2</v>
      </c>
      <c r="D2843" s="2">
        <v>545.49</v>
      </c>
    </row>
    <row r="2844" spans="1:4" x14ac:dyDescent="0.35">
      <c r="A2844">
        <v>3624765984</v>
      </c>
      <c r="B2844">
        <v>689769</v>
      </c>
      <c r="C2844">
        <v>2</v>
      </c>
      <c r="D2844" s="2">
        <v>46.62</v>
      </c>
    </row>
    <row r="2845" spans="1:4" x14ac:dyDescent="0.35">
      <c r="A2845">
        <v>8533110341</v>
      </c>
      <c r="B2845">
        <v>880510</v>
      </c>
      <c r="C2845">
        <v>3</v>
      </c>
      <c r="D2845" s="2">
        <v>951.43</v>
      </c>
    </row>
    <row r="2846" spans="1:4" x14ac:dyDescent="0.35">
      <c r="A2846">
        <v>5036664068</v>
      </c>
      <c r="B2846">
        <v>952168</v>
      </c>
      <c r="C2846">
        <v>3</v>
      </c>
      <c r="D2846" s="2">
        <v>236.95</v>
      </c>
    </row>
    <row r="2847" spans="1:4" x14ac:dyDescent="0.35">
      <c r="A2847">
        <v>9989636336</v>
      </c>
      <c r="B2847">
        <v>762527</v>
      </c>
      <c r="C2847">
        <v>1</v>
      </c>
      <c r="D2847" s="2">
        <v>690.08</v>
      </c>
    </row>
    <row r="2848" spans="1:4" x14ac:dyDescent="0.35">
      <c r="A2848">
        <v>2843642858</v>
      </c>
      <c r="B2848">
        <v>615545</v>
      </c>
      <c r="C2848">
        <v>1</v>
      </c>
      <c r="D2848" s="2">
        <v>448.16</v>
      </c>
    </row>
    <row r="2849" spans="1:4" x14ac:dyDescent="0.35">
      <c r="A2849">
        <v>7510849424</v>
      </c>
      <c r="B2849">
        <v>140154</v>
      </c>
      <c r="C2849">
        <v>2</v>
      </c>
      <c r="D2849" s="2">
        <v>171.2</v>
      </c>
    </row>
    <row r="2850" spans="1:4" x14ac:dyDescent="0.35">
      <c r="A2850">
        <v>8744806310</v>
      </c>
      <c r="B2850">
        <v>491521</v>
      </c>
      <c r="C2850">
        <v>3</v>
      </c>
      <c r="D2850" s="2">
        <v>556.35</v>
      </c>
    </row>
    <row r="2851" spans="1:4" x14ac:dyDescent="0.35">
      <c r="A2851">
        <v>7605774154</v>
      </c>
      <c r="B2851">
        <v>33955</v>
      </c>
      <c r="C2851">
        <v>1</v>
      </c>
      <c r="D2851" s="2">
        <v>186.08</v>
      </c>
    </row>
    <row r="2852" spans="1:4" x14ac:dyDescent="0.35">
      <c r="A2852">
        <v>6904233594</v>
      </c>
      <c r="B2852">
        <v>771228</v>
      </c>
      <c r="C2852">
        <v>2</v>
      </c>
      <c r="D2852" s="2">
        <v>83.18</v>
      </c>
    </row>
    <row r="2853" spans="1:4" x14ac:dyDescent="0.35">
      <c r="A2853">
        <v>6371336060</v>
      </c>
      <c r="B2853">
        <v>820973</v>
      </c>
      <c r="C2853">
        <v>2</v>
      </c>
      <c r="D2853" s="2">
        <v>114.52</v>
      </c>
    </row>
    <row r="2854" spans="1:4" x14ac:dyDescent="0.35">
      <c r="A2854">
        <v>8137624530</v>
      </c>
      <c r="B2854">
        <v>462526</v>
      </c>
      <c r="C2854">
        <v>2</v>
      </c>
      <c r="D2854" s="2">
        <v>449.97</v>
      </c>
    </row>
    <row r="2855" spans="1:4" x14ac:dyDescent="0.35">
      <c r="A2855">
        <v>9131474241</v>
      </c>
      <c r="B2855">
        <v>367391</v>
      </c>
      <c r="C2855">
        <v>1</v>
      </c>
      <c r="D2855" s="2">
        <v>939.55</v>
      </c>
    </row>
    <row r="2856" spans="1:4" x14ac:dyDescent="0.35">
      <c r="A2856">
        <v>7413772322</v>
      </c>
      <c r="B2856">
        <v>14145</v>
      </c>
      <c r="C2856">
        <v>2</v>
      </c>
      <c r="D2856" s="2">
        <v>630.84</v>
      </c>
    </row>
    <row r="2857" spans="1:4" x14ac:dyDescent="0.35">
      <c r="A2857">
        <v>9400852015</v>
      </c>
      <c r="B2857">
        <v>952124</v>
      </c>
      <c r="C2857">
        <v>1</v>
      </c>
      <c r="D2857" s="2">
        <v>127.08</v>
      </c>
    </row>
    <row r="2858" spans="1:4" x14ac:dyDescent="0.35">
      <c r="A2858">
        <v>4867437863</v>
      </c>
      <c r="B2858">
        <v>677542</v>
      </c>
      <c r="C2858">
        <v>1</v>
      </c>
      <c r="D2858" s="2">
        <v>212.61</v>
      </c>
    </row>
    <row r="2859" spans="1:4" x14ac:dyDescent="0.35">
      <c r="A2859">
        <v>4219458877</v>
      </c>
      <c r="B2859">
        <v>812607</v>
      </c>
      <c r="C2859">
        <v>1</v>
      </c>
      <c r="D2859" s="2">
        <v>416.65</v>
      </c>
    </row>
    <row r="2860" spans="1:4" x14ac:dyDescent="0.35">
      <c r="A2860">
        <v>35135941</v>
      </c>
      <c r="B2860">
        <v>306177</v>
      </c>
      <c r="C2860">
        <v>1</v>
      </c>
      <c r="D2860" s="2">
        <v>769.24</v>
      </c>
    </row>
    <row r="2861" spans="1:4" x14ac:dyDescent="0.35">
      <c r="A2861">
        <v>4754258275</v>
      </c>
      <c r="B2861">
        <v>14145</v>
      </c>
      <c r="C2861">
        <v>1</v>
      </c>
      <c r="D2861" s="2">
        <v>630.84</v>
      </c>
    </row>
    <row r="2862" spans="1:4" x14ac:dyDescent="0.35">
      <c r="A2862">
        <v>9195687538</v>
      </c>
      <c r="B2862">
        <v>897083</v>
      </c>
      <c r="C2862">
        <v>2</v>
      </c>
      <c r="D2862" s="2">
        <v>972.69</v>
      </c>
    </row>
    <row r="2863" spans="1:4" x14ac:dyDescent="0.35">
      <c r="A2863">
        <v>344554037</v>
      </c>
      <c r="B2863">
        <v>140154</v>
      </c>
      <c r="C2863">
        <v>3</v>
      </c>
      <c r="D2863" s="2">
        <v>171.2</v>
      </c>
    </row>
    <row r="2864" spans="1:4" x14ac:dyDescent="0.35">
      <c r="A2864">
        <v>7503255456</v>
      </c>
      <c r="B2864">
        <v>140489</v>
      </c>
      <c r="C2864">
        <v>3</v>
      </c>
      <c r="D2864" s="2">
        <v>650.20000000000005</v>
      </c>
    </row>
    <row r="2865" spans="1:4" x14ac:dyDescent="0.35">
      <c r="A2865">
        <v>5903638531</v>
      </c>
      <c r="B2865">
        <v>613942</v>
      </c>
      <c r="C2865">
        <v>1</v>
      </c>
      <c r="D2865" s="2">
        <v>545</v>
      </c>
    </row>
    <row r="2866" spans="1:4" x14ac:dyDescent="0.35">
      <c r="A2866">
        <v>1670694517</v>
      </c>
      <c r="B2866">
        <v>704868</v>
      </c>
      <c r="C2866">
        <v>3</v>
      </c>
      <c r="D2866" s="2">
        <v>193.46</v>
      </c>
    </row>
    <row r="2867" spans="1:4" x14ac:dyDescent="0.35">
      <c r="A2867">
        <v>2369121788</v>
      </c>
      <c r="B2867">
        <v>444361</v>
      </c>
      <c r="C2867">
        <v>1</v>
      </c>
      <c r="D2867" s="2">
        <v>822.63</v>
      </c>
    </row>
    <row r="2868" spans="1:4" x14ac:dyDescent="0.35">
      <c r="A2868">
        <v>6012082951</v>
      </c>
      <c r="B2868">
        <v>34186</v>
      </c>
      <c r="C2868">
        <v>2</v>
      </c>
      <c r="D2868" s="2">
        <v>925.65</v>
      </c>
    </row>
    <row r="2869" spans="1:4" x14ac:dyDescent="0.35">
      <c r="A2869">
        <v>3675914158</v>
      </c>
      <c r="B2869">
        <v>329351</v>
      </c>
      <c r="C2869">
        <v>1</v>
      </c>
      <c r="D2869" s="2">
        <v>310.87</v>
      </c>
    </row>
    <row r="2870" spans="1:4" x14ac:dyDescent="0.35">
      <c r="A2870">
        <v>1396605672</v>
      </c>
      <c r="B2870">
        <v>451812</v>
      </c>
      <c r="C2870">
        <v>2</v>
      </c>
      <c r="D2870" s="2">
        <v>530.85</v>
      </c>
    </row>
    <row r="2871" spans="1:4" x14ac:dyDescent="0.35">
      <c r="A2871">
        <v>4260996213</v>
      </c>
      <c r="B2871">
        <v>642612</v>
      </c>
      <c r="C2871">
        <v>2</v>
      </c>
      <c r="D2871" s="2">
        <v>517.03</v>
      </c>
    </row>
    <row r="2872" spans="1:4" x14ac:dyDescent="0.35">
      <c r="A2872">
        <v>4749534376</v>
      </c>
      <c r="B2872">
        <v>566052</v>
      </c>
      <c r="C2872">
        <v>1</v>
      </c>
      <c r="D2872" s="2">
        <v>87.3</v>
      </c>
    </row>
    <row r="2873" spans="1:4" x14ac:dyDescent="0.35">
      <c r="A2873">
        <v>6095091385</v>
      </c>
      <c r="B2873">
        <v>123983</v>
      </c>
      <c r="C2873">
        <v>2</v>
      </c>
      <c r="D2873" s="2">
        <v>785.67</v>
      </c>
    </row>
    <row r="2874" spans="1:4" x14ac:dyDescent="0.35">
      <c r="A2874">
        <v>1131338162</v>
      </c>
      <c r="B2874">
        <v>451933</v>
      </c>
      <c r="C2874">
        <v>2</v>
      </c>
      <c r="D2874" s="2">
        <v>568.94000000000005</v>
      </c>
    </row>
    <row r="2875" spans="1:4" x14ac:dyDescent="0.35">
      <c r="A2875">
        <v>6100236720</v>
      </c>
      <c r="B2875">
        <v>274207</v>
      </c>
      <c r="C2875">
        <v>2</v>
      </c>
      <c r="D2875" s="2">
        <v>328.51</v>
      </c>
    </row>
    <row r="2876" spans="1:4" x14ac:dyDescent="0.35">
      <c r="A2876">
        <v>3363683548</v>
      </c>
      <c r="B2876">
        <v>679284</v>
      </c>
      <c r="C2876">
        <v>3</v>
      </c>
      <c r="D2876" s="2">
        <v>877.89</v>
      </c>
    </row>
    <row r="2877" spans="1:4" x14ac:dyDescent="0.35">
      <c r="A2877">
        <v>8721540965</v>
      </c>
      <c r="B2877">
        <v>328457</v>
      </c>
      <c r="C2877">
        <v>2</v>
      </c>
      <c r="D2877" s="2">
        <v>858.57</v>
      </c>
    </row>
    <row r="2878" spans="1:4" x14ac:dyDescent="0.35">
      <c r="A2878">
        <v>1712456261</v>
      </c>
      <c r="B2878">
        <v>669378</v>
      </c>
      <c r="C2878">
        <v>1</v>
      </c>
      <c r="D2878" s="2">
        <v>212.14</v>
      </c>
    </row>
    <row r="2879" spans="1:4" x14ac:dyDescent="0.35">
      <c r="A2879">
        <v>760930025</v>
      </c>
      <c r="B2879">
        <v>969851</v>
      </c>
      <c r="C2879">
        <v>1</v>
      </c>
      <c r="D2879" s="2">
        <v>340.66</v>
      </c>
    </row>
    <row r="2880" spans="1:4" x14ac:dyDescent="0.35">
      <c r="A2880">
        <v>5652465358</v>
      </c>
      <c r="B2880">
        <v>712307</v>
      </c>
      <c r="C2880">
        <v>1</v>
      </c>
      <c r="D2880" s="2">
        <v>264.89</v>
      </c>
    </row>
    <row r="2881" spans="1:4" x14ac:dyDescent="0.35">
      <c r="A2881">
        <v>3580915899</v>
      </c>
      <c r="B2881">
        <v>51036</v>
      </c>
      <c r="C2881">
        <v>1</v>
      </c>
      <c r="D2881" s="2">
        <v>931.61</v>
      </c>
    </row>
    <row r="2882" spans="1:4" x14ac:dyDescent="0.35">
      <c r="A2882">
        <v>1174382816</v>
      </c>
      <c r="B2882">
        <v>284460</v>
      </c>
      <c r="C2882">
        <v>2</v>
      </c>
      <c r="D2882" s="2">
        <v>505.95</v>
      </c>
    </row>
    <row r="2883" spans="1:4" x14ac:dyDescent="0.35">
      <c r="A2883">
        <v>3200474667</v>
      </c>
      <c r="B2883">
        <v>60619</v>
      </c>
      <c r="C2883">
        <v>3</v>
      </c>
      <c r="D2883" s="2">
        <v>726.41</v>
      </c>
    </row>
    <row r="2884" spans="1:4" x14ac:dyDescent="0.35">
      <c r="A2884">
        <v>7474651061</v>
      </c>
      <c r="B2884">
        <v>712003</v>
      </c>
      <c r="C2884">
        <v>1</v>
      </c>
      <c r="D2884" s="2">
        <v>671.68</v>
      </c>
    </row>
    <row r="2885" spans="1:4" x14ac:dyDescent="0.35">
      <c r="A2885">
        <v>1892282465</v>
      </c>
      <c r="B2885">
        <v>67197</v>
      </c>
      <c r="C2885">
        <v>3</v>
      </c>
      <c r="D2885" s="2">
        <v>552.20000000000005</v>
      </c>
    </row>
    <row r="2886" spans="1:4" x14ac:dyDescent="0.35">
      <c r="A2886">
        <v>3859828998</v>
      </c>
      <c r="B2886">
        <v>287070</v>
      </c>
      <c r="C2886">
        <v>1</v>
      </c>
      <c r="D2886" s="2">
        <v>443.17</v>
      </c>
    </row>
    <row r="2887" spans="1:4" x14ac:dyDescent="0.35">
      <c r="A2887">
        <v>2554590672</v>
      </c>
      <c r="B2887">
        <v>306177</v>
      </c>
      <c r="C2887">
        <v>3</v>
      </c>
      <c r="D2887" s="2">
        <v>769.24</v>
      </c>
    </row>
    <row r="2888" spans="1:4" x14ac:dyDescent="0.35">
      <c r="A2888">
        <v>9667675052</v>
      </c>
      <c r="B2888">
        <v>77308</v>
      </c>
      <c r="C2888">
        <v>2</v>
      </c>
      <c r="D2888" s="2">
        <v>223.27</v>
      </c>
    </row>
    <row r="2889" spans="1:4" x14ac:dyDescent="0.35">
      <c r="A2889">
        <v>8382437838</v>
      </c>
      <c r="B2889">
        <v>848226</v>
      </c>
      <c r="C2889">
        <v>2</v>
      </c>
      <c r="D2889" s="2">
        <v>209.59</v>
      </c>
    </row>
    <row r="2890" spans="1:4" x14ac:dyDescent="0.35">
      <c r="A2890">
        <v>6247090607</v>
      </c>
      <c r="B2890">
        <v>298985</v>
      </c>
      <c r="C2890">
        <v>2</v>
      </c>
      <c r="D2890" s="2">
        <v>183.76</v>
      </c>
    </row>
    <row r="2891" spans="1:4" x14ac:dyDescent="0.35">
      <c r="A2891">
        <v>5004073261</v>
      </c>
      <c r="B2891">
        <v>451933</v>
      </c>
      <c r="C2891">
        <v>1</v>
      </c>
      <c r="D2891" s="2">
        <v>568.94000000000005</v>
      </c>
    </row>
    <row r="2892" spans="1:4" x14ac:dyDescent="0.35">
      <c r="A2892">
        <v>6595898122</v>
      </c>
      <c r="B2892">
        <v>901144</v>
      </c>
      <c r="C2892">
        <v>1</v>
      </c>
      <c r="D2892" s="2">
        <v>340.36</v>
      </c>
    </row>
    <row r="2893" spans="1:4" x14ac:dyDescent="0.35">
      <c r="A2893">
        <v>9844371682</v>
      </c>
      <c r="B2893">
        <v>799688</v>
      </c>
      <c r="C2893">
        <v>1</v>
      </c>
      <c r="D2893" s="2">
        <v>309.62</v>
      </c>
    </row>
    <row r="2894" spans="1:4" x14ac:dyDescent="0.35">
      <c r="A2894">
        <v>7198169379</v>
      </c>
      <c r="B2894">
        <v>726958</v>
      </c>
      <c r="C2894">
        <v>1</v>
      </c>
      <c r="D2894" s="2">
        <v>887.48</v>
      </c>
    </row>
    <row r="2895" spans="1:4" x14ac:dyDescent="0.35">
      <c r="A2895">
        <v>2815855636</v>
      </c>
      <c r="B2895">
        <v>883013</v>
      </c>
      <c r="C2895">
        <v>1</v>
      </c>
      <c r="D2895" s="2">
        <v>989.88</v>
      </c>
    </row>
    <row r="2896" spans="1:4" x14ac:dyDescent="0.35">
      <c r="A2896">
        <v>6033660622</v>
      </c>
      <c r="B2896">
        <v>658389</v>
      </c>
      <c r="C2896">
        <v>3</v>
      </c>
      <c r="D2896" s="2">
        <v>152.55000000000001</v>
      </c>
    </row>
    <row r="2897" spans="1:4" x14ac:dyDescent="0.35">
      <c r="A2897">
        <v>7944056454</v>
      </c>
      <c r="B2897">
        <v>853932</v>
      </c>
      <c r="C2897">
        <v>1</v>
      </c>
      <c r="D2897" s="2">
        <v>941.19</v>
      </c>
    </row>
    <row r="2898" spans="1:4" x14ac:dyDescent="0.35">
      <c r="A2898">
        <v>4354264440</v>
      </c>
      <c r="B2898">
        <v>667163</v>
      </c>
      <c r="C2898">
        <v>2</v>
      </c>
      <c r="D2898" s="2">
        <v>441.2</v>
      </c>
    </row>
    <row r="2899" spans="1:4" x14ac:dyDescent="0.35">
      <c r="A2899">
        <v>5623096090</v>
      </c>
      <c r="B2899">
        <v>237083</v>
      </c>
      <c r="C2899">
        <v>1</v>
      </c>
      <c r="D2899" s="2">
        <v>577.13</v>
      </c>
    </row>
    <row r="2900" spans="1:4" x14ac:dyDescent="0.35">
      <c r="A2900">
        <v>701856661</v>
      </c>
      <c r="B2900">
        <v>681063</v>
      </c>
      <c r="C2900">
        <v>2</v>
      </c>
      <c r="D2900" s="2">
        <v>321.27999999999997</v>
      </c>
    </row>
    <row r="2901" spans="1:4" x14ac:dyDescent="0.35">
      <c r="A2901">
        <v>1911276445</v>
      </c>
      <c r="B2901">
        <v>264803</v>
      </c>
      <c r="C2901">
        <v>1</v>
      </c>
      <c r="D2901" s="2">
        <v>995.98</v>
      </c>
    </row>
    <row r="2902" spans="1:4" x14ac:dyDescent="0.35">
      <c r="A2902">
        <v>9323909987</v>
      </c>
      <c r="B2902">
        <v>398340</v>
      </c>
      <c r="C2902">
        <v>1</v>
      </c>
      <c r="D2902" s="2">
        <v>651.92999999999995</v>
      </c>
    </row>
    <row r="2903" spans="1:4" x14ac:dyDescent="0.35">
      <c r="A2903">
        <v>1988898073</v>
      </c>
      <c r="B2903">
        <v>942001</v>
      </c>
      <c r="C2903">
        <v>1</v>
      </c>
      <c r="D2903" s="2">
        <v>671.55</v>
      </c>
    </row>
    <row r="2904" spans="1:4" x14ac:dyDescent="0.35">
      <c r="A2904">
        <v>6457671753</v>
      </c>
      <c r="B2904">
        <v>382511</v>
      </c>
      <c r="C2904">
        <v>1</v>
      </c>
      <c r="D2904" s="2">
        <v>702.54</v>
      </c>
    </row>
    <row r="2905" spans="1:4" x14ac:dyDescent="0.35">
      <c r="A2905">
        <v>3556497272</v>
      </c>
      <c r="B2905">
        <v>880510</v>
      </c>
      <c r="C2905">
        <v>3</v>
      </c>
      <c r="D2905" s="2">
        <v>951.43</v>
      </c>
    </row>
    <row r="2906" spans="1:4" x14ac:dyDescent="0.35">
      <c r="A2906">
        <v>2182762247</v>
      </c>
      <c r="B2906">
        <v>291238</v>
      </c>
      <c r="C2906">
        <v>2</v>
      </c>
      <c r="D2906" s="2">
        <v>746.03</v>
      </c>
    </row>
    <row r="2907" spans="1:4" x14ac:dyDescent="0.35">
      <c r="A2907">
        <v>6026842782</v>
      </c>
      <c r="B2907">
        <v>397973</v>
      </c>
      <c r="C2907">
        <v>2</v>
      </c>
      <c r="D2907" s="2">
        <v>728.73</v>
      </c>
    </row>
    <row r="2908" spans="1:4" x14ac:dyDescent="0.35">
      <c r="A2908">
        <v>1227108607</v>
      </c>
      <c r="B2908">
        <v>525531</v>
      </c>
      <c r="C2908">
        <v>1</v>
      </c>
      <c r="D2908" s="2">
        <v>831.1</v>
      </c>
    </row>
    <row r="2909" spans="1:4" x14ac:dyDescent="0.35">
      <c r="A2909">
        <v>9362226645</v>
      </c>
      <c r="B2909">
        <v>131937</v>
      </c>
      <c r="C2909">
        <v>2</v>
      </c>
      <c r="D2909" s="2">
        <v>287.81</v>
      </c>
    </row>
    <row r="2910" spans="1:4" x14ac:dyDescent="0.35">
      <c r="A2910">
        <v>6313785973</v>
      </c>
      <c r="B2910">
        <v>564692</v>
      </c>
      <c r="C2910">
        <v>3</v>
      </c>
      <c r="D2910" s="2">
        <v>215.65</v>
      </c>
    </row>
    <row r="2911" spans="1:4" x14ac:dyDescent="0.35">
      <c r="A2911">
        <v>1297253359</v>
      </c>
      <c r="B2911">
        <v>63769</v>
      </c>
      <c r="C2911">
        <v>1</v>
      </c>
      <c r="D2911" s="2">
        <v>878.07</v>
      </c>
    </row>
    <row r="2912" spans="1:4" x14ac:dyDescent="0.35">
      <c r="A2912">
        <v>6138091203</v>
      </c>
      <c r="B2912">
        <v>376447</v>
      </c>
      <c r="C2912">
        <v>2</v>
      </c>
      <c r="D2912" s="2">
        <v>724.84</v>
      </c>
    </row>
    <row r="2913" spans="1:4" x14ac:dyDescent="0.35">
      <c r="A2913">
        <v>4770739350</v>
      </c>
      <c r="B2913">
        <v>425341</v>
      </c>
      <c r="C2913">
        <v>3</v>
      </c>
      <c r="D2913" s="2">
        <v>486.28</v>
      </c>
    </row>
    <row r="2914" spans="1:4" x14ac:dyDescent="0.35">
      <c r="A2914">
        <v>6253838449</v>
      </c>
      <c r="B2914">
        <v>448752</v>
      </c>
      <c r="C2914">
        <v>1</v>
      </c>
      <c r="D2914" s="2">
        <v>160.07</v>
      </c>
    </row>
    <row r="2915" spans="1:4" x14ac:dyDescent="0.35">
      <c r="A2915">
        <v>1015708455</v>
      </c>
      <c r="B2915">
        <v>444361</v>
      </c>
      <c r="C2915">
        <v>3</v>
      </c>
      <c r="D2915" s="2">
        <v>822.63</v>
      </c>
    </row>
    <row r="2916" spans="1:4" x14ac:dyDescent="0.35">
      <c r="A2916">
        <v>2201201842</v>
      </c>
      <c r="B2916">
        <v>137909</v>
      </c>
      <c r="C2916">
        <v>1</v>
      </c>
      <c r="D2916" s="2">
        <v>864.3</v>
      </c>
    </row>
    <row r="2917" spans="1:4" x14ac:dyDescent="0.35">
      <c r="A2917">
        <v>200000051</v>
      </c>
      <c r="B2917">
        <v>552496</v>
      </c>
      <c r="C2917">
        <v>1</v>
      </c>
      <c r="D2917" s="2">
        <v>508</v>
      </c>
    </row>
    <row r="2918" spans="1:4" x14ac:dyDescent="0.35">
      <c r="A2918">
        <v>409570377</v>
      </c>
      <c r="B2918">
        <v>712307</v>
      </c>
      <c r="C2918">
        <v>1</v>
      </c>
      <c r="D2918" s="2">
        <v>264.89</v>
      </c>
    </row>
    <row r="2919" spans="1:4" x14ac:dyDescent="0.35">
      <c r="A2919">
        <v>5944464513</v>
      </c>
      <c r="B2919">
        <v>913428</v>
      </c>
      <c r="C2919">
        <v>3</v>
      </c>
      <c r="D2919" s="2">
        <v>392.22</v>
      </c>
    </row>
    <row r="2920" spans="1:4" x14ac:dyDescent="0.35">
      <c r="A2920">
        <v>7064377287</v>
      </c>
      <c r="B2920">
        <v>564692</v>
      </c>
      <c r="C2920">
        <v>3</v>
      </c>
      <c r="D2920" s="2">
        <v>215.65</v>
      </c>
    </row>
    <row r="2921" spans="1:4" x14ac:dyDescent="0.35">
      <c r="A2921">
        <v>7763036477</v>
      </c>
      <c r="B2921">
        <v>953175</v>
      </c>
      <c r="C2921">
        <v>3</v>
      </c>
      <c r="D2921" s="2">
        <v>225.21</v>
      </c>
    </row>
    <row r="2922" spans="1:4" x14ac:dyDescent="0.35">
      <c r="A2922">
        <v>7494002152</v>
      </c>
      <c r="B2922">
        <v>228286</v>
      </c>
      <c r="C2922">
        <v>3</v>
      </c>
      <c r="D2922" s="2">
        <v>179.08</v>
      </c>
    </row>
    <row r="2923" spans="1:4" x14ac:dyDescent="0.35">
      <c r="A2923">
        <v>692127479</v>
      </c>
      <c r="B2923">
        <v>739534</v>
      </c>
      <c r="C2923">
        <v>2</v>
      </c>
      <c r="D2923" s="2">
        <v>994.56</v>
      </c>
    </row>
    <row r="2924" spans="1:4" x14ac:dyDescent="0.35">
      <c r="A2924">
        <v>7544245121</v>
      </c>
      <c r="B2924">
        <v>689769</v>
      </c>
      <c r="C2924">
        <v>1</v>
      </c>
      <c r="D2924" s="2">
        <v>46.62</v>
      </c>
    </row>
    <row r="2925" spans="1:4" x14ac:dyDescent="0.35">
      <c r="A2925">
        <v>4429641190</v>
      </c>
      <c r="B2925">
        <v>669378</v>
      </c>
      <c r="C2925">
        <v>2</v>
      </c>
      <c r="D2925" s="2">
        <v>212.14</v>
      </c>
    </row>
    <row r="2926" spans="1:4" x14ac:dyDescent="0.35">
      <c r="A2926">
        <v>8093366865</v>
      </c>
      <c r="B2926">
        <v>53833</v>
      </c>
      <c r="C2926">
        <v>1</v>
      </c>
      <c r="D2926" s="2">
        <v>134.69</v>
      </c>
    </row>
    <row r="2927" spans="1:4" x14ac:dyDescent="0.35">
      <c r="A2927">
        <v>6269075067</v>
      </c>
      <c r="B2927">
        <v>89084</v>
      </c>
      <c r="C2927">
        <v>3</v>
      </c>
      <c r="D2927" s="2">
        <v>598.83000000000004</v>
      </c>
    </row>
    <row r="2928" spans="1:4" x14ac:dyDescent="0.35">
      <c r="A2928">
        <v>4056304110</v>
      </c>
      <c r="B2928">
        <v>516376</v>
      </c>
      <c r="C2928">
        <v>2</v>
      </c>
      <c r="D2928" s="2">
        <v>877.43</v>
      </c>
    </row>
    <row r="2929" spans="1:4" x14ac:dyDescent="0.35">
      <c r="A2929">
        <v>4447978623</v>
      </c>
      <c r="B2929">
        <v>481843</v>
      </c>
      <c r="C2929">
        <v>1</v>
      </c>
      <c r="D2929" s="2">
        <v>297.68</v>
      </c>
    </row>
    <row r="2930" spans="1:4" x14ac:dyDescent="0.35">
      <c r="A2930">
        <v>5875285677</v>
      </c>
      <c r="B2930">
        <v>953175</v>
      </c>
      <c r="C2930">
        <v>3</v>
      </c>
      <c r="D2930" s="2">
        <v>225.21</v>
      </c>
    </row>
    <row r="2931" spans="1:4" x14ac:dyDescent="0.35">
      <c r="A2931">
        <v>4177774653</v>
      </c>
      <c r="B2931">
        <v>120385</v>
      </c>
      <c r="C2931">
        <v>1</v>
      </c>
      <c r="D2931" s="2">
        <v>597.91</v>
      </c>
    </row>
    <row r="2932" spans="1:4" x14ac:dyDescent="0.35">
      <c r="A2932">
        <v>502632296</v>
      </c>
      <c r="B2932">
        <v>525531</v>
      </c>
      <c r="C2932">
        <v>2</v>
      </c>
      <c r="D2932" s="2">
        <v>831.1</v>
      </c>
    </row>
    <row r="2933" spans="1:4" x14ac:dyDescent="0.35">
      <c r="A2933">
        <v>5037688536</v>
      </c>
      <c r="B2933">
        <v>9436</v>
      </c>
      <c r="C2933">
        <v>3</v>
      </c>
      <c r="D2933" s="2">
        <v>88.43</v>
      </c>
    </row>
    <row r="2934" spans="1:4" x14ac:dyDescent="0.35">
      <c r="A2934">
        <v>6844277478</v>
      </c>
      <c r="B2934">
        <v>376447</v>
      </c>
      <c r="C2934">
        <v>1</v>
      </c>
      <c r="D2934" s="2">
        <v>724.84</v>
      </c>
    </row>
    <row r="2935" spans="1:4" x14ac:dyDescent="0.35">
      <c r="A2935">
        <v>3368317718</v>
      </c>
      <c r="B2935">
        <v>39154</v>
      </c>
      <c r="C2935">
        <v>1</v>
      </c>
      <c r="D2935" s="2">
        <v>946.86</v>
      </c>
    </row>
    <row r="2936" spans="1:4" x14ac:dyDescent="0.35">
      <c r="A2936">
        <v>913881994</v>
      </c>
      <c r="B2936">
        <v>993331</v>
      </c>
      <c r="C2936">
        <v>2</v>
      </c>
      <c r="D2936" s="2">
        <v>102.44</v>
      </c>
    </row>
    <row r="2937" spans="1:4" x14ac:dyDescent="0.35">
      <c r="A2937">
        <v>6445700839</v>
      </c>
      <c r="B2937">
        <v>951463</v>
      </c>
      <c r="C2937">
        <v>2</v>
      </c>
      <c r="D2937" s="2">
        <v>787.4</v>
      </c>
    </row>
    <row r="2938" spans="1:4" x14ac:dyDescent="0.35">
      <c r="A2938">
        <v>101613683</v>
      </c>
      <c r="B2938">
        <v>784827</v>
      </c>
      <c r="C2938">
        <v>2</v>
      </c>
      <c r="D2938" s="2">
        <v>274.25</v>
      </c>
    </row>
    <row r="2939" spans="1:4" x14ac:dyDescent="0.35">
      <c r="A2939">
        <v>7094586913</v>
      </c>
      <c r="B2939">
        <v>564692</v>
      </c>
      <c r="C2939">
        <v>2</v>
      </c>
      <c r="D2939" s="2">
        <v>215.65</v>
      </c>
    </row>
    <row r="2940" spans="1:4" x14ac:dyDescent="0.35">
      <c r="A2940">
        <v>2478557609</v>
      </c>
      <c r="B2940">
        <v>968887</v>
      </c>
      <c r="C2940">
        <v>3</v>
      </c>
      <c r="D2940" s="2">
        <v>40.700000000000003</v>
      </c>
    </row>
    <row r="2941" spans="1:4" x14ac:dyDescent="0.35">
      <c r="A2941">
        <v>9516720368</v>
      </c>
      <c r="B2941">
        <v>839170</v>
      </c>
      <c r="C2941">
        <v>1</v>
      </c>
      <c r="D2941" s="2">
        <v>481.63</v>
      </c>
    </row>
    <row r="2942" spans="1:4" x14ac:dyDescent="0.35">
      <c r="A2942">
        <v>3808010352</v>
      </c>
      <c r="B2942">
        <v>448752</v>
      </c>
      <c r="C2942">
        <v>2</v>
      </c>
      <c r="D2942" s="2">
        <v>160.07</v>
      </c>
    </row>
    <row r="2943" spans="1:4" x14ac:dyDescent="0.35">
      <c r="A2943">
        <v>7921886899</v>
      </c>
      <c r="B2943">
        <v>673058</v>
      </c>
      <c r="C2943">
        <v>1</v>
      </c>
      <c r="D2943" s="2">
        <v>765.76</v>
      </c>
    </row>
    <row r="2944" spans="1:4" x14ac:dyDescent="0.35">
      <c r="A2944">
        <v>6818712547</v>
      </c>
      <c r="B2944">
        <v>367391</v>
      </c>
      <c r="C2944">
        <v>2</v>
      </c>
      <c r="D2944" s="2">
        <v>939.55</v>
      </c>
    </row>
    <row r="2945" spans="1:4" x14ac:dyDescent="0.35">
      <c r="A2945">
        <v>4538204462</v>
      </c>
      <c r="B2945">
        <v>490602</v>
      </c>
      <c r="C2945">
        <v>3</v>
      </c>
      <c r="D2945" s="2">
        <v>549.47</v>
      </c>
    </row>
    <row r="2946" spans="1:4" x14ac:dyDescent="0.35">
      <c r="A2946">
        <v>2008331630</v>
      </c>
      <c r="B2946">
        <v>451933</v>
      </c>
      <c r="C2946">
        <v>2</v>
      </c>
      <c r="D2946" s="2">
        <v>568.94000000000005</v>
      </c>
    </row>
    <row r="2947" spans="1:4" x14ac:dyDescent="0.35">
      <c r="A2947">
        <v>3901338038</v>
      </c>
      <c r="B2947">
        <v>89084</v>
      </c>
      <c r="C2947">
        <v>2</v>
      </c>
      <c r="D2947" s="2">
        <v>598.83000000000004</v>
      </c>
    </row>
    <row r="2948" spans="1:4" x14ac:dyDescent="0.35">
      <c r="A2948">
        <v>1483786406</v>
      </c>
      <c r="B2948">
        <v>555121</v>
      </c>
      <c r="C2948">
        <v>2</v>
      </c>
      <c r="D2948" s="2">
        <v>354.91</v>
      </c>
    </row>
    <row r="2949" spans="1:4" x14ac:dyDescent="0.35">
      <c r="A2949">
        <v>5022936426</v>
      </c>
      <c r="B2949">
        <v>532965</v>
      </c>
      <c r="C2949">
        <v>1</v>
      </c>
      <c r="D2949" s="2">
        <v>307.23</v>
      </c>
    </row>
    <row r="2950" spans="1:4" x14ac:dyDescent="0.35">
      <c r="A2950">
        <v>5470875365</v>
      </c>
      <c r="B2950">
        <v>992178</v>
      </c>
      <c r="C2950">
        <v>2</v>
      </c>
      <c r="D2950" s="2">
        <v>632.42999999999995</v>
      </c>
    </row>
    <row r="2951" spans="1:4" x14ac:dyDescent="0.35">
      <c r="A2951">
        <v>7144611408</v>
      </c>
      <c r="B2951">
        <v>490939</v>
      </c>
      <c r="C2951">
        <v>3</v>
      </c>
      <c r="D2951" s="2">
        <v>80.25</v>
      </c>
    </row>
    <row r="2952" spans="1:4" x14ac:dyDescent="0.35">
      <c r="A2952">
        <v>9411421675</v>
      </c>
      <c r="B2952">
        <v>56589</v>
      </c>
      <c r="C2952">
        <v>1</v>
      </c>
      <c r="D2952" s="2">
        <v>517.77</v>
      </c>
    </row>
    <row r="2953" spans="1:4" x14ac:dyDescent="0.35">
      <c r="A2953">
        <v>7315949343</v>
      </c>
      <c r="B2953">
        <v>112390</v>
      </c>
      <c r="C2953">
        <v>1</v>
      </c>
      <c r="D2953" s="2">
        <v>877.98</v>
      </c>
    </row>
    <row r="2954" spans="1:4" x14ac:dyDescent="0.35">
      <c r="A2954">
        <v>9430475133</v>
      </c>
      <c r="B2954">
        <v>798639</v>
      </c>
      <c r="C2954">
        <v>2</v>
      </c>
      <c r="D2954" s="2">
        <v>211.25</v>
      </c>
    </row>
    <row r="2955" spans="1:4" x14ac:dyDescent="0.35">
      <c r="A2955">
        <v>3062145702</v>
      </c>
      <c r="B2955">
        <v>448752</v>
      </c>
      <c r="C2955">
        <v>2</v>
      </c>
      <c r="D2955" s="2">
        <v>160.07</v>
      </c>
    </row>
    <row r="2956" spans="1:4" x14ac:dyDescent="0.35">
      <c r="A2956">
        <v>6500458984</v>
      </c>
      <c r="B2956">
        <v>859361</v>
      </c>
      <c r="C2956">
        <v>1</v>
      </c>
      <c r="D2956" s="2">
        <v>432.39</v>
      </c>
    </row>
    <row r="2957" spans="1:4" x14ac:dyDescent="0.35">
      <c r="A2957">
        <v>7429306851</v>
      </c>
      <c r="B2957">
        <v>712003</v>
      </c>
      <c r="C2957">
        <v>3</v>
      </c>
      <c r="D2957" s="2">
        <v>671.68</v>
      </c>
    </row>
    <row r="2958" spans="1:4" x14ac:dyDescent="0.35">
      <c r="A2958">
        <v>2687236003</v>
      </c>
      <c r="B2958">
        <v>4452</v>
      </c>
      <c r="C2958">
        <v>2</v>
      </c>
      <c r="D2958" s="2">
        <v>169.88</v>
      </c>
    </row>
    <row r="2959" spans="1:4" x14ac:dyDescent="0.35">
      <c r="A2959">
        <v>1885906938</v>
      </c>
      <c r="B2959">
        <v>672059</v>
      </c>
      <c r="C2959">
        <v>1</v>
      </c>
      <c r="D2959" s="2">
        <v>672.73</v>
      </c>
    </row>
    <row r="2960" spans="1:4" x14ac:dyDescent="0.35">
      <c r="A2960">
        <v>9949334146</v>
      </c>
      <c r="B2960">
        <v>704868</v>
      </c>
      <c r="C2960">
        <v>1</v>
      </c>
      <c r="D2960" s="2">
        <v>193.46</v>
      </c>
    </row>
    <row r="2961" spans="1:4" x14ac:dyDescent="0.35">
      <c r="A2961">
        <v>2555454584</v>
      </c>
      <c r="B2961">
        <v>470449</v>
      </c>
      <c r="C2961">
        <v>3</v>
      </c>
      <c r="D2961" s="2">
        <v>827.77</v>
      </c>
    </row>
    <row r="2962" spans="1:4" x14ac:dyDescent="0.35">
      <c r="A2962">
        <v>2503209946</v>
      </c>
      <c r="B2962">
        <v>661577</v>
      </c>
      <c r="C2962">
        <v>1</v>
      </c>
      <c r="D2962" s="2">
        <v>720.95</v>
      </c>
    </row>
    <row r="2963" spans="1:4" x14ac:dyDescent="0.35">
      <c r="A2963">
        <v>2329563439</v>
      </c>
      <c r="B2963">
        <v>186168</v>
      </c>
      <c r="C2963">
        <v>3</v>
      </c>
      <c r="D2963" s="2">
        <v>878.8</v>
      </c>
    </row>
    <row r="2964" spans="1:4" x14ac:dyDescent="0.35">
      <c r="A2964">
        <v>1041536174</v>
      </c>
      <c r="B2964">
        <v>89084</v>
      </c>
      <c r="C2964">
        <v>1</v>
      </c>
      <c r="D2964" s="2">
        <v>598.83000000000004</v>
      </c>
    </row>
    <row r="2965" spans="1:4" x14ac:dyDescent="0.35">
      <c r="A2965">
        <v>6631188689</v>
      </c>
      <c r="B2965">
        <v>63769</v>
      </c>
      <c r="C2965">
        <v>2</v>
      </c>
      <c r="D2965" s="2">
        <v>878.07</v>
      </c>
    </row>
    <row r="2966" spans="1:4" x14ac:dyDescent="0.35">
      <c r="A2966">
        <v>9300178512</v>
      </c>
      <c r="B2966">
        <v>818522</v>
      </c>
      <c r="C2966">
        <v>2</v>
      </c>
      <c r="D2966" s="2">
        <v>96.09</v>
      </c>
    </row>
    <row r="2967" spans="1:4" x14ac:dyDescent="0.35">
      <c r="A2967">
        <v>1086881691</v>
      </c>
      <c r="B2967">
        <v>621677</v>
      </c>
      <c r="C2967">
        <v>3</v>
      </c>
      <c r="D2967" s="2">
        <v>317.8</v>
      </c>
    </row>
    <row r="2968" spans="1:4" x14ac:dyDescent="0.35">
      <c r="A2968">
        <v>8008880980</v>
      </c>
      <c r="B2968">
        <v>589812</v>
      </c>
      <c r="C2968">
        <v>3</v>
      </c>
      <c r="D2968" s="2">
        <v>163.03</v>
      </c>
    </row>
    <row r="2969" spans="1:4" x14ac:dyDescent="0.35">
      <c r="A2969">
        <v>2417680703</v>
      </c>
      <c r="B2969">
        <v>687218</v>
      </c>
      <c r="C2969">
        <v>3</v>
      </c>
      <c r="D2969" s="2">
        <v>317.82</v>
      </c>
    </row>
    <row r="2970" spans="1:4" x14ac:dyDescent="0.35">
      <c r="A2970">
        <v>1117730990</v>
      </c>
      <c r="B2970">
        <v>820973</v>
      </c>
      <c r="C2970">
        <v>1</v>
      </c>
      <c r="D2970" s="2">
        <v>114.52</v>
      </c>
    </row>
    <row r="2971" spans="1:4" x14ac:dyDescent="0.35">
      <c r="A2971">
        <v>1678557345</v>
      </c>
      <c r="B2971">
        <v>329351</v>
      </c>
      <c r="C2971">
        <v>1</v>
      </c>
      <c r="D2971" s="2">
        <v>310.87</v>
      </c>
    </row>
    <row r="2972" spans="1:4" x14ac:dyDescent="0.35">
      <c r="A2972">
        <v>4505129824</v>
      </c>
      <c r="B2972">
        <v>382511</v>
      </c>
      <c r="C2972">
        <v>2</v>
      </c>
      <c r="D2972" s="2">
        <v>702.54</v>
      </c>
    </row>
    <row r="2973" spans="1:4" x14ac:dyDescent="0.35">
      <c r="A2973">
        <v>8737295686</v>
      </c>
      <c r="B2973">
        <v>490602</v>
      </c>
      <c r="C2973">
        <v>3</v>
      </c>
      <c r="D2973" s="2">
        <v>549.47</v>
      </c>
    </row>
    <row r="2974" spans="1:4" x14ac:dyDescent="0.35">
      <c r="A2974">
        <v>7997347191</v>
      </c>
      <c r="B2974">
        <v>803607</v>
      </c>
      <c r="C2974">
        <v>3</v>
      </c>
      <c r="D2974" s="2">
        <v>949.73</v>
      </c>
    </row>
    <row r="2975" spans="1:4" x14ac:dyDescent="0.35">
      <c r="A2975">
        <v>1930645698</v>
      </c>
      <c r="B2975">
        <v>140489</v>
      </c>
      <c r="C2975">
        <v>3</v>
      </c>
      <c r="D2975" s="2">
        <v>650.20000000000005</v>
      </c>
    </row>
    <row r="2976" spans="1:4" x14ac:dyDescent="0.35">
      <c r="A2976">
        <v>5393373590</v>
      </c>
      <c r="B2976">
        <v>112390</v>
      </c>
      <c r="C2976">
        <v>2</v>
      </c>
      <c r="D2976" s="2">
        <v>877.98</v>
      </c>
    </row>
    <row r="2977" spans="1:4" x14ac:dyDescent="0.35">
      <c r="A2977">
        <v>5851854765</v>
      </c>
      <c r="B2977">
        <v>587645</v>
      </c>
      <c r="C2977">
        <v>2</v>
      </c>
      <c r="D2977" s="2">
        <v>801.81</v>
      </c>
    </row>
    <row r="2978" spans="1:4" x14ac:dyDescent="0.35">
      <c r="A2978">
        <v>3765179520</v>
      </c>
      <c r="B2978">
        <v>373536</v>
      </c>
      <c r="C2978">
        <v>1</v>
      </c>
      <c r="D2978" s="2">
        <v>494.17</v>
      </c>
    </row>
    <row r="2979" spans="1:4" x14ac:dyDescent="0.35">
      <c r="A2979">
        <v>683969424</v>
      </c>
      <c r="B2979">
        <v>540618</v>
      </c>
      <c r="C2979">
        <v>3</v>
      </c>
      <c r="D2979" s="2">
        <v>317.05</v>
      </c>
    </row>
    <row r="2980" spans="1:4" x14ac:dyDescent="0.35">
      <c r="A2980">
        <v>8459624382</v>
      </c>
      <c r="B2980">
        <v>602241</v>
      </c>
      <c r="C2980">
        <v>3</v>
      </c>
      <c r="D2980" s="2">
        <v>976.55</v>
      </c>
    </row>
    <row r="2981" spans="1:4" x14ac:dyDescent="0.35">
      <c r="A2981">
        <v>7110044004</v>
      </c>
      <c r="B2981">
        <v>298985</v>
      </c>
      <c r="C2981">
        <v>1</v>
      </c>
      <c r="D2981" s="2">
        <v>183.76</v>
      </c>
    </row>
    <row r="2982" spans="1:4" x14ac:dyDescent="0.35">
      <c r="A2982">
        <v>4302375314</v>
      </c>
      <c r="B2982">
        <v>942001</v>
      </c>
      <c r="C2982">
        <v>2</v>
      </c>
      <c r="D2982" s="2">
        <v>671.55</v>
      </c>
    </row>
    <row r="2983" spans="1:4" x14ac:dyDescent="0.35">
      <c r="A2983">
        <v>1245307588</v>
      </c>
      <c r="B2983">
        <v>669378</v>
      </c>
      <c r="C2983">
        <v>2</v>
      </c>
      <c r="D2983" s="2">
        <v>212.14</v>
      </c>
    </row>
    <row r="2984" spans="1:4" x14ac:dyDescent="0.35">
      <c r="A2984">
        <v>3876260101</v>
      </c>
      <c r="B2984">
        <v>451933</v>
      </c>
      <c r="C2984">
        <v>1</v>
      </c>
      <c r="D2984" s="2">
        <v>568.94000000000005</v>
      </c>
    </row>
    <row r="2985" spans="1:4" x14ac:dyDescent="0.35">
      <c r="A2985">
        <v>3162263618</v>
      </c>
      <c r="B2985">
        <v>94225</v>
      </c>
      <c r="C2985">
        <v>3</v>
      </c>
      <c r="D2985" s="2">
        <v>77.11</v>
      </c>
    </row>
    <row r="2986" spans="1:4" x14ac:dyDescent="0.35">
      <c r="A2986">
        <v>655792395</v>
      </c>
      <c r="B2986">
        <v>798639</v>
      </c>
      <c r="C2986">
        <v>1</v>
      </c>
      <c r="D2986" s="2">
        <v>211.25</v>
      </c>
    </row>
    <row r="2987" spans="1:4" x14ac:dyDescent="0.35">
      <c r="A2987">
        <v>7624743284</v>
      </c>
      <c r="B2987">
        <v>257719</v>
      </c>
      <c r="C2987">
        <v>3</v>
      </c>
      <c r="D2987" s="2">
        <v>281.73</v>
      </c>
    </row>
    <row r="2988" spans="1:4" x14ac:dyDescent="0.35">
      <c r="A2988">
        <v>4783962671</v>
      </c>
      <c r="B2988">
        <v>272170</v>
      </c>
      <c r="C2988">
        <v>1</v>
      </c>
      <c r="D2988" s="2">
        <v>140.80000000000001</v>
      </c>
    </row>
    <row r="2989" spans="1:4" x14ac:dyDescent="0.35">
      <c r="A2989">
        <v>7166787473</v>
      </c>
      <c r="B2989">
        <v>425341</v>
      </c>
      <c r="C2989">
        <v>2</v>
      </c>
      <c r="D2989" s="2">
        <v>486.28</v>
      </c>
    </row>
    <row r="2990" spans="1:4" x14ac:dyDescent="0.35">
      <c r="A2990">
        <v>9395228070</v>
      </c>
      <c r="B2990">
        <v>52729</v>
      </c>
      <c r="C2990">
        <v>2</v>
      </c>
      <c r="D2990" s="2">
        <v>316.02</v>
      </c>
    </row>
    <row r="2991" spans="1:4" x14ac:dyDescent="0.35">
      <c r="A2991">
        <v>902157975</v>
      </c>
      <c r="B2991">
        <v>440875</v>
      </c>
      <c r="C2991">
        <v>1</v>
      </c>
      <c r="D2991" s="2">
        <v>275.02999999999997</v>
      </c>
    </row>
    <row r="2992" spans="1:4" x14ac:dyDescent="0.35">
      <c r="A2992">
        <v>6947741744</v>
      </c>
      <c r="B2992">
        <v>272170</v>
      </c>
      <c r="C2992">
        <v>2</v>
      </c>
      <c r="D2992" s="2">
        <v>140.80000000000001</v>
      </c>
    </row>
    <row r="2993" spans="1:4" x14ac:dyDescent="0.35">
      <c r="A2993">
        <v>4788498083</v>
      </c>
      <c r="B2993">
        <v>451812</v>
      </c>
      <c r="C2993">
        <v>2</v>
      </c>
      <c r="D2993" s="2">
        <v>530.85</v>
      </c>
    </row>
    <row r="2994" spans="1:4" x14ac:dyDescent="0.35">
      <c r="A2994">
        <v>8070127087</v>
      </c>
      <c r="B2994">
        <v>120532</v>
      </c>
      <c r="C2994">
        <v>2</v>
      </c>
      <c r="D2994" s="2">
        <v>697.53</v>
      </c>
    </row>
    <row r="2995" spans="1:4" x14ac:dyDescent="0.35">
      <c r="A2995">
        <v>5191429552</v>
      </c>
      <c r="B2995">
        <v>734789</v>
      </c>
      <c r="C2995">
        <v>3</v>
      </c>
      <c r="D2995" s="2">
        <v>395.82</v>
      </c>
    </row>
    <row r="2996" spans="1:4" x14ac:dyDescent="0.35">
      <c r="A2996">
        <v>5220651138</v>
      </c>
      <c r="B2996">
        <v>448752</v>
      </c>
      <c r="C2996">
        <v>2</v>
      </c>
      <c r="D2996" s="2">
        <v>160.07</v>
      </c>
    </row>
    <row r="2997" spans="1:4" x14ac:dyDescent="0.35">
      <c r="A2997">
        <v>2758734705</v>
      </c>
      <c r="B2997">
        <v>563740</v>
      </c>
      <c r="C2997">
        <v>3</v>
      </c>
      <c r="D2997" s="2">
        <v>96.33</v>
      </c>
    </row>
    <row r="2998" spans="1:4" x14ac:dyDescent="0.35">
      <c r="A2998">
        <v>2907887532</v>
      </c>
      <c r="B2998">
        <v>937542</v>
      </c>
      <c r="C2998">
        <v>1</v>
      </c>
      <c r="D2998" s="2">
        <v>97.04</v>
      </c>
    </row>
    <row r="2999" spans="1:4" x14ac:dyDescent="0.35">
      <c r="A2999">
        <v>7388846009</v>
      </c>
      <c r="B2999">
        <v>561860</v>
      </c>
      <c r="C2999">
        <v>2</v>
      </c>
      <c r="D2999" s="2">
        <v>874.78</v>
      </c>
    </row>
    <row r="3000" spans="1:4" x14ac:dyDescent="0.35">
      <c r="A3000">
        <v>2606843929</v>
      </c>
      <c r="B3000">
        <v>354409</v>
      </c>
      <c r="C3000">
        <v>1</v>
      </c>
      <c r="D3000" s="2">
        <v>325.08</v>
      </c>
    </row>
    <row r="3001" spans="1:4" x14ac:dyDescent="0.35">
      <c r="A3001">
        <v>5637567433</v>
      </c>
      <c r="B3001">
        <v>513199</v>
      </c>
      <c r="C3001">
        <v>2</v>
      </c>
      <c r="D3001" s="2">
        <v>422.23</v>
      </c>
    </row>
    <row r="3002" spans="1:4" x14ac:dyDescent="0.35">
      <c r="A3002">
        <v>8838095431</v>
      </c>
      <c r="B3002">
        <v>592784</v>
      </c>
      <c r="C3002">
        <v>1</v>
      </c>
      <c r="D3002" s="2">
        <v>280.35000000000002</v>
      </c>
    </row>
    <row r="3003" spans="1:4" x14ac:dyDescent="0.35">
      <c r="A3003">
        <v>1564649286</v>
      </c>
      <c r="B3003">
        <v>425341</v>
      </c>
      <c r="C3003">
        <v>3</v>
      </c>
      <c r="D3003" s="2">
        <v>486.28</v>
      </c>
    </row>
    <row r="3004" spans="1:4" x14ac:dyDescent="0.35">
      <c r="A3004">
        <v>4098166849</v>
      </c>
      <c r="B3004">
        <v>771228</v>
      </c>
      <c r="C3004">
        <v>2</v>
      </c>
      <c r="D3004" s="2">
        <v>83.18</v>
      </c>
    </row>
    <row r="3005" spans="1:4" x14ac:dyDescent="0.35">
      <c r="A3005">
        <v>8091143423</v>
      </c>
      <c r="B3005">
        <v>611575</v>
      </c>
      <c r="C3005">
        <v>3</v>
      </c>
      <c r="D3005" s="2">
        <v>482.06</v>
      </c>
    </row>
    <row r="3006" spans="1:4" x14ac:dyDescent="0.35">
      <c r="A3006">
        <v>3024045336</v>
      </c>
      <c r="B3006">
        <v>600767</v>
      </c>
      <c r="C3006">
        <v>2</v>
      </c>
      <c r="D3006" s="2">
        <v>722.42</v>
      </c>
    </row>
    <row r="3007" spans="1:4" x14ac:dyDescent="0.35">
      <c r="A3007">
        <v>6152984028</v>
      </c>
      <c r="B3007">
        <v>153019</v>
      </c>
      <c r="C3007">
        <v>2</v>
      </c>
      <c r="D3007" s="2">
        <v>947.95</v>
      </c>
    </row>
    <row r="3008" spans="1:4" x14ac:dyDescent="0.35">
      <c r="A3008">
        <v>3450790653</v>
      </c>
      <c r="B3008">
        <v>803607</v>
      </c>
      <c r="C3008">
        <v>3</v>
      </c>
      <c r="D3008" s="2">
        <v>949.73</v>
      </c>
    </row>
    <row r="3009" spans="1:4" x14ac:dyDescent="0.35">
      <c r="A3009">
        <v>8028917900</v>
      </c>
      <c r="B3009">
        <v>491521</v>
      </c>
      <c r="C3009">
        <v>1</v>
      </c>
      <c r="D3009" s="2">
        <v>556.35</v>
      </c>
    </row>
    <row r="3010" spans="1:4" x14ac:dyDescent="0.35">
      <c r="A3010">
        <v>7781884407</v>
      </c>
      <c r="B3010">
        <v>196719</v>
      </c>
      <c r="C3010">
        <v>3</v>
      </c>
      <c r="D3010" s="2">
        <v>217.5</v>
      </c>
    </row>
    <row r="3011" spans="1:4" x14ac:dyDescent="0.35">
      <c r="A3011">
        <v>3483689828</v>
      </c>
      <c r="B3011">
        <v>9436</v>
      </c>
      <c r="C3011">
        <v>2</v>
      </c>
      <c r="D3011" s="2">
        <v>88.43</v>
      </c>
    </row>
    <row r="3012" spans="1:4" x14ac:dyDescent="0.35">
      <c r="A3012">
        <v>8341286014</v>
      </c>
      <c r="B3012">
        <v>767398</v>
      </c>
      <c r="C3012">
        <v>3</v>
      </c>
      <c r="D3012" s="2">
        <v>22.14</v>
      </c>
    </row>
    <row r="3013" spans="1:4" x14ac:dyDescent="0.35">
      <c r="A3013">
        <v>7936106887</v>
      </c>
      <c r="B3013">
        <v>367391</v>
      </c>
      <c r="C3013">
        <v>2</v>
      </c>
      <c r="D3013" s="2">
        <v>939.55</v>
      </c>
    </row>
    <row r="3014" spans="1:4" x14ac:dyDescent="0.35">
      <c r="A3014">
        <v>2247354978</v>
      </c>
      <c r="B3014">
        <v>589812</v>
      </c>
      <c r="C3014">
        <v>2</v>
      </c>
      <c r="D3014" s="2">
        <v>163.03</v>
      </c>
    </row>
    <row r="3015" spans="1:4" x14ac:dyDescent="0.35">
      <c r="A3015">
        <v>5347701114</v>
      </c>
      <c r="B3015">
        <v>337168</v>
      </c>
      <c r="C3015">
        <v>2</v>
      </c>
      <c r="D3015" s="2">
        <v>545.49</v>
      </c>
    </row>
    <row r="3016" spans="1:4" x14ac:dyDescent="0.35">
      <c r="A3016">
        <v>7846068436</v>
      </c>
      <c r="B3016">
        <v>914071</v>
      </c>
      <c r="C3016">
        <v>3</v>
      </c>
      <c r="D3016" s="2">
        <v>296.94</v>
      </c>
    </row>
    <row r="3017" spans="1:4" x14ac:dyDescent="0.35">
      <c r="A3017">
        <v>9893439302</v>
      </c>
      <c r="B3017">
        <v>14145</v>
      </c>
      <c r="C3017">
        <v>2</v>
      </c>
      <c r="D3017" s="2">
        <v>630.84</v>
      </c>
    </row>
    <row r="3018" spans="1:4" x14ac:dyDescent="0.35">
      <c r="A3018">
        <v>4160816433</v>
      </c>
      <c r="B3018">
        <v>34186</v>
      </c>
      <c r="C3018">
        <v>2</v>
      </c>
      <c r="D3018" s="2">
        <v>925.65</v>
      </c>
    </row>
    <row r="3019" spans="1:4" x14ac:dyDescent="0.35">
      <c r="A3019">
        <v>6000890622</v>
      </c>
      <c r="B3019">
        <v>33955</v>
      </c>
      <c r="C3019">
        <v>3</v>
      </c>
      <c r="D3019" s="2">
        <v>186.08</v>
      </c>
    </row>
    <row r="3020" spans="1:4" x14ac:dyDescent="0.35">
      <c r="A3020">
        <v>7317676958</v>
      </c>
      <c r="B3020">
        <v>667163</v>
      </c>
      <c r="C3020">
        <v>1</v>
      </c>
      <c r="D3020" s="2">
        <v>441.2</v>
      </c>
    </row>
    <row r="3021" spans="1:4" x14ac:dyDescent="0.35">
      <c r="A3021">
        <v>8620144614</v>
      </c>
      <c r="B3021">
        <v>123983</v>
      </c>
      <c r="C3021">
        <v>2</v>
      </c>
      <c r="D3021" s="2">
        <v>785.67</v>
      </c>
    </row>
    <row r="3022" spans="1:4" x14ac:dyDescent="0.35">
      <c r="A3022">
        <v>3940758882</v>
      </c>
      <c r="B3022">
        <v>136533</v>
      </c>
      <c r="C3022">
        <v>2</v>
      </c>
      <c r="D3022" s="2">
        <v>826.21</v>
      </c>
    </row>
    <row r="3023" spans="1:4" x14ac:dyDescent="0.35">
      <c r="A3023">
        <v>5216555041</v>
      </c>
      <c r="B3023">
        <v>914071</v>
      </c>
      <c r="C3023">
        <v>1</v>
      </c>
      <c r="D3023" s="2">
        <v>296.94</v>
      </c>
    </row>
    <row r="3024" spans="1:4" x14ac:dyDescent="0.35">
      <c r="A3024">
        <v>5144793312</v>
      </c>
      <c r="B3024">
        <v>937542</v>
      </c>
      <c r="C3024">
        <v>1</v>
      </c>
      <c r="D3024" s="2">
        <v>97.04</v>
      </c>
    </row>
    <row r="3025" spans="1:4" x14ac:dyDescent="0.35">
      <c r="A3025">
        <v>7241413847</v>
      </c>
      <c r="B3025">
        <v>684939</v>
      </c>
      <c r="C3025">
        <v>3</v>
      </c>
      <c r="D3025" s="2">
        <v>727.95</v>
      </c>
    </row>
    <row r="3026" spans="1:4" x14ac:dyDescent="0.35">
      <c r="A3026">
        <v>3567610983</v>
      </c>
      <c r="B3026">
        <v>337168</v>
      </c>
      <c r="C3026">
        <v>2</v>
      </c>
      <c r="D3026" s="2">
        <v>545.49</v>
      </c>
    </row>
    <row r="3027" spans="1:4" x14ac:dyDescent="0.35">
      <c r="A3027">
        <v>16878685</v>
      </c>
      <c r="B3027">
        <v>432617</v>
      </c>
      <c r="C3027">
        <v>2</v>
      </c>
      <c r="D3027" s="2">
        <v>863.18</v>
      </c>
    </row>
    <row r="3028" spans="1:4" x14ac:dyDescent="0.35">
      <c r="A3028">
        <v>951657166</v>
      </c>
      <c r="B3028">
        <v>679321</v>
      </c>
      <c r="C3028">
        <v>3</v>
      </c>
      <c r="D3028" s="2">
        <v>738.46</v>
      </c>
    </row>
    <row r="3029" spans="1:4" x14ac:dyDescent="0.35">
      <c r="A3029">
        <v>4189022307</v>
      </c>
      <c r="B3029">
        <v>968887</v>
      </c>
      <c r="C3029">
        <v>1</v>
      </c>
      <c r="D3029" s="2">
        <v>40.700000000000003</v>
      </c>
    </row>
    <row r="3030" spans="1:4" x14ac:dyDescent="0.35">
      <c r="A3030">
        <v>7378521428</v>
      </c>
      <c r="B3030">
        <v>833557</v>
      </c>
      <c r="C3030">
        <v>3</v>
      </c>
      <c r="D3030" s="2">
        <v>422.87</v>
      </c>
    </row>
    <row r="3031" spans="1:4" x14ac:dyDescent="0.35">
      <c r="A3031">
        <v>6266311709</v>
      </c>
      <c r="B3031">
        <v>644847</v>
      </c>
      <c r="C3031">
        <v>3</v>
      </c>
      <c r="D3031" s="2">
        <v>622.80999999999995</v>
      </c>
    </row>
    <row r="3032" spans="1:4" x14ac:dyDescent="0.35">
      <c r="A3032">
        <v>7985347262</v>
      </c>
      <c r="B3032">
        <v>15314</v>
      </c>
      <c r="C3032">
        <v>2</v>
      </c>
      <c r="D3032" s="2">
        <v>578.85</v>
      </c>
    </row>
    <row r="3033" spans="1:4" x14ac:dyDescent="0.35">
      <c r="A3033">
        <v>992764262</v>
      </c>
      <c r="B3033">
        <v>324809</v>
      </c>
      <c r="C3033">
        <v>3</v>
      </c>
      <c r="D3033" s="2">
        <v>608</v>
      </c>
    </row>
    <row r="3034" spans="1:4" x14ac:dyDescent="0.35">
      <c r="A3034">
        <v>3080291353</v>
      </c>
      <c r="B3034">
        <v>888807</v>
      </c>
      <c r="C3034">
        <v>2</v>
      </c>
      <c r="D3034" s="2">
        <v>230.58</v>
      </c>
    </row>
    <row r="3035" spans="1:4" x14ac:dyDescent="0.35">
      <c r="A3035">
        <v>5532188237</v>
      </c>
      <c r="B3035">
        <v>131136</v>
      </c>
      <c r="C3035">
        <v>1</v>
      </c>
      <c r="D3035" s="2">
        <v>37.799999999999997</v>
      </c>
    </row>
    <row r="3036" spans="1:4" x14ac:dyDescent="0.35">
      <c r="A3036">
        <v>6814658453</v>
      </c>
      <c r="B3036">
        <v>661577</v>
      </c>
      <c r="C3036">
        <v>2</v>
      </c>
      <c r="D3036" s="2">
        <v>720.95</v>
      </c>
    </row>
    <row r="3037" spans="1:4" x14ac:dyDescent="0.35">
      <c r="A3037">
        <v>4861499558</v>
      </c>
      <c r="B3037">
        <v>615545</v>
      </c>
      <c r="C3037">
        <v>3</v>
      </c>
      <c r="D3037" s="2">
        <v>448.16</v>
      </c>
    </row>
    <row r="3038" spans="1:4" x14ac:dyDescent="0.35">
      <c r="A3038">
        <v>2521042570</v>
      </c>
      <c r="B3038">
        <v>516376</v>
      </c>
      <c r="C3038">
        <v>3</v>
      </c>
      <c r="D3038" s="2">
        <v>877.43</v>
      </c>
    </row>
    <row r="3039" spans="1:4" x14ac:dyDescent="0.35">
      <c r="A3039">
        <v>5217781278</v>
      </c>
      <c r="B3039">
        <v>34200</v>
      </c>
      <c r="C3039">
        <v>3</v>
      </c>
      <c r="D3039" s="2">
        <v>319.8</v>
      </c>
    </row>
    <row r="3040" spans="1:4" x14ac:dyDescent="0.35">
      <c r="A3040">
        <v>8006034379</v>
      </c>
      <c r="B3040">
        <v>807452</v>
      </c>
      <c r="C3040">
        <v>1</v>
      </c>
      <c r="D3040" s="2">
        <v>144.19</v>
      </c>
    </row>
    <row r="3041" spans="1:4" x14ac:dyDescent="0.35">
      <c r="A3041">
        <v>7380913411</v>
      </c>
      <c r="B3041">
        <v>723678</v>
      </c>
      <c r="C3041">
        <v>2</v>
      </c>
      <c r="D3041" s="2">
        <v>675.46</v>
      </c>
    </row>
    <row r="3042" spans="1:4" x14ac:dyDescent="0.35">
      <c r="A3042">
        <v>7706841114</v>
      </c>
      <c r="B3042">
        <v>461804</v>
      </c>
      <c r="C3042">
        <v>3</v>
      </c>
      <c r="D3042" s="2">
        <v>310.69</v>
      </c>
    </row>
    <row r="3043" spans="1:4" x14ac:dyDescent="0.35">
      <c r="A3043">
        <v>1561779937</v>
      </c>
      <c r="B3043">
        <v>367391</v>
      </c>
      <c r="C3043">
        <v>1</v>
      </c>
      <c r="D3043" s="2">
        <v>939.55</v>
      </c>
    </row>
    <row r="3044" spans="1:4" x14ac:dyDescent="0.35">
      <c r="A3044">
        <v>7196559586</v>
      </c>
      <c r="B3044">
        <v>77308</v>
      </c>
      <c r="C3044">
        <v>2</v>
      </c>
      <c r="D3044" s="2">
        <v>223.27</v>
      </c>
    </row>
    <row r="3045" spans="1:4" x14ac:dyDescent="0.35">
      <c r="A3045">
        <v>2359961993</v>
      </c>
      <c r="B3045">
        <v>500633</v>
      </c>
      <c r="C3045">
        <v>2</v>
      </c>
      <c r="D3045" s="2">
        <v>154.5</v>
      </c>
    </row>
    <row r="3046" spans="1:4" x14ac:dyDescent="0.35">
      <c r="A3046">
        <v>243819964</v>
      </c>
      <c r="B3046">
        <v>880510</v>
      </c>
      <c r="C3046">
        <v>3</v>
      </c>
      <c r="D3046" s="2">
        <v>951.43</v>
      </c>
    </row>
    <row r="3047" spans="1:4" x14ac:dyDescent="0.35">
      <c r="A3047">
        <v>4806735178</v>
      </c>
      <c r="B3047">
        <v>677169</v>
      </c>
      <c r="C3047">
        <v>2</v>
      </c>
      <c r="D3047" s="2">
        <v>261.02999999999997</v>
      </c>
    </row>
    <row r="3048" spans="1:4" x14ac:dyDescent="0.35">
      <c r="A3048">
        <v>9198762300</v>
      </c>
      <c r="B3048">
        <v>131937</v>
      </c>
      <c r="C3048">
        <v>2</v>
      </c>
      <c r="D3048" s="2">
        <v>287.81</v>
      </c>
    </row>
    <row r="3049" spans="1:4" x14ac:dyDescent="0.35">
      <c r="A3049">
        <v>1105231941</v>
      </c>
      <c r="B3049">
        <v>585299</v>
      </c>
      <c r="C3049">
        <v>1</v>
      </c>
      <c r="D3049" s="2">
        <v>799.46</v>
      </c>
    </row>
    <row r="3050" spans="1:4" x14ac:dyDescent="0.35">
      <c r="A3050">
        <v>5533955218</v>
      </c>
      <c r="B3050">
        <v>552496</v>
      </c>
      <c r="C3050">
        <v>2</v>
      </c>
      <c r="D3050" s="2">
        <v>508</v>
      </c>
    </row>
    <row r="3051" spans="1:4" x14ac:dyDescent="0.35">
      <c r="A3051">
        <v>5130246751</v>
      </c>
      <c r="B3051">
        <v>33797</v>
      </c>
      <c r="C3051">
        <v>1</v>
      </c>
      <c r="D3051" s="2">
        <v>888.12</v>
      </c>
    </row>
    <row r="3052" spans="1:4" x14ac:dyDescent="0.35">
      <c r="A3052">
        <v>4528445001</v>
      </c>
      <c r="B3052">
        <v>689769</v>
      </c>
      <c r="C3052">
        <v>2</v>
      </c>
      <c r="D3052" s="2">
        <v>46.62</v>
      </c>
    </row>
    <row r="3053" spans="1:4" x14ac:dyDescent="0.35">
      <c r="A3053">
        <v>9503959018</v>
      </c>
      <c r="B3053">
        <v>473929</v>
      </c>
      <c r="C3053">
        <v>1</v>
      </c>
      <c r="D3053" s="2">
        <v>440.19</v>
      </c>
    </row>
    <row r="3054" spans="1:4" x14ac:dyDescent="0.35">
      <c r="A3054">
        <v>4107052604</v>
      </c>
      <c r="B3054">
        <v>306177</v>
      </c>
      <c r="C3054">
        <v>2</v>
      </c>
      <c r="D3054" s="2">
        <v>769.24</v>
      </c>
    </row>
    <row r="3055" spans="1:4" x14ac:dyDescent="0.35">
      <c r="A3055">
        <v>5578822558</v>
      </c>
      <c r="B3055">
        <v>298985</v>
      </c>
      <c r="C3055">
        <v>3</v>
      </c>
      <c r="D3055" s="2">
        <v>183.76</v>
      </c>
    </row>
    <row r="3056" spans="1:4" x14ac:dyDescent="0.35">
      <c r="A3056">
        <v>5506634472</v>
      </c>
      <c r="B3056">
        <v>894539</v>
      </c>
      <c r="C3056">
        <v>1</v>
      </c>
      <c r="D3056" s="2">
        <v>445.48</v>
      </c>
    </row>
    <row r="3057" spans="1:4" x14ac:dyDescent="0.35">
      <c r="A3057">
        <v>4112426763</v>
      </c>
      <c r="B3057">
        <v>41853</v>
      </c>
      <c r="C3057">
        <v>1</v>
      </c>
      <c r="D3057" s="2">
        <v>910.44</v>
      </c>
    </row>
    <row r="3058" spans="1:4" x14ac:dyDescent="0.35">
      <c r="A3058">
        <v>7157334145</v>
      </c>
      <c r="B3058">
        <v>18035</v>
      </c>
      <c r="C3058">
        <v>3</v>
      </c>
      <c r="D3058" s="2">
        <v>968.94</v>
      </c>
    </row>
    <row r="3059" spans="1:4" x14ac:dyDescent="0.35">
      <c r="A3059">
        <v>8423458672</v>
      </c>
      <c r="B3059">
        <v>491521</v>
      </c>
      <c r="C3059">
        <v>1</v>
      </c>
      <c r="D3059" s="2">
        <v>556.35</v>
      </c>
    </row>
    <row r="3060" spans="1:4" x14ac:dyDescent="0.35">
      <c r="A3060">
        <v>3011683470</v>
      </c>
      <c r="B3060">
        <v>712307</v>
      </c>
      <c r="C3060">
        <v>1</v>
      </c>
      <c r="D3060" s="2">
        <v>264.89</v>
      </c>
    </row>
    <row r="3061" spans="1:4" x14ac:dyDescent="0.35">
      <c r="A3061">
        <v>1884947290</v>
      </c>
      <c r="B3061">
        <v>455083</v>
      </c>
      <c r="C3061">
        <v>2</v>
      </c>
      <c r="D3061" s="2">
        <v>959.01</v>
      </c>
    </row>
    <row r="3062" spans="1:4" x14ac:dyDescent="0.35">
      <c r="A3062">
        <v>558163882</v>
      </c>
      <c r="B3062">
        <v>585299</v>
      </c>
      <c r="C3062">
        <v>2</v>
      </c>
      <c r="D3062" s="2">
        <v>799.46</v>
      </c>
    </row>
    <row r="3063" spans="1:4" x14ac:dyDescent="0.35">
      <c r="A3063">
        <v>824869105</v>
      </c>
      <c r="B3063">
        <v>376447</v>
      </c>
      <c r="C3063">
        <v>2</v>
      </c>
      <c r="D3063" s="2">
        <v>724.84</v>
      </c>
    </row>
    <row r="3064" spans="1:4" x14ac:dyDescent="0.35">
      <c r="A3064">
        <v>4193492511</v>
      </c>
      <c r="B3064">
        <v>51036</v>
      </c>
      <c r="C3064">
        <v>2</v>
      </c>
      <c r="D3064" s="2">
        <v>931.61</v>
      </c>
    </row>
    <row r="3065" spans="1:4" x14ac:dyDescent="0.35">
      <c r="A3065">
        <v>120996684</v>
      </c>
      <c r="B3065">
        <v>690565</v>
      </c>
      <c r="C3065">
        <v>2</v>
      </c>
      <c r="D3065" s="2">
        <v>951.27</v>
      </c>
    </row>
    <row r="3066" spans="1:4" x14ac:dyDescent="0.35">
      <c r="A3066">
        <v>2531932780</v>
      </c>
      <c r="B3066">
        <v>726958</v>
      </c>
      <c r="C3066">
        <v>3</v>
      </c>
      <c r="D3066" s="2">
        <v>887.48</v>
      </c>
    </row>
    <row r="3067" spans="1:4" x14ac:dyDescent="0.35">
      <c r="A3067">
        <v>8095547865</v>
      </c>
      <c r="B3067">
        <v>89084</v>
      </c>
      <c r="C3067">
        <v>2</v>
      </c>
      <c r="D3067" s="2">
        <v>598.83000000000004</v>
      </c>
    </row>
    <row r="3068" spans="1:4" x14ac:dyDescent="0.35">
      <c r="A3068">
        <v>6894204435</v>
      </c>
      <c r="B3068">
        <v>992178</v>
      </c>
      <c r="C3068">
        <v>3</v>
      </c>
      <c r="D3068" s="2">
        <v>632.42999999999995</v>
      </c>
    </row>
    <row r="3069" spans="1:4" x14ac:dyDescent="0.35">
      <c r="A3069">
        <v>9514917126</v>
      </c>
      <c r="B3069">
        <v>425341</v>
      </c>
      <c r="C3069">
        <v>2</v>
      </c>
      <c r="D3069" s="2">
        <v>486.28</v>
      </c>
    </row>
    <row r="3070" spans="1:4" x14ac:dyDescent="0.35">
      <c r="A3070">
        <v>9329665908</v>
      </c>
      <c r="B3070">
        <v>140154</v>
      </c>
      <c r="C3070">
        <v>2</v>
      </c>
      <c r="D3070" s="2">
        <v>171.2</v>
      </c>
    </row>
    <row r="3071" spans="1:4" x14ac:dyDescent="0.35">
      <c r="A3071">
        <v>1435406360</v>
      </c>
      <c r="B3071">
        <v>723678</v>
      </c>
      <c r="C3071">
        <v>3</v>
      </c>
      <c r="D3071" s="2">
        <v>675.46</v>
      </c>
    </row>
    <row r="3072" spans="1:4" x14ac:dyDescent="0.35">
      <c r="A3072">
        <v>3460843508</v>
      </c>
      <c r="B3072">
        <v>883013</v>
      </c>
      <c r="C3072">
        <v>3</v>
      </c>
      <c r="D3072" s="2">
        <v>989.88</v>
      </c>
    </row>
    <row r="3073" spans="1:4" x14ac:dyDescent="0.35">
      <c r="A3073">
        <v>4762084133</v>
      </c>
      <c r="B3073">
        <v>433521</v>
      </c>
      <c r="C3073">
        <v>3</v>
      </c>
      <c r="D3073" s="2">
        <v>321.33</v>
      </c>
    </row>
    <row r="3074" spans="1:4" x14ac:dyDescent="0.35">
      <c r="A3074">
        <v>3884862300</v>
      </c>
      <c r="B3074">
        <v>712003</v>
      </c>
      <c r="C3074">
        <v>1</v>
      </c>
      <c r="D3074" s="2">
        <v>671.68</v>
      </c>
    </row>
    <row r="3075" spans="1:4" x14ac:dyDescent="0.35">
      <c r="A3075">
        <v>1990946411</v>
      </c>
      <c r="B3075">
        <v>237083</v>
      </c>
      <c r="C3075">
        <v>1</v>
      </c>
      <c r="D3075" s="2">
        <v>577.13</v>
      </c>
    </row>
    <row r="3076" spans="1:4" x14ac:dyDescent="0.35">
      <c r="A3076">
        <v>5054937065</v>
      </c>
      <c r="B3076">
        <v>552496</v>
      </c>
      <c r="C3076">
        <v>2</v>
      </c>
      <c r="D3076" s="2">
        <v>508</v>
      </c>
    </row>
    <row r="3077" spans="1:4" x14ac:dyDescent="0.35">
      <c r="A3077">
        <v>9431652023</v>
      </c>
      <c r="B3077">
        <v>63769</v>
      </c>
      <c r="C3077">
        <v>1</v>
      </c>
      <c r="D3077" s="2">
        <v>878.07</v>
      </c>
    </row>
    <row r="3078" spans="1:4" x14ac:dyDescent="0.35">
      <c r="A3078">
        <v>2268736598</v>
      </c>
      <c r="B3078">
        <v>243235</v>
      </c>
      <c r="C3078">
        <v>1</v>
      </c>
      <c r="D3078" s="2">
        <v>109.03</v>
      </c>
    </row>
    <row r="3079" spans="1:4" x14ac:dyDescent="0.35">
      <c r="A3079">
        <v>2793638565</v>
      </c>
      <c r="B3079">
        <v>120532</v>
      </c>
      <c r="C3079">
        <v>2</v>
      </c>
      <c r="D3079" s="2">
        <v>697.53</v>
      </c>
    </row>
    <row r="3080" spans="1:4" x14ac:dyDescent="0.35">
      <c r="A3080">
        <v>4168839407</v>
      </c>
      <c r="B3080">
        <v>487065</v>
      </c>
      <c r="C3080">
        <v>2</v>
      </c>
      <c r="D3080" s="2">
        <v>374.68</v>
      </c>
    </row>
    <row r="3081" spans="1:4" x14ac:dyDescent="0.35">
      <c r="A3081">
        <v>7406514357</v>
      </c>
      <c r="B3081">
        <v>611575</v>
      </c>
      <c r="C3081">
        <v>2</v>
      </c>
      <c r="D3081" s="2">
        <v>482.06</v>
      </c>
    </row>
    <row r="3082" spans="1:4" x14ac:dyDescent="0.35">
      <c r="A3082">
        <v>6087916798</v>
      </c>
      <c r="B3082">
        <v>557908</v>
      </c>
      <c r="C3082">
        <v>3</v>
      </c>
      <c r="D3082" s="2">
        <v>942.37</v>
      </c>
    </row>
    <row r="3083" spans="1:4" x14ac:dyDescent="0.35">
      <c r="A3083">
        <v>4319962076</v>
      </c>
      <c r="B3083">
        <v>644847</v>
      </c>
      <c r="C3083">
        <v>2</v>
      </c>
      <c r="D3083" s="2">
        <v>622.80999999999995</v>
      </c>
    </row>
    <row r="3084" spans="1:4" x14ac:dyDescent="0.35">
      <c r="A3084">
        <v>3904134741</v>
      </c>
      <c r="B3084">
        <v>120385</v>
      </c>
      <c r="C3084">
        <v>1</v>
      </c>
      <c r="D3084" s="2">
        <v>597.91</v>
      </c>
    </row>
    <row r="3085" spans="1:4" x14ac:dyDescent="0.35">
      <c r="A3085">
        <v>3770123374</v>
      </c>
      <c r="B3085">
        <v>753354</v>
      </c>
      <c r="C3085">
        <v>1</v>
      </c>
      <c r="D3085" s="2">
        <v>423.56</v>
      </c>
    </row>
    <row r="3086" spans="1:4" x14ac:dyDescent="0.35">
      <c r="A3086">
        <v>4494390731</v>
      </c>
      <c r="B3086">
        <v>714999</v>
      </c>
      <c r="C3086">
        <v>1</v>
      </c>
      <c r="D3086" s="2">
        <v>882.51</v>
      </c>
    </row>
    <row r="3087" spans="1:4" x14ac:dyDescent="0.35">
      <c r="A3087">
        <v>6109777696</v>
      </c>
      <c r="B3087">
        <v>378230</v>
      </c>
      <c r="C3087">
        <v>3</v>
      </c>
      <c r="D3087" s="2">
        <v>166.42</v>
      </c>
    </row>
    <row r="3088" spans="1:4" x14ac:dyDescent="0.35">
      <c r="A3088">
        <v>1401372388</v>
      </c>
      <c r="B3088">
        <v>679321</v>
      </c>
      <c r="C3088">
        <v>3</v>
      </c>
      <c r="D3088" s="2">
        <v>738.46</v>
      </c>
    </row>
    <row r="3089" spans="1:4" x14ac:dyDescent="0.35">
      <c r="A3089">
        <v>4283973398</v>
      </c>
      <c r="B3089">
        <v>361361</v>
      </c>
      <c r="C3089">
        <v>2</v>
      </c>
      <c r="D3089" s="2">
        <v>826.21</v>
      </c>
    </row>
    <row r="3090" spans="1:4" x14ac:dyDescent="0.35">
      <c r="A3090">
        <v>3261847147</v>
      </c>
      <c r="B3090">
        <v>455755</v>
      </c>
      <c r="C3090">
        <v>1</v>
      </c>
      <c r="D3090" s="2">
        <v>44.09</v>
      </c>
    </row>
    <row r="3091" spans="1:4" x14ac:dyDescent="0.35">
      <c r="A3091">
        <v>3153811191</v>
      </c>
      <c r="B3091">
        <v>739534</v>
      </c>
      <c r="C3091">
        <v>3</v>
      </c>
      <c r="D3091" s="2">
        <v>994.56</v>
      </c>
    </row>
    <row r="3092" spans="1:4" x14ac:dyDescent="0.35">
      <c r="A3092">
        <v>2639216409</v>
      </c>
      <c r="B3092">
        <v>120532</v>
      </c>
      <c r="C3092">
        <v>3</v>
      </c>
      <c r="D3092" s="2">
        <v>697.53</v>
      </c>
    </row>
    <row r="3093" spans="1:4" x14ac:dyDescent="0.35">
      <c r="A3093">
        <v>5948575331</v>
      </c>
      <c r="B3093">
        <v>487931</v>
      </c>
      <c r="C3093">
        <v>2</v>
      </c>
      <c r="D3093" s="2">
        <v>709.08</v>
      </c>
    </row>
    <row r="3094" spans="1:4" x14ac:dyDescent="0.35">
      <c r="A3094">
        <v>7792925364</v>
      </c>
      <c r="B3094">
        <v>968887</v>
      </c>
      <c r="C3094">
        <v>1</v>
      </c>
      <c r="D3094" s="2">
        <v>40.700000000000003</v>
      </c>
    </row>
    <row r="3095" spans="1:4" x14ac:dyDescent="0.35">
      <c r="A3095">
        <v>7286478750</v>
      </c>
      <c r="B3095">
        <v>871592</v>
      </c>
      <c r="C3095">
        <v>2</v>
      </c>
      <c r="D3095" s="2">
        <v>870.29</v>
      </c>
    </row>
    <row r="3096" spans="1:4" x14ac:dyDescent="0.35">
      <c r="A3096">
        <v>9776505630</v>
      </c>
      <c r="B3096">
        <v>672059</v>
      </c>
      <c r="C3096">
        <v>3</v>
      </c>
      <c r="D3096" s="2">
        <v>672.73</v>
      </c>
    </row>
    <row r="3097" spans="1:4" x14ac:dyDescent="0.35">
      <c r="A3097">
        <v>4527342708</v>
      </c>
      <c r="B3097">
        <v>57405</v>
      </c>
      <c r="C3097">
        <v>2</v>
      </c>
      <c r="D3097" s="2">
        <v>607.66999999999996</v>
      </c>
    </row>
    <row r="3098" spans="1:4" x14ac:dyDescent="0.35">
      <c r="A3098">
        <v>1124359689</v>
      </c>
      <c r="B3098">
        <v>799952</v>
      </c>
      <c r="C3098">
        <v>1</v>
      </c>
      <c r="D3098" s="2">
        <v>922.64</v>
      </c>
    </row>
    <row r="3099" spans="1:4" x14ac:dyDescent="0.35">
      <c r="A3099">
        <v>3717458742</v>
      </c>
      <c r="B3099">
        <v>56589</v>
      </c>
      <c r="C3099">
        <v>2</v>
      </c>
      <c r="D3099" s="2">
        <v>517.77</v>
      </c>
    </row>
    <row r="3100" spans="1:4" x14ac:dyDescent="0.35">
      <c r="A3100">
        <v>283675535</v>
      </c>
      <c r="B3100">
        <v>53833</v>
      </c>
      <c r="C3100">
        <v>3</v>
      </c>
      <c r="D3100" s="2">
        <v>134.69</v>
      </c>
    </row>
    <row r="3101" spans="1:4" x14ac:dyDescent="0.35">
      <c r="A3101">
        <v>6039353394</v>
      </c>
      <c r="B3101">
        <v>692985</v>
      </c>
      <c r="C3101">
        <v>1</v>
      </c>
      <c r="D3101" s="2">
        <v>197.39</v>
      </c>
    </row>
    <row r="3102" spans="1:4" x14ac:dyDescent="0.35">
      <c r="A3102">
        <v>6735917931</v>
      </c>
      <c r="B3102">
        <v>264803</v>
      </c>
      <c r="C3102">
        <v>1</v>
      </c>
      <c r="D3102" s="2">
        <v>995.98</v>
      </c>
    </row>
    <row r="3103" spans="1:4" x14ac:dyDescent="0.35">
      <c r="A3103">
        <v>5155256671</v>
      </c>
      <c r="B3103">
        <v>679865</v>
      </c>
      <c r="C3103">
        <v>2</v>
      </c>
      <c r="D3103" s="2">
        <v>347.91</v>
      </c>
    </row>
    <row r="3104" spans="1:4" x14ac:dyDescent="0.35">
      <c r="A3104">
        <v>3984108726</v>
      </c>
      <c r="B3104">
        <v>832348</v>
      </c>
      <c r="C3104">
        <v>3</v>
      </c>
      <c r="D3104" s="2">
        <v>831.43</v>
      </c>
    </row>
    <row r="3105" spans="1:4" x14ac:dyDescent="0.35">
      <c r="A3105">
        <v>2491374111</v>
      </c>
      <c r="B3105">
        <v>762527</v>
      </c>
      <c r="C3105">
        <v>2</v>
      </c>
      <c r="D3105" s="2">
        <v>690.08</v>
      </c>
    </row>
    <row r="3106" spans="1:4" x14ac:dyDescent="0.35">
      <c r="A3106">
        <v>2043371805</v>
      </c>
      <c r="B3106">
        <v>784673</v>
      </c>
      <c r="C3106">
        <v>3</v>
      </c>
      <c r="D3106" s="2">
        <v>491.39</v>
      </c>
    </row>
    <row r="3107" spans="1:4" x14ac:dyDescent="0.35">
      <c r="A3107">
        <v>9657782153</v>
      </c>
      <c r="B3107">
        <v>89084</v>
      </c>
      <c r="C3107">
        <v>3</v>
      </c>
      <c r="D3107" s="2">
        <v>598.83000000000004</v>
      </c>
    </row>
    <row r="3108" spans="1:4" x14ac:dyDescent="0.35">
      <c r="A3108">
        <v>9237289778</v>
      </c>
      <c r="B3108">
        <v>219598</v>
      </c>
      <c r="C3108">
        <v>1</v>
      </c>
      <c r="D3108" s="2">
        <v>367.08</v>
      </c>
    </row>
    <row r="3109" spans="1:4" x14ac:dyDescent="0.35">
      <c r="A3109">
        <v>8917116859</v>
      </c>
      <c r="B3109">
        <v>34186</v>
      </c>
      <c r="C3109">
        <v>1</v>
      </c>
      <c r="D3109" s="2">
        <v>925.65</v>
      </c>
    </row>
    <row r="3110" spans="1:4" x14ac:dyDescent="0.35">
      <c r="A3110">
        <v>720578658</v>
      </c>
      <c r="B3110">
        <v>382511</v>
      </c>
      <c r="C3110">
        <v>2</v>
      </c>
      <c r="D3110" s="2">
        <v>702.54</v>
      </c>
    </row>
    <row r="3111" spans="1:4" x14ac:dyDescent="0.35">
      <c r="A3111">
        <v>9122210530</v>
      </c>
      <c r="B3111">
        <v>567671</v>
      </c>
      <c r="C3111">
        <v>3</v>
      </c>
      <c r="D3111" s="2">
        <v>418.48</v>
      </c>
    </row>
    <row r="3112" spans="1:4" x14ac:dyDescent="0.35">
      <c r="A3112">
        <v>3540524256</v>
      </c>
      <c r="B3112">
        <v>349294</v>
      </c>
      <c r="C3112">
        <v>2</v>
      </c>
      <c r="D3112" s="2">
        <v>934.75</v>
      </c>
    </row>
    <row r="3113" spans="1:4" x14ac:dyDescent="0.35">
      <c r="A3113">
        <v>1909520255</v>
      </c>
      <c r="B3113">
        <v>361361</v>
      </c>
      <c r="C3113">
        <v>3</v>
      </c>
      <c r="D3113" s="2">
        <v>826.21</v>
      </c>
    </row>
    <row r="3114" spans="1:4" x14ac:dyDescent="0.35">
      <c r="A3114">
        <v>8022279737</v>
      </c>
      <c r="B3114">
        <v>784827</v>
      </c>
      <c r="C3114">
        <v>1</v>
      </c>
      <c r="D3114" s="2">
        <v>274.25</v>
      </c>
    </row>
    <row r="3115" spans="1:4" x14ac:dyDescent="0.35">
      <c r="A3115">
        <v>7381549355</v>
      </c>
      <c r="B3115">
        <v>4452</v>
      </c>
      <c r="C3115">
        <v>2</v>
      </c>
      <c r="D3115" s="2">
        <v>169.88</v>
      </c>
    </row>
    <row r="3116" spans="1:4" x14ac:dyDescent="0.35">
      <c r="A3116">
        <v>3998829973</v>
      </c>
      <c r="B3116">
        <v>491521</v>
      </c>
      <c r="C3116">
        <v>1</v>
      </c>
      <c r="D3116" s="2">
        <v>556.35</v>
      </c>
    </row>
    <row r="3117" spans="1:4" x14ac:dyDescent="0.35">
      <c r="A3117">
        <v>2895464675</v>
      </c>
      <c r="B3117">
        <v>589812</v>
      </c>
      <c r="C3117">
        <v>2</v>
      </c>
      <c r="D3117" s="2">
        <v>163.03</v>
      </c>
    </row>
    <row r="3118" spans="1:4" x14ac:dyDescent="0.35">
      <c r="A3118">
        <v>3971098657</v>
      </c>
      <c r="B3118">
        <v>818990</v>
      </c>
      <c r="C3118">
        <v>3</v>
      </c>
      <c r="D3118" s="2">
        <v>163.55000000000001</v>
      </c>
    </row>
    <row r="3119" spans="1:4" x14ac:dyDescent="0.35">
      <c r="A3119">
        <v>5278249111</v>
      </c>
      <c r="B3119">
        <v>951463</v>
      </c>
      <c r="C3119">
        <v>2</v>
      </c>
      <c r="D3119" s="2">
        <v>787.4</v>
      </c>
    </row>
    <row r="3120" spans="1:4" x14ac:dyDescent="0.35">
      <c r="A3120">
        <v>9810576443</v>
      </c>
      <c r="B3120">
        <v>681063</v>
      </c>
      <c r="C3120">
        <v>2</v>
      </c>
      <c r="D3120" s="2">
        <v>321.27999999999997</v>
      </c>
    </row>
    <row r="3121" spans="1:4" x14ac:dyDescent="0.35">
      <c r="A3121">
        <v>4128844410</v>
      </c>
      <c r="B3121">
        <v>741341</v>
      </c>
      <c r="C3121">
        <v>2</v>
      </c>
      <c r="D3121" s="2">
        <v>923.84</v>
      </c>
    </row>
    <row r="3122" spans="1:4" x14ac:dyDescent="0.35">
      <c r="A3122">
        <v>6103869123</v>
      </c>
      <c r="B3122">
        <v>589812</v>
      </c>
      <c r="C3122">
        <v>3</v>
      </c>
      <c r="D3122" s="2">
        <v>163.03</v>
      </c>
    </row>
    <row r="3123" spans="1:4" x14ac:dyDescent="0.35">
      <c r="A3123">
        <v>6595041423</v>
      </c>
      <c r="B3123">
        <v>183929</v>
      </c>
      <c r="C3123">
        <v>2</v>
      </c>
      <c r="D3123" s="2">
        <v>738.74</v>
      </c>
    </row>
    <row r="3124" spans="1:4" x14ac:dyDescent="0.35">
      <c r="A3124">
        <v>3991011923</v>
      </c>
      <c r="B3124">
        <v>726958</v>
      </c>
      <c r="C3124">
        <v>1</v>
      </c>
      <c r="D3124" s="2">
        <v>887.48</v>
      </c>
    </row>
    <row r="3125" spans="1:4" x14ac:dyDescent="0.35">
      <c r="A3125">
        <v>5275440923</v>
      </c>
      <c r="B3125">
        <v>969851</v>
      </c>
      <c r="C3125">
        <v>3</v>
      </c>
      <c r="D3125" s="2">
        <v>340.66</v>
      </c>
    </row>
    <row r="3126" spans="1:4" x14ac:dyDescent="0.35">
      <c r="A3126">
        <v>6468633344</v>
      </c>
      <c r="B3126">
        <v>15314</v>
      </c>
      <c r="C3126">
        <v>2</v>
      </c>
      <c r="D3126" s="2">
        <v>578.85</v>
      </c>
    </row>
    <row r="3127" spans="1:4" x14ac:dyDescent="0.35">
      <c r="A3127">
        <v>9992859795</v>
      </c>
      <c r="B3127">
        <v>196719</v>
      </c>
      <c r="C3127">
        <v>2</v>
      </c>
      <c r="D3127" s="2">
        <v>217.5</v>
      </c>
    </row>
    <row r="3128" spans="1:4" x14ac:dyDescent="0.35">
      <c r="A3128">
        <v>7518488485</v>
      </c>
      <c r="B3128">
        <v>140489</v>
      </c>
      <c r="C3128">
        <v>3</v>
      </c>
      <c r="D3128" s="2">
        <v>650.20000000000005</v>
      </c>
    </row>
    <row r="3129" spans="1:4" x14ac:dyDescent="0.35">
      <c r="A3129">
        <v>9746950023</v>
      </c>
      <c r="B3129">
        <v>952168</v>
      </c>
      <c r="C3129">
        <v>3</v>
      </c>
      <c r="D3129" s="2">
        <v>236.95</v>
      </c>
    </row>
    <row r="3130" spans="1:4" x14ac:dyDescent="0.35">
      <c r="A3130">
        <v>2721433550</v>
      </c>
      <c r="B3130">
        <v>217710</v>
      </c>
      <c r="C3130">
        <v>2</v>
      </c>
      <c r="D3130" s="2">
        <v>58.59</v>
      </c>
    </row>
    <row r="3131" spans="1:4" x14ac:dyDescent="0.35">
      <c r="A3131">
        <v>6131680348</v>
      </c>
      <c r="B3131">
        <v>123983</v>
      </c>
      <c r="C3131">
        <v>1</v>
      </c>
      <c r="D3131" s="2">
        <v>785.67</v>
      </c>
    </row>
    <row r="3132" spans="1:4" x14ac:dyDescent="0.35">
      <c r="A3132">
        <v>2281544500</v>
      </c>
      <c r="B3132">
        <v>217710</v>
      </c>
      <c r="C3132">
        <v>1</v>
      </c>
      <c r="D3132" s="2">
        <v>58.59</v>
      </c>
    </row>
    <row r="3133" spans="1:4" x14ac:dyDescent="0.35">
      <c r="A3133">
        <v>4283802879</v>
      </c>
      <c r="B3133">
        <v>305754</v>
      </c>
      <c r="C3133">
        <v>1</v>
      </c>
      <c r="D3133" s="2">
        <v>979.99</v>
      </c>
    </row>
    <row r="3134" spans="1:4" x14ac:dyDescent="0.35">
      <c r="A3134">
        <v>8621732366</v>
      </c>
      <c r="B3134">
        <v>256051</v>
      </c>
      <c r="C3134">
        <v>1</v>
      </c>
      <c r="D3134" s="2">
        <v>400.92</v>
      </c>
    </row>
    <row r="3135" spans="1:4" x14ac:dyDescent="0.35">
      <c r="A3135">
        <v>3797679856</v>
      </c>
      <c r="B3135">
        <v>118820</v>
      </c>
      <c r="C3135">
        <v>2</v>
      </c>
      <c r="D3135" s="2">
        <v>12.32</v>
      </c>
    </row>
    <row r="3136" spans="1:4" x14ac:dyDescent="0.35">
      <c r="A3136">
        <v>8532100929</v>
      </c>
      <c r="B3136">
        <v>726958</v>
      </c>
      <c r="C3136">
        <v>3</v>
      </c>
      <c r="D3136" s="2">
        <v>887.48</v>
      </c>
    </row>
    <row r="3137" spans="1:4" x14ac:dyDescent="0.35">
      <c r="A3137">
        <v>2973976544</v>
      </c>
      <c r="B3137">
        <v>39154</v>
      </c>
      <c r="C3137">
        <v>1</v>
      </c>
      <c r="D3137" s="2">
        <v>946.86</v>
      </c>
    </row>
    <row r="3138" spans="1:4" x14ac:dyDescent="0.35">
      <c r="A3138">
        <v>814260962</v>
      </c>
      <c r="B3138">
        <v>15314</v>
      </c>
      <c r="C3138">
        <v>1</v>
      </c>
      <c r="D3138" s="2">
        <v>578.85</v>
      </c>
    </row>
    <row r="3139" spans="1:4" x14ac:dyDescent="0.35">
      <c r="A3139">
        <v>9411848231</v>
      </c>
      <c r="B3139">
        <v>183929</v>
      </c>
      <c r="C3139">
        <v>2</v>
      </c>
      <c r="D3139" s="2">
        <v>738.74</v>
      </c>
    </row>
    <row r="3140" spans="1:4" x14ac:dyDescent="0.35">
      <c r="A3140">
        <v>6637284724</v>
      </c>
      <c r="B3140">
        <v>721521</v>
      </c>
      <c r="C3140">
        <v>2</v>
      </c>
      <c r="D3140" s="2">
        <v>417.39</v>
      </c>
    </row>
    <row r="3141" spans="1:4" x14ac:dyDescent="0.35">
      <c r="A3141">
        <v>6497594124</v>
      </c>
      <c r="B3141">
        <v>487065</v>
      </c>
      <c r="C3141">
        <v>1</v>
      </c>
      <c r="D3141" s="2">
        <v>374.68</v>
      </c>
    </row>
    <row r="3142" spans="1:4" x14ac:dyDescent="0.35">
      <c r="A3142">
        <v>7213146086</v>
      </c>
      <c r="B3142">
        <v>287070</v>
      </c>
      <c r="C3142">
        <v>2</v>
      </c>
      <c r="D3142" s="2">
        <v>443.17</v>
      </c>
    </row>
    <row r="3143" spans="1:4" x14ac:dyDescent="0.35">
      <c r="A3143">
        <v>5110274761</v>
      </c>
      <c r="B3143">
        <v>373536</v>
      </c>
      <c r="C3143">
        <v>1</v>
      </c>
      <c r="D3143" s="2">
        <v>494.17</v>
      </c>
    </row>
    <row r="3144" spans="1:4" x14ac:dyDescent="0.35">
      <c r="A3144">
        <v>1112110363</v>
      </c>
      <c r="B3144">
        <v>566052</v>
      </c>
      <c r="C3144">
        <v>1</v>
      </c>
      <c r="D3144" s="2">
        <v>87.3</v>
      </c>
    </row>
    <row r="3145" spans="1:4" x14ac:dyDescent="0.35">
      <c r="A3145">
        <v>1209202931</v>
      </c>
      <c r="B3145">
        <v>219598</v>
      </c>
      <c r="C3145">
        <v>2</v>
      </c>
      <c r="D3145" s="2">
        <v>367.08</v>
      </c>
    </row>
    <row r="3146" spans="1:4" x14ac:dyDescent="0.35">
      <c r="A3146">
        <v>6384745391</v>
      </c>
      <c r="B3146">
        <v>39154</v>
      </c>
      <c r="C3146">
        <v>3</v>
      </c>
      <c r="D3146" s="2">
        <v>946.86</v>
      </c>
    </row>
    <row r="3147" spans="1:4" x14ac:dyDescent="0.35">
      <c r="A3147">
        <v>3367452972</v>
      </c>
      <c r="B3147">
        <v>611575</v>
      </c>
      <c r="C3147">
        <v>1</v>
      </c>
      <c r="D3147" s="2">
        <v>482.06</v>
      </c>
    </row>
    <row r="3148" spans="1:4" x14ac:dyDescent="0.35">
      <c r="A3148">
        <v>2317597587</v>
      </c>
      <c r="B3148">
        <v>894539</v>
      </c>
      <c r="C3148">
        <v>3</v>
      </c>
      <c r="D3148" s="2">
        <v>445.48</v>
      </c>
    </row>
    <row r="3149" spans="1:4" x14ac:dyDescent="0.35">
      <c r="A3149">
        <v>2254884198</v>
      </c>
      <c r="B3149">
        <v>970529</v>
      </c>
      <c r="C3149">
        <v>2</v>
      </c>
      <c r="D3149" s="2">
        <v>827.44</v>
      </c>
    </row>
    <row r="3150" spans="1:4" x14ac:dyDescent="0.35">
      <c r="A3150">
        <v>679196318</v>
      </c>
      <c r="B3150">
        <v>799952</v>
      </c>
      <c r="C3150">
        <v>3</v>
      </c>
      <c r="D3150" s="2">
        <v>922.64</v>
      </c>
    </row>
    <row r="3151" spans="1:4" x14ac:dyDescent="0.35">
      <c r="A3151">
        <v>2185319815</v>
      </c>
      <c r="B3151">
        <v>433521</v>
      </c>
      <c r="C3151">
        <v>1</v>
      </c>
      <c r="D3151" s="2">
        <v>321.33</v>
      </c>
    </row>
    <row r="3152" spans="1:4" x14ac:dyDescent="0.35">
      <c r="A3152">
        <v>5965281449</v>
      </c>
      <c r="B3152">
        <v>39154</v>
      </c>
      <c r="C3152">
        <v>1</v>
      </c>
      <c r="D3152" s="2">
        <v>946.86</v>
      </c>
    </row>
    <row r="3153" spans="1:4" x14ac:dyDescent="0.35">
      <c r="A3153">
        <v>8616726869</v>
      </c>
      <c r="B3153">
        <v>217710</v>
      </c>
      <c r="C3153">
        <v>2</v>
      </c>
      <c r="D3153" s="2">
        <v>58.59</v>
      </c>
    </row>
    <row r="3154" spans="1:4" x14ac:dyDescent="0.35">
      <c r="A3154">
        <v>4786027510</v>
      </c>
      <c r="B3154">
        <v>33955</v>
      </c>
      <c r="C3154">
        <v>3</v>
      </c>
      <c r="D3154" s="2">
        <v>186.08</v>
      </c>
    </row>
    <row r="3155" spans="1:4" x14ac:dyDescent="0.35">
      <c r="A3155">
        <v>4910445344</v>
      </c>
      <c r="B3155">
        <v>444361</v>
      </c>
      <c r="C3155">
        <v>2</v>
      </c>
      <c r="D3155" s="2">
        <v>822.63</v>
      </c>
    </row>
    <row r="3156" spans="1:4" x14ac:dyDescent="0.35">
      <c r="A3156">
        <v>7629577899</v>
      </c>
      <c r="B3156">
        <v>613942</v>
      </c>
      <c r="C3156">
        <v>1</v>
      </c>
      <c r="D3156" s="2">
        <v>545</v>
      </c>
    </row>
    <row r="3157" spans="1:4" x14ac:dyDescent="0.35">
      <c r="A3157">
        <v>4769055037</v>
      </c>
      <c r="B3157">
        <v>82484</v>
      </c>
      <c r="C3157">
        <v>2</v>
      </c>
      <c r="D3157" s="2">
        <v>914.88</v>
      </c>
    </row>
    <row r="3158" spans="1:4" x14ac:dyDescent="0.35">
      <c r="A3158">
        <v>8476029654</v>
      </c>
      <c r="B3158">
        <v>734789</v>
      </c>
      <c r="C3158">
        <v>2</v>
      </c>
      <c r="D3158" s="2">
        <v>395.82</v>
      </c>
    </row>
    <row r="3159" spans="1:4" x14ac:dyDescent="0.35">
      <c r="A3159">
        <v>7809866112</v>
      </c>
      <c r="B3159">
        <v>491521</v>
      </c>
      <c r="C3159">
        <v>1</v>
      </c>
      <c r="D3159" s="2">
        <v>556.35</v>
      </c>
    </row>
    <row r="3160" spans="1:4" x14ac:dyDescent="0.35">
      <c r="A3160">
        <v>5453896364</v>
      </c>
      <c r="B3160">
        <v>803607</v>
      </c>
      <c r="C3160">
        <v>2</v>
      </c>
      <c r="D3160" s="2">
        <v>949.73</v>
      </c>
    </row>
    <row r="3161" spans="1:4" x14ac:dyDescent="0.35">
      <c r="A3161">
        <v>9080432189</v>
      </c>
      <c r="B3161">
        <v>140489</v>
      </c>
      <c r="C3161">
        <v>2</v>
      </c>
      <c r="D3161" s="2">
        <v>650.20000000000005</v>
      </c>
    </row>
    <row r="3162" spans="1:4" x14ac:dyDescent="0.35">
      <c r="A3162">
        <v>3079758919</v>
      </c>
      <c r="B3162">
        <v>451933</v>
      </c>
      <c r="C3162">
        <v>1</v>
      </c>
      <c r="D3162" s="2">
        <v>568.94000000000005</v>
      </c>
    </row>
    <row r="3163" spans="1:4" x14ac:dyDescent="0.35">
      <c r="A3163">
        <v>4076039325</v>
      </c>
      <c r="B3163">
        <v>832348</v>
      </c>
      <c r="C3163">
        <v>1</v>
      </c>
      <c r="D3163" s="2">
        <v>831.43</v>
      </c>
    </row>
    <row r="3164" spans="1:4" x14ac:dyDescent="0.35">
      <c r="A3164">
        <v>9239241275</v>
      </c>
      <c r="B3164">
        <v>880510</v>
      </c>
      <c r="C3164">
        <v>3</v>
      </c>
      <c r="D3164" s="2">
        <v>951.43</v>
      </c>
    </row>
    <row r="3165" spans="1:4" x14ac:dyDescent="0.35">
      <c r="A3165">
        <v>4864829217</v>
      </c>
      <c r="B3165">
        <v>136533</v>
      </c>
      <c r="C3165">
        <v>2</v>
      </c>
      <c r="D3165" s="2">
        <v>826.21</v>
      </c>
    </row>
    <row r="3166" spans="1:4" x14ac:dyDescent="0.35">
      <c r="A3166">
        <v>5108704843</v>
      </c>
      <c r="B3166">
        <v>57405</v>
      </c>
      <c r="C3166">
        <v>2</v>
      </c>
      <c r="D3166" s="2">
        <v>607.66999999999996</v>
      </c>
    </row>
    <row r="3167" spans="1:4" x14ac:dyDescent="0.35">
      <c r="A3167">
        <v>8049805410</v>
      </c>
      <c r="B3167">
        <v>378287</v>
      </c>
      <c r="C3167">
        <v>3</v>
      </c>
      <c r="D3167" s="2">
        <v>332.84</v>
      </c>
    </row>
    <row r="3168" spans="1:4" x14ac:dyDescent="0.35">
      <c r="A3168">
        <v>4711642504</v>
      </c>
      <c r="B3168">
        <v>349294</v>
      </c>
      <c r="C3168">
        <v>2</v>
      </c>
      <c r="D3168" s="2">
        <v>934.75</v>
      </c>
    </row>
    <row r="3169" spans="1:4" x14ac:dyDescent="0.35">
      <c r="A3169">
        <v>8952094523</v>
      </c>
      <c r="B3169">
        <v>654623</v>
      </c>
      <c r="C3169">
        <v>2</v>
      </c>
      <c r="D3169" s="2">
        <v>422.14</v>
      </c>
    </row>
    <row r="3170" spans="1:4" x14ac:dyDescent="0.35">
      <c r="A3170">
        <v>4285784267</v>
      </c>
      <c r="B3170">
        <v>36412</v>
      </c>
      <c r="C3170">
        <v>3</v>
      </c>
      <c r="D3170" s="2">
        <v>397.68</v>
      </c>
    </row>
    <row r="3171" spans="1:4" x14ac:dyDescent="0.35">
      <c r="A3171">
        <v>7494670835</v>
      </c>
      <c r="B3171">
        <v>970529</v>
      </c>
      <c r="C3171">
        <v>2</v>
      </c>
      <c r="D3171" s="2">
        <v>827.44</v>
      </c>
    </row>
    <row r="3172" spans="1:4" x14ac:dyDescent="0.35">
      <c r="A3172">
        <v>7667090453</v>
      </c>
      <c r="B3172">
        <v>448752</v>
      </c>
      <c r="C3172">
        <v>1</v>
      </c>
      <c r="D3172" s="2">
        <v>160.07</v>
      </c>
    </row>
    <row r="3173" spans="1:4" x14ac:dyDescent="0.35">
      <c r="A3173">
        <v>2193572534</v>
      </c>
      <c r="B3173">
        <v>378287</v>
      </c>
      <c r="C3173">
        <v>1</v>
      </c>
      <c r="D3173" s="2">
        <v>332.84</v>
      </c>
    </row>
    <row r="3174" spans="1:4" x14ac:dyDescent="0.35">
      <c r="A3174">
        <v>5357089776</v>
      </c>
      <c r="B3174">
        <v>490939</v>
      </c>
      <c r="C3174">
        <v>3</v>
      </c>
      <c r="D3174" s="2">
        <v>80.25</v>
      </c>
    </row>
    <row r="3175" spans="1:4" x14ac:dyDescent="0.35">
      <c r="A3175">
        <v>1191016829</v>
      </c>
      <c r="B3175">
        <v>435929</v>
      </c>
      <c r="C3175">
        <v>3</v>
      </c>
      <c r="D3175" s="2">
        <v>856.89</v>
      </c>
    </row>
    <row r="3176" spans="1:4" x14ac:dyDescent="0.35">
      <c r="A3176">
        <v>549484032</v>
      </c>
      <c r="B3176">
        <v>903336</v>
      </c>
      <c r="C3176">
        <v>2</v>
      </c>
      <c r="D3176" s="2">
        <v>551.88</v>
      </c>
    </row>
    <row r="3177" spans="1:4" x14ac:dyDescent="0.35">
      <c r="A3177">
        <v>8164076900</v>
      </c>
      <c r="B3177">
        <v>991434</v>
      </c>
      <c r="C3177">
        <v>2</v>
      </c>
      <c r="D3177" s="2">
        <v>237.62</v>
      </c>
    </row>
    <row r="3178" spans="1:4" x14ac:dyDescent="0.35">
      <c r="A3178">
        <v>7136165651</v>
      </c>
      <c r="B3178">
        <v>336847</v>
      </c>
      <c r="C3178">
        <v>3</v>
      </c>
      <c r="D3178" s="2">
        <v>936.98</v>
      </c>
    </row>
    <row r="3179" spans="1:4" x14ac:dyDescent="0.35">
      <c r="A3179">
        <v>5368349643</v>
      </c>
      <c r="B3179">
        <v>487931</v>
      </c>
      <c r="C3179">
        <v>3</v>
      </c>
      <c r="D3179" s="2">
        <v>709.08</v>
      </c>
    </row>
    <row r="3180" spans="1:4" x14ac:dyDescent="0.35">
      <c r="A3180">
        <v>6965901435</v>
      </c>
      <c r="B3180">
        <v>94225</v>
      </c>
      <c r="C3180">
        <v>3</v>
      </c>
      <c r="D3180" s="2">
        <v>77.11</v>
      </c>
    </row>
    <row r="3181" spans="1:4" x14ac:dyDescent="0.35">
      <c r="A3181">
        <v>6687307827</v>
      </c>
      <c r="B3181">
        <v>706112</v>
      </c>
      <c r="C3181">
        <v>2</v>
      </c>
      <c r="D3181" s="2">
        <v>478.79</v>
      </c>
    </row>
    <row r="3182" spans="1:4" x14ac:dyDescent="0.35">
      <c r="A3182">
        <v>475294138</v>
      </c>
      <c r="B3182">
        <v>63769</v>
      </c>
      <c r="C3182">
        <v>2</v>
      </c>
      <c r="D3182" s="2">
        <v>878.07</v>
      </c>
    </row>
    <row r="3183" spans="1:4" x14ac:dyDescent="0.35">
      <c r="A3183">
        <v>9047534059</v>
      </c>
      <c r="B3183">
        <v>673058</v>
      </c>
      <c r="C3183">
        <v>3</v>
      </c>
      <c r="D3183" s="2">
        <v>765.76</v>
      </c>
    </row>
    <row r="3184" spans="1:4" x14ac:dyDescent="0.35">
      <c r="A3184">
        <v>2807487047</v>
      </c>
      <c r="B3184">
        <v>992178</v>
      </c>
      <c r="C3184">
        <v>3</v>
      </c>
      <c r="D3184" s="2">
        <v>632.42999999999995</v>
      </c>
    </row>
    <row r="3185" spans="1:4" x14ac:dyDescent="0.35">
      <c r="A3185">
        <v>5840148195</v>
      </c>
      <c r="B3185">
        <v>613942</v>
      </c>
      <c r="C3185">
        <v>2</v>
      </c>
      <c r="D3185" s="2">
        <v>545</v>
      </c>
    </row>
    <row r="3186" spans="1:4" x14ac:dyDescent="0.35">
      <c r="A3186">
        <v>3758135932</v>
      </c>
      <c r="B3186">
        <v>306177</v>
      </c>
      <c r="C3186">
        <v>3</v>
      </c>
      <c r="D3186" s="2">
        <v>769.24</v>
      </c>
    </row>
    <row r="3187" spans="1:4" x14ac:dyDescent="0.35">
      <c r="A3187">
        <v>1978476136</v>
      </c>
      <c r="B3187">
        <v>500633</v>
      </c>
      <c r="C3187">
        <v>2</v>
      </c>
      <c r="D3187" s="2">
        <v>154.5</v>
      </c>
    </row>
    <row r="3188" spans="1:4" x14ac:dyDescent="0.35">
      <c r="A3188">
        <v>423648434</v>
      </c>
      <c r="B3188">
        <v>863930</v>
      </c>
      <c r="C3188">
        <v>2</v>
      </c>
      <c r="D3188" s="2">
        <v>242.57</v>
      </c>
    </row>
    <row r="3189" spans="1:4" x14ac:dyDescent="0.35">
      <c r="A3189">
        <v>7201868330</v>
      </c>
      <c r="B3189">
        <v>256783</v>
      </c>
      <c r="C3189">
        <v>3</v>
      </c>
      <c r="D3189" s="2">
        <v>906.54</v>
      </c>
    </row>
    <row r="3190" spans="1:4" x14ac:dyDescent="0.35">
      <c r="A3190">
        <v>9710106935</v>
      </c>
      <c r="B3190">
        <v>587420</v>
      </c>
      <c r="C3190">
        <v>1</v>
      </c>
      <c r="D3190" s="2">
        <v>357.42</v>
      </c>
    </row>
    <row r="3191" spans="1:4" x14ac:dyDescent="0.35">
      <c r="A3191">
        <v>4432235479</v>
      </c>
      <c r="B3191">
        <v>243235</v>
      </c>
      <c r="C3191">
        <v>1</v>
      </c>
      <c r="D3191" s="2">
        <v>109.03</v>
      </c>
    </row>
    <row r="3192" spans="1:4" x14ac:dyDescent="0.35">
      <c r="A3192">
        <v>6951956244</v>
      </c>
      <c r="B3192">
        <v>473929</v>
      </c>
      <c r="C3192">
        <v>2</v>
      </c>
      <c r="D3192" s="2">
        <v>440.19</v>
      </c>
    </row>
    <row r="3193" spans="1:4" x14ac:dyDescent="0.35">
      <c r="A3193">
        <v>378485826</v>
      </c>
      <c r="B3193">
        <v>555121</v>
      </c>
      <c r="C3193">
        <v>1</v>
      </c>
      <c r="D3193" s="2">
        <v>354.91</v>
      </c>
    </row>
    <row r="3194" spans="1:4" x14ac:dyDescent="0.35">
      <c r="A3194">
        <v>8982211913</v>
      </c>
      <c r="B3194">
        <v>992178</v>
      </c>
      <c r="C3194">
        <v>1</v>
      </c>
      <c r="D3194" s="2">
        <v>632.42999999999995</v>
      </c>
    </row>
    <row r="3195" spans="1:4" x14ac:dyDescent="0.35">
      <c r="A3195">
        <v>6487868576</v>
      </c>
      <c r="B3195">
        <v>726958</v>
      </c>
      <c r="C3195">
        <v>3</v>
      </c>
      <c r="D3195" s="2">
        <v>887.48</v>
      </c>
    </row>
    <row r="3196" spans="1:4" x14ac:dyDescent="0.35">
      <c r="A3196">
        <v>2973502797</v>
      </c>
      <c r="B3196">
        <v>51036</v>
      </c>
      <c r="C3196">
        <v>2</v>
      </c>
      <c r="D3196" s="2">
        <v>931.61</v>
      </c>
    </row>
    <row r="3197" spans="1:4" x14ac:dyDescent="0.35">
      <c r="A3197">
        <v>4105022903</v>
      </c>
      <c r="B3197">
        <v>726958</v>
      </c>
      <c r="C3197">
        <v>3</v>
      </c>
      <c r="D3197" s="2">
        <v>887.48</v>
      </c>
    </row>
    <row r="3198" spans="1:4" x14ac:dyDescent="0.35">
      <c r="A3198">
        <v>3668828731</v>
      </c>
      <c r="B3198">
        <v>34200</v>
      </c>
      <c r="C3198">
        <v>1</v>
      </c>
      <c r="D3198" s="2">
        <v>319.8</v>
      </c>
    </row>
    <row r="3199" spans="1:4" x14ac:dyDescent="0.35">
      <c r="A3199">
        <v>8644734267</v>
      </c>
      <c r="B3199">
        <v>659290</v>
      </c>
      <c r="C3199">
        <v>1</v>
      </c>
      <c r="D3199" s="2">
        <v>319.33999999999997</v>
      </c>
    </row>
    <row r="3200" spans="1:4" x14ac:dyDescent="0.35">
      <c r="A3200">
        <v>3757871565</v>
      </c>
      <c r="B3200">
        <v>847349</v>
      </c>
      <c r="C3200">
        <v>2</v>
      </c>
      <c r="D3200" s="2">
        <v>781.08</v>
      </c>
    </row>
    <row r="3201" spans="1:4" x14ac:dyDescent="0.35">
      <c r="A3201">
        <v>5770510806</v>
      </c>
      <c r="B3201">
        <v>306177</v>
      </c>
      <c r="C3201">
        <v>3</v>
      </c>
      <c r="D3201" s="2">
        <v>769.24</v>
      </c>
    </row>
    <row r="3202" spans="1:4" x14ac:dyDescent="0.35">
      <c r="A3202">
        <v>4514836077</v>
      </c>
      <c r="B3202">
        <v>739448</v>
      </c>
      <c r="C3202">
        <v>2</v>
      </c>
      <c r="D3202" s="2">
        <v>755.66</v>
      </c>
    </row>
    <row r="3203" spans="1:4" x14ac:dyDescent="0.35">
      <c r="A3203">
        <v>5927852227</v>
      </c>
      <c r="B3203">
        <v>51036</v>
      </c>
      <c r="C3203">
        <v>2</v>
      </c>
      <c r="D3203" s="2">
        <v>931.61</v>
      </c>
    </row>
    <row r="3204" spans="1:4" x14ac:dyDescent="0.35">
      <c r="A3204">
        <v>350719542</v>
      </c>
      <c r="B3204">
        <v>555121</v>
      </c>
      <c r="C3204">
        <v>2</v>
      </c>
      <c r="D3204" s="2">
        <v>354.91</v>
      </c>
    </row>
    <row r="3205" spans="1:4" x14ac:dyDescent="0.35">
      <c r="A3205">
        <v>868288823</v>
      </c>
      <c r="B3205">
        <v>962591</v>
      </c>
      <c r="C3205">
        <v>3</v>
      </c>
      <c r="D3205" s="2">
        <v>130.01</v>
      </c>
    </row>
    <row r="3206" spans="1:4" x14ac:dyDescent="0.35">
      <c r="A3206">
        <v>7199670826</v>
      </c>
      <c r="B3206">
        <v>491521</v>
      </c>
      <c r="C3206">
        <v>1</v>
      </c>
      <c r="D3206" s="2">
        <v>556.35</v>
      </c>
    </row>
    <row r="3207" spans="1:4" x14ac:dyDescent="0.35">
      <c r="A3207">
        <v>3091948113</v>
      </c>
      <c r="B3207">
        <v>336847</v>
      </c>
      <c r="C3207">
        <v>2</v>
      </c>
      <c r="D3207" s="2">
        <v>936.98</v>
      </c>
    </row>
    <row r="3208" spans="1:4" x14ac:dyDescent="0.35">
      <c r="A3208">
        <v>5793742966</v>
      </c>
      <c r="B3208">
        <v>361361</v>
      </c>
      <c r="C3208">
        <v>3</v>
      </c>
      <c r="D3208" s="2">
        <v>826.21</v>
      </c>
    </row>
    <row r="3209" spans="1:4" x14ac:dyDescent="0.35">
      <c r="A3209">
        <v>7347109009</v>
      </c>
      <c r="B3209">
        <v>992178</v>
      </c>
      <c r="C3209">
        <v>2</v>
      </c>
      <c r="D3209" s="2">
        <v>632.42999999999995</v>
      </c>
    </row>
    <row r="3210" spans="1:4" x14ac:dyDescent="0.35">
      <c r="A3210">
        <v>7078912146</v>
      </c>
      <c r="B3210">
        <v>837480</v>
      </c>
      <c r="C3210">
        <v>3</v>
      </c>
      <c r="D3210" s="2">
        <v>217.4</v>
      </c>
    </row>
    <row r="3211" spans="1:4" x14ac:dyDescent="0.35">
      <c r="A3211">
        <v>2480856222</v>
      </c>
      <c r="B3211">
        <v>107548</v>
      </c>
      <c r="C3211">
        <v>1</v>
      </c>
      <c r="D3211" s="2">
        <v>891.6</v>
      </c>
    </row>
    <row r="3212" spans="1:4" x14ac:dyDescent="0.35">
      <c r="A3212">
        <v>281421547</v>
      </c>
      <c r="B3212">
        <v>760684</v>
      </c>
      <c r="C3212">
        <v>2</v>
      </c>
      <c r="D3212" s="2">
        <v>71.599999999999994</v>
      </c>
    </row>
    <row r="3213" spans="1:4" x14ac:dyDescent="0.35">
      <c r="A3213">
        <v>5226963306</v>
      </c>
      <c r="B3213">
        <v>564692</v>
      </c>
      <c r="C3213">
        <v>2</v>
      </c>
      <c r="D3213" s="2">
        <v>215.65</v>
      </c>
    </row>
    <row r="3214" spans="1:4" x14ac:dyDescent="0.35">
      <c r="A3214">
        <v>7316642056</v>
      </c>
      <c r="B3214">
        <v>684939</v>
      </c>
      <c r="C3214">
        <v>3</v>
      </c>
      <c r="D3214" s="2">
        <v>727.95</v>
      </c>
    </row>
    <row r="3215" spans="1:4" x14ac:dyDescent="0.35">
      <c r="A3215">
        <v>8997415290</v>
      </c>
      <c r="B3215">
        <v>883013</v>
      </c>
      <c r="C3215">
        <v>2</v>
      </c>
      <c r="D3215" s="2">
        <v>989.88</v>
      </c>
    </row>
    <row r="3216" spans="1:4" x14ac:dyDescent="0.35">
      <c r="A3216">
        <v>6737025662</v>
      </c>
      <c r="B3216">
        <v>848226</v>
      </c>
      <c r="C3216">
        <v>1</v>
      </c>
      <c r="D3216" s="2">
        <v>209.59</v>
      </c>
    </row>
    <row r="3217" spans="1:4" x14ac:dyDescent="0.35">
      <c r="A3217">
        <v>8395290763</v>
      </c>
      <c r="B3217">
        <v>291238</v>
      </c>
      <c r="C3217">
        <v>1</v>
      </c>
      <c r="D3217" s="2">
        <v>746.03</v>
      </c>
    </row>
    <row r="3218" spans="1:4" x14ac:dyDescent="0.35">
      <c r="A3218">
        <v>7261119579</v>
      </c>
      <c r="B3218">
        <v>690565</v>
      </c>
      <c r="C3218">
        <v>1</v>
      </c>
      <c r="D3218" s="2">
        <v>951.27</v>
      </c>
    </row>
    <row r="3219" spans="1:4" x14ac:dyDescent="0.35">
      <c r="A3219">
        <v>9938037878</v>
      </c>
      <c r="B3219">
        <v>298985</v>
      </c>
      <c r="C3219">
        <v>3</v>
      </c>
      <c r="D3219" s="2">
        <v>183.76</v>
      </c>
    </row>
    <row r="3220" spans="1:4" x14ac:dyDescent="0.35">
      <c r="A3220">
        <v>7154987905</v>
      </c>
      <c r="B3220">
        <v>871592</v>
      </c>
      <c r="C3220">
        <v>1</v>
      </c>
      <c r="D3220" s="2">
        <v>870.29</v>
      </c>
    </row>
    <row r="3221" spans="1:4" x14ac:dyDescent="0.35">
      <c r="A3221">
        <v>3605534244</v>
      </c>
      <c r="B3221">
        <v>373536</v>
      </c>
      <c r="C3221">
        <v>2</v>
      </c>
      <c r="D3221" s="2">
        <v>494.17</v>
      </c>
    </row>
    <row r="3222" spans="1:4" x14ac:dyDescent="0.35">
      <c r="A3222">
        <v>5626601040</v>
      </c>
      <c r="B3222">
        <v>53833</v>
      </c>
      <c r="C3222">
        <v>2</v>
      </c>
      <c r="D3222" s="2">
        <v>134.69</v>
      </c>
    </row>
    <row r="3223" spans="1:4" x14ac:dyDescent="0.35">
      <c r="A3223">
        <v>2577064886</v>
      </c>
      <c r="B3223">
        <v>478531</v>
      </c>
      <c r="C3223">
        <v>1</v>
      </c>
      <c r="D3223" s="2">
        <v>825.46</v>
      </c>
    </row>
    <row r="3224" spans="1:4" x14ac:dyDescent="0.35">
      <c r="A3224">
        <v>2561362173</v>
      </c>
      <c r="B3224">
        <v>243235</v>
      </c>
      <c r="C3224">
        <v>2</v>
      </c>
      <c r="D3224" s="2">
        <v>109.03</v>
      </c>
    </row>
    <row r="3225" spans="1:4" x14ac:dyDescent="0.35">
      <c r="A3225">
        <v>2793120553</v>
      </c>
      <c r="B3225">
        <v>397973</v>
      </c>
      <c r="C3225">
        <v>1</v>
      </c>
      <c r="D3225" s="2">
        <v>728.73</v>
      </c>
    </row>
    <row r="3226" spans="1:4" x14ac:dyDescent="0.35">
      <c r="A3226">
        <v>4476563699</v>
      </c>
      <c r="B3226">
        <v>153019</v>
      </c>
      <c r="C3226">
        <v>2</v>
      </c>
      <c r="D3226" s="2">
        <v>947.95</v>
      </c>
    </row>
    <row r="3227" spans="1:4" x14ac:dyDescent="0.35">
      <c r="A3227">
        <v>1580021952</v>
      </c>
      <c r="B3227">
        <v>327290</v>
      </c>
      <c r="C3227">
        <v>3</v>
      </c>
      <c r="D3227" s="2">
        <v>862.28</v>
      </c>
    </row>
    <row r="3228" spans="1:4" x14ac:dyDescent="0.35">
      <c r="A3228">
        <v>7263454149</v>
      </c>
      <c r="B3228">
        <v>739534</v>
      </c>
      <c r="C3228">
        <v>3</v>
      </c>
      <c r="D3228" s="2">
        <v>994.56</v>
      </c>
    </row>
    <row r="3229" spans="1:4" x14ac:dyDescent="0.35">
      <c r="A3229">
        <v>4371924002</v>
      </c>
      <c r="B3229">
        <v>537274</v>
      </c>
      <c r="C3229">
        <v>2</v>
      </c>
      <c r="D3229" s="2">
        <v>702.71</v>
      </c>
    </row>
    <row r="3230" spans="1:4" x14ac:dyDescent="0.35">
      <c r="A3230">
        <v>2955277471</v>
      </c>
      <c r="B3230">
        <v>120532</v>
      </c>
      <c r="C3230">
        <v>2</v>
      </c>
      <c r="D3230" s="2">
        <v>697.53</v>
      </c>
    </row>
    <row r="3231" spans="1:4" x14ac:dyDescent="0.35">
      <c r="A3231">
        <v>9445490338</v>
      </c>
      <c r="B3231">
        <v>94225</v>
      </c>
      <c r="C3231">
        <v>3</v>
      </c>
      <c r="D3231" s="2">
        <v>77.11</v>
      </c>
    </row>
    <row r="3232" spans="1:4" x14ac:dyDescent="0.35">
      <c r="A3232">
        <v>2668915104</v>
      </c>
      <c r="B3232">
        <v>690565</v>
      </c>
      <c r="C3232">
        <v>1</v>
      </c>
      <c r="D3232" s="2">
        <v>951.27</v>
      </c>
    </row>
    <row r="3233" spans="1:4" x14ac:dyDescent="0.35">
      <c r="A3233">
        <v>1045621584</v>
      </c>
      <c r="B3233">
        <v>669378</v>
      </c>
      <c r="C3233">
        <v>3</v>
      </c>
      <c r="D3233" s="2">
        <v>212.14</v>
      </c>
    </row>
    <row r="3234" spans="1:4" x14ac:dyDescent="0.35">
      <c r="A3234">
        <v>4550545705</v>
      </c>
      <c r="B3234">
        <v>136533</v>
      </c>
      <c r="C3234">
        <v>3</v>
      </c>
      <c r="D3234" s="2">
        <v>826.21</v>
      </c>
    </row>
    <row r="3235" spans="1:4" x14ac:dyDescent="0.35">
      <c r="A3235">
        <v>3373390154</v>
      </c>
      <c r="B3235">
        <v>240179</v>
      </c>
      <c r="C3235">
        <v>2</v>
      </c>
      <c r="D3235" s="2">
        <v>90.56</v>
      </c>
    </row>
    <row r="3236" spans="1:4" x14ac:dyDescent="0.35">
      <c r="A3236">
        <v>5142985961</v>
      </c>
      <c r="B3236">
        <v>644847</v>
      </c>
      <c r="C3236">
        <v>3</v>
      </c>
      <c r="D3236" s="2">
        <v>622.80999999999995</v>
      </c>
    </row>
    <row r="3237" spans="1:4" x14ac:dyDescent="0.35">
      <c r="A3237">
        <v>649220272</v>
      </c>
      <c r="B3237">
        <v>883013</v>
      </c>
      <c r="C3237">
        <v>2</v>
      </c>
      <c r="D3237" s="2">
        <v>989.88</v>
      </c>
    </row>
    <row r="3238" spans="1:4" x14ac:dyDescent="0.35">
      <c r="A3238">
        <v>5023958886</v>
      </c>
      <c r="B3238">
        <v>337168</v>
      </c>
      <c r="C3238">
        <v>1</v>
      </c>
      <c r="D3238" s="2">
        <v>545.49</v>
      </c>
    </row>
    <row r="3239" spans="1:4" x14ac:dyDescent="0.35">
      <c r="A3239">
        <v>9993542681</v>
      </c>
      <c r="B3239">
        <v>880510</v>
      </c>
      <c r="C3239">
        <v>1</v>
      </c>
      <c r="D3239" s="2">
        <v>951.43</v>
      </c>
    </row>
    <row r="3240" spans="1:4" x14ac:dyDescent="0.35">
      <c r="A3240">
        <v>4380367305</v>
      </c>
      <c r="B3240">
        <v>952168</v>
      </c>
      <c r="C3240">
        <v>1</v>
      </c>
      <c r="D3240" s="2">
        <v>236.95</v>
      </c>
    </row>
    <row r="3241" spans="1:4" x14ac:dyDescent="0.35">
      <c r="A3241">
        <v>3626113485</v>
      </c>
      <c r="B3241">
        <v>863930</v>
      </c>
      <c r="C3241">
        <v>2</v>
      </c>
      <c r="D3241" s="2">
        <v>242.57</v>
      </c>
    </row>
    <row r="3242" spans="1:4" x14ac:dyDescent="0.35">
      <c r="A3242">
        <v>4399099668</v>
      </c>
      <c r="B3242">
        <v>354409</v>
      </c>
      <c r="C3242">
        <v>1</v>
      </c>
      <c r="D3242" s="2">
        <v>325.08</v>
      </c>
    </row>
    <row r="3243" spans="1:4" x14ac:dyDescent="0.35">
      <c r="A3243">
        <v>3760880745</v>
      </c>
      <c r="B3243">
        <v>723678</v>
      </c>
      <c r="C3243">
        <v>1</v>
      </c>
      <c r="D3243" s="2">
        <v>675.46</v>
      </c>
    </row>
    <row r="3244" spans="1:4" x14ac:dyDescent="0.35">
      <c r="A3244">
        <v>1803155516</v>
      </c>
      <c r="B3244">
        <v>378287</v>
      </c>
      <c r="C3244">
        <v>2</v>
      </c>
      <c r="D3244" s="2">
        <v>332.84</v>
      </c>
    </row>
    <row r="3245" spans="1:4" x14ac:dyDescent="0.35">
      <c r="A3245">
        <v>4413782983</v>
      </c>
      <c r="B3245">
        <v>799459</v>
      </c>
      <c r="C3245">
        <v>3</v>
      </c>
      <c r="D3245" s="2">
        <v>852.02</v>
      </c>
    </row>
    <row r="3246" spans="1:4" x14ac:dyDescent="0.35">
      <c r="A3246">
        <v>6766424456</v>
      </c>
      <c r="B3246">
        <v>721521</v>
      </c>
      <c r="C3246">
        <v>1</v>
      </c>
      <c r="D3246" s="2">
        <v>417.39</v>
      </c>
    </row>
    <row r="3247" spans="1:4" x14ac:dyDescent="0.35">
      <c r="A3247">
        <v>8701531535</v>
      </c>
      <c r="B3247">
        <v>219598</v>
      </c>
      <c r="C3247">
        <v>3</v>
      </c>
      <c r="D3247" s="2">
        <v>367.08</v>
      </c>
    </row>
    <row r="3248" spans="1:4" x14ac:dyDescent="0.35">
      <c r="A3248">
        <v>3961971562</v>
      </c>
      <c r="B3248">
        <v>707935</v>
      </c>
      <c r="C3248">
        <v>2</v>
      </c>
      <c r="D3248" s="2">
        <v>820.9</v>
      </c>
    </row>
    <row r="3249" spans="1:4" x14ac:dyDescent="0.35">
      <c r="A3249">
        <v>1337510774</v>
      </c>
      <c r="B3249">
        <v>848226</v>
      </c>
      <c r="C3249">
        <v>1</v>
      </c>
      <c r="D3249" s="2">
        <v>209.59</v>
      </c>
    </row>
    <row r="3250" spans="1:4" x14ac:dyDescent="0.35">
      <c r="A3250">
        <v>8859147707</v>
      </c>
      <c r="B3250">
        <v>123983</v>
      </c>
      <c r="C3250">
        <v>1</v>
      </c>
      <c r="D3250" s="2">
        <v>785.67</v>
      </c>
    </row>
    <row r="3251" spans="1:4" x14ac:dyDescent="0.35">
      <c r="A3251">
        <v>5850669672</v>
      </c>
      <c r="B3251">
        <v>611575</v>
      </c>
      <c r="C3251">
        <v>2</v>
      </c>
      <c r="D3251" s="2">
        <v>482.06</v>
      </c>
    </row>
    <row r="3252" spans="1:4" x14ac:dyDescent="0.35">
      <c r="A3252">
        <v>1183906926</v>
      </c>
      <c r="B3252">
        <v>706112</v>
      </c>
      <c r="C3252">
        <v>2</v>
      </c>
      <c r="D3252" s="2">
        <v>478.79</v>
      </c>
    </row>
    <row r="3253" spans="1:4" x14ac:dyDescent="0.35">
      <c r="A3253">
        <v>6277509652</v>
      </c>
      <c r="B3253">
        <v>942001</v>
      </c>
      <c r="C3253">
        <v>3</v>
      </c>
      <c r="D3253" s="2">
        <v>671.55</v>
      </c>
    </row>
    <row r="3254" spans="1:4" x14ac:dyDescent="0.35">
      <c r="A3254">
        <v>72748189</v>
      </c>
      <c r="B3254">
        <v>36412</v>
      </c>
      <c r="C3254">
        <v>3</v>
      </c>
      <c r="D3254" s="2">
        <v>397.68</v>
      </c>
    </row>
    <row r="3255" spans="1:4" x14ac:dyDescent="0.35">
      <c r="A3255">
        <v>3164922639</v>
      </c>
      <c r="B3255">
        <v>537274</v>
      </c>
      <c r="C3255">
        <v>3</v>
      </c>
      <c r="D3255" s="2">
        <v>702.71</v>
      </c>
    </row>
    <row r="3256" spans="1:4" x14ac:dyDescent="0.35">
      <c r="A3256">
        <v>1768504415</v>
      </c>
      <c r="B3256">
        <v>762527</v>
      </c>
      <c r="C3256">
        <v>3</v>
      </c>
      <c r="D3256" s="2">
        <v>690.08</v>
      </c>
    </row>
    <row r="3257" spans="1:4" x14ac:dyDescent="0.35">
      <c r="A3257">
        <v>8173155169</v>
      </c>
      <c r="B3257">
        <v>140489</v>
      </c>
      <c r="C3257">
        <v>1</v>
      </c>
      <c r="D3257" s="2">
        <v>650.20000000000005</v>
      </c>
    </row>
    <row r="3258" spans="1:4" x14ac:dyDescent="0.35">
      <c r="A3258">
        <v>6164820061</v>
      </c>
      <c r="B3258">
        <v>237083</v>
      </c>
      <c r="C3258">
        <v>2</v>
      </c>
      <c r="D3258" s="2">
        <v>577.13</v>
      </c>
    </row>
    <row r="3259" spans="1:4" x14ac:dyDescent="0.35">
      <c r="A3259">
        <v>768283559</v>
      </c>
      <c r="B3259">
        <v>771228</v>
      </c>
      <c r="C3259">
        <v>3</v>
      </c>
      <c r="D3259" s="2">
        <v>83.18</v>
      </c>
    </row>
    <row r="3260" spans="1:4" x14ac:dyDescent="0.35">
      <c r="A3260">
        <v>5091744424</v>
      </c>
      <c r="B3260">
        <v>328457</v>
      </c>
      <c r="C3260">
        <v>1</v>
      </c>
      <c r="D3260" s="2">
        <v>858.57</v>
      </c>
    </row>
    <row r="3261" spans="1:4" x14ac:dyDescent="0.35">
      <c r="A3261">
        <v>932482893</v>
      </c>
      <c r="B3261">
        <v>481843</v>
      </c>
      <c r="C3261">
        <v>1</v>
      </c>
      <c r="D3261" s="2">
        <v>297.68</v>
      </c>
    </row>
    <row r="3262" spans="1:4" x14ac:dyDescent="0.35">
      <c r="A3262">
        <v>4588148640</v>
      </c>
      <c r="B3262">
        <v>136533</v>
      </c>
      <c r="C3262">
        <v>3</v>
      </c>
      <c r="D3262" s="2">
        <v>826.21</v>
      </c>
    </row>
    <row r="3263" spans="1:4" x14ac:dyDescent="0.35">
      <c r="A3263">
        <v>8120457107</v>
      </c>
      <c r="B3263">
        <v>365133</v>
      </c>
      <c r="C3263">
        <v>2</v>
      </c>
      <c r="D3263" s="2">
        <v>915.45</v>
      </c>
    </row>
    <row r="3264" spans="1:4" x14ac:dyDescent="0.35">
      <c r="A3264">
        <v>6107471725</v>
      </c>
      <c r="B3264">
        <v>859361</v>
      </c>
      <c r="C3264">
        <v>1</v>
      </c>
      <c r="D3264" s="2">
        <v>432.39</v>
      </c>
    </row>
    <row r="3265" spans="1:4" x14ac:dyDescent="0.35">
      <c r="A3265">
        <v>7001417958</v>
      </c>
      <c r="B3265">
        <v>714999</v>
      </c>
      <c r="C3265">
        <v>2</v>
      </c>
      <c r="D3265" s="2">
        <v>882.51</v>
      </c>
    </row>
    <row r="3266" spans="1:4" x14ac:dyDescent="0.35">
      <c r="A3266">
        <v>7983443604</v>
      </c>
      <c r="B3266">
        <v>124290</v>
      </c>
      <c r="C3266">
        <v>3</v>
      </c>
      <c r="D3266" s="2">
        <v>39.65</v>
      </c>
    </row>
    <row r="3267" spans="1:4" x14ac:dyDescent="0.35">
      <c r="A3267">
        <v>3057907418</v>
      </c>
      <c r="B3267">
        <v>757274</v>
      </c>
      <c r="C3267">
        <v>2</v>
      </c>
      <c r="D3267" s="2">
        <v>98.32</v>
      </c>
    </row>
    <row r="3268" spans="1:4" x14ac:dyDescent="0.35">
      <c r="A3268">
        <v>3312147996</v>
      </c>
      <c r="B3268">
        <v>890232</v>
      </c>
      <c r="C3268">
        <v>3</v>
      </c>
      <c r="D3268" s="2">
        <v>432</v>
      </c>
    </row>
    <row r="3269" spans="1:4" x14ac:dyDescent="0.35">
      <c r="A3269">
        <v>6822269883</v>
      </c>
      <c r="B3269">
        <v>901144</v>
      </c>
      <c r="C3269">
        <v>3</v>
      </c>
      <c r="D3269" s="2">
        <v>340.36</v>
      </c>
    </row>
    <row r="3270" spans="1:4" x14ac:dyDescent="0.35">
      <c r="A3270">
        <v>5004539711</v>
      </c>
      <c r="B3270">
        <v>451933</v>
      </c>
      <c r="C3270">
        <v>1</v>
      </c>
      <c r="D3270" s="2">
        <v>568.94000000000005</v>
      </c>
    </row>
    <row r="3271" spans="1:4" x14ac:dyDescent="0.35">
      <c r="A3271">
        <v>2426015858</v>
      </c>
      <c r="B3271">
        <v>487931</v>
      </c>
      <c r="C3271">
        <v>3</v>
      </c>
      <c r="D3271" s="2">
        <v>709.08</v>
      </c>
    </row>
    <row r="3272" spans="1:4" x14ac:dyDescent="0.35">
      <c r="A3272">
        <v>4415332793</v>
      </c>
      <c r="B3272">
        <v>114414</v>
      </c>
      <c r="C3272">
        <v>1</v>
      </c>
      <c r="D3272" s="2">
        <v>832.06</v>
      </c>
    </row>
    <row r="3273" spans="1:4" x14ac:dyDescent="0.35">
      <c r="A3273">
        <v>1256813796</v>
      </c>
      <c r="B3273">
        <v>589812</v>
      </c>
      <c r="C3273">
        <v>3</v>
      </c>
      <c r="D3273" s="2">
        <v>163.03</v>
      </c>
    </row>
    <row r="3274" spans="1:4" x14ac:dyDescent="0.35">
      <c r="A3274">
        <v>633633688</v>
      </c>
      <c r="B3274">
        <v>490939</v>
      </c>
      <c r="C3274">
        <v>2</v>
      </c>
      <c r="D3274" s="2">
        <v>80.25</v>
      </c>
    </row>
    <row r="3275" spans="1:4" x14ac:dyDescent="0.35">
      <c r="A3275">
        <v>8311814996</v>
      </c>
      <c r="B3275">
        <v>112390</v>
      </c>
      <c r="C3275">
        <v>3</v>
      </c>
      <c r="D3275" s="2">
        <v>877.98</v>
      </c>
    </row>
    <row r="3276" spans="1:4" x14ac:dyDescent="0.35">
      <c r="A3276">
        <v>1441735184</v>
      </c>
      <c r="B3276">
        <v>365132</v>
      </c>
      <c r="C3276">
        <v>3</v>
      </c>
      <c r="D3276" s="2">
        <v>229.38</v>
      </c>
    </row>
    <row r="3277" spans="1:4" x14ac:dyDescent="0.35">
      <c r="A3277">
        <v>1525742840</v>
      </c>
      <c r="B3277">
        <v>324809</v>
      </c>
      <c r="C3277">
        <v>3</v>
      </c>
      <c r="D3277" s="2">
        <v>608</v>
      </c>
    </row>
    <row r="3278" spans="1:4" x14ac:dyDescent="0.35">
      <c r="A3278">
        <v>1947080315</v>
      </c>
      <c r="B3278">
        <v>883013</v>
      </c>
      <c r="C3278">
        <v>2</v>
      </c>
      <c r="D3278" s="2">
        <v>989.88</v>
      </c>
    </row>
    <row r="3279" spans="1:4" x14ac:dyDescent="0.35">
      <c r="A3279">
        <v>5682081545</v>
      </c>
      <c r="B3279">
        <v>847349</v>
      </c>
      <c r="C3279">
        <v>3</v>
      </c>
      <c r="D3279" s="2">
        <v>781.08</v>
      </c>
    </row>
    <row r="3280" spans="1:4" x14ac:dyDescent="0.35">
      <c r="A3280">
        <v>8100817128</v>
      </c>
      <c r="B3280">
        <v>623234</v>
      </c>
      <c r="C3280">
        <v>1</v>
      </c>
      <c r="D3280" s="2">
        <v>329.79</v>
      </c>
    </row>
    <row r="3281" spans="1:4" x14ac:dyDescent="0.35">
      <c r="A3281">
        <v>6051792089</v>
      </c>
      <c r="B3281">
        <v>767398</v>
      </c>
      <c r="C3281">
        <v>2</v>
      </c>
      <c r="D3281" s="2">
        <v>22.14</v>
      </c>
    </row>
    <row r="3282" spans="1:4" x14ac:dyDescent="0.35">
      <c r="A3282">
        <v>1158173915</v>
      </c>
      <c r="B3282">
        <v>451812</v>
      </c>
      <c r="C3282">
        <v>2</v>
      </c>
      <c r="D3282" s="2">
        <v>530.85</v>
      </c>
    </row>
    <row r="3283" spans="1:4" x14ac:dyDescent="0.35">
      <c r="A3283">
        <v>266072469</v>
      </c>
      <c r="B3283">
        <v>432617</v>
      </c>
      <c r="C3283">
        <v>3</v>
      </c>
      <c r="D3283" s="2">
        <v>863.18</v>
      </c>
    </row>
    <row r="3284" spans="1:4" x14ac:dyDescent="0.35">
      <c r="A3284">
        <v>2529883737</v>
      </c>
      <c r="B3284">
        <v>760828</v>
      </c>
      <c r="C3284">
        <v>2</v>
      </c>
      <c r="D3284" s="2">
        <v>563.45000000000005</v>
      </c>
    </row>
    <row r="3285" spans="1:4" x14ac:dyDescent="0.35">
      <c r="A3285">
        <v>9090089969</v>
      </c>
      <c r="B3285">
        <v>552883</v>
      </c>
      <c r="C3285">
        <v>1</v>
      </c>
      <c r="D3285" s="2">
        <v>888.16</v>
      </c>
    </row>
    <row r="3286" spans="1:4" x14ac:dyDescent="0.35">
      <c r="A3286">
        <v>7102272749</v>
      </c>
      <c r="B3286">
        <v>592784</v>
      </c>
      <c r="C3286">
        <v>1</v>
      </c>
      <c r="D3286" s="2">
        <v>280.35000000000002</v>
      </c>
    </row>
    <row r="3287" spans="1:4" x14ac:dyDescent="0.35">
      <c r="A3287">
        <v>4948925080</v>
      </c>
      <c r="B3287">
        <v>328457</v>
      </c>
      <c r="C3287">
        <v>2</v>
      </c>
      <c r="D3287" s="2">
        <v>858.57</v>
      </c>
    </row>
    <row r="3288" spans="1:4" x14ac:dyDescent="0.35">
      <c r="A3288">
        <v>9463013186</v>
      </c>
      <c r="B3288">
        <v>654297</v>
      </c>
      <c r="C3288">
        <v>3</v>
      </c>
      <c r="D3288" s="2">
        <v>13.25</v>
      </c>
    </row>
    <row r="3289" spans="1:4" x14ac:dyDescent="0.35">
      <c r="A3289">
        <v>5581013292</v>
      </c>
      <c r="B3289">
        <v>578097</v>
      </c>
      <c r="C3289">
        <v>1</v>
      </c>
      <c r="D3289" s="2">
        <v>267.61</v>
      </c>
    </row>
    <row r="3290" spans="1:4" x14ac:dyDescent="0.35">
      <c r="A3290">
        <v>7009619835</v>
      </c>
      <c r="B3290">
        <v>67197</v>
      </c>
      <c r="C3290">
        <v>2</v>
      </c>
      <c r="D3290" s="2">
        <v>552.20000000000005</v>
      </c>
    </row>
    <row r="3291" spans="1:4" x14ac:dyDescent="0.35">
      <c r="A3291">
        <v>9177283950</v>
      </c>
      <c r="B3291">
        <v>124290</v>
      </c>
      <c r="C3291">
        <v>3</v>
      </c>
      <c r="D3291" s="2">
        <v>39.65</v>
      </c>
    </row>
    <row r="3292" spans="1:4" x14ac:dyDescent="0.35">
      <c r="A3292">
        <v>9359187866</v>
      </c>
      <c r="B3292">
        <v>833557</v>
      </c>
      <c r="C3292">
        <v>2</v>
      </c>
      <c r="D3292" s="2">
        <v>422.87</v>
      </c>
    </row>
    <row r="3293" spans="1:4" x14ac:dyDescent="0.35">
      <c r="A3293">
        <v>1524480475</v>
      </c>
      <c r="B3293">
        <v>930284</v>
      </c>
      <c r="C3293">
        <v>1</v>
      </c>
      <c r="D3293" s="2">
        <v>189.47</v>
      </c>
    </row>
    <row r="3294" spans="1:4" x14ac:dyDescent="0.35">
      <c r="A3294">
        <v>3829990099</v>
      </c>
      <c r="B3294">
        <v>435929</v>
      </c>
      <c r="C3294">
        <v>3</v>
      </c>
      <c r="D3294" s="2">
        <v>856.89</v>
      </c>
    </row>
    <row r="3295" spans="1:4" x14ac:dyDescent="0.35">
      <c r="A3295">
        <v>1058609445</v>
      </c>
      <c r="B3295">
        <v>120532</v>
      </c>
      <c r="C3295">
        <v>2</v>
      </c>
      <c r="D3295" s="2">
        <v>697.53</v>
      </c>
    </row>
    <row r="3296" spans="1:4" x14ac:dyDescent="0.35">
      <c r="A3296">
        <v>1022764286</v>
      </c>
      <c r="B3296">
        <v>942001</v>
      </c>
      <c r="C3296">
        <v>1</v>
      </c>
      <c r="D3296" s="2">
        <v>671.55</v>
      </c>
    </row>
    <row r="3297" spans="1:4" x14ac:dyDescent="0.35">
      <c r="A3297">
        <v>1913299658</v>
      </c>
      <c r="B3297">
        <v>324809</v>
      </c>
      <c r="C3297">
        <v>1</v>
      </c>
      <c r="D3297" s="2">
        <v>608</v>
      </c>
    </row>
    <row r="3298" spans="1:4" x14ac:dyDescent="0.35">
      <c r="A3298">
        <v>5305443623</v>
      </c>
      <c r="B3298">
        <v>930284</v>
      </c>
      <c r="C3298">
        <v>1</v>
      </c>
      <c r="D3298" s="2">
        <v>189.47</v>
      </c>
    </row>
    <row r="3299" spans="1:4" x14ac:dyDescent="0.35">
      <c r="A3299">
        <v>4074369199</v>
      </c>
      <c r="B3299">
        <v>642612</v>
      </c>
      <c r="C3299">
        <v>3</v>
      </c>
      <c r="D3299" s="2">
        <v>517.03</v>
      </c>
    </row>
    <row r="3300" spans="1:4" x14ac:dyDescent="0.35">
      <c r="A3300">
        <v>9966404015</v>
      </c>
      <c r="B3300">
        <v>378230</v>
      </c>
      <c r="C3300">
        <v>2</v>
      </c>
      <c r="D3300" s="2">
        <v>166.42</v>
      </c>
    </row>
    <row r="3301" spans="1:4" x14ac:dyDescent="0.35">
      <c r="A3301">
        <v>3192917514</v>
      </c>
      <c r="B3301">
        <v>667163</v>
      </c>
      <c r="C3301">
        <v>3</v>
      </c>
      <c r="D3301" s="2">
        <v>441.2</v>
      </c>
    </row>
    <row r="3302" spans="1:4" x14ac:dyDescent="0.35">
      <c r="A3302">
        <v>1256718210</v>
      </c>
      <c r="B3302">
        <v>542300</v>
      </c>
      <c r="C3302">
        <v>2</v>
      </c>
      <c r="D3302" s="2">
        <v>255.35</v>
      </c>
    </row>
    <row r="3303" spans="1:4" x14ac:dyDescent="0.35">
      <c r="A3303">
        <v>6067839426</v>
      </c>
      <c r="B3303">
        <v>654297</v>
      </c>
      <c r="C3303">
        <v>3</v>
      </c>
      <c r="D3303" s="2">
        <v>13.25</v>
      </c>
    </row>
    <row r="3304" spans="1:4" x14ac:dyDescent="0.35">
      <c r="A3304">
        <v>2254923956</v>
      </c>
      <c r="B3304">
        <v>647462</v>
      </c>
      <c r="C3304">
        <v>1</v>
      </c>
      <c r="D3304" s="2">
        <v>326.42</v>
      </c>
    </row>
    <row r="3305" spans="1:4" x14ac:dyDescent="0.35">
      <c r="A3305">
        <v>7367673526</v>
      </c>
      <c r="B3305">
        <v>587645</v>
      </c>
      <c r="C3305">
        <v>3</v>
      </c>
      <c r="D3305" s="2">
        <v>801.81</v>
      </c>
    </row>
    <row r="3306" spans="1:4" x14ac:dyDescent="0.35">
      <c r="A3306">
        <v>9467422683</v>
      </c>
      <c r="B3306">
        <v>659290</v>
      </c>
      <c r="C3306">
        <v>3</v>
      </c>
      <c r="D3306" s="2">
        <v>319.33999999999997</v>
      </c>
    </row>
    <row r="3307" spans="1:4" x14ac:dyDescent="0.35">
      <c r="A3307">
        <v>819853692</v>
      </c>
      <c r="B3307">
        <v>709916</v>
      </c>
      <c r="C3307">
        <v>3</v>
      </c>
      <c r="D3307" s="2">
        <v>33.76</v>
      </c>
    </row>
    <row r="3308" spans="1:4" x14ac:dyDescent="0.35">
      <c r="A3308">
        <v>3070834475</v>
      </c>
      <c r="B3308">
        <v>435929</v>
      </c>
      <c r="C3308">
        <v>3</v>
      </c>
      <c r="D3308" s="2">
        <v>856.89</v>
      </c>
    </row>
    <row r="3309" spans="1:4" x14ac:dyDescent="0.35">
      <c r="A3309">
        <v>3620552357</v>
      </c>
      <c r="B3309">
        <v>679865</v>
      </c>
      <c r="C3309">
        <v>1</v>
      </c>
      <c r="D3309" s="2">
        <v>347.91</v>
      </c>
    </row>
    <row r="3310" spans="1:4" x14ac:dyDescent="0.35">
      <c r="A3310">
        <v>5938542755</v>
      </c>
      <c r="B3310">
        <v>329351</v>
      </c>
      <c r="C3310">
        <v>1</v>
      </c>
      <c r="D3310" s="2">
        <v>310.87</v>
      </c>
    </row>
    <row r="3311" spans="1:4" x14ac:dyDescent="0.35">
      <c r="A3311">
        <v>9315535975</v>
      </c>
      <c r="B3311">
        <v>697683</v>
      </c>
      <c r="C3311">
        <v>3</v>
      </c>
      <c r="D3311" s="2">
        <v>123.74</v>
      </c>
    </row>
    <row r="3312" spans="1:4" x14ac:dyDescent="0.35">
      <c r="A3312">
        <v>3547873471</v>
      </c>
      <c r="B3312">
        <v>880510</v>
      </c>
      <c r="C3312">
        <v>1</v>
      </c>
      <c r="D3312" s="2">
        <v>951.43</v>
      </c>
    </row>
    <row r="3313" spans="1:4" x14ac:dyDescent="0.35">
      <c r="A3313">
        <v>6546999829</v>
      </c>
      <c r="B3313">
        <v>120532</v>
      </c>
      <c r="C3313">
        <v>2</v>
      </c>
      <c r="D3313" s="2">
        <v>697.53</v>
      </c>
    </row>
    <row r="3314" spans="1:4" x14ac:dyDescent="0.35">
      <c r="A3314">
        <v>9039495201</v>
      </c>
      <c r="B3314">
        <v>677169</v>
      </c>
      <c r="C3314">
        <v>3</v>
      </c>
      <c r="D3314" s="2">
        <v>261.02999999999997</v>
      </c>
    </row>
    <row r="3315" spans="1:4" x14ac:dyDescent="0.35">
      <c r="A3315">
        <v>99708985</v>
      </c>
      <c r="B3315">
        <v>760684</v>
      </c>
      <c r="C3315">
        <v>2</v>
      </c>
      <c r="D3315" s="2">
        <v>71.599999999999994</v>
      </c>
    </row>
    <row r="3316" spans="1:4" x14ac:dyDescent="0.35">
      <c r="A3316">
        <v>6312811061</v>
      </c>
      <c r="B3316">
        <v>689769</v>
      </c>
      <c r="C3316">
        <v>2</v>
      </c>
      <c r="D3316" s="2">
        <v>46.62</v>
      </c>
    </row>
    <row r="3317" spans="1:4" x14ac:dyDescent="0.35">
      <c r="A3317">
        <v>3915885220</v>
      </c>
      <c r="B3317">
        <v>14145</v>
      </c>
      <c r="C3317">
        <v>1</v>
      </c>
      <c r="D3317" s="2">
        <v>630.84</v>
      </c>
    </row>
    <row r="3318" spans="1:4" x14ac:dyDescent="0.35">
      <c r="A3318">
        <v>6654736751</v>
      </c>
      <c r="B3318">
        <v>853932</v>
      </c>
      <c r="C3318">
        <v>1</v>
      </c>
      <c r="D3318" s="2">
        <v>941.19</v>
      </c>
    </row>
    <row r="3319" spans="1:4" x14ac:dyDescent="0.35">
      <c r="A3319">
        <v>841915361</v>
      </c>
      <c r="B3319">
        <v>26060</v>
      </c>
      <c r="C3319">
        <v>2</v>
      </c>
      <c r="D3319" s="2">
        <v>342.94</v>
      </c>
    </row>
    <row r="3320" spans="1:4" x14ac:dyDescent="0.35">
      <c r="A3320">
        <v>2543233800</v>
      </c>
      <c r="B3320">
        <v>833557</v>
      </c>
      <c r="C3320">
        <v>2</v>
      </c>
      <c r="D3320" s="2">
        <v>422.87</v>
      </c>
    </row>
    <row r="3321" spans="1:4" x14ac:dyDescent="0.35">
      <c r="A3321">
        <v>5271947935</v>
      </c>
      <c r="B3321">
        <v>77308</v>
      </c>
      <c r="C3321">
        <v>1</v>
      </c>
      <c r="D3321" s="2">
        <v>223.27</v>
      </c>
    </row>
    <row r="3322" spans="1:4" x14ac:dyDescent="0.35">
      <c r="A3322">
        <v>6339554317</v>
      </c>
      <c r="B3322">
        <v>319388</v>
      </c>
      <c r="C3322">
        <v>3</v>
      </c>
      <c r="D3322" s="2">
        <v>657.8</v>
      </c>
    </row>
    <row r="3323" spans="1:4" x14ac:dyDescent="0.35">
      <c r="A3323">
        <v>1840475676</v>
      </c>
      <c r="B3323">
        <v>367391</v>
      </c>
      <c r="C3323">
        <v>1</v>
      </c>
      <c r="D3323" s="2">
        <v>939.55</v>
      </c>
    </row>
    <row r="3324" spans="1:4" x14ac:dyDescent="0.35">
      <c r="A3324">
        <v>6812031667</v>
      </c>
      <c r="B3324">
        <v>613942</v>
      </c>
      <c r="C3324">
        <v>1</v>
      </c>
      <c r="D3324" s="2">
        <v>545</v>
      </c>
    </row>
    <row r="3325" spans="1:4" x14ac:dyDescent="0.35">
      <c r="A3325">
        <v>3031698482</v>
      </c>
      <c r="B3325">
        <v>563740</v>
      </c>
      <c r="C3325">
        <v>2</v>
      </c>
      <c r="D3325" s="2">
        <v>96.33</v>
      </c>
    </row>
    <row r="3326" spans="1:4" x14ac:dyDescent="0.35">
      <c r="A3326">
        <v>7902025520</v>
      </c>
      <c r="B3326">
        <v>378676</v>
      </c>
      <c r="C3326">
        <v>1</v>
      </c>
      <c r="D3326" s="2">
        <v>881.42</v>
      </c>
    </row>
    <row r="3327" spans="1:4" x14ac:dyDescent="0.35">
      <c r="A3327">
        <v>1969446314</v>
      </c>
      <c r="B3327">
        <v>883013</v>
      </c>
      <c r="C3327">
        <v>2</v>
      </c>
      <c r="D3327" s="2">
        <v>989.88</v>
      </c>
    </row>
    <row r="3328" spans="1:4" x14ac:dyDescent="0.35">
      <c r="A3328">
        <v>9949497098</v>
      </c>
      <c r="B3328">
        <v>566052</v>
      </c>
      <c r="C3328">
        <v>1</v>
      </c>
      <c r="D3328" s="2">
        <v>87.3</v>
      </c>
    </row>
    <row r="3329" spans="1:4" x14ac:dyDescent="0.35">
      <c r="A3329">
        <v>4572338018</v>
      </c>
      <c r="B3329">
        <v>256783</v>
      </c>
      <c r="C3329">
        <v>2</v>
      </c>
      <c r="D3329" s="2">
        <v>906.54</v>
      </c>
    </row>
    <row r="3330" spans="1:4" x14ac:dyDescent="0.35">
      <c r="A3330">
        <v>2964153358</v>
      </c>
      <c r="B3330">
        <v>4452</v>
      </c>
      <c r="C3330">
        <v>1</v>
      </c>
      <c r="D3330" s="2">
        <v>169.88</v>
      </c>
    </row>
    <row r="3331" spans="1:4" x14ac:dyDescent="0.35">
      <c r="A3331">
        <v>7642038633</v>
      </c>
      <c r="B3331">
        <v>41853</v>
      </c>
      <c r="C3331">
        <v>3</v>
      </c>
      <c r="D3331" s="2">
        <v>910.44</v>
      </c>
    </row>
    <row r="3332" spans="1:4" x14ac:dyDescent="0.35">
      <c r="A3332">
        <v>8208980848</v>
      </c>
      <c r="B3332">
        <v>26060</v>
      </c>
      <c r="C3332">
        <v>2</v>
      </c>
      <c r="D3332" s="2">
        <v>342.94</v>
      </c>
    </row>
    <row r="3333" spans="1:4" x14ac:dyDescent="0.35">
      <c r="A3333">
        <v>3343789681</v>
      </c>
      <c r="B3333">
        <v>837480</v>
      </c>
      <c r="C3333">
        <v>1</v>
      </c>
      <c r="D3333" s="2">
        <v>217.4</v>
      </c>
    </row>
    <row r="3334" spans="1:4" x14ac:dyDescent="0.35">
      <c r="A3334">
        <v>9478305481</v>
      </c>
      <c r="B3334">
        <v>153019</v>
      </c>
      <c r="C3334">
        <v>2</v>
      </c>
      <c r="D3334" s="2">
        <v>947.95</v>
      </c>
    </row>
    <row r="3335" spans="1:4" x14ac:dyDescent="0.35">
      <c r="A3335">
        <v>3475260976</v>
      </c>
      <c r="B3335">
        <v>642612</v>
      </c>
      <c r="C3335">
        <v>1</v>
      </c>
      <c r="D3335" s="2">
        <v>517.03</v>
      </c>
    </row>
    <row r="3336" spans="1:4" x14ac:dyDescent="0.35">
      <c r="A3336">
        <v>3665443705</v>
      </c>
      <c r="B3336">
        <v>585299</v>
      </c>
      <c r="C3336">
        <v>2</v>
      </c>
      <c r="D3336" s="2">
        <v>799.46</v>
      </c>
    </row>
    <row r="3337" spans="1:4" x14ac:dyDescent="0.35">
      <c r="A3337">
        <v>673592541</v>
      </c>
      <c r="B3337">
        <v>952168</v>
      </c>
      <c r="C3337">
        <v>2</v>
      </c>
      <c r="D3337" s="2">
        <v>236.95</v>
      </c>
    </row>
    <row r="3338" spans="1:4" x14ac:dyDescent="0.35">
      <c r="A3338">
        <v>8074949320</v>
      </c>
      <c r="B3338">
        <v>328457</v>
      </c>
      <c r="C3338">
        <v>3</v>
      </c>
      <c r="D3338" s="2">
        <v>858.57</v>
      </c>
    </row>
    <row r="3339" spans="1:4" x14ac:dyDescent="0.35">
      <c r="A3339">
        <v>8056021378</v>
      </c>
      <c r="B3339">
        <v>240179</v>
      </c>
      <c r="C3339">
        <v>3</v>
      </c>
      <c r="D3339" s="2">
        <v>90.56</v>
      </c>
    </row>
    <row r="3340" spans="1:4" x14ac:dyDescent="0.35">
      <c r="A3340">
        <v>2331582000</v>
      </c>
      <c r="B3340">
        <v>747801</v>
      </c>
      <c r="C3340">
        <v>1</v>
      </c>
      <c r="D3340" s="2">
        <v>277.76</v>
      </c>
    </row>
    <row r="3341" spans="1:4" x14ac:dyDescent="0.35">
      <c r="A3341">
        <v>5844776722</v>
      </c>
      <c r="B3341">
        <v>305754</v>
      </c>
      <c r="C3341">
        <v>3</v>
      </c>
      <c r="D3341" s="2">
        <v>979.99</v>
      </c>
    </row>
    <row r="3342" spans="1:4" x14ac:dyDescent="0.35">
      <c r="A3342">
        <v>8426465860</v>
      </c>
      <c r="B3342">
        <v>542300</v>
      </c>
      <c r="C3342">
        <v>2</v>
      </c>
      <c r="D3342" s="2">
        <v>255.35</v>
      </c>
    </row>
    <row r="3343" spans="1:4" x14ac:dyDescent="0.35">
      <c r="A3343">
        <v>9057555029</v>
      </c>
      <c r="B3343">
        <v>757274</v>
      </c>
      <c r="C3343">
        <v>2</v>
      </c>
      <c r="D3343" s="2">
        <v>98.32</v>
      </c>
    </row>
    <row r="3344" spans="1:4" x14ac:dyDescent="0.35">
      <c r="A3344">
        <v>2210486526</v>
      </c>
      <c r="B3344">
        <v>397973</v>
      </c>
      <c r="C3344">
        <v>1</v>
      </c>
      <c r="D3344" s="2">
        <v>728.73</v>
      </c>
    </row>
    <row r="3345" spans="1:4" x14ac:dyDescent="0.35">
      <c r="A3345">
        <v>6421432903</v>
      </c>
      <c r="B3345">
        <v>993331</v>
      </c>
      <c r="C3345">
        <v>2</v>
      </c>
      <c r="D3345" s="2">
        <v>102.44</v>
      </c>
    </row>
    <row r="3346" spans="1:4" x14ac:dyDescent="0.35">
      <c r="A3346">
        <v>3562901354</v>
      </c>
      <c r="B3346">
        <v>298985</v>
      </c>
      <c r="C3346">
        <v>2</v>
      </c>
      <c r="D3346" s="2">
        <v>183.76</v>
      </c>
    </row>
    <row r="3347" spans="1:4" x14ac:dyDescent="0.35">
      <c r="A3347">
        <v>8194268842</v>
      </c>
      <c r="B3347">
        <v>455083</v>
      </c>
      <c r="C3347">
        <v>1</v>
      </c>
      <c r="D3347" s="2">
        <v>959.01</v>
      </c>
    </row>
    <row r="3348" spans="1:4" x14ac:dyDescent="0.35">
      <c r="A3348">
        <v>7524467684</v>
      </c>
      <c r="B3348">
        <v>925482</v>
      </c>
      <c r="C3348">
        <v>2</v>
      </c>
      <c r="D3348" s="2">
        <v>475.04</v>
      </c>
    </row>
    <row r="3349" spans="1:4" x14ac:dyDescent="0.35">
      <c r="A3349">
        <v>1254195766</v>
      </c>
      <c r="B3349">
        <v>690565</v>
      </c>
      <c r="C3349">
        <v>2</v>
      </c>
      <c r="D3349" s="2">
        <v>951.27</v>
      </c>
    </row>
    <row r="3350" spans="1:4" x14ac:dyDescent="0.35">
      <c r="A3350">
        <v>6476646153</v>
      </c>
      <c r="B3350">
        <v>880510</v>
      </c>
      <c r="C3350">
        <v>1</v>
      </c>
      <c r="D3350" s="2">
        <v>951.43</v>
      </c>
    </row>
    <row r="3351" spans="1:4" x14ac:dyDescent="0.35">
      <c r="A3351">
        <v>8278568103</v>
      </c>
      <c r="B3351">
        <v>478531</v>
      </c>
      <c r="C3351">
        <v>3</v>
      </c>
      <c r="D3351" s="2">
        <v>825.46</v>
      </c>
    </row>
    <row r="3352" spans="1:4" x14ac:dyDescent="0.35">
      <c r="A3352">
        <v>8589621333</v>
      </c>
      <c r="B3352">
        <v>839170</v>
      </c>
      <c r="C3352">
        <v>1</v>
      </c>
      <c r="D3352" s="2">
        <v>481.63</v>
      </c>
    </row>
    <row r="3353" spans="1:4" x14ac:dyDescent="0.35">
      <c r="A3353">
        <v>8531683720</v>
      </c>
      <c r="B3353">
        <v>34200</v>
      </c>
      <c r="C3353">
        <v>2</v>
      </c>
      <c r="D3353" s="2">
        <v>319.8</v>
      </c>
    </row>
    <row r="3354" spans="1:4" x14ac:dyDescent="0.35">
      <c r="A3354">
        <v>327291657</v>
      </c>
      <c r="B3354">
        <v>317242</v>
      </c>
      <c r="C3354">
        <v>1</v>
      </c>
      <c r="D3354" s="2">
        <v>198.15</v>
      </c>
    </row>
    <row r="3355" spans="1:4" x14ac:dyDescent="0.35">
      <c r="A3355">
        <v>6159164139</v>
      </c>
      <c r="B3355">
        <v>563740</v>
      </c>
      <c r="C3355">
        <v>1</v>
      </c>
      <c r="D3355" s="2">
        <v>96.33</v>
      </c>
    </row>
    <row r="3356" spans="1:4" x14ac:dyDescent="0.35">
      <c r="A3356">
        <v>8029863164</v>
      </c>
      <c r="B3356">
        <v>376447</v>
      </c>
      <c r="C3356">
        <v>3</v>
      </c>
      <c r="D3356" s="2">
        <v>724.84</v>
      </c>
    </row>
    <row r="3357" spans="1:4" x14ac:dyDescent="0.35">
      <c r="A3357">
        <v>9387824629</v>
      </c>
      <c r="B3357">
        <v>367391</v>
      </c>
      <c r="C3357">
        <v>3</v>
      </c>
      <c r="D3357" s="2">
        <v>939.55</v>
      </c>
    </row>
    <row r="3358" spans="1:4" x14ac:dyDescent="0.35">
      <c r="A3358">
        <v>3289836195</v>
      </c>
      <c r="B3358">
        <v>942001</v>
      </c>
      <c r="C3358">
        <v>2</v>
      </c>
      <c r="D3358" s="2">
        <v>671.55</v>
      </c>
    </row>
    <row r="3359" spans="1:4" x14ac:dyDescent="0.35">
      <c r="A3359">
        <v>5001931575</v>
      </c>
      <c r="B3359">
        <v>449106</v>
      </c>
      <c r="C3359">
        <v>1</v>
      </c>
      <c r="D3359" s="2">
        <v>48.55</v>
      </c>
    </row>
    <row r="3360" spans="1:4" x14ac:dyDescent="0.35">
      <c r="A3360">
        <v>7258292820</v>
      </c>
      <c r="B3360">
        <v>540618</v>
      </c>
      <c r="C3360">
        <v>2</v>
      </c>
      <c r="D3360" s="2">
        <v>317.05</v>
      </c>
    </row>
    <row r="3361" spans="1:4" x14ac:dyDescent="0.35">
      <c r="A3361">
        <v>4924862857</v>
      </c>
      <c r="B3361">
        <v>961614</v>
      </c>
      <c r="C3361">
        <v>2</v>
      </c>
      <c r="D3361" s="2">
        <v>227.22</v>
      </c>
    </row>
    <row r="3362" spans="1:4" x14ac:dyDescent="0.35">
      <c r="A3362">
        <v>8666314034</v>
      </c>
      <c r="B3362">
        <v>962591</v>
      </c>
      <c r="C3362">
        <v>1</v>
      </c>
      <c r="D3362" s="2">
        <v>130.01</v>
      </c>
    </row>
    <row r="3363" spans="1:4" x14ac:dyDescent="0.35">
      <c r="A3363">
        <v>6775326324</v>
      </c>
      <c r="B3363">
        <v>592784</v>
      </c>
      <c r="C3363">
        <v>3</v>
      </c>
      <c r="D3363" s="2">
        <v>280.35000000000002</v>
      </c>
    </row>
    <row r="3364" spans="1:4" x14ac:dyDescent="0.35">
      <c r="A3364">
        <v>6092636899</v>
      </c>
      <c r="B3364">
        <v>739534</v>
      </c>
      <c r="C3364">
        <v>2</v>
      </c>
      <c r="D3364" s="2">
        <v>994.56</v>
      </c>
    </row>
    <row r="3365" spans="1:4" x14ac:dyDescent="0.35">
      <c r="A3365">
        <v>4115558056</v>
      </c>
      <c r="B3365">
        <v>39154</v>
      </c>
      <c r="C3365">
        <v>2</v>
      </c>
      <c r="D3365" s="2">
        <v>946.86</v>
      </c>
    </row>
    <row r="3366" spans="1:4" x14ac:dyDescent="0.35">
      <c r="A3366">
        <v>2352136184</v>
      </c>
      <c r="B3366">
        <v>328457</v>
      </c>
      <c r="C3366">
        <v>1</v>
      </c>
      <c r="D3366" s="2">
        <v>858.57</v>
      </c>
    </row>
    <row r="3367" spans="1:4" x14ac:dyDescent="0.35">
      <c r="A3367">
        <v>1706445141</v>
      </c>
      <c r="B3367">
        <v>146840</v>
      </c>
      <c r="C3367">
        <v>1</v>
      </c>
      <c r="D3367" s="2">
        <v>786.85</v>
      </c>
    </row>
    <row r="3368" spans="1:4" x14ac:dyDescent="0.35">
      <c r="A3368">
        <v>9000165912</v>
      </c>
      <c r="B3368">
        <v>60619</v>
      </c>
      <c r="C3368">
        <v>2</v>
      </c>
      <c r="D3368" s="2">
        <v>726.41</v>
      </c>
    </row>
    <row r="3369" spans="1:4" x14ac:dyDescent="0.35">
      <c r="A3369">
        <v>7457305850</v>
      </c>
      <c r="B3369">
        <v>300159</v>
      </c>
      <c r="C3369">
        <v>2</v>
      </c>
      <c r="D3369" s="2">
        <v>44.35</v>
      </c>
    </row>
    <row r="3370" spans="1:4" x14ac:dyDescent="0.35">
      <c r="A3370">
        <v>9685973820</v>
      </c>
      <c r="B3370">
        <v>654623</v>
      </c>
      <c r="C3370">
        <v>1</v>
      </c>
      <c r="D3370" s="2">
        <v>422.14</v>
      </c>
    </row>
    <row r="3371" spans="1:4" x14ac:dyDescent="0.35">
      <c r="A3371">
        <v>168067196</v>
      </c>
      <c r="B3371">
        <v>563740</v>
      </c>
      <c r="C3371">
        <v>1</v>
      </c>
      <c r="D3371" s="2">
        <v>96.33</v>
      </c>
    </row>
    <row r="3372" spans="1:4" x14ac:dyDescent="0.35">
      <c r="A3372">
        <v>6105240201</v>
      </c>
      <c r="B3372">
        <v>432617</v>
      </c>
      <c r="C3372">
        <v>3</v>
      </c>
      <c r="D3372" s="2">
        <v>863.18</v>
      </c>
    </row>
    <row r="3373" spans="1:4" x14ac:dyDescent="0.35">
      <c r="A3373">
        <v>1888247163</v>
      </c>
      <c r="B3373">
        <v>709916</v>
      </c>
      <c r="C3373">
        <v>2</v>
      </c>
      <c r="D3373" s="2">
        <v>33.76</v>
      </c>
    </row>
    <row r="3374" spans="1:4" x14ac:dyDescent="0.35">
      <c r="A3374">
        <v>7145162326</v>
      </c>
      <c r="B3374">
        <v>859361</v>
      </c>
      <c r="C3374">
        <v>3</v>
      </c>
      <c r="D3374" s="2">
        <v>432.39</v>
      </c>
    </row>
    <row r="3375" spans="1:4" x14ac:dyDescent="0.35">
      <c r="A3375">
        <v>7611231659</v>
      </c>
      <c r="B3375">
        <v>272170</v>
      </c>
      <c r="C3375">
        <v>2</v>
      </c>
      <c r="D3375" s="2">
        <v>140.80000000000001</v>
      </c>
    </row>
    <row r="3376" spans="1:4" x14ac:dyDescent="0.35">
      <c r="A3376">
        <v>4508784747</v>
      </c>
      <c r="B3376">
        <v>120385</v>
      </c>
      <c r="C3376">
        <v>3</v>
      </c>
      <c r="D3376" s="2">
        <v>597.91</v>
      </c>
    </row>
    <row r="3377" spans="1:4" x14ac:dyDescent="0.35">
      <c r="A3377">
        <v>2567590825</v>
      </c>
      <c r="B3377">
        <v>112390</v>
      </c>
      <c r="C3377">
        <v>1</v>
      </c>
      <c r="D3377" s="2">
        <v>877.98</v>
      </c>
    </row>
    <row r="3378" spans="1:4" x14ac:dyDescent="0.35">
      <c r="A3378">
        <v>9255982861</v>
      </c>
      <c r="B3378">
        <v>540618</v>
      </c>
      <c r="C3378">
        <v>3</v>
      </c>
      <c r="D3378" s="2">
        <v>317.05</v>
      </c>
    </row>
    <row r="3379" spans="1:4" x14ac:dyDescent="0.35">
      <c r="A3379">
        <v>4102063254</v>
      </c>
      <c r="B3379">
        <v>525531</v>
      </c>
      <c r="C3379">
        <v>1</v>
      </c>
      <c r="D3379" s="2">
        <v>831.1</v>
      </c>
    </row>
    <row r="3380" spans="1:4" x14ac:dyDescent="0.35">
      <c r="A3380">
        <v>7373931740</v>
      </c>
      <c r="B3380">
        <v>51036</v>
      </c>
      <c r="C3380">
        <v>2</v>
      </c>
      <c r="D3380" s="2">
        <v>931.61</v>
      </c>
    </row>
    <row r="3381" spans="1:4" x14ac:dyDescent="0.35">
      <c r="A3381">
        <v>5682816404</v>
      </c>
      <c r="B3381">
        <v>140489</v>
      </c>
      <c r="C3381">
        <v>2</v>
      </c>
      <c r="D3381" s="2">
        <v>650.20000000000005</v>
      </c>
    </row>
    <row r="3382" spans="1:4" x14ac:dyDescent="0.35">
      <c r="A3382">
        <v>544018743</v>
      </c>
      <c r="B3382">
        <v>611575</v>
      </c>
      <c r="C3382">
        <v>1</v>
      </c>
      <c r="D3382" s="2">
        <v>482.06</v>
      </c>
    </row>
    <row r="3383" spans="1:4" x14ac:dyDescent="0.35">
      <c r="A3383">
        <v>3292929952</v>
      </c>
      <c r="B3383">
        <v>378230</v>
      </c>
      <c r="C3383">
        <v>2</v>
      </c>
      <c r="D3383" s="2">
        <v>166.42</v>
      </c>
    </row>
    <row r="3384" spans="1:4" x14ac:dyDescent="0.35">
      <c r="A3384">
        <v>9144790321</v>
      </c>
      <c r="B3384">
        <v>140154</v>
      </c>
      <c r="C3384">
        <v>2</v>
      </c>
      <c r="D3384" s="2">
        <v>171.2</v>
      </c>
    </row>
    <row r="3385" spans="1:4" x14ac:dyDescent="0.35">
      <c r="A3385">
        <v>9075991438</v>
      </c>
      <c r="B3385">
        <v>444361</v>
      </c>
      <c r="C3385">
        <v>3</v>
      </c>
      <c r="D3385" s="2">
        <v>822.63</v>
      </c>
    </row>
    <row r="3386" spans="1:4" x14ac:dyDescent="0.35">
      <c r="A3386">
        <v>3634813810</v>
      </c>
      <c r="B3386">
        <v>9436</v>
      </c>
      <c r="C3386">
        <v>3</v>
      </c>
      <c r="D3386" s="2">
        <v>88.43</v>
      </c>
    </row>
    <row r="3387" spans="1:4" x14ac:dyDescent="0.35">
      <c r="A3387">
        <v>8250406975</v>
      </c>
      <c r="B3387">
        <v>473647</v>
      </c>
      <c r="C3387">
        <v>3</v>
      </c>
      <c r="D3387" s="2">
        <v>43.05</v>
      </c>
    </row>
    <row r="3388" spans="1:4" x14ac:dyDescent="0.35">
      <c r="A3388">
        <v>5877618756</v>
      </c>
      <c r="B3388">
        <v>969851</v>
      </c>
      <c r="C3388">
        <v>3</v>
      </c>
      <c r="D3388" s="2">
        <v>340.66</v>
      </c>
    </row>
    <row r="3389" spans="1:4" x14ac:dyDescent="0.35">
      <c r="A3389">
        <v>2419292139</v>
      </c>
      <c r="B3389">
        <v>328457</v>
      </c>
      <c r="C3389">
        <v>1</v>
      </c>
      <c r="D3389" s="2">
        <v>858.57</v>
      </c>
    </row>
    <row r="3390" spans="1:4" x14ac:dyDescent="0.35">
      <c r="A3390">
        <v>9547123332</v>
      </c>
      <c r="B3390">
        <v>901144</v>
      </c>
      <c r="C3390">
        <v>3</v>
      </c>
      <c r="D3390" s="2">
        <v>340.36</v>
      </c>
    </row>
    <row r="3391" spans="1:4" x14ac:dyDescent="0.35">
      <c r="A3391">
        <v>6968636396</v>
      </c>
      <c r="B3391">
        <v>324809</v>
      </c>
      <c r="C3391">
        <v>3</v>
      </c>
      <c r="D3391" s="2">
        <v>608</v>
      </c>
    </row>
    <row r="3392" spans="1:4" x14ac:dyDescent="0.35">
      <c r="A3392">
        <v>5247557644</v>
      </c>
      <c r="B3392">
        <v>473647</v>
      </c>
      <c r="C3392">
        <v>1</v>
      </c>
      <c r="D3392" s="2">
        <v>43.05</v>
      </c>
    </row>
    <row r="3393" spans="1:4" x14ac:dyDescent="0.35">
      <c r="A3393">
        <v>7731193394</v>
      </c>
      <c r="B3393">
        <v>891833</v>
      </c>
      <c r="C3393">
        <v>2</v>
      </c>
      <c r="D3393" s="2">
        <v>493.19</v>
      </c>
    </row>
    <row r="3394" spans="1:4" x14ac:dyDescent="0.35">
      <c r="A3394">
        <v>6048321120</v>
      </c>
      <c r="B3394">
        <v>925482</v>
      </c>
      <c r="C3394">
        <v>3</v>
      </c>
      <c r="D3394" s="2">
        <v>475.04</v>
      </c>
    </row>
    <row r="3395" spans="1:4" x14ac:dyDescent="0.35">
      <c r="A3395">
        <v>8494582006</v>
      </c>
      <c r="B3395">
        <v>51036</v>
      </c>
      <c r="C3395">
        <v>3</v>
      </c>
      <c r="D3395" s="2">
        <v>931.61</v>
      </c>
    </row>
    <row r="3396" spans="1:4" x14ac:dyDescent="0.35">
      <c r="A3396">
        <v>5600781757</v>
      </c>
      <c r="B3396">
        <v>112390</v>
      </c>
      <c r="C3396">
        <v>3</v>
      </c>
      <c r="D3396" s="2">
        <v>877.98</v>
      </c>
    </row>
    <row r="3397" spans="1:4" x14ac:dyDescent="0.35">
      <c r="A3397">
        <v>495091707</v>
      </c>
      <c r="B3397">
        <v>378287</v>
      </c>
      <c r="C3397">
        <v>1</v>
      </c>
      <c r="D3397" s="2">
        <v>332.84</v>
      </c>
    </row>
    <row r="3398" spans="1:4" x14ac:dyDescent="0.35">
      <c r="A3398">
        <v>3239613823</v>
      </c>
      <c r="B3398">
        <v>647462</v>
      </c>
      <c r="C3398">
        <v>1</v>
      </c>
      <c r="D3398" s="2">
        <v>326.42</v>
      </c>
    </row>
    <row r="3399" spans="1:4" x14ac:dyDescent="0.35">
      <c r="A3399">
        <v>3643352219</v>
      </c>
      <c r="B3399">
        <v>120532</v>
      </c>
      <c r="C3399">
        <v>3</v>
      </c>
      <c r="D3399" s="2">
        <v>697.53</v>
      </c>
    </row>
    <row r="3400" spans="1:4" x14ac:dyDescent="0.35">
      <c r="A3400">
        <v>2051599638</v>
      </c>
      <c r="B3400">
        <v>4452</v>
      </c>
      <c r="C3400">
        <v>2</v>
      </c>
      <c r="D3400" s="2">
        <v>169.88</v>
      </c>
    </row>
    <row r="3401" spans="1:4" x14ac:dyDescent="0.35">
      <c r="A3401">
        <v>3514859549</v>
      </c>
      <c r="B3401">
        <v>274207</v>
      </c>
      <c r="C3401">
        <v>2</v>
      </c>
      <c r="D3401" s="2">
        <v>328.51</v>
      </c>
    </row>
    <row r="3402" spans="1:4" x14ac:dyDescent="0.35">
      <c r="A3402">
        <v>3907599008</v>
      </c>
      <c r="B3402">
        <v>658389</v>
      </c>
      <c r="C3402">
        <v>2</v>
      </c>
      <c r="D3402" s="2">
        <v>152.55000000000001</v>
      </c>
    </row>
    <row r="3403" spans="1:4" x14ac:dyDescent="0.35">
      <c r="A3403">
        <v>1534993603</v>
      </c>
      <c r="B3403">
        <v>537274</v>
      </c>
      <c r="C3403">
        <v>1</v>
      </c>
      <c r="D3403" s="2">
        <v>702.71</v>
      </c>
    </row>
    <row r="3404" spans="1:4" x14ac:dyDescent="0.35">
      <c r="A3404">
        <v>8980701254</v>
      </c>
      <c r="B3404">
        <v>219598</v>
      </c>
      <c r="C3404">
        <v>2</v>
      </c>
      <c r="D3404" s="2">
        <v>367.08</v>
      </c>
    </row>
    <row r="3405" spans="1:4" x14ac:dyDescent="0.35">
      <c r="A3405">
        <v>6695408903</v>
      </c>
      <c r="B3405">
        <v>34200</v>
      </c>
      <c r="C3405">
        <v>1</v>
      </c>
      <c r="D3405" s="2">
        <v>319.8</v>
      </c>
    </row>
    <row r="3406" spans="1:4" x14ac:dyDescent="0.35">
      <c r="A3406">
        <v>3268455899</v>
      </c>
      <c r="B3406">
        <v>784827</v>
      </c>
      <c r="C3406">
        <v>1</v>
      </c>
      <c r="D3406" s="2">
        <v>274.25</v>
      </c>
    </row>
    <row r="3407" spans="1:4" x14ac:dyDescent="0.35">
      <c r="A3407">
        <v>7809161755</v>
      </c>
      <c r="B3407">
        <v>449106</v>
      </c>
      <c r="C3407">
        <v>1</v>
      </c>
      <c r="D3407" s="2">
        <v>48.55</v>
      </c>
    </row>
    <row r="3408" spans="1:4" x14ac:dyDescent="0.35">
      <c r="A3408">
        <v>8873697539</v>
      </c>
      <c r="B3408">
        <v>378287</v>
      </c>
      <c r="C3408">
        <v>2</v>
      </c>
      <c r="D3408" s="2">
        <v>332.84</v>
      </c>
    </row>
    <row r="3409" spans="1:4" x14ac:dyDescent="0.35">
      <c r="A3409">
        <v>8603941640</v>
      </c>
      <c r="B3409">
        <v>818522</v>
      </c>
      <c r="C3409">
        <v>1</v>
      </c>
      <c r="D3409" s="2">
        <v>96.09</v>
      </c>
    </row>
    <row r="3410" spans="1:4" x14ac:dyDescent="0.35">
      <c r="A3410">
        <v>8308184279</v>
      </c>
      <c r="B3410">
        <v>799459</v>
      </c>
      <c r="C3410">
        <v>1</v>
      </c>
      <c r="D3410" s="2">
        <v>852.02</v>
      </c>
    </row>
    <row r="3411" spans="1:4" x14ac:dyDescent="0.35">
      <c r="A3411">
        <v>7572826287</v>
      </c>
      <c r="B3411">
        <v>839170</v>
      </c>
      <c r="C3411">
        <v>2</v>
      </c>
      <c r="D3411" s="2">
        <v>481.63</v>
      </c>
    </row>
    <row r="3412" spans="1:4" x14ac:dyDescent="0.35">
      <c r="A3412">
        <v>7478396641</v>
      </c>
      <c r="B3412">
        <v>555121</v>
      </c>
      <c r="C3412">
        <v>1</v>
      </c>
      <c r="D3412" s="2">
        <v>354.91</v>
      </c>
    </row>
    <row r="3413" spans="1:4" x14ac:dyDescent="0.35">
      <c r="A3413">
        <v>3569283921</v>
      </c>
      <c r="B3413">
        <v>183929</v>
      </c>
      <c r="C3413">
        <v>3</v>
      </c>
      <c r="D3413" s="2">
        <v>738.74</v>
      </c>
    </row>
    <row r="3414" spans="1:4" x14ac:dyDescent="0.35">
      <c r="A3414">
        <v>9947619677</v>
      </c>
      <c r="B3414">
        <v>689769</v>
      </c>
      <c r="C3414">
        <v>2</v>
      </c>
      <c r="D3414" s="2">
        <v>46.62</v>
      </c>
    </row>
    <row r="3415" spans="1:4" x14ac:dyDescent="0.35">
      <c r="A3415">
        <v>5396237918</v>
      </c>
      <c r="B3415">
        <v>901144</v>
      </c>
      <c r="C3415">
        <v>1</v>
      </c>
      <c r="D3415" s="2">
        <v>340.36</v>
      </c>
    </row>
    <row r="3416" spans="1:4" x14ac:dyDescent="0.35">
      <c r="A3416">
        <v>455878765</v>
      </c>
      <c r="B3416">
        <v>194682</v>
      </c>
      <c r="C3416">
        <v>3</v>
      </c>
      <c r="D3416" s="2">
        <v>912.29</v>
      </c>
    </row>
    <row r="3417" spans="1:4" x14ac:dyDescent="0.35">
      <c r="A3417">
        <v>2079195080</v>
      </c>
      <c r="B3417">
        <v>444361</v>
      </c>
      <c r="C3417">
        <v>3</v>
      </c>
      <c r="D3417" s="2">
        <v>822.63</v>
      </c>
    </row>
    <row r="3418" spans="1:4" x14ac:dyDescent="0.35">
      <c r="A3418">
        <v>6104211214</v>
      </c>
      <c r="B3418">
        <v>913428</v>
      </c>
      <c r="C3418">
        <v>3</v>
      </c>
      <c r="D3418" s="2">
        <v>392.22</v>
      </c>
    </row>
    <row r="3419" spans="1:4" x14ac:dyDescent="0.35">
      <c r="A3419">
        <v>9442939134</v>
      </c>
      <c r="B3419">
        <v>723678</v>
      </c>
      <c r="C3419">
        <v>1</v>
      </c>
      <c r="D3419" s="2">
        <v>675.46</v>
      </c>
    </row>
    <row r="3420" spans="1:4" x14ac:dyDescent="0.35">
      <c r="A3420">
        <v>3317293496</v>
      </c>
      <c r="B3420">
        <v>187399</v>
      </c>
      <c r="C3420">
        <v>3</v>
      </c>
      <c r="D3420" s="2">
        <v>53.49</v>
      </c>
    </row>
    <row r="3421" spans="1:4" x14ac:dyDescent="0.35">
      <c r="A3421">
        <v>8243326501</v>
      </c>
      <c r="B3421">
        <v>968887</v>
      </c>
      <c r="C3421">
        <v>1</v>
      </c>
      <c r="D3421" s="2">
        <v>40.700000000000003</v>
      </c>
    </row>
    <row r="3422" spans="1:4" x14ac:dyDescent="0.35">
      <c r="A3422">
        <v>4109483569</v>
      </c>
      <c r="B3422">
        <v>669378</v>
      </c>
      <c r="C3422">
        <v>3</v>
      </c>
      <c r="D3422" s="2">
        <v>212.14</v>
      </c>
    </row>
    <row r="3423" spans="1:4" x14ac:dyDescent="0.35">
      <c r="A3423">
        <v>5390352336</v>
      </c>
      <c r="B3423">
        <v>847349</v>
      </c>
      <c r="C3423">
        <v>1</v>
      </c>
      <c r="D3423" s="2">
        <v>781.08</v>
      </c>
    </row>
    <row r="3424" spans="1:4" x14ac:dyDescent="0.35">
      <c r="A3424">
        <v>2581584982</v>
      </c>
      <c r="B3424">
        <v>953175</v>
      </c>
      <c r="C3424">
        <v>2</v>
      </c>
      <c r="D3424" s="2">
        <v>225.21</v>
      </c>
    </row>
    <row r="3425" spans="1:4" x14ac:dyDescent="0.35">
      <c r="A3425">
        <v>1668737869</v>
      </c>
      <c r="B3425">
        <v>183929</v>
      </c>
      <c r="C3425">
        <v>1</v>
      </c>
      <c r="D3425" s="2">
        <v>738.74</v>
      </c>
    </row>
    <row r="3426" spans="1:4" x14ac:dyDescent="0.35">
      <c r="A3426">
        <v>5046906329</v>
      </c>
      <c r="B3426">
        <v>36412</v>
      </c>
      <c r="C3426">
        <v>2</v>
      </c>
      <c r="D3426" s="2">
        <v>397.68</v>
      </c>
    </row>
    <row r="3427" spans="1:4" x14ac:dyDescent="0.35">
      <c r="A3427">
        <v>2536833157</v>
      </c>
      <c r="B3427">
        <v>654623</v>
      </c>
      <c r="C3427">
        <v>1</v>
      </c>
      <c r="D3427" s="2">
        <v>422.14</v>
      </c>
    </row>
    <row r="3428" spans="1:4" x14ac:dyDescent="0.35">
      <c r="A3428">
        <v>9176170352</v>
      </c>
      <c r="B3428">
        <v>954722</v>
      </c>
      <c r="C3428">
        <v>3</v>
      </c>
      <c r="D3428" s="2">
        <v>616.45000000000005</v>
      </c>
    </row>
    <row r="3429" spans="1:4" x14ac:dyDescent="0.35">
      <c r="A3429">
        <v>833930925</v>
      </c>
      <c r="B3429">
        <v>18035</v>
      </c>
      <c r="C3429">
        <v>3</v>
      </c>
      <c r="D3429" s="2">
        <v>968.94</v>
      </c>
    </row>
    <row r="3430" spans="1:4" x14ac:dyDescent="0.35">
      <c r="A3430">
        <v>8515226099</v>
      </c>
      <c r="B3430">
        <v>679865</v>
      </c>
      <c r="C3430">
        <v>3</v>
      </c>
      <c r="D3430" s="2">
        <v>347.91</v>
      </c>
    </row>
    <row r="3431" spans="1:4" x14ac:dyDescent="0.35">
      <c r="A3431">
        <v>2023020278</v>
      </c>
      <c r="B3431">
        <v>433521</v>
      </c>
      <c r="C3431">
        <v>1</v>
      </c>
      <c r="D3431" s="2">
        <v>321.33</v>
      </c>
    </row>
    <row r="3432" spans="1:4" x14ac:dyDescent="0.35">
      <c r="A3432">
        <v>2840526544</v>
      </c>
      <c r="B3432">
        <v>15314</v>
      </c>
      <c r="C3432">
        <v>1</v>
      </c>
      <c r="D3432" s="2">
        <v>578.85</v>
      </c>
    </row>
    <row r="3433" spans="1:4" x14ac:dyDescent="0.35">
      <c r="A3433">
        <v>7267422945</v>
      </c>
      <c r="B3433">
        <v>762527</v>
      </c>
      <c r="C3433">
        <v>1</v>
      </c>
      <c r="D3433" s="2">
        <v>690.08</v>
      </c>
    </row>
    <row r="3434" spans="1:4" x14ac:dyDescent="0.35">
      <c r="A3434">
        <v>9400777426</v>
      </c>
      <c r="B3434">
        <v>473929</v>
      </c>
      <c r="C3434">
        <v>3</v>
      </c>
      <c r="D3434" s="2">
        <v>440.19</v>
      </c>
    </row>
    <row r="3435" spans="1:4" x14ac:dyDescent="0.35">
      <c r="A3435">
        <v>3298603544</v>
      </c>
      <c r="B3435">
        <v>462526</v>
      </c>
      <c r="C3435">
        <v>2</v>
      </c>
      <c r="D3435" s="2">
        <v>449.97</v>
      </c>
    </row>
    <row r="3436" spans="1:4" x14ac:dyDescent="0.35">
      <c r="A3436">
        <v>4479973293</v>
      </c>
      <c r="B3436">
        <v>962054</v>
      </c>
      <c r="C3436">
        <v>3</v>
      </c>
      <c r="D3436" s="2">
        <v>16.86</v>
      </c>
    </row>
    <row r="3437" spans="1:4" x14ac:dyDescent="0.35">
      <c r="A3437">
        <v>356236208</v>
      </c>
      <c r="B3437">
        <v>365133</v>
      </c>
      <c r="C3437">
        <v>1</v>
      </c>
      <c r="D3437" s="2">
        <v>915.45</v>
      </c>
    </row>
    <row r="3438" spans="1:4" x14ac:dyDescent="0.35">
      <c r="A3438">
        <v>6699845542</v>
      </c>
      <c r="B3438">
        <v>700048</v>
      </c>
      <c r="C3438">
        <v>1</v>
      </c>
      <c r="D3438" s="2">
        <v>141.28</v>
      </c>
    </row>
    <row r="3439" spans="1:4" x14ac:dyDescent="0.35">
      <c r="A3439">
        <v>3106057977</v>
      </c>
      <c r="B3439">
        <v>287070</v>
      </c>
      <c r="C3439">
        <v>2</v>
      </c>
      <c r="D3439" s="2">
        <v>443.17</v>
      </c>
    </row>
    <row r="3440" spans="1:4" x14ac:dyDescent="0.35">
      <c r="A3440">
        <v>1905367587</v>
      </c>
      <c r="B3440">
        <v>799459</v>
      </c>
      <c r="C3440">
        <v>1</v>
      </c>
      <c r="D3440" s="2">
        <v>852.02</v>
      </c>
    </row>
    <row r="3441" spans="1:4" x14ac:dyDescent="0.35">
      <c r="A3441">
        <v>169590729</v>
      </c>
      <c r="B3441">
        <v>897083</v>
      </c>
      <c r="C3441">
        <v>1</v>
      </c>
      <c r="D3441" s="2">
        <v>972.69</v>
      </c>
    </row>
    <row r="3442" spans="1:4" x14ac:dyDescent="0.35">
      <c r="A3442">
        <v>9820743709</v>
      </c>
      <c r="B3442">
        <v>435929</v>
      </c>
      <c r="C3442">
        <v>2</v>
      </c>
      <c r="D3442" s="2">
        <v>856.89</v>
      </c>
    </row>
    <row r="3443" spans="1:4" x14ac:dyDescent="0.35">
      <c r="A3443">
        <v>6605882211</v>
      </c>
      <c r="B3443">
        <v>462526</v>
      </c>
      <c r="C3443">
        <v>2</v>
      </c>
      <c r="D3443" s="2">
        <v>449.97</v>
      </c>
    </row>
    <row r="3444" spans="1:4" x14ac:dyDescent="0.35">
      <c r="A3444">
        <v>9517765444</v>
      </c>
      <c r="B3444">
        <v>847349</v>
      </c>
      <c r="C3444">
        <v>3</v>
      </c>
      <c r="D3444" s="2">
        <v>781.08</v>
      </c>
    </row>
    <row r="3445" spans="1:4" x14ac:dyDescent="0.35">
      <c r="A3445">
        <v>7766311749</v>
      </c>
      <c r="B3445">
        <v>228286</v>
      </c>
      <c r="C3445">
        <v>2</v>
      </c>
      <c r="D3445" s="2">
        <v>179.08</v>
      </c>
    </row>
    <row r="3446" spans="1:4" x14ac:dyDescent="0.35">
      <c r="A3446">
        <v>742238239</v>
      </c>
      <c r="B3446">
        <v>153019</v>
      </c>
      <c r="C3446">
        <v>1</v>
      </c>
      <c r="D3446" s="2">
        <v>947.95</v>
      </c>
    </row>
    <row r="3447" spans="1:4" x14ac:dyDescent="0.35">
      <c r="A3447">
        <v>3146141485</v>
      </c>
      <c r="B3447">
        <v>385113</v>
      </c>
      <c r="C3447">
        <v>2</v>
      </c>
      <c r="D3447" s="2">
        <v>816.38</v>
      </c>
    </row>
    <row r="3448" spans="1:4" x14ac:dyDescent="0.35">
      <c r="A3448">
        <v>6633702824</v>
      </c>
      <c r="B3448">
        <v>53833</v>
      </c>
      <c r="C3448">
        <v>1</v>
      </c>
      <c r="D3448" s="2">
        <v>134.69</v>
      </c>
    </row>
    <row r="3449" spans="1:4" x14ac:dyDescent="0.35">
      <c r="A3449">
        <v>5033749011</v>
      </c>
      <c r="B3449">
        <v>672059</v>
      </c>
      <c r="C3449">
        <v>1</v>
      </c>
      <c r="D3449" s="2">
        <v>672.73</v>
      </c>
    </row>
    <row r="3450" spans="1:4" x14ac:dyDescent="0.35">
      <c r="A3450">
        <v>4009496217</v>
      </c>
      <c r="B3450">
        <v>692985</v>
      </c>
      <c r="C3450">
        <v>1</v>
      </c>
      <c r="D3450" s="2">
        <v>197.39</v>
      </c>
    </row>
    <row r="3451" spans="1:4" x14ac:dyDescent="0.35">
      <c r="A3451">
        <v>4284473821</v>
      </c>
      <c r="B3451">
        <v>677542</v>
      </c>
      <c r="C3451">
        <v>2</v>
      </c>
      <c r="D3451" s="2">
        <v>212.61</v>
      </c>
    </row>
    <row r="3452" spans="1:4" x14ac:dyDescent="0.35">
      <c r="A3452">
        <v>8860588793</v>
      </c>
      <c r="B3452">
        <v>378287</v>
      </c>
      <c r="C3452">
        <v>1</v>
      </c>
      <c r="D3452" s="2">
        <v>332.84</v>
      </c>
    </row>
    <row r="3453" spans="1:4" x14ac:dyDescent="0.35">
      <c r="A3453">
        <v>5305428485</v>
      </c>
      <c r="B3453">
        <v>890232</v>
      </c>
      <c r="C3453">
        <v>3</v>
      </c>
      <c r="D3453" s="2">
        <v>432</v>
      </c>
    </row>
    <row r="3454" spans="1:4" x14ac:dyDescent="0.35">
      <c r="A3454">
        <v>676278878</v>
      </c>
      <c r="B3454">
        <v>120532</v>
      </c>
      <c r="C3454">
        <v>2</v>
      </c>
      <c r="D3454" s="2">
        <v>697.53</v>
      </c>
    </row>
    <row r="3455" spans="1:4" x14ac:dyDescent="0.35">
      <c r="A3455">
        <v>9459854097</v>
      </c>
      <c r="B3455">
        <v>398340</v>
      </c>
      <c r="C3455">
        <v>3</v>
      </c>
      <c r="D3455" s="2">
        <v>651.92999999999995</v>
      </c>
    </row>
    <row r="3456" spans="1:4" x14ac:dyDescent="0.35">
      <c r="A3456">
        <v>3895596621</v>
      </c>
      <c r="B3456">
        <v>681063</v>
      </c>
      <c r="C3456">
        <v>1</v>
      </c>
      <c r="D3456" s="2">
        <v>321.27999999999997</v>
      </c>
    </row>
    <row r="3457" spans="1:4" x14ac:dyDescent="0.35">
      <c r="A3457">
        <v>7750915110</v>
      </c>
      <c r="B3457">
        <v>585299</v>
      </c>
      <c r="C3457">
        <v>3</v>
      </c>
      <c r="D3457" s="2">
        <v>799.46</v>
      </c>
    </row>
    <row r="3458" spans="1:4" x14ac:dyDescent="0.35">
      <c r="A3458">
        <v>5173951989</v>
      </c>
      <c r="B3458">
        <v>968887</v>
      </c>
      <c r="C3458">
        <v>3</v>
      </c>
      <c r="D3458" s="2">
        <v>40.700000000000003</v>
      </c>
    </row>
    <row r="3459" spans="1:4" x14ac:dyDescent="0.35">
      <c r="A3459">
        <v>6388954643</v>
      </c>
      <c r="B3459">
        <v>600767</v>
      </c>
      <c r="C3459">
        <v>3</v>
      </c>
      <c r="D3459" s="2">
        <v>722.42</v>
      </c>
    </row>
    <row r="3460" spans="1:4" x14ac:dyDescent="0.35">
      <c r="A3460">
        <v>5819387689</v>
      </c>
      <c r="B3460">
        <v>942001</v>
      </c>
      <c r="C3460">
        <v>3</v>
      </c>
      <c r="D3460" s="2">
        <v>671.55</v>
      </c>
    </row>
    <row r="3461" spans="1:4" x14ac:dyDescent="0.35">
      <c r="A3461">
        <v>4184037584</v>
      </c>
      <c r="B3461">
        <v>901144</v>
      </c>
      <c r="C3461">
        <v>3</v>
      </c>
      <c r="D3461" s="2">
        <v>340.36</v>
      </c>
    </row>
    <row r="3462" spans="1:4" x14ac:dyDescent="0.35">
      <c r="A3462">
        <v>9525140554</v>
      </c>
      <c r="B3462">
        <v>153019</v>
      </c>
      <c r="C3462">
        <v>3</v>
      </c>
      <c r="D3462" s="2">
        <v>947.95</v>
      </c>
    </row>
    <row r="3463" spans="1:4" x14ac:dyDescent="0.35">
      <c r="A3463">
        <v>1617927874</v>
      </c>
      <c r="B3463">
        <v>365132</v>
      </c>
      <c r="C3463">
        <v>1</v>
      </c>
      <c r="D3463" s="2">
        <v>229.38</v>
      </c>
    </row>
    <row r="3464" spans="1:4" x14ac:dyDescent="0.35">
      <c r="A3464">
        <v>1543944105</v>
      </c>
      <c r="B3464">
        <v>818990</v>
      </c>
      <c r="C3464">
        <v>3</v>
      </c>
      <c r="D3464" s="2">
        <v>163.55000000000001</v>
      </c>
    </row>
    <row r="3465" spans="1:4" x14ac:dyDescent="0.35">
      <c r="A3465">
        <v>341580530</v>
      </c>
      <c r="B3465">
        <v>706112</v>
      </c>
      <c r="C3465">
        <v>2</v>
      </c>
      <c r="D3465" s="2">
        <v>478.79</v>
      </c>
    </row>
    <row r="3466" spans="1:4" x14ac:dyDescent="0.35">
      <c r="A3466">
        <v>5133661902</v>
      </c>
      <c r="B3466">
        <v>937542</v>
      </c>
      <c r="C3466">
        <v>1</v>
      </c>
      <c r="D3466" s="2">
        <v>97.04</v>
      </c>
    </row>
    <row r="3467" spans="1:4" x14ac:dyDescent="0.35">
      <c r="A3467">
        <v>4557328309</v>
      </c>
      <c r="B3467">
        <v>690565</v>
      </c>
      <c r="C3467">
        <v>2</v>
      </c>
      <c r="D3467" s="2">
        <v>951.27</v>
      </c>
    </row>
    <row r="3468" spans="1:4" x14ac:dyDescent="0.35">
      <c r="A3468">
        <v>4479421205</v>
      </c>
      <c r="B3468">
        <v>890232</v>
      </c>
      <c r="C3468">
        <v>3</v>
      </c>
      <c r="D3468" s="2">
        <v>432</v>
      </c>
    </row>
    <row r="3469" spans="1:4" x14ac:dyDescent="0.35">
      <c r="A3469">
        <v>5740294639</v>
      </c>
      <c r="B3469">
        <v>799688</v>
      </c>
      <c r="C3469">
        <v>2</v>
      </c>
      <c r="D3469" s="2">
        <v>309.62</v>
      </c>
    </row>
    <row r="3470" spans="1:4" x14ac:dyDescent="0.35">
      <c r="A3470">
        <v>8114060961</v>
      </c>
      <c r="B3470">
        <v>803607</v>
      </c>
      <c r="C3470">
        <v>3</v>
      </c>
      <c r="D3470" s="2">
        <v>949.73</v>
      </c>
    </row>
    <row r="3471" spans="1:4" x14ac:dyDescent="0.35">
      <c r="A3471">
        <v>5744553133</v>
      </c>
      <c r="B3471">
        <v>373536</v>
      </c>
      <c r="C3471">
        <v>1</v>
      </c>
      <c r="D3471" s="2">
        <v>494.17</v>
      </c>
    </row>
    <row r="3472" spans="1:4" x14ac:dyDescent="0.35">
      <c r="A3472">
        <v>5029893308</v>
      </c>
      <c r="B3472">
        <v>771228</v>
      </c>
      <c r="C3472">
        <v>2</v>
      </c>
      <c r="D3472" s="2">
        <v>83.18</v>
      </c>
    </row>
    <row r="3473" spans="1:4" x14ac:dyDescent="0.35">
      <c r="A3473">
        <v>9663384689</v>
      </c>
      <c r="B3473">
        <v>739534</v>
      </c>
      <c r="C3473">
        <v>1</v>
      </c>
      <c r="D3473" s="2">
        <v>994.56</v>
      </c>
    </row>
    <row r="3474" spans="1:4" x14ac:dyDescent="0.35">
      <c r="A3474">
        <v>7919240958</v>
      </c>
      <c r="B3474">
        <v>799459</v>
      </c>
      <c r="C3474">
        <v>2</v>
      </c>
      <c r="D3474" s="2">
        <v>852.02</v>
      </c>
    </row>
    <row r="3475" spans="1:4" x14ac:dyDescent="0.35">
      <c r="A3475">
        <v>5211751826</v>
      </c>
      <c r="B3475">
        <v>15314</v>
      </c>
      <c r="C3475">
        <v>2</v>
      </c>
      <c r="D3475" s="2">
        <v>578.85</v>
      </c>
    </row>
    <row r="3476" spans="1:4" x14ac:dyDescent="0.35">
      <c r="A3476">
        <v>8713129069</v>
      </c>
      <c r="B3476">
        <v>470449</v>
      </c>
      <c r="C3476">
        <v>2</v>
      </c>
      <c r="D3476" s="2">
        <v>827.77</v>
      </c>
    </row>
    <row r="3477" spans="1:4" x14ac:dyDescent="0.35">
      <c r="A3477">
        <v>1407304162</v>
      </c>
      <c r="B3477">
        <v>969851</v>
      </c>
      <c r="C3477">
        <v>3</v>
      </c>
      <c r="D3477" s="2">
        <v>340.66</v>
      </c>
    </row>
    <row r="3478" spans="1:4" x14ac:dyDescent="0.35">
      <c r="A3478">
        <v>3793875046</v>
      </c>
      <c r="B3478">
        <v>589812</v>
      </c>
      <c r="C3478">
        <v>2</v>
      </c>
      <c r="D3478" s="2">
        <v>163.03</v>
      </c>
    </row>
    <row r="3479" spans="1:4" x14ac:dyDescent="0.35">
      <c r="A3479">
        <v>4903700958</v>
      </c>
      <c r="B3479">
        <v>131136</v>
      </c>
      <c r="C3479">
        <v>1</v>
      </c>
      <c r="D3479" s="2">
        <v>37.799999999999997</v>
      </c>
    </row>
    <row r="3480" spans="1:4" x14ac:dyDescent="0.35">
      <c r="A3480">
        <v>1989547877</v>
      </c>
      <c r="B3480">
        <v>398340</v>
      </c>
      <c r="C3480">
        <v>3</v>
      </c>
      <c r="D3480" s="2">
        <v>651.92999999999995</v>
      </c>
    </row>
    <row r="3481" spans="1:4" x14ac:dyDescent="0.35">
      <c r="A3481">
        <v>9584857115</v>
      </c>
      <c r="B3481">
        <v>361361</v>
      </c>
      <c r="C3481">
        <v>3</v>
      </c>
      <c r="D3481" s="2">
        <v>826.21</v>
      </c>
    </row>
    <row r="3482" spans="1:4" x14ac:dyDescent="0.35">
      <c r="A3482">
        <v>7236760938</v>
      </c>
      <c r="B3482">
        <v>712307</v>
      </c>
      <c r="C3482">
        <v>3</v>
      </c>
      <c r="D3482" s="2">
        <v>264.89</v>
      </c>
    </row>
    <row r="3483" spans="1:4" x14ac:dyDescent="0.35">
      <c r="A3483">
        <v>4346903287</v>
      </c>
      <c r="B3483">
        <v>444361</v>
      </c>
      <c r="C3483">
        <v>2</v>
      </c>
      <c r="D3483" s="2">
        <v>822.63</v>
      </c>
    </row>
    <row r="3484" spans="1:4" x14ac:dyDescent="0.35">
      <c r="A3484">
        <v>6353755071</v>
      </c>
      <c r="B3484">
        <v>319388</v>
      </c>
      <c r="C3484">
        <v>1</v>
      </c>
      <c r="D3484" s="2">
        <v>657.8</v>
      </c>
    </row>
    <row r="3485" spans="1:4" x14ac:dyDescent="0.35">
      <c r="A3485">
        <v>89194627</v>
      </c>
      <c r="B3485">
        <v>897083</v>
      </c>
      <c r="C3485">
        <v>3</v>
      </c>
      <c r="D3485" s="2">
        <v>972.69</v>
      </c>
    </row>
    <row r="3486" spans="1:4" x14ac:dyDescent="0.35">
      <c r="A3486">
        <v>544919267</v>
      </c>
      <c r="B3486">
        <v>540618</v>
      </c>
      <c r="C3486">
        <v>2</v>
      </c>
      <c r="D3486" s="2">
        <v>317.05</v>
      </c>
    </row>
    <row r="3487" spans="1:4" x14ac:dyDescent="0.35">
      <c r="A3487">
        <v>6665075012</v>
      </c>
      <c r="B3487">
        <v>433521</v>
      </c>
      <c r="C3487">
        <v>3</v>
      </c>
      <c r="D3487" s="2">
        <v>321.33</v>
      </c>
    </row>
    <row r="3488" spans="1:4" x14ac:dyDescent="0.35">
      <c r="A3488">
        <v>4461389660</v>
      </c>
      <c r="B3488">
        <v>739448</v>
      </c>
      <c r="C3488">
        <v>1</v>
      </c>
      <c r="D3488" s="2">
        <v>755.66</v>
      </c>
    </row>
    <row r="3489" spans="1:4" x14ac:dyDescent="0.35">
      <c r="A3489">
        <v>8789328634</v>
      </c>
      <c r="B3489">
        <v>196719</v>
      </c>
      <c r="C3489">
        <v>2</v>
      </c>
      <c r="D3489" s="2">
        <v>217.5</v>
      </c>
    </row>
    <row r="3490" spans="1:4" x14ac:dyDescent="0.35">
      <c r="A3490">
        <v>147066568</v>
      </c>
      <c r="B3490">
        <v>832348</v>
      </c>
      <c r="C3490">
        <v>2</v>
      </c>
      <c r="D3490" s="2">
        <v>831.43</v>
      </c>
    </row>
    <row r="3491" spans="1:4" x14ac:dyDescent="0.35">
      <c r="A3491">
        <v>6712947216</v>
      </c>
      <c r="B3491">
        <v>432617</v>
      </c>
      <c r="C3491">
        <v>1</v>
      </c>
      <c r="D3491" s="2">
        <v>863.18</v>
      </c>
    </row>
    <row r="3492" spans="1:4" x14ac:dyDescent="0.35">
      <c r="A3492">
        <v>4731158560</v>
      </c>
      <c r="B3492">
        <v>11422</v>
      </c>
      <c r="C3492">
        <v>2</v>
      </c>
      <c r="D3492" s="2">
        <v>127.16</v>
      </c>
    </row>
    <row r="3493" spans="1:4" x14ac:dyDescent="0.35">
      <c r="A3493">
        <v>6228958238</v>
      </c>
      <c r="B3493">
        <v>623234</v>
      </c>
      <c r="C3493">
        <v>2</v>
      </c>
      <c r="D3493" s="2">
        <v>329.79</v>
      </c>
    </row>
    <row r="3494" spans="1:4" x14ac:dyDescent="0.35">
      <c r="A3494">
        <v>8006440384</v>
      </c>
      <c r="B3494">
        <v>490602</v>
      </c>
      <c r="C3494">
        <v>2</v>
      </c>
      <c r="D3494" s="2">
        <v>549.47</v>
      </c>
    </row>
    <row r="3495" spans="1:4" x14ac:dyDescent="0.35">
      <c r="A3495">
        <v>7330672658</v>
      </c>
      <c r="B3495">
        <v>604184</v>
      </c>
      <c r="C3495">
        <v>3</v>
      </c>
      <c r="D3495" s="2">
        <v>397.55</v>
      </c>
    </row>
    <row r="3496" spans="1:4" x14ac:dyDescent="0.35">
      <c r="A3496">
        <v>1766200974</v>
      </c>
      <c r="B3496">
        <v>33955</v>
      </c>
      <c r="C3496">
        <v>1</v>
      </c>
      <c r="D3496" s="2">
        <v>186.08</v>
      </c>
    </row>
    <row r="3497" spans="1:4" x14ac:dyDescent="0.35">
      <c r="A3497">
        <v>2878422829</v>
      </c>
      <c r="B3497">
        <v>378676</v>
      </c>
      <c r="C3497">
        <v>2</v>
      </c>
      <c r="D3497" s="2">
        <v>881.42</v>
      </c>
    </row>
    <row r="3498" spans="1:4" x14ac:dyDescent="0.35">
      <c r="A3498">
        <v>5862535621</v>
      </c>
      <c r="B3498">
        <v>642612</v>
      </c>
      <c r="C3498">
        <v>3</v>
      </c>
      <c r="D3498" s="2">
        <v>517.03</v>
      </c>
    </row>
    <row r="3499" spans="1:4" x14ac:dyDescent="0.35">
      <c r="A3499">
        <v>3781134163</v>
      </c>
      <c r="B3499">
        <v>491521</v>
      </c>
      <c r="C3499">
        <v>2</v>
      </c>
      <c r="D3499" s="2">
        <v>556.35</v>
      </c>
    </row>
    <row r="3500" spans="1:4" x14ac:dyDescent="0.35">
      <c r="A3500">
        <v>7835720444</v>
      </c>
      <c r="B3500">
        <v>451812</v>
      </c>
      <c r="C3500">
        <v>1</v>
      </c>
      <c r="D3500" s="2">
        <v>530.85</v>
      </c>
    </row>
    <row r="3501" spans="1:4" x14ac:dyDescent="0.35">
      <c r="A3501">
        <v>1952343673</v>
      </c>
      <c r="B3501">
        <v>721521</v>
      </c>
      <c r="C3501">
        <v>3</v>
      </c>
      <c r="D3501" s="2">
        <v>417.39</v>
      </c>
    </row>
    <row r="3502" spans="1:4" x14ac:dyDescent="0.35">
      <c r="A3502">
        <v>9406096007</v>
      </c>
      <c r="B3502">
        <v>692985</v>
      </c>
      <c r="C3502">
        <v>2</v>
      </c>
      <c r="D3502" s="2">
        <v>197.39</v>
      </c>
    </row>
    <row r="3503" spans="1:4" x14ac:dyDescent="0.35">
      <c r="A3503">
        <v>1136528533</v>
      </c>
      <c r="B3503">
        <v>382511</v>
      </c>
      <c r="C3503">
        <v>2</v>
      </c>
      <c r="D3503" s="2">
        <v>702.54</v>
      </c>
    </row>
    <row r="3504" spans="1:4" x14ac:dyDescent="0.35">
      <c r="A3504">
        <v>9137126466</v>
      </c>
      <c r="B3504">
        <v>820973</v>
      </c>
      <c r="C3504">
        <v>1</v>
      </c>
      <c r="D3504" s="2">
        <v>114.52</v>
      </c>
    </row>
    <row r="3505" spans="1:4" x14ac:dyDescent="0.35">
      <c r="A3505">
        <v>1495517558</v>
      </c>
      <c r="B3505">
        <v>914071</v>
      </c>
      <c r="C3505">
        <v>2</v>
      </c>
      <c r="D3505" s="2">
        <v>296.94</v>
      </c>
    </row>
    <row r="3506" spans="1:4" x14ac:dyDescent="0.35">
      <c r="A3506">
        <v>1643011737</v>
      </c>
      <c r="B3506">
        <v>677542</v>
      </c>
      <c r="C3506">
        <v>3</v>
      </c>
      <c r="D3506" s="2">
        <v>212.61</v>
      </c>
    </row>
    <row r="3507" spans="1:4" x14ac:dyDescent="0.35">
      <c r="A3507">
        <v>4067366774</v>
      </c>
      <c r="B3507">
        <v>532965</v>
      </c>
      <c r="C3507">
        <v>3</v>
      </c>
      <c r="D3507" s="2">
        <v>307.23</v>
      </c>
    </row>
    <row r="3508" spans="1:4" x14ac:dyDescent="0.35">
      <c r="A3508">
        <v>1683118802</v>
      </c>
      <c r="B3508">
        <v>992178</v>
      </c>
      <c r="C3508">
        <v>3</v>
      </c>
      <c r="D3508" s="2">
        <v>632.42999999999995</v>
      </c>
    </row>
    <row r="3509" spans="1:4" x14ac:dyDescent="0.35">
      <c r="A3509">
        <v>5770514189</v>
      </c>
      <c r="B3509">
        <v>487065</v>
      </c>
      <c r="C3509">
        <v>3</v>
      </c>
      <c r="D3509" s="2">
        <v>374.68</v>
      </c>
    </row>
    <row r="3510" spans="1:4" x14ac:dyDescent="0.35">
      <c r="A3510">
        <v>9612669334</v>
      </c>
      <c r="B3510">
        <v>123983</v>
      </c>
      <c r="C3510">
        <v>2</v>
      </c>
      <c r="D3510" s="2">
        <v>785.67</v>
      </c>
    </row>
    <row r="3511" spans="1:4" x14ac:dyDescent="0.35">
      <c r="A3511">
        <v>3262295808</v>
      </c>
      <c r="B3511">
        <v>146840</v>
      </c>
      <c r="C3511">
        <v>2</v>
      </c>
      <c r="D3511" s="2">
        <v>786.85</v>
      </c>
    </row>
    <row r="3512" spans="1:4" x14ac:dyDescent="0.35">
      <c r="A3512">
        <v>1593291198</v>
      </c>
      <c r="B3512">
        <v>52729</v>
      </c>
      <c r="C3512">
        <v>2</v>
      </c>
      <c r="D3512" s="2">
        <v>316.02</v>
      </c>
    </row>
    <row r="3513" spans="1:4" x14ac:dyDescent="0.35">
      <c r="A3513">
        <v>5327721432</v>
      </c>
      <c r="B3513">
        <v>490939</v>
      </c>
      <c r="C3513">
        <v>2</v>
      </c>
      <c r="D3513" s="2">
        <v>80.25</v>
      </c>
    </row>
    <row r="3514" spans="1:4" x14ac:dyDescent="0.35">
      <c r="A3514">
        <v>4879497185</v>
      </c>
      <c r="B3514">
        <v>67197</v>
      </c>
      <c r="C3514">
        <v>3</v>
      </c>
      <c r="D3514" s="2">
        <v>552.20000000000005</v>
      </c>
    </row>
    <row r="3515" spans="1:4" x14ac:dyDescent="0.35">
      <c r="A3515">
        <v>6883107728</v>
      </c>
      <c r="B3515">
        <v>820541</v>
      </c>
      <c r="C3515">
        <v>3</v>
      </c>
      <c r="D3515" s="2">
        <v>576.22</v>
      </c>
    </row>
    <row r="3516" spans="1:4" x14ac:dyDescent="0.35">
      <c r="A3516">
        <v>1643246998</v>
      </c>
      <c r="B3516">
        <v>677169</v>
      </c>
      <c r="C3516">
        <v>3</v>
      </c>
      <c r="D3516" s="2">
        <v>261.02999999999997</v>
      </c>
    </row>
    <row r="3517" spans="1:4" x14ac:dyDescent="0.35">
      <c r="A3517">
        <v>913309291</v>
      </c>
      <c r="B3517">
        <v>313754</v>
      </c>
      <c r="C3517">
        <v>3</v>
      </c>
      <c r="D3517" s="2">
        <v>136.6</v>
      </c>
    </row>
    <row r="3518" spans="1:4" x14ac:dyDescent="0.35">
      <c r="A3518">
        <v>8298829689</v>
      </c>
      <c r="B3518">
        <v>487065</v>
      </c>
      <c r="C3518">
        <v>2</v>
      </c>
      <c r="D3518" s="2">
        <v>374.68</v>
      </c>
    </row>
    <row r="3519" spans="1:4" x14ac:dyDescent="0.35">
      <c r="A3519">
        <v>7155488252</v>
      </c>
      <c r="B3519">
        <v>587420</v>
      </c>
      <c r="C3519">
        <v>3</v>
      </c>
      <c r="D3519" s="2">
        <v>357.42</v>
      </c>
    </row>
    <row r="3520" spans="1:4" x14ac:dyDescent="0.35">
      <c r="A3520">
        <v>8316192789</v>
      </c>
      <c r="B3520">
        <v>131937</v>
      </c>
      <c r="C3520">
        <v>1</v>
      </c>
      <c r="D3520" s="2">
        <v>287.81</v>
      </c>
    </row>
    <row r="3521" spans="1:4" x14ac:dyDescent="0.35">
      <c r="A3521">
        <v>3589756658</v>
      </c>
      <c r="B3521">
        <v>382511</v>
      </c>
      <c r="C3521">
        <v>3</v>
      </c>
      <c r="D3521" s="2">
        <v>702.54</v>
      </c>
    </row>
    <row r="3522" spans="1:4" x14ac:dyDescent="0.35">
      <c r="A3522">
        <v>8371900149</v>
      </c>
      <c r="B3522">
        <v>542300</v>
      </c>
      <c r="C3522">
        <v>2</v>
      </c>
      <c r="D3522" s="2">
        <v>255.35</v>
      </c>
    </row>
    <row r="3523" spans="1:4" x14ac:dyDescent="0.35">
      <c r="A3523">
        <v>6659686612</v>
      </c>
      <c r="B3523">
        <v>991434</v>
      </c>
      <c r="C3523">
        <v>2</v>
      </c>
      <c r="D3523" s="2">
        <v>237.62</v>
      </c>
    </row>
    <row r="3524" spans="1:4" x14ac:dyDescent="0.35">
      <c r="A3524">
        <v>2937676500</v>
      </c>
      <c r="B3524">
        <v>654623</v>
      </c>
      <c r="C3524">
        <v>2</v>
      </c>
      <c r="D3524" s="2">
        <v>422.14</v>
      </c>
    </row>
    <row r="3525" spans="1:4" x14ac:dyDescent="0.35">
      <c r="A3525">
        <v>9908301442</v>
      </c>
      <c r="B3525">
        <v>673058</v>
      </c>
      <c r="C3525">
        <v>1</v>
      </c>
      <c r="D3525" s="2">
        <v>765.76</v>
      </c>
    </row>
    <row r="3526" spans="1:4" x14ac:dyDescent="0.35">
      <c r="A3526">
        <v>3325049330</v>
      </c>
      <c r="B3526">
        <v>461804</v>
      </c>
      <c r="C3526">
        <v>1</v>
      </c>
      <c r="D3526" s="2">
        <v>310.69</v>
      </c>
    </row>
    <row r="3527" spans="1:4" x14ac:dyDescent="0.35">
      <c r="A3527">
        <v>2330986566</v>
      </c>
      <c r="B3527">
        <v>449106</v>
      </c>
      <c r="C3527">
        <v>3</v>
      </c>
      <c r="D3527" s="2">
        <v>48.55</v>
      </c>
    </row>
    <row r="3528" spans="1:4" x14ac:dyDescent="0.35">
      <c r="A3528">
        <v>1495975802</v>
      </c>
      <c r="B3528">
        <v>747801</v>
      </c>
      <c r="C3528">
        <v>2</v>
      </c>
      <c r="D3528" s="2">
        <v>277.76</v>
      </c>
    </row>
    <row r="3529" spans="1:4" x14ac:dyDescent="0.35">
      <c r="A3529">
        <v>4207249029</v>
      </c>
      <c r="B3529">
        <v>432617</v>
      </c>
      <c r="C3529">
        <v>2</v>
      </c>
      <c r="D3529" s="2">
        <v>863.18</v>
      </c>
    </row>
    <row r="3530" spans="1:4" x14ac:dyDescent="0.35">
      <c r="A3530">
        <v>1150143976</v>
      </c>
      <c r="B3530">
        <v>652118</v>
      </c>
      <c r="C3530">
        <v>2</v>
      </c>
      <c r="D3530" s="2">
        <v>22.04</v>
      </c>
    </row>
    <row r="3531" spans="1:4" x14ac:dyDescent="0.35">
      <c r="A3531">
        <v>8443390148</v>
      </c>
      <c r="B3531">
        <v>859361</v>
      </c>
      <c r="C3531">
        <v>1</v>
      </c>
      <c r="D3531" s="2">
        <v>432.39</v>
      </c>
    </row>
    <row r="3532" spans="1:4" x14ac:dyDescent="0.35">
      <c r="A3532">
        <v>8358703267</v>
      </c>
      <c r="B3532">
        <v>317242</v>
      </c>
      <c r="C3532">
        <v>3</v>
      </c>
      <c r="D3532" s="2">
        <v>198.15</v>
      </c>
    </row>
    <row r="3533" spans="1:4" x14ac:dyDescent="0.35">
      <c r="A3533">
        <v>1608084881</v>
      </c>
      <c r="B3533">
        <v>652118</v>
      </c>
      <c r="C3533">
        <v>1</v>
      </c>
      <c r="D3533" s="2">
        <v>22.04</v>
      </c>
    </row>
    <row r="3534" spans="1:4" x14ac:dyDescent="0.35">
      <c r="A3534">
        <v>2744486953</v>
      </c>
      <c r="B3534">
        <v>741341</v>
      </c>
      <c r="C3534">
        <v>1</v>
      </c>
      <c r="D3534" s="2">
        <v>923.84</v>
      </c>
    </row>
    <row r="3535" spans="1:4" x14ac:dyDescent="0.35">
      <c r="A3535">
        <v>3036885153</v>
      </c>
      <c r="B3535">
        <v>913428</v>
      </c>
      <c r="C3535">
        <v>3</v>
      </c>
      <c r="D3535" s="2">
        <v>392.22</v>
      </c>
    </row>
    <row r="3536" spans="1:4" x14ac:dyDescent="0.35">
      <c r="A3536">
        <v>7335148205</v>
      </c>
      <c r="B3536">
        <v>123983</v>
      </c>
      <c r="C3536">
        <v>3</v>
      </c>
      <c r="D3536" s="2">
        <v>785.67</v>
      </c>
    </row>
    <row r="3537" spans="1:4" x14ac:dyDescent="0.35">
      <c r="A3537">
        <v>2356580295</v>
      </c>
      <c r="B3537">
        <v>336847</v>
      </c>
      <c r="C3537">
        <v>3</v>
      </c>
      <c r="D3537" s="2">
        <v>936.98</v>
      </c>
    </row>
    <row r="3538" spans="1:4" x14ac:dyDescent="0.35">
      <c r="A3538">
        <v>8999547266</v>
      </c>
      <c r="B3538">
        <v>952124</v>
      </c>
      <c r="C3538">
        <v>3</v>
      </c>
      <c r="D3538" s="2">
        <v>127.08</v>
      </c>
    </row>
    <row r="3539" spans="1:4" x14ac:dyDescent="0.35">
      <c r="A3539">
        <v>3094439783</v>
      </c>
      <c r="B3539">
        <v>689769</v>
      </c>
      <c r="C3539">
        <v>3</v>
      </c>
      <c r="D3539" s="2">
        <v>46.62</v>
      </c>
    </row>
    <row r="3540" spans="1:4" x14ac:dyDescent="0.35">
      <c r="A3540">
        <v>2753579193</v>
      </c>
      <c r="B3540">
        <v>120385</v>
      </c>
      <c r="C3540">
        <v>1</v>
      </c>
      <c r="D3540" s="2">
        <v>597.91</v>
      </c>
    </row>
    <row r="3541" spans="1:4" x14ac:dyDescent="0.35">
      <c r="A3541">
        <v>7683077217</v>
      </c>
      <c r="B3541">
        <v>183929</v>
      </c>
      <c r="C3541">
        <v>2</v>
      </c>
      <c r="D3541" s="2">
        <v>738.74</v>
      </c>
    </row>
    <row r="3542" spans="1:4" x14ac:dyDescent="0.35">
      <c r="A3542">
        <v>2366099898</v>
      </c>
      <c r="B3542">
        <v>433521</v>
      </c>
      <c r="C3542">
        <v>2</v>
      </c>
      <c r="D3542" s="2">
        <v>321.33</v>
      </c>
    </row>
    <row r="3543" spans="1:4" x14ac:dyDescent="0.35">
      <c r="A3543">
        <v>1252810532</v>
      </c>
      <c r="B3543">
        <v>186168</v>
      </c>
      <c r="C3543">
        <v>1</v>
      </c>
      <c r="D3543" s="2">
        <v>878.8</v>
      </c>
    </row>
    <row r="3544" spans="1:4" x14ac:dyDescent="0.35">
      <c r="A3544">
        <v>6493039553</v>
      </c>
      <c r="B3544">
        <v>658389</v>
      </c>
      <c r="C3544">
        <v>2</v>
      </c>
      <c r="D3544" s="2">
        <v>152.55000000000001</v>
      </c>
    </row>
    <row r="3545" spans="1:4" x14ac:dyDescent="0.35">
      <c r="A3545">
        <v>9274842886</v>
      </c>
      <c r="B3545">
        <v>9436</v>
      </c>
      <c r="C3545">
        <v>2</v>
      </c>
      <c r="D3545" s="2">
        <v>88.43</v>
      </c>
    </row>
    <row r="3546" spans="1:4" x14ac:dyDescent="0.35">
      <c r="A3546">
        <v>8255275254</v>
      </c>
      <c r="B3546">
        <v>26060</v>
      </c>
      <c r="C3546">
        <v>1</v>
      </c>
      <c r="D3546" s="2">
        <v>342.94</v>
      </c>
    </row>
    <row r="3547" spans="1:4" x14ac:dyDescent="0.35">
      <c r="A3547">
        <v>2136873695</v>
      </c>
      <c r="B3547">
        <v>707935</v>
      </c>
      <c r="C3547">
        <v>2</v>
      </c>
      <c r="D3547" s="2">
        <v>820.9</v>
      </c>
    </row>
    <row r="3548" spans="1:4" x14ac:dyDescent="0.35">
      <c r="A3548">
        <v>3253225736</v>
      </c>
      <c r="B3548">
        <v>14145</v>
      </c>
      <c r="C3548">
        <v>1</v>
      </c>
      <c r="D3548" s="2">
        <v>630.84</v>
      </c>
    </row>
    <row r="3549" spans="1:4" x14ac:dyDescent="0.35">
      <c r="A3549">
        <v>7712604853</v>
      </c>
      <c r="B3549">
        <v>712307</v>
      </c>
      <c r="C3549">
        <v>1</v>
      </c>
      <c r="D3549" s="2">
        <v>264.89</v>
      </c>
    </row>
    <row r="3550" spans="1:4" x14ac:dyDescent="0.35">
      <c r="A3550">
        <v>5698803942</v>
      </c>
      <c r="B3550">
        <v>398340</v>
      </c>
      <c r="C3550">
        <v>2</v>
      </c>
      <c r="D3550" s="2">
        <v>651.92999999999995</v>
      </c>
    </row>
    <row r="3551" spans="1:4" x14ac:dyDescent="0.35">
      <c r="A3551">
        <v>4393804577</v>
      </c>
      <c r="B3551">
        <v>723678</v>
      </c>
      <c r="C3551">
        <v>2</v>
      </c>
      <c r="D3551" s="2">
        <v>675.46</v>
      </c>
    </row>
    <row r="3552" spans="1:4" x14ac:dyDescent="0.35">
      <c r="A3552">
        <v>9307961643</v>
      </c>
      <c r="B3552">
        <v>697683</v>
      </c>
      <c r="C3552">
        <v>3</v>
      </c>
      <c r="D3552" s="2">
        <v>123.74</v>
      </c>
    </row>
    <row r="3553" spans="1:4" x14ac:dyDescent="0.35">
      <c r="A3553">
        <v>14103943</v>
      </c>
      <c r="B3553">
        <v>228286</v>
      </c>
      <c r="C3553">
        <v>1</v>
      </c>
      <c r="D3553" s="2">
        <v>179.08</v>
      </c>
    </row>
    <row r="3554" spans="1:4" x14ac:dyDescent="0.35">
      <c r="A3554">
        <v>4183595096</v>
      </c>
      <c r="B3554">
        <v>67197</v>
      </c>
      <c r="C3554">
        <v>1</v>
      </c>
      <c r="D3554" s="2">
        <v>552.20000000000005</v>
      </c>
    </row>
    <row r="3555" spans="1:4" x14ac:dyDescent="0.35">
      <c r="A3555">
        <v>9915365099</v>
      </c>
      <c r="B3555">
        <v>700048</v>
      </c>
      <c r="C3555">
        <v>1</v>
      </c>
      <c r="D3555" s="2">
        <v>141.28</v>
      </c>
    </row>
    <row r="3556" spans="1:4" x14ac:dyDescent="0.35">
      <c r="A3556">
        <v>7979108696</v>
      </c>
      <c r="B3556">
        <v>274207</v>
      </c>
      <c r="C3556">
        <v>3</v>
      </c>
      <c r="D3556" s="2">
        <v>328.51</v>
      </c>
    </row>
    <row r="3557" spans="1:4" x14ac:dyDescent="0.35">
      <c r="A3557">
        <v>8756485728</v>
      </c>
      <c r="B3557">
        <v>60619</v>
      </c>
      <c r="C3557">
        <v>3</v>
      </c>
      <c r="D3557" s="2">
        <v>726.41</v>
      </c>
    </row>
    <row r="3558" spans="1:4" x14ac:dyDescent="0.35">
      <c r="A3558">
        <v>4859441294</v>
      </c>
      <c r="B3558">
        <v>833557</v>
      </c>
      <c r="C3558">
        <v>3</v>
      </c>
      <c r="D3558" s="2">
        <v>422.87</v>
      </c>
    </row>
    <row r="3559" spans="1:4" x14ac:dyDescent="0.35">
      <c r="A3559">
        <v>8100291984</v>
      </c>
      <c r="B3559">
        <v>764014</v>
      </c>
      <c r="C3559">
        <v>2</v>
      </c>
      <c r="D3559" s="2">
        <v>612.04</v>
      </c>
    </row>
    <row r="3560" spans="1:4" x14ac:dyDescent="0.35">
      <c r="A3560">
        <v>7825714018</v>
      </c>
      <c r="B3560">
        <v>451933</v>
      </c>
      <c r="C3560">
        <v>3</v>
      </c>
      <c r="D3560" s="2">
        <v>568.94000000000005</v>
      </c>
    </row>
    <row r="3561" spans="1:4" x14ac:dyDescent="0.35">
      <c r="A3561">
        <v>1785144322</v>
      </c>
      <c r="B3561">
        <v>131748</v>
      </c>
      <c r="C3561">
        <v>1</v>
      </c>
      <c r="D3561" s="2">
        <v>81.349999999999994</v>
      </c>
    </row>
    <row r="3562" spans="1:4" x14ac:dyDescent="0.35">
      <c r="A3562">
        <v>242240959</v>
      </c>
      <c r="B3562">
        <v>60619</v>
      </c>
      <c r="C3562">
        <v>3</v>
      </c>
      <c r="D3562" s="2">
        <v>726.41</v>
      </c>
    </row>
    <row r="3563" spans="1:4" x14ac:dyDescent="0.35">
      <c r="A3563">
        <v>3527621284</v>
      </c>
      <c r="B3563">
        <v>382511</v>
      </c>
      <c r="C3563">
        <v>2</v>
      </c>
      <c r="D3563" s="2">
        <v>702.54</v>
      </c>
    </row>
    <row r="3564" spans="1:4" x14ac:dyDescent="0.35">
      <c r="A3564">
        <v>2254856113</v>
      </c>
      <c r="B3564">
        <v>516376</v>
      </c>
      <c r="C3564">
        <v>1</v>
      </c>
      <c r="D3564" s="2">
        <v>877.43</v>
      </c>
    </row>
    <row r="3565" spans="1:4" x14ac:dyDescent="0.35">
      <c r="A3565">
        <v>4295420935</v>
      </c>
      <c r="B3565">
        <v>131748</v>
      </c>
      <c r="C3565">
        <v>2</v>
      </c>
      <c r="D3565" s="2">
        <v>81.349999999999994</v>
      </c>
    </row>
    <row r="3566" spans="1:4" x14ac:dyDescent="0.35">
      <c r="A3566">
        <v>8739415992</v>
      </c>
      <c r="B3566">
        <v>433521</v>
      </c>
      <c r="C3566">
        <v>2</v>
      </c>
      <c r="D3566" s="2">
        <v>321.33</v>
      </c>
    </row>
    <row r="3567" spans="1:4" x14ac:dyDescent="0.35">
      <c r="A3567">
        <v>2123879653</v>
      </c>
      <c r="B3567">
        <v>707935</v>
      </c>
      <c r="C3567">
        <v>3</v>
      </c>
      <c r="D3567" s="2">
        <v>820.9</v>
      </c>
    </row>
    <row r="3568" spans="1:4" x14ac:dyDescent="0.35">
      <c r="A3568">
        <v>1054974834</v>
      </c>
      <c r="B3568">
        <v>432617</v>
      </c>
      <c r="C3568">
        <v>2</v>
      </c>
      <c r="D3568" s="2">
        <v>863.18</v>
      </c>
    </row>
    <row r="3569" spans="1:4" x14ac:dyDescent="0.35">
      <c r="A3569">
        <v>6660596550</v>
      </c>
      <c r="B3569">
        <v>144124</v>
      </c>
      <c r="C3569">
        <v>2</v>
      </c>
      <c r="D3569" s="2">
        <v>162.66999999999999</v>
      </c>
    </row>
    <row r="3570" spans="1:4" x14ac:dyDescent="0.35">
      <c r="A3570">
        <v>1633238374</v>
      </c>
      <c r="B3570">
        <v>487065</v>
      </c>
      <c r="C3570">
        <v>1</v>
      </c>
      <c r="D3570" s="2">
        <v>374.68</v>
      </c>
    </row>
    <row r="3571" spans="1:4" x14ac:dyDescent="0.35">
      <c r="A3571">
        <v>8133246330</v>
      </c>
      <c r="B3571">
        <v>500633</v>
      </c>
      <c r="C3571">
        <v>2</v>
      </c>
      <c r="D3571" s="2">
        <v>154.5</v>
      </c>
    </row>
    <row r="3572" spans="1:4" x14ac:dyDescent="0.35">
      <c r="A3572">
        <v>4696656818</v>
      </c>
      <c r="B3572">
        <v>784827</v>
      </c>
      <c r="C3572">
        <v>1</v>
      </c>
      <c r="D3572" s="2">
        <v>274.25</v>
      </c>
    </row>
    <row r="3573" spans="1:4" x14ac:dyDescent="0.35">
      <c r="A3573">
        <v>7590214417</v>
      </c>
      <c r="B3573">
        <v>361361</v>
      </c>
      <c r="C3573">
        <v>1</v>
      </c>
      <c r="D3573" s="2">
        <v>826.21</v>
      </c>
    </row>
    <row r="3574" spans="1:4" x14ac:dyDescent="0.35">
      <c r="A3574">
        <v>1736212920</v>
      </c>
      <c r="B3574">
        <v>196719</v>
      </c>
      <c r="C3574">
        <v>1</v>
      </c>
      <c r="D3574" s="2">
        <v>217.5</v>
      </c>
    </row>
    <row r="3575" spans="1:4" x14ac:dyDescent="0.35">
      <c r="A3575">
        <v>4507702369</v>
      </c>
      <c r="B3575">
        <v>4452</v>
      </c>
      <c r="C3575">
        <v>3</v>
      </c>
      <c r="D3575" s="2">
        <v>169.88</v>
      </c>
    </row>
    <row r="3576" spans="1:4" x14ac:dyDescent="0.35">
      <c r="A3576">
        <v>6458765046</v>
      </c>
      <c r="B3576">
        <v>112390</v>
      </c>
      <c r="C3576">
        <v>2</v>
      </c>
      <c r="D3576" s="2">
        <v>877.98</v>
      </c>
    </row>
    <row r="3577" spans="1:4" x14ac:dyDescent="0.35">
      <c r="A3577">
        <v>47953423</v>
      </c>
      <c r="B3577">
        <v>585299</v>
      </c>
      <c r="C3577">
        <v>1</v>
      </c>
      <c r="D3577" s="2">
        <v>799.46</v>
      </c>
    </row>
    <row r="3578" spans="1:4" x14ac:dyDescent="0.35">
      <c r="A3578">
        <v>1263714922</v>
      </c>
      <c r="B3578">
        <v>256051</v>
      </c>
      <c r="C3578">
        <v>2</v>
      </c>
      <c r="D3578" s="2">
        <v>400.92</v>
      </c>
    </row>
    <row r="3579" spans="1:4" x14ac:dyDescent="0.35">
      <c r="A3579">
        <v>2061768860</v>
      </c>
      <c r="B3579">
        <v>154179</v>
      </c>
      <c r="C3579">
        <v>1</v>
      </c>
      <c r="D3579" s="2">
        <v>582.87</v>
      </c>
    </row>
    <row r="3580" spans="1:4" x14ac:dyDescent="0.35">
      <c r="A3580">
        <v>4264335652</v>
      </c>
      <c r="B3580">
        <v>14145</v>
      </c>
      <c r="C3580">
        <v>3</v>
      </c>
      <c r="D3580" s="2">
        <v>630.84</v>
      </c>
    </row>
    <row r="3581" spans="1:4" x14ac:dyDescent="0.35">
      <c r="A3581">
        <v>3087181728</v>
      </c>
      <c r="B3581">
        <v>367391</v>
      </c>
      <c r="C3581">
        <v>1</v>
      </c>
      <c r="D3581" s="2">
        <v>939.55</v>
      </c>
    </row>
    <row r="3582" spans="1:4" x14ac:dyDescent="0.35">
      <c r="A3582">
        <v>599772156</v>
      </c>
      <c r="B3582">
        <v>34200</v>
      </c>
      <c r="C3582">
        <v>2</v>
      </c>
      <c r="D3582" s="2">
        <v>319.8</v>
      </c>
    </row>
    <row r="3583" spans="1:4" x14ac:dyDescent="0.35">
      <c r="A3583">
        <v>6074313668</v>
      </c>
      <c r="B3583">
        <v>552883</v>
      </c>
      <c r="C3583">
        <v>3</v>
      </c>
      <c r="D3583" s="2">
        <v>888.16</v>
      </c>
    </row>
    <row r="3584" spans="1:4" x14ac:dyDescent="0.35">
      <c r="A3584">
        <v>5497551107</v>
      </c>
      <c r="B3584">
        <v>764014</v>
      </c>
      <c r="C3584">
        <v>1</v>
      </c>
      <c r="D3584" s="2">
        <v>612.04</v>
      </c>
    </row>
    <row r="3585" spans="1:4" x14ac:dyDescent="0.35">
      <c r="A3585">
        <v>9102202025</v>
      </c>
      <c r="B3585">
        <v>832348</v>
      </c>
      <c r="C3585">
        <v>3</v>
      </c>
      <c r="D3585" s="2">
        <v>831.43</v>
      </c>
    </row>
    <row r="3586" spans="1:4" x14ac:dyDescent="0.35">
      <c r="A3586">
        <v>8794436743</v>
      </c>
      <c r="B3586">
        <v>329351</v>
      </c>
      <c r="C3586">
        <v>3</v>
      </c>
      <c r="D3586" s="2">
        <v>310.87</v>
      </c>
    </row>
    <row r="3587" spans="1:4" x14ac:dyDescent="0.35">
      <c r="A3587">
        <v>3299603042</v>
      </c>
      <c r="B3587">
        <v>264803</v>
      </c>
      <c r="C3587">
        <v>1</v>
      </c>
      <c r="D3587" s="2">
        <v>995.98</v>
      </c>
    </row>
    <row r="3588" spans="1:4" x14ac:dyDescent="0.35">
      <c r="A3588">
        <v>243077069</v>
      </c>
      <c r="B3588">
        <v>602241</v>
      </c>
      <c r="C3588">
        <v>1</v>
      </c>
      <c r="D3588" s="2">
        <v>976.55</v>
      </c>
    </row>
    <row r="3589" spans="1:4" x14ac:dyDescent="0.35">
      <c r="A3589">
        <v>6749594412</v>
      </c>
      <c r="B3589">
        <v>847349</v>
      </c>
      <c r="C3589">
        <v>2</v>
      </c>
      <c r="D3589" s="2">
        <v>781.08</v>
      </c>
    </row>
    <row r="3590" spans="1:4" x14ac:dyDescent="0.35">
      <c r="A3590">
        <v>5378344982</v>
      </c>
      <c r="B3590">
        <v>146840</v>
      </c>
      <c r="C3590">
        <v>1</v>
      </c>
      <c r="D3590" s="2">
        <v>786.85</v>
      </c>
    </row>
    <row r="3591" spans="1:4" x14ac:dyDescent="0.35">
      <c r="A3591">
        <v>9103834515</v>
      </c>
      <c r="B3591">
        <v>57405</v>
      </c>
      <c r="C3591">
        <v>3</v>
      </c>
      <c r="D3591" s="2">
        <v>607.66999999999996</v>
      </c>
    </row>
    <row r="3592" spans="1:4" x14ac:dyDescent="0.35">
      <c r="A3592">
        <v>6237437720</v>
      </c>
      <c r="B3592">
        <v>219598</v>
      </c>
      <c r="C3592">
        <v>2</v>
      </c>
      <c r="D3592" s="2">
        <v>367.08</v>
      </c>
    </row>
    <row r="3593" spans="1:4" x14ac:dyDescent="0.35">
      <c r="A3593">
        <v>2719670578</v>
      </c>
      <c r="B3593">
        <v>228286</v>
      </c>
      <c r="C3593">
        <v>3</v>
      </c>
      <c r="D3593" s="2">
        <v>179.08</v>
      </c>
    </row>
    <row r="3594" spans="1:4" x14ac:dyDescent="0.35">
      <c r="A3594">
        <v>2748681349</v>
      </c>
      <c r="B3594">
        <v>851978</v>
      </c>
      <c r="C3594">
        <v>3</v>
      </c>
      <c r="D3594" s="2">
        <v>715.72</v>
      </c>
    </row>
    <row r="3595" spans="1:4" x14ac:dyDescent="0.35">
      <c r="A3595">
        <v>9851618724</v>
      </c>
      <c r="B3595">
        <v>6405</v>
      </c>
      <c r="C3595">
        <v>1</v>
      </c>
      <c r="D3595" s="2">
        <v>236.51</v>
      </c>
    </row>
    <row r="3596" spans="1:4" x14ac:dyDescent="0.35">
      <c r="A3596">
        <v>7013533376</v>
      </c>
      <c r="B3596">
        <v>818990</v>
      </c>
      <c r="C3596">
        <v>1</v>
      </c>
      <c r="D3596" s="2">
        <v>163.55000000000001</v>
      </c>
    </row>
    <row r="3597" spans="1:4" x14ac:dyDescent="0.35">
      <c r="A3597">
        <v>9727047029</v>
      </c>
      <c r="B3597">
        <v>444361</v>
      </c>
      <c r="C3597">
        <v>2</v>
      </c>
      <c r="D3597" s="2">
        <v>822.63</v>
      </c>
    </row>
    <row r="3598" spans="1:4" x14ac:dyDescent="0.35">
      <c r="A3598">
        <v>1191540022</v>
      </c>
      <c r="B3598">
        <v>243235</v>
      </c>
      <c r="C3598">
        <v>2</v>
      </c>
      <c r="D3598" s="2">
        <v>109.03</v>
      </c>
    </row>
    <row r="3599" spans="1:4" x14ac:dyDescent="0.35">
      <c r="A3599">
        <v>5733572517</v>
      </c>
      <c r="B3599">
        <v>491314</v>
      </c>
      <c r="C3599">
        <v>1</v>
      </c>
      <c r="D3599" s="2">
        <v>973.44</v>
      </c>
    </row>
    <row r="3600" spans="1:4" x14ac:dyDescent="0.35">
      <c r="A3600">
        <v>9647928644</v>
      </c>
      <c r="B3600">
        <v>36412</v>
      </c>
      <c r="C3600">
        <v>3</v>
      </c>
      <c r="D3600" s="2">
        <v>397.68</v>
      </c>
    </row>
    <row r="3601" spans="1:4" x14ac:dyDescent="0.35">
      <c r="A3601">
        <v>9696598689</v>
      </c>
      <c r="B3601">
        <v>880510</v>
      </c>
      <c r="C3601">
        <v>2</v>
      </c>
      <c r="D3601" s="2">
        <v>951.43</v>
      </c>
    </row>
    <row r="3602" spans="1:4" x14ac:dyDescent="0.35">
      <c r="A3602">
        <v>1091207520</v>
      </c>
      <c r="B3602">
        <v>771228</v>
      </c>
      <c r="C3602">
        <v>3</v>
      </c>
      <c r="D3602" s="2">
        <v>83.18</v>
      </c>
    </row>
    <row r="3603" spans="1:4" x14ac:dyDescent="0.35">
      <c r="A3603">
        <v>7995971909</v>
      </c>
      <c r="B3603">
        <v>131748</v>
      </c>
      <c r="C3603">
        <v>1</v>
      </c>
      <c r="D3603" s="2">
        <v>81.349999999999994</v>
      </c>
    </row>
    <row r="3604" spans="1:4" x14ac:dyDescent="0.35">
      <c r="A3604">
        <v>6077755741</v>
      </c>
      <c r="B3604">
        <v>707935</v>
      </c>
      <c r="C3604">
        <v>2</v>
      </c>
      <c r="D3604" s="2">
        <v>820.9</v>
      </c>
    </row>
    <row r="3605" spans="1:4" x14ac:dyDescent="0.35">
      <c r="A3605">
        <v>1240745644</v>
      </c>
      <c r="B3605">
        <v>942001</v>
      </c>
      <c r="C3605">
        <v>2</v>
      </c>
      <c r="D3605" s="2">
        <v>671.55</v>
      </c>
    </row>
    <row r="3606" spans="1:4" x14ac:dyDescent="0.35">
      <c r="A3606">
        <v>1397810713</v>
      </c>
      <c r="B3606">
        <v>89084</v>
      </c>
      <c r="C3606">
        <v>2</v>
      </c>
      <c r="D3606" s="2">
        <v>598.83000000000004</v>
      </c>
    </row>
    <row r="3607" spans="1:4" x14ac:dyDescent="0.35">
      <c r="A3607">
        <v>5149614189</v>
      </c>
      <c r="B3607">
        <v>131937</v>
      </c>
      <c r="C3607">
        <v>3</v>
      </c>
      <c r="D3607" s="2">
        <v>287.81</v>
      </c>
    </row>
    <row r="3608" spans="1:4" x14ac:dyDescent="0.35">
      <c r="A3608">
        <v>7453349798</v>
      </c>
      <c r="B3608">
        <v>36412</v>
      </c>
      <c r="C3608">
        <v>1</v>
      </c>
      <c r="D3608" s="2">
        <v>397.68</v>
      </c>
    </row>
    <row r="3609" spans="1:4" x14ac:dyDescent="0.35">
      <c r="A3609">
        <v>7570986632</v>
      </c>
      <c r="B3609">
        <v>284460</v>
      </c>
      <c r="C3609">
        <v>2</v>
      </c>
      <c r="D3609" s="2">
        <v>505.95</v>
      </c>
    </row>
    <row r="3610" spans="1:4" x14ac:dyDescent="0.35">
      <c r="A3610">
        <v>5292931220</v>
      </c>
      <c r="B3610">
        <v>433521</v>
      </c>
      <c r="C3610">
        <v>1</v>
      </c>
      <c r="D3610" s="2">
        <v>321.33</v>
      </c>
    </row>
    <row r="3611" spans="1:4" x14ac:dyDescent="0.35">
      <c r="A3611">
        <v>2654499230</v>
      </c>
      <c r="B3611">
        <v>257719</v>
      </c>
      <c r="C3611">
        <v>1</v>
      </c>
      <c r="D3611" s="2">
        <v>281.73</v>
      </c>
    </row>
    <row r="3612" spans="1:4" x14ac:dyDescent="0.35">
      <c r="A3612">
        <v>2327587597</v>
      </c>
      <c r="B3612">
        <v>888807</v>
      </c>
      <c r="C3612">
        <v>2</v>
      </c>
      <c r="D3612" s="2">
        <v>230.58</v>
      </c>
    </row>
    <row r="3613" spans="1:4" x14ac:dyDescent="0.35">
      <c r="A3613">
        <v>5852189277</v>
      </c>
      <c r="B3613">
        <v>767398</v>
      </c>
      <c r="C3613">
        <v>1</v>
      </c>
      <c r="D3613" s="2">
        <v>22.14</v>
      </c>
    </row>
    <row r="3614" spans="1:4" x14ac:dyDescent="0.35">
      <c r="A3614">
        <v>8943211530</v>
      </c>
      <c r="B3614">
        <v>487931</v>
      </c>
      <c r="C3614">
        <v>3</v>
      </c>
      <c r="D3614" s="2">
        <v>709.08</v>
      </c>
    </row>
    <row r="3615" spans="1:4" x14ac:dyDescent="0.35">
      <c r="A3615">
        <v>3305649506</v>
      </c>
      <c r="B3615">
        <v>837480</v>
      </c>
      <c r="C3615">
        <v>3</v>
      </c>
      <c r="D3615" s="2">
        <v>217.4</v>
      </c>
    </row>
    <row r="3616" spans="1:4" x14ac:dyDescent="0.35">
      <c r="A3616">
        <v>538997323</v>
      </c>
      <c r="B3616">
        <v>615545</v>
      </c>
      <c r="C3616">
        <v>2</v>
      </c>
      <c r="D3616" s="2">
        <v>448.16</v>
      </c>
    </row>
    <row r="3617" spans="1:4" x14ac:dyDescent="0.35">
      <c r="A3617">
        <v>2966187610</v>
      </c>
      <c r="B3617">
        <v>461804</v>
      </c>
      <c r="C3617">
        <v>1</v>
      </c>
      <c r="D3617" s="2">
        <v>310.69</v>
      </c>
    </row>
    <row r="3618" spans="1:4" x14ac:dyDescent="0.35">
      <c r="A3618">
        <v>866693541</v>
      </c>
      <c r="B3618">
        <v>803607</v>
      </c>
      <c r="C3618">
        <v>2</v>
      </c>
      <c r="D3618" s="2">
        <v>949.73</v>
      </c>
    </row>
    <row r="3619" spans="1:4" x14ac:dyDescent="0.35">
      <c r="A3619">
        <v>440721658</v>
      </c>
      <c r="B3619">
        <v>89084</v>
      </c>
      <c r="C3619">
        <v>2</v>
      </c>
      <c r="D3619" s="2">
        <v>598.83000000000004</v>
      </c>
    </row>
    <row r="3620" spans="1:4" x14ac:dyDescent="0.35">
      <c r="A3620">
        <v>2084323012</v>
      </c>
      <c r="B3620">
        <v>871592</v>
      </c>
      <c r="C3620">
        <v>3</v>
      </c>
      <c r="D3620" s="2">
        <v>870.29</v>
      </c>
    </row>
    <row r="3621" spans="1:4" x14ac:dyDescent="0.35">
      <c r="A3621">
        <v>4876314410</v>
      </c>
      <c r="B3621">
        <v>962591</v>
      </c>
      <c r="C3621">
        <v>2</v>
      </c>
      <c r="D3621" s="2">
        <v>130.01</v>
      </c>
    </row>
    <row r="3622" spans="1:4" x14ac:dyDescent="0.35">
      <c r="A3622">
        <v>2401282648</v>
      </c>
      <c r="B3622">
        <v>473647</v>
      </c>
      <c r="C3622">
        <v>1</v>
      </c>
      <c r="D3622" s="2">
        <v>43.05</v>
      </c>
    </row>
    <row r="3623" spans="1:4" x14ac:dyDescent="0.35">
      <c r="A3623">
        <v>2117291471</v>
      </c>
      <c r="B3623">
        <v>440875</v>
      </c>
      <c r="C3623">
        <v>3</v>
      </c>
      <c r="D3623" s="2">
        <v>275.02999999999997</v>
      </c>
    </row>
    <row r="3624" spans="1:4" x14ac:dyDescent="0.35">
      <c r="A3624">
        <v>5455295163</v>
      </c>
      <c r="B3624">
        <v>264803</v>
      </c>
      <c r="C3624">
        <v>2</v>
      </c>
      <c r="D3624" s="2">
        <v>995.98</v>
      </c>
    </row>
    <row r="3625" spans="1:4" x14ac:dyDescent="0.35">
      <c r="A3625">
        <v>3219761206</v>
      </c>
      <c r="B3625">
        <v>585299</v>
      </c>
      <c r="C3625">
        <v>3</v>
      </c>
      <c r="D3625" s="2">
        <v>799.46</v>
      </c>
    </row>
    <row r="3626" spans="1:4" x14ac:dyDescent="0.35">
      <c r="A3626">
        <v>7423918026</v>
      </c>
      <c r="B3626">
        <v>131136</v>
      </c>
      <c r="C3626">
        <v>2</v>
      </c>
      <c r="D3626" s="2">
        <v>37.799999999999997</v>
      </c>
    </row>
    <row r="3627" spans="1:4" x14ac:dyDescent="0.35">
      <c r="A3627">
        <v>1793817443</v>
      </c>
      <c r="B3627">
        <v>448752</v>
      </c>
      <c r="C3627">
        <v>3</v>
      </c>
      <c r="D3627" s="2">
        <v>160.07</v>
      </c>
    </row>
    <row r="3628" spans="1:4" x14ac:dyDescent="0.35">
      <c r="A3628">
        <v>2644609220</v>
      </c>
      <c r="B3628">
        <v>784673</v>
      </c>
      <c r="C3628">
        <v>2</v>
      </c>
      <c r="D3628" s="2">
        <v>491.39</v>
      </c>
    </row>
    <row r="3629" spans="1:4" x14ac:dyDescent="0.35">
      <c r="A3629">
        <v>1353492780</v>
      </c>
      <c r="B3629">
        <v>274207</v>
      </c>
      <c r="C3629">
        <v>3</v>
      </c>
      <c r="D3629" s="2">
        <v>328.51</v>
      </c>
    </row>
    <row r="3630" spans="1:4" x14ac:dyDescent="0.35">
      <c r="A3630">
        <v>1230061693</v>
      </c>
      <c r="B3630">
        <v>739534</v>
      </c>
      <c r="C3630">
        <v>2</v>
      </c>
      <c r="D3630" s="2">
        <v>994.56</v>
      </c>
    </row>
    <row r="3631" spans="1:4" x14ac:dyDescent="0.35">
      <c r="A3631">
        <v>6299572675</v>
      </c>
      <c r="B3631">
        <v>952124</v>
      </c>
      <c r="C3631">
        <v>2</v>
      </c>
      <c r="D3631" s="2">
        <v>127.08</v>
      </c>
    </row>
    <row r="3632" spans="1:4" x14ac:dyDescent="0.35">
      <c r="A3632">
        <v>5956863364</v>
      </c>
      <c r="B3632">
        <v>890623</v>
      </c>
      <c r="C3632">
        <v>1</v>
      </c>
      <c r="D3632" s="2">
        <v>354.52</v>
      </c>
    </row>
    <row r="3633" spans="1:4" x14ac:dyDescent="0.35">
      <c r="A3633">
        <v>6788884093</v>
      </c>
      <c r="B3633">
        <v>337168</v>
      </c>
      <c r="C3633">
        <v>1</v>
      </c>
      <c r="D3633" s="2">
        <v>545.49</v>
      </c>
    </row>
    <row r="3634" spans="1:4" x14ac:dyDescent="0.35">
      <c r="A3634">
        <v>6120799223</v>
      </c>
      <c r="B3634">
        <v>107548</v>
      </c>
      <c r="C3634">
        <v>3</v>
      </c>
      <c r="D3634" s="2">
        <v>891.6</v>
      </c>
    </row>
    <row r="3635" spans="1:4" x14ac:dyDescent="0.35">
      <c r="A3635">
        <v>3892854030</v>
      </c>
      <c r="B3635">
        <v>365133</v>
      </c>
      <c r="C3635">
        <v>1</v>
      </c>
      <c r="D3635" s="2">
        <v>915.45</v>
      </c>
    </row>
    <row r="3636" spans="1:4" x14ac:dyDescent="0.35">
      <c r="A3636">
        <v>1883324334</v>
      </c>
      <c r="B3636">
        <v>63769</v>
      </c>
      <c r="C3636">
        <v>1</v>
      </c>
      <c r="D3636" s="2">
        <v>878.07</v>
      </c>
    </row>
    <row r="3637" spans="1:4" x14ac:dyDescent="0.35">
      <c r="A3637">
        <v>4541530278</v>
      </c>
      <c r="B3637">
        <v>669378</v>
      </c>
      <c r="C3637">
        <v>2</v>
      </c>
      <c r="D3637" s="2">
        <v>212.14</v>
      </c>
    </row>
    <row r="3638" spans="1:4" x14ac:dyDescent="0.35">
      <c r="A3638">
        <v>8807380767</v>
      </c>
      <c r="B3638">
        <v>490602</v>
      </c>
      <c r="C3638">
        <v>1</v>
      </c>
      <c r="D3638" s="2">
        <v>549.47</v>
      </c>
    </row>
    <row r="3639" spans="1:4" x14ac:dyDescent="0.35">
      <c r="A3639">
        <v>5865396281</v>
      </c>
      <c r="B3639">
        <v>525531</v>
      </c>
      <c r="C3639">
        <v>2</v>
      </c>
      <c r="D3639" s="2">
        <v>831.1</v>
      </c>
    </row>
    <row r="3640" spans="1:4" x14ac:dyDescent="0.35">
      <c r="A3640">
        <v>340451825</v>
      </c>
      <c r="B3640">
        <v>552496</v>
      </c>
      <c r="C3640">
        <v>3</v>
      </c>
      <c r="D3640" s="2">
        <v>508</v>
      </c>
    </row>
    <row r="3641" spans="1:4" x14ac:dyDescent="0.35">
      <c r="A3641">
        <v>3327784606</v>
      </c>
      <c r="B3641">
        <v>604184</v>
      </c>
      <c r="C3641">
        <v>3</v>
      </c>
      <c r="D3641" s="2">
        <v>397.55</v>
      </c>
    </row>
    <row r="3642" spans="1:4" x14ac:dyDescent="0.35">
      <c r="A3642">
        <v>5990129875</v>
      </c>
      <c r="B3642">
        <v>490602</v>
      </c>
      <c r="C3642">
        <v>3</v>
      </c>
      <c r="D3642" s="2">
        <v>549.47</v>
      </c>
    </row>
    <row r="3643" spans="1:4" x14ac:dyDescent="0.35">
      <c r="A3643">
        <v>8808930721</v>
      </c>
      <c r="B3643">
        <v>67197</v>
      </c>
      <c r="C3643">
        <v>1</v>
      </c>
      <c r="D3643" s="2">
        <v>552.20000000000005</v>
      </c>
    </row>
    <row r="3644" spans="1:4" x14ac:dyDescent="0.35">
      <c r="A3644">
        <v>8116880443</v>
      </c>
      <c r="B3644">
        <v>945635</v>
      </c>
      <c r="C3644">
        <v>1</v>
      </c>
      <c r="D3644" s="2">
        <v>778.9</v>
      </c>
    </row>
    <row r="3645" spans="1:4" x14ac:dyDescent="0.35">
      <c r="A3645">
        <v>9933926720</v>
      </c>
      <c r="B3645">
        <v>56589</v>
      </c>
      <c r="C3645">
        <v>2</v>
      </c>
      <c r="D3645" s="2">
        <v>517.77</v>
      </c>
    </row>
    <row r="3646" spans="1:4" x14ac:dyDescent="0.35">
      <c r="A3646">
        <v>776562418</v>
      </c>
      <c r="B3646">
        <v>566052</v>
      </c>
      <c r="C3646">
        <v>1</v>
      </c>
      <c r="D3646" s="2">
        <v>87.3</v>
      </c>
    </row>
    <row r="3647" spans="1:4" x14ac:dyDescent="0.35">
      <c r="A3647">
        <v>6105793582</v>
      </c>
      <c r="B3647">
        <v>659290</v>
      </c>
      <c r="C3647">
        <v>1</v>
      </c>
      <c r="D3647" s="2">
        <v>319.33999999999997</v>
      </c>
    </row>
    <row r="3648" spans="1:4" x14ac:dyDescent="0.35">
      <c r="A3648">
        <v>9247779866</v>
      </c>
      <c r="B3648">
        <v>440875</v>
      </c>
      <c r="C3648">
        <v>2</v>
      </c>
      <c r="D3648" s="2">
        <v>275.02999999999997</v>
      </c>
    </row>
    <row r="3649" spans="1:4" x14ac:dyDescent="0.35">
      <c r="A3649">
        <v>5456672526</v>
      </c>
      <c r="B3649">
        <v>969851</v>
      </c>
      <c r="C3649">
        <v>3</v>
      </c>
      <c r="D3649" s="2">
        <v>340.66</v>
      </c>
    </row>
    <row r="3650" spans="1:4" x14ac:dyDescent="0.35">
      <c r="A3650">
        <v>6676994910</v>
      </c>
      <c r="B3650">
        <v>60619</v>
      </c>
      <c r="C3650">
        <v>1</v>
      </c>
      <c r="D3650" s="2">
        <v>726.41</v>
      </c>
    </row>
    <row r="3651" spans="1:4" x14ac:dyDescent="0.35">
      <c r="A3651">
        <v>9353512235</v>
      </c>
      <c r="B3651">
        <v>652118</v>
      </c>
      <c r="C3651">
        <v>3</v>
      </c>
      <c r="D3651" s="2">
        <v>22.04</v>
      </c>
    </row>
    <row r="3652" spans="1:4" x14ac:dyDescent="0.35">
      <c r="A3652">
        <v>6539196955</v>
      </c>
      <c r="B3652">
        <v>914071</v>
      </c>
      <c r="C3652">
        <v>3</v>
      </c>
      <c r="D3652" s="2">
        <v>296.94</v>
      </c>
    </row>
    <row r="3653" spans="1:4" x14ac:dyDescent="0.35">
      <c r="A3653">
        <v>7886908865</v>
      </c>
      <c r="B3653">
        <v>449106</v>
      </c>
      <c r="C3653">
        <v>1</v>
      </c>
      <c r="D3653" s="2">
        <v>48.55</v>
      </c>
    </row>
    <row r="3654" spans="1:4" x14ac:dyDescent="0.35">
      <c r="A3654">
        <v>7548844176</v>
      </c>
      <c r="B3654">
        <v>962591</v>
      </c>
      <c r="C3654">
        <v>2</v>
      </c>
      <c r="D3654" s="2">
        <v>130.01</v>
      </c>
    </row>
    <row r="3655" spans="1:4" x14ac:dyDescent="0.35">
      <c r="A3655">
        <v>3375735380</v>
      </c>
      <c r="B3655">
        <v>432617</v>
      </c>
      <c r="C3655">
        <v>1</v>
      </c>
      <c r="D3655" s="2">
        <v>863.18</v>
      </c>
    </row>
    <row r="3656" spans="1:4" x14ac:dyDescent="0.35">
      <c r="A3656">
        <v>32604190</v>
      </c>
      <c r="B3656">
        <v>812607</v>
      </c>
      <c r="C3656">
        <v>3</v>
      </c>
      <c r="D3656" s="2">
        <v>416.65</v>
      </c>
    </row>
    <row r="3657" spans="1:4" x14ac:dyDescent="0.35">
      <c r="A3657">
        <v>5731985133</v>
      </c>
      <c r="B3657">
        <v>327290</v>
      </c>
      <c r="C3657">
        <v>2</v>
      </c>
      <c r="D3657" s="2">
        <v>862.28</v>
      </c>
    </row>
    <row r="3658" spans="1:4" x14ac:dyDescent="0.35">
      <c r="A3658">
        <v>7586577278</v>
      </c>
      <c r="B3658">
        <v>961614</v>
      </c>
      <c r="C3658">
        <v>3</v>
      </c>
      <c r="D3658" s="2">
        <v>227.22</v>
      </c>
    </row>
    <row r="3659" spans="1:4" x14ac:dyDescent="0.35">
      <c r="A3659">
        <v>7765930124</v>
      </c>
      <c r="B3659">
        <v>552883</v>
      </c>
      <c r="C3659">
        <v>3</v>
      </c>
      <c r="D3659" s="2">
        <v>888.16</v>
      </c>
    </row>
    <row r="3660" spans="1:4" x14ac:dyDescent="0.35">
      <c r="A3660">
        <v>299059193</v>
      </c>
      <c r="B3660">
        <v>567671</v>
      </c>
      <c r="C3660">
        <v>2</v>
      </c>
      <c r="D3660" s="2">
        <v>418.48</v>
      </c>
    </row>
    <row r="3661" spans="1:4" x14ac:dyDescent="0.35">
      <c r="A3661">
        <v>135053432</v>
      </c>
      <c r="B3661">
        <v>500739</v>
      </c>
      <c r="C3661">
        <v>1</v>
      </c>
      <c r="D3661" s="2">
        <v>359.98</v>
      </c>
    </row>
    <row r="3662" spans="1:4" x14ac:dyDescent="0.35">
      <c r="A3662">
        <v>9618593702</v>
      </c>
      <c r="B3662">
        <v>140489</v>
      </c>
      <c r="C3662">
        <v>2</v>
      </c>
      <c r="D3662" s="2">
        <v>650.20000000000005</v>
      </c>
    </row>
    <row r="3663" spans="1:4" x14ac:dyDescent="0.35">
      <c r="A3663">
        <v>2802699236</v>
      </c>
      <c r="B3663">
        <v>723678</v>
      </c>
      <c r="C3663">
        <v>1</v>
      </c>
      <c r="D3663" s="2">
        <v>675.46</v>
      </c>
    </row>
    <row r="3664" spans="1:4" x14ac:dyDescent="0.35">
      <c r="A3664">
        <v>2044567188</v>
      </c>
      <c r="B3664">
        <v>194682</v>
      </c>
      <c r="C3664">
        <v>2</v>
      </c>
      <c r="D3664" s="2">
        <v>912.29</v>
      </c>
    </row>
    <row r="3665" spans="1:4" x14ac:dyDescent="0.35">
      <c r="A3665">
        <v>913489768</v>
      </c>
      <c r="B3665">
        <v>451933</v>
      </c>
      <c r="C3665">
        <v>3</v>
      </c>
      <c r="D3665" s="2">
        <v>568.94000000000005</v>
      </c>
    </row>
    <row r="3666" spans="1:4" x14ac:dyDescent="0.35">
      <c r="A3666">
        <v>6856986497</v>
      </c>
      <c r="B3666">
        <v>328457</v>
      </c>
      <c r="C3666">
        <v>3</v>
      </c>
      <c r="D3666" s="2">
        <v>858.57</v>
      </c>
    </row>
    <row r="3667" spans="1:4" x14ac:dyDescent="0.35">
      <c r="A3667">
        <v>7292898570</v>
      </c>
      <c r="B3667">
        <v>970529</v>
      </c>
      <c r="C3667">
        <v>2</v>
      </c>
      <c r="D3667" s="2">
        <v>827.44</v>
      </c>
    </row>
    <row r="3668" spans="1:4" x14ac:dyDescent="0.35">
      <c r="A3668">
        <v>6223087303</v>
      </c>
      <c r="B3668">
        <v>784673</v>
      </c>
      <c r="C3668">
        <v>2</v>
      </c>
      <c r="D3668" s="2">
        <v>491.39</v>
      </c>
    </row>
    <row r="3669" spans="1:4" x14ac:dyDescent="0.35">
      <c r="A3669">
        <v>403352765</v>
      </c>
      <c r="B3669">
        <v>537274</v>
      </c>
      <c r="C3669">
        <v>1</v>
      </c>
      <c r="D3669" s="2">
        <v>702.71</v>
      </c>
    </row>
    <row r="3670" spans="1:4" x14ac:dyDescent="0.35">
      <c r="A3670">
        <v>7004560997</v>
      </c>
      <c r="B3670">
        <v>644847</v>
      </c>
      <c r="C3670">
        <v>2</v>
      </c>
      <c r="D3670" s="2">
        <v>622.80999999999995</v>
      </c>
    </row>
    <row r="3671" spans="1:4" x14ac:dyDescent="0.35">
      <c r="A3671">
        <v>8159868515</v>
      </c>
      <c r="B3671">
        <v>564692</v>
      </c>
      <c r="C3671">
        <v>1</v>
      </c>
      <c r="D3671" s="2">
        <v>215.65</v>
      </c>
    </row>
    <row r="3672" spans="1:4" x14ac:dyDescent="0.35">
      <c r="A3672">
        <v>8854320668</v>
      </c>
      <c r="B3672">
        <v>123983</v>
      </c>
      <c r="C3672">
        <v>3</v>
      </c>
      <c r="D3672" s="2">
        <v>785.67</v>
      </c>
    </row>
    <row r="3673" spans="1:4" x14ac:dyDescent="0.35">
      <c r="A3673">
        <v>2285302205</v>
      </c>
      <c r="B3673">
        <v>970529</v>
      </c>
      <c r="C3673">
        <v>3</v>
      </c>
      <c r="D3673" s="2">
        <v>827.44</v>
      </c>
    </row>
    <row r="3674" spans="1:4" x14ac:dyDescent="0.35">
      <c r="A3674">
        <v>5160584867</v>
      </c>
      <c r="B3674">
        <v>672059</v>
      </c>
      <c r="C3674">
        <v>2</v>
      </c>
      <c r="D3674" s="2">
        <v>672.73</v>
      </c>
    </row>
    <row r="3675" spans="1:4" x14ac:dyDescent="0.35">
      <c r="A3675">
        <v>4314105605</v>
      </c>
      <c r="B3675">
        <v>953175</v>
      </c>
      <c r="C3675">
        <v>3</v>
      </c>
      <c r="D3675" s="2">
        <v>225.21</v>
      </c>
    </row>
    <row r="3676" spans="1:4" x14ac:dyDescent="0.35">
      <c r="A3676">
        <v>9895756835</v>
      </c>
      <c r="B3676">
        <v>378230</v>
      </c>
      <c r="C3676">
        <v>2</v>
      </c>
      <c r="D3676" s="2">
        <v>166.42</v>
      </c>
    </row>
    <row r="3677" spans="1:4" x14ac:dyDescent="0.35">
      <c r="A3677">
        <v>1975300826</v>
      </c>
      <c r="B3677">
        <v>36412</v>
      </c>
      <c r="C3677">
        <v>3</v>
      </c>
      <c r="D3677" s="2">
        <v>397.68</v>
      </c>
    </row>
    <row r="3678" spans="1:4" x14ac:dyDescent="0.35">
      <c r="A3678">
        <v>2214666083</v>
      </c>
      <c r="B3678">
        <v>435929</v>
      </c>
      <c r="C3678">
        <v>2</v>
      </c>
      <c r="D3678" s="2">
        <v>856.89</v>
      </c>
    </row>
    <row r="3679" spans="1:4" x14ac:dyDescent="0.35">
      <c r="A3679">
        <v>4735339432</v>
      </c>
      <c r="B3679">
        <v>540618</v>
      </c>
      <c r="C3679">
        <v>1</v>
      </c>
      <c r="D3679" s="2">
        <v>317.05</v>
      </c>
    </row>
    <row r="3680" spans="1:4" x14ac:dyDescent="0.35">
      <c r="A3680">
        <v>9863540120</v>
      </c>
      <c r="B3680">
        <v>124290</v>
      </c>
      <c r="C3680">
        <v>1</v>
      </c>
      <c r="D3680" s="2">
        <v>39.65</v>
      </c>
    </row>
    <row r="3681" spans="1:4" x14ac:dyDescent="0.35">
      <c r="A3681">
        <v>8789376461</v>
      </c>
      <c r="B3681">
        <v>903336</v>
      </c>
      <c r="C3681">
        <v>2</v>
      </c>
      <c r="D3681" s="2">
        <v>551.88</v>
      </c>
    </row>
    <row r="3682" spans="1:4" x14ac:dyDescent="0.35">
      <c r="A3682">
        <v>4784591220</v>
      </c>
      <c r="B3682">
        <v>146840</v>
      </c>
      <c r="C3682">
        <v>2</v>
      </c>
      <c r="D3682" s="2">
        <v>786.85</v>
      </c>
    </row>
    <row r="3683" spans="1:4" x14ac:dyDescent="0.35">
      <c r="A3683">
        <v>6759658833</v>
      </c>
      <c r="B3683">
        <v>587645</v>
      </c>
      <c r="C3683">
        <v>3</v>
      </c>
      <c r="D3683" s="2">
        <v>801.81</v>
      </c>
    </row>
    <row r="3684" spans="1:4" x14ac:dyDescent="0.35">
      <c r="A3684">
        <v>1241631129</v>
      </c>
      <c r="B3684">
        <v>820973</v>
      </c>
      <c r="C3684">
        <v>1</v>
      </c>
      <c r="D3684" s="2">
        <v>114.52</v>
      </c>
    </row>
    <row r="3685" spans="1:4" x14ac:dyDescent="0.35">
      <c r="A3685">
        <v>8803314647</v>
      </c>
      <c r="B3685">
        <v>367391</v>
      </c>
      <c r="C3685">
        <v>3</v>
      </c>
      <c r="D3685" s="2">
        <v>939.55</v>
      </c>
    </row>
    <row r="3686" spans="1:4" x14ac:dyDescent="0.35">
      <c r="A3686">
        <v>1016410657</v>
      </c>
      <c r="B3686">
        <v>798639</v>
      </c>
      <c r="C3686">
        <v>2</v>
      </c>
      <c r="D3686" s="2">
        <v>211.25</v>
      </c>
    </row>
    <row r="3687" spans="1:4" x14ac:dyDescent="0.35">
      <c r="A3687">
        <v>8284240513</v>
      </c>
      <c r="B3687">
        <v>39154</v>
      </c>
      <c r="C3687">
        <v>3</v>
      </c>
      <c r="D3687" s="2">
        <v>946.86</v>
      </c>
    </row>
    <row r="3688" spans="1:4" x14ac:dyDescent="0.35">
      <c r="A3688">
        <v>343239069</v>
      </c>
      <c r="B3688">
        <v>455083</v>
      </c>
      <c r="C3688">
        <v>3</v>
      </c>
      <c r="D3688" s="2">
        <v>959.01</v>
      </c>
    </row>
    <row r="3689" spans="1:4" x14ac:dyDescent="0.35">
      <c r="A3689">
        <v>3941137932</v>
      </c>
      <c r="B3689">
        <v>385113</v>
      </c>
      <c r="C3689">
        <v>2</v>
      </c>
      <c r="D3689" s="2">
        <v>816.38</v>
      </c>
    </row>
    <row r="3690" spans="1:4" x14ac:dyDescent="0.35">
      <c r="A3690">
        <v>8955573840</v>
      </c>
      <c r="B3690">
        <v>880510</v>
      </c>
      <c r="C3690">
        <v>1</v>
      </c>
      <c r="D3690" s="2">
        <v>951.43</v>
      </c>
    </row>
    <row r="3691" spans="1:4" x14ac:dyDescent="0.35">
      <c r="A3691">
        <v>6832435511</v>
      </c>
      <c r="B3691">
        <v>739534</v>
      </c>
      <c r="C3691">
        <v>3</v>
      </c>
      <c r="D3691" s="2">
        <v>994.56</v>
      </c>
    </row>
    <row r="3692" spans="1:4" x14ac:dyDescent="0.35">
      <c r="A3692">
        <v>3014319697</v>
      </c>
      <c r="B3692">
        <v>712003</v>
      </c>
      <c r="C3692">
        <v>2</v>
      </c>
      <c r="D3692" s="2">
        <v>671.68</v>
      </c>
    </row>
    <row r="3693" spans="1:4" x14ac:dyDescent="0.35">
      <c r="A3693">
        <v>7367717333</v>
      </c>
      <c r="B3693">
        <v>679321</v>
      </c>
      <c r="C3693">
        <v>3</v>
      </c>
      <c r="D3693" s="2">
        <v>738.46</v>
      </c>
    </row>
    <row r="3694" spans="1:4" x14ac:dyDescent="0.35">
      <c r="A3694">
        <v>9389677233</v>
      </c>
      <c r="B3694">
        <v>891833</v>
      </c>
      <c r="C3694">
        <v>3</v>
      </c>
      <c r="D3694" s="2">
        <v>493.19</v>
      </c>
    </row>
    <row r="3695" spans="1:4" x14ac:dyDescent="0.35">
      <c r="A3695">
        <v>2929883167</v>
      </c>
      <c r="B3695">
        <v>39154</v>
      </c>
      <c r="C3695">
        <v>1</v>
      </c>
      <c r="D3695" s="2">
        <v>946.86</v>
      </c>
    </row>
    <row r="3696" spans="1:4" x14ac:dyDescent="0.35">
      <c r="A3696">
        <v>9045592834</v>
      </c>
      <c r="B3696">
        <v>473647</v>
      </c>
      <c r="C3696">
        <v>2</v>
      </c>
      <c r="D3696" s="2">
        <v>43.05</v>
      </c>
    </row>
    <row r="3697" spans="1:4" x14ac:dyDescent="0.35">
      <c r="A3697">
        <v>7128308885</v>
      </c>
      <c r="B3697">
        <v>673058</v>
      </c>
      <c r="C3697">
        <v>2</v>
      </c>
      <c r="D3697" s="2">
        <v>765.76</v>
      </c>
    </row>
    <row r="3698" spans="1:4" x14ac:dyDescent="0.35">
      <c r="A3698">
        <v>2060028411</v>
      </c>
      <c r="B3698">
        <v>240179</v>
      </c>
      <c r="C3698">
        <v>2</v>
      </c>
      <c r="D3698" s="2">
        <v>90.56</v>
      </c>
    </row>
    <row r="3699" spans="1:4" x14ac:dyDescent="0.35">
      <c r="A3699">
        <v>3856301920</v>
      </c>
      <c r="B3699">
        <v>4452</v>
      </c>
      <c r="C3699">
        <v>1</v>
      </c>
      <c r="D3699" s="2">
        <v>169.88</v>
      </c>
    </row>
    <row r="3700" spans="1:4" x14ac:dyDescent="0.35">
      <c r="A3700">
        <v>7248479077</v>
      </c>
      <c r="B3700">
        <v>306177</v>
      </c>
      <c r="C3700">
        <v>2</v>
      </c>
      <c r="D3700" s="2">
        <v>769.24</v>
      </c>
    </row>
    <row r="3701" spans="1:4" x14ac:dyDescent="0.35">
      <c r="A3701">
        <v>2738466605</v>
      </c>
      <c r="B3701">
        <v>378287</v>
      </c>
      <c r="C3701">
        <v>3</v>
      </c>
      <c r="D3701" s="2">
        <v>332.84</v>
      </c>
    </row>
    <row r="3702" spans="1:4" x14ac:dyDescent="0.35">
      <c r="A3702">
        <v>9801353230</v>
      </c>
      <c r="B3702">
        <v>112390</v>
      </c>
      <c r="C3702">
        <v>1</v>
      </c>
      <c r="D3702" s="2">
        <v>877.98</v>
      </c>
    </row>
    <row r="3703" spans="1:4" x14ac:dyDescent="0.35">
      <c r="A3703">
        <v>2103613260</v>
      </c>
      <c r="B3703">
        <v>449106</v>
      </c>
      <c r="C3703">
        <v>2</v>
      </c>
      <c r="D3703" s="2">
        <v>48.55</v>
      </c>
    </row>
    <row r="3704" spans="1:4" x14ac:dyDescent="0.35">
      <c r="A3704">
        <v>7624166218</v>
      </c>
      <c r="B3704">
        <v>39154</v>
      </c>
      <c r="C3704">
        <v>1</v>
      </c>
      <c r="D3704" s="2">
        <v>946.86</v>
      </c>
    </row>
    <row r="3705" spans="1:4" x14ac:dyDescent="0.35">
      <c r="A3705">
        <v>4692680597</v>
      </c>
      <c r="B3705">
        <v>18035</v>
      </c>
      <c r="C3705">
        <v>3</v>
      </c>
      <c r="D3705" s="2">
        <v>968.94</v>
      </c>
    </row>
    <row r="3706" spans="1:4" x14ac:dyDescent="0.35">
      <c r="A3706">
        <v>2028074931</v>
      </c>
      <c r="B3706">
        <v>673058</v>
      </c>
      <c r="C3706">
        <v>3</v>
      </c>
      <c r="D3706" s="2">
        <v>765.76</v>
      </c>
    </row>
    <row r="3707" spans="1:4" x14ac:dyDescent="0.35">
      <c r="A3707">
        <v>6247819401</v>
      </c>
      <c r="B3707">
        <v>256783</v>
      </c>
      <c r="C3707">
        <v>1</v>
      </c>
      <c r="D3707" s="2">
        <v>906.54</v>
      </c>
    </row>
    <row r="3708" spans="1:4" x14ac:dyDescent="0.35">
      <c r="A3708">
        <v>6299879620</v>
      </c>
      <c r="B3708">
        <v>481843</v>
      </c>
      <c r="C3708">
        <v>2</v>
      </c>
      <c r="D3708" s="2">
        <v>297.68</v>
      </c>
    </row>
    <row r="3709" spans="1:4" x14ac:dyDescent="0.35">
      <c r="A3709">
        <v>3398014747</v>
      </c>
      <c r="B3709">
        <v>604184</v>
      </c>
      <c r="C3709">
        <v>2</v>
      </c>
      <c r="D3709" s="2">
        <v>397.55</v>
      </c>
    </row>
    <row r="3710" spans="1:4" x14ac:dyDescent="0.35">
      <c r="A3710">
        <v>4526087670</v>
      </c>
      <c r="B3710">
        <v>803607</v>
      </c>
      <c r="C3710">
        <v>2</v>
      </c>
      <c r="D3710" s="2">
        <v>949.73</v>
      </c>
    </row>
    <row r="3711" spans="1:4" x14ac:dyDescent="0.35">
      <c r="A3711">
        <v>4473653758</v>
      </c>
      <c r="B3711">
        <v>880510</v>
      </c>
      <c r="C3711">
        <v>3</v>
      </c>
      <c r="D3711" s="2">
        <v>951.43</v>
      </c>
    </row>
    <row r="3712" spans="1:4" x14ac:dyDescent="0.35">
      <c r="A3712">
        <v>1286821727</v>
      </c>
      <c r="B3712">
        <v>771228</v>
      </c>
      <c r="C3712">
        <v>3</v>
      </c>
      <c r="D3712" s="2">
        <v>83.18</v>
      </c>
    </row>
    <row r="3713" spans="1:4" x14ac:dyDescent="0.35">
      <c r="A3713">
        <v>5566617391</v>
      </c>
      <c r="B3713">
        <v>757274</v>
      </c>
      <c r="C3713">
        <v>1</v>
      </c>
      <c r="D3713" s="2">
        <v>98.32</v>
      </c>
    </row>
    <row r="3714" spans="1:4" x14ac:dyDescent="0.35">
      <c r="A3714">
        <v>6630935939</v>
      </c>
      <c r="B3714">
        <v>833557</v>
      </c>
      <c r="C3714">
        <v>1</v>
      </c>
      <c r="D3714" s="2">
        <v>422.87</v>
      </c>
    </row>
    <row r="3715" spans="1:4" x14ac:dyDescent="0.35">
      <c r="A3715">
        <v>8676443273</v>
      </c>
      <c r="B3715">
        <v>144124</v>
      </c>
      <c r="C3715">
        <v>1</v>
      </c>
      <c r="D3715" s="2">
        <v>162.66999999999999</v>
      </c>
    </row>
    <row r="3716" spans="1:4" x14ac:dyDescent="0.35">
      <c r="A3716">
        <v>439562091</v>
      </c>
      <c r="B3716">
        <v>753354</v>
      </c>
      <c r="C3716">
        <v>3</v>
      </c>
      <c r="D3716" s="2">
        <v>423.56</v>
      </c>
    </row>
    <row r="3717" spans="1:4" x14ac:dyDescent="0.35">
      <c r="A3717">
        <v>7361440096</v>
      </c>
      <c r="B3717">
        <v>991434</v>
      </c>
      <c r="C3717">
        <v>2</v>
      </c>
      <c r="D3717" s="2">
        <v>237.62</v>
      </c>
    </row>
    <row r="3718" spans="1:4" x14ac:dyDescent="0.35">
      <c r="A3718">
        <v>2480611325</v>
      </c>
      <c r="B3718">
        <v>684939</v>
      </c>
      <c r="C3718">
        <v>1</v>
      </c>
      <c r="D3718" s="2">
        <v>727.95</v>
      </c>
    </row>
    <row r="3719" spans="1:4" x14ac:dyDescent="0.35">
      <c r="A3719">
        <v>5091640382</v>
      </c>
      <c r="B3719">
        <v>741341</v>
      </c>
      <c r="C3719">
        <v>3</v>
      </c>
      <c r="D3719" s="2">
        <v>923.84</v>
      </c>
    </row>
    <row r="3720" spans="1:4" x14ac:dyDescent="0.35">
      <c r="A3720">
        <v>1443292147</v>
      </c>
      <c r="B3720">
        <v>131136</v>
      </c>
      <c r="C3720">
        <v>3</v>
      </c>
      <c r="D3720" s="2">
        <v>37.799999999999997</v>
      </c>
    </row>
    <row r="3721" spans="1:4" x14ac:dyDescent="0.35">
      <c r="A3721">
        <v>3342653518</v>
      </c>
      <c r="B3721">
        <v>53833</v>
      </c>
      <c r="C3721">
        <v>2</v>
      </c>
      <c r="D3721" s="2">
        <v>134.69</v>
      </c>
    </row>
    <row r="3722" spans="1:4" x14ac:dyDescent="0.35">
      <c r="A3722">
        <v>3836073957</v>
      </c>
      <c r="B3722">
        <v>455755</v>
      </c>
      <c r="C3722">
        <v>2</v>
      </c>
      <c r="D3722" s="2">
        <v>44.09</v>
      </c>
    </row>
    <row r="3723" spans="1:4" x14ac:dyDescent="0.35">
      <c r="A3723">
        <v>4192669219</v>
      </c>
      <c r="B3723">
        <v>812607</v>
      </c>
      <c r="C3723">
        <v>1</v>
      </c>
      <c r="D3723" s="2">
        <v>416.65</v>
      </c>
    </row>
    <row r="3724" spans="1:4" x14ac:dyDescent="0.35">
      <c r="A3724">
        <v>6922121165</v>
      </c>
      <c r="B3724">
        <v>256783</v>
      </c>
      <c r="C3724">
        <v>2</v>
      </c>
      <c r="D3724" s="2">
        <v>906.54</v>
      </c>
    </row>
    <row r="3725" spans="1:4" x14ac:dyDescent="0.35">
      <c r="A3725">
        <v>4850653474</v>
      </c>
      <c r="B3725">
        <v>398340</v>
      </c>
      <c r="C3725">
        <v>1</v>
      </c>
      <c r="D3725" s="2">
        <v>651.92999999999995</v>
      </c>
    </row>
    <row r="3726" spans="1:4" x14ac:dyDescent="0.35">
      <c r="A3726">
        <v>1229660813</v>
      </c>
      <c r="B3726">
        <v>642612</v>
      </c>
      <c r="C3726">
        <v>2</v>
      </c>
      <c r="D3726" s="2">
        <v>517.03</v>
      </c>
    </row>
    <row r="3727" spans="1:4" x14ac:dyDescent="0.35">
      <c r="A3727">
        <v>5194396051</v>
      </c>
      <c r="B3727">
        <v>925482</v>
      </c>
      <c r="C3727">
        <v>3</v>
      </c>
      <c r="D3727" s="2">
        <v>475.04</v>
      </c>
    </row>
    <row r="3728" spans="1:4" x14ac:dyDescent="0.35">
      <c r="A3728">
        <v>8971899775</v>
      </c>
      <c r="B3728">
        <v>186168</v>
      </c>
      <c r="C3728">
        <v>1</v>
      </c>
      <c r="D3728" s="2">
        <v>878.8</v>
      </c>
    </row>
    <row r="3729" spans="1:4" x14ac:dyDescent="0.35">
      <c r="A3729">
        <v>5619049608</v>
      </c>
      <c r="B3729">
        <v>451812</v>
      </c>
      <c r="C3729">
        <v>3</v>
      </c>
      <c r="D3729" s="2">
        <v>530.85</v>
      </c>
    </row>
    <row r="3730" spans="1:4" x14ac:dyDescent="0.35">
      <c r="A3730">
        <v>9943996342</v>
      </c>
      <c r="B3730">
        <v>954722</v>
      </c>
      <c r="C3730">
        <v>2</v>
      </c>
      <c r="D3730" s="2">
        <v>616.45000000000005</v>
      </c>
    </row>
    <row r="3731" spans="1:4" x14ac:dyDescent="0.35">
      <c r="A3731">
        <v>4548721519</v>
      </c>
      <c r="B3731">
        <v>876139</v>
      </c>
      <c r="C3731">
        <v>1</v>
      </c>
      <c r="D3731" s="2">
        <v>415.75</v>
      </c>
    </row>
    <row r="3732" spans="1:4" x14ac:dyDescent="0.35">
      <c r="A3732">
        <v>6211537502</v>
      </c>
      <c r="B3732">
        <v>349294</v>
      </c>
      <c r="C3732">
        <v>2</v>
      </c>
      <c r="D3732" s="2">
        <v>934.75</v>
      </c>
    </row>
    <row r="3733" spans="1:4" x14ac:dyDescent="0.35">
      <c r="A3733">
        <v>347093563</v>
      </c>
      <c r="B3733">
        <v>313754</v>
      </c>
      <c r="C3733">
        <v>3</v>
      </c>
      <c r="D3733" s="2">
        <v>136.6</v>
      </c>
    </row>
    <row r="3734" spans="1:4" x14ac:dyDescent="0.35">
      <c r="A3734">
        <v>1855924568</v>
      </c>
      <c r="B3734">
        <v>455755</v>
      </c>
      <c r="C3734">
        <v>2</v>
      </c>
      <c r="D3734" s="2">
        <v>44.09</v>
      </c>
    </row>
    <row r="3735" spans="1:4" x14ac:dyDescent="0.35">
      <c r="A3735">
        <v>5914484553</v>
      </c>
      <c r="B3735">
        <v>969851</v>
      </c>
      <c r="C3735">
        <v>3</v>
      </c>
      <c r="D3735" s="2">
        <v>340.66</v>
      </c>
    </row>
    <row r="3736" spans="1:4" x14ac:dyDescent="0.35">
      <c r="A3736">
        <v>8068903161</v>
      </c>
      <c r="B3736">
        <v>473647</v>
      </c>
      <c r="C3736">
        <v>1</v>
      </c>
      <c r="D3736" s="2">
        <v>43.05</v>
      </c>
    </row>
    <row r="3737" spans="1:4" x14ac:dyDescent="0.35">
      <c r="A3737">
        <v>2147159735</v>
      </c>
      <c r="B3737">
        <v>123983</v>
      </c>
      <c r="C3737">
        <v>1</v>
      </c>
      <c r="D3737" s="2">
        <v>785.67</v>
      </c>
    </row>
    <row r="3738" spans="1:4" x14ac:dyDescent="0.35">
      <c r="A3738">
        <v>9006983686</v>
      </c>
      <c r="B3738">
        <v>305754</v>
      </c>
      <c r="C3738">
        <v>3</v>
      </c>
      <c r="D3738" s="2">
        <v>979.99</v>
      </c>
    </row>
    <row r="3739" spans="1:4" x14ac:dyDescent="0.35">
      <c r="A3739">
        <v>7606134274</v>
      </c>
      <c r="B3739">
        <v>451812</v>
      </c>
      <c r="C3739">
        <v>1</v>
      </c>
      <c r="D3739" s="2">
        <v>530.85</v>
      </c>
    </row>
    <row r="3740" spans="1:4" x14ac:dyDescent="0.35">
      <c r="A3740">
        <v>4034750827</v>
      </c>
      <c r="B3740">
        <v>690565</v>
      </c>
      <c r="C3740">
        <v>1</v>
      </c>
      <c r="D3740" s="2">
        <v>951.27</v>
      </c>
    </row>
    <row r="3741" spans="1:4" x14ac:dyDescent="0.35">
      <c r="A3741">
        <v>851062565</v>
      </c>
      <c r="B3741">
        <v>901144</v>
      </c>
      <c r="C3741">
        <v>2</v>
      </c>
      <c r="D3741" s="2">
        <v>340.36</v>
      </c>
    </row>
    <row r="3742" spans="1:4" x14ac:dyDescent="0.35">
      <c r="A3742">
        <v>4283323746</v>
      </c>
      <c r="B3742">
        <v>642612</v>
      </c>
      <c r="C3742">
        <v>1</v>
      </c>
      <c r="D3742" s="2">
        <v>517.03</v>
      </c>
    </row>
    <row r="3743" spans="1:4" x14ac:dyDescent="0.35">
      <c r="A3743">
        <v>7842390585</v>
      </c>
      <c r="B3743">
        <v>287070</v>
      </c>
      <c r="C3743">
        <v>1</v>
      </c>
      <c r="D3743" s="2">
        <v>443.17</v>
      </c>
    </row>
    <row r="3744" spans="1:4" x14ac:dyDescent="0.35">
      <c r="A3744">
        <v>2449548943</v>
      </c>
      <c r="B3744">
        <v>124290</v>
      </c>
      <c r="C3744">
        <v>3</v>
      </c>
      <c r="D3744" s="2">
        <v>39.65</v>
      </c>
    </row>
    <row r="3745" spans="1:4" x14ac:dyDescent="0.35">
      <c r="A3745">
        <v>7067924535</v>
      </c>
      <c r="B3745">
        <v>679284</v>
      </c>
      <c r="C3745">
        <v>2</v>
      </c>
      <c r="D3745" s="2">
        <v>877.89</v>
      </c>
    </row>
    <row r="3746" spans="1:4" x14ac:dyDescent="0.35">
      <c r="A3746">
        <v>1602291242</v>
      </c>
      <c r="B3746">
        <v>131937</v>
      </c>
      <c r="C3746">
        <v>3</v>
      </c>
      <c r="D3746" s="2">
        <v>287.81</v>
      </c>
    </row>
    <row r="3747" spans="1:4" x14ac:dyDescent="0.35">
      <c r="A3747">
        <v>7067630786</v>
      </c>
      <c r="B3747">
        <v>481843</v>
      </c>
      <c r="C3747">
        <v>2</v>
      </c>
      <c r="D3747" s="2">
        <v>297.68</v>
      </c>
    </row>
    <row r="3748" spans="1:4" x14ac:dyDescent="0.35">
      <c r="A3748">
        <v>9726762425</v>
      </c>
      <c r="B3748">
        <v>137909</v>
      </c>
      <c r="C3748">
        <v>3</v>
      </c>
      <c r="D3748" s="2">
        <v>864.3</v>
      </c>
    </row>
    <row r="3749" spans="1:4" x14ac:dyDescent="0.35">
      <c r="A3749">
        <v>1129887168</v>
      </c>
      <c r="B3749">
        <v>77308</v>
      </c>
      <c r="C3749">
        <v>1</v>
      </c>
      <c r="D3749" s="2">
        <v>223.27</v>
      </c>
    </row>
    <row r="3750" spans="1:4" x14ac:dyDescent="0.35">
      <c r="A3750">
        <v>3371892236</v>
      </c>
      <c r="B3750">
        <v>425341</v>
      </c>
      <c r="C3750">
        <v>2</v>
      </c>
      <c r="D3750" s="2">
        <v>486.28</v>
      </c>
    </row>
    <row r="3751" spans="1:4" x14ac:dyDescent="0.35">
      <c r="A3751">
        <v>6532953824</v>
      </c>
      <c r="B3751">
        <v>473647</v>
      </c>
      <c r="C3751">
        <v>1</v>
      </c>
      <c r="D3751" s="2">
        <v>43.05</v>
      </c>
    </row>
    <row r="3752" spans="1:4" x14ac:dyDescent="0.35">
      <c r="A3752">
        <v>252964377</v>
      </c>
      <c r="B3752">
        <v>240179</v>
      </c>
      <c r="C3752">
        <v>2</v>
      </c>
      <c r="D3752" s="2">
        <v>90.56</v>
      </c>
    </row>
    <row r="3753" spans="1:4" x14ac:dyDescent="0.35">
      <c r="A3753">
        <v>6270495384</v>
      </c>
      <c r="B3753">
        <v>51036</v>
      </c>
      <c r="C3753">
        <v>3</v>
      </c>
      <c r="D3753" s="2">
        <v>931.61</v>
      </c>
    </row>
    <row r="3754" spans="1:4" x14ac:dyDescent="0.35">
      <c r="A3754">
        <v>2450770184</v>
      </c>
      <c r="B3754">
        <v>385113</v>
      </c>
      <c r="C3754">
        <v>1</v>
      </c>
      <c r="D3754" s="2">
        <v>816.38</v>
      </c>
    </row>
    <row r="3755" spans="1:4" x14ac:dyDescent="0.35">
      <c r="A3755">
        <v>7543192113</v>
      </c>
      <c r="B3755">
        <v>114414</v>
      </c>
      <c r="C3755">
        <v>1</v>
      </c>
      <c r="D3755" s="2">
        <v>832.06</v>
      </c>
    </row>
    <row r="3756" spans="1:4" x14ac:dyDescent="0.35">
      <c r="A3756">
        <v>9890817032</v>
      </c>
      <c r="B3756">
        <v>487065</v>
      </c>
      <c r="C3756">
        <v>2</v>
      </c>
      <c r="D3756" s="2">
        <v>374.68</v>
      </c>
    </row>
    <row r="3757" spans="1:4" x14ac:dyDescent="0.35">
      <c r="A3757">
        <v>183165359</v>
      </c>
      <c r="B3757">
        <v>762527</v>
      </c>
      <c r="C3757">
        <v>3</v>
      </c>
      <c r="D3757" s="2">
        <v>690.08</v>
      </c>
    </row>
    <row r="3758" spans="1:4" x14ac:dyDescent="0.35">
      <c r="A3758">
        <v>2136907826</v>
      </c>
      <c r="B3758">
        <v>11422</v>
      </c>
      <c r="C3758">
        <v>2</v>
      </c>
      <c r="D3758" s="2">
        <v>127.16</v>
      </c>
    </row>
    <row r="3759" spans="1:4" x14ac:dyDescent="0.35">
      <c r="A3759">
        <v>2801605687</v>
      </c>
      <c r="B3759">
        <v>681063</v>
      </c>
      <c r="C3759">
        <v>3</v>
      </c>
      <c r="D3759" s="2">
        <v>321.27999999999997</v>
      </c>
    </row>
    <row r="3760" spans="1:4" x14ac:dyDescent="0.35">
      <c r="A3760">
        <v>8869292457</v>
      </c>
      <c r="B3760">
        <v>567671</v>
      </c>
      <c r="C3760">
        <v>1</v>
      </c>
      <c r="D3760" s="2">
        <v>418.48</v>
      </c>
    </row>
    <row r="3761" spans="1:4" x14ac:dyDescent="0.35">
      <c r="A3761">
        <v>5414471648</v>
      </c>
      <c r="B3761">
        <v>337168</v>
      </c>
      <c r="C3761">
        <v>2</v>
      </c>
      <c r="D3761" s="2">
        <v>545.49</v>
      </c>
    </row>
    <row r="3762" spans="1:4" x14ac:dyDescent="0.35">
      <c r="A3762">
        <v>7827370415</v>
      </c>
      <c r="B3762">
        <v>448752</v>
      </c>
      <c r="C3762">
        <v>3</v>
      </c>
      <c r="D3762" s="2">
        <v>160.07</v>
      </c>
    </row>
    <row r="3763" spans="1:4" x14ac:dyDescent="0.35">
      <c r="A3763">
        <v>7216662926</v>
      </c>
      <c r="B3763">
        <v>820973</v>
      </c>
      <c r="C3763">
        <v>2</v>
      </c>
      <c r="D3763" s="2">
        <v>114.52</v>
      </c>
    </row>
    <row r="3764" spans="1:4" x14ac:dyDescent="0.35">
      <c r="A3764">
        <v>349410429</v>
      </c>
      <c r="B3764">
        <v>34186</v>
      </c>
      <c r="C3764">
        <v>3</v>
      </c>
      <c r="D3764" s="2">
        <v>925.65</v>
      </c>
    </row>
    <row r="3765" spans="1:4" x14ac:dyDescent="0.35">
      <c r="A3765">
        <v>8512030806</v>
      </c>
      <c r="B3765">
        <v>991434</v>
      </c>
      <c r="C3765">
        <v>1</v>
      </c>
      <c r="D3765" s="2">
        <v>237.62</v>
      </c>
    </row>
    <row r="3766" spans="1:4" x14ac:dyDescent="0.35">
      <c r="A3766">
        <v>8003807551</v>
      </c>
      <c r="B3766">
        <v>354409</v>
      </c>
      <c r="C3766">
        <v>1</v>
      </c>
      <c r="D3766" s="2">
        <v>325.08</v>
      </c>
    </row>
    <row r="3767" spans="1:4" x14ac:dyDescent="0.35">
      <c r="A3767">
        <v>274320517</v>
      </c>
      <c r="B3767">
        <v>153019</v>
      </c>
      <c r="C3767">
        <v>2</v>
      </c>
      <c r="D3767" s="2">
        <v>947.95</v>
      </c>
    </row>
    <row r="3768" spans="1:4" x14ac:dyDescent="0.35">
      <c r="A3768">
        <v>2150447285</v>
      </c>
      <c r="B3768">
        <v>18035</v>
      </c>
      <c r="C3768">
        <v>3</v>
      </c>
      <c r="D3768" s="2">
        <v>968.94</v>
      </c>
    </row>
    <row r="3769" spans="1:4" x14ac:dyDescent="0.35">
      <c r="A3769">
        <v>5089385450</v>
      </c>
      <c r="B3769">
        <v>726958</v>
      </c>
      <c r="C3769">
        <v>2</v>
      </c>
      <c r="D3769" s="2">
        <v>887.48</v>
      </c>
    </row>
    <row r="3770" spans="1:4" x14ac:dyDescent="0.35">
      <c r="A3770">
        <v>8622799862</v>
      </c>
      <c r="B3770">
        <v>679865</v>
      </c>
      <c r="C3770">
        <v>1</v>
      </c>
      <c r="D3770" s="2">
        <v>347.91</v>
      </c>
    </row>
    <row r="3771" spans="1:4" x14ac:dyDescent="0.35">
      <c r="A3771">
        <v>2773034272</v>
      </c>
      <c r="B3771">
        <v>6405</v>
      </c>
      <c r="C3771">
        <v>2</v>
      </c>
      <c r="D3771" s="2">
        <v>236.51</v>
      </c>
    </row>
    <row r="3772" spans="1:4" x14ac:dyDescent="0.35">
      <c r="A3772">
        <v>4028266143</v>
      </c>
      <c r="B3772">
        <v>937542</v>
      </c>
      <c r="C3772">
        <v>3</v>
      </c>
      <c r="D3772" s="2">
        <v>97.04</v>
      </c>
    </row>
    <row r="3773" spans="1:4" x14ac:dyDescent="0.35">
      <c r="A3773">
        <v>9691888826</v>
      </c>
      <c r="B3773">
        <v>57405</v>
      </c>
      <c r="C3773">
        <v>1</v>
      </c>
      <c r="D3773" s="2">
        <v>607.66999999999996</v>
      </c>
    </row>
    <row r="3774" spans="1:4" x14ac:dyDescent="0.35">
      <c r="A3774">
        <v>8891340263</v>
      </c>
      <c r="B3774">
        <v>623234</v>
      </c>
      <c r="C3774">
        <v>3</v>
      </c>
      <c r="D3774" s="2">
        <v>329.79</v>
      </c>
    </row>
    <row r="3775" spans="1:4" x14ac:dyDescent="0.35">
      <c r="A3775">
        <v>1149293318</v>
      </c>
      <c r="B3775">
        <v>925482</v>
      </c>
      <c r="C3775">
        <v>3</v>
      </c>
      <c r="D3775" s="2">
        <v>475.04</v>
      </c>
    </row>
    <row r="3776" spans="1:4" x14ac:dyDescent="0.35">
      <c r="A3776">
        <v>1288695184</v>
      </c>
      <c r="B3776">
        <v>264803</v>
      </c>
      <c r="C3776">
        <v>2</v>
      </c>
      <c r="D3776" s="2">
        <v>995.98</v>
      </c>
    </row>
    <row r="3777" spans="1:4" x14ac:dyDescent="0.35">
      <c r="A3777">
        <v>5229336544</v>
      </c>
      <c r="B3777">
        <v>692985</v>
      </c>
      <c r="C3777">
        <v>3</v>
      </c>
      <c r="D3777" s="2">
        <v>197.39</v>
      </c>
    </row>
    <row r="3778" spans="1:4" x14ac:dyDescent="0.35">
      <c r="A3778">
        <v>196885435</v>
      </c>
      <c r="B3778">
        <v>451812</v>
      </c>
      <c r="C3778">
        <v>2</v>
      </c>
      <c r="D3778" s="2">
        <v>530.85</v>
      </c>
    </row>
    <row r="3779" spans="1:4" x14ac:dyDescent="0.35">
      <c r="A3779">
        <v>6961457996</v>
      </c>
      <c r="B3779">
        <v>18035</v>
      </c>
      <c r="C3779">
        <v>3</v>
      </c>
      <c r="D3779" s="2">
        <v>968.94</v>
      </c>
    </row>
    <row r="3780" spans="1:4" x14ac:dyDescent="0.35">
      <c r="A3780">
        <v>5059907679</v>
      </c>
      <c r="B3780">
        <v>723678</v>
      </c>
      <c r="C3780">
        <v>3</v>
      </c>
      <c r="D3780" s="2">
        <v>675.46</v>
      </c>
    </row>
    <row r="3781" spans="1:4" x14ac:dyDescent="0.35">
      <c r="A3781">
        <v>9046226901</v>
      </c>
      <c r="B3781">
        <v>954722</v>
      </c>
      <c r="C3781">
        <v>3</v>
      </c>
      <c r="D3781" s="2">
        <v>616.45000000000005</v>
      </c>
    </row>
    <row r="3782" spans="1:4" x14ac:dyDescent="0.35">
      <c r="A3782">
        <v>515408216</v>
      </c>
      <c r="B3782">
        <v>51036</v>
      </c>
      <c r="C3782">
        <v>1</v>
      </c>
      <c r="D3782" s="2">
        <v>931.61</v>
      </c>
    </row>
    <row r="3783" spans="1:4" x14ac:dyDescent="0.35">
      <c r="A3783">
        <v>9048597167</v>
      </c>
      <c r="B3783">
        <v>661577</v>
      </c>
      <c r="C3783">
        <v>1</v>
      </c>
      <c r="D3783" s="2">
        <v>720.95</v>
      </c>
    </row>
    <row r="3784" spans="1:4" x14ac:dyDescent="0.35">
      <c r="A3784">
        <v>4308216668</v>
      </c>
      <c r="B3784">
        <v>990993</v>
      </c>
      <c r="C3784">
        <v>2</v>
      </c>
      <c r="D3784" s="2">
        <v>263.7</v>
      </c>
    </row>
    <row r="3785" spans="1:4" x14ac:dyDescent="0.35">
      <c r="A3785">
        <v>8671875127</v>
      </c>
      <c r="B3785">
        <v>15314</v>
      </c>
      <c r="C3785">
        <v>2</v>
      </c>
      <c r="D3785" s="2">
        <v>578.85</v>
      </c>
    </row>
    <row r="3786" spans="1:4" x14ac:dyDescent="0.35">
      <c r="A3786">
        <v>9622968817</v>
      </c>
      <c r="B3786">
        <v>537274</v>
      </c>
      <c r="C3786">
        <v>3</v>
      </c>
      <c r="D3786" s="2">
        <v>702.71</v>
      </c>
    </row>
    <row r="3787" spans="1:4" x14ac:dyDescent="0.35">
      <c r="A3787">
        <v>7832599414</v>
      </c>
      <c r="B3787">
        <v>490602</v>
      </c>
      <c r="C3787">
        <v>1</v>
      </c>
      <c r="D3787" s="2">
        <v>549.47</v>
      </c>
    </row>
    <row r="3788" spans="1:4" x14ac:dyDescent="0.35">
      <c r="A3788">
        <v>5533307028</v>
      </c>
      <c r="B3788">
        <v>67197</v>
      </c>
      <c r="C3788">
        <v>1</v>
      </c>
      <c r="D3788" s="2">
        <v>552.20000000000005</v>
      </c>
    </row>
    <row r="3789" spans="1:4" x14ac:dyDescent="0.35">
      <c r="A3789">
        <v>752185231</v>
      </c>
      <c r="B3789">
        <v>659290</v>
      </c>
      <c r="C3789">
        <v>1</v>
      </c>
      <c r="D3789" s="2">
        <v>319.33999999999997</v>
      </c>
    </row>
    <row r="3790" spans="1:4" x14ac:dyDescent="0.35">
      <c r="A3790">
        <v>5859787209</v>
      </c>
      <c r="B3790">
        <v>131136</v>
      </c>
      <c r="C3790">
        <v>2</v>
      </c>
      <c r="D3790" s="2">
        <v>37.799999999999997</v>
      </c>
    </row>
    <row r="3791" spans="1:4" x14ac:dyDescent="0.35">
      <c r="A3791">
        <v>1736713150</v>
      </c>
      <c r="B3791">
        <v>661577</v>
      </c>
      <c r="C3791">
        <v>1</v>
      </c>
      <c r="D3791" s="2">
        <v>720.95</v>
      </c>
    </row>
    <row r="3792" spans="1:4" x14ac:dyDescent="0.35">
      <c r="A3792">
        <v>3620570172</v>
      </c>
      <c r="B3792">
        <v>57405</v>
      </c>
      <c r="C3792">
        <v>1</v>
      </c>
      <c r="D3792" s="2">
        <v>607.66999999999996</v>
      </c>
    </row>
    <row r="3793" spans="1:4" x14ac:dyDescent="0.35">
      <c r="A3793">
        <v>5758119413</v>
      </c>
      <c r="B3793">
        <v>642612</v>
      </c>
      <c r="C3793">
        <v>3</v>
      </c>
      <c r="D3793" s="2">
        <v>517.03</v>
      </c>
    </row>
    <row r="3794" spans="1:4" x14ac:dyDescent="0.35">
      <c r="A3794">
        <v>2204489775</v>
      </c>
      <c r="B3794">
        <v>679865</v>
      </c>
      <c r="C3794">
        <v>2</v>
      </c>
      <c r="D3794" s="2">
        <v>347.91</v>
      </c>
    </row>
    <row r="3795" spans="1:4" x14ac:dyDescent="0.35">
      <c r="A3795">
        <v>5881059783</v>
      </c>
      <c r="B3795">
        <v>112390</v>
      </c>
      <c r="C3795">
        <v>3</v>
      </c>
      <c r="D3795" s="2">
        <v>877.98</v>
      </c>
    </row>
    <row r="3796" spans="1:4" x14ac:dyDescent="0.35">
      <c r="A3796">
        <v>9475167773</v>
      </c>
      <c r="B3796">
        <v>487931</v>
      </c>
      <c r="C3796">
        <v>2</v>
      </c>
      <c r="D3796" s="2">
        <v>709.08</v>
      </c>
    </row>
    <row r="3797" spans="1:4" x14ac:dyDescent="0.35">
      <c r="A3797">
        <v>4635228647</v>
      </c>
      <c r="B3797">
        <v>131136</v>
      </c>
      <c r="C3797">
        <v>2</v>
      </c>
      <c r="D3797" s="2">
        <v>37.799999999999997</v>
      </c>
    </row>
    <row r="3798" spans="1:4" x14ac:dyDescent="0.35">
      <c r="A3798">
        <v>8394536341</v>
      </c>
      <c r="B3798">
        <v>257719</v>
      </c>
      <c r="C3798">
        <v>1</v>
      </c>
      <c r="D3798" s="2">
        <v>281.73</v>
      </c>
    </row>
    <row r="3799" spans="1:4" x14ac:dyDescent="0.35">
      <c r="A3799">
        <v>4726427550</v>
      </c>
      <c r="B3799">
        <v>487065</v>
      </c>
      <c r="C3799">
        <v>2</v>
      </c>
      <c r="D3799" s="2">
        <v>374.68</v>
      </c>
    </row>
    <row r="3800" spans="1:4" x14ac:dyDescent="0.35">
      <c r="A3800">
        <v>5387935727</v>
      </c>
      <c r="B3800">
        <v>532965</v>
      </c>
      <c r="C3800">
        <v>3</v>
      </c>
      <c r="D3800" s="2">
        <v>307.23</v>
      </c>
    </row>
    <row r="3801" spans="1:4" x14ac:dyDescent="0.35">
      <c r="A3801">
        <v>1886705751</v>
      </c>
      <c r="B3801">
        <v>734789</v>
      </c>
      <c r="C3801">
        <v>1</v>
      </c>
      <c r="D3801" s="2">
        <v>395.82</v>
      </c>
    </row>
    <row r="3802" spans="1:4" x14ac:dyDescent="0.35">
      <c r="A3802">
        <v>4224014067</v>
      </c>
      <c r="B3802">
        <v>679865</v>
      </c>
      <c r="C3802">
        <v>2</v>
      </c>
      <c r="D3802" s="2">
        <v>347.91</v>
      </c>
    </row>
    <row r="3803" spans="1:4" x14ac:dyDescent="0.35">
      <c r="A3803">
        <v>8726515908</v>
      </c>
      <c r="B3803">
        <v>34186</v>
      </c>
      <c r="C3803">
        <v>2</v>
      </c>
      <c r="D3803" s="2">
        <v>925.65</v>
      </c>
    </row>
    <row r="3804" spans="1:4" x14ac:dyDescent="0.35">
      <c r="A3804">
        <v>7388091459</v>
      </c>
      <c r="B3804">
        <v>832348</v>
      </c>
      <c r="C3804">
        <v>1</v>
      </c>
      <c r="D3804" s="2">
        <v>831.43</v>
      </c>
    </row>
    <row r="3805" spans="1:4" x14ac:dyDescent="0.35">
      <c r="A3805">
        <v>9320256091</v>
      </c>
      <c r="B3805">
        <v>382511</v>
      </c>
      <c r="C3805">
        <v>2</v>
      </c>
      <c r="D3805" s="2">
        <v>702.54</v>
      </c>
    </row>
    <row r="3806" spans="1:4" x14ac:dyDescent="0.35">
      <c r="A3806">
        <v>3872093894</v>
      </c>
      <c r="B3806">
        <v>18035</v>
      </c>
      <c r="C3806">
        <v>2</v>
      </c>
      <c r="D3806" s="2">
        <v>968.94</v>
      </c>
    </row>
    <row r="3807" spans="1:4" x14ac:dyDescent="0.35">
      <c r="A3807">
        <v>992848455</v>
      </c>
      <c r="B3807">
        <v>435929</v>
      </c>
      <c r="C3807">
        <v>2</v>
      </c>
      <c r="D3807" s="2">
        <v>856.89</v>
      </c>
    </row>
    <row r="3808" spans="1:4" x14ac:dyDescent="0.35">
      <c r="A3808">
        <v>4458723519</v>
      </c>
      <c r="B3808">
        <v>970529</v>
      </c>
      <c r="C3808">
        <v>2</v>
      </c>
      <c r="D3808" s="2">
        <v>827.44</v>
      </c>
    </row>
    <row r="3809" spans="1:4" x14ac:dyDescent="0.35">
      <c r="A3809">
        <v>7755662096</v>
      </c>
      <c r="B3809">
        <v>799952</v>
      </c>
      <c r="C3809">
        <v>3</v>
      </c>
      <c r="D3809" s="2">
        <v>922.64</v>
      </c>
    </row>
    <row r="3810" spans="1:4" x14ac:dyDescent="0.35">
      <c r="A3810">
        <v>5779793224</v>
      </c>
      <c r="B3810">
        <v>537274</v>
      </c>
      <c r="C3810">
        <v>3</v>
      </c>
      <c r="D3810" s="2">
        <v>702.71</v>
      </c>
    </row>
    <row r="3811" spans="1:4" x14ac:dyDescent="0.35">
      <c r="A3811">
        <v>8253576531</v>
      </c>
      <c r="B3811">
        <v>361361</v>
      </c>
      <c r="C3811">
        <v>2</v>
      </c>
      <c r="D3811" s="2">
        <v>826.21</v>
      </c>
    </row>
    <row r="3812" spans="1:4" x14ac:dyDescent="0.35">
      <c r="A3812">
        <v>4993169316</v>
      </c>
      <c r="B3812">
        <v>243235</v>
      </c>
      <c r="C3812">
        <v>3</v>
      </c>
      <c r="D3812" s="2">
        <v>109.03</v>
      </c>
    </row>
    <row r="3813" spans="1:4" x14ac:dyDescent="0.35">
      <c r="A3813">
        <v>828017545</v>
      </c>
      <c r="B3813">
        <v>264803</v>
      </c>
      <c r="C3813">
        <v>3</v>
      </c>
      <c r="D3813" s="2">
        <v>995.98</v>
      </c>
    </row>
    <row r="3814" spans="1:4" x14ac:dyDescent="0.35">
      <c r="A3814">
        <v>2012368621</v>
      </c>
      <c r="B3814">
        <v>991434</v>
      </c>
      <c r="C3814">
        <v>1</v>
      </c>
      <c r="D3814" s="2">
        <v>237.62</v>
      </c>
    </row>
    <row r="3815" spans="1:4" x14ac:dyDescent="0.35">
      <c r="A3815">
        <v>6603205997</v>
      </c>
      <c r="B3815">
        <v>604184</v>
      </c>
      <c r="C3815">
        <v>2</v>
      </c>
      <c r="D3815" s="2">
        <v>397.55</v>
      </c>
    </row>
    <row r="3816" spans="1:4" x14ac:dyDescent="0.35">
      <c r="A3816">
        <v>833581472</v>
      </c>
      <c r="B3816">
        <v>455083</v>
      </c>
      <c r="C3816">
        <v>3</v>
      </c>
      <c r="D3816" s="2">
        <v>959.01</v>
      </c>
    </row>
    <row r="3817" spans="1:4" x14ac:dyDescent="0.35">
      <c r="A3817">
        <v>8755782101</v>
      </c>
      <c r="B3817">
        <v>961614</v>
      </c>
      <c r="C3817">
        <v>3</v>
      </c>
      <c r="D3817" s="2">
        <v>227.22</v>
      </c>
    </row>
    <row r="3818" spans="1:4" x14ac:dyDescent="0.35">
      <c r="A3818">
        <v>1049830215</v>
      </c>
      <c r="B3818">
        <v>349294</v>
      </c>
      <c r="C3818">
        <v>2</v>
      </c>
      <c r="D3818" s="2">
        <v>934.75</v>
      </c>
    </row>
    <row r="3819" spans="1:4" x14ac:dyDescent="0.35">
      <c r="A3819">
        <v>2399383238</v>
      </c>
      <c r="B3819">
        <v>114414</v>
      </c>
      <c r="C3819">
        <v>1</v>
      </c>
      <c r="D3819" s="2">
        <v>832.06</v>
      </c>
    </row>
    <row r="3820" spans="1:4" x14ac:dyDescent="0.35">
      <c r="A3820">
        <v>143399998</v>
      </c>
      <c r="B3820">
        <v>187399</v>
      </c>
      <c r="C3820">
        <v>2</v>
      </c>
      <c r="D3820" s="2">
        <v>53.49</v>
      </c>
    </row>
    <row r="3821" spans="1:4" x14ac:dyDescent="0.35">
      <c r="A3821">
        <v>2444273306</v>
      </c>
      <c r="B3821">
        <v>679284</v>
      </c>
      <c r="C3821">
        <v>3</v>
      </c>
      <c r="D3821" s="2">
        <v>877.89</v>
      </c>
    </row>
    <row r="3822" spans="1:4" x14ac:dyDescent="0.35">
      <c r="A3822">
        <v>1309618968</v>
      </c>
      <c r="B3822">
        <v>487931</v>
      </c>
      <c r="C3822">
        <v>3</v>
      </c>
      <c r="D3822" s="2">
        <v>709.08</v>
      </c>
    </row>
    <row r="3823" spans="1:4" x14ac:dyDescent="0.35">
      <c r="A3823">
        <v>3972788794</v>
      </c>
      <c r="B3823">
        <v>561860</v>
      </c>
      <c r="C3823">
        <v>1</v>
      </c>
      <c r="D3823" s="2">
        <v>874.78</v>
      </c>
    </row>
    <row r="3824" spans="1:4" x14ac:dyDescent="0.35">
      <c r="A3824">
        <v>2356073413</v>
      </c>
      <c r="B3824">
        <v>451812</v>
      </c>
      <c r="C3824">
        <v>1</v>
      </c>
      <c r="D3824" s="2">
        <v>530.85</v>
      </c>
    </row>
    <row r="3825" spans="1:4" x14ac:dyDescent="0.35">
      <c r="A3825">
        <v>3775683944</v>
      </c>
      <c r="B3825">
        <v>741341</v>
      </c>
      <c r="C3825">
        <v>3</v>
      </c>
      <c r="D3825" s="2">
        <v>923.84</v>
      </c>
    </row>
    <row r="3826" spans="1:4" x14ac:dyDescent="0.35">
      <c r="A3826">
        <v>8994776653</v>
      </c>
      <c r="B3826">
        <v>487065</v>
      </c>
      <c r="C3826">
        <v>3</v>
      </c>
      <c r="D3826" s="2">
        <v>374.68</v>
      </c>
    </row>
    <row r="3827" spans="1:4" x14ac:dyDescent="0.35">
      <c r="A3827">
        <v>8124075720</v>
      </c>
      <c r="B3827">
        <v>659290</v>
      </c>
      <c r="C3827">
        <v>1</v>
      </c>
      <c r="D3827" s="2">
        <v>319.33999999999997</v>
      </c>
    </row>
    <row r="3828" spans="1:4" x14ac:dyDescent="0.35">
      <c r="A3828">
        <v>5534171862</v>
      </c>
      <c r="B3828">
        <v>611575</v>
      </c>
      <c r="C3828">
        <v>1</v>
      </c>
      <c r="D3828" s="2">
        <v>482.06</v>
      </c>
    </row>
    <row r="3829" spans="1:4" x14ac:dyDescent="0.35">
      <c r="A3829">
        <v>4825558658</v>
      </c>
      <c r="B3829">
        <v>542300</v>
      </c>
      <c r="C3829">
        <v>3</v>
      </c>
      <c r="D3829" s="2">
        <v>255.35</v>
      </c>
    </row>
    <row r="3830" spans="1:4" x14ac:dyDescent="0.35">
      <c r="A3830">
        <v>1541676341</v>
      </c>
      <c r="B3830">
        <v>833557</v>
      </c>
      <c r="C3830">
        <v>2</v>
      </c>
      <c r="D3830" s="2">
        <v>422.87</v>
      </c>
    </row>
    <row r="3831" spans="1:4" x14ac:dyDescent="0.35">
      <c r="A3831">
        <v>5360755658</v>
      </c>
      <c r="B3831">
        <v>647462</v>
      </c>
      <c r="C3831">
        <v>2</v>
      </c>
      <c r="D3831" s="2">
        <v>326.42</v>
      </c>
    </row>
    <row r="3832" spans="1:4" x14ac:dyDescent="0.35">
      <c r="A3832">
        <v>844328418</v>
      </c>
      <c r="B3832">
        <v>799459</v>
      </c>
      <c r="C3832">
        <v>3</v>
      </c>
      <c r="D3832" s="2">
        <v>852.02</v>
      </c>
    </row>
    <row r="3833" spans="1:4" x14ac:dyDescent="0.35">
      <c r="A3833">
        <v>1843468816</v>
      </c>
      <c r="B3833">
        <v>952124</v>
      </c>
      <c r="C3833">
        <v>3</v>
      </c>
      <c r="D3833" s="2">
        <v>127.08</v>
      </c>
    </row>
    <row r="3834" spans="1:4" x14ac:dyDescent="0.35">
      <c r="A3834">
        <v>3771484570</v>
      </c>
      <c r="B3834">
        <v>378287</v>
      </c>
      <c r="C3834">
        <v>1</v>
      </c>
      <c r="D3834" s="2">
        <v>332.84</v>
      </c>
    </row>
    <row r="3835" spans="1:4" x14ac:dyDescent="0.35">
      <c r="A3835">
        <v>2458783424</v>
      </c>
      <c r="B3835">
        <v>820973</v>
      </c>
      <c r="C3835">
        <v>3</v>
      </c>
      <c r="D3835" s="2">
        <v>114.52</v>
      </c>
    </row>
    <row r="3836" spans="1:4" x14ac:dyDescent="0.35">
      <c r="A3836">
        <v>2272849018</v>
      </c>
      <c r="B3836">
        <v>871592</v>
      </c>
      <c r="C3836">
        <v>1</v>
      </c>
      <c r="D3836" s="2">
        <v>870.29</v>
      </c>
    </row>
    <row r="3837" spans="1:4" x14ac:dyDescent="0.35">
      <c r="A3837">
        <v>8549503132</v>
      </c>
      <c r="B3837">
        <v>349294</v>
      </c>
      <c r="C3837">
        <v>2</v>
      </c>
      <c r="D3837" s="2">
        <v>934.75</v>
      </c>
    </row>
    <row r="3838" spans="1:4" x14ac:dyDescent="0.35">
      <c r="A3838">
        <v>4032847942</v>
      </c>
      <c r="B3838">
        <v>264803</v>
      </c>
      <c r="C3838">
        <v>2</v>
      </c>
      <c r="D3838" s="2">
        <v>995.98</v>
      </c>
    </row>
    <row r="3839" spans="1:4" x14ac:dyDescent="0.35">
      <c r="A3839">
        <v>8224665612</v>
      </c>
      <c r="B3839">
        <v>425341</v>
      </c>
      <c r="C3839">
        <v>3</v>
      </c>
      <c r="D3839" s="2">
        <v>486.28</v>
      </c>
    </row>
    <row r="3840" spans="1:4" x14ac:dyDescent="0.35">
      <c r="A3840">
        <v>8007222259</v>
      </c>
      <c r="B3840">
        <v>120532</v>
      </c>
      <c r="C3840">
        <v>2</v>
      </c>
      <c r="D3840" s="2">
        <v>697.53</v>
      </c>
    </row>
    <row r="3841" spans="1:4" x14ac:dyDescent="0.35">
      <c r="A3841">
        <v>3522030676</v>
      </c>
      <c r="B3841">
        <v>365132</v>
      </c>
      <c r="C3841">
        <v>2</v>
      </c>
      <c r="D3841" s="2">
        <v>229.38</v>
      </c>
    </row>
    <row r="3842" spans="1:4" x14ac:dyDescent="0.35">
      <c r="A3842">
        <v>3224743071</v>
      </c>
      <c r="B3842">
        <v>600767</v>
      </c>
      <c r="C3842">
        <v>3</v>
      </c>
      <c r="D3842" s="2">
        <v>722.42</v>
      </c>
    </row>
    <row r="3843" spans="1:4" x14ac:dyDescent="0.35">
      <c r="A3843">
        <v>7474790671</v>
      </c>
      <c r="B3843">
        <v>52729</v>
      </c>
      <c r="C3843">
        <v>3</v>
      </c>
      <c r="D3843" s="2">
        <v>316.02</v>
      </c>
    </row>
    <row r="3844" spans="1:4" x14ac:dyDescent="0.35">
      <c r="A3844">
        <v>7884745950</v>
      </c>
      <c r="B3844">
        <v>305754</v>
      </c>
      <c r="C3844">
        <v>1</v>
      </c>
      <c r="D3844" s="2">
        <v>979.99</v>
      </c>
    </row>
    <row r="3845" spans="1:4" x14ac:dyDescent="0.35">
      <c r="A3845">
        <v>8269502930</v>
      </c>
      <c r="B3845">
        <v>762527</v>
      </c>
      <c r="C3845">
        <v>2</v>
      </c>
      <c r="D3845" s="2">
        <v>690.08</v>
      </c>
    </row>
    <row r="3846" spans="1:4" x14ac:dyDescent="0.35">
      <c r="A3846">
        <v>985347383</v>
      </c>
      <c r="B3846">
        <v>440875</v>
      </c>
      <c r="C3846">
        <v>2</v>
      </c>
      <c r="D3846" s="2">
        <v>275.02999999999997</v>
      </c>
    </row>
    <row r="3847" spans="1:4" x14ac:dyDescent="0.35">
      <c r="A3847">
        <v>5932091553</v>
      </c>
      <c r="B3847">
        <v>9436</v>
      </c>
      <c r="C3847">
        <v>2</v>
      </c>
      <c r="D3847" s="2">
        <v>88.43</v>
      </c>
    </row>
    <row r="3848" spans="1:4" x14ac:dyDescent="0.35">
      <c r="A3848">
        <v>69932727</v>
      </c>
      <c r="B3848">
        <v>753354</v>
      </c>
      <c r="C3848">
        <v>3</v>
      </c>
      <c r="D3848" s="2">
        <v>423.56</v>
      </c>
    </row>
    <row r="3849" spans="1:4" x14ac:dyDescent="0.35">
      <c r="A3849">
        <v>2715027145</v>
      </c>
      <c r="B3849">
        <v>677542</v>
      </c>
      <c r="C3849">
        <v>3</v>
      </c>
      <c r="D3849" s="2">
        <v>212.61</v>
      </c>
    </row>
    <row r="3850" spans="1:4" x14ac:dyDescent="0.35">
      <c r="A3850">
        <v>5234261944</v>
      </c>
      <c r="B3850">
        <v>291238</v>
      </c>
      <c r="C3850">
        <v>1</v>
      </c>
      <c r="D3850" s="2">
        <v>746.03</v>
      </c>
    </row>
    <row r="3851" spans="1:4" x14ac:dyDescent="0.35">
      <c r="A3851">
        <v>2818967815</v>
      </c>
      <c r="B3851">
        <v>56589</v>
      </c>
      <c r="C3851">
        <v>2</v>
      </c>
      <c r="D3851" s="2">
        <v>517.77</v>
      </c>
    </row>
    <row r="3852" spans="1:4" x14ac:dyDescent="0.35">
      <c r="A3852">
        <v>1598213217</v>
      </c>
      <c r="B3852">
        <v>51036</v>
      </c>
      <c r="C3852">
        <v>3</v>
      </c>
      <c r="D3852" s="2">
        <v>931.61</v>
      </c>
    </row>
    <row r="3853" spans="1:4" x14ac:dyDescent="0.35">
      <c r="A3853">
        <v>9087747856</v>
      </c>
      <c r="B3853">
        <v>256783</v>
      </c>
      <c r="C3853">
        <v>2</v>
      </c>
      <c r="D3853" s="2">
        <v>906.54</v>
      </c>
    </row>
    <row r="3854" spans="1:4" x14ac:dyDescent="0.35">
      <c r="A3854">
        <v>9606925547</v>
      </c>
      <c r="B3854">
        <v>89084</v>
      </c>
      <c r="C3854">
        <v>1</v>
      </c>
      <c r="D3854" s="2">
        <v>598.83000000000004</v>
      </c>
    </row>
    <row r="3855" spans="1:4" x14ac:dyDescent="0.35">
      <c r="A3855">
        <v>9866554851</v>
      </c>
      <c r="B3855">
        <v>561860</v>
      </c>
      <c r="C3855">
        <v>1</v>
      </c>
      <c r="D3855" s="2">
        <v>874.78</v>
      </c>
    </row>
    <row r="3856" spans="1:4" x14ac:dyDescent="0.35">
      <c r="A3856">
        <v>3719294769</v>
      </c>
      <c r="B3856">
        <v>784827</v>
      </c>
      <c r="C3856">
        <v>1</v>
      </c>
      <c r="D3856" s="2">
        <v>274.25</v>
      </c>
    </row>
    <row r="3857" spans="1:4" x14ac:dyDescent="0.35">
      <c r="A3857">
        <v>3576529840</v>
      </c>
      <c r="B3857">
        <v>606256</v>
      </c>
      <c r="C3857">
        <v>2</v>
      </c>
      <c r="D3857" s="2">
        <v>369.28</v>
      </c>
    </row>
    <row r="3858" spans="1:4" x14ac:dyDescent="0.35">
      <c r="A3858">
        <v>5478986113</v>
      </c>
      <c r="B3858">
        <v>567671</v>
      </c>
      <c r="C3858">
        <v>1</v>
      </c>
      <c r="D3858" s="2">
        <v>418.48</v>
      </c>
    </row>
    <row r="3859" spans="1:4" x14ac:dyDescent="0.35">
      <c r="A3859">
        <v>6724582316</v>
      </c>
      <c r="B3859">
        <v>324809</v>
      </c>
      <c r="C3859">
        <v>3</v>
      </c>
      <c r="D3859" s="2">
        <v>608</v>
      </c>
    </row>
    <row r="3860" spans="1:4" x14ac:dyDescent="0.35">
      <c r="A3860">
        <v>4391559649</v>
      </c>
      <c r="B3860">
        <v>123983</v>
      </c>
      <c r="C3860">
        <v>2</v>
      </c>
      <c r="D3860" s="2">
        <v>785.67</v>
      </c>
    </row>
    <row r="3861" spans="1:4" x14ac:dyDescent="0.35">
      <c r="A3861">
        <v>9530258400</v>
      </c>
      <c r="B3861">
        <v>613942</v>
      </c>
      <c r="C3861">
        <v>3</v>
      </c>
      <c r="D3861" s="2">
        <v>545</v>
      </c>
    </row>
    <row r="3862" spans="1:4" x14ac:dyDescent="0.35">
      <c r="A3862">
        <v>609162117</v>
      </c>
      <c r="B3862">
        <v>287070</v>
      </c>
      <c r="C3862">
        <v>2</v>
      </c>
      <c r="D3862" s="2">
        <v>443.17</v>
      </c>
    </row>
    <row r="3863" spans="1:4" x14ac:dyDescent="0.35">
      <c r="A3863">
        <v>755143077</v>
      </c>
      <c r="B3863">
        <v>818522</v>
      </c>
      <c r="C3863">
        <v>2</v>
      </c>
      <c r="D3863" s="2">
        <v>96.09</v>
      </c>
    </row>
    <row r="3864" spans="1:4" x14ac:dyDescent="0.35">
      <c r="A3864">
        <v>5239439928</v>
      </c>
      <c r="B3864">
        <v>851978</v>
      </c>
      <c r="C3864">
        <v>3</v>
      </c>
      <c r="D3864" s="2">
        <v>715.72</v>
      </c>
    </row>
    <row r="3865" spans="1:4" x14ac:dyDescent="0.35">
      <c r="A3865">
        <v>1328248068</v>
      </c>
      <c r="B3865">
        <v>602241</v>
      </c>
      <c r="C3865">
        <v>1</v>
      </c>
      <c r="D3865" s="2">
        <v>976.55</v>
      </c>
    </row>
    <row r="3866" spans="1:4" x14ac:dyDescent="0.35">
      <c r="A3866">
        <v>1440606577</v>
      </c>
      <c r="B3866">
        <v>992178</v>
      </c>
      <c r="C3866">
        <v>1</v>
      </c>
      <c r="D3866" s="2">
        <v>632.42999999999995</v>
      </c>
    </row>
    <row r="3867" spans="1:4" x14ac:dyDescent="0.35">
      <c r="A3867">
        <v>8884389971</v>
      </c>
      <c r="B3867">
        <v>945635</v>
      </c>
      <c r="C3867">
        <v>1</v>
      </c>
      <c r="D3867" s="2">
        <v>778.9</v>
      </c>
    </row>
    <row r="3868" spans="1:4" x14ac:dyDescent="0.35">
      <c r="A3868">
        <v>7307977336</v>
      </c>
      <c r="B3868">
        <v>672059</v>
      </c>
      <c r="C3868">
        <v>2</v>
      </c>
      <c r="D3868" s="2">
        <v>672.73</v>
      </c>
    </row>
    <row r="3869" spans="1:4" x14ac:dyDescent="0.35">
      <c r="A3869">
        <v>5953535252</v>
      </c>
      <c r="B3869">
        <v>871592</v>
      </c>
      <c r="C3869">
        <v>2</v>
      </c>
      <c r="D3869" s="2">
        <v>870.29</v>
      </c>
    </row>
    <row r="3870" spans="1:4" x14ac:dyDescent="0.35">
      <c r="A3870">
        <v>6133025410</v>
      </c>
      <c r="B3870">
        <v>291238</v>
      </c>
      <c r="C3870">
        <v>3</v>
      </c>
      <c r="D3870" s="2">
        <v>746.03</v>
      </c>
    </row>
    <row r="3871" spans="1:4" x14ac:dyDescent="0.35">
      <c r="A3871">
        <v>798088726</v>
      </c>
      <c r="B3871">
        <v>949818</v>
      </c>
      <c r="C3871">
        <v>2</v>
      </c>
      <c r="D3871" s="2">
        <v>483.05</v>
      </c>
    </row>
    <row r="3872" spans="1:4" x14ac:dyDescent="0.35">
      <c r="A3872">
        <v>3372412988</v>
      </c>
      <c r="B3872">
        <v>435929</v>
      </c>
      <c r="C3872">
        <v>3</v>
      </c>
      <c r="D3872" s="2">
        <v>856.89</v>
      </c>
    </row>
    <row r="3873" spans="1:4" x14ac:dyDescent="0.35">
      <c r="A3873">
        <v>4910060567</v>
      </c>
      <c r="B3873">
        <v>385113</v>
      </c>
      <c r="C3873">
        <v>3</v>
      </c>
      <c r="D3873" s="2">
        <v>816.38</v>
      </c>
    </row>
    <row r="3874" spans="1:4" x14ac:dyDescent="0.35">
      <c r="A3874">
        <v>8708211566</v>
      </c>
      <c r="B3874">
        <v>937542</v>
      </c>
      <c r="C3874">
        <v>1</v>
      </c>
      <c r="D3874" s="2">
        <v>97.04</v>
      </c>
    </row>
    <row r="3875" spans="1:4" x14ac:dyDescent="0.35">
      <c r="A3875">
        <v>2126853184</v>
      </c>
      <c r="B3875">
        <v>89084</v>
      </c>
      <c r="C3875">
        <v>3</v>
      </c>
      <c r="D3875" s="2">
        <v>598.83000000000004</v>
      </c>
    </row>
    <row r="3876" spans="1:4" x14ac:dyDescent="0.35">
      <c r="A3876">
        <v>4390795259</v>
      </c>
      <c r="B3876">
        <v>848226</v>
      </c>
      <c r="C3876">
        <v>2</v>
      </c>
      <c r="D3876" s="2">
        <v>209.59</v>
      </c>
    </row>
    <row r="3877" spans="1:4" x14ac:dyDescent="0.35">
      <c r="A3877">
        <v>9030686359</v>
      </c>
      <c r="B3877">
        <v>747801</v>
      </c>
      <c r="C3877">
        <v>1</v>
      </c>
      <c r="D3877" s="2">
        <v>277.76</v>
      </c>
    </row>
    <row r="3878" spans="1:4" x14ac:dyDescent="0.35">
      <c r="A3878">
        <v>8565611606</v>
      </c>
      <c r="B3878">
        <v>647462</v>
      </c>
      <c r="C3878">
        <v>2</v>
      </c>
      <c r="D3878" s="2">
        <v>326.42</v>
      </c>
    </row>
    <row r="3879" spans="1:4" x14ac:dyDescent="0.35">
      <c r="A3879">
        <v>6782020758</v>
      </c>
      <c r="B3879">
        <v>555121</v>
      </c>
      <c r="C3879">
        <v>2</v>
      </c>
      <c r="D3879" s="2">
        <v>354.91</v>
      </c>
    </row>
    <row r="3880" spans="1:4" x14ac:dyDescent="0.35">
      <c r="A3880">
        <v>561884159</v>
      </c>
      <c r="B3880">
        <v>903336</v>
      </c>
      <c r="C3880">
        <v>2</v>
      </c>
      <c r="D3880" s="2">
        <v>551.88</v>
      </c>
    </row>
    <row r="3881" spans="1:4" x14ac:dyDescent="0.35">
      <c r="A3881">
        <v>2767430579</v>
      </c>
      <c r="B3881">
        <v>60619</v>
      </c>
      <c r="C3881">
        <v>3</v>
      </c>
      <c r="D3881" s="2">
        <v>726.41</v>
      </c>
    </row>
    <row r="3882" spans="1:4" x14ac:dyDescent="0.35">
      <c r="A3882">
        <v>5934372451</v>
      </c>
      <c r="B3882">
        <v>144124</v>
      </c>
      <c r="C3882">
        <v>2</v>
      </c>
      <c r="D3882" s="2">
        <v>162.66999999999999</v>
      </c>
    </row>
    <row r="3883" spans="1:4" x14ac:dyDescent="0.35">
      <c r="A3883">
        <v>6833977302</v>
      </c>
      <c r="B3883">
        <v>490602</v>
      </c>
      <c r="C3883">
        <v>3</v>
      </c>
      <c r="D3883" s="2">
        <v>549.47</v>
      </c>
    </row>
    <row r="3884" spans="1:4" x14ac:dyDescent="0.35">
      <c r="A3884">
        <v>8396649871</v>
      </c>
      <c r="B3884">
        <v>953175</v>
      </c>
      <c r="C3884">
        <v>3</v>
      </c>
      <c r="D3884" s="2">
        <v>225.21</v>
      </c>
    </row>
    <row r="3885" spans="1:4" x14ac:dyDescent="0.35">
      <c r="A3885">
        <v>1937188757</v>
      </c>
      <c r="B3885">
        <v>257719</v>
      </c>
      <c r="C3885">
        <v>3</v>
      </c>
      <c r="D3885" s="2">
        <v>281.73</v>
      </c>
    </row>
    <row r="3886" spans="1:4" x14ac:dyDescent="0.35">
      <c r="A3886">
        <v>3142198801</v>
      </c>
      <c r="B3886">
        <v>300159</v>
      </c>
      <c r="C3886">
        <v>3</v>
      </c>
      <c r="D3886" s="2">
        <v>44.35</v>
      </c>
    </row>
    <row r="3887" spans="1:4" x14ac:dyDescent="0.35">
      <c r="A3887">
        <v>6087109745</v>
      </c>
      <c r="B3887">
        <v>679284</v>
      </c>
      <c r="C3887">
        <v>1</v>
      </c>
      <c r="D3887" s="2">
        <v>877.89</v>
      </c>
    </row>
    <row r="3888" spans="1:4" x14ac:dyDescent="0.35">
      <c r="A3888">
        <v>8895262247</v>
      </c>
      <c r="B3888">
        <v>153019</v>
      </c>
      <c r="C3888">
        <v>1</v>
      </c>
      <c r="D3888" s="2">
        <v>947.95</v>
      </c>
    </row>
    <row r="3889" spans="1:4" x14ac:dyDescent="0.35">
      <c r="A3889">
        <v>5138524153</v>
      </c>
      <c r="B3889">
        <v>689769</v>
      </c>
      <c r="C3889">
        <v>3</v>
      </c>
      <c r="D3889" s="2">
        <v>46.62</v>
      </c>
    </row>
    <row r="3890" spans="1:4" x14ac:dyDescent="0.35">
      <c r="A3890">
        <v>9789995549</v>
      </c>
      <c r="B3890">
        <v>757274</v>
      </c>
      <c r="C3890">
        <v>1</v>
      </c>
      <c r="D3890" s="2">
        <v>98.32</v>
      </c>
    </row>
    <row r="3891" spans="1:4" x14ac:dyDescent="0.35">
      <c r="A3891">
        <v>7485459856</v>
      </c>
      <c r="B3891">
        <v>455755</v>
      </c>
      <c r="C3891">
        <v>2</v>
      </c>
      <c r="D3891" s="2">
        <v>44.09</v>
      </c>
    </row>
    <row r="3892" spans="1:4" x14ac:dyDescent="0.35">
      <c r="A3892">
        <v>4033626537</v>
      </c>
      <c r="B3892">
        <v>89084</v>
      </c>
      <c r="C3892">
        <v>3</v>
      </c>
      <c r="D3892" s="2">
        <v>598.83000000000004</v>
      </c>
    </row>
    <row r="3893" spans="1:4" x14ac:dyDescent="0.35">
      <c r="A3893">
        <v>9370915142</v>
      </c>
      <c r="B3893">
        <v>760828</v>
      </c>
      <c r="C3893">
        <v>3</v>
      </c>
      <c r="D3893" s="2">
        <v>563.45000000000005</v>
      </c>
    </row>
    <row r="3894" spans="1:4" x14ac:dyDescent="0.35">
      <c r="A3894">
        <v>7211325894</v>
      </c>
      <c r="B3894">
        <v>56589</v>
      </c>
      <c r="C3894">
        <v>1</v>
      </c>
      <c r="D3894" s="2">
        <v>517.77</v>
      </c>
    </row>
    <row r="3895" spans="1:4" x14ac:dyDescent="0.35">
      <c r="A3895">
        <v>3482827003</v>
      </c>
      <c r="B3895">
        <v>604184</v>
      </c>
      <c r="C3895">
        <v>2</v>
      </c>
      <c r="D3895" s="2">
        <v>397.55</v>
      </c>
    </row>
    <row r="3896" spans="1:4" x14ac:dyDescent="0.35">
      <c r="A3896">
        <v>6656246719</v>
      </c>
      <c r="B3896">
        <v>654623</v>
      </c>
      <c r="C3896">
        <v>2</v>
      </c>
      <c r="D3896" s="2">
        <v>422.14</v>
      </c>
    </row>
    <row r="3897" spans="1:4" x14ac:dyDescent="0.35">
      <c r="A3897">
        <v>6092663288</v>
      </c>
      <c r="B3897">
        <v>818522</v>
      </c>
      <c r="C3897">
        <v>3</v>
      </c>
      <c r="D3897" s="2">
        <v>96.09</v>
      </c>
    </row>
    <row r="3898" spans="1:4" x14ac:dyDescent="0.35">
      <c r="A3898">
        <v>9346041594</v>
      </c>
      <c r="B3898">
        <v>491314</v>
      </c>
      <c r="C3898">
        <v>2</v>
      </c>
      <c r="D3898" s="2">
        <v>973.44</v>
      </c>
    </row>
    <row r="3899" spans="1:4" x14ac:dyDescent="0.35">
      <c r="A3899">
        <v>9105127475</v>
      </c>
      <c r="B3899">
        <v>183929</v>
      </c>
      <c r="C3899">
        <v>3</v>
      </c>
      <c r="D3899" s="2">
        <v>738.74</v>
      </c>
    </row>
    <row r="3900" spans="1:4" x14ac:dyDescent="0.35">
      <c r="A3900">
        <v>6120818381</v>
      </c>
      <c r="B3900">
        <v>647462</v>
      </c>
      <c r="C3900">
        <v>1</v>
      </c>
      <c r="D3900" s="2">
        <v>326.42</v>
      </c>
    </row>
    <row r="3901" spans="1:4" x14ac:dyDescent="0.35">
      <c r="A3901">
        <v>5174370629</v>
      </c>
      <c r="B3901">
        <v>848226</v>
      </c>
      <c r="C3901">
        <v>1</v>
      </c>
      <c r="D3901" s="2">
        <v>209.59</v>
      </c>
    </row>
    <row r="3902" spans="1:4" x14ac:dyDescent="0.35">
      <c r="A3902">
        <v>3244930036</v>
      </c>
      <c r="B3902">
        <v>300159</v>
      </c>
      <c r="C3902">
        <v>1</v>
      </c>
      <c r="D3902" s="2">
        <v>44.35</v>
      </c>
    </row>
    <row r="3903" spans="1:4" x14ac:dyDescent="0.35">
      <c r="A3903">
        <v>2976493998</v>
      </c>
      <c r="B3903">
        <v>91670</v>
      </c>
      <c r="C3903">
        <v>3</v>
      </c>
      <c r="D3903" s="2">
        <v>439.24</v>
      </c>
    </row>
    <row r="3904" spans="1:4" x14ac:dyDescent="0.35">
      <c r="A3904">
        <v>7971593791</v>
      </c>
      <c r="B3904">
        <v>146840</v>
      </c>
      <c r="C3904">
        <v>1</v>
      </c>
      <c r="D3904" s="2">
        <v>786.85</v>
      </c>
    </row>
    <row r="3905" spans="1:4" x14ac:dyDescent="0.35">
      <c r="A3905">
        <v>4052544342</v>
      </c>
      <c r="B3905">
        <v>222892</v>
      </c>
      <c r="C3905">
        <v>1</v>
      </c>
      <c r="D3905" s="2">
        <v>869.22</v>
      </c>
    </row>
    <row r="3906" spans="1:4" x14ac:dyDescent="0.35">
      <c r="A3906">
        <v>6264003424</v>
      </c>
      <c r="B3906">
        <v>739448</v>
      </c>
      <c r="C3906">
        <v>2</v>
      </c>
      <c r="D3906" s="2">
        <v>755.66</v>
      </c>
    </row>
    <row r="3907" spans="1:4" x14ac:dyDescent="0.35">
      <c r="A3907">
        <v>3436107152</v>
      </c>
      <c r="B3907">
        <v>378230</v>
      </c>
      <c r="C3907">
        <v>1</v>
      </c>
      <c r="D3907" s="2">
        <v>166.42</v>
      </c>
    </row>
    <row r="3908" spans="1:4" x14ac:dyDescent="0.35">
      <c r="A3908">
        <v>8546631319</v>
      </c>
      <c r="B3908">
        <v>863930</v>
      </c>
      <c r="C3908">
        <v>2</v>
      </c>
      <c r="D3908" s="2">
        <v>242.57</v>
      </c>
    </row>
    <row r="3909" spans="1:4" x14ac:dyDescent="0.35">
      <c r="A3909">
        <v>640960551</v>
      </c>
      <c r="B3909">
        <v>52729</v>
      </c>
      <c r="C3909">
        <v>1</v>
      </c>
      <c r="D3909" s="2">
        <v>316.02</v>
      </c>
    </row>
    <row r="3910" spans="1:4" x14ac:dyDescent="0.35">
      <c r="A3910">
        <v>1141173434</v>
      </c>
      <c r="B3910">
        <v>53833</v>
      </c>
      <c r="C3910">
        <v>1</v>
      </c>
      <c r="D3910" s="2">
        <v>134.69</v>
      </c>
    </row>
    <row r="3911" spans="1:4" x14ac:dyDescent="0.35">
      <c r="A3911">
        <v>528309380</v>
      </c>
      <c r="B3911">
        <v>118820</v>
      </c>
      <c r="C3911">
        <v>2</v>
      </c>
      <c r="D3911" s="2">
        <v>12.32</v>
      </c>
    </row>
    <row r="3912" spans="1:4" x14ac:dyDescent="0.35">
      <c r="A3912">
        <v>2387509904</v>
      </c>
      <c r="B3912">
        <v>107548</v>
      </c>
      <c r="C3912">
        <v>2</v>
      </c>
      <c r="D3912" s="2">
        <v>891.6</v>
      </c>
    </row>
    <row r="3913" spans="1:4" x14ac:dyDescent="0.35">
      <c r="A3913">
        <v>6791931269</v>
      </c>
      <c r="B3913">
        <v>567671</v>
      </c>
      <c r="C3913">
        <v>3</v>
      </c>
      <c r="D3913" s="2">
        <v>418.48</v>
      </c>
    </row>
    <row r="3914" spans="1:4" x14ac:dyDescent="0.35">
      <c r="A3914">
        <v>4063689432</v>
      </c>
      <c r="B3914">
        <v>837480</v>
      </c>
      <c r="C3914">
        <v>1</v>
      </c>
      <c r="D3914" s="2">
        <v>217.4</v>
      </c>
    </row>
    <row r="3915" spans="1:4" x14ac:dyDescent="0.35">
      <c r="A3915">
        <v>1206887762</v>
      </c>
      <c r="B3915">
        <v>366066</v>
      </c>
      <c r="C3915">
        <v>2</v>
      </c>
      <c r="D3915" s="2">
        <v>918.58</v>
      </c>
    </row>
    <row r="3916" spans="1:4" x14ac:dyDescent="0.35">
      <c r="A3916">
        <v>6409437174</v>
      </c>
      <c r="B3916">
        <v>767398</v>
      </c>
      <c r="C3916">
        <v>3</v>
      </c>
      <c r="D3916" s="2">
        <v>22.14</v>
      </c>
    </row>
    <row r="3917" spans="1:4" x14ac:dyDescent="0.35">
      <c r="A3917">
        <v>1355164713</v>
      </c>
      <c r="B3917">
        <v>131937</v>
      </c>
      <c r="C3917">
        <v>3</v>
      </c>
      <c r="D3917" s="2">
        <v>287.81</v>
      </c>
    </row>
    <row r="3918" spans="1:4" x14ac:dyDescent="0.35">
      <c r="A3918">
        <v>2604772138</v>
      </c>
      <c r="B3918">
        <v>36412</v>
      </c>
      <c r="C3918">
        <v>2</v>
      </c>
      <c r="D3918" s="2">
        <v>397.68</v>
      </c>
    </row>
    <row r="3919" spans="1:4" x14ac:dyDescent="0.35">
      <c r="A3919">
        <v>5868093790</v>
      </c>
      <c r="B3919">
        <v>67197</v>
      </c>
      <c r="C3919">
        <v>2</v>
      </c>
      <c r="D3919" s="2">
        <v>552.20000000000005</v>
      </c>
    </row>
    <row r="3920" spans="1:4" x14ac:dyDescent="0.35">
      <c r="A3920">
        <v>10161194</v>
      </c>
      <c r="B3920">
        <v>382511</v>
      </c>
      <c r="C3920">
        <v>1</v>
      </c>
      <c r="D3920" s="2">
        <v>702.54</v>
      </c>
    </row>
    <row r="3921" spans="1:4" x14ac:dyDescent="0.35">
      <c r="A3921">
        <v>8930380639</v>
      </c>
      <c r="B3921">
        <v>107548</v>
      </c>
      <c r="C3921">
        <v>1</v>
      </c>
      <c r="D3921" s="2">
        <v>891.6</v>
      </c>
    </row>
    <row r="3922" spans="1:4" x14ac:dyDescent="0.35">
      <c r="A3922">
        <v>2247940574</v>
      </c>
      <c r="B3922">
        <v>679284</v>
      </c>
      <c r="C3922">
        <v>3</v>
      </c>
      <c r="D3922" s="2">
        <v>877.89</v>
      </c>
    </row>
    <row r="3923" spans="1:4" x14ac:dyDescent="0.35">
      <c r="A3923">
        <v>6190907327</v>
      </c>
      <c r="B3923">
        <v>18035</v>
      </c>
      <c r="C3923">
        <v>3</v>
      </c>
      <c r="D3923" s="2">
        <v>968.94</v>
      </c>
    </row>
    <row r="3924" spans="1:4" x14ac:dyDescent="0.35">
      <c r="A3924">
        <v>127277515</v>
      </c>
      <c r="B3924">
        <v>654297</v>
      </c>
      <c r="C3924">
        <v>3</v>
      </c>
      <c r="D3924" s="2">
        <v>13.25</v>
      </c>
    </row>
    <row r="3925" spans="1:4" x14ac:dyDescent="0.35">
      <c r="A3925">
        <v>8209093135</v>
      </c>
      <c r="B3925">
        <v>91670</v>
      </c>
      <c r="C3925">
        <v>2</v>
      </c>
      <c r="D3925" s="2">
        <v>439.24</v>
      </c>
    </row>
    <row r="3926" spans="1:4" x14ac:dyDescent="0.35">
      <c r="A3926">
        <v>4419380079</v>
      </c>
      <c r="B3926">
        <v>567671</v>
      </c>
      <c r="C3926">
        <v>1</v>
      </c>
      <c r="D3926" s="2">
        <v>418.48</v>
      </c>
    </row>
    <row r="3927" spans="1:4" x14ac:dyDescent="0.35">
      <c r="A3927">
        <v>2954606845</v>
      </c>
      <c r="B3927">
        <v>376447</v>
      </c>
      <c r="C3927">
        <v>3</v>
      </c>
      <c r="D3927" s="2">
        <v>724.84</v>
      </c>
    </row>
    <row r="3928" spans="1:4" x14ac:dyDescent="0.35">
      <c r="A3928">
        <v>5128739359</v>
      </c>
      <c r="B3928">
        <v>131748</v>
      </c>
      <c r="C3928">
        <v>1</v>
      </c>
      <c r="D3928" s="2">
        <v>81.349999999999994</v>
      </c>
    </row>
    <row r="3929" spans="1:4" x14ac:dyDescent="0.35">
      <c r="A3929">
        <v>8183315245</v>
      </c>
      <c r="B3929">
        <v>990993</v>
      </c>
      <c r="C3929">
        <v>2</v>
      </c>
      <c r="D3929" s="2">
        <v>263.7</v>
      </c>
    </row>
    <row r="3930" spans="1:4" x14ac:dyDescent="0.35">
      <c r="A3930">
        <v>8820606892</v>
      </c>
      <c r="B3930">
        <v>689769</v>
      </c>
      <c r="C3930">
        <v>3</v>
      </c>
      <c r="D3930" s="2">
        <v>46.62</v>
      </c>
    </row>
    <row r="3931" spans="1:4" x14ac:dyDescent="0.35">
      <c r="A3931">
        <v>7779228340</v>
      </c>
      <c r="B3931">
        <v>942001</v>
      </c>
      <c r="C3931">
        <v>3</v>
      </c>
      <c r="D3931" s="2">
        <v>671.55</v>
      </c>
    </row>
    <row r="3932" spans="1:4" x14ac:dyDescent="0.35">
      <c r="A3932">
        <v>8459230018</v>
      </c>
      <c r="B3932">
        <v>4452</v>
      </c>
      <c r="C3932">
        <v>1</v>
      </c>
      <c r="D3932" s="2">
        <v>169.88</v>
      </c>
    </row>
    <row r="3933" spans="1:4" x14ac:dyDescent="0.35">
      <c r="A3933">
        <v>7060468800</v>
      </c>
      <c r="B3933">
        <v>112390</v>
      </c>
      <c r="C3933">
        <v>2</v>
      </c>
      <c r="D3933" s="2">
        <v>877.98</v>
      </c>
    </row>
    <row r="3934" spans="1:4" x14ac:dyDescent="0.35">
      <c r="A3934">
        <v>218821567</v>
      </c>
      <c r="B3934">
        <v>589812</v>
      </c>
      <c r="C3934">
        <v>3</v>
      </c>
      <c r="D3934" s="2">
        <v>163.03</v>
      </c>
    </row>
    <row r="3935" spans="1:4" x14ac:dyDescent="0.35">
      <c r="A3935">
        <v>7795766861</v>
      </c>
      <c r="B3935">
        <v>140154</v>
      </c>
      <c r="C3935">
        <v>1</v>
      </c>
      <c r="D3935" s="2">
        <v>171.2</v>
      </c>
    </row>
    <row r="3936" spans="1:4" x14ac:dyDescent="0.35">
      <c r="A3936">
        <v>4285804383</v>
      </c>
      <c r="B3936">
        <v>890232</v>
      </c>
      <c r="C3936">
        <v>2</v>
      </c>
      <c r="D3936" s="2">
        <v>432</v>
      </c>
    </row>
    <row r="3937" spans="1:4" x14ac:dyDescent="0.35">
      <c r="A3937">
        <v>5961051248</v>
      </c>
      <c r="B3937">
        <v>880510</v>
      </c>
      <c r="C3937">
        <v>3</v>
      </c>
      <c r="D3937" s="2">
        <v>951.43</v>
      </c>
    </row>
    <row r="3938" spans="1:4" x14ac:dyDescent="0.35">
      <c r="A3938">
        <v>5630323534</v>
      </c>
      <c r="B3938">
        <v>425341</v>
      </c>
      <c r="C3938">
        <v>1</v>
      </c>
      <c r="D3938" s="2">
        <v>486.28</v>
      </c>
    </row>
    <row r="3939" spans="1:4" x14ac:dyDescent="0.35">
      <c r="A3939">
        <v>4642824835</v>
      </c>
      <c r="B3939">
        <v>672059</v>
      </c>
      <c r="C3939">
        <v>3</v>
      </c>
      <c r="D3939" s="2">
        <v>672.73</v>
      </c>
    </row>
    <row r="3940" spans="1:4" x14ac:dyDescent="0.35">
      <c r="A3940">
        <v>3060527554</v>
      </c>
      <c r="B3940">
        <v>378230</v>
      </c>
      <c r="C3940">
        <v>3</v>
      </c>
      <c r="D3940" s="2">
        <v>166.42</v>
      </c>
    </row>
    <row r="3941" spans="1:4" x14ac:dyDescent="0.35">
      <c r="A3941">
        <v>4048252396</v>
      </c>
      <c r="B3941">
        <v>451933</v>
      </c>
      <c r="C3941">
        <v>2</v>
      </c>
      <c r="D3941" s="2">
        <v>568.94000000000005</v>
      </c>
    </row>
    <row r="3942" spans="1:4" x14ac:dyDescent="0.35">
      <c r="A3942">
        <v>1271431612</v>
      </c>
      <c r="B3942">
        <v>679321</v>
      </c>
      <c r="C3942">
        <v>1</v>
      </c>
      <c r="D3942" s="2">
        <v>738.46</v>
      </c>
    </row>
    <row r="3943" spans="1:4" x14ac:dyDescent="0.35">
      <c r="A3943">
        <v>8981940261</v>
      </c>
      <c r="B3943">
        <v>552496</v>
      </c>
      <c r="C3943">
        <v>2</v>
      </c>
      <c r="D3943" s="2">
        <v>508</v>
      </c>
    </row>
    <row r="3944" spans="1:4" x14ac:dyDescent="0.35">
      <c r="A3944">
        <v>3896239510</v>
      </c>
      <c r="B3944">
        <v>739448</v>
      </c>
      <c r="C3944">
        <v>3</v>
      </c>
      <c r="D3944" s="2">
        <v>755.66</v>
      </c>
    </row>
    <row r="3945" spans="1:4" x14ac:dyDescent="0.35">
      <c r="A3945">
        <v>711316410</v>
      </c>
      <c r="B3945">
        <v>305754</v>
      </c>
      <c r="C3945">
        <v>3</v>
      </c>
      <c r="D3945" s="2">
        <v>979.99</v>
      </c>
    </row>
    <row r="3946" spans="1:4" x14ac:dyDescent="0.35">
      <c r="A3946">
        <v>9863502398</v>
      </c>
      <c r="B3946">
        <v>673058</v>
      </c>
      <c r="C3946">
        <v>2</v>
      </c>
      <c r="D3946" s="2">
        <v>765.76</v>
      </c>
    </row>
    <row r="3947" spans="1:4" x14ac:dyDescent="0.35">
      <c r="A3947">
        <v>293770293</v>
      </c>
      <c r="B3947">
        <v>876139</v>
      </c>
      <c r="C3947">
        <v>1</v>
      </c>
      <c r="D3947" s="2">
        <v>415.75</v>
      </c>
    </row>
    <row r="3948" spans="1:4" x14ac:dyDescent="0.35">
      <c r="A3948">
        <v>890800429</v>
      </c>
      <c r="B3948">
        <v>376447</v>
      </c>
      <c r="C3948">
        <v>1</v>
      </c>
      <c r="D3948" s="2">
        <v>724.84</v>
      </c>
    </row>
    <row r="3949" spans="1:4" x14ac:dyDescent="0.35">
      <c r="A3949">
        <v>1270503169</v>
      </c>
      <c r="B3949">
        <v>6405</v>
      </c>
      <c r="C3949">
        <v>2</v>
      </c>
      <c r="D3949" s="2">
        <v>236.51</v>
      </c>
    </row>
    <row r="3950" spans="1:4" x14ac:dyDescent="0.35">
      <c r="A3950">
        <v>168180571</v>
      </c>
      <c r="B3950">
        <v>136533</v>
      </c>
      <c r="C3950">
        <v>1</v>
      </c>
      <c r="D3950" s="2">
        <v>826.21</v>
      </c>
    </row>
    <row r="3951" spans="1:4" x14ac:dyDescent="0.35">
      <c r="A3951">
        <v>111296281</v>
      </c>
      <c r="B3951">
        <v>378230</v>
      </c>
      <c r="C3951">
        <v>3</v>
      </c>
      <c r="D3951" s="2">
        <v>166.42</v>
      </c>
    </row>
    <row r="3952" spans="1:4" x14ac:dyDescent="0.35">
      <c r="A3952">
        <v>7329085364</v>
      </c>
      <c r="B3952">
        <v>969851</v>
      </c>
      <c r="C3952">
        <v>1</v>
      </c>
      <c r="D3952" s="2">
        <v>340.66</v>
      </c>
    </row>
    <row r="3953" spans="1:4" x14ac:dyDescent="0.35">
      <c r="A3953">
        <v>1129130498</v>
      </c>
      <c r="B3953">
        <v>378676</v>
      </c>
      <c r="C3953">
        <v>1</v>
      </c>
      <c r="D3953" s="2">
        <v>881.42</v>
      </c>
    </row>
    <row r="3954" spans="1:4" x14ac:dyDescent="0.35">
      <c r="A3954">
        <v>996939836</v>
      </c>
      <c r="B3954">
        <v>993331</v>
      </c>
      <c r="C3954">
        <v>2</v>
      </c>
      <c r="D3954" s="2">
        <v>102.44</v>
      </c>
    </row>
    <row r="3955" spans="1:4" x14ac:dyDescent="0.35">
      <c r="A3955">
        <v>8263379807</v>
      </c>
      <c r="B3955">
        <v>131136</v>
      </c>
      <c r="C3955">
        <v>3</v>
      </c>
      <c r="D3955" s="2">
        <v>37.799999999999997</v>
      </c>
    </row>
    <row r="3956" spans="1:4" x14ac:dyDescent="0.35">
      <c r="A3956">
        <v>5735975899</v>
      </c>
      <c r="B3956">
        <v>611575</v>
      </c>
      <c r="C3956">
        <v>3</v>
      </c>
      <c r="D3956" s="2">
        <v>482.06</v>
      </c>
    </row>
    <row r="3957" spans="1:4" x14ac:dyDescent="0.35">
      <c r="A3957">
        <v>9651034668</v>
      </c>
      <c r="B3957">
        <v>669378</v>
      </c>
      <c r="C3957">
        <v>3</v>
      </c>
      <c r="D3957" s="2">
        <v>212.14</v>
      </c>
    </row>
    <row r="3958" spans="1:4" x14ac:dyDescent="0.35">
      <c r="A3958">
        <v>3103539793</v>
      </c>
      <c r="B3958">
        <v>771228</v>
      </c>
      <c r="C3958">
        <v>1</v>
      </c>
      <c r="D3958" s="2">
        <v>83.18</v>
      </c>
    </row>
    <row r="3959" spans="1:4" x14ac:dyDescent="0.35">
      <c r="A3959">
        <v>1611921781</v>
      </c>
      <c r="B3959">
        <v>123983</v>
      </c>
      <c r="C3959">
        <v>3</v>
      </c>
      <c r="D3959" s="2">
        <v>785.67</v>
      </c>
    </row>
    <row r="3960" spans="1:4" x14ac:dyDescent="0.35">
      <c r="A3960">
        <v>7532381028</v>
      </c>
      <c r="B3960">
        <v>925482</v>
      </c>
      <c r="C3960">
        <v>2</v>
      </c>
      <c r="D3960" s="2">
        <v>475.04</v>
      </c>
    </row>
    <row r="3961" spans="1:4" x14ac:dyDescent="0.35">
      <c r="A3961">
        <v>7803665404</v>
      </c>
      <c r="B3961">
        <v>516376</v>
      </c>
      <c r="C3961">
        <v>1</v>
      </c>
      <c r="D3961" s="2">
        <v>877.43</v>
      </c>
    </row>
    <row r="3962" spans="1:4" x14ac:dyDescent="0.35">
      <c r="A3962">
        <v>466184886</v>
      </c>
      <c r="B3962">
        <v>451812</v>
      </c>
      <c r="C3962">
        <v>3</v>
      </c>
      <c r="D3962" s="2">
        <v>530.85</v>
      </c>
    </row>
    <row r="3963" spans="1:4" x14ac:dyDescent="0.35">
      <c r="A3963">
        <v>4692518050</v>
      </c>
      <c r="B3963">
        <v>70969</v>
      </c>
      <c r="C3963">
        <v>2</v>
      </c>
      <c r="D3963" s="2">
        <v>631.70000000000005</v>
      </c>
    </row>
    <row r="3964" spans="1:4" x14ac:dyDescent="0.35">
      <c r="A3964">
        <v>9408428</v>
      </c>
      <c r="B3964">
        <v>124290</v>
      </c>
      <c r="C3964">
        <v>1</v>
      </c>
      <c r="D3964" s="2">
        <v>39.65</v>
      </c>
    </row>
    <row r="3965" spans="1:4" x14ac:dyDescent="0.35">
      <c r="A3965">
        <v>8766330526</v>
      </c>
      <c r="B3965">
        <v>704868</v>
      </c>
      <c r="C3965">
        <v>3</v>
      </c>
      <c r="D3965" s="2">
        <v>193.46</v>
      </c>
    </row>
    <row r="3966" spans="1:4" x14ac:dyDescent="0.35">
      <c r="A3966">
        <v>9221423039</v>
      </c>
      <c r="B3966">
        <v>707935</v>
      </c>
      <c r="C3966">
        <v>2</v>
      </c>
      <c r="D3966" s="2">
        <v>820.9</v>
      </c>
    </row>
    <row r="3967" spans="1:4" x14ac:dyDescent="0.35">
      <c r="A3967">
        <v>4268661538</v>
      </c>
      <c r="B3967">
        <v>952124</v>
      </c>
      <c r="C3967">
        <v>1</v>
      </c>
      <c r="D3967" s="2">
        <v>127.08</v>
      </c>
    </row>
    <row r="3968" spans="1:4" x14ac:dyDescent="0.35">
      <c r="A3968">
        <v>1378809665</v>
      </c>
      <c r="B3968">
        <v>771228</v>
      </c>
      <c r="C3968">
        <v>3</v>
      </c>
      <c r="D3968" s="2">
        <v>83.18</v>
      </c>
    </row>
    <row r="3969" spans="1:4" x14ac:dyDescent="0.35">
      <c r="A3969">
        <v>4917941248</v>
      </c>
      <c r="B3969">
        <v>764014</v>
      </c>
      <c r="C3969">
        <v>1</v>
      </c>
      <c r="D3969" s="2">
        <v>612.04</v>
      </c>
    </row>
    <row r="3970" spans="1:4" x14ac:dyDescent="0.35">
      <c r="A3970">
        <v>5132792285</v>
      </c>
      <c r="B3970">
        <v>516376</v>
      </c>
      <c r="C3970">
        <v>2</v>
      </c>
      <c r="D3970" s="2">
        <v>877.43</v>
      </c>
    </row>
    <row r="3971" spans="1:4" x14ac:dyDescent="0.35">
      <c r="A3971">
        <v>3776678112</v>
      </c>
      <c r="B3971">
        <v>14145</v>
      </c>
      <c r="C3971">
        <v>1</v>
      </c>
      <c r="D3971" s="2">
        <v>630.84</v>
      </c>
    </row>
    <row r="3972" spans="1:4" x14ac:dyDescent="0.35">
      <c r="A3972">
        <v>6940411801</v>
      </c>
      <c r="B3972">
        <v>89084</v>
      </c>
      <c r="C3972">
        <v>1</v>
      </c>
      <c r="D3972" s="2">
        <v>598.83000000000004</v>
      </c>
    </row>
    <row r="3973" spans="1:4" x14ac:dyDescent="0.35">
      <c r="A3973">
        <v>7422521525</v>
      </c>
      <c r="B3973">
        <v>952124</v>
      </c>
      <c r="C3973">
        <v>2</v>
      </c>
      <c r="D3973" s="2">
        <v>127.08</v>
      </c>
    </row>
    <row r="3974" spans="1:4" x14ac:dyDescent="0.35">
      <c r="A3974">
        <v>4419022028</v>
      </c>
      <c r="B3974">
        <v>491521</v>
      </c>
      <c r="C3974">
        <v>2</v>
      </c>
      <c r="D3974" s="2">
        <v>556.35</v>
      </c>
    </row>
    <row r="3975" spans="1:4" x14ac:dyDescent="0.35">
      <c r="A3975">
        <v>8016651984</v>
      </c>
      <c r="B3975">
        <v>131748</v>
      </c>
      <c r="C3975">
        <v>1</v>
      </c>
      <c r="D3975" s="2">
        <v>81.349999999999994</v>
      </c>
    </row>
    <row r="3976" spans="1:4" x14ac:dyDescent="0.35">
      <c r="A3976">
        <v>2361722422</v>
      </c>
      <c r="B3976">
        <v>848226</v>
      </c>
      <c r="C3976">
        <v>3</v>
      </c>
      <c r="D3976" s="2">
        <v>209.59</v>
      </c>
    </row>
    <row r="3977" spans="1:4" x14ac:dyDescent="0.35">
      <c r="A3977">
        <v>1001453982</v>
      </c>
      <c r="B3977">
        <v>557908</v>
      </c>
      <c r="C3977">
        <v>3</v>
      </c>
      <c r="D3977" s="2">
        <v>942.37</v>
      </c>
    </row>
    <row r="3978" spans="1:4" x14ac:dyDescent="0.35">
      <c r="A3978">
        <v>9093918346</v>
      </c>
      <c r="B3978">
        <v>91670</v>
      </c>
      <c r="C3978">
        <v>3</v>
      </c>
      <c r="D3978" s="2">
        <v>439.24</v>
      </c>
    </row>
    <row r="3979" spans="1:4" x14ac:dyDescent="0.35">
      <c r="A3979">
        <v>3969014433</v>
      </c>
      <c r="B3979">
        <v>679865</v>
      </c>
      <c r="C3979">
        <v>1</v>
      </c>
      <c r="D3979" s="2">
        <v>347.91</v>
      </c>
    </row>
    <row r="3980" spans="1:4" x14ac:dyDescent="0.35">
      <c r="A3980">
        <v>9684561720</v>
      </c>
      <c r="B3980">
        <v>398340</v>
      </c>
      <c r="C3980">
        <v>3</v>
      </c>
      <c r="D3980" s="2">
        <v>651.92999999999995</v>
      </c>
    </row>
    <row r="3981" spans="1:4" x14ac:dyDescent="0.35">
      <c r="A3981">
        <v>7031115362</v>
      </c>
      <c r="B3981">
        <v>274207</v>
      </c>
      <c r="C3981">
        <v>2</v>
      </c>
      <c r="D3981" s="2">
        <v>328.51</v>
      </c>
    </row>
    <row r="3982" spans="1:4" x14ac:dyDescent="0.35">
      <c r="A3982">
        <v>8204766849</v>
      </c>
      <c r="B3982">
        <v>709916</v>
      </c>
      <c r="C3982">
        <v>1</v>
      </c>
      <c r="D3982" s="2">
        <v>33.76</v>
      </c>
    </row>
    <row r="3983" spans="1:4" x14ac:dyDescent="0.35">
      <c r="A3983">
        <v>2785412612</v>
      </c>
      <c r="B3983">
        <v>764014</v>
      </c>
      <c r="C3983">
        <v>3</v>
      </c>
      <c r="D3983" s="2">
        <v>612.04</v>
      </c>
    </row>
    <row r="3984" spans="1:4" x14ac:dyDescent="0.35">
      <c r="A3984">
        <v>2624138741</v>
      </c>
      <c r="B3984">
        <v>82484</v>
      </c>
      <c r="C3984">
        <v>3</v>
      </c>
      <c r="D3984" s="2">
        <v>914.88</v>
      </c>
    </row>
    <row r="3985" spans="1:4" x14ac:dyDescent="0.35">
      <c r="A3985">
        <v>748376248</v>
      </c>
      <c r="B3985">
        <v>194682</v>
      </c>
      <c r="C3985">
        <v>3</v>
      </c>
      <c r="D3985" s="2">
        <v>912.29</v>
      </c>
    </row>
    <row r="3986" spans="1:4" x14ac:dyDescent="0.35">
      <c r="A3986">
        <v>6096787440</v>
      </c>
      <c r="B3986">
        <v>478531</v>
      </c>
      <c r="C3986">
        <v>3</v>
      </c>
      <c r="D3986" s="2">
        <v>825.46</v>
      </c>
    </row>
    <row r="3987" spans="1:4" x14ac:dyDescent="0.35">
      <c r="A3987">
        <v>8787660233</v>
      </c>
      <c r="B3987">
        <v>672059</v>
      </c>
      <c r="C3987">
        <v>2</v>
      </c>
      <c r="D3987" s="2">
        <v>672.73</v>
      </c>
    </row>
    <row r="3988" spans="1:4" x14ac:dyDescent="0.35">
      <c r="A3988">
        <v>3845481278</v>
      </c>
      <c r="B3988">
        <v>487931</v>
      </c>
      <c r="C3988">
        <v>3</v>
      </c>
      <c r="D3988" s="2">
        <v>709.08</v>
      </c>
    </row>
    <row r="3989" spans="1:4" x14ac:dyDescent="0.35">
      <c r="A3989">
        <v>4636134267</v>
      </c>
      <c r="B3989">
        <v>228286</v>
      </c>
      <c r="C3989">
        <v>3</v>
      </c>
      <c r="D3989" s="2">
        <v>179.08</v>
      </c>
    </row>
    <row r="3990" spans="1:4" x14ac:dyDescent="0.35">
      <c r="A3990">
        <v>4538825340</v>
      </c>
      <c r="B3990">
        <v>124290</v>
      </c>
      <c r="C3990">
        <v>2</v>
      </c>
      <c r="D3990" s="2">
        <v>39.65</v>
      </c>
    </row>
    <row r="3991" spans="1:4" x14ac:dyDescent="0.35">
      <c r="A3991">
        <v>4553101047</v>
      </c>
      <c r="B3991">
        <v>937542</v>
      </c>
      <c r="C3991">
        <v>3</v>
      </c>
      <c r="D3991" s="2">
        <v>97.04</v>
      </c>
    </row>
    <row r="3992" spans="1:4" x14ac:dyDescent="0.35">
      <c r="A3992">
        <v>2193853405</v>
      </c>
      <c r="B3992">
        <v>448752</v>
      </c>
      <c r="C3992">
        <v>2</v>
      </c>
      <c r="D3992" s="2">
        <v>160.07</v>
      </c>
    </row>
    <row r="3993" spans="1:4" x14ac:dyDescent="0.35">
      <c r="A3993">
        <v>1642059453</v>
      </c>
      <c r="B3993">
        <v>70969</v>
      </c>
      <c r="C3993">
        <v>1</v>
      </c>
      <c r="D3993" s="2">
        <v>631.70000000000005</v>
      </c>
    </row>
    <row r="3994" spans="1:4" x14ac:dyDescent="0.35">
      <c r="A3994">
        <v>5890339330</v>
      </c>
      <c r="B3994">
        <v>891833</v>
      </c>
      <c r="C3994">
        <v>2</v>
      </c>
      <c r="D3994" s="2">
        <v>493.19</v>
      </c>
    </row>
    <row r="3995" spans="1:4" x14ac:dyDescent="0.35">
      <c r="A3995">
        <v>313663478</v>
      </c>
      <c r="B3995">
        <v>14145</v>
      </c>
      <c r="C3995">
        <v>1</v>
      </c>
      <c r="D3995" s="2">
        <v>630.84</v>
      </c>
    </row>
    <row r="3996" spans="1:4" x14ac:dyDescent="0.35">
      <c r="A3996">
        <v>8591576320</v>
      </c>
      <c r="B3996">
        <v>692985</v>
      </c>
      <c r="C3996">
        <v>2</v>
      </c>
      <c r="D3996" s="2">
        <v>197.39</v>
      </c>
    </row>
    <row r="3997" spans="1:4" x14ac:dyDescent="0.35">
      <c r="A3997">
        <v>4728104591</v>
      </c>
      <c r="B3997">
        <v>537274</v>
      </c>
      <c r="C3997">
        <v>2</v>
      </c>
      <c r="D3997" s="2">
        <v>702.71</v>
      </c>
    </row>
    <row r="3998" spans="1:4" x14ac:dyDescent="0.35">
      <c r="A3998">
        <v>8276401643</v>
      </c>
      <c r="B3998">
        <v>833557</v>
      </c>
      <c r="C3998">
        <v>1</v>
      </c>
      <c r="D3998" s="2">
        <v>422.87</v>
      </c>
    </row>
    <row r="3999" spans="1:4" x14ac:dyDescent="0.35">
      <c r="A3999">
        <v>8709694061</v>
      </c>
      <c r="B3999">
        <v>337168</v>
      </c>
      <c r="C3999">
        <v>2</v>
      </c>
      <c r="D3999" s="2">
        <v>545.49</v>
      </c>
    </row>
    <row r="4000" spans="1:4" x14ac:dyDescent="0.35">
      <c r="A4000">
        <v>4080156881</v>
      </c>
      <c r="B4000">
        <v>300159</v>
      </c>
      <c r="C4000">
        <v>2</v>
      </c>
      <c r="D4000" s="2">
        <v>44.35</v>
      </c>
    </row>
    <row r="4001" spans="1:4" x14ac:dyDescent="0.35">
      <c r="A4001">
        <v>7485829116</v>
      </c>
      <c r="B4001">
        <v>500633</v>
      </c>
      <c r="C4001">
        <v>2</v>
      </c>
      <c r="D4001" s="2">
        <v>154.5</v>
      </c>
    </row>
    <row r="4002" spans="1:4" x14ac:dyDescent="0.35">
      <c r="A4002">
        <v>7378865582</v>
      </c>
      <c r="B4002">
        <v>661577</v>
      </c>
      <c r="C4002">
        <v>3</v>
      </c>
      <c r="D4002" s="2">
        <v>720.95</v>
      </c>
    </row>
    <row r="4003" spans="1:4" x14ac:dyDescent="0.35">
      <c r="A4003">
        <v>335575667</v>
      </c>
      <c r="B4003">
        <v>77308</v>
      </c>
      <c r="C4003">
        <v>3</v>
      </c>
      <c r="D4003" s="2">
        <v>223.27</v>
      </c>
    </row>
    <row r="4004" spans="1:4" x14ac:dyDescent="0.35">
      <c r="A4004">
        <v>1621109077</v>
      </c>
      <c r="B4004">
        <v>557908</v>
      </c>
      <c r="C4004">
        <v>1</v>
      </c>
      <c r="D4004" s="2">
        <v>942.37</v>
      </c>
    </row>
    <row r="4005" spans="1:4" x14ac:dyDescent="0.35">
      <c r="A4005">
        <v>7468088555</v>
      </c>
      <c r="B4005">
        <v>654623</v>
      </c>
      <c r="C4005">
        <v>1</v>
      </c>
      <c r="D4005" s="2">
        <v>422.14</v>
      </c>
    </row>
    <row r="4006" spans="1:4" x14ac:dyDescent="0.35">
      <c r="A4006">
        <v>3676517886</v>
      </c>
      <c r="B4006">
        <v>473647</v>
      </c>
      <c r="C4006">
        <v>3</v>
      </c>
      <c r="D4006" s="2">
        <v>43.05</v>
      </c>
    </row>
    <row r="4007" spans="1:4" x14ac:dyDescent="0.35">
      <c r="A4007">
        <v>1746921111</v>
      </c>
      <c r="B4007">
        <v>642612</v>
      </c>
      <c r="C4007">
        <v>2</v>
      </c>
      <c r="D4007" s="2">
        <v>517.03</v>
      </c>
    </row>
    <row r="4008" spans="1:4" x14ac:dyDescent="0.35">
      <c r="A4008">
        <v>7774691391</v>
      </c>
      <c r="B4008">
        <v>82484</v>
      </c>
      <c r="C4008">
        <v>2</v>
      </c>
      <c r="D4008" s="2">
        <v>914.88</v>
      </c>
    </row>
    <row r="4009" spans="1:4" x14ac:dyDescent="0.35">
      <c r="A4009">
        <v>8220678247</v>
      </c>
      <c r="B4009">
        <v>361361</v>
      </c>
      <c r="C4009">
        <v>1</v>
      </c>
      <c r="D4009" s="2">
        <v>826.21</v>
      </c>
    </row>
    <row r="4010" spans="1:4" x14ac:dyDescent="0.35">
      <c r="A4010">
        <v>6048604080</v>
      </c>
      <c r="B4010">
        <v>799459</v>
      </c>
      <c r="C4010">
        <v>3</v>
      </c>
      <c r="D4010" s="2">
        <v>852.02</v>
      </c>
    </row>
    <row r="4011" spans="1:4" x14ac:dyDescent="0.35">
      <c r="A4011">
        <v>8545716586</v>
      </c>
      <c r="B4011">
        <v>697683</v>
      </c>
      <c r="C4011">
        <v>2</v>
      </c>
      <c r="D4011" s="2">
        <v>123.74</v>
      </c>
    </row>
    <row r="4012" spans="1:4" x14ac:dyDescent="0.35">
      <c r="A4012">
        <v>530870056</v>
      </c>
      <c r="B4012">
        <v>764014</v>
      </c>
      <c r="C4012">
        <v>1</v>
      </c>
      <c r="D4012" s="2">
        <v>612.04</v>
      </c>
    </row>
    <row r="4013" spans="1:4" x14ac:dyDescent="0.35">
      <c r="A4013">
        <v>4055690435</v>
      </c>
      <c r="B4013">
        <v>120385</v>
      </c>
      <c r="C4013">
        <v>3</v>
      </c>
      <c r="D4013" s="2">
        <v>597.91</v>
      </c>
    </row>
    <row r="4014" spans="1:4" x14ac:dyDescent="0.35">
      <c r="A4014">
        <v>7096530350</v>
      </c>
      <c r="B4014">
        <v>927651</v>
      </c>
      <c r="C4014">
        <v>3</v>
      </c>
      <c r="D4014" s="2">
        <v>426.72</v>
      </c>
    </row>
    <row r="4015" spans="1:4" x14ac:dyDescent="0.35">
      <c r="A4015">
        <v>7083649345</v>
      </c>
      <c r="B4015">
        <v>555121</v>
      </c>
      <c r="C4015">
        <v>3</v>
      </c>
      <c r="D4015" s="2">
        <v>354.91</v>
      </c>
    </row>
    <row r="4016" spans="1:4" x14ac:dyDescent="0.35">
      <c r="A4016">
        <v>836457367</v>
      </c>
      <c r="B4016">
        <v>937542</v>
      </c>
      <c r="C4016">
        <v>2</v>
      </c>
      <c r="D4016" s="2">
        <v>97.04</v>
      </c>
    </row>
    <row r="4017" spans="1:4" x14ac:dyDescent="0.35">
      <c r="A4017">
        <v>7698126312</v>
      </c>
      <c r="B4017">
        <v>136533</v>
      </c>
      <c r="C4017">
        <v>1</v>
      </c>
      <c r="D4017" s="2">
        <v>826.21</v>
      </c>
    </row>
    <row r="4018" spans="1:4" x14ac:dyDescent="0.35">
      <c r="A4018">
        <v>2267297760</v>
      </c>
      <c r="B4018">
        <v>448752</v>
      </c>
      <c r="C4018">
        <v>1</v>
      </c>
      <c r="D4018" s="2">
        <v>160.07</v>
      </c>
    </row>
    <row r="4019" spans="1:4" x14ac:dyDescent="0.35">
      <c r="A4019">
        <v>1717841423</v>
      </c>
      <c r="B4019">
        <v>965755</v>
      </c>
      <c r="C4019">
        <v>1</v>
      </c>
      <c r="D4019" s="2">
        <v>532.57000000000005</v>
      </c>
    </row>
    <row r="4020" spans="1:4" x14ac:dyDescent="0.35">
      <c r="A4020">
        <v>4330597536</v>
      </c>
      <c r="B4020">
        <v>537274</v>
      </c>
      <c r="C4020">
        <v>1</v>
      </c>
      <c r="D4020" s="2">
        <v>702.71</v>
      </c>
    </row>
    <row r="4021" spans="1:4" x14ac:dyDescent="0.35">
      <c r="A4021">
        <v>3687593721</v>
      </c>
      <c r="B4021">
        <v>990993</v>
      </c>
      <c r="C4021">
        <v>1</v>
      </c>
      <c r="D4021" s="2">
        <v>263.7</v>
      </c>
    </row>
    <row r="4022" spans="1:4" x14ac:dyDescent="0.35">
      <c r="A4022">
        <v>6660740926</v>
      </c>
      <c r="B4022">
        <v>378230</v>
      </c>
      <c r="C4022">
        <v>3</v>
      </c>
      <c r="D4022" s="2">
        <v>166.42</v>
      </c>
    </row>
    <row r="4023" spans="1:4" x14ac:dyDescent="0.35">
      <c r="A4023">
        <v>9439713009</v>
      </c>
      <c r="B4023">
        <v>455755</v>
      </c>
      <c r="C4023">
        <v>1</v>
      </c>
      <c r="D4023" s="2">
        <v>44.09</v>
      </c>
    </row>
    <row r="4024" spans="1:4" x14ac:dyDescent="0.35">
      <c r="A4024">
        <v>5281121057</v>
      </c>
      <c r="B4024">
        <v>681063</v>
      </c>
      <c r="C4024">
        <v>3</v>
      </c>
      <c r="D4024" s="2">
        <v>321.27999999999997</v>
      </c>
    </row>
    <row r="4025" spans="1:4" x14ac:dyDescent="0.35">
      <c r="A4025">
        <v>7044351561</v>
      </c>
      <c r="B4025">
        <v>51036</v>
      </c>
      <c r="C4025">
        <v>1</v>
      </c>
      <c r="D4025" s="2">
        <v>931.61</v>
      </c>
    </row>
    <row r="4026" spans="1:4" x14ac:dyDescent="0.35">
      <c r="A4026">
        <v>9121393476</v>
      </c>
      <c r="B4026">
        <v>219598</v>
      </c>
      <c r="C4026">
        <v>3</v>
      </c>
      <c r="D4026" s="2">
        <v>367.08</v>
      </c>
    </row>
    <row r="4027" spans="1:4" x14ac:dyDescent="0.35">
      <c r="A4027">
        <v>7202170939</v>
      </c>
      <c r="B4027">
        <v>991434</v>
      </c>
      <c r="C4027">
        <v>3</v>
      </c>
      <c r="D4027" s="2">
        <v>237.62</v>
      </c>
    </row>
    <row r="4028" spans="1:4" x14ac:dyDescent="0.35">
      <c r="A4028">
        <v>1429047127</v>
      </c>
      <c r="B4028">
        <v>847349</v>
      </c>
      <c r="C4028">
        <v>3</v>
      </c>
      <c r="D4028" s="2">
        <v>781.08</v>
      </c>
    </row>
    <row r="4029" spans="1:4" x14ac:dyDescent="0.35">
      <c r="A4029">
        <v>8551965787</v>
      </c>
      <c r="B4029">
        <v>34186</v>
      </c>
      <c r="C4029">
        <v>1</v>
      </c>
      <c r="D4029" s="2">
        <v>925.65</v>
      </c>
    </row>
    <row r="4030" spans="1:4" x14ac:dyDescent="0.35">
      <c r="A4030">
        <v>6756882357</v>
      </c>
      <c r="B4030">
        <v>26060</v>
      </c>
      <c r="C4030">
        <v>3</v>
      </c>
      <c r="D4030" s="2">
        <v>342.94</v>
      </c>
    </row>
    <row r="4031" spans="1:4" x14ac:dyDescent="0.35">
      <c r="A4031">
        <v>618929241</v>
      </c>
      <c r="B4031">
        <v>542300</v>
      </c>
      <c r="C4031">
        <v>1</v>
      </c>
      <c r="D4031" s="2">
        <v>255.35</v>
      </c>
    </row>
    <row r="4032" spans="1:4" x14ac:dyDescent="0.35">
      <c r="A4032">
        <v>9711157887</v>
      </c>
      <c r="B4032">
        <v>679284</v>
      </c>
      <c r="C4032">
        <v>1</v>
      </c>
      <c r="D4032" s="2">
        <v>877.89</v>
      </c>
    </row>
    <row r="4033" spans="1:4" x14ac:dyDescent="0.35">
      <c r="A4033">
        <v>354149805</v>
      </c>
      <c r="B4033">
        <v>382511</v>
      </c>
      <c r="C4033">
        <v>3</v>
      </c>
      <c r="D4033" s="2">
        <v>702.54</v>
      </c>
    </row>
    <row r="4034" spans="1:4" x14ac:dyDescent="0.35">
      <c r="A4034">
        <v>231328814</v>
      </c>
      <c r="B4034">
        <v>820541</v>
      </c>
      <c r="C4034">
        <v>3</v>
      </c>
      <c r="D4034" s="2">
        <v>576.22</v>
      </c>
    </row>
    <row r="4035" spans="1:4" x14ac:dyDescent="0.35">
      <c r="A4035">
        <v>523916986</v>
      </c>
      <c r="B4035">
        <v>799459</v>
      </c>
      <c r="C4035">
        <v>2</v>
      </c>
      <c r="D4035" s="2">
        <v>852.02</v>
      </c>
    </row>
    <row r="4036" spans="1:4" x14ac:dyDescent="0.35">
      <c r="A4036">
        <v>1930887811</v>
      </c>
      <c r="B4036">
        <v>602241</v>
      </c>
      <c r="C4036">
        <v>2</v>
      </c>
      <c r="D4036" s="2">
        <v>976.55</v>
      </c>
    </row>
    <row r="4037" spans="1:4" x14ac:dyDescent="0.35">
      <c r="A4037">
        <v>9958741781</v>
      </c>
      <c r="B4037">
        <v>818522</v>
      </c>
      <c r="C4037">
        <v>2</v>
      </c>
      <c r="D4037" s="2">
        <v>96.09</v>
      </c>
    </row>
    <row r="4038" spans="1:4" x14ac:dyDescent="0.35">
      <c r="A4038">
        <v>6727230123</v>
      </c>
      <c r="B4038">
        <v>6405</v>
      </c>
      <c r="C4038">
        <v>3</v>
      </c>
      <c r="D4038" s="2">
        <v>236.51</v>
      </c>
    </row>
    <row r="4039" spans="1:4" x14ac:dyDescent="0.35">
      <c r="A4039">
        <v>9487368442</v>
      </c>
      <c r="B4039">
        <v>992178</v>
      </c>
      <c r="C4039">
        <v>2</v>
      </c>
      <c r="D4039" s="2">
        <v>632.42999999999995</v>
      </c>
    </row>
    <row r="4040" spans="1:4" x14ac:dyDescent="0.35">
      <c r="A4040">
        <v>671459763</v>
      </c>
      <c r="B4040">
        <v>133542</v>
      </c>
      <c r="C4040">
        <v>3</v>
      </c>
      <c r="D4040" s="2">
        <v>68.489999999999995</v>
      </c>
    </row>
    <row r="4041" spans="1:4" x14ac:dyDescent="0.35">
      <c r="A4041">
        <v>9129957352</v>
      </c>
      <c r="B4041">
        <v>451812</v>
      </c>
      <c r="C4041">
        <v>2</v>
      </c>
      <c r="D4041" s="2">
        <v>530.85</v>
      </c>
    </row>
    <row r="4042" spans="1:4" x14ac:dyDescent="0.35">
      <c r="A4042">
        <v>9206073690</v>
      </c>
      <c r="B4042">
        <v>991434</v>
      </c>
      <c r="C4042">
        <v>3</v>
      </c>
      <c r="D4042" s="2">
        <v>237.62</v>
      </c>
    </row>
    <row r="4043" spans="1:4" x14ac:dyDescent="0.35">
      <c r="A4043">
        <v>5587148302</v>
      </c>
      <c r="B4043">
        <v>18035</v>
      </c>
      <c r="C4043">
        <v>2</v>
      </c>
      <c r="D4043" s="2">
        <v>968.94</v>
      </c>
    </row>
    <row r="4044" spans="1:4" x14ac:dyDescent="0.35">
      <c r="A4044">
        <v>6936256414</v>
      </c>
      <c r="B4044">
        <v>564692</v>
      </c>
      <c r="C4044">
        <v>3</v>
      </c>
      <c r="D4044" s="2">
        <v>215.65</v>
      </c>
    </row>
    <row r="4045" spans="1:4" x14ac:dyDescent="0.35">
      <c r="A4045">
        <v>3341228576</v>
      </c>
      <c r="B4045">
        <v>140489</v>
      </c>
      <c r="C4045">
        <v>3</v>
      </c>
      <c r="D4045" s="2">
        <v>650.20000000000005</v>
      </c>
    </row>
    <row r="4046" spans="1:4" x14ac:dyDescent="0.35">
      <c r="A4046">
        <v>4817323453</v>
      </c>
      <c r="B4046">
        <v>949818</v>
      </c>
      <c r="C4046">
        <v>2</v>
      </c>
      <c r="D4046" s="2">
        <v>483.05</v>
      </c>
    </row>
    <row r="4047" spans="1:4" x14ac:dyDescent="0.35">
      <c r="A4047">
        <v>1163454835</v>
      </c>
      <c r="B4047">
        <v>373536</v>
      </c>
      <c r="C4047">
        <v>2</v>
      </c>
      <c r="D4047" s="2">
        <v>494.17</v>
      </c>
    </row>
    <row r="4048" spans="1:4" x14ac:dyDescent="0.35">
      <c r="A4048">
        <v>5236061455</v>
      </c>
      <c r="B4048">
        <v>532965</v>
      </c>
      <c r="C4048">
        <v>3</v>
      </c>
      <c r="D4048" s="2">
        <v>307.23</v>
      </c>
    </row>
    <row r="4049" spans="1:4" x14ac:dyDescent="0.35">
      <c r="A4049">
        <v>5982829268</v>
      </c>
      <c r="B4049">
        <v>478531</v>
      </c>
      <c r="C4049">
        <v>3</v>
      </c>
      <c r="D4049" s="2">
        <v>825.46</v>
      </c>
    </row>
    <row r="4050" spans="1:4" x14ac:dyDescent="0.35">
      <c r="A4050">
        <v>1901688056</v>
      </c>
      <c r="B4050">
        <v>704868</v>
      </c>
      <c r="C4050">
        <v>2</v>
      </c>
      <c r="D4050" s="2">
        <v>193.46</v>
      </c>
    </row>
    <row r="4051" spans="1:4" x14ac:dyDescent="0.35">
      <c r="A4051">
        <v>5936051107</v>
      </c>
      <c r="B4051">
        <v>798639</v>
      </c>
      <c r="C4051">
        <v>1</v>
      </c>
      <c r="D4051" s="2">
        <v>211.25</v>
      </c>
    </row>
    <row r="4052" spans="1:4" x14ac:dyDescent="0.35">
      <c r="A4052">
        <v>3018272105</v>
      </c>
      <c r="B4052">
        <v>585299</v>
      </c>
      <c r="C4052">
        <v>3</v>
      </c>
      <c r="D4052" s="2">
        <v>799.46</v>
      </c>
    </row>
    <row r="4053" spans="1:4" x14ac:dyDescent="0.35">
      <c r="A4053">
        <v>3656191983</v>
      </c>
      <c r="B4053">
        <v>313754</v>
      </c>
      <c r="C4053">
        <v>3</v>
      </c>
      <c r="D4053" s="2">
        <v>136.6</v>
      </c>
    </row>
    <row r="4054" spans="1:4" x14ac:dyDescent="0.35">
      <c r="A4054">
        <v>5186692805</v>
      </c>
      <c r="B4054">
        <v>144124</v>
      </c>
      <c r="C4054">
        <v>2</v>
      </c>
      <c r="D4054" s="2">
        <v>162.66999999999999</v>
      </c>
    </row>
    <row r="4055" spans="1:4" x14ac:dyDescent="0.35">
      <c r="A4055">
        <v>7281243151</v>
      </c>
      <c r="B4055">
        <v>611575</v>
      </c>
      <c r="C4055">
        <v>1</v>
      </c>
      <c r="D4055" s="2">
        <v>482.06</v>
      </c>
    </row>
    <row r="4056" spans="1:4" x14ac:dyDescent="0.35">
      <c r="A4056">
        <v>7906004940</v>
      </c>
      <c r="B4056">
        <v>194682</v>
      </c>
      <c r="C4056">
        <v>1</v>
      </c>
      <c r="D4056" s="2">
        <v>912.29</v>
      </c>
    </row>
    <row r="4057" spans="1:4" x14ac:dyDescent="0.35">
      <c r="A4057">
        <v>6354703603</v>
      </c>
      <c r="B4057">
        <v>992178</v>
      </c>
      <c r="C4057">
        <v>3</v>
      </c>
      <c r="D4057" s="2">
        <v>632.42999999999995</v>
      </c>
    </row>
    <row r="4058" spans="1:4" x14ac:dyDescent="0.35">
      <c r="A4058">
        <v>6444064733</v>
      </c>
      <c r="B4058">
        <v>217710</v>
      </c>
      <c r="C4058">
        <v>3</v>
      </c>
      <c r="D4058" s="2">
        <v>58.59</v>
      </c>
    </row>
    <row r="4059" spans="1:4" x14ac:dyDescent="0.35">
      <c r="A4059">
        <v>2405783093</v>
      </c>
      <c r="B4059">
        <v>623234</v>
      </c>
      <c r="C4059">
        <v>2</v>
      </c>
      <c r="D4059" s="2">
        <v>329.79</v>
      </c>
    </row>
    <row r="4060" spans="1:4" x14ac:dyDescent="0.35">
      <c r="A4060">
        <v>63363146</v>
      </c>
      <c r="B4060">
        <v>136533</v>
      </c>
      <c r="C4060">
        <v>2</v>
      </c>
      <c r="D4060" s="2">
        <v>826.21</v>
      </c>
    </row>
    <row r="4061" spans="1:4" x14ac:dyDescent="0.35">
      <c r="A4061">
        <v>7040313500</v>
      </c>
      <c r="B4061">
        <v>256783</v>
      </c>
      <c r="C4061">
        <v>3</v>
      </c>
      <c r="D4061" s="2">
        <v>906.54</v>
      </c>
    </row>
    <row r="4062" spans="1:4" x14ac:dyDescent="0.35">
      <c r="A4062">
        <v>5844807259</v>
      </c>
      <c r="B4062">
        <v>448752</v>
      </c>
      <c r="C4062">
        <v>1</v>
      </c>
      <c r="D4062" s="2">
        <v>160.07</v>
      </c>
    </row>
    <row r="4063" spans="1:4" x14ac:dyDescent="0.35">
      <c r="A4063">
        <v>1931703221</v>
      </c>
      <c r="B4063">
        <v>876139</v>
      </c>
      <c r="C4063">
        <v>1</v>
      </c>
      <c r="D4063" s="2">
        <v>415.75</v>
      </c>
    </row>
    <row r="4064" spans="1:4" x14ac:dyDescent="0.35">
      <c r="A4064">
        <v>3525336030</v>
      </c>
      <c r="B4064">
        <v>18035</v>
      </c>
      <c r="C4064">
        <v>1</v>
      </c>
      <c r="D4064" s="2">
        <v>968.94</v>
      </c>
    </row>
    <row r="4065" spans="1:4" x14ac:dyDescent="0.35">
      <c r="A4065">
        <v>4359807852</v>
      </c>
      <c r="B4065">
        <v>564692</v>
      </c>
      <c r="C4065">
        <v>1</v>
      </c>
      <c r="D4065" s="2">
        <v>215.65</v>
      </c>
    </row>
    <row r="4066" spans="1:4" x14ac:dyDescent="0.35">
      <c r="A4066">
        <v>6946959356</v>
      </c>
      <c r="B4066">
        <v>461804</v>
      </c>
      <c r="C4066">
        <v>2</v>
      </c>
      <c r="D4066" s="2">
        <v>310.69</v>
      </c>
    </row>
    <row r="4067" spans="1:4" x14ac:dyDescent="0.35">
      <c r="A4067">
        <v>782338627</v>
      </c>
      <c r="B4067">
        <v>349294</v>
      </c>
      <c r="C4067">
        <v>1</v>
      </c>
      <c r="D4067" s="2">
        <v>934.75</v>
      </c>
    </row>
    <row r="4068" spans="1:4" x14ac:dyDescent="0.35">
      <c r="A4068">
        <v>4942714391</v>
      </c>
      <c r="B4068">
        <v>455755</v>
      </c>
      <c r="C4068">
        <v>3</v>
      </c>
      <c r="D4068" s="2">
        <v>44.09</v>
      </c>
    </row>
    <row r="4069" spans="1:4" x14ac:dyDescent="0.35">
      <c r="A4069">
        <v>919307194</v>
      </c>
      <c r="B4069">
        <v>140154</v>
      </c>
      <c r="C4069">
        <v>2</v>
      </c>
      <c r="D4069" s="2">
        <v>171.2</v>
      </c>
    </row>
    <row r="4070" spans="1:4" x14ac:dyDescent="0.35">
      <c r="A4070">
        <v>6509263423</v>
      </c>
      <c r="B4070">
        <v>615545</v>
      </c>
      <c r="C4070">
        <v>1</v>
      </c>
      <c r="D4070" s="2">
        <v>448.16</v>
      </c>
    </row>
    <row r="4071" spans="1:4" x14ac:dyDescent="0.35">
      <c r="A4071">
        <v>7200105089</v>
      </c>
      <c r="B4071">
        <v>298985</v>
      </c>
      <c r="C4071">
        <v>1</v>
      </c>
      <c r="D4071" s="2">
        <v>183.76</v>
      </c>
    </row>
    <row r="4072" spans="1:4" x14ac:dyDescent="0.35">
      <c r="A4072">
        <v>7120372196</v>
      </c>
      <c r="B4072">
        <v>669378</v>
      </c>
      <c r="C4072">
        <v>2</v>
      </c>
      <c r="D4072" s="2">
        <v>212.14</v>
      </c>
    </row>
    <row r="4073" spans="1:4" x14ac:dyDescent="0.35">
      <c r="A4073">
        <v>8710393245</v>
      </c>
      <c r="B4073">
        <v>112390</v>
      </c>
      <c r="C4073">
        <v>1</v>
      </c>
      <c r="D4073" s="2">
        <v>877.98</v>
      </c>
    </row>
    <row r="4074" spans="1:4" x14ac:dyDescent="0.35">
      <c r="A4074">
        <v>8862036450</v>
      </c>
      <c r="B4074">
        <v>954722</v>
      </c>
      <c r="C4074">
        <v>1</v>
      </c>
      <c r="D4074" s="2">
        <v>616.45000000000005</v>
      </c>
    </row>
    <row r="4075" spans="1:4" x14ac:dyDescent="0.35">
      <c r="A4075">
        <v>2087769338</v>
      </c>
      <c r="B4075">
        <v>18035</v>
      </c>
      <c r="C4075">
        <v>3</v>
      </c>
      <c r="D4075" s="2">
        <v>968.94</v>
      </c>
    </row>
    <row r="4076" spans="1:4" x14ac:dyDescent="0.35">
      <c r="A4076">
        <v>3349267712</v>
      </c>
      <c r="B4076">
        <v>532965</v>
      </c>
      <c r="C4076">
        <v>3</v>
      </c>
      <c r="D4076" s="2">
        <v>307.23</v>
      </c>
    </row>
    <row r="4077" spans="1:4" x14ac:dyDescent="0.35">
      <c r="A4077">
        <v>1689937124</v>
      </c>
      <c r="B4077">
        <v>903336</v>
      </c>
      <c r="C4077">
        <v>3</v>
      </c>
      <c r="D4077" s="2">
        <v>551.88</v>
      </c>
    </row>
    <row r="4078" spans="1:4" x14ac:dyDescent="0.35">
      <c r="A4078">
        <v>4498769995</v>
      </c>
      <c r="B4078">
        <v>681063</v>
      </c>
      <c r="C4078">
        <v>2</v>
      </c>
      <c r="D4078" s="2">
        <v>321.27999999999997</v>
      </c>
    </row>
    <row r="4079" spans="1:4" x14ac:dyDescent="0.35">
      <c r="A4079">
        <v>3729771871</v>
      </c>
      <c r="B4079">
        <v>578097</v>
      </c>
      <c r="C4079">
        <v>2</v>
      </c>
      <c r="D4079" s="2">
        <v>267.61</v>
      </c>
    </row>
    <row r="4080" spans="1:4" x14ac:dyDescent="0.35">
      <c r="A4080">
        <v>9065518834</v>
      </c>
      <c r="B4080">
        <v>319388</v>
      </c>
      <c r="C4080">
        <v>2</v>
      </c>
      <c r="D4080" s="2">
        <v>657.8</v>
      </c>
    </row>
    <row r="4081" spans="1:4" x14ac:dyDescent="0.35">
      <c r="A4081">
        <v>7524465290</v>
      </c>
      <c r="B4081">
        <v>684939</v>
      </c>
      <c r="C4081">
        <v>3</v>
      </c>
      <c r="D4081" s="2">
        <v>727.95</v>
      </c>
    </row>
    <row r="4082" spans="1:4" x14ac:dyDescent="0.35">
      <c r="A4082">
        <v>2319921666</v>
      </c>
      <c r="B4082">
        <v>839170</v>
      </c>
      <c r="C4082">
        <v>1</v>
      </c>
      <c r="D4082" s="2">
        <v>481.63</v>
      </c>
    </row>
    <row r="4083" spans="1:4" x14ac:dyDescent="0.35">
      <c r="A4083">
        <v>9541612277</v>
      </c>
      <c r="B4083">
        <v>306177</v>
      </c>
      <c r="C4083">
        <v>1</v>
      </c>
      <c r="D4083" s="2">
        <v>769.24</v>
      </c>
    </row>
    <row r="4084" spans="1:4" x14ac:dyDescent="0.35">
      <c r="A4084">
        <v>6303548068</v>
      </c>
      <c r="B4084">
        <v>925482</v>
      </c>
      <c r="C4084">
        <v>1</v>
      </c>
      <c r="D4084" s="2">
        <v>475.04</v>
      </c>
    </row>
    <row r="4085" spans="1:4" x14ac:dyDescent="0.35">
      <c r="A4085">
        <v>5867651793</v>
      </c>
      <c r="B4085">
        <v>927651</v>
      </c>
      <c r="C4085">
        <v>3</v>
      </c>
      <c r="D4085" s="2">
        <v>426.72</v>
      </c>
    </row>
    <row r="4086" spans="1:4" x14ac:dyDescent="0.35">
      <c r="A4086">
        <v>6405947025</v>
      </c>
      <c r="B4086">
        <v>894539</v>
      </c>
      <c r="C4086">
        <v>2</v>
      </c>
      <c r="D4086" s="2">
        <v>445.48</v>
      </c>
    </row>
    <row r="4087" spans="1:4" x14ac:dyDescent="0.35">
      <c r="A4087">
        <v>2150790907</v>
      </c>
      <c r="B4087">
        <v>833557</v>
      </c>
      <c r="C4087">
        <v>3</v>
      </c>
      <c r="D4087" s="2">
        <v>422.87</v>
      </c>
    </row>
    <row r="4088" spans="1:4" x14ac:dyDescent="0.35">
      <c r="A4088">
        <v>212856641</v>
      </c>
      <c r="B4088">
        <v>26060</v>
      </c>
      <c r="C4088">
        <v>1</v>
      </c>
      <c r="D4088" s="2">
        <v>342.94</v>
      </c>
    </row>
    <row r="4089" spans="1:4" x14ac:dyDescent="0.35">
      <c r="A4089">
        <v>1686508921</v>
      </c>
      <c r="B4089">
        <v>659290</v>
      </c>
      <c r="C4089">
        <v>3</v>
      </c>
      <c r="D4089" s="2">
        <v>319.33999999999997</v>
      </c>
    </row>
    <row r="4090" spans="1:4" x14ac:dyDescent="0.35">
      <c r="A4090">
        <v>5879579208</v>
      </c>
      <c r="B4090">
        <v>757274</v>
      </c>
      <c r="C4090">
        <v>1</v>
      </c>
      <c r="D4090" s="2">
        <v>98.32</v>
      </c>
    </row>
    <row r="4091" spans="1:4" x14ac:dyDescent="0.35">
      <c r="A4091">
        <v>1882682579</v>
      </c>
      <c r="B4091">
        <v>587645</v>
      </c>
      <c r="C4091">
        <v>3</v>
      </c>
      <c r="D4091" s="2">
        <v>801.81</v>
      </c>
    </row>
    <row r="4092" spans="1:4" x14ac:dyDescent="0.35">
      <c r="A4092">
        <v>8370410622</v>
      </c>
      <c r="B4092">
        <v>63769</v>
      </c>
      <c r="C4092">
        <v>2</v>
      </c>
      <c r="D4092" s="2">
        <v>878.07</v>
      </c>
    </row>
    <row r="4093" spans="1:4" x14ac:dyDescent="0.35">
      <c r="A4093">
        <v>368599691</v>
      </c>
      <c r="B4093">
        <v>890232</v>
      </c>
      <c r="C4093">
        <v>1</v>
      </c>
      <c r="D4093" s="2">
        <v>432</v>
      </c>
    </row>
    <row r="4094" spans="1:4" x14ac:dyDescent="0.35">
      <c r="A4094">
        <v>9282982332</v>
      </c>
      <c r="B4094">
        <v>739534</v>
      </c>
      <c r="C4094">
        <v>2</v>
      </c>
      <c r="D4094" s="2">
        <v>994.56</v>
      </c>
    </row>
    <row r="4095" spans="1:4" x14ac:dyDescent="0.35">
      <c r="A4095">
        <v>4874880100</v>
      </c>
      <c r="B4095">
        <v>274207</v>
      </c>
      <c r="C4095">
        <v>1</v>
      </c>
      <c r="D4095" s="2">
        <v>328.51</v>
      </c>
    </row>
    <row r="4096" spans="1:4" x14ac:dyDescent="0.35">
      <c r="A4096">
        <v>102639985</v>
      </c>
      <c r="B4096">
        <v>89084</v>
      </c>
      <c r="C4096">
        <v>2</v>
      </c>
      <c r="D4096" s="2">
        <v>598.83000000000004</v>
      </c>
    </row>
    <row r="4097" spans="1:4" x14ac:dyDescent="0.35">
      <c r="A4097">
        <v>5288207551</v>
      </c>
      <c r="B4097">
        <v>760684</v>
      </c>
      <c r="C4097">
        <v>2</v>
      </c>
      <c r="D4097" s="2">
        <v>71.599999999999994</v>
      </c>
    </row>
    <row r="4098" spans="1:4" x14ac:dyDescent="0.35">
      <c r="A4098">
        <v>693932743</v>
      </c>
      <c r="B4098">
        <v>300159</v>
      </c>
      <c r="C4098">
        <v>2</v>
      </c>
      <c r="D4098" s="2">
        <v>44.35</v>
      </c>
    </row>
    <row r="4099" spans="1:4" x14ac:dyDescent="0.35">
      <c r="A4099">
        <v>2325405669</v>
      </c>
      <c r="B4099">
        <v>673058</v>
      </c>
      <c r="C4099">
        <v>3</v>
      </c>
      <c r="D4099" s="2">
        <v>765.76</v>
      </c>
    </row>
    <row r="4100" spans="1:4" x14ac:dyDescent="0.35">
      <c r="A4100">
        <v>8152364696</v>
      </c>
      <c r="B4100">
        <v>487065</v>
      </c>
      <c r="C4100">
        <v>1</v>
      </c>
      <c r="D4100" s="2">
        <v>374.68</v>
      </c>
    </row>
    <row r="4101" spans="1:4" x14ac:dyDescent="0.35">
      <c r="A4101">
        <v>7682359398</v>
      </c>
      <c r="B4101">
        <v>324809</v>
      </c>
      <c r="C4101">
        <v>1</v>
      </c>
      <c r="D4101" s="2">
        <v>608</v>
      </c>
    </row>
    <row r="4102" spans="1:4" x14ac:dyDescent="0.35">
      <c r="A4102">
        <v>1742951029</v>
      </c>
      <c r="B4102">
        <v>954722</v>
      </c>
      <c r="C4102">
        <v>1</v>
      </c>
      <c r="D4102" s="2">
        <v>616.45000000000005</v>
      </c>
    </row>
    <row r="4103" spans="1:4" x14ac:dyDescent="0.35">
      <c r="A4103">
        <v>4799787645</v>
      </c>
      <c r="B4103">
        <v>140154</v>
      </c>
      <c r="C4103">
        <v>3</v>
      </c>
      <c r="D4103" s="2">
        <v>171.2</v>
      </c>
    </row>
    <row r="4104" spans="1:4" x14ac:dyDescent="0.35">
      <c r="A4104">
        <v>8498666384</v>
      </c>
      <c r="B4104">
        <v>930284</v>
      </c>
      <c r="C4104">
        <v>2</v>
      </c>
      <c r="D4104" s="2">
        <v>189.47</v>
      </c>
    </row>
    <row r="4105" spans="1:4" x14ac:dyDescent="0.35">
      <c r="A4105">
        <v>5013572642</v>
      </c>
      <c r="B4105">
        <v>952124</v>
      </c>
      <c r="C4105">
        <v>1</v>
      </c>
      <c r="D4105" s="2">
        <v>127.08</v>
      </c>
    </row>
    <row r="4106" spans="1:4" x14ac:dyDescent="0.35">
      <c r="A4106">
        <v>8403006958</v>
      </c>
      <c r="B4106">
        <v>433521</v>
      </c>
      <c r="C4106">
        <v>2</v>
      </c>
      <c r="D4106" s="2">
        <v>321.33</v>
      </c>
    </row>
    <row r="4107" spans="1:4" x14ac:dyDescent="0.35">
      <c r="A4107">
        <v>4688831157</v>
      </c>
      <c r="B4107">
        <v>53833</v>
      </c>
      <c r="C4107">
        <v>2</v>
      </c>
      <c r="D4107" s="2">
        <v>134.69</v>
      </c>
    </row>
    <row r="4108" spans="1:4" x14ac:dyDescent="0.35">
      <c r="A4108">
        <v>394578210</v>
      </c>
      <c r="B4108">
        <v>349294</v>
      </c>
      <c r="C4108">
        <v>3</v>
      </c>
      <c r="D4108" s="2">
        <v>934.75</v>
      </c>
    </row>
    <row r="4109" spans="1:4" x14ac:dyDescent="0.35">
      <c r="A4109">
        <v>8681711802</v>
      </c>
      <c r="B4109">
        <v>56589</v>
      </c>
      <c r="C4109">
        <v>3</v>
      </c>
      <c r="D4109" s="2">
        <v>517.77</v>
      </c>
    </row>
    <row r="4110" spans="1:4" x14ac:dyDescent="0.35">
      <c r="A4110">
        <v>9311399064</v>
      </c>
      <c r="B4110">
        <v>131748</v>
      </c>
      <c r="C4110">
        <v>1</v>
      </c>
      <c r="D4110" s="2">
        <v>81.349999999999994</v>
      </c>
    </row>
    <row r="4111" spans="1:4" x14ac:dyDescent="0.35">
      <c r="A4111">
        <v>2620581496</v>
      </c>
      <c r="B4111">
        <v>34200</v>
      </c>
      <c r="C4111">
        <v>2</v>
      </c>
      <c r="D4111" s="2">
        <v>319.8</v>
      </c>
    </row>
    <row r="4112" spans="1:4" x14ac:dyDescent="0.35">
      <c r="A4112">
        <v>5116898322</v>
      </c>
      <c r="B4112">
        <v>771228</v>
      </c>
      <c r="C4112">
        <v>3</v>
      </c>
      <c r="D4112" s="2">
        <v>83.18</v>
      </c>
    </row>
    <row r="4113" spans="1:4" x14ac:dyDescent="0.35">
      <c r="A4113">
        <v>5995819849</v>
      </c>
      <c r="B4113">
        <v>707935</v>
      </c>
      <c r="C4113">
        <v>3</v>
      </c>
      <c r="D4113" s="2">
        <v>820.9</v>
      </c>
    </row>
    <row r="4114" spans="1:4" x14ac:dyDescent="0.35">
      <c r="A4114">
        <v>7690500286</v>
      </c>
      <c r="B4114">
        <v>18035</v>
      </c>
      <c r="C4114">
        <v>2</v>
      </c>
      <c r="D4114" s="2">
        <v>968.94</v>
      </c>
    </row>
    <row r="4115" spans="1:4" x14ac:dyDescent="0.35">
      <c r="A4115">
        <v>6107283203</v>
      </c>
      <c r="B4115">
        <v>94225</v>
      </c>
      <c r="C4115">
        <v>1</v>
      </c>
      <c r="D4115" s="2">
        <v>77.11</v>
      </c>
    </row>
    <row r="4116" spans="1:4" x14ac:dyDescent="0.35">
      <c r="A4116">
        <v>3170417508</v>
      </c>
      <c r="B4116">
        <v>942001</v>
      </c>
      <c r="C4116">
        <v>3</v>
      </c>
      <c r="D4116" s="2">
        <v>671.55</v>
      </c>
    </row>
    <row r="4117" spans="1:4" x14ac:dyDescent="0.35">
      <c r="A4117">
        <v>805682701</v>
      </c>
      <c r="B4117">
        <v>57405</v>
      </c>
      <c r="C4117">
        <v>3</v>
      </c>
      <c r="D4117" s="2">
        <v>607.66999999999996</v>
      </c>
    </row>
    <row r="4118" spans="1:4" x14ac:dyDescent="0.35">
      <c r="A4118">
        <v>8960508625</v>
      </c>
      <c r="B4118">
        <v>970529</v>
      </c>
      <c r="C4118">
        <v>1</v>
      </c>
      <c r="D4118" s="2">
        <v>827.44</v>
      </c>
    </row>
    <row r="4119" spans="1:4" x14ac:dyDescent="0.35">
      <c r="A4119">
        <v>5580397726</v>
      </c>
      <c r="B4119">
        <v>186168</v>
      </c>
      <c r="C4119">
        <v>1</v>
      </c>
      <c r="D4119" s="2">
        <v>878.8</v>
      </c>
    </row>
    <row r="4120" spans="1:4" x14ac:dyDescent="0.35">
      <c r="A4120">
        <v>1506599381</v>
      </c>
      <c r="B4120">
        <v>491521</v>
      </c>
      <c r="C4120">
        <v>2</v>
      </c>
      <c r="D4120" s="2">
        <v>556.35</v>
      </c>
    </row>
    <row r="4121" spans="1:4" x14ac:dyDescent="0.35">
      <c r="A4121">
        <v>8424478165</v>
      </c>
      <c r="B4121">
        <v>880510</v>
      </c>
      <c r="C4121">
        <v>1</v>
      </c>
      <c r="D4121" s="2">
        <v>951.43</v>
      </c>
    </row>
    <row r="4122" spans="1:4" x14ac:dyDescent="0.35">
      <c r="A4122">
        <v>6083333956</v>
      </c>
      <c r="B4122">
        <v>818522</v>
      </c>
      <c r="C4122">
        <v>1</v>
      </c>
      <c r="D4122" s="2">
        <v>96.09</v>
      </c>
    </row>
    <row r="4123" spans="1:4" x14ac:dyDescent="0.35">
      <c r="A4123">
        <v>9611327860</v>
      </c>
      <c r="B4123">
        <v>487931</v>
      </c>
      <c r="C4123">
        <v>2</v>
      </c>
      <c r="D4123" s="2">
        <v>709.08</v>
      </c>
    </row>
    <row r="4124" spans="1:4" x14ac:dyDescent="0.35">
      <c r="A4124">
        <v>9539444766</v>
      </c>
      <c r="B4124">
        <v>63769</v>
      </c>
      <c r="C4124">
        <v>3</v>
      </c>
      <c r="D4124" s="2">
        <v>878.07</v>
      </c>
    </row>
    <row r="4125" spans="1:4" x14ac:dyDescent="0.35">
      <c r="A4125">
        <v>756168939</v>
      </c>
      <c r="B4125">
        <v>4452</v>
      </c>
      <c r="C4125">
        <v>1</v>
      </c>
      <c r="D4125" s="2">
        <v>169.88</v>
      </c>
    </row>
    <row r="4126" spans="1:4" x14ac:dyDescent="0.35">
      <c r="A4126">
        <v>7762624518</v>
      </c>
      <c r="B4126">
        <v>171602</v>
      </c>
      <c r="C4126">
        <v>1</v>
      </c>
      <c r="D4126" s="2">
        <v>883.44</v>
      </c>
    </row>
    <row r="4127" spans="1:4" x14ac:dyDescent="0.35">
      <c r="A4127">
        <v>3681781563</v>
      </c>
      <c r="B4127">
        <v>112390</v>
      </c>
      <c r="C4127">
        <v>3</v>
      </c>
      <c r="D4127" s="2">
        <v>877.98</v>
      </c>
    </row>
    <row r="4128" spans="1:4" x14ac:dyDescent="0.35">
      <c r="A4128">
        <v>1571085226</v>
      </c>
      <c r="B4128">
        <v>991434</v>
      </c>
      <c r="C4128">
        <v>3</v>
      </c>
      <c r="D4128" s="2">
        <v>237.62</v>
      </c>
    </row>
    <row r="4129" spans="1:4" x14ac:dyDescent="0.35">
      <c r="A4129">
        <v>4244306883</v>
      </c>
      <c r="B4129">
        <v>604184</v>
      </c>
      <c r="C4129">
        <v>3</v>
      </c>
      <c r="D4129" s="2">
        <v>397.55</v>
      </c>
    </row>
    <row r="4130" spans="1:4" x14ac:dyDescent="0.35">
      <c r="A4130">
        <v>7333141591</v>
      </c>
      <c r="B4130">
        <v>876139</v>
      </c>
      <c r="C4130">
        <v>3</v>
      </c>
      <c r="D4130" s="2">
        <v>415.75</v>
      </c>
    </row>
    <row r="4131" spans="1:4" x14ac:dyDescent="0.35">
      <c r="A4131">
        <v>1199945706</v>
      </c>
      <c r="B4131">
        <v>970529</v>
      </c>
      <c r="C4131">
        <v>1</v>
      </c>
      <c r="D4131" s="2">
        <v>827.44</v>
      </c>
    </row>
    <row r="4132" spans="1:4" x14ac:dyDescent="0.35">
      <c r="A4132">
        <v>5895644119</v>
      </c>
      <c r="B4132">
        <v>382511</v>
      </c>
      <c r="C4132">
        <v>2</v>
      </c>
      <c r="D4132" s="2">
        <v>702.54</v>
      </c>
    </row>
    <row r="4133" spans="1:4" x14ac:dyDescent="0.35">
      <c r="A4133">
        <v>7112919210</v>
      </c>
      <c r="B4133">
        <v>6405</v>
      </c>
      <c r="C4133">
        <v>1</v>
      </c>
      <c r="D4133" s="2">
        <v>236.51</v>
      </c>
    </row>
    <row r="4134" spans="1:4" x14ac:dyDescent="0.35">
      <c r="A4134">
        <v>8315937318</v>
      </c>
      <c r="B4134">
        <v>962054</v>
      </c>
      <c r="C4134">
        <v>1</v>
      </c>
      <c r="D4134" s="2">
        <v>16.86</v>
      </c>
    </row>
    <row r="4135" spans="1:4" x14ac:dyDescent="0.35">
      <c r="A4135">
        <v>5331800057</v>
      </c>
      <c r="B4135">
        <v>990993</v>
      </c>
      <c r="C4135">
        <v>3</v>
      </c>
      <c r="D4135" s="2">
        <v>263.7</v>
      </c>
    </row>
    <row r="4136" spans="1:4" x14ac:dyDescent="0.35">
      <c r="A4136">
        <v>5989265505</v>
      </c>
      <c r="B4136">
        <v>228286</v>
      </c>
      <c r="C4136">
        <v>2</v>
      </c>
      <c r="D4136" s="2">
        <v>179.08</v>
      </c>
    </row>
    <row r="4137" spans="1:4" x14ac:dyDescent="0.35">
      <c r="A4137">
        <v>7906361274</v>
      </c>
      <c r="B4137">
        <v>33955</v>
      </c>
      <c r="C4137">
        <v>3</v>
      </c>
      <c r="D4137" s="2">
        <v>186.08</v>
      </c>
    </row>
    <row r="4138" spans="1:4" x14ac:dyDescent="0.35">
      <c r="A4138">
        <v>6312476146</v>
      </c>
      <c r="B4138">
        <v>433521</v>
      </c>
      <c r="C4138">
        <v>1</v>
      </c>
      <c r="D4138" s="2">
        <v>321.33</v>
      </c>
    </row>
    <row r="4139" spans="1:4" x14ac:dyDescent="0.35">
      <c r="A4139">
        <v>9436272631</v>
      </c>
      <c r="B4139">
        <v>613942</v>
      </c>
      <c r="C4139">
        <v>3</v>
      </c>
      <c r="D4139" s="2">
        <v>545</v>
      </c>
    </row>
    <row r="4140" spans="1:4" x14ac:dyDescent="0.35">
      <c r="A4140">
        <v>8289791792</v>
      </c>
      <c r="B4140">
        <v>552883</v>
      </c>
      <c r="C4140">
        <v>2</v>
      </c>
      <c r="D4140" s="2">
        <v>888.16</v>
      </c>
    </row>
    <row r="4141" spans="1:4" x14ac:dyDescent="0.35">
      <c r="A4141">
        <v>7659532788</v>
      </c>
      <c r="B4141">
        <v>451812</v>
      </c>
      <c r="C4141">
        <v>2</v>
      </c>
      <c r="D4141" s="2">
        <v>530.85</v>
      </c>
    </row>
    <row r="4142" spans="1:4" x14ac:dyDescent="0.35">
      <c r="A4142">
        <v>1498157233</v>
      </c>
      <c r="B4142">
        <v>673058</v>
      </c>
      <c r="C4142">
        <v>2</v>
      </c>
      <c r="D4142" s="2">
        <v>765.76</v>
      </c>
    </row>
    <row r="4143" spans="1:4" x14ac:dyDescent="0.35">
      <c r="A4143">
        <v>8560951754</v>
      </c>
      <c r="B4143">
        <v>942001</v>
      </c>
      <c r="C4143">
        <v>3</v>
      </c>
      <c r="D4143" s="2">
        <v>671.55</v>
      </c>
    </row>
    <row r="4144" spans="1:4" x14ac:dyDescent="0.35">
      <c r="A4144">
        <v>8764192824</v>
      </c>
      <c r="B4144">
        <v>673058</v>
      </c>
      <c r="C4144">
        <v>2</v>
      </c>
      <c r="D4144" s="2">
        <v>765.76</v>
      </c>
    </row>
    <row r="4145" spans="1:4" x14ac:dyDescent="0.35">
      <c r="A4145">
        <v>1900542981</v>
      </c>
      <c r="B4145">
        <v>704868</v>
      </c>
      <c r="C4145">
        <v>1</v>
      </c>
      <c r="D4145" s="2">
        <v>193.46</v>
      </c>
    </row>
    <row r="4146" spans="1:4" x14ac:dyDescent="0.35">
      <c r="A4146">
        <v>9445683691</v>
      </c>
      <c r="B4146">
        <v>799688</v>
      </c>
      <c r="C4146">
        <v>3</v>
      </c>
      <c r="D4146" s="2">
        <v>309.62</v>
      </c>
    </row>
    <row r="4147" spans="1:4" x14ac:dyDescent="0.35">
      <c r="A4147">
        <v>7719808335</v>
      </c>
      <c r="B4147">
        <v>491521</v>
      </c>
      <c r="C4147">
        <v>1</v>
      </c>
      <c r="D4147" s="2">
        <v>556.35</v>
      </c>
    </row>
    <row r="4148" spans="1:4" x14ac:dyDescent="0.35">
      <c r="A4148">
        <v>4865644960</v>
      </c>
      <c r="B4148">
        <v>490939</v>
      </c>
      <c r="C4148">
        <v>1</v>
      </c>
      <c r="D4148" s="2">
        <v>80.25</v>
      </c>
    </row>
    <row r="4149" spans="1:4" x14ac:dyDescent="0.35">
      <c r="A4149">
        <v>6518276143</v>
      </c>
      <c r="B4149">
        <v>53833</v>
      </c>
      <c r="C4149">
        <v>2</v>
      </c>
      <c r="D4149" s="2">
        <v>134.69</v>
      </c>
    </row>
    <row r="4150" spans="1:4" x14ac:dyDescent="0.35">
      <c r="A4150">
        <v>2211459584</v>
      </c>
      <c r="B4150">
        <v>114414</v>
      </c>
      <c r="C4150">
        <v>1</v>
      </c>
      <c r="D4150" s="2">
        <v>832.06</v>
      </c>
    </row>
    <row r="4151" spans="1:4" x14ac:dyDescent="0.35">
      <c r="A4151">
        <v>6811633572</v>
      </c>
      <c r="B4151">
        <v>491314</v>
      </c>
      <c r="C4151">
        <v>3</v>
      </c>
      <c r="D4151" s="2">
        <v>973.44</v>
      </c>
    </row>
    <row r="4152" spans="1:4" x14ac:dyDescent="0.35">
      <c r="A4152">
        <v>1821573240</v>
      </c>
      <c r="B4152">
        <v>876139</v>
      </c>
      <c r="C4152">
        <v>3</v>
      </c>
      <c r="D4152" s="2">
        <v>415.75</v>
      </c>
    </row>
    <row r="4153" spans="1:4" x14ac:dyDescent="0.35">
      <c r="A4153">
        <v>8848227434</v>
      </c>
      <c r="B4153">
        <v>723678</v>
      </c>
      <c r="C4153">
        <v>3</v>
      </c>
      <c r="D4153" s="2">
        <v>675.46</v>
      </c>
    </row>
    <row r="4154" spans="1:4" x14ac:dyDescent="0.35">
      <c r="A4154">
        <v>7812276711</v>
      </c>
      <c r="B4154">
        <v>306177</v>
      </c>
      <c r="C4154">
        <v>3</v>
      </c>
      <c r="D4154" s="2">
        <v>769.24</v>
      </c>
    </row>
    <row r="4155" spans="1:4" x14ac:dyDescent="0.35">
      <c r="A4155">
        <v>939966106</v>
      </c>
      <c r="B4155">
        <v>354409</v>
      </c>
      <c r="C4155">
        <v>3</v>
      </c>
      <c r="D4155" s="2">
        <v>325.08</v>
      </c>
    </row>
    <row r="4156" spans="1:4" x14ac:dyDescent="0.35">
      <c r="A4156">
        <v>4099108156</v>
      </c>
      <c r="B4156">
        <v>94225</v>
      </c>
      <c r="C4156">
        <v>2</v>
      </c>
      <c r="D4156" s="2">
        <v>77.11</v>
      </c>
    </row>
    <row r="4157" spans="1:4" x14ac:dyDescent="0.35">
      <c r="A4157">
        <v>5684182622</v>
      </c>
      <c r="B4157">
        <v>833557</v>
      </c>
      <c r="C4157">
        <v>1</v>
      </c>
      <c r="D4157" s="2">
        <v>422.87</v>
      </c>
    </row>
    <row r="4158" spans="1:4" x14ac:dyDescent="0.35">
      <c r="A4158">
        <v>4916740946</v>
      </c>
      <c r="B4158">
        <v>712307</v>
      </c>
      <c r="C4158">
        <v>3</v>
      </c>
      <c r="D4158" s="2">
        <v>264.89</v>
      </c>
    </row>
    <row r="4159" spans="1:4" x14ac:dyDescent="0.35">
      <c r="A4159">
        <v>9732307600</v>
      </c>
      <c r="B4159">
        <v>144124</v>
      </c>
      <c r="C4159">
        <v>1</v>
      </c>
      <c r="D4159" s="2">
        <v>162.66999999999999</v>
      </c>
    </row>
    <row r="4160" spans="1:4" x14ac:dyDescent="0.35">
      <c r="A4160">
        <v>9280329883</v>
      </c>
      <c r="B4160">
        <v>784827</v>
      </c>
      <c r="C4160">
        <v>3</v>
      </c>
      <c r="D4160" s="2">
        <v>274.25</v>
      </c>
    </row>
    <row r="4161" spans="1:4" x14ac:dyDescent="0.35">
      <c r="A4161">
        <v>4284285927</v>
      </c>
      <c r="B4161">
        <v>673058</v>
      </c>
      <c r="C4161">
        <v>1</v>
      </c>
      <c r="D4161" s="2">
        <v>765.76</v>
      </c>
    </row>
    <row r="4162" spans="1:4" x14ac:dyDescent="0.35">
      <c r="A4162">
        <v>8701796</v>
      </c>
      <c r="B4162">
        <v>672059</v>
      </c>
      <c r="C4162">
        <v>2</v>
      </c>
      <c r="D4162" s="2">
        <v>672.73</v>
      </c>
    </row>
    <row r="4163" spans="1:4" x14ac:dyDescent="0.35">
      <c r="A4163">
        <v>6834734512</v>
      </c>
      <c r="B4163">
        <v>137909</v>
      </c>
      <c r="C4163">
        <v>2</v>
      </c>
      <c r="D4163" s="2">
        <v>864.3</v>
      </c>
    </row>
    <row r="4164" spans="1:4" x14ac:dyDescent="0.35">
      <c r="A4164">
        <v>7127377458</v>
      </c>
      <c r="B4164">
        <v>448752</v>
      </c>
      <c r="C4164">
        <v>3</v>
      </c>
      <c r="D4164" s="2">
        <v>160.07</v>
      </c>
    </row>
    <row r="4165" spans="1:4" x14ac:dyDescent="0.35">
      <c r="A4165">
        <v>4754481356</v>
      </c>
      <c r="B4165">
        <v>124290</v>
      </c>
      <c r="C4165">
        <v>3</v>
      </c>
      <c r="D4165" s="2">
        <v>39.65</v>
      </c>
    </row>
    <row r="4166" spans="1:4" x14ac:dyDescent="0.35">
      <c r="A4166">
        <v>4726007482</v>
      </c>
      <c r="B4166">
        <v>284460</v>
      </c>
      <c r="C4166">
        <v>3</v>
      </c>
      <c r="D4166" s="2">
        <v>505.95</v>
      </c>
    </row>
    <row r="4167" spans="1:4" x14ac:dyDescent="0.35">
      <c r="A4167">
        <v>2320560482</v>
      </c>
      <c r="B4167">
        <v>557908</v>
      </c>
      <c r="C4167">
        <v>1</v>
      </c>
      <c r="D4167" s="2">
        <v>942.37</v>
      </c>
    </row>
    <row r="4168" spans="1:4" x14ac:dyDescent="0.35">
      <c r="A4168">
        <v>1456550348</v>
      </c>
      <c r="B4168">
        <v>566052</v>
      </c>
      <c r="C4168">
        <v>1</v>
      </c>
      <c r="D4168" s="2">
        <v>87.3</v>
      </c>
    </row>
    <row r="4169" spans="1:4" x14ac:dyDescent="0.35">
      <c r="A4169">
        <v>5370744569</v>
      </c>
      <c r="B4169">
        <v>478531</v>
      </c>
      <c r="C4169">
        <v>1</v>
      </c>
      <c r="D4169" s="2">
        <v>825.46</v>
      </c>
    </row>
    <row r="4170" spans="1:4" x14ac:dyDescent="0.35">
      <c r="A4170">
        <v>5819887962</v>
      </c>
      <c r="B4170">
        <v>186168</v>
      </c>
      <c r="C4170">
        <v>3</v>
      </c>
      <c r="D4170" s="2">
        <v>878.8</v>
      </c>
    </row>
    <row r="4171" spans="1:4" x14ac:dyDescent="0.35">
      <c r="A4171">
        <v>1929465827</v>
      </c>
      <c r="B4171">
        <v>647462</v>
      </c>
      <c r="C4171">
        <v>1</v>
      </c>
      <c r="D4171" s="2">
        <v>326.42</v>
      </c>
    </row>
    <row r="4172" spans="1:4" x14ac:dyDescent="0.35">
      <c r="A4172">
        <v>9430139302</v>
      </c>
      <c r="B4172">
        <v>120532</v>
      </c>
      <c r="C4172">
        <v>1</v>
      </c>
      <c r="D4172" s="2">
        <v>697.53</v>
      </c>
    </row>
    <row r="4173" spans="1:4" x14ac:dyDescent="0.35">
      <c r="A4173">
        <v>3632715912</v>
      </c>
      <c r="B4173">
        <v>679321</v>
      </c>
      <c r="C4173">
        <v>3</v>
      </c>
      <c r="D4173" s="2">
        <v>738.46</v>
      </c>
    </row>
    <row r="4174" spans="1:4" x14ac:dyDescent="0.35">
      <c r="A4174">
        <v>3356214803</v>
      </c>
      <c r="B4174">
        <v>888807</v>
      </c>
      <c r="C4174">
        <v>3</v>
      </c>
      <c r="D4174" s="2">
        <v>230.58</v>
      </c>
    </row>
    <row r="4175" spans="1:4" x14ac:dyDescent="0.35">
      <c r="A4175">
        <v>2277864850</v>
      </c>
      <c r="B4175">
        <v>513199</v>
      </c>
      <c r="C4175">
        <v>2</v>
      </c>
      <c r="D4175" s="2">
        <v>422.23</v>
      </c>
    </row>
    <row r="4176" spans="1:4" x14ac:dyDescent="0.35">
      <c r="A4176">
        <v>1754472592</v>
      </c>
      <c r="B4176">
        <v>847349</v>
      </c>
      <c r="C4176">
        <v>3</v>
      </c>
      <c r="D4176" s="2">
        <v>781.08</v>
      </c>
    </row>
    <row r="4177" spans="1:4" x14ac:dyDescent="0.35">
      <c r="A4177">
        <v>1833208408</v>
      </c>
      <c r="B4177">
        <v>194682</v>
      </c>
      <c r="C4177">
        <v>3</v>
      </c>
      <c r="D4177" s="2">
        <v>912.29</v>
      </c>
    </row>
    <row r="4178" spans="1:4" x14ac:dyDescent="0.35">
      <c r="A4178">
        <v>6567954047</v>
      </c>
      <c r="B4178">
        <v>954722</v>
      </c>
      <c r="C4178">
        <v>2</v>
      </c>
      <c r="D4178" s="2">
        <v>616.45000000000005</v>
      </c>
    </row>
    <row r="4179" spans="1:4" x14ac:dyDescent="0.35">
      <c r="A4179">
        <v>9409585531</v>
      </c>
      <c r="B4179">
        <v>448752</v>
      </c>
      <c r="C4179">
        <v>3</v>
      </c>
      <c r="D4179" s="2">
        <v>160.07</v>
      </c>
    </row>
    <row r="4180" spans="1:4" x14ac:dyDescent="0.35">
      <c r="A4180">
        <v>731371161</v>
      </c>
      <c r="B4180">
        <v>927651</v>
      </c>
      <c r="C4180">
        <v>1</v>
      </c>
      <c r="D4180" s="2">
        <v>426.72</v>
      </c>
    </row>
    <row r="4181" spans="1:4" x14ac:dyDescent="0.35">
      <c r="A4181">
        <v>7863496069</v>
      </c>
      <c r="B4181">
        <v>349294</v>
      </c>
      <c r="C4181">
        <v>3</v>
      </c>
      <c r="D4181" s="2">
        <v>934.75</v>
      </c>
    </row>
    <row r="4182" spans="1:4" x14ac:dyDescent="0.35">
      <c r="A4182">
        <v>9043955242</v>
      </c>
      <c r="B4182">
        <v>56589</v>
      </c>
      <c r="C4182">
        <v>3</v>
      </c>
      <c r="D4182" s="2">
        <v>517.77</v>
      </c>
    </row>
    <row r="4183" spans="1:4" x14ac:dyDescent="0.35">
      <c r="A4183">
        <v>8257564936</v>
      </c>
      <c r="B4183">
        <v>516376</v>
      </c>
      <c r="C4183">
        <v>1</v>
      </c>
      <c r="D4183" s="2">
        <v>877.43</v>
      </c>
    </row>
    <row r="4184" spans="1:4" x14ac:dyDescent="0.35">
      <c r="A4184">
        <v>7487631571</v>
      </c>
      <c r="B4184">
        <v>120532</v>
      </c>
      <c r="C4184">
        <v>3</v>
      </c>
      <c r="D4184" s="2">
        <v>697.53</v>
      </c>
    </row>
    <row r="4185" spans="1:4" x14ac:dyDescent="0.35">
      <c r="A4185">
        <v>4243307535</v>
      </c>
      <c r="B4185">
        <v>592784</v>
      </c>
      <c r="C4185">
        <v>2</v>
      </c>
      <c r="D4185" s="2">
        <v>280.35000000000002</v>
      </c>
    </row>
    <row r="4186" spans="1:4" x14ac:dyDescent="0.35">
      <c r="A4186">
        <v>5490221933</v>
      </c>
      <c r="B4186">
        <v>563740</v>
      </c>
      <c r="C4186">
        <v>1</v>
      </c>
      <c r="D4186" s="2">
        <v>96.33</v>
      </c>
    </row>
    <row r="4187" spans="1:4" x14ac:dyDescent="0.35">
      <c r="A4187">
        <v>577600718</v>
      </c>
      <c r="B4187">
        <v>120385</v>
      </c>
      <c r="C4187">
        <v>1</v>
      </c>
      <c r="D4187" s="2">
        <v>597.91</v>
      </c>
    </row>
    <row r="4188" spans="1:4" x14ac:dyDescent="0.35">
      <c r="A4188">
        <v>1815462789</v>
      </c>
      <c r="B4188">
        <v>679865</v>
      </c>
      <c r="C4188">
        <v>3</v>
      </c>
      <c r="D4188" s="2">
        <v>347.91</v>
      </c>
    </row>
    <row r="4189" spans="1:4" x14ac:dyDescent="0.35">
      <c r="A4189">
        <v>896786012</v>
      </c>
      <c r="B4189">
        <v>747801</v>
      </c>
      <c r="C4189">
        <v>3</v>
      </c>
      <c r="D4189" s="2">
        <v>277.76</v>
      </c>
    </row>
    <row r="4190" spans="1:4" x14ac:dyDescent="0.35">
      <c r="A4190">
        <v>2610552179</v>
      </c>
      <c r="B4190">
        <v>67197</v>
      </c>
      <c r="C4190">
        <v>1</v>
      </c>
      <c r="D4190" s="2">
        <v>552.20000000000005</v>
      </c>
    </row>
    <row r="4191" spans="1:4" x14ac:dyDescent="0.35">
      <c r="A4191">
        <v>6244718082</v>
      </c>
      <c r="B4191">
        <v>60619</v>
      </c>
      <c r="C4191">
        <v>3</v>
      </c>
      <c r="D4191" s="2">
        <v>726.41</v>
      </c>
    </row>
    <row r="4192" spans="1:4" x14ac:dyDescent="0.35">
      <c r="A4192">
        <v>1837634871</v>
      </c>
      <c r="B4192">
        <v>652118</v>
      </c>
      <c r="C4192">
        <v>2</v>
      </c>
      <c r="D4192" s="2">
        <v>22.04</v>
      </c>
    </row>
    <row r="4193" spans="1:4" x14ac:dyDescent="0.35">
      <c r="A4193">
        <v>8684571382</v>
      </c>
      <c r="B4193">
        <v>240179</v>
      </c>
      <c r="C4193">
        <v>1</v>
      </c>
      <c r="D4193" s="2">
        <v>90.56</v>
      </c>
    </row>
    <row r="4194" spans="1:4" x14ac:dyDescent="0.35">
      <c r="A4194">
        <v>1659181364</v>
      </c>
      <c r="B4194">
        <v>94225</v>
      </c>
      <c r="C4194">
        <v>2</v>
      </c>
      <c r="D4194" s="2">
        <v>77.11</v>
      </c>
    </row>
    <row r="4195" spans="1:4" x14ac:dyDescent="0.35">
      <c r="A4195">
        <v>5626641031</v>
      </c>
      <c r="B4195">
        <v>952124</v>
      </c>
      <c r="C4195">
        <v>1</v>
      </c>
      <c r="D4195" s="2">
        <v>127.08</v>
      </c>
    </row>
    <row r="4196" spans="1:4" x14ac:dyDescent="0.35">
      <c r="A4196">
        <v>1589326447</v>
      </c>
      <c r="B4196">
        <v>647462</v>
      </c>
      <c r="C4196">
        <v>3</v>
      </c>
      <c r="D4196" s="2">
        <v>326.42</v>
      </c>
    </row>
    <row r="4197" spans="1:4" x14ac:dyDescent="0.35">
      <c r="A4197">
        <v>5018325783</v>
      </c>
      <c r="B4197">
        <v>367391</v>
      </c>
      <c r="C4197">
        <v>3</v>
      </c>
      <c r="D4197" s="2">
        <v>939.55</v>
      </c>
    </row>
    <row r="4198" spans="1:4" x14ac:dyDescent="0.35">
      <c r="A4198">
        <v>5111073873</v>
      </c>
      <c r="B4198">
        <v>962054</v>
      </c>
      <c r="C4198">
        <v>2</v>
      </c>
      <c r="D4198" s="2">
        <v>16.86</v>
      </c>
    </row>
    <row r="4199" spans="1:4" x14ac:dyDescent="0.35">
      <c r="A4199">
        <v>5953426781</v>
      </c>
      <c r="B4199">
        <v>532965</v>
      </c>
      <c r="C4199">
        <v>1</v>
      </c>
      <c r="D4199" s="2">
        <v>307.23</v>
      </c>
    </row>
    <row r="4200" spans="1:4" x14ac:dyDescent="0.35">
      <c r="A4200">
        <v>8966870214</v>
      </c>
      <c r="B4200">
        <v>131136</v>
      </c>
      <c r="C4200">
        <v>3</v>
      </c>
      <c r="D4200" s="2">
        <v>37.799999999999997</v>
      </c>
    </row>
    <row r="4201" spans="1:4" x14ac:dyDescent="0.35">
      <c r="A4201">
        <v>6962915277</v>
      </c>
      <c r="B4201">
        <v>540618</v>
      </c>
      <c r="C4201">
        <v>2</v>
      </c>
      <c r="D4201" s="2">
        <v>317.05</v>
      </c>
    </row>
    <row r="4202" spans="1:4" x14ac:dyDescent="0.35">
      <c r="A4202">
        <v>4309308088</v>
      </c>
      <c r="B4202">
        <v>120532</v>
      </c>
      <c r="C4202">
        <v>2</v>
      </c>
      <c r="D4202" s="2">
        <v>697.53</v>
      </c>
    </row>
    <row r="4203" spans="1:4" x14ac:dyDescent="0.35">
      <c r="A4203">
        <v>5391068200</v>
      </c>
      <c r="B4203">
        <v>659290</v>
      </c>
      <c r="C4203">
        <v>3</v>
      </c>
      <c r="D4203" s="2">
        <v>319.33999999999997</v>
      </c>
    </row>
    <row r="4204" spans="1:4" x14ac:dyDescent="0.35">
      <c r="A4204">
        <v>4394681222</v>
      </c>
      <c r="B4204">
        <v>952124</v>
      </c>
      <c r="C4204">
        <v>3</v>
      </c>
      <c r="D4204" s="2">
        <v>127.08</v>
      </c>
    </row>
    <row r="4205" spans="1:4" x14ac:dyDescent="0.35">
      <c r="A4205">
        <v>4791895461</v>
      </c>
      <c r="B4205">
        <v>425341</v>
      </c>
      <c r="C4205">
        <v>3</v>
      </c>
      <c r="D4205" s="2">
        <v>486.28</v>
      </c>
    </row>
    <row r="4206" spans="1:4" x14ac:dyDescent="0.35">
      <c r="A4206">
        <v>7272011740</v>
      </c>
      <c r="B4206">
        <v>848226</v>
      </c>
      <c r="C4206">
        <v>1</v>
      </c>
      <c r="D4206" s="2">
        <v>209.59</v>
      </c>
    </row>
    <row r="4207" spans="1:4" x14ac:dyDescent="0.35">
      <c r="A4207">
        <v>87784691</v>
      </c>
      <c r="B4207">
        <v>70969</v>
      </c>
      <c r="C4207">
        <v>2</v>
      </c>
      <c r="D4207" s="2">
        <v>631.70000000000005</v>
      </c>
    </row>
    <row r="4208" spans="1:4" x14ac:dyDescent="0.35">
      <c r="A4208">
        <v>4939105270</v>
      </c>
      <c r="B4208">
        <v>444361</v>
      </c>
      <c r="C4208">
        <v>3</v>
      </c>
      <c r="D4208" s="2">
        <v>822.63</v>
      </c>
    </row>
    <row r="4209" spans="1:4" x14ac:dyDescent="0.35">
      <c r="A4209">
        <v>4622303035</v>
      </c>
      <c r="B4209">
        <v>880510</v>
      </c>
      <c r="C4209">
        <v>2</v>
      </c>
      <c r="D4209" s="2">
        <v>951.43</v>
      </c>
    </row>
    <row r="4210" spans="1:4" x14ac:dyDescent="0.35">
      <c r="A4210">
        <v>3460208027</v>
      </c>
      <c r="B4210">
        <v>709916</v>
      </c>
      <c r="C4210">
        <v>2</v>
      </c>
      <c r="D4210" s="2">
        <v>33.76</v>
      </c>
    </row>
    <row r="4211" spans="1:4" x14ac:dyDescent="0.35">
      <c r="A4211">
        <v>2548125971</v>
      </c>
      <c r="B4211">
        <v>183929</v>
      </c>
      <c r="C4211">
        <v>1</v>
      </c>
      <c r="D4211" s="2">
        <v>738.74</v>
      </c>
    </row>
    <row r="4212" spans="1:4" x14ac:dyDescent="0.35">
      <c r="A4212">
        <v>2390111460</v>
      </c>
      <c r="B4212">
        <v>492958</v>
      </c>
      <c r="C4212">
        <v>2</v>
      </c>
      <c r="D4212" s="2">
        <v>84.2</v>
      </c>
    </row>
    <row r="4213" spans="1:4" x14ac:dyDescent="0.35">
      <c r="A4213">
        <v>8309485249</v>
      </c>
      <c r="B4213">
        <v>903336</v>
      </c>
      <c r="C4213">
        <v>2</v>
      </c>
      <c r="D4213" s="2">
        <v>551.88</v>
      </c>
    </row>
    <row r="4214" spans="1:4" x14ac:dyDescent="0.35">
      <c r="A4214">
        <v>8322543480</v>
      </c>
      <c r="B4214">
        <v>661577</v>
      </c>
      <c r="C4214">
        <v>3</v>
      </c>
      <c r="D4214" s="2">
        <v>720.95</v>
      </c>
    </row>
    <row r="4215" spans="1:4" x14ac:dyDescent="0.35">
      <c r="A4215">
        <v>2819200158</v>
      </c>
      <c r="B4215">
        <v>60619</v>
      </c>
      <c r="C4215">
        <v>1</v>
      </c>
      <c r="D4215" s="2">
        <v>726.41</v>
      </c>
    </row>
    <row r="4216" spans="1:4" x14ac:dyDescent="0.35">
      <c r="A4216">
        <v>7087151227</v>
      </c>
      <c r="B4216">
        <v>600767</v>
      </c>
      <c r="C4216">
        <v>1</v>
      </c>
      <c r="D4216" s="2">
        <v>722.42</v>
      </c>
    </row>
    <row r="4217" spans="1:4" x14ac:dyDescent="0.35">
      <c r="A4217">
        <v>6704234561</v>
      </c>
      <c r="B4217">
        <v>962054</v>
      </c>
      <c r="C4217">
        <v>1</v>
      </c>
      <c r="D4217" s="2">
        <v>16.86</v>
      </c>
    </row>
    <row r="4218" spans="1:4" x14ac:dyDescent="0.35">
      <c r="A4218">
        <v>6998410196</v>
      </c>
      <c r="B4218">
        <v>365133</v>
      </c>
      <c r="C4218">
        <v>2</v>
      </c>
      <c r="D4218" s="2">
        <v>915.45</v>
      </c>
    </row>
    <row r="4219" spans="1:4" x14ac:dyDescent="0.35">
      <c r="A4219">
        <v>707035635</v>
      </c>
      <c r="B4219">
        <v>677542</v>
      </c>
      <c r="C4219">
        <v>1</v>
      </c>
      <c r="D4219" s="2">
        <v>212.61</v>
      </c>
    </row>
    <row r="4220" spans="1:4" x14ac:dyDescent="0.35">
      <c r="A4220">
        <v>543400704</v>
      </c>
      <c r="B4220">
        <v>767398</v>
      </c>
      <c r="C4220">
        <v>3</v>
      </c>
      <c r="D4220" s="2">
        <v>22.14</v>
      </c>
    </row>
    <row r="4221" spans="1:4" x14ac:dyDescent="0.35">
      <c r="A4221">
        <v>3604694195</v>
      </c>
      <c r="B4221">
        <v>52729</v>
      </c>
      <c r="C4221">
        <v>1</v>
      </c>
      <c r="D4221" s="2">
        <v>316.02</v>
      </c>
    </row>
    <row r="4222" spans="1:4" x14ac:dyDescent="0.35">
      <c r="A4222">
        <v>3560549947</v>
      </c>
      <c r="B4222">
        <v>913428</v>
      </c>
      <c r="C4222">
        <v>2</v>
      </c>
      <c r="D4222" s="2">
        <v>392.22</v>
      </c>
    </row>
    <row r="4223" spans="1:4" x14ac:dyDescent="0.35">
      <c r="A4223">
        <v>9982178143</v>
      </c>
      <c r="B4223">
        <v>734789</v>
      </c>
      <c r="C4223">
        <v>1</v>
      </c>
      <c r="D4223" s="2">
        <v>395.82</v>
      </c>
    </row>
    <row r="4224" spans="1:4" x14ac:dyDescent="0.35">
      <c r="A4224">
        <v>1423646541</v>
      </c>
      <c r="B4224">
        <v>799952</v>
      </c>
      <c r="C4224">
        <v>1</v>
      </c>
      <c r="D4224" s="2">
        <v>922.64</v>
      </c>
    </row>
    <row r="4225" spans="1:4" x14ac:dyDescent="0.35">
      <c r="A4225">
        <v>7441941402</v>
      </c>
      <c r="B4225">
        <v>820973</v>
      </c>
      <c r="C4225">
        <v>1</v>
      </c>
      <c r="D4225" s="2">
        <v>114.52</v>
      </c>
    </row>
    <row r="4226" spans="1:4" x14ac:dyDescent="0.35">
      <c r="A4226">
        <v>8395661807</v>
      </c>
      <c r="B4226">
        <v>120532</v>
      </c>
      <c r="C4226">
        <v>3</v>
      </c>
      <c r="D4226" s="2">
        <v>697.53</v>
      </c>
    </row>
    <row r="4227" spans="1:4" x14ac:dyDescent="0.35">
      <c r="A4227">
        <v>5480656353</v>
      </c>
      <c r="B4227">
        <v>587645</v>
      </c>
      <c r="C4227">
        <v>2</v>
      </c>
      <c r="D4227" s="2">
        <v>801.81</v>
      </c>
    </row>
    <row r="4228" spans="1:4" x14ac:dyDescent="0.35">
      <c r="A4228">
        <v>4561602092</v>
      </c>
      <c r="B4228">
        <v>306177</v>
      </c>
      <c r="C4228">
        <v>1</v>
      </c>
      <c r="D4228" s="2">
        <v>769.24</v>
      </c>
    </row>
    <row r="4229" spans="1:4" x14ac:dyDescent="0.35">
      <c r="A4229">
        <v>1695982633</v>
      </c>
      <c r="B4229">
        <v>481843</v>
      </c>
      <c r="C4229">
        <v>2</v>
      </c>
      <c r="D4229" s="2">
        <v>297.68</v>
      </c>
    </row>
    <row r="4230" spans="1:4" x14ac:dyDescent="0.35">
      <c r="A4230">
        <v>6309447153</v>
      </c>
      <c r="B4230">
        <v>853932</v>
      </c>
      <c r="C4230">
        <v>2</v>
      </c>
      <c r="D4230" s="2">
        <v>941.19</v>
      </c>
    </row>
    <row r="4231" spans="1:4" x14ac:dyDescent="0.35">
      <c r="A4231">
        <v>4796733514</v>
      </c>
      <c r="B4231">
        <v>604184</v>
      </c>
      <c r="C4231">
        <v>2</v>
      </c>
      <c r="D4231" s="2">
        <v>397.55</v>
      </c>
    </row>
    <row r="4232" spans="1:4" x14ac:dyDescent="0.35">
      <c r="A4232">
        <v>2858966982</v>
      </c>
      <c r="B4232">
        <v>734789</v>
      </c>
      <c r="C4232">
        <v>2</v>
      </c>
      <c r="D4232" s="2">
        <v>395.82</v>
      </c>
    </row>
    <row r="4233" spans="1:4" x14ac:dyDescent="0.35">
      <c r="A4233">
        <v>6948607495</v>
      </c>
      <c r="B4233">
        <v>891833</v>
      </c>
      <c r="C4233">
        <v>1</v>
      </c>
      <c r="D4233" s="2">
        <v>493.19</v>
      </c>
    </row>
    <row r="4234" spans="1:4" x14ac:dyDescent="0.35">
      <c r="A4234">
        <v>4959271803</v>
      </c>
      <c r="B4234">
        <v>385113</v>
      </c>
      <c r="C4234">
        <v>2</v>
      </c>
      <c r="D4234" s="2">
        <v>816.38</v>
      </c>
    </row>
    <row r="4235" spans="1:4" x14ac:dyDescent="0.35">
      <c r="A4235">
        <v>5669689881</v>
      </c>
      <c r="B4235">
        <v>448752</v>
      </c>
      <c r="C4235">
        <v>1</v>
      </c>
      <c r="D4235" s="2">
        <v>160.07</v>
      </c>
    </row>
    <row r="4236" spans="1:4" x14ac:dyDescent="0.35">
      <c r="A4236">
        <v>5352265711</v>
      </c>
      <c r="B4236">
        <v>440875</v>
      </c>
      <c r="C4236">
        <v>1</v>
      </c>
      <c r="D4236" s="2">
        <v>275.02999999999997</v>
      </c>
    </row>
    <row r="4237" spans="1:4" x14ac:dyDescent="0.35">
      <c r="A4237">
        <v>5498551836</v>
      </c>
      <c r="B4237">
        <v>871592</v>
      </c>
      <c r="C4237">
        <v>1</v>
      </c>
      <c r="D4237" s="2">
        <v>870.29</v>
      </c>
    </row>
    <row r="4238" spans="1:4" x14ac:dyDescent="0.35">
      <c r="A4238">
        <v>6556845822</v>
      </c>
      <c r="B4238">
        <v>799688</v>
      </c>
      <c r="C4238">
        <v>1</v>
      </c>
      <c r="D4238" s="2">
        <v>309.62</v>
      </c>
    </row>
    <row r="4239" spans="1:4" x14ac:dyDescent="0.35">
      <c r="A4239">
        <v>5167008199</v>
      </c>
      <c r="B4239">
        <v>883013</v>
      </c>
      <c r="C4239">
        <v>1</v>
      </c>
      <c r="D4239" s="2">
        <v>989.88</v>
      </c>
    </row>
    <row r="4240" spans="1:4" x14ac:dyDescent="0.35">
      <c r="A4240">
        <v>966294309</v>
      </c>
      <c r="B4240">
        <v>654297</v>
      </c>
      <c r="C4240">
        <v>3</v>
      </c>
      <c r="D4240" s="2">
        <v>13.25</v>
      </c>
    </row>
    <row r="4241" spans="1:4" x14ac:dyDescent="0.35">
      <c r="A4241">
        <v>3163611427</v>
      </c>
      <c r="B4241">
        <v>962591</v>
      </c>
      <c r="C4241">
        <v>2</v>
      </c>
      <c r="D4241" s="2">
        <v>130.01</v>
      </c>
    </row>
    <row r="4242" spans="1:4" x14ac:dyDescent="0.35">
      <c r="A4242">
        <v>203136866</v>
      </c>
      <c r="B4242">
        <v>6405</v>
      </c>
      <c r="C4242">
        <v>1</v>
      </c>
      <c r="D4242" s="2">
        <v>236.51</v>
      </c>
    </row>
    <row r="4243" spans="1:4" x14ac:dyDescent="0.35">
      <c r="A4243">
        <v>1815555165</v>
      </c>
      <c r="B4243">
        <v>382511</v>
      </c>
      <c r="C4243">
        <v>1</v>
      </c>
      <c r="D4243" s="2">
        <v>702.54</v>
      </c>
    </row>
    <row r="4244" spans="1:4" x14ac:dyDescent="0.35">
      <c r="A4244">
        <v>1874499212</v>
      </c>
      <c r="B4244">
        <v>697683</v>
      </c>
      <c r="C4244">
        <v>1</v>
      </c>
      <c r="D4244" s="2">
        <v>123.74</v>
      </c>
    </row>
    <row r="4245" spans="1:4" x14ac:dyDescent="0.35">
      <c r="A4245">
        <v>4012779165</v>
      </c>
      <c r="B4245">
        <v>462526</v>
      </c>
      <c r="C4245">
        <v>2</v>
      </c>
      <c r="D4245" s="2">
        <v>449.97</v>
      </c>
    </row>
    <row r="4246" spans="1:4" x14ac:dyDescent="0.35">
      <c r="A4246">
        <v>3669023899</v>
      </c>
      <c r="B4246">
        <v>707935</v>
      </c>
      <c r="C4246">
        <v>2</v>
      </c>
      <c r="D4246" s="2">
        <v>820.9</v>
      </c>
    </row>
    <row r="4247" spans="1:4" x14ac:dyDescent="0.35">
      <c r="A4247">
        <v>9296381620</v>
      </c>
      <c r="B4247">
        <v>89084</v>
      </c>
      <c r="C4247">
        <v>2</v>
      </c>
      <c r="D4247" s="2">
        <v>598.83000000000004</v>
      </c>
    </row>
    <row r="4248" spans="1:4" x14ac:dyDescent="0.35">
      <c r="A4248">
        <v>2725513934</v>
      </c>
      <c r="B4248">
        <v>604184</v>
      </c>
      <c r="C4248">
        <v>3</v>
      </c>
      <c r="D4248" s="2">
        <v>397.55</v>
      </c>
    </row>
    <row r="4249" spans="1:4" x14ac:dyDescent="0.35">
      <c r="A4249">
        <v>5564338561</v>
      </c>
      <c r="B4249">
        <v>257719</v>
      </c>
      <c r="C4249">
        <v>1</v>
      </c>
      <c r="D4249" s="2">
        <v>281.73</v>
      </c>
    </row>
    <row r="4250" spans="1:4" x14ac:dyDescent="0.35">
      <c r="A4250">
        <v>4701778121</v>
      </c>
      <c r="B4250">
        <v>700048</v>
      </c>
      <c r="C4250">
        <v>1</v>
      </c>
      <c r="D4250" s="2">
        <v>141.28</v>
      </c>
    </row>
    <row r="4251" spans="1:4" x14ac:dyDescent="0.35">
      <c r="A4251">
        <v>9529272337</v>
      </c>
      <c r="B4251">
        <v>91670</v>
      </c>
      <c r="C4251">
        <v>1</v>
      </c>
      <c r="D4251" s="2">
        <v>439.24</v>
      </c>
    </row>
    <row r="4252" spans="1:4" x14ac:dyDescent="0.35">
      <c r="A4252">
        <v>869910650</v>
      </c>
      <c r="B4252">
        <v>451933</v>
      </c>
      <c r="C4252">
        <v>1</v>
      </c>
      <c r="D4252" s="2">
        <v>568.94000000000005</v>
      </c>
    </row>
    <row r="4253" spans="1:4" x14ac:dyDescent="0.35">
      <c r="A4253">
        <v>2127080399</v>
      </c>
      <c r="B4253">
        <v>222892</v>
      </c>
      <c r="C4253">
        <v>3</v>
      </c>
      <c r="D4253" s="2">
        <v>869.22</v>
      </c>
    </row>
    <row r="4254" spans="1:4" x14ac:dyDescent="0.35">
      <c r="A4254">
        <v>3547439109</v>
      </c>
      <c r="B4254">
        <v>706112</v>
      </c>
      <c r="C4254">
        <v>3</v>
      </c>
      <c r="D4254" s="2">
        <v>478.79</v>
      </c>
    </row>
    <row r="4255" spans="1:4" x14ac:dyDescent="0.35">
      <c r="A4255">
        <v>997535715</v>
      </c>
      <c r="B4255">
        <v>606256</v>
      </c>
      <c r="C4255">
        <v>1</v>
      </c>
      <c r="D4255" s="2">
        <v>369.28</v>
      </c>
    </row>
    <row r="4256" spans="1:4" x14ac:dyDescent="0.35">
      <c r="A4256">
        <v>2442453181</v>
      </c>
      <c r="B4256">
        <v>146840</v>
      </c>
      <c r="C4256">
        <v>2</v>
      </c>
      <c r="D4256" s="2">
        <v>786.85</v>
      </c>
    </row>
    <row r="4257" spans="1:4" x14ac:dyDescent="0.35">
      <c r="A4257">
        <v>1182120536</v>
      </c>
      <c r="B4257">
        <v>9436</v>
      </c>
      <c r="C4257">
        <v>1</v>
      </c>
      <c r="D4257" s="2">
        <v>88.43</v>
      </c>
    </row>
    <row r="4258" spans="1:4" x14ac:dyDescent="0.35">
      <c r="A4258">
        <v>2819297954</v>
      </c>
      <c r="B4258">
        <v>500739</v>
      </c>
      <c r="C4258">
        <v>2</v>
      </c>
      <c r="D4258" s="2">
        <v>359.98</v>
      </c>
    </row>
    <row r="4259" spans="1:4" x14ac:dyDescent="0.35">
      <c r="A4259">
        <v>9870956079</v>
      </c>
      <c r="B4259">
        <v>937542</v>
      </c>
      <c r="C4259">
        <v>1</v>
      </c>
      <c r="D4259" s="2">
        <v>97.04</v>
      </c>
    </row>
    <row r="4260" spans="1:4" x14ac:dyDescent="0.35">
      <c r="A4260">
        <v>6032675432</v>
      </c>
      <c r="B4260">
        <v>60619</v>
      </c>
      <c r="C4260">
        <v>2</v>
      </c>
      <c r="D4260" s="2">
        <v>726.41</v>
      </c>
    </row>
    <row r="4261" spans="1:4" x14ac:dyDescent="0.35">
      <c r="A4261">
        <v>329790912</v>
      </c>
      <c r="B4261">
        <v>305754</v>
      </c>
      <c r="C4261">
        <v>1</v>
      </c>
      <c r="D4261" s="2">
        <v>979.99</v>
      </c>
    </row>
    <row r="4262" spans="1:4" x14ac:dyDescent="0.35">
      <c r="A4262">
        <v>6459815532</v>
      </c>
      <c r="B4262">
        <v>951463</v>
      </c>
      <c r="C4262">
        <v>3</v>
      </c>
      <c r="D4262" s="2">
        <v>787.4</v>
      </c>
    </row>
    <row r="4263" spans="1:4" x14ac:dyDescent="0.35">
      <c r="A4263">
        <v>9214523757</v>
      </c>
      <c r="B4263">
        <v>243235</v>
      </c>
      <c r="C4263">
        <v>3</v>
      </c>
      <c r="D4263" s="2">
        <v>109.03</v>
      </c>
    </row>
    <row r="4264" spans="1:4" x14ac:dyDescent="0.35">
      <c r="A4264">
        <v>9450279027</v>
      </c>
      <c r="B4264">
        <v>367391</v>
      </c>
      <c r="C4264">
        <v>2</v>
      </c>
      <c r="D4264" s="2">
        <v>939.55</v>
      </c>
    </row>
    <row r="4265" spans="1:4" x14ac:dyDescent="0.35">
      <c r="A4265">
        <v>6265551101</v>
      </c>
      <c r="B4265">
        <v>890623</v>
      </c>
      <c r="C4265">
        <v>2</v>
      </c>
      <c r="D4265" s="2">
        <v>354.52</v>
      </c>
    </row>
    <row r="4266" spans="1:4" x14ac:dyDescent="0.35">
      <c r="A4266">
        <v>4138526838</v>
      </c>
      <c r="B4266">
        <v>555121</v>
      </c>
      <c r="C4266">
        <v>2</v>
      </c>
      <c r="D4266" s="2">
        <v>354.91</v>
      </c>
    </row>
    <row r="4267" spans="1:4" x14ac:dyDescent="0.35">
      <c r="A4267">
        <v>8005579633</v>
      </c>
      <c r="B4267">
        <v>992178</v>
      </c>
      <c r="C4267">
        <v>2</v>
      </c>
      <c r="D4267" s="2">
        <v>632.42999999999995</v>
      </c>
    </row>
    <row r="4268" spans="1:4" x14ac:dyDescent="0.35">
      <c r="A4268">
        <v>3442984170</v>
      </c>
      <c r="B4268">
        <v>673058</v>
      </c>
      <c r="C4268">
        <v>2</v>
      </c>
      <c r="D4268" s="2">
        <v>765.76</v>
      </c>
    </row>
    <row r="4269" spans="1:4" x14ac:dyDescent="0.35">
      <c r="A4269">
        <v>8711550413</v>
      </c>
      <c r="B4269">
        <v>914071</v>
      </c>
      <c r="C4269">
        <v>3</v>
      </c>
      <c r="D4269" s="2">
        <v>296.94</v>
      </c>
    </row>
    <row r="4270" spans="1:4" x14ac:dyDescent="0.35">
      <c r="A4270">
        <v>2509593585</v>
      </c>
      <c r="B4270">
        <v>186168</v>
      </c>
      <c r="C4270">
        <v>3</v>
      </c>
      <c r="D4270" s="2">
        <v>878.8</v>
      </c>
    </row>
    <row r="4271" spans="1:4" x14ac:dyDescent="0.35">
      <c r="A4271">
        <v>6126557370</v>
      </c>
      <c r="B4271">
        <v>563740</v>
      </c>
      <c r="C4271">
        <v>3</v>
      </c>
      <c r="D4271" s="2">
        <v>96.33</v>
      </c>
    </row>
    <row r="4272" spans="1:4" x14ac:dyDescent="0.35">
      <c r="A4272">
        <v>9876119035</v>
      </c>
      <c r="B4272">
        <v>689769</v>
      </c>
      <c r="C4272">
        <v>3</v>
      </c>
      <c r="D4272" s="2">
        <v>46.62</v>
      </c>
    </row>
    <row r="4273" spans="1:4" x14ac:dyDescent="0.35">
      <c r="A4273">
        <v>3739042166</v>
      </c>
      <c r="B4273">
        <v>642612</v>
      </c>
      <c r="C4273">
        <v>3</v>
      </c>
      <c r="D4273" s="2">
        <v>517.03</v>
      </c>
    </row>
    <row r="4274" spans="1:4" x14ac:dyDescent="0.35">
      <c r="A4274">
        <v>7938944124</v>
      </c>
      <c r="B4274">
        <v>112390</v>
      </c>
      <c r="C4274">
        <v>3</v>
      </c>
      <c r="D4274" s="2">
        <v>877.98</v>
      </c>
    </row>
    <row r="4275" spans="1:4" x14ac:dyDescent="0.35">
      <c r="A4275">
        <v>506804807</v>
      </c>
      <c r="B4275">
        <v>470449</v>
      </c>
      <c r="C4275">
        <v>3</v>
      </c>
      <c r="D4275" s="2">
        <v>827.77</v>
      </c>
    </row>
    <row r="4276" spans="1:4" x14ac:dyDescent="0.35">
      <c r="A4276">
        <v>3577900599</v>
      </c>
      <c r="B4276">
        <v>140489</v>
      </c>
      <c r="C4276">
        <v>1</v>
      </c>
      <c r="D4276" s="2">
        <v>650.20000000000005</v>
      </c>
    </row>
    <row r="4277" spans="1:4" x14ac:dyDescent="0.35">
      <c r="A4277">
        <v>8337599633</v>
      </c>
      <c r="B4277">
        <v>707935</v>
      </c>
      <c r="C4277">
        <v>3</v>
      </c>
      <c r="D4277" s="2">
        <v>820.9</v>
      </c>
    </row>
    <row r="4278" spans="1:4" x14ac:dyDescent="0.35">
      <c r="A4278">
        <v>8611745429</v>
      </c>
      <c r="B4278">
        <v>146840</v>
      </c>
      <c r="C4278">
        <v>2</v>
      </c>
      <c r="D4278" s="2">
        <v>786.85</v>
      </c>
    </row>
    <row r="4279" spans="1:4" x14ac:dyDescent="0.35">
      <c r="A4279">
        <v>2990223879</v>
      </c>
      <c r="B4279">
        <v>373536</v>
      </c>
      <c r="C4279">
        <v>2</v>
      </c>
      <c r="D4279" s="2">
        <v>494.17</v>
      </c>
    </row>
    <row r="4280" spans="1:4" x14ac:dyDescent="0.35">
      <c r="A4280">
        <v>52324496</v>
      </c>
      <c r="B4280">
        <v>888807</v>
      </c>
      <c r="C4280">
        <v>2</v>
      </c>
      <c r="D4280" s="2">
        <v>230.58</v>
      </c>
    </row>
    <row r="4281" spans="1:4" x14ac:dyDescent="0.35">
      <c r="A4281">
        <v>6594929133</v>
      </c>
      <c r="B4281">
        <v>812607</v>
      </c>
      <c r="C4281">
        <v>1</v>
      </c>
      <c r="D4281" s="2">
        <v>416.65</v>
      </c>
    </row>
    <row r="4282" spans="1:4" x14ac:dyDescent="0.35">
      <c r="A4282">
        <v>2480235830</v>
      </c>
      <c r="B4282">
        <v>63769</v>
      </c>
      <c r="C4282">
        <v>3</v>
      </c>
      <c r="D4282" s="2">
        <v>878.07</v>
      </c>
    </row>
    <row r="4283" spans="1:4" x14ac:dyDescent="0.35">
      <c r="A4283">
        <v>9667072962</v>
      </c>
      <c r="B4283">
        <v>945635</v>
      </c>
      <c r="C4283">
        <v>1</v>
      </c>
      <c r="D4283" s="2">
        <v>778.9</v>
      </c>
    </row>
    <row r="4284" spans="1:4" x14ac:dyDescent="0.35">
      <c r="A4284">
        <v>277700053</v>
      </c>
      <c r="B4284">
        <v>552496</v>
      </c>
      <c r="C4284">
        <v>2</v>
      </c>
      <c r="D4284" s="2">
        <v>508</v>
      </c>
    </row>
    <row r="4285" spans="1:4" x14ac:dyDescent="0.35">
      <c r="A4285">
        <v>5691623788</v>
      </c>
      <c r="B4285">
        <v>41853</v>
      </c>
      <c r="C4285">
        <v>1</v>
      </c>
      <c r="D4285" s="2">
        <v>910.44</v>
      </c>
    </row>
    <row r="4286" spans="1:4" x14ac:dyDescent="0.35">
      <c r="A4286">
        <v>6845696161</v>
      </c>
      <c r="B4286">
        <v>194682</v>
      </c>
      <c r="C4286">
        <v>2</v>
      </c>
      <c r="D4286" s="2">
        <v>912.29</v>
      </c>
    </row>
    <row r="4287" spans="1:4" x14ac:dyDescent="0.35">
      <c r="A4287">
        <v>4098488449</v>
      </c>
      <c r="B4287">
        <v>444361</v>
      </c>
      <c r="C4287">
        <v>3</v>
      </c>
      <c r="D4287" s="2">
        <v>822.63</v>
      </c>
    </row>
    <row r="4288" spans="1:4" x14ac:dyDescent="0.35">
      <c r="A4288">
        <v>5653623743</v>
      </c>
      <c r="B4288">
        <v>659290</v>
      </c>
      <c r="C4288">
        <v>3</v>
      </c>
      <c r="D4288" s="2">
        <v>319.33999999999997</v>
      </c>
    </row>
    <row r="4289" spans="1:4" x14ac:dyDescent="0.35">
      <c r="A4289">
        <v>6416399784</v>
      </c>
      <c r="B4289">
        <v>52729</v>
      </c>
      <c r="C4289">
        <v>1</v>
      </c>
      <c r="D4289" s="2">
        <v>316.02</v>
      </c>
    </row>
    <row r="4290" spans="1:4" x14ac:dyDescent="0.35">
      <c r="A4290">
        <v>4365565386</v>
      </c>
      <c r="B4290">
        <v>490602</v>
      </c>
      <c r="C4290">
        <v>2</v>
      </c>
      <c r="D4290" s="2">
        <v>549.47</v>
      </c>
    </row>
    <row r="4291" spans="1:4" x14ac:dyDescent="0.35">
      <c r="A4291">
        <v>6423269418</v>
      </c>
      <c r="B4291">
        <v>890232</v>
      </c>
      <c r="C4291">
        <v>1</v>
      </c>
      <c r="D4291" s="2">
        <v>432</v>
      </c>
    </row>
    <row r="4292" spans="1:4" x14ac:dyDescent="0.35">
      <c r="A4292">
        <v>1020534590</v>
      </c>
      <c r="B4292">
        <v>953175</v>
      </c>
      <c r="C4292">
        <v>3</v>
      </c>
      <c r="D4292" s="2">
        <v>225.21</v>
      </c>
    </row>
    <row r="4293" spans="1:4" x14ac:dyDescent="0.35">
      <c r="A4293">
        <v>4015289878</v>
      </c>
      <c r="B4293">
        <v>692985</v>
      </c>
      <c r="C4293">
        <v>1</v>
      </c>
      <c r="D4293" s="2">
        <v>197.39</v>
      </c>
    </row>
    <row r="4294" spans="1:4" x14ac:dyDescent="0.35">
      <c r="A4294">
        <v>9959668334</v>
      </c>
      <c r="B4294">
        <v>361361</v>
      </c>
      <c r="C4294">
        <v>3</v>
      </c>
      <c r="D4294" s="2">
        <v>826.21</v>
      </c>
    </row>
    <row r="4295" spans="1:4" x14ac:dyDescent="0.35">
      <c r="A4295">
        <v>8054387790</v>
      </c>
      <c r="B4295">
        <v>41853</v>
      </c>
      <c r="C4295">
        <v>1</v>
      </c>
      <c r="D4295" s="2">
        <v>910.44</v>
      </c>
    </row>
    <row r="4296" spans="1:4" x14ac:dyDescent="0.35">
      <c r="A4296">
        <v>4795344310</v>
      </c>
      <c r="B4296">
        <v>747801</v>
      </c>
      <c r="C4296">
        <v>3</v>
      </c>
      <c r="D4296" s="2">
        <v>277.76</v>
      </c>
    </row>
    <row r="4297" spans="1:4" x14ac:dyDescent="0.35">
      <c r="A4297">
        <v>2205862234</v>
      </c>
      <c r="B4297">
        <v>891833</v>
      </c>
      <c r="C4297">
        <v>2</v>
      </c>
      <c r="D4297" s="2">
        <v>493.19</v>
      </c>
    </row>
    <row r="4298" spans="1:4" x14ac:dyDescent="0.35">
      <c r="A4298">
        <v>4686249863</v>
      </c>
      <c r="B4298">
        <v>319388</v>
      </c>
      <c r="C4298">
        <v>2</v>
      </c>
      <c r="D4298" s="2">
        <v>657.8</v>
      </c>
    </row>
    <row r="4299" spans="1:4" x14ac:dyDescent="0.35">
      <c r="A4299">
        <v>1270524770</v>
      </c>
      <c r="B4299">
        <v>679321</v>
      </c>
      <c r="C4299">
        <v>1</v>
      </c>
      <c r="D4299" s="2">
        <v>738.46</v>
      </c>
    </row>
    <row r="4300" spans="1:4" x14ac:dyDescent="0.35">
      <c r="A4300">
        <v>5743550453</v>
      </c>
      <c r="B4300">
        <v>679284</v>
      </c>
      <c r="C4300">
        <v>2</v>
      </c>
      <c r="D4300" s="2">
        <v>877.89</v>
      </c>
    </row>
    <row r="4301" spans="1:4" x14ac:dyDescent="0.35">
      <c r="A4301">
        <v>5309699078</v>
      </c>
      <c r="B4301">
        <v>51036</v>
      </c>
      <c r="C4301">
        <v>1</v>
      </c>
      <c r="D4301" s="2">
        <v>931.61</v>
      </c>
    </row>
    <row r="4302" spans="1:4" x14ac:dyDescent="0.35">
      <c r="A4302">
        <v>7565768030</v>
      </c>
      <c r="B4302">
        <v>833557</v>
      </c>
      <c r="C4302">
        <v>3</v>
      </c>
      <c r="D4302" s="2">
        <v>422.87</v>
      </c>
    </row>
    <row r="4303" spans="1:4" x14ac:dyDescent="0.35">
      <c r="A4303">
        <v>3210260715</v>
      </c>
      <c r="B4303">
        <v>63769</v>
      </c>
      <c r="C4303">
        <v>1</v>
      </c>
      <c r="D4303" s="2">
        <v>878.07</v>
      </c>
    </row>
    <row r="4304" spans="1:4" x14ac:dyDescent="0.35">
      <c r="A4304">
        <v>6657245289</v>
      </c>
      <c r="B4304">
        <v>679284</v>
      </c>
      <c r="C4304">
        <v>1</v>
      </c>
      <c r="D4304" s="2">
        <v>877.89</v>
      </c>
    </row>
    <row r="4305" spans="1:4" x14ac:dyDescent="0.35">
      <c r="A4305">
        <v>7854526965</v>
      </c>
      <c r="B4305">
        <v>658389</v>
      </c>
      <c r="C4305">
        <v>2</v>
      </c>
      <c r="D4305" s="2">
        <v>152.55000000000001</v>
      </c>
    </row>
    <row r="4306" spans="1:4" x14ac:dyDescent="0.35">
      <c r="A4306">
        <v>2770948451</v>
      </c>
      <c r="B4306">
        <v>107548</v>
      </c>
      <c r="C4306">
        <v>1</v>
      </c>
      <c r="D4306" s="2">
        <v>891.6</v>
      </c>
    </row>
    <row r="4307" spans="1:4" x14ac:dyDescent="0.35">
      <c r="A4307">
        <v>624070426</v>
      </c>
      <c r="B4307">
        <v>951463</v>
      </c>
      <c r="C4307">
        <v>1</v>
      </c>
      <c r="D4307" s="2">
        <v>787.4</v>
      </c>
    </row>
    <row r="4308" spans="1:4" x14ac:dyDescent="0.35">
      <c r="A4308">
        <v>891583492</v>
      </c>
      <c r="B4308">
        <v>492958</v>
      </c>
      <c r="C4308">
        <v>2</v>
      </c>
      <c r="D4308" s="2">
        <v>84.2</v>
      </c>
    </row>
    <row r="4309" spans="1:4" x14ac:dyDescent="0.35">
      <c r="A4309">
        <v>5811206654</v>
      </c>
      <c r="B4309">
        <v>818990</v>
      </c>
      <c r="C4309">
        <v>2</v>
      </c>
      <c r="D4309" s="2">
        <v>163.55000000000001</v>
      </c>
    </row>
    <row r="4310" spans="1:4" x14ac:dyDescent="0.35">
      <c r="A4310">
        <v>809894905</v>
      </c>
      <c r="B4310">
        <v>537274</v>
      </c>
      <c r="C4310">
        <v>2</v>
      </c>
      <c r="D4310" s="2">
        <v>702.71</v>
      </c>
    </row>
    <row r="4311" spans="1:4" x14ac:dyDescent="0.35">
      <c r="A4311">
        <v>8209000496</v>
      </c>
      <c r="B4311">
        <v>661577</v>
      </c>
      <c r="C4311">
        <v>1</v>
      </c>
      <c r="D4311" s="2">
        <v>720.95</v>
      </c>
    </row>
    <row r="4312" spans="1:4" x14ac:dyDescent="0.35">
      <c r="A4312">
        <v>4901288364</v>
      </c>
      <c r="B4312">
        <v>970529</v>
      </c>
      <c r="C4312">
        <v>3</v>
      </c>
      <c r="D4312" s="2">
        <v>827.44</v>
      </c>
    </row>
    <row r="4313" spans="1:4" x14ac:dyDescent="0.35">
      <c r="A4313">
        <v>5890338566</v>
      </c>
      <c r="B4313">
        <v>690565</v>
      </c>
      <c r="C4313">
        <v>2</v>
      </c>
      <c r="D4313" s="2">
        <v>951.27</v>
      </c>
    </row>
    <row r="4314" spans="1:4" x14ac:dyDescent="0.35">
      <c r="A4314">
        <v>2745295248</v>
      </c>
      <c r="B4314">
        <v>760828</v>
      </c>
      <c r="C4314">
        <v>1</v>
      </c>
      <c r="D4314" s="2">
        <v>563.45000000000005</v>
      </c>
    </row>
    <row r="4315" spans="1:4" x14ac:dyDescent="0.35">
      <c r="A4315">
        <v>5708700204</v>
      </c>
      <c r="B4315">
        <v>274207</v>
      </c>
      <c r="C4315">
        <v>2</v>
      </c>
      <c r="D4315" s="2">
        <v>328.51</v>
      </c>
    </row>
    <row r="4316" spans="1:4" x14ac:dyDescent="0.35">
      <c r="A4316">
        <v>8643851643</v>
      </c>
      <c r="B4316">
        <v>799952</v>
      </c>
      <c r="C4316">
        <v>2</v>
      </c>
      <c r="D4316" s="2">
        <v>922.64</v>
      </c>
    </row>
    <row r="4317" spans="1:4" x14ac:dyDescent="0.35">
      <c r="A4317">
        <v>4525287277</v>
      </c>
      <c r="B4317">
        <v>305754</v>
      </c>
      <c r="C4317">
        <v>1</v>
      </c>
      <c r="D4317" s="2">
        <v>979.99</v>
      </c>
    </row>
    <row r="4318" spans="1:4" x14ac:dyDescent="0.35">
      <c r="A4318">
        <v>6154459753</v>
      </c>
      <c r="B4318">
        <v>949818</v>
      </c>
      <c r="C4318">
        <v>3</v>
      </c>
      <c r="D4318" s="2">
        <v>483.05</v>
      </c>
    </row>
    <row r="4319" spans="1:4" x14ac:dyDescent="0.35">
      <c r="A4319">
        <v>2587790388</v>
      </c>
      <c r="B4319">
        <v>11422</v>
      </c>
      <c r="C4319">
        <v>3</v>
      </c>
      <c r="D4319" s="2">
        <v>127.16</v>
      </c>
    </row>
    <row r="4320" spans="1:4" x14ac:dyDescent="0.35">
      <c r="A4320">
        <v>2665891587</v>
      </c>
      <c r="B4320">
        <v>767398</v>
      </c>
      <c r="C4320">
        <v>2</v>
      </c>
      <c r="D4320" s="2">
        <v>22.14</v>
      </c>
    </row>
    <row r="4321" spans="1:4" x14ac:dyDescent="0.35">
      <c r="A4321">
        <v>6996561687</v>
      </c>
      <c r="B4321">
        <v>968887</v>
      </c>
      <c r="C4321">
        <v>2</v>
      </c>
      <c r="D4321" s="2">
        <v>40.700000000000003</v>
      </c>
    </row>
    <row r="4322" spans="1:4" x14ac:dyDescent="0.35">
      <c r="A4322">
        <v>961607638</v>
      </c>
      <c r="B4322">
        <v>954722</v>
      </c>
      <c r="C4322">
        <v>2</v>
      </c>
      <c r="D4322" s="2">
        <v>616.45000000000005</v>
      </c>
    </row>
    <row r="4323" spans="1:4" x14ac:dyDescent="0.35">
      <c r="A4323">
        <v>4385491839</v>
      </c>
      <c r="B4323">
        <v>146840</v>
      </c>
      <c r="C4323">
        <v>3</v>
      </c>
      <c r="D4323" s="2">
        <v>786.85</v>
      </c>
    </row>
    <row r="4324" spans="1:4" x14ac:dyDescent="0.35">
      <c r="A4324">
        <v>1279200190</v>
      </c>
      <c r="B4324">
        <v>291238</v>
      </c>
      <c r="C4324">
        <v>1</v>
      </c>
      <c r="D4324" s="2">
        <v>746.03</v>
      </c>
    </row>
    <row r="4325" spans="1:4" x14ac:dyDescent="0.35">
      <c r="A4325">
        <v>9668698616</v>
      </c>
      <c r="B4325">
        <v>962054</v>
      </c>
      <c r="C4325">
        <v>1</v>
      </c>
      <c r="D4325" s="2">
        <v>16.86</v>
      </c>
    </row>
    <row r="4326" spans="1:4" x14ac:dyDescent="0.35">
      <c r="A4326">
        <v>4813038298</v>
      </c>
      <c r="B4326">
        <v>500739</v>
      </c>
      <c r="C4326">
        <v>3</v>
      </c>
      <c r="D4326" s="2">
        <v>359.98</v>
      </c>
    </row>
    <row r="4327" spans="1:4" x14ac:dyDescent="0.35">
      <c r="A4327">
        <v>2030125421</v>
      </c>
      <c r="B4327">
        <v>222892</v>
      </c>
      <c r="C4327">
        <v>3</v>
      </c>
      <c r="D4327" s="2">
        <v>869.22</v>
      </c>
    </row>
    <row r="4328" spans="1:4" x14ac:dyDescent="0.35">
      <c r="A4328">
        <v>6997235339</v>
      </c>
      <c r="B4328">
        <v>820541</v>
      </c>
      <c r="C4328">
        <v>1</v>
      </c>
      <c r="D4328" s="2">
        <v>576.22</v>
      </c>
    </row>
    <row r="4329" spans="1:4" x14ac:dyDescent="0.35">
      <c r="A4329">
        <v>7438342576</v>
      </c>
      <c r="B4329">
        <v>336847</v>
      </c>
      <c r="C4329">
        <v>2</v>
      </c>
      <c r="D4329" s="2">
        <v>936.98</v>
      </c>
    </row>
    <row r="4330" spans="1:4" x14ac:dyDescent="0.35">
      <c r="A4330">
        <v>9958423263</v>
      </c>
      <c r="B4330">
        <v>455755</v>
      </c>
      <c r="C4330">
        <v>2</v>
      </c>
      <c r="D4330" s="2">
        <v>44.09</v>
      </c>
    </row>
    <row r="4331" spans="1:4" x14ac:dyDescent="0.35">
      <c r="A4331">
        <v>3416693628</v>
      </c>
      <c r="B4331">
        <v>324809</v>
      </c>
      <c r="C4331">
        <v>3</v>
      </c>
      <c r="D4331" s="2">
        <v>608</v>
      </c>
    </row>
    <row r="4332" spans="1:4" x14ac:dyDescent="0.35">
      <c r="A4332">
        <v>3440579647</v>
      </c>
      <c r="B4332">
        <v>222892</v>
      </c>
      <c r="C4332">
        <v>1</v>
      </c>
      <c r="D4332" s="2">
        <v>869.22</v>
      </c>
    </row>
    <row r="4333" spans="1:4" x14ac:dyDescent="0.35">
      <c r="A4333">
        <v>5307231496</v>
      </c>
      <c r="B4333">
        <v>799688</v>
      </c>
      <c r="C4333">
        <v>2</v>
      </c>
      <c r="D4333" s="2">
        <v>309.62</v>
      </c>
    </row>
    <row r="4334" spans="1:4" x14ac:dyDescent="0.35">
      <c r="A4334">
        <v>4779055734</v>
      </c>
      <c r="B4334">
        <v>818522</v>
      </c>
      <c r="C4334">
        <v>3</v>
      </c>
      <c r="D4334" s="2">
        <v>96.09</v>
      </c>
    </row>
    <row r="4335" spans="1:4" x14ac:dyDescent="0.35">
      <c r="A4335">
        <v>3834705841</v>
      </c>
      <c r="B4335">
        <v>432617</v>
      </c>
      <c r="C4335">
        <v>1</v>
      </c>
      <c r="D4335" s="2">
        <v>863.18</v>
      </c>
    </row>
    <row r="4336" spans="1:4" x14ac:dyDescent="0.35">
      <c r="A4336">
        <v>9080324081</v>
      </c>
      <c r="B4336">
        <v>256783</v>
      </c>
      <c r="C4336">
        <v>3</v>
      </c>
      <c r="D4336" s="2">
        <v>906.54</v>
      </c>
    </row>
    <row r="4337" spans="1:4" x14ac:dyDescent="0.35">
      <c r="A4337">
        <v>2500757555</v>
      </c>
      <c r="B4337">
        <v>284460</v>
      </c>
      <c r="C4337">
        <v>3</v>
      </c>
      <c r="D4337" s="2">
        <v>505.95</v>
      </c>
    </row>
    <row r="4338" spans="1:4" x14ac:dyDescent="0.35">
      <c r="A4338">
        <v>1292986566</v>
      </c>
      <c r="B4338">
        <v>615545</v>
      </c>
      <c r="C4338">
        <v>2</v>
      </c>
      <c r="D4338" s="2">
        <v>448.16</v>
      </c>
    </row>
    <row r="4339" spans="1:4" x14ac:dyDescent="0.35">
      <c r="A4339">
        <v>6602362287</v>
      </c>
      <c r="B4339">
        <v>642612</v>
      </c>
      <c r="C4339">
        <v>2</v>
      </c>
      <c r="D4339" s="2">
        <v>517.03</v>
      </c>
    </row>
    <row r="4340" spans="1:4" x14ac:dyDescent="0.35">
      <c r="A4340">
        <v>184844043</v>
      </c>
      <c r="B4340">
        <v>349294</v>
      </c>
      <c r="C4340">
        <v>3</v>
      </c>
      <c r="D4340" s="2">
        <v>934.75</v>
      </c>
    </row>
    <row r="4341" spans="1:4" x14ac:dyDescent="0.35">
      <c r="A4341">
        <v>936587253</v>
      </c>
      <c r="B4341">
        <v>462526</v>
      </c>
      <c r="C4341">
        <v>2</v>
      </c>
      <c r="D4341" s="2">
        <v>449.97</v>
      </c>
    </row>
    <row r="4342" spans="1:4" x14ac:dyDescent="0.35">
      <c r="A4342">
        <v>2834429147</v>
      </c>
      <c r="B4342">
        <v>700048</v>
      </c>
      <c r="C4342">
        <v>3</v>
      </c>
      <c r="D4342" s="2">
        <v>141.28</v>
      </c>
    </row>
    <row r="4343" spans="1:4" x14ac:dyDescent="0.35">
      <c r="A4343">
        <v>114306835</v>
      </c>
      <c r="B4343">
        <v>448752</v>
      </c>
      <c r="C4343">
        <v>3</v>
      </c>
      <c r="D4343" s="2">
        <v>160.07</v>
      </c>
    </row>
    <row r="4344" spans="1:4" x14ac:dyDescent="0.35">
      <c r="A4344">
        <v>1675849477</v>
      </c>
      <c r="B4344">
        <v>679321</v>
      </c>
      <c r="C4344">
        <v>2</v>
      </c>
      <c r="D4344" s="2">
        <v>738.46</v>
      </c>
    </row>
    <row r="4345" spans="1:4" x14ac:dyDescent="0.35">
      <c r="A4345">
        <v>5191052705</v>
      </c>
      <c r="B4345">
        <v>433521</v>
      </c>
      <c r="C4345">
        <v>3</v>
      </c>
      <c r="D4345" s="2">
        <v>321.33</v>
      </c>
    </row>
    <row r="4346" spans="1:4" x14ac:dyDescent="0.35">
      <c r="A4346">
        <v>7068834722</v>
      </c>
      <c r="B4346">
        <v>654623</v>
      </c>
      <c r="C4346">
        <v>3</v>
      </c>
      <c r="D4346" s="2">
        <v>422.14</v>
      </c>
    </row>
    <row r="4347" spans="1:4" x14ac:dyDescent="0.35">
      <c r="A4347">
        <v>5051330893</v>
      </c>
      <c r="B4347">
        <v>425341</v>
      </c>
      <c r="C4347">
        <v>1</v>
      </c>
      <c r="D4347" s="2">
        <v>486.28</v>
      </c>
    </row>
    <row r="4348" spans="1:4" x14ac:dyDescent="0.35">
      <c r="A4348">
        <v>6065496420</v>
      </c>
      <c r="B4348">
        <v>500633</v>
      </c>
      <c r="C4348">
        <v>1</v>
      </c>
      <c r="D4348" s="2">
        <v>154.5</v>
      </c>
    </row>
    <row r="4349" spans="1:4" x14ac:dyDescent="0.35">
      <c r="A4349">
        <v>7574848635</v>
      </c>
      <c r="B4349">
        <v>4452</v>
      </c>
      <c r="C4349">
        <v>3</v>
      </c>
      <c r="D4349" s="2">
        <v>169.88</v>
      </c>
    </row>
    <row r="4350" spans="1:4" x14ac:dyDescent="0.35">
      <c r="A4350">
        <v>8793868975</v>
      </c>
      <c r="B4350">
        <v>60619</v>
      </c>
      <c r="C4350">
        <v>3</v>
      </c>
      <c r="D4350" s="2">
        <v>726.41</v>
      </c>
    </row>
    <row r="4351" spans="1:4" x14ac:dyDescent="0.35">
      <c r="A4351">
        <v>5381466176</v>
      </c>
      <c r="B4351">
        <v>94225</v>
      </c>
      <c r="C4351">
        <v>1</v>
      </c>
      <c r="D4351" s="2">
        <v>77.11</v>
      </c>
    </row>
    <row r="4352" spans="1:4" x14ac:dyDescent="0.35">
      <c r="A4352">
        <v>7709366480</v>
      </c>
      <c r="B4352">
        <v>228286</v>
      </c>
      <c r="C4352">
        <v>2</v>
      </c>
      <c r="D4352" s="2">
        <v>179.08</v>
      </c>
    </row>
    <row r="4353" spans="1:4" x14ac:dyDescent="0.35">
      <c r="A4353">
        <v>4936667930</v>
      </c>
      <c r="B4353">
        <v>131136</v>
      </c>
      <c r="C4353">
        <v>1</v>
      </c>
      <c r="D4353" s="2">
        <v>37.799999999999997</v>
      </c>
    </row>
    <row r="4354" spans="1:4" x14ac:dyDescent="0.35">
      <c r="A4354">
        <v>6860925755</v>
      </c>
      <c r="B4354">
        <v>451812</v>
      </c>
      <c r="C4354">
        <v>1</v>
      </c>
      <c r="D4354" s="2">
        <v>530.85</v>
      </c>
    </row>
    <row r="4355" spans="1:4" x14ac:dyDescent="0.35">
      <c r="A4355">
        <v>5486433396</v>
      </c>
      <c r="B4355">
        <v>891833</v>
      </c>
      <c r="C4355">
        <v>2</v>
      </c>
      <c r="D4355" s="2">
        <v>493.19</v>
      </c>
    </row>
    <row r="4356" spans="1:4" x14ac:dyDescent="0.35">
      <c r="A4356">
        <v>7089292009</v>
      </c>
      <c r="B4356">
        <v>613942</v>
      </c>
      <c r="C4356">
        <v>1</v>
      </c>
      <c r="D4356" s="2">
        <v>545</v>
      </c>
    </row>
    <row r="4357" spans="1:4" x14ac:dyDescent="0.35">
      <c r="A4357">
        <v>5350760367</v>
      </c>
      <c r="B4357">
        <v>734789</v>
      </c>
      <c r="C4357">
        <v>1</v>
      </c>
      <c r="D4357" s="2">
        <v>395.82</v>
      </c>
    </row>
    <row r="4358" spans="1:4" x14ac:dyDescent="0.35">
      <c r="A4358">
        <v>5581769906</v>
      </c>
      <c r="B4358">
        <v>500739</v>
      </c>
      <c r="C4358">
        <v>1</v>
      </c>
      <c r="D4358" s="2">
        <v>359.98</v>
      </c>
    </row>
    <row r="4359" spans="1:4" x14ac:dyDescent="0.35">
      <c r="A4359">
        <v>6256637306</v>
      </c>
      <c r="B4359">
        <v>677169</v>
      </c>
      <c r="C4359">
        <v>3</v>
      </c>
      <c r="D4359" s="2">
        <v>261.02999999999997</v>
      </c>
    </row>
    <row r="4360" spans="1:4" x14ac:dyDescent="0.35">
      <c r="A4360">
        <v>2999946056</v>
      </c>
      <c r="B4360">
        <v>673058</v>
      </c>
      <c r="C4360">
        <v>1</v>
      </c>
      <c r="D4360" s="2">
        <v>765.76</v>
      </c>
    </row>
    <row r="4361" spans="1:4" x14ac:dyDescent="0.35">
      <c r="A4361">
        <v>5218488175</v>
      </c>
      <c r="B4361">
        <v>183929</v>
      </c>
      <c r="C4361">
        <v>2</v>
      </c>
      <c r="D4361" s="2">
        <v>738.74</v>
      </c>
    </row>
    <row r="4362" spans="1:4" x14ac:dyDescent="0.35">
      <c r="A4362">
        <v>8297436592</v>
      </c>
      <c r="B4362">
        <v>52729</v>
      </c>
      <c r="C4362">
        <v>3</v>
      </c>
      <c r="D4362" s="2">
        <v>316.02</v>
      </c>
    </row>
    <row r="4363" spans="1:4" x14ac:dyDescent="0.35">
      <c r="A4363">
        <v>1806118907</v>
      </c>
      <c r="B4363">
        <v>500739</v>
      </c>
      <c r="C4363">
        <v>2</v>
      </c>
      <c r="D4363" s="2">
        <v>359.98</v>
      </c>
    </row>
    <row r="4364" spans="1:4" x14ac:dyDescent="0.35">
      <c r="A4364">
        <v>6999224625</v>
      </c>
      <c r="B4364">
        <v>689769</v>
      </c>
      <c r="C4364">
        <v>3</v>
      </c>
      <c r="D4364" s="2">
        <v>46.62</v>
      </c>
    </row>
    <row r="4365" spans="1:4" x14ac:dyDescent="0.35">
      <c r="A4365">
        <v>1809997641</v>
      </c>
      <c r="B4365">
        <v>82484</v>
      </c>
      <c r="C4365">
        <v>3</v>
      </c>
      <c r="D4365" s="2">
        <v>914.88</v>
      </c>
    </row>
    <row r="4366" spans="1:4" x14ac:dyDescent="0.35">
      <c r="A4366">
        <v>7528090614</v>
      </c>
      <c r="B4366">
        <v>324809</v>
      </c>
      <c r="C4366">
        <v>2</v>
      </c>
      <c r="D4366" s="2">
        <v>608</v>
      </c>
    </row>
    <row r="4367" spans="1:4" x14ac:dyDescent="0.35">
      <c r="A4367">
        <v>4884904912</v>
      </c>
      <c r="B4367">
        <v>382511</v>
      </c>
      <c r="C4367">
        <v>2</v>
      </c>
      <c r="D4367" s="2">
        <v>702.54</v>
      </c>
    </row>
    <row r="4368" spans="1:4" x14ac:dyDescent="0.35">
      <c r="A4368">
        <v>9811235698</v>
      </c>
      <c r="B4368">
        <v>837480</v>
      </c>
      <c r="C4368">
        <v>1</v>
      </c>
      <c r="D4368" s="2">
        <v>217.4</v>
      </c>
    </row>
    <row r="4369" spans="1:4" x14ac:dyDescent="0.35">
      <c r="A4369">
        <v>5616653529</v>
      </c>
      <c r="B4369">
        <v>329351</v>
      </c>
      <c r="C4369">
        <v>2</v>
      </c>
      <c r="D4369" s="2">
        <v>310.87</v>
      </c>
    </row>
    <row r="4370" spans="1:4" x14ac:dyDescent="0.35">
      <c r="A4370">
        <v>7188183056</v>
      </c>
      <c r="B4370">
        <v>455755</v>
      </c>
      <c r="C4370">
        <v>3</v>
      </c>
      <c r="D4370" s="2">
        <v>44.09</v>
      </c>
    </row>
    <row r="4371" spans="1:4" x14ac:dyDescent="0.35">
      <c r="A4371">
        <v>7898301143</v>
      </c>
      <c r="B4371">
        <v>707935</v>
      </c>
      <c r="C4371">
        <v>3</v>
      </c>
      <c r="D4371" s="2">
        <v>820.9</v>
      </c>
    </row>
    <row r="4372" spans="1:4" x14ac:dyDescent="0.35">
      <c r="A4372">
        <v>5222677885</v>
      </c>
      <c r="B4372">
        <v>256051</v>
      </c>
      <c r="C4372">
        <v>2</v>
      </c>
      <c r="D4372" s="2">
        <v>400.92</v>
      </c>
    </row>
    <row r="4373" spans="1:4" x14ac:dyDescent="0.35">
      <c r="A4373">
        <v>8544952346</v>
      </c>
      <c r="B4373">
        <v>853932</v>
      </c>
      <c r="C4373">
        <v>3</v>
      </c>
      <c r="D4373" s="2">
        <v>941.19</v>
      </c>
    </row>
    <row r="4374" spans="1:4" x14ac:dyDescent="0.35">
      <c r="A4374">
        <v>9403371764</v>
      </c>
      <c r="B4374">
        <v>9436</v>
      </c>
      <c r="C4374">
        <v>3</v>
      </c>
      <c r="D4374" s="2">
        <v>88.43</v>
      </c>
    </row>
    <row r="4375" spans="1:4" x14ac:dyDescent="0.35">
      <c r="A4375">
        <v>3956205476</v>
      </c>
      <c r="B4375">
        <v>36412</v>
      </c>
      <c r="C4375">
        <v>3</v>
      </c>
      <c r="D4375" s="2">
        <v>397.68</v>
      </c>
    </row>
    <row r="4376" spans="1:4" x14ac:dyDescent="0.35">
      <c r="A4376">
        <v>5678362658</v>
      </c>
      <c r="B4376">
        <v>67197</v>
      </c>
      <c r="C4376">
        <v>3</v>
      </c>
      <c r="D4376" s="2">
        <v>552.20000000000005</v>
      </c>
    </row>
    <row r="4377" spans="1:4" x14ac:dyDescent="0.35">
      <c r="A4377">
        <v>8131610255</v>
      </c>
      <c r="B4377">
        <v>692985</v>
      </c>
      <c r="C4377">
        <v>1</v>
      </c>
      <c r="D4377" s="2">
        <v>197.39</v>
      </c>
    </row>
    <row r="4378" spans="1:4" x14ac:dyDescent="0.35">
      <c r="A4378">
        <v>4722653990</v>
      </c>
      <c r="B4378">
        <v>990993</v>
      </c>
      <c r="C4378">
        <v>2</v>
      </c>
      <c r="D4378" s="2">
        <v>263.7</v>
      </c>
    </row>
    <row r="4379" spans="1:4" x14ac:dyDescent="0.35">
      <c r="A4379">
        <v>6613853662</v>
      </c>
      <c r="B4379">
        <v>183929</v>
      </c>
      <c r="C4379">
        <v>1</v>
      </c>
      <c r="D4379" s="2">
        <v>738.74</v>
      </c>
    </row>
    <row r="4380" spans="1:4" x14ac:dyDescent="0.35">
      <c r="A4380">
        <v>8274987671</v>
      </c>
      <c r="B4380">
        <v>140489</v>
      </c>
      <c r="C4380">
        <v>1</v>
      </c>
      <c r="D4380" s="2">
        <v>650.20000000000005</v>
      </c>
    </row>
    <row r="4381" spans="1:4" x14ac:dyDescent="0.35">
      <c r="A4381">
        <v>5519983123</v>
      </c>
      <c r="B4381">
        <v>449106</v>
      </c>
      <c r="C4381">
        <v>1</v>
      </c>
      <c r="D4381" s="2">
        <v>48.55</v>
      </c>
    </row>
    <row r="4382" spans="1:4" x14ac:dyDescent="0.35">
      <c r="A4382">
        <v>2746329488</v>
      </c>
      <c r="B4382">
        <v>171602</v>
      </c>
      <c r="C4382">
        <v>2</v>
      </c>
      <c r="D4382" s="2">
        <v>883.44</v>
      </c>
    </row>
    <row r="4383" spans="1:4" x14ac:dyDescent="0.35">
      <c r="A4383">
        <v>6443285614</v>
      </c>
      <c r="B4383">
        <v>723678</v>
      </c>
      <c r="C4383">
        <v>3</v>
      </c>
      <c r="D4383" s="2">
        <v>675.46</v>
      </c>
    </row>
    <row r="4384" spans="1:4" x14ac:dyDescent="0.35">
      <c r="A4384">
        <v>6932426427</v>
      </c>
      <c r="B4384">
        <v>832348</v>
      </c>
      <c r="C4384">
        <v>1</v>
      </c>
      <c r="D4384" s="2">
        <v>831.43</v>
      </c>
    </row>
    <row r="4385" spans="1:4" x14ac:dyDescent="0.35">
      <c r="A4385">
        <v>1796512004</v>
      </c>
      <c r="B4385">
        <v>462526</v>
      </c>
      <c r="C4385">
        <v>1</v>
      </c>
      <c r="D4385" s="2">
        <v>449.97</v>
      </c>
    </row>
    <row r="4386" spans="1:4" x14ac:dyDescent="0.35">
      <c r="A4386">
        <v>1464518253</v>
      </c>
      <c r="B4386">
        <v>540618</v>
      </c>
      <c r="C4386">
        <v>1</v>
      </c>
      <c r="D4386" s="2">
        <v>317.05</v>
      </c>
    </row>
    <row r="4387" spans="1:4" x14ac:dyDescent="0.35">
      <c r="A4387">
        <v>3585105627</v>
      </c>
      <c r="B4387">
        <v>753354</v>
      </c>
      <c r="C4387">
        <v>1</v>
      </c>
      <c r="D4387" s="2">
        <v>423.56</v>
      </c>
    </row>
    <row r="4388" spans="1:4" x14ac:dyDescent="0.35">
      <c r="A4388">
        <v>5387247994</v>
      </c>
      <c r="B4388">
        <v>217710</v>
      </c>
      <c r="C4388">
        <v>1</v>
      </c>
      <c r="D4388" s="2">
        <v>58.59</v>
      </c>
    </row>
    <row r="4389" spans="1:4" x14ac:dyDescent="0.35">
      <c r="A4389">
        <v>7568171531</v>
      </c>
      <c r="B4389">
        <v>561860</v>
      </c>
      <c r="C4389">
        <v>2</v>
      </c>
      <c r="D4389" s="2">
        <v>874.78</v>
      </c>
    </row>
    <row r="4390" spans="1:4" x14ac:dyDescent="0.35">
      <c r="A4390">
        <v>4111193446</v>
      </c>
      <c r="B4390">
        <v>133542</v>
      </c>
      <c r="C4390">
        <v>3</v>
      </c>
      <c r="D4390" s="2">
        <v>68.489999999999995</v>
      </c>
    </row>
    <row r="4391" spans="1:4" x14ac:dyDescent="0.35">
      <c r="A4391">
        <v>8683154153</v>
      </c>
      <c r="B4391">
        <v>818522</v>
      </c>
      <c r="C4391">
        <v>2</v>
      </c>
      <c r="D4391" s="2">
        <v>96.09</v>
      </c>
    </row>
    <row r="4392" spans="1:4" x14ac:dyDescent="0.35">
      <c r="A4392">
        <v>5712367183</v>
      </c>
      <c r="B4392">
        <v>329351</v>
      </c>
      <c r="C4392">
        <v>3</v>
      </c>
      <c r="D4392" s="2">
        <v>310.87</v>
      </c>
    </row>
    <row r="4393" spans="1:4" x14ac:dyDescent="0.35">
      <c r="A4393">
        <v>3952854723</v>
      </c>
      <c r="B4393">
        <v>700048</v>
      </c>
      <c r="C4393">
        <v>2</v>
      </c>
      <c r="D4393" s="2">
        <v>141.28</v>
      </c>
    </row>
    <row r="4394" spans="1:4" x14ac:dyDescent="0.35">
      <c r="A4394">
        <v>4631387671</v>
      </c>
      <c r="B4394">
        <v>56589</v>
      </c>
      <c r="C4394">
        <v>3</v>
      </c>
      <c r="D4394" s="2">
        <v>517.77</v>
      </c>
    </row>
    <row r="4395" spans="1:4" x14ac:dyDescent="0.35">
      <c r="A4395">
        <v>2145309969</v>
      </c>
      <c r="B4395">
        <v>953175</v>
      </c>
      <c r="C4395">
        <v>3</v>
      </c>
      <c r="D4395" s="2">
        <v>225.21</v>
      </c>
    </row>
    <row r="4396" spans="1:4" x14ac:dyDescent="0.35">
      <c r="A4396">
        <v>4314762741</v>
      </c>
      <c r="B4396">
        <v>587645</v>
      </c>
      <c r="C4396">
        <v>3</v>
      </c>
      <c r="D4396" s="2">
        <v>801.81</v>
      </c>
    </row>
    <row r="4397" spans="1:4" x14ac:dyDescent="0.35">
      <c r="A4397">
        <v>7401889152</v>
      </c>
      <c r="B4397">
        <v>888807</v>
      </c>
      <c r="C4397">
        <v>3</v>
      </c>
      <c r="D4397" s="2">
        <v>230.58</v>
      </c>
    </row>
    <row r="4398" spans="1:4" x14ac:dyDescent="0.35">
      <c r="A4398">
        <v>1932040824</v>
      </c>
      <c r="B4398">
        <v>557908</v>
      </c>
      <c r="C4398">
        <v>3</v>
      </c>
      <c r="D4398" s="2">
        <v>942.37</v>
      </c>
    </row>
    <row r="4399" spans="1:4" x14ac:dyDescent="0.35">
      <c r="A4399">
        <v>9836424713</v>
      </c>
      <c r="B4399">
        <v>367391</v>
      </c>
      <c r="C4399">
        <v>2</v>
      </c>
      <c r="D4399" s="2">
        <v>939.55</v>
      </c>
    </row>
    <row r="4400" spans="1:4" x14ac:dyDescent="0.35">
      <c r="A4400">
        <v>9882312203</v>
      </c>
      <c r="B4400">
        <v>540618</v>
      </c>
      <c r="C4400">
        <v>1</v>
      </c>
      <c r="D4400" s="2">
        <v>317.05</v>
      </c>
    </row>
    <row r="4401" spans="1:4" x14ac:dyDescent="0.35">
      <c r="A4401">
        <v>3082649585</v>
      </c>
      <c r="B4401">
        <v>747801</v>
      </c>
      <c r="C4401">
        <v>3</v>
      </c>
      <c r="D4401" s="2">
        <v>277.76</v>
      </c>
    </row>
    <row r="4402" spans="1:4" x14ac:dyDescent="0.35">
      <c r="A4402">
        <v>6033878151</v>
      </c>
      <c r="B4402">
        <v>837480</v>
      </c>
      <c r="C4402">
        <v>2</v>
      </c>
      <c r="D4402" s="2">
        <v>217.4</v>
      </c>
    </row>
    <row r="4403" spans="1:4" x14ac:dyDescent="0.35">
      <c r="A4403">
        <v>6395547592</v>
      </c>
      <c r="B4403">
        <v>319388</v>
      </c>
      <c r="C4403">
        <v>2</v>
      </c>
      <c r="D4403" s="2">
        <v>657.8</v>
      </c>
    </row>
    <row r="4404" spans="1:4" x14ac:dyDescent="0.35">
      <c r="A4404">
        <v>372962997</v>
      </c>
      <c r="B4404">
        <v>684939</v>
      </c>
      <c r="C4404">
        <v>1</v>
      </c>
      <c r="D4404" s="2">
        <v>727.95</v>
      </c>
    </row>
    <row r="4405" spans="1:4" x14ac:dyDescent="0.35">
      <c r="A4405">
        <v>2988215377</v>
      </c>
      <c r="B4405">
        <v>274207</v>
      </c>
      <c r="C4405">
        <v>1</v>
      </c>
      <c r="D4405" s="2">
        <v>328.51</v>
      </c>
    </row>
    <row r="4406" spans="1:4" x14ac:dyDescent="0.35">
      <c r="A4406">
        <v>7081583361</v>
      </c>
      <c r="B4406">
        <v>243235</v>
      </c>
      <c r="C4406">
        <v>1</v>
      </c>
      <c r="D4406" s="2">
        <v>109.03</v>
      </c>
    </row>
    <row r="4407" spans="1:4" x14ac:dyDescent="0.35">
      <c r="A4407">
        <v>1860491452</v>
      </c>
      <c r="B4407">
        <v>63769</v>
      </c>
      <c r="C4407">
        <v>3</v>
      </c>
      <c r="D4407" s="2">
        <v>878.07</v>
      </c>
    </row>
    <row r="4408" spans="1:4" x14ac:dyDescent="0.35">
      <c r="A4408">
        <v>7499656197</v>
      </c>
      <c r="B4408">
        <v>897083</v>
      </c>
      <c r="C4408">
        <v>2</v>
      </c>
      <c r="D4408" s="2">
        <v>972.69</v>
      </c>
    </row>
    <row r="4409" spans="1:4" x14ac:dyDescent="0.35">
      <c r="A4409">
        <v>4507112412</v>
      </c>
      <c r="B4409">
        <v>903336</v>
      </c>
      <c r="C4409">
        <v>2</v>
      </c>
      <c r="D4409" s="2">
        <v>551.88</v>
      </c>
    </row>
    <row r="4410" spans="1:4" x14ac:dyDescent="0.35">
      <c r="A4410">
        <v>9214595868</v>
      </c>
      <c r="B4410">
        <v>56589</v>
      </c>
      <c r="C4410">
        <v>2</v>
      </c>
      <c r="D4410" s="2">
        <v>517.77</v>
      </c>
    </row>
    <row r="4411" spans="1:4" x14ac:dyDescent="0.35">
      <c r="A4411">
        <v>253430904</v>
      </c>
      <c r="B4411">
        <v>14145</v>
      </c>
      <c r="C4411">
        <v>2</v>
      </c>
      <c r="D4411" s="2">
        <v>630.84</v>
      </c>
    </row>
    <row r="4412" spans="1:4" x14ac:dyDescent="0.35">
      <c r="A4412">
        <v>5574588218</v>
      </c>
      <c r="B4412">
        <v>196719</v>
      </c>
      <c r="C4412">
        <v>1</v>
      </c>
      <c r="D4412" s="2">
        <v>217.5</v>
      </c>
    </row>
    <row r="4413" spans="1:4" x14ac:dyDescent="0.35">
      <c r="A4413">
        <v>2817281674</v>
      </c>
      <c r="B4413">
        <v>91670</v>
      </c>
      <c r="C4413">
        <v>3</v>
      </c>
      <c r="D4413" s="2">
        <v>439.24</v>
      </c>
    </row>
    <row r="4414" spans="1:4" x14ac:dyDescent="0.35">
      <c r="A4414">
        <v>4932779616</v>
      </c>
      <c r="B4414">
        <v>487065</v>
      </c>
      <c r="C4414">
        <v>2</v>
      </c>
      <c r="D4414" s="2">
        <v>374.68</v>
      </c>
    </row>
    <row r="4415" spans="1:4" x14ac:dyDescent="0.35">
      <c r="A4415">
        <v>7932879650</v>
      </c>
      <c r="B4415">
        <v>621677</v>
      </c>
      <c r="C4415">
        <v>3</v>
      </c>
      <c r="D4415" s="2">
        <v>317.8</v>
      </c>
    </row>
    <row r="4416" spans="1:4" x14ac:dyDescent="0.35">
      <c r="A4416">
        <v>997698125</v>
      </c>
      <c r="B4416">
        <v>876139</v>
      </c>
      <c r="C4416">
        <v>1</v>
      </c>
      <c r="D4416" s="2">
        <v>415.75</v>
      </c>
    </row>
    <row r="4417" spans="1:4" x14ac:dyDescent="0.35">
      <c r="A4417">
        <v>2403547563</v>
      </c>
      <c r="B4417">
        <v>77308</v>
      </c>
      <c r="C4417">
        <v>3</v>
      </c>
      <c r="D4417" s="2">
        <v>223.27</v>
      </c>
    </row>
    <row r="4418" spans="1:4" x14ac:dyDescent="0.35">
      <c r="A4418">
        <v>8875483494</v>
      </c>
      <c r="B4418">
        <v>578097</v>
      </c>
      <c r="C4418">
        <v>2</v>
      </c>
      <c r="D4418" s="2">
        <v>267.61</v>
      </c>
    </row>
    <row r="4419" spans="1:4" x14ac:dyDescent="0.35">
      <c r="A4419">
        <v>883548284</v>
      </c>
      <c r="B4419">
        <v>689769</v>
      </c>
      <c r="C4419">
        <v>3</v>
      </c>
      <c r="D4419" s="2">
        <v>46.62</v>
      </c>
    </row>
    <row r="4420" spans="1:4" x14ac:dyDescent="0.35">
      <c r="A4420">
        <v>2364229435</v>
      </c>
      <c r="B4420">
        <v>478531</v>
      </c>
      <c r="C4420">
        <v>3</v>
      </c>
      <c r="D4420" s="2">
        <v>825.46</v>
      </c>
    </row>
    <row r="4421" spans="1:4" x14ac:dyDescent="0.35">
      <c r="A4421">
        <v>6845869445</v>
      </c>
      <c r="B4421">
        <v>925482</v>
      </c>
      <c r="C4421">
        <v>2</v>
      </c>
      <c r="D4421" s="2">
        <v>475.04</v>
      </c>
    </row>
    <row r="4422" spans="1:4" x14ac:dyDescent="0.35">
      <c r="A4422">
        <v>397818832</v>
      </c>
      <c r="B4422">
        <v>692985</v>
      </c>
      <c r="C4422">
        <v>3</v>
      </c>
      <c r="D4422" s="2">
        <v>197.39</v>
      </c>
    </row>
    <row r="4423" spans="1:4" x14ac:dyDescent="0.35">
      <c r="A4423">
        <v>304166272</v>
      </c>
      <c r="B4423">
        <v>913428</v>
      </c>
      <c r="C4423">
        <v>3</v>
      </c>
      <c r="D4423" s="2">
        <v>392.22</v>
      </c>
    </row>
    <row r="4424" spans="1:4" x14ac:dyDescent="0.35">
      <c r="A4424">
        <v>1575626085</v>
      </c>
      <c r="B4424">
        <v>863930</v>
      </c>
      <c r="C4424">
        <v>1</v>
      </c>
      <c r="D4424" s="2">
        <v>242.57</v>
      </c>
    </row>
    <row r="4425" spans="1:4" x14ac:dyDescent="0.35">
      <c r="A4425">
        <v>3945644714</v>
      </c>
      <c r="B4425">
        <v>654623</v>
      </c>
      <c r="C4425">
        <v>2</v>
      </c>
      <c r="D4425" s="2">
        <v>422.14</v>
      </c>
    </row>
    <row r="4426" spans="1:4" x14ac:dyDescent="0.35">
      <c r="A4426">
        <v>8370213291</v>
      </c>
      <c r="B4426">
        <v>397973</v>
      </c>
      <c r="C4426">
        <v>3</v>
      </c>
      <c r="D4426" s="2">
        <v>728.73</v>
      </c>
    </row>
    <row r="4427" spans="1:4" x14ac:dyDescent="0.35">
      <c r="A4427">
        <v>2185375786</v>
      </c>
      <c r="B4427">
        <v>337168</v>
      </c>
      <c r="C4427">
        <v>2</v>
      </c>
      <c r="D4427" s="2">
        <v>545.49</v>
      </c>
    </row>
    <row r="4428" spans="1:4" x14ac:dyDescent="0.35">
      <c r="A4428">
        <v>1828975788</v>
      </c>
      <c r="B4428">
        <v>667163</v>
      </c>
      <c r="C4428">
        <v>1</v>
      </c>
      <c r="D4428" s="2">
        <v>441.2</v>
      </c>
    </row>
    <row r="4429" spans="1:4" x14ac:dyDescent="0.35">
      <c r="A4429">
        <v>4319450104</v>
      </c>
      <c r="B4429">
        <v>354409</v>
      </c>
      <c r="C4429">
        <v>1</v>
      </c>
      <c r="D4429" s="2">
        <v>325.08</v>
      </c>
    </row>
    <row r="4430" spans="1:4" x14ac:dyDescent="0.35">
      <c r="A4430">
        <v>5059765199</v>
      </c>
      <c r="B4430">
        <v>564692</v>
      </c>
      <c r="C4430">
        <v>1</v>
      </c>
      <c r="D4430" s="2">
        <v>215.65</v>
      </c>
    </row>
    <row r="4431" spans="1:4" x14ac:dyDescent="0.35">
      <c r="A4431">
        <v>5360089735</v>
      </c>
      <c r="B4431">
        <v>925482</v>
      </c>
      <c r="C4431">
        <v>3</v>
      </c>
      <c r="D4431" s="2">
        <v>475.04</v>
      </c>
    </row>
    <row r="4432" spans="1:4" x14ac:dyDescent="0.35">
      <c r="A4432">
        <v>8008211695</v>
      </c>
      <c r="B4432">
        <v>623234</v>
      </c>
      <c r="C4432">
        <v>3</v>
      </c>
      <c r="D4432" s="2">
        <v>329.79</v>
      </c>
    </row>
    <row r="4433" spans="1:4" x14ac:dyDescent="0.35">
      <c r="A4433">
        <v>4400031082</v>
      </c>
      <c r="B4433">
        <v>500739</v>
      </c>
      <c r="C4433">
        <v>1</v>
      </c>
      <c r="D4433" s="2">
        <v>359.98</v>
      </c>
    </row>
    <row r="4434" spans="1:4" x14ac:dyDescent="0.35">
      <c r="A4434">
        <v>9582738204</v>
      </c>
      <c r="B4434">
        <v>604184</v>
      </c>
      <c r="C4434">
        <v>1</v>
      </c>
      <c r="D4434" s="2">
        <v>397.55</v>
      </c>
    </row>
    <row r="4435" spans="1:4" x14ac:dyDescent="0.35">
      <c r="A4435">
        <v>1368450162</v>
      </c>
      <c r="B4435">
        <v>525531</v>
      </c>
      <c r="C4435">
        <v>3</v>
      </c>
      <c r="D4435" s="2">
        <v>831.1</v>
      </c>
    </row>
    <row r="4436" spans="1:4" x14ac:dyDescent="0.35">
      <c r="A4436">
        <v>56705032</v>
      </c>
      <c r="B4436">
        <v>692985</v>
      </c>
      <c r="C4436">
        <v>2</v>
      </c>
      <c r="D4436" s="2">
        <v>197.39</v>
      </c>
    </row>
    <row r="4437" spans="1:4" x14ac:dyDescent="0.35">
      <c r="A4437">
        <v>2407168640</v>
      </c>
      <c r="B4437">
        <v>34186</v>
      </c>
      <c r="C4437">
        <v>2</v>
      </c>
      <c r="D4437" s="2">
        <v>925.65</v>
      </c>
    </row>
    <row r="4438" spans="1:4" x14ac:dyDescent="0.35">
      <c r="A4438">
        <v>530588807</v>
      </c>
      <c r="B4438">
        <v>954722</v>
      </c>
      <c r="C4438">
        <v>1</v>
      </c>
      <c r="D4438" s="2">
        <v>616.45000000000005</v>
      </c>
    </row>
    <row r="4439" spans="1:4" x14ac:dyDescent="0.35">
      <c r="A4439">
        <v>9975541696</v>
      </c>
      <c r="B4439">
        <v>784827</v>
      </c>
      <c r="C4439">
        <v>1</v>
      </c>
      <c r="D4439" s="2">
        <v>274.25</v>
      </c>
    </row>
    <row r="4440" spans="1:4" x14ac:dyDescent="0.35">
      <c r="A4440">
        <v>8602707005</v>
      </c>
      <c r="B4440">
        <v>883013</v>
      </c>
      <c r="C4440">
        <v>2</v>
      </c>
      <c r="D4440" s="2">
        <v>989.88</v>
      </c>
    </row>
    <row r="4441" spans="1:4" x14ac:dyDescent="0.35">
      <c r="A4441">
        <v>2382595056</v>
      </c>
      <c r="B4441">
        <v>753354</v>
      </c>
      <c r="C4441">
        <v>3</v>
      </c>
      <c r="D4441" s="2">
        <v>423.56</v>
      </c>
    </row>
    <row r="4442" spans="1:4" x14ac:dyDescent="0.35">
      <c r="A4442">
        <v>8056162498</v>
      </c>
      <c r="B4442">
        <v>317242</v>
      </c>
      <c r="C4442">
        <v>3</v>
      </c>
      <c r="D4442" s="2">
        <v>198.15</v>
      </c>
    </row>
    <row r="4443" spans="1:4" x14ac:dyDescent="0.35">
      <c r="A4443">
        <v>4593039089</v>
      </c>
      <c r="B4443">
        <v>490939</v>
      </c>
      <c r="C4443">
        <v>2</v>
      </c>
      <c r="D4443" s="2">
        <v>80.25</v>
      </c>
    </row>
    <row r="4444" spans="1:4" x14ac:dyDescent="0.35">
      <c r="A4444">
        <v>7311288658</v>
      </c>
      <c r="B4444">
        <v>398340</v>
      </c>
      <c r="C4444">
        <v>2</v>
      </c>
      <c r="D4444" s="2">
        <v>651.92999999999995</v>
      </c>
    </row>
    <row r="4445" spans="1:4" x14ac:dyDescent="0.35">
      <c r="A4445">
        <v>9157217130</v>
      </c>
      <c r="B4445">
        <v>306177</v>
      </c>
      <c r="C4445">
        <v>2</v>
      </c>
      <c r="D4445" s="2">
        <v>769.24</v>
      </c>
    </row>
    <row r="4446" spans="1:4" x14ac:dyDescent="0.35">
      <c r="A4446">
        <v>9328094731</v>
      </c>
      <c r="B4446">
        <v>500739</v>
      </c>
      <c r="C4446">
        <v>2</v>
      </c>
      <c r="D4446" s="2">
        <v>359.98</v>
      </c>
    </row>
    <row r="4447" spans="1:4" x14ac:dyDescent="0.35">
      <c r="A4447">
        <v>3259266120</v>
      </c>
      <c r="B4447">
        <v>644847</v>
      </c>
      <c r="C4447">
        <v>1</v>
      </c>
      <c r="D4447" s="2">
        <v>622.80999999999995</v>
      </c>
    </row>
    <row r="4448" spans="1:4" x14ac:dyDescent="0.35">
      <c r="A4448">
        <v>4656541041</v>
      </c>
      <c r="B4448">
        <v>592784</v>
      </c>
      <c r="C4448">
        <v>2</v>
      </c>
      <c r="D4448" s="2">
        <v>280.35000000000002</v>
      </c>
    </row>
    <row r="4449" spans="1:4" x14ac:dyDescent="0.35">
      <c r="A4449">
        <v>730839483</v>
      </c>
      <c r="B4449">
        <v>123983</v>
      </c>
      <c r="C4449">
        <v>1</v>
      </c>
      <c r="D4449" s="2">
        <v>785.67</v>
      </c>
    </row>
    <row r="4450" spans="1:4" x14ac:dyDescent="0.35">
      <c r="A4450">
        <v>6185824257</v>
      </c>
      <c r="B4450">
        <v>337168</v>
      </c>
      <c r="C4450">
        <v>3</v>
      </c>
      <c r="D4450" s="2">
        <v>545.49</v>
      </c>
    </row>
    <row r="4451" spans="1:4" x14ac:dyDescent="0.35">
      <c r="A4451">
        <v>225195662</v>
      </c>
      <c r="B4451">
        <v>658389</v>
      </c>
      <c r="C4451">
        <v>2</v>
      </c>
      <c r="D4451" s="2">
        <v>152.55000000000001</v>
      </c>
    </row>
    <row r="4452" spans="1:4" x14ac:dyDescent="0.35">
      <c r="A4452">
        <v>6771104541</v>
      </c>
      <c r="B4452">
        <v>833557</v>
      </c>
      <c r="C4452">
        <v>2</v>
      </c>
      <c r="D4452" s="2">
        <v>422.87</v>
      </c>
    </row>
    <row r="4453" spans="1:4" x14ac:dyDescent="0.35">
      <c r="A4453">
        <v>6146830622</v>
      </c>
      <c r="B4453">
        <v>435929</v>
      </c>
      <c r="C4453">
        <v>3</v>
      </c>
      <c r="D4453" s="2">
        <v>856.89</v>
      </c>
    </row>
    <row r="4454" spans="1:4" x14ac:dyDescent="0.35">
      <c r="A4454">
        <v>1380326453</v>
      </c>
      <c r="B4454">
        <v>14145</v>
      </c>
      <c r="C4454">
        <v>2</v>
      </c>
      <c r="D4454" s="2">
        <v>630.84</v>
      </c>
    </row>
    <row r="4455" spans="1:4" x14ac:dyDescent="0.35">
      <c r="A4455">
        <v>728523620</v>
      </c>
      <c r="B4455">
        <v>687218</v>
      </c>
      <c r="C4455">
        <v>3</v>
      </c>
      <c r="D4455" s="2">
        <v>317.82</v>
      </c>
    </row>
    <row r="4456" spans="1:4" x14ac:dyDescent="0.35">
      <c r="A4456">
        <v>27296314</v>
      </c>
      <c r="B4456">
        <v>313754</v>
      </c>
      <c r="C4456">
        <v>2</v>
      </c>
      <c r="D4456" s="2">
        <v>136.6</v>
      </c>
    </row>
    <row r="4457" spans="1:4" x14ac:dyDescent="0.35">
      <c r="A4457">
        <v>2608278705</v>
      </c>
      <c r="B4457">
        <v>237083</v>
      </c>
      <c r="C4457">
        <v>3</v>
      </c>
      <c r="D4457" s="2">
        <v>577.13</v>
      </c>
    </row>
    <row r="4458" spans="1:4" x14ac:dyDescent="0.35">
      <c r="A4458">
        <v>6786366774</v>
      </c>
      <c r="B4458">
        <v>53833</v>
      </c>
      <c r="C4458">
        <v>3</v>
      </c>
      <c r="D4458" s="2">
        <v>134.69</v>
      </c>
    </row>
    <row r="4459" spans="1:4" x14ac:dyDescent="0.35">
      <c r="A4459">
        <v>5572475750</v>
      </c>
      <c r="B4459">
        <v>397973</v>
      </c>
      <c r="C4459">
        <v>3</v>
      </c>
      <c r="D4459" s="2">
        <v>728.73</v>
      </c>
    </row>
    <row r="4460" spans="1:4" x14ac:dyDescent="0.35">
      <c r="A4460">
        <v>8276417383</v>
      </c>
      <c r="B4460">
        <v>462526</v>
      </c>
      <c r="C4460">
        <v>1</v>
      </c>
      <c r="D4460" s="2">
        <v>449.97</v>
      </c>
    </row>
    <row r="4461" spans="1:4" x14ac:dyDescent="0.35">
      <c r="A4461">
        <v>784435014</v>
      </c>
      <c r="B4461">
        <v>478531</v>
      </c>
      <c r="C4461">
        <v>1</v>
      </c>
      <c r="D4461" s="2">
        <v>825.46</v>
      </c>
    </row>
    <row r="4462" spans="1:4" x14ac:dyDescent="0.35">
      <c r="A4462">
        <v>9442274046</v>
      </c>
      <c r="B4462">
        <v>969851</v>
      </c>
      <c r="C4462">
        <v>2</v>
      </c>
      <c r="D4462" s="2">
        <v>340.66</v>
      </c>
    </row>
    <row r="4463" spans="1:4" x14ac:dyDescent="0.35">
      <c r="A4463">
        <v>2470025903</v>
      </c>
      <c r="B4463">
        <v>839170</v>
      </c>
      <c r="C4463">
        <v>2</v>
      </c>
      <c r="D4463" s="2">
        <v>481.63</v>
      </c>
    </row>
    <row r="4464" spans="1:4" x14ac:dyDescent="0.35">
      <c r="A4464">
        <v>6774241153</v>
      </c>
      <c r="B4464">
        <v>707935</v>
      </c>
      <c r="C4464">
        <v>2</v>
      </c>
      <c r="D4464" s="2">
        <v>820.9</v>
      </c>
    </row>
    <row r="4465" spans="1:4" x14ac:dyDescent="0.35">
      <c r="A4465">
        <v>3874644184</v>
      </c>
      <c r="B4465">
        <v>853932</v>
      </c>
      <c r="C4465">
        <v>3</v>
      </c>
      <c r="D4465" s="2">
        <v>941.19</v>
      </c>
    </row>
    <row r="4466" spans="1:4" x14ac:dyDescent="0.35">
      <c r="A4466">
        <v>8078065454</v>
      </c>
      <c r="B4466">
        <v>679865</v>
      </c>
      <c r="C4466">
        <v>3</v>
      </c>
      <c r="D4466" s="2">
        <v>347.91</v>
      </c>
    </row>
    <row r="4467" spans="1:4" x14ac:dyDescent="0.35">
      <c r="A4467">
        <v>340113260</v>
      </c>
      <c r="B4467">
        <v>621677</v>
      </c>
      <c r="C4467">
        <v>1</v>
      </c>
      <c r="D4467" s="2">
        <v>317.8</v>
      </c>
    </row>
    <row r="4468" spans="1:4" x14ac:dyDescent="0.35">
      <c r="A4468">
        <v>2978839318</v>
      </c>
      <c r="B4468">
        <v>435929</v>
      </c>
      <c r="C4468">
        <v>2</v>
      </c>
      <c r="D4468" s="2">
        <v>856.89</v>
      </c>
    </row>
    <row r="4469" spans="1:4" x14ac:dyDescent="0.35">
      <c r="A4469">
        <v>3896922017</v>
      </c>
      <c r="B4469">
        <v>677542</v>
      </c>
      <c r="C4469">
        <v>3</v>
      </c>
      <c r="D4469" s="2">
        <v>212.61</v>
      </c>
    </row>
    <row r="4470" spans="1:4" x14ac:dyDescent="0.35">
      <c r="A4470">
        <v>7621954956</v>
      </c>
      <c r="B4470">
        <v>298985</v>
      </c>
      <c r="C4470">
        <v>1</v>
      </c>
      <c r="D4470" s="2">
        <v>183.76</v>
      </c>
    </row>
    <row r="4471" spans="1:4" x14ac:dyDescent="0.35">
      <c r="A4471">
        <v>581178324</v>
      </c>
      <c r="B4471">
        <v>578097</v>
      </c>
      <c r="C4471">
        <v>2</v>
      </c>
      <c r="D4471" s="2">
        <v>267.61</v>
      </c>
    </row>
    <row r="4472" spans="1:4" x14ac:dyDescent="0.35">
      <c r="A4472">
        <v>8469170680</v>
      </c>
      <c r="B4472">
        <v>240179</v>
      </c>
      <c r="C4472">
        <v>1</v>
      </c>
      <c r="D4472" s="2">
        <v>90.56</v>
      </c>
    </row>
    <row r="4473" spans="1:4" x14ac:dyDescent="0.35">
      <c r="A4473">
        <v>6779626333</v>
      </c>
      <c r="B4473">
        <v>871592</v>
      </c>
      <c r="C4473">
        <v>2</v>
      </c>
      <c r="D4473" s="2">
        <v>870.29</v>
      </c>
    </row>
    <row r="4474" spans="1:4" x14ac:dyDescent="0.35">
      <c r="A4474">
        <v>6335704206</v>
      </c>
      <c r="B4474">
        <v>592784</v>
      </c>
      <c r="C4474">
        <v>1</v>
      </c>
      <c r="D4474" s="2">
        <v>280.35000000000002</v>
      </c>
    </row>
    <row r="4475" spans="1:4" x14ac:dyDescent="0.35">
      <c r="A4475">
        <v>8314342490</v>
      </c>
      <c r="B4475">
        <v>440875</v>
      </c>
      <c r="C4475">
        <v>2</v>
      </c>
      <c r="D4475" s="2">
        <v>275.02999999999997</v>
      </c>
    </row>
    <row r="4476" spans="1:4" x14ac:dyDescent="0.35">
      <c r="A4476">
        <v>1948795658</v>
      </c>
      <c r="B4476">
        <v>186168</v>
      </c>
      <c r="C4476">
        <v>1</v>
      </c>
      <c r="D4476" s="2">
        <v>878.8</v>
      </c>
    </row>
    <row r="4477" spans="1:4" x14ac:dyDescent="0.35">
      <c r="A4477">
        <v>9187864807</v>
      </c>
      <c r="B4477">
        <v>871592</v>
      </c>
      <c r="C4477">
        <v>1</v>
      </c>
      <c r="D4477" s="2">
        <v>870.29</v>
      </c>
    </row>
    <row r="4478" spans="1:4" x14ac:dyDescent="0.35">
      <c r="A4478">
        <v>8399666962</v>
      </c>
      <c r="B4478">
        <v>287070</v>
      </c>
      <c r="C4478">
        <v>3</v>
      </c>
      <c r="D4478" s="2">
        <v>443.17</v>
      </c>
    </row>
    <row r="4479" spans="1:4" x14ac:dyDescent="0.35">
      <c r="A4479">
        <v>6196321055</v>
      </c>
      <c r="B4479">
        <v>767398</v>
      </c>
      <c r="C4479">
        <v>2</v>
      </c>
      <c r="D4479" s="2">
        <v>22.14</v>
      </c>
    </row>
    <row r="4480" spans="1:4" x14ac:dyDescent="0.35">
      <c r="A4480">
        <v>8128518434</v>
      </c>
      <c r="B4480">
        <v>449106</v>
      </c>
      <c r="C4480">
        <v>2</v>
      </c>
      <c r="D4480" s="2">
        <v>48.55</v>
      </c>
    </row>
    <row r="4481" spans="1:4" x14ac:dyDescent="0.35">
      <c r="A4481">
        <v>9854897999</v>
      </c>
      <c r="B4481">
        <v>991434</v>
      </c>
      <c r="C4481">
        <v>2</v>
      </c>
      <c r="D4481" s="2">
        <v>237.62</v>
      </c>
    </row>
    <row r="4482" spans="1:4" x14ac:dyDescent="0.35">
      <c r="A4482">
        <v>2603584546</v>
      </c>
      <c r="B4482">
        <v>366066</v>
      </c>
      <c r="C4482">
        <v>3</v>
      </c>
      <c r="D4482" s="2">
        <v>918.58</v>
      </c>
    </row>
    <row r="4483" spans="1:4" x14ac:dyDescent="0.35">
      <c r="A4483">
        <v>1295119665</v>
      </c>
      <c r="B4483">
        <v>378676</v>
      </c>
      <c r="C4483">
        <v>2</v>
      </c>
      <c r="D4483" s="2">
        <v>881.42</v>
      </c>
    </row>
    <row r="4484" spans="1:4" x14ac:dyDescent="0.35">
      <c r="A4484">
        <v>599975885</v>
      </c>
      <c r="B4484">
        <v>473647</v>
      </c>
      <c r="C4484">
        <v>3</v>
      </c>
      <c r="D4484" s="2">
        <v>43.05</v>
      </c>
    </row>
    <row r="4485" spans="1:4" x14ac:dyDescent="0.35">
      <c r="A4485">
        <v>5834861324</v>
      </c>
      <c r="B4485">
        <v>89084</v>
      </c>
      <c r="C4485">
        <v>3</v>
      </c>
      <c r="D4485" s="2">
        <v>598.83000000000004</v>
      </c>
    </row>
    <row r="4486" spans="1:4" x14ac:dyDescent="0.35">
      <c r="A4486">
        <v>2032005162</v>
      </c>
      <c r="B4486">
        <v>883013</v>
      </c>
      <c r="C4486">
        <v>2</v>
      </c>
      <c r="D4486" s="2">
        <v>989.88</v>
      </c>
    </row>
    <row r="4487" spans="1:4" x14ac:dyDescent="0.35">
      <c r="A4487">
        <v>8391900458</v>
      </c>
      <c r="B4487">
        <v>704868</v>
      </c>
      <c r="C4487">
        <v>1</v>
      </c>
      <c r="D4487" s="2">
        <v>193.46</v>
      </c>
    </row>
    <row r="4488" spans="1:4" x14ac:dyDescent="0.35">
      <c r="A4488">
        <v>1887687323</v>
      </c>
      <c r="B4488">
        <v>490602</v>
      </c>
      <c r="C4488">
        <v>1</v>
      </c>
      <c r="D4488" s="2">
        <v>549.47</v>
      </c>
    </row>
    <row r="4489" spans="1:4" x14ac:dyDescent="0.35">
      <c r="A4489">
        <v>2120411967</v>
      </c>
      <c r="B4489">
        <v>34200</v>
      </c>
      <c r="C4489">
        <v>3</v>
      </c>
      <c r="D4489" s="2">
        <v>319.8</v>
      </c>
    </row>
    <row r="4490" spans="1:4" x14ac:dyDescent="0.35">
      <c r="A4490">
        <v>3158340906</v>
      </c>
      <c r="B4490">
        <v>398340</v>
      </c>
      <c r="C4490">
        <v>1</v>
      </c>
      <c r="D4490" s="2">
        <v>651.92999999999995</v>
      </c>
    </row>
    <row r="4491" spans="1:4" x14ac:dyDescent="0.35">
      <c r="A4491">
        <v>2387343456</v>
      </c>
      <c r="B4491">
        <v>820541</v>
      </c>
      <c r="C4491">
        <v>2</v>
      </c>
      <c r="D4491" s="2">
        <v>576.22</v>
      </c>
    </row>
    <row r="4492" spans="1:4" x14ac:dyDescent="0.35">
      <c r="A4492">
        <v>338609144</v>
      </c>
      <c r="B4492">
        <v>349294</v>
      </c>
      <c r="C4492">
        <v>3</v>
      </c>
      <c r="D4492" s="2">
        <v>934.75</v>
      </c>
    </row>
    <row r="4493" spans="1:4" x14ac:dyDescent="0.35">
      <c r="A4493">
        <v>9056190831</v>
      </c>
      <c r="B4493">
        <v>890232</v>
      </c>
      <c r="C4493">
        <v>3</v>
      </c>
      <c r="D4493" s="2">
        <v>432</v>
      </c>
    </row>
    <row r="4494" spans="1:4" x14ac:dyDescent="0.35">
      <c r="A4494">
        <v>2803081135</v>
      </c>
      <c r="B4494">
        <v>385113</v>
      </c>
      <c r="C4494">
        <v>2</v>
      </c>
      <c r="D4494" s="2">
        <v>816.38</v>
      </c>
    </row>
    <row r="4495" spans="1:4" x14ac:dyDescent="0.35">
      <c r="A4495">
        <v>5970759669</v>
      </c>
      <c r="B4495">
        <v>194682</v>
      </c>
      <c r="C4495">
        <v>1</v>
      </c>
      <c r="D4495" s="2">
        <v>912.29</v>
      </c>
    </row>
    <row r="4496" spans="1:4" x14ac:dyDescent="0.35">
      <c r="A4496">
        <v>3226693729</v>
      </c>
      <c r="B4496">
        <v>444361</v>
      </c>
      <c r="C4496">
        <v>3</v>
      </c>
      <c r="D4496" s="2">
        <v>822.63</v>
      </c>
    </row>
    <row r="4497" spans="1:4" x14ac:dyDescent="0.35">
      <c r="A4497">
        <v>8132845656</v>
      </c>
      <c r="B4497">
        <v>965755</v>
      </c>
      <c r="C4497">
        <v>3</v>
      </c>
      <c r="D4497" s="2">
        <v>532.57000000000005</v>
      </c>
    </row>
    <row r="4498" spans="1:4" x14ac:dyDescent="0.35">
      <c r="A4498">
        <v>7850550725</v>
      </c>
      <c r="B4498">
        <v>317242</v>
      </c>
      <c r="C4498">
        <v>3</v>
      </c>
      <c r="D4498" s="2">
        <v>198.15</v>
      </c>
    </row>
    <row r="4499" spans="1:4" x14ac:dyDescent="0.35">
      <c r="A4499">
        <v>2934547619</v>
      </c>
      <c r="B4499">
        <v>567671</v>
      </c>
      <c r="C4499">
        <v>1</v>
      </c>
      <c r="D4499" s="2">
        <v>418.48</v>
      </c>
    </row>
    <row r="4500" spans="1:4" x14ac:dyDescent="0.35">
      <c r="A4500">
        <v>608179182</v>
      </c>
      <c r="B4500">
        <v>298985</v>
      </c>
      <c r="C4500">
        <v>3</v>
      </c>
      <c r="D4500" s="2">
        <v>183.76</v>
      </c>
    </row>
    <row r="4501" spans="1:4" x14ac:dyDescent="0.35">
      <c r="A4501">
        <v>5191326847</v>
      </c>
      <c r="B4501">
        <v>621677</v>
      </c>
      <c r="C4501">
        <v>3</v>
      </c>
      <c r="D4501" s="2">
        <v>317.8</v>
      </c>
    </row>
    <row r="4502" spans="1:4" x14ac:dyDescent="0.35">
      <c r="A4502">
        <v>7614561036</v>
      </c>
      <c r="B4502">
        <v>739448</v>
      </c>
      <c r="C4502">
        <v>1</v>
      </c>
      <c r="D4502" s="2">
        <v>755.66</v>
      </c>
    </row>
    <row r="4503" spans="1:4" x14ac:dyDescent="0.35">
      <c r="A4503">
        <v>2947791133</v>
      </c>
      <c r="B4503">
        <v>837480</v>
      </c>
      <c r="C4503">
        <v>2</v>
      </c>
      <c r="D4503" s="2">
        <v>217.4</v>
      </c>
    </row>
    <row r="4504" spans="1:4" x14ac:dyDescent="0.35">
      <c r="A4504">
        <v>6538760883</v>
      </c>
      <c r="B4504">
        <v>133542</v>
      </c>
      <c r="C4504">
        <v>1</v>
      </c>
      <c r="D4504" s="2">
        <v>68.489999999999995</v>
      </c>
    </row>
    <row r="4505" spans="1:4" x14ac:dyDescent="0.35">
      <c r="A4505">
        <v>8872250952</v>
      </c>
      <c r="B4505">
        <v>94225</v>
      </c>
      <c r="C4505">
        <v>3</v>
      </c>
      <c r="D4505" s="2">
        <v>77.11</v>
      </c>
    </row>
    <row r="4506" spans="1:4" x14ac:dyDescent="0.35">
      <c r="A4506">
        <v>8173258734</v>
      </c>
      <c r="B4506">
        <v>712003</v>
      </c>
      <c r="C4506">
        <v>1</v>
      </c>
      <c r="D4506" s="2">
        <v>671.68</v>
      </c>
    </row>
    <row r="4507" spans="1:4" x14ac:dyDescent="0.35">
      <c r="A4507">
        <v>5465833352</v>
      </c>
      <c r="B4507">
        <v>243235</v>
      </c>
      <c r="C4507">
        <v>3</v>
      </c>
      <c r="D4507" s="2">
        <v>109.03</v>
      </c>
    </row>
    <row r="4508" spans="1:4" x14ac:dyDescent="0.35">
      <c r="A4508">
        <v>2106569369</v>
      </c>
      <c r="B4508">
        <v>853932</v>
      </c>
      <c r="C4508">
        <v>2</v>
      </c>
      <c r="D4508" s="2">
        <v>941.19</v>
      </c>
    </row>
    <row r="4509" spans="1:4" x14ac:dyDescent="0.35">
      <c r="A4509">
        <v>9039440500</v>
      </c>
      <c r="B4509">
        <v>228286</v>
      </c>
      <c r="C4509">
        <v>3</v>
      </c>
      <c r="D4509" s="2">
        <v>179.08</v>
      </c>
    </row>
    <row r="4510" spans="1:4" x14ac:dyDescent="0.35">
      <c r="A4510">
        <v>8281482042</v>
      </c>
      <c r="B4510">
        <v>313754</v>
      </c>
      <c r="C4510">
        <v>3</v>
      </c>
      <c r="D4510" s="2">
        <v>136.6</v>
      </c>
    </row>
    <row r="4511" spans="1:4" x14ac:dyDescent="0.35">
      <c r="A4511">
        <v>479528548</v>
      </c>
      <c r="B4511">
        <v>564692</v>
      </c>
      <c r="C4511">
        <v>3</v>
      </c>
      <c r="D4511" s="2">
        <v>215.65</v>
      </c>
    </row>
    <row r="4512" spans="1:4" x14ac:dyDescent="0.35">
      <c r="A4512">
        <v>8087519921</v>
      </c>
      <c r="B4512">
        <v>500739</v>
      </c>
      <c r="C4512">
        <v>2</v>
      </c>
      <c r="D4512" s="2">
        <v>359.98</v>
      </c>
    </row>
    <row r="4513" spans="1:4" x14ac:dyDescent="0.35">
      <c r="A4513">
        <v>4869691623</v>
      </c>
      <c r="B4513">
        <v>913428</v>
      </c>
      <c r="C4513">
        <v>3</v>
      </c>
      <c r="D4513" s="2">
        <v>392.22</v>
      </c>
    </row>
    <row r="4514" spans="1:4" x14ac:dyDescent="0.35">
      <c r="A4514">
        <v>7155177625</v>
      </c>
      <c r="B4514">
        <v>952168</v>
      </c>
      <c r="C4514">
        <v>3</v>
      </c>
      <c r="D4514" s="2">
        <v>236.95</v>
      </c>
    </row>
    <row r="4515" spans="1:4" x14ac:dyDescent="0.35">
      <c r="A4515">
        <v>7254499390</v>
      </c>
      <c r="B4515">
        <v>146840</v>
      </c>
      <c r="C4515">
        <v>1</v>
      </c>
      <c r="D4515" s="2">
        <v>786.85</v>
      </c>
    </row>
    <row r="4516" spans="1:4" x14ac:dyDescent="0.35">
      <c r="A4516">
        <v>7394439260</v>
      </c>
      <c r="B4516">
        <v>376447</v>
      </c>
      <c r="C4516">
        <v>3</v>
      </c>
      <c r="D4516" s="2">
        <v>724.84</v>
      </c>
    </row>
    <row r="4517" spans="1:4" x14ac:dyDescent="0.35">
      <c r="A4517">
        <v>6581715589</v>
      </c>
      <c r="B4517">
        <v>661577</v>
      </c>
      <c r="C4517">
        <v>2</v>
      </c>
      <c r="D4517" s="2">
        <v>720.95</v>
      </c>
    </row>
    <row r="4518" spans="1:4" x14ac:dyDescent="0.35">
      <c r="A4518">
        <v>9457009010</v>
      </c>
      <c r="B4518">
        <v>712003</v>
      </c>
      <c r="C4518">
        <v>3</v>
      </c>
      <c r="D4518" s="2">
        <v>671.68</v>
      </c>
    </row>
    <row r="4519" spans="1:4" x14ac:dyDescent="0.35">
      <c r="A4519">
        <v>2859660695</v>
      </c>
      <c r="B4519">
        <v>672059</v>
      </c>
      <c r="C4519">
        <v>2</v>
      </c>
      <c r="D4519" s="2">
        <v>672.73</v>
      </c>
    </row>
    <row r="4520" spans="1:4" x14ac:dyDescent="0.35">
      <c r="A4520">
        <v>6392348668</v>
      </c>
      <c r="B4520">
        <v>473647</v>
      </c>
      <c r="C4520">
        <v>2</v>
      </c>
      <c r="D4520" s="2">
        <v>43.05</v>
      </c>
    </row>
    <row r="4521" spans="1:4" x14ac:dyDescent="0.35">
      <c r="A4521">
        <v>6933011590</v>
      </c>
      <c r="B4521">
        <v>839170</v>
      </c>
      <c r="C4521">
        <v>1</v>
      </c>
      <c r="D4521" s="2">
        <v>481.63</v>
      </c>
    </row>
    <row r="4522" spans="1:4" x14ac:dyDescent="0.35">
      <c r="A4522">
        <v>5809441378</v>
      </c>
      <c r="B4522">
        <v>990993</v>
      </c>
      <c r="C4522">
        <v>3</v>
      </c>
      <c r="D4522" s="2">
        <v>263.7</v>
      </c>
    </row>
    <row r="4523" spans="1:4" x14ac:dyDescent="0.35">
      <c r="A4523">
        <v>411113020</v>
      </c>
      <c r="B4523">
        <v>217710</v>
      </c>
      <c r="C4523">
        <v>1</v>
      </c>
      <c r="D4523" s="2">
        <v>58.59</v>
      </c>
    </row>
    <row r="4524" spans="1:4" x14ac:dyDescent="0.35">
      <c r="A4524">
        <v>5512796364</v>
      </c>
      <c r="B4524">
        <v>661577</v>
      </c>
      <c r="C4524">
        <v>3</v>
      </c>
      <c r="D4524" s="2">
        <v>720.95</v>
      </c>
    </row>
    <row r="4525" spans="1:4" x14ac:dyDescent="0.35">
      <c r="A4525">
        <v>2610813239</v>
      </c>
      <c r="B4525">
        <v>690565</v>
      </c>
      <c r="C4525">
        <v>3</v>
      </c>
      <c r="D4525" s="2">
        <v>951.27</v>
      </c>
    </row>
    <row r="4526" spans="1:4" x14ac:dyDescent="0.35">
      <c r="A4526">
        <v>3236748462</v>
      </c>
      <c r="B4526">
        <v>305754</v>
      </c>
      <c r="C4526">
        <v>3</v>
      </c>
      <c r="D4526" s="2">
        <v>979.99</v>
      </c>
    </row>
    <row r="4527" spans="1:4" x14ac:dyDescent="0.35">
      <c r="A4527">
        <v>6652395897</v>
      </c>
      <c r="B4527">
        <v>56589</v>
      </c>
      <c r="C4527">
        <v>1</v>
      </c>
      <c r="D4527" s="2">
        <v>517.77</v>
      </c>
    </row>
    <row r="4528" spans="1:4" x14ac:dyDescent="0.35">
      <c r="A4528">
        <v>5517901926</v>
      </c>
      <c r="B4528">
        <v>803607</v>
      </c>
      <c r="C4528">
        <v>3</v>
      </c>
      <c r="D4528" s="2">
        <v>949.73</v>
      </c>
    </row>
    <row r="4529" spans="1:4" x14ac:dyDescent="0.35">
      <c r="A4529">
        <v>2174753933</v>
      </c>
      <c r="B4529">
        <v>120532</v>
      </c>
      <c r="C4529">
        <v>1</v>
      </c>
      <c r="D4529" s="2">
        <v>697.53</v>
      </c>
    </row>
    <row r="4530" spans="1:4" x14ac:dyDescent="0.35">
      <c r="A4530">
        <v>1525700767</v>
      </c>
      <c r="B4530">
        <v>890232</v>
      </c>
      <c r="C4530">
        <v>2</v>
      </c>
      <c r="D4530" s="2">
        <v>432</v>
      </c>
    </row>
    <row r="4531" spans="1:4" x14ac:dyDescent="0.35">
      <c r="A4531">
        <v>7232692149</v>
      </c>
      <c r="B4531">
        <v>681063</v>
      </c>
      <c r="C4531">
        <v>2</v>
      </c>
      <c r="D4531" s="2">
        <v>321.27999999999997</v>
      </c>
    </row>
    <row r="4532" spans="1:4" x14ac:dyDescent="0.35">
      <c r="A4532">
        <v>8556607504</v>
      </c>
      <c r="B4532">
        <v>194682</v>
      </c>
      <c r="C4532">
        <v>1</v>
      </c>
      <c r="D4532" s="2">
        <v>912.29</v>
      </c>
    </row>
    <row r="4533" spans="1:4" x14ac:dyDescent="0.35">
      <c r="A4533">
        <v>5841260317</v>
      </c>
      <c r="B4533">
        <v>478531</v>
      </c>
      <c r="C4533">
        <v>1</v>
      </c>
      <c r="D4533" s="2">
        <v>825.46</v>
      </c>
    </row>
    <row r="4534" spans="1:4" x14ac:dyDescent="0.35">
      <c r="A4534">
        <v>9471427840</v>
      </c>
      <c r="B4534">
        <v>378230</v>
      </c>
      <c r="C4534">
        <v>3</v>
      </c>
      <c r="D4534" s="2">
        <v>166.42</v>
      </c>
    </row>
    <row r="4535" spans="1:4" x14ac:dyDescent="0.35">
      <c r="A4535">
        <v>2070610257</v>
      </c>
      <c r="B4535">
        <v>652118</v>
      </c>
      <c r="C4535">
        <v>2</v>
      </c>
      <c r="D4535" s="2">
        <v>22.04</v>
      </c>
    </row>
    <row r="4536" spans="1:4" x14ac:dyDescent="0.35">
      <c r="A4536">
        <v>1884811437</v>
      </c>
      <c r="B4536">
        <v>762527</v>
      </c>
      <c r="C4536">
        <v>2</v>
      </c>
      <c r="D4536" s="2">
        <v>690.08</v>
      </c>
    </row>
    <row r="4537" spans="1:4" x14ac:dyDescent="0.35">
      <c r="A4537">
        <v>5331747573</v>
      </c>
      <c r="B4537">
        <v>4452</v>
      </c>
      <c r="C4537">
        <v>2</v>
      </c>
      <c r="D4537" s="2">
        <v>169.88</v>
      </c>
    </row>
    <row r="4538" spans="1:4" x14ac:dyDescent="0.35">
      <c r="A4538">
        <v>9977285985</v>
      </c>
      <c r="B4538">
        <v>425341</v>
      </c>
      <c r="C4538">
        <v>3</v>
      </c>
      <c r="D4538" s="2">
        <v>486.28</v>
      </c>
    </row>
    <row r="4539" spans="1:4" x14ac:dyDescent="0.35">
      <c r="A4539">
        <v>1715175070</v>
      </c>
      <c r="B4539">
        <v>291238</v>
      </c>
      <c r="C4539">
        <v>3</v>
      </c>
      <c r="D4539" s="2">
        <v>746.03</v>
      </c>
    </row>
    <row r="4540" spans="1:4" x14ac:dyDescent="0.35">
      <c r="A4540">
        <v>4117790162</v>
      </c>
      <c r="B4540">
        <v>91670</v>
      </c>
      <c r="C4540">
        <v>3</v>
      </c>
      <c r="D4540" s="2">
        <v>439.24</v>
      </c>
    </row>
    <row r="4541" spans="1:4" x14ac:dyDescent="0.35">
      <c r="A4541">
        <v>9051644316</v>
      </c>
      <c r="B4541">
        <v>914071</v>
      </c>
      <c r="C4541">
        <v>3</v>
      </c>
      <c r="D4541" s="2">
        <v>296.94</v>
      </c>
    </row>
    <row r="4542" spans="1:4" x14ac:dyDescent="0.35">
      <c r="A4542">
        <v>4903335316</v>
      </c>
      <c r="B4542">
        <v>34186</v>
      </c>
      <c r="C4542">
        <v>2</v>
      </c>
      <c r="D4542" s="2">
        <v>925.65</v>
      </c>
    </row>
    <row r="4543" spans="1:4" x14ac:dyDescent="0.35">
      <c r="A4543">
        <v>3341481363</v>
      </c>
      <c r="B4543">
        <v>435929</v>
      </c>
      <c r="C4543">
        <v>1</v>
      </c>
      <c r="D4543" s="2">
        <v>856.89</v>
      </c>
    </row>
    <row r="4544" spans="1:4" x14ac:dyDescent="0.35">
      <c r="A4544">
        <v>4074537770</v>
      </c>
      <c r="B4544">
        <v>361361</v>
      </c>
      <c r="C4544">
        <v>3</v>
      </c>
      <c r="D4544" s="2">
        <v>826.21</v>
      </c>
    </row>
    <row r="4545" spans="1:4" x14ac:dyDescent="0.35">
      <c r="A4545">
        <v>5374589112</v>
      </c>
      <c r="B4545">
        <v>540618</v>
      </c>
      <c r="C4545">
        <v>2</v>
      </c>
      <c r="D4545" s="2">
        <v>317.05</v>
      </c>
    </row>
    <row r="4546" spans="1:4" x14ac:dyDescent="0.35">
      <c r="A4546">
        <v>6401406847</v>
      </c>
      <c r="B4546">
        <v>894539</v>
      </c>
      <c r="C4546">
        <v>3</v>
      </c>
      <c r="D4546" s="2">
        <v>445.48</v>
      </c>
    </row>
    <row r="4547" spans="1:4" x14ac:dyDescent="0.35">
      <c r="A4547">
        <v>698439139</v>
      </c>
      <c r="B4547">
        <v>677169</v>
      </c>
      <c r="C4547">
        <v>1</v>
      </c>
      <c r="D4547" s="2">
        <v>261.02999999999997</v>
      </c>
    </row>
    <row r="4548" spans="1:4" x14ac:dyDescent="0.35">
      <c r="A4548">
        <v>881367843</v>
      </c>
      <c r="B4548">
        <v>34200</v>
      </c>
      <c r="C4548">
        <v>2</v>
      </c>
      <c r="D4548" s="2">
        <v>319.8</v>
      </c>
    </row>
    <row r="4549" spans="1:4" x14ac:dyDescent="0.35">
      <c r="A4549">
        <v>6438115781</v>
      </c>
      <c r="B4549">
        <v>563740</v>
      </c>
      <c r="C4549">
        <v>2</v>
      </c>
      <c r="D4549" s="2">
        <v>96.33</v>
      </c>
    </row>
    <row r="4550" spans="1:4" x14ac:dyDescent="0.35">
      <c r="A4550">
        <v>1706198744</v>
      </c>
      <c r="B4550">
        <v>444361</v>
      </c>
      <c r="C4550">
        <v>2</v>
      </c>
      <c r="D4550" s="2">
        <v>822.63</v>
      </c>
    </row>
    <row r="4551" spans="1:4" x14ac:dyDescent="0.35">
      <c r="A4551">
        <v>3115167739</v>
      </c>
      <c r="B4551">
        <v>36412</v>
      </c>
      <c r="C4551">
        <v>1</v>
      </c>
      <c r="D4551" s="2">
        <v>397.68</v>
      </c>
    </row>
    <row r="4552" spans="1:4" x14ac:dyDescent="0.35">
      <c r="A4552">
        <v>8608111158</v>
      </c>
      <c r="B4552">
        <v>652118</v>
      </c>
      <c r="C4552">
        <v>1</v>
      </c>
      <c r="D4552" s="2">
        <v>22.04</v>
      </c>
    </row>
    <row r="4553" spans="1:4" x14ac:dyDescent="0.35">
      <c r="A4553">
        <v>8167540645</v>
      </c>
      <c r="B4553">
        <v>832348</v>
      </c>
      <c r="C4553">
        <v>2</v>
      </c>
      <c r="D4553" s="2">
        <v>831.43</v>
      </c>
    </row>
    <row r="4554" spans="1:4" x14ac:dyDescent="0.35">
      <c r="A4554">
        <v>898210033</v>
      </c>
      <c r="B4554">
        <v>490939</v>
      </c>
      <c r="C4554">
        <v>3</v>
      </c>
      <c r="D4554" s="2">
        <v>80.25</v>
      </c>
    </row>
    <row r="4555" spans="1:4" x14ac:dyDescent="0.35">
      <c r="A4555">
        <v>5415454466</v>
      </c>
      <c r="B4555">
        <v>897083</v>
      </c>
      <c r="C4555">
        <v>2</v>
      </c>
      <c r="D4555" s="2">
        <v>972.69</v>
      </c>
    </row>
    <row r="4556" spans="1:4" x14ac:dyDescent="0.35">
      <c r="A4556">
        <v>9240312177</v>
      </c>
      <c r="B4556">
        <v>34186</v>
      </c>
      <c r="C4556">
        <v>3</v>
      </c>
      <c r="D4556" s="2">
        <v>925.65</v>
      </c>
    </row>
    <row r="4557" spans="1:4" x14ac:dyDescent="0.35">
      <c r="A4557">
        <v>4880265969</v>
      </c>
      <c r="B4557">
        <v>382511</v>
      </c>
      <c r="C4557">
        <v>2</v>
      </c>
      <c r="D4557" s="2">
        <v>702.54</v>
      </c>
    </row>
    <row r="4558" spans="1:4" x14ac:dyDescent="0.35">
      <c r="A4558">
        <v>5056583192</v>
      </c>
      <c r="B4558">
        <v>945635</v>
      </c>
      <c r="C4558">
        <v>1</v>
      </c>
      <c r="D4558" s="2">
        <v>778.9</v>
      </c>
    </row>
    <row r="4559" spans="1:4" x14ac:dyDescent="0.35">
      <c r="A4559">
        <v>1921412688</v>
      </c>
      <c r="B4559">
        <v>222892</v>
      </c>
      <c r="C4559">
        <v>2</v>
      </c>
      <c r="D4559" s="2">
        <v>869.22</v>
      </c>
    </row>
    <row r="4560" spans="1:4" x14ac:dyDescent="0.35">
      <c r="A4560">
        <v>5829741995</v>
      </c>
      <c r="B4560">
        <v>673058</v>
      </c>
      <c r="C4560">
        <v>3</v>
      </c>
      <c r="D4560" s="2">
        <v>765.76</v>
      </c>
    </row>
    <row r="4561" spans="1:4" x14ac:dyDescent="0.35">
      <c r="A4561">
        <v>9830742370</v>
      </c>
      <c r="B4561">
        <v>679284</v>
      </c>
      <c r="C4561">
        <v>1</v>
      </c>
      <c r="D4561" s="2">
        <v>877.89</v>
      </c>
    </row>
    <row r="4562" spans="1:4" x14ac:dyDescent="0.35">
      <c r="A4562">
        <v>509041342</v>
      </c>
      <c r="B4562">
        <v>679321</v>
      </c>
      <c r="C4562">
        <v>1</v>
      </c>
      <c r="D4562" s="2">
        <v>738.46</v>
      </c>
    </row>
    <row r="4563" spans="1:4" x14ac:dyDescent="0.35">
      <c r="A4563">
        <v>8420144998</v>
      </c>
      <c r="B4563">
        <v>799688</v>
      </c>
      <c r="C4563">
        <v>1</v>
      </c>
      <c r="D4563" s="2">
        <v>309.62</v>
      </c>
    </row>
    <row r="4564" spans="1:4" x14ac:dyDescent="0.35">
      <c r="A4564">
        <v>7353766541</v>
      </c>
      <c r="B4564">
        <v>385113</v>
      </c>
      <c r="C4564">
        <v>1</v>
      </c>
      <c r="D4564" s="2">
        <v>816.38</v>
      </c>
    </row>
    <row r="4565" spans="1:4" x14ac:dyDescent="0.35">
      <c r="A4565">
        <v>8617979440</v>
      </c>
      <c r="B4565">
        <v>552496</v>
      </c>
      <c r="C4565">
        <v>1</v>
      </c>
      <c r="D4565" s="2">
        <v>508</v>
      </c>
    </row>
    <row r="4566" spans="1:4" x14ac:dyDescent="0.35">
      <c r="A4566">
        <v>680476823</v>
      </c>
      <c r="B4566">
        <v>183929</v>
      </c>
      <c r="C4566">
        <v>3</v>
      </c>
      <c r="D4566" s="2">
        <v>738.74</v>
      </c>
    </row>
    <row r="4567" spans="1:4" x14ac:dyDescent="0.35">
      <c r="A4567">
        <v>5424536852</v>
      </c>
      <c r="B4567">
        <v>123983</v>
      </c>
      <c r="C4567">
        <v>2</v>
      </c>
      <c r="D4567" s="2">
        <v>785.67</v>
      </c>
    </row>
    <row r="4568" spans="1:4" x14ac:dyDescent="0.35">
      <c r="A4568">
        <v>1142004448</v>
      </c>
      <c r="B4568">
        <v>567671</v>
      </c>
      <c r="C4568">
        <v>1</v>
      </c>
      <c r="D4568" s="2">
        <v>418.48</v>
      </c>
    </row>
    <row r="4569" spans="1:4" x14ac:dyDescent="0.35">
      <c r="A4569">
        <v>1814491335</v>
      </c>
      <c r="B4569">
        <v>34186</v>
      </c>
      <c r="C4569">
        <v>2</v>
      </c>
      <c r="D4569" s="2">
        <v>925.65</v>
      </c>
    </row>
    <row r="4570" spans="1:4" x14ac:dyDescent="0.35">
      <c r="A4570">
        <v>445929405</v>
      </c>
      <c r="B4570">
        <v>798639</v>
      </c>
      <c r="C4570">
        <v>1</v>
      </c>
      <c r="D4570" s="2">
        <v>211.25</v>
      </c>
    </row>
    <row r="4571" spans="1:4" x14ac:dyDescent="0.35">
      <c r="A4571">
        <v>3849003596</v>
      </c>
      <c r="B4571">
        <v>677169</v>
      </c>
      <c r="C4571">
        <v>3</v>
      </c>
      <c r="D4571" s="2">
        <v>261.02999999999997</v>
      </c>
    </row>
    <row r="4572" spans="1:4" x14ac:dyDescent="0.35">
      <c r="A4572">
        <v>6367757670</v>
      </c>
      <c r="B4572">
        <v>681063</v>
      </c>
      <c r="C4572">
        <v>1</v>
      </c>
      <c r="D4572" s="2">
        <v>321.27999999999997</v>
      </c>
    </row>
    <row r="4573" spans="1:4" x14ac:dyDescent="0.35">
      <c r="A4573">
        <v>4925321106</v>
      </c>
      <c r="B4573">
        <v>820541</v>
      </c>
      <c r="C4573">
        <v>3</v>
      </c>
      <c r="D4573" s="2">
        <v>576.22</v>
      </c>
    </row>
    <row r="4574" spans="1:4" x14ac:dyDescent="0.35">
      <c r="A4574">
        <v>4463294381</v>
      </c>
      <c r="B4574">
        <v>654297</v>
      </c>
      <c r="C4574">
        <v>1</v>
      </c>
      <c r="D4574" s="2">
        <v>13.25</v>
      </c>
    </row>
    <row r="4575" spans="1:4" x14ac:dyDescent="0.35">
      <c r="A4575">
        <v>9077946933</v>
      </c>
      <c r="B4575">
        <v>487065</v>
      </c>
      <c r="C4575">
        <v>2</v>
      </c>
      <c r="D4575" s="2">
        <v>374.68</v>
      </c>
    </row>
    <row r="4576" spans="1:4" x14ac:dyDescent="0.35">
      <c r="A4576">
        <v>6688079478</v>
      </c>
      <c r="B4576">
        <v>462526</v>
      </c>
      <c r="C4576">
        <v>2</v>
      </c>
      <c r="D4576" s="2">
        <v>449.97</v>
      </c>
    </row>
    <row r="4577" spans="1:4" x14ac:dyDescent="0.35">
      <c r="A4577">
        <v>8712304346</v>
      </c>
      <c r="B4577">
        <v>537274</v>
      </c>
      <c r="C4577">
        <v>1</v>
      </c>
      <c r="D4577" s="2">
        <v>702.71</v>
      </c>
    </row>
    <row r="4578" spans="1:4" x14ac:dyDescent="0.35">
      <c r="A4578">
        <v>3748957111</v>
      </c>
      <c r="B4578">
        <v>243235</v>
      </c>
      <c r="C4578">
        <v>3</v>
      </c>
      <c r="D4578" s="2">
        <v>109.03</v>
      </c>
    </row>
    <row r="4579" spans="1:4" x14ac:dyDescent="0.35">
      <c r="A4579">
        <v>2388792163</v>
      </c>
      <c r="B4579">
        <v>513199</v>
      </c>
      <c r="C4579">
        <v>2</v>
      </c>
      <c r="D4579" s="2">
        <v>422.23</v>
      </c>
    </row>
    <row r="4580" spans="1:4" x14ac:dyDescent="0.35">
      <c r="A4580">
        <v>2583035857</v>
      </c>
      <c r="B4580">
        <v>337168</v>
      </c>
      <c r="C4580">
        <v>1</v>
      </c>
      <c r="D4580" s="2">
        <v>545.49</v>
      </c>
    </row>
    <row r="4581" spans="1:4" x14ac:dyDescent="0.35">
      <c r="A4581">
        <v>2649487718</v>
      </c>
      <c r="B4581">
        <v>557908</v>
      </c>
      <c r="C4581">
        <v>2</v>
      </c>
      <c r="D4581" s="2">
        <v>942.37</v>
      </c>
    </row>
    <row r="4582" spans="1:4" x14ac:dyDescent="0.35">
      <c r="A4582">
        <v>5936628691</v>
      </c>
      <c r="B4582">
        <v>888807</v>
      </c>
      <c r="C4582">
        <v>2</v>
      </c>
      <c r="D4582" s="2">
        <v>230.58</v>
      </c>
    </row>
    <row r="4583" spans="1:4" x14ac:dyDescent="0.35">
      <c r="A4583">
        <v>7662682121</v>
      </c>
      <c r="B4583">
        <v>673058</v>
      </c>
      <c r="C4583">
        <v>3</v>
      </c>
      <c r="D4583" s="2">
        <v>765.76</v>
      </c>
    </row>
    <row r="4584" spans="1:4" x14ac:dyDescent="0.35">
      <c r="A4584">
        <v>736115661</v>
      </c>
      <c r="B4584">
        <v>473929</v>
      </c>
      <c r="C4584">
        <v>1</v>
      </c>
      <c r="D4584" s="2">
        <v>440.19</v>
      </c>
    </row>
    <row r="4585" spans="1:4" x14ac:dyDescent="0.35">
      <c r="A4585">
        <v>2448741950</v>
      </c>
      <c r="B4585">
        <v>760684</v>
      </c>
      <c r="C4585">
        <v>1</v>
      </c>
      <c r="D4585" s="2">
        <v>71.599999999999994</v>
      </c>
    </row>
    <row r="4586" spans="1:4" x14ac:dyDescent="0.35">
      <c r="A4586">
        <v>9321629905</v>
      </c>
      <c r="B4586">
        <v>186168</v>
      </c>
      <c r="C4586">
        <v>1</v>
      </c>
      <c r="D4586" s="2">
        <v>878.8</v>
      </c>
    </row>
    <row r="4587" spans="1:4" x14ac:dyDescent="0.35">
      <c r="A4587">
        <v>9020583379</v>
      </c>
      <c r="B4587">
        <v>317242</v>
      </c>
      <c r="C4587">
        <v>3</v>
      </c>
      <c r="D4587" s="2">
        <v>198.15</v>
      </c>
    </row>
    <row r="4588" spans="1:4" x14ac:dyDescent="0.35">
      <c r="A4588">
        <v>2642275862</v>
      </c>
      <c r="B4588">
        <v>757274</v>
      </c>
      <c r="C4588">
        <v>3</v>
      </c>
      <c r="D4588" s="2">
        <v>98.32</v>
      </c>
    </row>
    <row r="4589" spans="1:4" x14ac:dyDescent="0.35">
      <c r="A4589">
        <v>6932431317</v>
      </c>
      <c r="B4589">
        <v>34186</v>
      </c>
      <c r="C4589">
        <v>1</v>
      </c>
      <c r="D4589" s="2">
        <v>925.65</v>
      </c>
    </row>
    <row r="4590" spans="1:4" x14ac:dyDescent="0.35">
      <c r="A4590">
        <v>9126871366</v>
      </c>
      <c r="B4590">
        <v>154179</v>
      </c>
      <c r="C4590">
        <v>3</v>
      </c>
      <c r="D4590" s="2">
        <v>582.87</v>
      </c>
    </row>
    <row r="4591" spans="1:4" x14ac:dyDescent="0.35">
      <c r="A4591">
        <v>3244572785</v>
      </c>
      <c r="B4591">
        <v>563740</v>
      </c>
      <c r="C4591">
        <v>1</v>
      </c>
      <c r="D4591" s="2">
        <v>96.33</v>
      </c>
    </row>
    <row r="4592" spans="1:4" x14ac:dyDescent="0.35">
      <c r="A4592">
        <v>6485432691</v>
      </c>
      <c r="B4592">
        <v>60619</v>
      </c>
      <c r="C4592">
        <v>3</v>
      </c>
      <c r="D4592" s="2">
        <v>726.41</v>
      </c>
    </row>
    <row r="4593" spans="1:4" x14ac:dyDescent="0.35">
      <c r="A4593">
        <v>6047222755</v>
      </c>
      <c r="B4593">
        <v>681063</v>
      </c>
      <c r="C4593">
        <v>2</v>
      </c>
      <c r="D4593" s="2">
        <v>321.27999999999997</v>
      </c>
    </row>
    <row r="4594" spans="1:4" x14ac:dyDescent="0.35">
      <c r="A4594">
        <v>6167501412</v>
      </c>
      <c r="B4594">
        <v>600767</v>
      </c>
      <c r="C4594">
        <v>2</v>
      </c>
      <c r="D4594" s="2">
        <v>722.42</v>
      </c>
    </row>
    <row r="4595" spans="1:4" x14ac:dyDescent="0.35">
      <c r="A4595">
        <v>2052163872</v>
      </c>
      <c r="B4595">
        <v>376447</v>
      </c>
      <c r="C4595">
        <v>2</v>
      </c>
      <c r="D4595" s="2">
        <v>724.84</v>
      </c>
    </row>
    <row r="4596" spans="1:4" x14ac:dyDescent="0.35">
      <c r="A4596">
        <v>7740339645</v>
      </c>
      <c r="B4596">
        <v>704868</v>
      </c>
      <c r="C4596">
        <v>2</v>
      </c>
      <c r="D4596" s="2">
        <v>193.46</v>
      </c>
    </row>
    <row r="4597" spans="1:4" x14ac:dyDescent="0.35">
      <c r="A4597">
        <v>2761855959</v>
      </c>
      <c r="B4597">
        <v>36412</v>
      </c>
      <c r="C4597">
        <v>3</v>
      </c>
      <c r="D4597" s="2">
        <v>397.68</v>
      </c>
    </row>
    <row r="4598" spans="1:4" x14ac:dyDescent="0.35">
      <c r="A4598">
        <v>8010347195</v>
      </c>
      <c r="B4598">
        <v>451812</v>
      </c>
      <c r="C4598">
        <v>2</v>
      </c>
      <c r="D4598" s="2">
        <v>530.85</v>
      </c>
    </row>
    <row r="4599" spans="1:4" x14ac:dyDescent="0.35">
      <c r="A4599">
        <v>2384153985</v>
      </c>
      <c r="B4599">
        <v>684939</v>
      </c>
      <c r="C4599">
        <v>3</v>
      </c>
      <c r="D4599" s="2">
        <v>727.95</v>
      </c>
    </row>
    <row r="4600" spans="1:4" x14ac:dyDescent="0.35">
      <c r="A4600">
        <v>3584794157</v>
      </c>
      <c r="B4600">
        <v>951463</v>
      </c>
      <c r="C4600">
        <v>2</v>
      </c>
      <c r="D4600" s="2">
        <v>787.4</v>
      </c>
    </row>
    <row r="4601" spans="1:4" x14ac:dyDescent="0.35">
      <c r="A4601">
        <v>8186709947</v>
      </c>
      <c r="B4601">
        <v>449106</v>
      </c>
      <c r="C4601">
        <v>3</v>
      </c>
      <c r="D4601" s="2">
        <v>48.55</v>
      </c>
    </row>
    <row r="4602" spans="1:4" x14ac:dyDescent="0.35">
      <c r="A4602">
        <v>6027355216</v>
      </c>
      <c r="B4602">
        <v>144124</v>
      </c>
      <c r="C4602">
        <v>2</v>
      </c>
      <c r="D4602" s="2">
        <v>162.66999999999999</v>
      </c>
    </row>
    <row r="4603" spans="1:4" x14ac:dyDescent="0.35">
      <c r="A4603">
        <v>9823160533</v>
      </c>
      <c r="B4603">
        <v>451812</v>
      </c>
      <c r="C4603">
        <v>1</v>
      </c>
      <c r="D4603" s="2">
        <v>530.85</v>
      </c>
    </row>
    <row r="4604" spans="1:4" x14ac:dyDescent="0.35">
      <c r="A4604">
        <v>8694663463</v>
      </c>
      <c r="B4604">
        <v>186168</v>
      </c>
      <c r="C4604">
        <v>3</v>
      </c>
      <c r="D4604" s="2">
        <v>878.8</v>
      </c>
    </row>
    <row r="4605" spans="1:4" x14ac:dyDescent="0.35">
      <c r="A4605">
        <v>1296772969</v>
      </c>
      <c r="B4605">
        <v>124290</v>
      </c>
      <c r="C4605">
        <v>3</v>
      </c>
      <c r="D4605" s="2">
        <v>39.65</v>
      </c>
    </row>
    <row r="4606" spans="1:4" x14ac:dyDescent="0.35">
      <c r="A4606">
        <v>5856838171</v>
      </c>
      <c r="B4606">
        <v>652118</v>
      </c>
      <c r="C4606">
        <v>3</v>
      </c>
      <c r="D4606" s="2">
        <v>22.04</v>
      </c>
    </row>
    <row r="4607" spans="1:4" x14ac:dyDescent="0.35">
      <c r="A4607">
        <v>915473142</v>
      </c>
      <c r="B4607">
        <v>891833</v>
      </c>
      <c r="C4607">
        <v>1</v>
      </c>
      <c r="D4607" s="2">
        <v>493.19</v>
      </c>
    </row>
    <row r="4608" spans="1:4" x14ac:dyDescent="0.35">
      <c r="A4608">
        <v>6992097680</v>
      </c>
      <c r="B4608">
        <v>51036</v>
      </c>
      <c r="C4608">
        <v>2</v>
      </c>
      <c r="D4608" s="2">
        <v>931.61</v>
      </c>
    </row>
    <row r="4609" spans="1:4" x14ac:dyDescent="0.35">
      <c r="A4609">
        <v>6870670122</v>
      </c>
      <c r="B4609">
        <v>760828</v>
      </c>
      <c r="C4609">
        <v>3</v>
      </c>
      <c r="D4609" s="2">
        <v>563.45000000000005</v>
      </c>
    </row>
    <row r="4610" spans="1:4" x14ac:dyDescent="0.35">
      <c r="A4610">
        <v>6626994121</v>
      </c>
      <c r="B4610">
        <v>144124</v>
      </c>
      <c r="C4610">
        <v>2</v>
      </c>
      <c r="D4610" s="2">
        <v>162.66999999999999</v>
      </c>
    </row>
    <row r="4611" spans="1:4" x14ac:dyDescent="0.35">
      <c r="A4611">
        <v>6125813500</v>
      </c>
      <c r="B4611">
        <v>784827</v>
      </c>
      <c r="C4611">
        <v>2</v>
      </c>
      <c r="D4611" s="2">
        <v>274.25</v>
      </c>
    </row>
    <row r="4612" spans="1:4" x14ac:dyDescent="0.35">
      <c r="A4612">
        <v>6899859775</v>
      </c>
      <c r="B4612">
        <v>606256</v>
      </c>
      <c r="C4612">
        <v>2</v>
      </c>
      <c r="D4612" s="2">
        <v>369.28</v>
      </c>
    </row>
    <row r="4613" spans="1:4" x14ac:dyDescent="0.35">
      <c r="A4613">
        <v>1825560091</v>
      </c>
      <c r="B4613">
        <v>82484</v>
      </c>
      <c r="C4613">
        <v>1</v>
      </c>
      <c r="D4613" s="2">
        <v>914.88</v>
      </c>
    </row>
    <row r="4614" spans="1:4" x14ac:dyDescent="0.35">
      <c r="A4614">
        <v>1320638425</v>
      </c>
      <c r="B4614">
        <v>490602</v>
      </c>
      <c r="C4614">
        <v>2</v>
      </c>
      <c r="D4614" s="2">
        <v>549.47</v>
      </c>
    </row>
    <row r="4615" spans="1:4" x14ac:dyDescent="0.35">
      <c r="A4615">
        <v>5320995509</v>
      </c>
      <c r="B4615">
        <v>140489</v>
      </c>
      <c r="C4615">
        <v>2</v>
      </c>
      <c r="D4615" s="2">
        <v>650.20000000000005</v>
      </c>
    </row>
    <row r="4616" spans="1:4" x14ac:dyDescent="0.35">
      <c r="A4616">
        <v>4249535395</v>
      </c>
      <c r="B4616">
        <v>714999</v>
      </c>
      <c r="C4616">
        <v>1</v>
      </c>
      <c r="D4616" s="2">
        <v>882.51</v>
      </c>
    </row>
    <row r="4617" spans="1:4" x14ac:dyDescent="0.35">
      <c r="A4617">
        <v>804881381</v>
      </c>
      <c r="B4617">
        <v>382511</v>
      </c>
      <c r="C4617">
        <v>2</v>
      </c>
      <c r="D4617" s="2">
        <v>702.54</v>
      </c>
    </row>
    <row r="4618" spans="1:4" x14ac:dyDescent="0.35">
      <c r="A4618">
        <v>4858560187</v>
      </c>
      <c r="B4618">
        <v>859361</v>
      </c>
      <c r="C4618">
        <v>1</v>
      </c>
      <c r="D4618" s="2">
        <v>432.39</v>
      </c>
    </row>
    <row r="4619" spans="1:4" x14ac:dyDescent="0.35">
      <c r="A4619">
        <v>6425666148</v>
      </c>
      <c r="B4619">
        <v>6405</v>
      </c>
      <c r="C4619">
        <v>3</v>
      </c>
      <c r="D4619" s="2">
        <v>236.51</v>
      </c>
    </row>
    <row r="4620" spans="1:4" x14ac:dyDescent="0.35">
      <c r="A4620">
        <v>9021754099</v>
      </c>
      <c r="B4620">
        <v>60619</v>
      </c>
      <c r="C4620">
        <v>2</v>
      </c>
      <c r="D4620" s="2">
        <v>726.41</v>
      </c>
    </row>
    <row r="4621" spans="1:4" x14ac:dyDescent="0.35">
      <c r="A4621">
        <v>7728205680</v>
      </c>
      <c r="B4621">
        <v>687218</v>
      </c>
      <c r="C4621">
        <v>3</v>
      </c>
      <c r="D4621" s="2">
        <v>317.82</v>
      </c>
    </row>
    <row r="4622" spans="1:4" x14ac:dyDescent="0.35">
      <c r="A4622">
        <v>9346166799</v>
      </c>
      <c r="B4622">
        <v>120532</v>
      </c>
      <c r="C4622">
        <v>3</v>
      </c>
      <c r="D4622" s="2">
        <v>697.53</v>
      </c>
    </row>
    <row r="4623" spans="1:4" x14ac:dyDescent="0.35">
      <c r="A4623">
        <v>3377313085</v>
      </c>
      <c r="B4623">
        <v>897083</v>
      </c>
      <c r="C4623">
        <v>3</v>
      </c>
      <c r="D4623" s="2">
        <v>972.69</v>
      </c>
    </row>
    <row r="4624" spans="1:4" x14ac:dyDescent="0.35">
      <c r="A4624">
        <v>8167716321</v>
      </c>
      <c r="B4624">
        <v>52729</v>
      </c>
      <c r="C4624">
        <v>2</v>
      </c>
      <c r="D4624" s="2">
        <v>316.02</v>
      </c>
    </row>
    <row r="4625" spans="1:4" x14ac:dyDescent="0.35">
      <c r="A4625">
        <v>2024637181</v>
      </c>
      <c r="B4625">
        <v>784827</v>
      </c>
      <c r="C4625">
        <v>3</v>
      </c>
      <c r="D4625" s="2">
        <v>274.25</v>
      </c>
    </row>
    <row r="4626" spans="1:4" x14ac:dyDescent="0.35">
      <c r="A4626">
        <v>9310630290</v>
      </c>
      <c r="B4626">
        <v>563740</v>
      </c>
      <c r="C4626">
        <v>3</v>
      </c>
      <c r="D4626" s="2">
        <v>96.33</v>
      </c>
    </row>
    <row r="4627" spans="1:4" x14ac:dyDescent="0.35">
      <c r="A4627">
        <v>2276505075</v>
      </c>
      <c r="B4627">
        <v>449106</v>
      </c>
      <c r="C4627">
        <v>1</v>
      </c>
      <c r="D4627" s="2">
        <v>48.55</v>
      </c>
    </row>
    <row r="4628" spans="1:4" x14ac:dyDescent="0.35">
      <c r="A4628">
        <v>6615188116</v>
      </c>
      <c r="B4628">
        <v>803607</v>
      </c>
      <c r="C4628">
        <v>1</v>
      </c>
      <c r="D4628" s="2">
        <v>949.73</v>
      </c>
    </row>
    <row r="4629" spans="1:4" x14ac:dyDescent="0.35">
      <c r="A4629">
        <v>6858336318</v>
      </c>
      <c r="B4629">
        <v>883013</v>
      </c>
      <c r="C4629">
        <v>1</v>
      </c>
      <c r="D4629" s="2">
        <v>989.88</v>
      </c>
    </row>
    <row r="4630" spans="1:4" x14ac:dyDescent="0.35">
      <c r="A4630">
        <v>7601638642</v>
      </c>
      <c r="B4630">
        <v>968887</v>
      </c>
      <c r="C4630">
        <v>2</v>
      </c>
      <c r="D4630" s="2">
        <v>40.700000000000003</v>
      </c>
    </row>
    <row r="4631" spans="1:4" x14ac:dyDescent="0.35">
      <c r="A4631">
        <v>1191565627</v>
      </c>
      <c r="B4631">
        <v>820973</v>
      </c>
      <c r="C4631">
        <v>3</v>
      </c>
      <c r="D4631" s="2">
        <v>114.52</v>
      </c>
    </row>
    <row r="4632" spans="1:4" x14ac:dyDescent="0.35">
      <c r="A4632">
        <v>4785021992</v>
      </c>
      <c r="B4632">
        <v>721521</v>
      </c>
      <c r="C4632">
        <v>1</v>
      </c>
      <c r="D4632" s="2">
        <v>417.39</v>
      </c>
    </row>
    <row r="4633" spans="1:4" x14ac:dyDescent="0.35">
      <c r="A4633">
        <v>3452964753</v>
      </c>
      <c r="B4633">
        <v>757274</v>
      </c>
      <c r="C4633">
        <v>1</v>
      </c>
      <c r="D4633" s="2">
        <v>98.32</v>
      </c>
    </row>
    <row r="4634" spans="1:4" x14ac:dyDescent="0.35">
      <c r="A4634">
        <v>3490919801</v>
      </c>
      <c r="B4634">
        <v>537274</v>
      </c>
      <c r="C4634">
        <v>1</v>
      </c>
      <c r="D4634" s="2">
        <v>702.71</v>
      </c>
    </row>
    <row r="4635" spans="1:4" x14ac:dyDescent="0.35">
      <c r="A4635">
        <v>105578518</v>
      </c>
      <c r="B4635">
        <v>329351</v>
      </c>
      <c r="C4635">
        <v>3</v>
      </c>
      <c r="D4635" s="2">
        <v>310.87</v>
      </c>
    </row>
    <row r="4636" spans="1:4" x14ac:dyDescent="0.35">
      <c r="A4636">
        <v>2978719561</v>
      </c>
      <c r="B4636">
        <v>144124</v>
      </c>
      <c r="C4636">
        <v>3</v>
      </c>
      <c r="D4636" s="2">
        <v>162.66999999999999</v>
      </c>
    </row>
    <row r="4637" spans="1:4" x14ac:dyDescent="0.35">
      <c r="A4637">
        <v>9979010790</v>
      </c>
      <c r="B4637">
        <v>914071</v>
      </c>
      <c r="C4637">
        <v>1</v>
      </c>
      <c r="D4637" s="2">
        <v>296.94</v>
      </c>
    </row>
    <row r="4638" spans="1:4" x14ac:dyDescent="0.35">
      <c r="A4638">
        <v>4435636116</v>
      </c>
      <c r="B4638">
        <v>366066</v>
      </c>
      <c r="C4638">
        <v>1</v>
      </c>
      <c r="D4638" s="2">
        <v>918.58</v>
      </c>
    </row>
    <row r="4639" spans="1:4" x14ac:dyDescent="0.35">
      <c r="A4639">
        <v>5909879259</v>
      </c>
      <c r="B4639">
        <v>949818</v>
      </c>
      <c r="C4639">
        <v>2</v>
      </c>
      <c r="D4639" s="2">
        <v>483.05</v>
      </c>
    </row>
    <row r="4640" spans="1:4" x14ac:dyDescent="0.35">
      <c r="A4640">
        <v>2686390867</v>
      </c>
      <c r="B4640">
        <v>903336</v>
      </c>
      <c r="C4640">
        <v>2</v>
      </c>
      <c r="D4640" s="2">
        <v>551.88</v>
      </c>
    </row>
    <row r="4641" spans="1:4" x14ac:dyDescent="0.35">
      <c r="A4641">
        <v>6698537000</v>
      </c>
      <c r="B4641">
        <v>131748</v>
      </c>
      <c r="C4641">
        <v>1</v>
      </c>
      <c r="D4641" s="2">
        <v>81.349999999999994</v>
      </c>
    </row>
    <row r="4642" spans="1:4" x14ac:dyDescent="0.35">
      <c r="A4642">
        <v>4395604675</v>
      </c>
      <c r="B4642">
        <v>914071</v>
      </c>
      <c r="C4642">
        <v>2</v>
      </c>
      <c r="D4642" s="2">
        <v>296.94</v>
      </c>
    </row>
    <row r="4643" spans="1:4" x14ac:dyDescent="0.35">
      <c r="A4643">
        <v>3475041787</v>
      </c>
      <c r="B4643">
        <v>712003</v>
      </c>
      <c r="C4643">
        <v>1</v>
      </c>
      <c r="D4643" s="2">
        <v>671.68</v>
      </c>
    </row>
    <row r="4644" spans="1:4" x14ac:dyDescent="0.35">
      <c r="A4644">
        <v>5817989751</v>
      </c>
      <c r="B4644">
        <v>687218</v>
      </c>
      <c r="C4644">
        <v>3</v>
      </c>
      <c r="D4644" s="2">
        <v>317.82</v>
      </c>
    </row>
    <row r="4645" spans="1:4" x14ac:dyDescent="0.35">
      <c r="A4645">
        <v>1433129858</v>
      </c>
      <c r="B4645">
        <v>647462</v>
      </c>
      <c r="C4645">
        <v>1</v>
      </c>
      <c r="D4645" s="2">
        <v>326.42</v>
      </c>
    </row>
    <row r="4646" spans="1:4" x14ac:dyDescent="0.35">
      <c r="A4646">
        <v>3571922553</v>
      </c>
      <c r="B4646">
        <v>137909</v>
      </c>
      <c r="C4646">
        <v>3</v>
      </c>
      <c r="D4646" s="2">
        <v>864.3</v>
      </c>
    </row>
    <row r="4647" spans="1:4" x14ac:dyDescent="0.35">
      <c r="A4647">
        <v>7940229189</v>
      </c>
      <c r="B4647">
        <v>52729</v>
      </c>
      <c r="C4647">
        <v>1</v>
      </c>
      <c r="D4647" s="2">
        <v>316.02</v>
      </c>
    </row>
    <row r="4648" spans="1:4" x14ac:dyDescent="0.35">
      <c r="A4648">
        <v>3801240688</v>
      </c>
      <c r="B4648">
        <v>313754</v>
      </c>
      <c r="C4648">
        <v>3</v>
      </c>
      <c r="D4648" s="2">
        <v>136.6</v>
      </c>
    </row>
    <row r="4649" spans="1:4" x14ac:dyDescent="0.35">
      <c r="A4649">
        <v>1295268290</v>
      </c>
      <c r="B4649">
        <v>952124</v>
      </c>
      <c r="C4649">
        <v>1</v>
      </c>
      <c r="D4649" s="2">
        <v>127.08</v>
      </c>
    </row>
    <row r="4650" spans="1:4" x14ac:dyDescent="0.35">
      <c r="A4650">
        <v>4552636670</v>
      </c>
      <c r="B4650">
        <v>120385</v>
      </c>
      <c r="C4650">
        <v>3</v>
      </c>
      <c r="D4650" s="2">
        <v>597.91</v>
      </c>
    </row>
    <row r="4651" spans="1:4" x14ac:dyDescent="0.35">
      <c r="A4651">
        <v>6805071689</v>
      </c>
      <c r="B4651">
        <v>82484</v>
      </c>
      <c r="C4651">
        <v>3</v>
      </c>
      <c r="D4651" s="2">
        <v>914.88</v>
      </c>
    </row>
    <row r="4652" spans="1:4" x14ac:dyDescent="0.35">
      <c r="A4652">
        <v>8026827967</v>
      </c>
      <c r="B4652">
        <v>9436</v>
      </c>
      <c r="C4652">
        <v>1</v>
      </c>
      <c r="D4652" s="2">
        <v>88.43</v>
      </c>
    </row>
    <row r="4653" spans="1:4" x14ac:dyDescent="0.35">
      <c r="A4653">
        <v>6417774057</v>
      </c>
      <c r="B4653">
        <v>739534</v>
      </c>
      <c r="C4653">
        <v>3</v>
      </c>
      <c r="D4653" s="2">
        <v>994.56</v>
      </c>
    </row>
    <row r="4654" spans="1:4" x14ac:dyDescent="0.35">
      <c r="A4654">
        <v>7877665931</v>
      </c>
      <c r="B4654">
        <v>354409</v>
      </c>
      <c r="C4654">
        <v>3</v>
      </c>
      <c r="D4654" s="2">
        <v>325.08</v>
      </c>
    </row>
    <row r="4655" spans="1:4" x14ac:dyDescent="0.35">
      <c r="A4655">
        <v>7754237266</v>
      </c>
      <c r="B4655">
        <v>51036</v>
      </c>
      <c r="C4655">
        <v>2</v>
      </c>
      <c r="D4655" s="2">
        <v>931.61</v>
      </c>
    </row>
    <row r="4656" spans="1:4" x14ac:dyDescent="0.35">
      <c r="A4656">
        <v>7985418058</v>
      </c>
      <c r="B4656">
        <v>760684</v>
      </c>
      <c r="C4656">
        <v>2</v>
      </c>
      <c r="D4656" s="2">
        <v>71.599999999999994</v>
      </c>
    </row>
    <row r="4657" spans="1:4" x14ac:dyDescent="0.35">
      <c r="A4657">
        <v>5287733777</v>
      </c>
      <c r="B4657">
        <v>667163</v>
      </c>
      <c r="C4657">
        <v>3</v>
      </c>
      <c r="D4657" s="2">
        <v>441.2</v>
      </c>
    </row>
    <row r="4658" spans="1:4" x14ac:dyDescent="0.35">
      <c r="A4658">
        <v>7112725384</v>
      </c>
      <c r="B4658">
        <v>319388</v>
      </c>
      <c r="C4658">
        <v>1</v>
      </c>
      <c r="D4658" s="2">
        <v>657.8</v>
      </c>
    </row>
    <row r="4659" spans="1:4" x14ac:dyDescent="0.35">
      <c r="A4659">
        <v>6261926473</v>
      </c>
      <c r="B4659">
        <v>455083</v>
      </c>
      <c r="C4659">
        <v>2</v>
      </c>
      <c r="D4659" s="2">
        <v>959.01</v>
      </c>
    </row>
    <row r="4660" spans="1:4" x14ac:dyDescent="0.35">
      <c r="A4660">
        <v>1495465938</v>
      </c>
      <c r="B4660">
        <v>913428</v>
      </c>
      <c r="C4660">
        <v>2</v>
      </c>
      <c r="D4660" s="2">
        <v>392.22</v>
      </c>
    </row>
    <row r="4661" spans="1:4" x14ac:dyDescent="0.35">
      <c r="A4661">
        <v>7891205593</v>
      </c>
      <c r="B4661">
        <v>490939</v>
      </c>
      <c r="C4661">
        <v>2</v>
      </c>
      <c r="D4661" s="2">
        <v>80.25</v>
      </c>
    </row>
    <row r="4662" spans="1:4" x14ac:dyDescent="0.35">
      <c r="A4662">
        <v>924888012</v>
      </c>
      <c r="B4662">
        <v>39154</v>
      </c>
      <c r="C4662">
        <v>2</v>
      </c>
      <c r="D4662" s="2">
        <v>946.86</v>
      </c>
    </row>
    <row r="4663" spans="1:4" x14ac:dyDescent="0.35">
      <c r="A4663">
        <v>943278538</v>
      </c>
      <c r="B4663">
        <v>812607</v>
      </c>
      <c r="C4663">
        <v>2</v>
      </c>
      <c r="D4663" s="2">
        <v>416.65</v>
      </c>
    </row>
    <row r="4664" spans="1:4" x14ac:dyDescent="0.35">
      <c r="A4664">
        <v>9981950902</v>
      </c>
      <c r="B4664">
        <v>284460</v>
      </c>
      <c r="C4664">
        <v>1</v>
      </c>
      <c r="D4664" s="2">
        <v>505.95</v>
      </c>
    </row>
    <row r="4665" spans="1:4" x14ac:dyDescent="0.35">
      <c r="A4665">
        <v>7769253886</v>
      </c>
      <c r="B4665">
        <v>760828</v>
      </c>
      <c r="C4665">
        <v>1</v>
      </c>
      <c r="D4665" s="2">
        <v>563.45000000000005</v>
      </c>
    </row>
    <row r="4666" spans="1:4" x14ac:dyDescent="0.35">
      <c r="A4666">
        <v>9350977708</v>
      </c>
      <c r="B4666">
        <v>739448</v>
      </c>
      <c r="C4666">
        <v>2</v>
      </c>
      <c r="D4666" s="2">
        <v>755.66</v>
      </c>
    </row>
    <row r="4667" spans="1:4" x14ac:dyDescent="0.35">
      <c r="A4667">
        <v>4525211942</v>
      </c>
      <c r="B4667">
        <v>490939</v>
      </c>
      <c r="C4667">
        <v>1</v>
      </c>
      <c r="D4667" s="2">
        <v>80.25</v>
      </c>
    </row>
    <row r="4668" spans="1:4" x14ac:dyDescent="0.35">
      <c r="A4668">
        <v>7232049635</v>
      </c>
      <c r="B4668">
        <v>300159</v>
      </c>
      <c r="C4668">
        <v>2</v>
      </c>
      <c r="D4668" s="2">
        <v>44.35</v>
      </c>
    </row>
    <row r="4669" spans="1:4" x14ac:dyDescent="0.35">
      <c r="A4669">
        <v>679546532</v>
      </c>
      <c r="B4669">
        <v>136533</v>
      </c>
      <c r="C4669">
        <v>2</v>
      </c>
      <c r="D4669" s="2">
        <v>826.21</v>
      </c>
    </row>
    <row r="4670" spans="1:4" x14ac:dyDescent="0.35">
      <c r="A4670">
        <v>4665187954</v>
      </c>
      <c r="B4670">
        <v>337168</v>
      </c>
      <c r="C4670">
        <v>1</v>
      </c>
      <c r="D4670" s="2">
        <v>545.49</v>
      </c>
    </row>
    <row r="4671" spans="1:4" x14ac:dyDescent="0.35">
      <c r="A4671">
        <v>3914760118</v>
      </c>
      <c r="B4671">
        <v>153019</v>
      </c>
      <c r="C4671">
        <v>1</v>
      </c>
      <c r="D4671" s="2">
        <v>947.95</v>
      </c>
    </row>
    <row r="4672" spans="1:4" x14ac:dyDescent="0.35">
      <c r="A4672">
        <v>155568486</v>
      </c>
      <c r="B4672">
        <v>807452</v>
      </c>
      <c r="C4672">
        <v>1</v>
      </c>
      <c r="D4672" s="2">
        <v>144.19</v>
      </c>
    </row>
    <row r="4673" spans="1:4" x14ac:dyDescent="0.35">
      <c r="A4673">
        <v>3773972929</v>
      </c>
      <c r="B4673">
        <v>669378</v>
      </c>
      <c r="C4673">
        <v>1</v>
      </c>
      <c r="D4673" s="2">
        <v>212.14</v>
      </c>
    </row>
    <row r="4674" spans="1:4" x14ac:dyDescent="0.35">
      <c r="A4674">
        <v>2168808412</v>
      </c>
      <c r="B4674">
        <v>378287</v>
      </c>
      <c r="C4674">
        <v>2</v>
      </c>
      <c r="D4674" s="2">
        <v>332.84</v>
      </c>
    </row>
    <row r="4675" spans="1:4" x14ac:dyDescent="0.35">
      <c r="A4675">
        <v>7697315553</v>
      </c>
      <c r="B4675">
        <v>692985</v>
      </c>
      <c r="C4675">
        <v>1</v>
      </c>
      <c r="D4675" s="2">
        <v>197.39</v>
      </c>
    </row>
    <row r="4676" spans="1:4" x14ac:dyDescent="0.35">
      <c r="A4676">
        <v>804414742</v>
      </c>
      <c r="B4676">
        <v>707935</v>
      </c>
      <c r="C4676">
        <v>3</v>
      </c>
      <c r="D4676" s="2">
        <v>820.9</v>
      </c>
    </row>
    <row r="4677" spans="1:4" x14ac:dyDescent="0.35">
      <c r="A4677">
        <v>918328199</v>
      </c>
      <c r="B4677">
        <v>970529</v>
      </c>
      <c r="C4677">
        <v>2</v>
      </c>
      <c r="D4677" s="2">
        <v>827.44</v>
      </c>
    </row>
    <row r="4678" spans="1:4" x14ac:dyDescent="0.35">
      <c r="A4678">
        <v>3084493525</v>
      </c>
      <c r="B4678">
        <v>219598</v>
      </c>
      <c r="C4678">
        <v>1</v>
      </c>
      <c r="D4678" s="2">
        <v>367.08</v>
      </c>
    </row>
    <row r="4679" spans="1:4" x14ac:dyDescent="0.35">
      <c r="A4679">
        <v>8047256000</v>
      </c>
      <c r="B4679">
        <v>721521</v>
      </c>
      <c r="C4679">
        <v>1</v>
      </c>
      <c r="D4679" s="2">
        <v>417.39</v>
      </c>
    </row>
    <row r="4680" spans="1:4" x14ac:dyDescent="0.35">
      <c r="A4680">
        <v>5176597414</v>
      </c>
      <c r="B4680">
        <v>6405</v>
      </c>
      <c r="C4680">
        <v>2</v>
      </c>
      <c r="D4680" s="2">
        <v>236.51</v>
      </c>
    </row>
    <row r="4681" spans="1:4" x14ac:dyDescent="0.35">
      <c r="A4681">
        <v>110303417</v>
      </c>
      <c r="B4681">
        <v>654623</v>
      </c>
      <c r="C4681">
        <v>3</v>
      </c>
      <c r="D4681" s="2">
        <v>422.14</v>
      </c>
    </row>
    <row r="4682" spans="1:4" x14ac:dyDescent="0.35">
      <c r="A4682">
        <v>1809212176</v>
      </c>
      <c r="B4682">
        <v>818522</v>
      </c>
      <c r="C4682">
        <v>2</v>
      </c>
      <c r="D4682" s="2">
        <v>96.09</v>
      </c>
    </row>
    <row r="4683" spans="1:4" x14ac:dyDescent="0.35">
      <c r="A4683">
        <v>1765001264</v>
      </c>
      <c r="B4683">
        <v>654623</v>
      </c>
      <c r="C4683">
        <v>1</v>
      </c>
      <c r="D4683" s="2">
        <v>422.14</v>
      </c>
    </row>
    <row r="4684" spans="1:4" x14ac:dyDescent="0.35">
      <c r="A4684">
        <v>4220306391</v>
      </c>
      <c r="B4684">
        <v>537274</v>
      </c>
      <c r="C4684">
        <v>1</v>
      </c>
      <c r="D4684" s="2">
        <v>702.71</v>
      </c>
    </row>
    <row r="4685" spans="1:4" x14ac:dyDescent="0.35">
      <c r="A4685">
        <v>1275637731</v>
      </c>
      <c r="B4685">
        <v>137909</v>
      </c>
      <c r="C4685">
        <v>1</v>
      </c>
      <c r="D4685" s="2">
        <v>864.3</v>
      </c>
    </row>
    <row r="4686" spans="1:4" x14ac:dyDescent="0.35">
      <c r="A4686">
        <v>7729557529</v>
      </c>
      <c r="B4686">
        <v>961614</v>
      </c>
      <c r="C4686">
        <v>1</v>
      </c>
      <c r="D4686" s="2">
        <v>227.22</v>
      </c>
    </row>
    <row r="4687" spans="1:4" x14ac:dyDescent="0.35">
      <c r="A4687">
        <v>9279017414</v>
      </c>
      <c r="B4687">
        <v>131937</v>
      </c>
      <c r="C4687">
        <v>1</v>
      </c>
      <c r="D4687" s="2">
        <v>287.81</v>
      </c>
    </row>
    <row r="4688" spans="1:4" x14ac:dyDescent="0.35">
      <c r="A4688">
        <v>8726185624</v>
      </c>
      <c r="B4688">
        <v>712003</v>
      </c>
      <c r="C4688">
        <v>2</v>
      </c>
      <c r="D4688" s="2">
        <v>671.68</v>
      </c>
    </row>
    <row r="4689" spans="1:4" x14ac:dyDescent="0.35">
      <c r="A4689">
        <v>3192177869</v>
      </c>
      <c r="B4689">
        <v>677542</v>
      </c>
      <c r="C4689">
        <v>3</v>
      </c>
      <c r="D4689" s="2">
        <v>212.61</v>
      </c>
    </row>
    <row r="4690" spans="1:4" x14ac:dyDescent="0.35">
      <c r="A4690">
        <v>5033541164</v>
      </c>
      <c r="B4690">
        <v>969851</v>
      </c>
      <c r="C4690">
        <v>3</v>
      </c>
      <c r="D4690" s="2">
        <v>340.66</v>
      </c>
    </row>
    <row r="4691" spans="1:4" x14ac:dyDescent="0.35">
      <c r="A4691">
        <v>4495977117</v>
      </c>
      <c r="B4691">
        <v>378287</v>
      </c>
      <c r="C4691">
        <v>2</v>
      </c>
      <c r="D4691" s="2">
        <v>332.84</v>
      </c>
    </row>
    <row r="4692" spans="1:4" x14ac:dyDescent="0.35">
      <c r="A4692">
        <v>8866977450</v>
      </c>
      <c r="B4692">
        <v>564692</v>
      </c>
      <c r="C4692">
        <v>1</v>
      </c>
      <c r="D4692" s="2">
        <v>215.65</v>
      </c>
    </row>
    <row r="4693" spans="1:4" x14ac:dyDescent="0.35">
      <c r="A4693">
        <v>7542030170</v>
      </c>
      <c r="B4693">
        <v>77308</v>
      </c>
      <c r="C4693">
        <v>3</v>
      </c>
      <c r="D4693" s="2">
        <v>223.27</v>
      </c>
    </row>
    <row r="4694" spans="1:4" x14ac:dyDescent="0.35">
      <c r="A4694">
        <v>8782031586</v>
      </c>
      <c r="B4694">
        <v>820541</v>
      </c>
      <c r="C4694">
        <v>3</v>
      </c>
      <c r="D4694" s="2">
        <v>576.22</v>
      </c>
    </row>
    <row r="4695" spans="1:4" x14ac:dyDescent="0.35">
      <c r="A4695">
        <v>7177553918</v>
      </c>
      <c r="B4695">
        <v>425341</v>
      </c>
      <c r="C4695">
        <v>1</v>
      </c>
      <c r="D4695" s="2">
        <v>486.28</v>
      </c>
    </row>
    <row r="4696" spans="1:4" x14ac:dyDescent="0.35">
      <c r="A4696">
        <v>9157563215</v>
      </c>
      <c r="B4696">
        <v>77308</v>
      </c>
      <c r="C4696">
        <v>1</v>
      </c>
      <c r="D4696" s="2">
        <v>223.27</v>
      </c>
    </row>
    <row r="4697" spans="1:4" x14ac:dyDescent="0.35">
      <c r="A4697">
        <v>989452284</v>
      </c>
      <c r="B4697">
        <v>51036</v>
      </c>
      <c r="C4697">
        <v>2</v>
      </c>
      <c r="D4697" s="2">
        <v>931.61</v>
      </c>
    </row>
    <row r="4698" spans="1:4" x14ac:dyDescent="0.35">
      <c r="A4698">
        <v>9972678893</v>
      </c>
      <c r="B4698">
        <v>305754</v>
      </c>
      <c r="C4698">
        <v>2</v>
      </c>
      <c r="D4698" s="2">
        <v>979.99</v>
      </c>
    </row>
    <row r="4699" spans="1:4" x14ac:dyDescent="0.35">
      <c r="A4699">
        <v>8561203503</v>
      </c>
      <c r="B4699">
        <v>937542</v>
      </c>
      <c r="C4699">
        <v>1</v>
      </c>
      <c r="D4699" s="2">
        <v>97.04</v>
      </c>
    </row>
    <row r="4700" spans="1:4" x14ac:dyDescent="0.35">
      <c r="A4700">
        <v>1388300707</v>
      </c>
      <c r="B4700">
        <v>848226</v>
      </c>
      <c r="C4700">
        <v>2</v>
      </c>
      <c r="D4700" s="2">
        <v>209.59</v>
      </c>
    </row>
    <row r="4701" spans="1:4" x14ac:dyDescent="0.35">
      <c r="A4701">
        <v>4054816025</v>
      </c>
      <c r="B4701">
        <v>876139</v>
      </c>
      <c r="C4701">
        <v>3</v>
      </c>
      <c r="D4701" s="2">
        <v>415.75</v>
      </c>
    </row>
    <row r="4702" spans="1:4" x14ac:dyDescent="0.35">
      <c r="A4702">
        <v>9943206333</v>
      </c>
      <c r="B4702">
        <v>378287</v>
      </c>
      <c r="C4702">
        <v>2</v>
      </c>
      <c r="D4702" s="2">
        <v>332.84</v>
      </c>
    </row>
    <row r="4703" spans="1:4" x14ac:dyDescent="0.35">
      <c r="A4703">
        <v>3948498236</v>
      </c>
      <c r="B4703">
        <v>136533</v>
      </c>
      <c r="C4703">
        <v>2</v>
      </c>
      <c r="D4703" s="2">
        <v>826.21</v>
      </c>
    </row>
    <row r="4704" spans="1:4" x14ac:dyDescent="0.35">
      <c r="A4704">
        <v>8096169523</v>
      </c>
      <c r="B4704">
        <v>739448</v>
      </c>
      <c r="C4704">
        <v>3</v>
      </c>
      <c r="D4704" s="2">
        <v>755.66</v>
      </c>
    </row>
    <row r="4705" spans="1:4" x14ac:dyDescent="0.35">
      <c r="A4705">
        <v>8803091944</v>
      </c>
      <c r="B4705">
        <v>697683</v>
      </c>
      <c r="C4705">
        <v>2</v>
      </c>
      <c r="D4705" s="2">
        <v>123.74</v>
      </c>
    </row>
    <row r="4706" spans="1:4" x14ac:dyDescent="0.35">
      <c r="A4706">
        <v>7409519974</v>
      </c>
      <c r="B4706">
        <v>679284</v>
      </c>
      <c r="C4706">
        <v>2</v>
      </c>
      <c r="D4706" s="2">
        <v>877.89</v>
      </c>
    </row>
    <row r="4707" spans="1:4" x14ac:dyDescent="0.35">
      <c r="A4707">
        <v>456278500</v>
      </c>
      <c r="B4707">
        <v>525531</v>
      </c>
      <c r="C4707">
        <v>1</v>
      </c>
      <c r="D4707" s="2">
        <v>831.1</v>
      </c>
    </row>
    <row r="4708" spans="1:4" x14ac:dyDescent="0.35">
      <c r="A4708">
        <v>9912965340</v>
      </c>
      <c r="B4708">
        <v>153019</v>
      </c>
      <c r="C4708">
        <v>1</v>
      </c>
      <c r="D4708" s="2">
        <v>947.95</v>
      </c>
    </row>
    <row r="4709" spans="1:4" x14ac:dyDescent="0.35">
      <c r="A4709">
        <v>2802653261</v>
      </c>
      <c r="B4709">
        <v>455083</v>
      </c>
      <c r="C4709">
        <v>3</v>
      </c>
      <c r="D4709" s="2">
        <v>959.01</v>
      </c>
    </row>
    <row r="4710" spans="1:4" x14ac:dyDescent="0.35">
      <c r="A4710">
        <v>8629948751</v>
      </c>
      <c r="B4710">
        <v>901144</v>
      </c>
      <c r="C4710">
        <v>1</v>
      </c>
      <c r="D4710" s="2">
        <v>340.36</v>
      </c>
    </row>
    <row r="4711" spans="1:4" x14ac:dyDescent="0.35">
      <c r="A4711">
        <v>9169008097</v>
      </c>
      <c r="B4711">
        <v>196719</v>
      </c>
      <c r="C4711">
        <v>1</v>
      </c>
      <c r="D4711" s="2">
        <v>217.5</v>
      </c>
    </row>
    <row r="4712" spans="1:4" x14ac:dyDescent="0.35">
      <c r="A4712">
        <v>3186513319</v>
      </c>
      <c r="B4712">
        <v>492958</v>
      </c>
      <c r="C4712">
        <v>1</v>
      </c>
      <c r="D4712" s="2">
        <v>84.2</v>
      </c>
    </row>
    <row r="4713" spans="1:4" x14ac:dyDescent="0.35">
      <c r="A4713">
        <v>8837578937</v>
      </c>
      <c r="B4713">
        <v>33797</v>
      </c>
      <c r="C4713">
        <v>1</v>
      </c>
      <c r="D4713" s="2">
        <v>888.12</v>
      </c>
    </row>
    <row r="4714" spans="1:4" x14ac:dyDescent="0.35">
      <c r="A4714">
        <v>1468095888</v>
      </c>
      <c r="B4714">
        <v>455083</v>
      </c>
      <c r="C4714">
        <v>1</v>
      </c>
      <c r="D4714" s="2">
        <v>959.01</v>
      </c>
    </row>
    <row r="4715" spans="1:4" x14ac:dyDescent="0.35">
      <c r="A4715">
        <v>3055120492</v>
      </c>
      <c r="B4715">
        <v>604184</v>
      </c>
      <c r="C4715">
        <v>2</v>
      </c>
      <c r="D4715" s="2">
        <v>397.55</v>
      </c>
    </row>
    <row r="4716" spans="1:4" x14ac:dyDescent="0.35">
      <c r="A4716">
        <v>6083457185</v>
      </c>
      <c r="B4716">
        <v>57405</v>
      </c>
      <c r="C4716">
        <v>3</v>
      </c>
      <c r="D4716" s="2">
        <v>607.66999999999996</v>
      </c>
    </row>
    <row r="4717" spans="1:4" x14ac:dyDescent="0.35">
      <c r="A4717">
        <v>7154956248</v>
      </c>
      <c r="B4717">
        <v>313754</v>
      </c>
      <c r="C4717">
        <v>2</v>
      </c>
      <c r="D4717" s="2">
        <v>136.6</v>
      </c>
    </row>
    <row r="4718" spans="1:4" x14ac:dyDescent="0.35">
      <c r="A4718">
        <v>246971181</v>
      </c>
      <c r="B4718">
        <v>901144</v>
      </c>
      <c r="C4718">
        <v>1</v>
      </c>
      <c r="D4718" s="2">
        <v>340.36</v>
      </c>
    </row>
    <row r="4719" spans="1:4" x14ac:dyDescent="0.35">
      <c r="A4719">
        <v>2452915406</v>
      </c>
      <c r="B4719">
        <v>890232</v>
      </c>
      <c r="C4719">
        <v>3</v>
      </c>
      <c r="D4719" s="2">
        <v>432</v>
      </c>
    </row>
    <row r="4720" spans="1:4" x14ac:dyDescent="0.35">
      <c r="A4720">
        <v>9458183390</v>
      </c>
      <c r="B4720">
        <v>361361</v>
      </c>
      <c r="C4720">
        <v>2</v>
      </c>
      <c r="D4720" s="2">
        <v>826.21</v>
      </c>
    </row>
    <row r="4721" spans="1:4" x14ac:dyDescent="0.35">
      <c r="A4721">
        <v>576571858</v>
      </c>
      <c r="B4721">
        <v>114414</v>
      </c>
      <c r="C4721">
        <v>3</v>
      </c>
      <c r="D4721" s="2">
        <v>832.06</v>
      </c>
    </row>
    <row r="4722" spans="1:4" x14ac:dyDescent="0.35">
      <c r="A4722">
        <v>9544803182</v>
      </c>
      <c r="B4722">
        <v>807452</v>
      </c>
      <c r="C4722">
        <v>2</v>
      </c>
      <c r="D4722" s="2">
        <v>144.19</v>
      </c>
    </row>
    <row r="4723" spans="1:4" x14ac:dyDescent="0.35">
      <c r="A4723">
        <v>2121652047</v>
      </c>
      <c r="B4723">
        <v>962054</v>
      </c>
      <c r="C4723">
        <v>3</v>
      </c>
      <c r="D4723" s="2">
        <v>16.86</v>
      </c>
    </row>
    <row r="4724" spans="1:4" x14ac:dyDescent="0.35">
      <c r="A4724">
        <v>8891725854</v>
      </c>
      <c r="B4724">
        <v>120532</v>
      </c>
      <c r="C4724">
        <v>3</v>
      </c>
      <c r="D4724" s="2">
        <v>697.53</v>
      </c>
    </row>
    <row r="4725" spans="1:4" x14ac:dyDescent="0.35">
      <c r="A4725">
        <v>4870772869</v>
      </c>
      <c r="B4725">
        <v>669378</v>
      </c>
      <c r="C4725">
        <v>1</v>
      </c>
      <c r="D4725" s="2">
        <v>212.14</v>
      </c>
    </row>
    <row r="4726" spans="1:4" x14ac:dyDescent="0.35">
      <c r="A4726">
        <v>262562615</v>
      </c>
      <c r="B4726">
        <v>264803</v>
      </c>
      <c r="C4726">
        <v>3</v>
      </c>
      <c r="D4726" s="2">
        <v>995.98</v>
      </c>
    </row>
    <row r="4727" spans="1:4" x14ac:dyDescent="0.35">
      <c r="A4727">
        <v>5142912812</v>
      </c>
      <c r="B4727">
        <v>324809</v>
      </c>
      <c r="C4727">
        <v>1</v>
      </c>
      <c r="D4727" s="2">
        <v>608</v>
      </c>
    </row>
    <row r="4728" spans="1:4" x14ac:dyDescent="0.35">
      <c r="A4728">
        <v>1225289500</v>
      </c>
      <c r="B4728">
        <v>378230</v>
      </c>
      <c r="C4728">
        <v>2</v>
      </c>
      <c r="D4728" s="2">
        <v>166.42</v>
      </c>
    </row>
    <row r="4729" spans="1:4" x14ac:dyDescent="0.35">
      <c r="A4729">
        <v>7337555525</v>
      </c>
      <c r="B4729">
        <v>537274</v>
      </c>
      <c r="C4729">
        <v>1</v>
      </c>
      <c r="D4729" s="2">
        <v>702.71</v>
      </c>
    </row>
    <row r="4730" spans="1:4" x14ac:dyDescent="0.35">
      <c r="A4730">
        <v>5719806088</v>
      </c>
      <c r="B4730">
        <v>272170</v>
      </c>
      <c r="C4730">
        <v>2</v>
      </c>
      <c r="D4730" s="2">
        <v>140.80000000000001</v>
      </c>
    </row>
    <row r="4731" spans="1:4" x14ac:dyDescent="0.35">
      <c r="A4731">
        <v>6890191424</v>
      </c>
      <c r="B4731">
        <v>154179</v>
      </c>
      <c r="C4731">
        <v>3</v>
      </c>
      <c r="D4731" s="2">
        <v>582.87</v>
      </c>
    </row>
    <row r="4732" spans="1:4" x14ac:dyDescent="0.35">
      <c r="A4732">
        <v>5695198653</v>
      </c>
      <c r="B4732">
        <v>557908</v>
      </c>
      <c r="C4732">
        <v>2</v>
      </c>
      <c r="D4732" s="2">
        <v>942.37</v>
      </c>
    </row>
    <row r="4733" spans="1:4" x14ac:dyDescent="0.35">
      <c r="A4733">
        <v>482670263</v>
      </c>
      <c r="B4733">
        <v>621677</v>
      </c>
      <c r="C4733">
        <v>2</v>
      </c>
      <c r="D4733" s="2">
        <v>317.8</v>
      </c>
    </row>
    <row r="4734" spans="1:4" x14ac:dyDescent="0.35">
      <c r="A4734">
        <v>7857904467</v>
      </c>
      <c r="B4734">
        <v>953175</v>
      </c>
      <c r="C4734">
        <v>1</v>
      </c>
      <c r="D4734" s="2">
        <v>225.21</v>
      </c>
    </row>
    <row r="4735" spans="1:4" x14ac:dyDescent="0.35">
      <c r="A4735">
        <v>614435661</v>
      </c>
      <c r="B4735">
        <v>578097</v>
      </c>
      <c r="C4735">
        <v>2</v>
      </c>
      <c r="D4735" s="2">
        <v>267.61</v>
      </c>
    </row>
    <row r="4736" spans="1:4" x14ac:dyDescent="0.35">
      <c r="A4736">
        <v>2284551326</v>
      </c>
      <c r="B4736">
        <v>257719</v>
      </c>
      <c r="C4736">
        <v>1</v>
      </c>
      <c r="D4736" s="2">
        <v>281.73</v>
      </c>
    </row>
    <row r="4737" spans="1:4" x14ac:dyDescent="0.35">
      <c r="A4737">
        <v>8614991290</v>
      </c>
      <c r="B4737">
        <v>642612</v>
      </c>
      <c r="C4737">
        <v>2</v>
      </c>
      <c r="D4737" s="2">
        <v>517.03</v>
      </c>
    </row>
    <row r="4738" spans="1:4" x14ac:dyDescent="0.35">
      <c r="A4738">
        <v>9865566300</v>
      </c>
      <c r="B4738">
        <v>753354</v>
      </c>
      <c r="C4738">
        <v>2</v>
      </c>
      <c r="D4738" s="2">
        <v>423.56</v>
      </c>
    </row>
    <row r="4739" spans="1:4" x14ac:dyDescent="0.35">
      <c r="A4739">
        <v>6672582413</v>
      </c>
      <c r="B4739">
        <v>11422</v>
      </c>
      <c r="C4739">
        <v>2</v>
      </c>
      <c r="D4739" s="2">
        <v>127.16</v>
      </c>
    </row>
    <row r="4740" spans="1:4" x14ac:dyDescent="0.35">
      <c r="A4740">
        <v>3004834987</v>
      </c>
      <c r="B4740">
        <v>604184</v>
      </c>
      <c r="C4740">
        <v>3</v>
      </c>
      <c r="D4740" s="2">
        <v>397.55</v>
      </c>
    </row>
    <row r="4741" spans="1:4" x14ac:dyDescent="0.35">
      <c r="A4741">
        <v>4486349175</v>
      </c>
      <c r="B4741">
        <v>566052</v>
      </c>
      <c r="C4741">
        <v>3</v>
      </c>
      <c r="D4741" s="2">
        <v>87.3</v>
      </c>
    </row>
    <row r="4742" spans="1:4" x14ac:dyDescent="0.35">
      <c r="A4742">
        <v>3098655541</v>
      </c>
      <c r="B4742">
        <v>697683</v>
      </c>
      <c r="C4742">
        <v>2</v>
      </c>
      <c r="D4742" s="2">
        <v>123.74</v>
      </c>
    </row>
    <row r="4743" spans="1:4" x14ac:dyDescent="0.35">
      <c r="A4743">
        <v>1912293606</v>
      </c>
      <c r="B4743">
        <v>124290</v>
      </c>
      <c r="C4743">
        <v>3</v>
      </c>
      <c r="D4743" s="2">
        <v>39.65</v>
      </c>
    </row>
    <row r="4744" spans="1:4" x14ac:dyDescent="0.35">
      <c r="A4744">
        <v>7465280557</v>
      </c>
      <c r="B4744">
        <v>689769</v>
      </c>
      <c r="C4744">
        <v>3</v>
      </c>
      <c r="D4744" s="2">
        <v>46.62</v>
      </c>
    </row>
    <row r="4745" spans="1:4" x14ac:dyDescent="0.35">
      <c r="A4745">
        <v>343050015</v>
      </c>
      <c r="B4745">
        <v>146840</v>
      </c>
      <c r="C4745">
        <v>2</v>
      </c>
      <c r="D4745" s="2">
        <v>786.85</v>
      </c>
    </row>
    <row r="4746" spans="1:4" x14ac:dyDescent="0.35">
      <c r="A4746">
        <v>6414606364</v>
      </c>
      <c r="B4746">
        <v>723678</v>
      </c>
      <c r="C4746">
        <v>2</v>
      </c>
      <c r="D4746" s="2">
        <v>675.46</v>
      </c>
    </row>
    <row r="4747" spans="1:4" x14ac:dyDescent="0.35">
      <c r="A4747">
        <v>4092550629</v>
      </c>
      <c r="B4747">
        <v>264803</v>
      </c>
      <c r="C4747">
        <v>1</v>
      </c>
      <c r="D4747" s="2">
        <v>995.98</v>
      </c>
    </row>
    <row r="4748" spans="1:4" x14ac:dyDescent="0.35">
      <c r="A4748">
        <v>9810964144</v>
      </c>
      <c r="B4748">
        <v>542300</v>
      </c>
      <c r="C4748">
        <v>1</v>
      </c>
      <c r="D4748" s="2">
        <v>255.35</v>
      </c>
    </row>
    <row r="4749" spans="1:4" x14ac:dyDescent="0.35">
      <c r="A4749">
        <v>6513851276</v>
      </c>
      <c r="B4749">
        <v>491314</v>
      </c>
      <c r="C4749">
        <v>2</v>
      </c>
      <c r="D4749" s="2">
        <v>973.44</v>
      </c>
    </row>
    <row r="4750" spans="1:4" x14ac:dyDescent="0.35">
      <c r="A4750">
        <v>6080784069</v>
      </c>
      <c r="B4750">
        <v>487065</v>
      </c>
      <c r="C4750">
        <v>2</v>
      </c>
      <c r="D4750" s="2">
        <v>374.68</v>
      </c>
    </row>
    <row r="4751" spans="1:4" x14ac:dyDescent="0.35">
      <c r="A4751">
        <v>1967283733</v>
      </c>
      <c r="B4751">
        <v>897083</v>
      </c>
      <c r="C4751">
        <v>1</v>
      </c>
      <c r="D4751" s="2">
        <v>972.69</v>
      </c>
    </row>
    <row r="4752" spans="1:4" x14ac:dyDescent="0.35">
      <c r="A4752">
        <v>2683672396</v>
      </c>
      <c r="B4752">
        <v>36412</v>
      </c>
      <c r="C4752">
        <v>2</v>
      </c>
      <c r="D4752" s="2">
        <v>397.68</v>
      </c>
    </row>
    <row r="4753" spans="1:4" x14ac:dyDescent="0.35">
      <c r="A4753">
        <v>1464736195</v>
      </c>
      <c r="B4753">
        <v>425341</v>
      </c>
      <c r="C4753">
        <v>1</v>
      </c>
      <c r="D4753" s="2">
        <v>486.28</v>
      </c>
    </row>
    <row r="4754" spans="1:4" x14ac:dyDescent="0.35">
      <c r="A4754">
        <v>3258963661</v>
      </c>
      <c r="B4754">
        <v>644847</v>
      </c>
      <c r="C4754">
        <v>1</v>
      </c>
      <c r="D4754" s="2">
        <v>622.80999999999995</v>
      </c>
    </row>
    <row r="4755" spans="1:4" x14ac:dyDescent="0.35">
      <c r="A4755">
        <v>9956872454</v>
      </c>
      <c r="B4755">
        <v>11422</v>
      </c>
      <c r="C4755">
        <v>1</v>
      </c>
      <c r="D4755" s="2">
        <v>127.16</v>
      </c>
    </row>
    <row r="4756" spans="1:4" x14ac:dyDescent="0.35">
      <c r="A4756">
        <v>867630114</v>
      </c>
      <c r="B4756">
        <v>123983</v>
      </c>
      <c r="C4756">
        <v>2</v>
      </c>
      <c r="D4756" s="2">
        <v>785.67</v>
      </c>
    </row>
    <row r="4757" spans="1:4" x14ac:dyDescent="0.35">
      <c r="A4757">
        <v>3333752740</v>
      </c>
      <c r="B4757">
        <v>70969</v>
      </c>
      <c r="C4757">
        <v>2</v>
      </c>
      <c r="D4757" s="2">
        <v>631.70000000000005</v>
      </c>
    </row>
    <row r="4758" spans="1:4" x14ac:dyDescent="0.35">
      <c r="A4758">
        <v>4835197446</v>
      </c>
      <c r="B4758">
        <v>492958</v>
      </c>
      <c r="C4758">
        <v>2</v>
      </c>
      <c r="D4758" s="2">
        <v>84.2</v>
      </c>
    </row>
    <row r="4759" spans="1:4" x14ac:dyDescent="0.35">
      <c r="A4759">
        <v>1888517793</v>
      </c>
      <c r="B4759">
        <v>329351</v>
      </c>
      <c r="C4759">
        <v>2</v>
      </c>
      <c r="D4759" s="2">
        <v>310.87</v>
      </c>
    </row>
    <row r="4760" spans="1:4" x14ac:dyDescent="0.35">
      <c r="A4760">
        <v>5148599328</v>
      </c>
      <c r="B4760">
        <v>871592</v>
      </c>
      <c r="C4760">
        <v>2</v>
      </c>
      <c r="D4760" s="2">
        <v>870.29</v>
      </c>
    </row>
    <row r="4761" spans="1:4" x14ac:dyDescent="0.35">
      <c r="A4761">
        <v>3405089431</v>
      </c>
      <c r="B4761">
        <v>491314</v>
      </c>
      <c r="C4761">
        <v>2</v>
      </c>
      <c r="D4761" s="2">
        <v>973.44</v>
      </c>
    </row>
    <row r="4762" spans="1:4" x14ac:dyDescent="0.35">
      <c r="A4762">
        <v>9286199495</v>
      </c>
      <c r="B4762">
        <v>647462</v>
      </c>
      <c r="C4762">
        <v>1</v>
      </c>
      <c r="D4762" s="2">
        <v>326.42</v>
      </c>
    </row>
    <row r="4763" spans="1:4" x14ac:dyDescent="0.35">
      <c r="A4763">
        <v>6418255337</v>
      </c>
      <c r="B4763">
        <v>154179</v>
      </c>
      <c r="C4763">
        <v>1</v>
      </c>
      <c r="D4763" s="2">
        <v>582.87</v>
      </c>
    </row>
    <row r="4764" spans="1:4" x14ac:dyDescent="0.35">
      <c r="A4764">
        <v>7442478777</v>
      </c>
      <c r="B4764">
        <v>222892</v>
      </c>
      <c r="C4764">
        <v>3</v>
      </c>
      <c r="D4764" s="2">
        <v>869.22</v>
      </c>
    </row>
    <row r="4765" spans="1:4" x14ac:dyDescent="0.35">
      <c r="A4765">
        <v>5170777528</v>
      </c>
      <c r="B4765">
        <v>679284</v>
      </c>
      <c r="C4765">
        <v>2</v>
      </c>
      <c r="D4765" s="2">
        <v>877.89</v>
      </c>
    </row>
    <row r="4766" spans="1:4" x14ac:dyDescent="0.35">
      <c r="A4766">
        <v>1255941187</v>
      </c>
      <c r="B4766">
        <v>478531</v>
      </c>
      <c r="C4766">
        <v>3</v>
      </c>
      <c r="D4766" s="2">
        <v>825.46</v>
      </c>
    </row>
    <row r="4767" spans="1:4" x14ac:dyDescent="0.35">
      <c r="A4767">
        <v>4704980993</v>
      </c>
      <c r="B4767">
        <v>564692</v>
      </c>
      <c r="C4767">
        <v>1</v>
      </c>
      <c r="D4767" s="2">
        <v>215.65</v>
      </c>
    </row>
    <row r="4768" spans="1:4" x14ac:dyDescent="0.35">
      <c r="A4768">
        <v>7310604669</v>
      </c>
      <c r="B4768">
        <v>183929</v>
      </c>
      <c r="C4768">
        <v>1</v>
      </c>
      <c r="D4768" s="2">
        <v>738.74</v>
      </c>
    </row>
    <row r="4769" spans="1:4" x14ac:dyDescent="0.35">
      <c r="A4769">
        <v>7970608721</v>
      </c>
      <c r="B4769">
        <v>839170</v>
      </c>
      <c r="C4769">
        <v>1</v>
      </c>
      <c r="D4769" s="2">
        <v>481.63</v>
      </c>
    </row>
    <row r="4770" spans="1:4" x14ac:dyDescent="0.35">
      <c r="A4770">
        <v>3164727163</v>
      </c>
      <c r="B4770">
        <v>542300</v>
      </c>
      <c r="C4770">
        <v>1</v>
      </c>
      <c r="D4770" s="2">
        <v>255.35</v>
      </c>
    </row>
    <row r="4771" spans="1:4" x14ac:dyDescent="0.35">
      <c r="A4771">
        <v>2388064449</v>
      </c>
      <c r="B4771">
        <v>473929</v>
      </c>
      <c r="C4771">
        <v>3</v>
      </c>
      <c r="D4771" s="2">
        <v>440.19</v>
      </c>
    </row>
    <row r="4772" spans="1:4" x14ac:dyDescent="0.35">
      <c r="A4772">
        <v>757816226</v>
      </c>
      <c r="B4772">
        <v>14145</v>
      </c>
      <c r="C4772">
        <v>3</v>
      </c>
      <c r="D4772" s="2">
        <v>630.84</v>
      </c>
    </row>
    <row r="4773" spans="1:4" x14ac:dyDescent="0.35">
      <c r="A4773">
        <v>259772553</v>
      </c>
      <c r="B4773">
        <v>34200</v>
      </c>
      <c r="C4773">
        <v>2</v>
      </c>
      <c r="D4773" s="2">
        <v>319.8</v>
      </c>
    </row>
    <row r="4774" spans="1:4" x14ac:dyDescent="0.35">
      <c r="A4774">
        <v>8388644219</v>
      </c>
      <c r="B4774">
        <v>9436</v>
      </c>
      <c r="C4774">
        <v>1</v>
      </c>
      <c r="D4774" s="2">
        <v>88.43</v>
      </c>
    </row>
    <row r="4775" spans="1:4" x14ac:dyDescent="0.35">
      <c r="A4775">
        <v>1545044936</v>
      </c>
      <c r="B4775">
        <v>329351</v>
      </c>
      <c r="C4775">
        <v>1</v>
      </c>
      <c r="D4775" s="2">
        <v>310.87</v>
      </c>
    </row>
    <row r="4776" spans="1:4" x14ac:dyDescent="0.35">
      <c r="A4776">
        <v>6995571310</v>
      </c>
      <c r="B4776">
        <v>336847</v>
      </c>
      <c r="C4776">
        <v>1</v>
      </c>
      <c r="D4776" s="2">
        <v>936.98</v>
      </c>
    </row>
    <row r="4777" spans="1:4" x14ac:dyDescent="0.35">
      <c r="A4777">
        <v>8801161214</v>
      </c>
      <c r="B4777">
        <v>313754</v>
      </c>
      <c r="C4777">
        <v>3</v>
      </c>
      <c r="D4777" s="2">
        <v>136.6</v>
      </c>
    </row>
    <row r="4778" spans="1:4" x14ac:dyDescent="0.35">
      <c r="A4778">
        <v>1751319400</v>
      </c>
      <c r="B4778">
        <v>561860</v>
      </c>
      <c r="C4778">
        <v>2</v>
      </c>
      <c r="D4778" s="2">
        <v>874.78</v>
      </c>
    </row>
    <row r="4779" spans="1:4" x14ac:dyDescent="0.35">
      <c r="A4779">
        <v>10448052</v>
      </c>
      <c r="B4779">
        <v>945635</v>
      </c>
      <c r="C4779">
        <v>2</v>
      </c>
      <c r="D4779" s="2">
        <v>778.9</v>
      </c>
    </row>
    <row r="4780" spans="1:4" x14ac:dyDescent="0.35">
      <c r="A4780">
        <v>3047076079</v>
      </c>
      <c r="B4780">
        <v>723678</v>
      </c>
      <c r="C4780">
        <v>1</v>
      </c>
      <c r="D4780" s="2">
        <v>675.46</v>
      </c>
    </row>
    <row r="4781" spans="1:4" x14ac:dyDescent="0.35">
      <c r="A4781">
        <v>5085860780</v>
      </c>
      <c r="B4781">
        <v>513199</v>
      </c>
      <c r="C4781">
        <v>3</v>
      </c>
      <c r="D4781" s="2">
        <v>422.23</v>
      </c>
    </row>
    <row r="4782" spans="1:4" x14ac:dyDescent="0.35">
      <c r="A4782">
        <v>6213909425</v>
      </c>
      <c r="B4782">
        <v>455083</v>
      </c>
      <c r="C4782">
        <v>3</v>
      </c>
      <c r="D4782" s="2">
        <v>959.01</v>
      </c>
    </row>
    <row r="4783" spans="1:4" x14ac:dyDescent="0.35">
      <c r="A4783">
        <v>3712789789</v>
      </c>
      <c r="B4783">
        <v>455755</v>
      </c>
      <c r="C4783">
        <v>2</v>
      </c>
      <c r="D4783" s="2">
        <v>44.09</v>
      </c>
    </row>
    <row r="4784" spans="1:4" x14ac:dyDescent="0.35">
      <c r="A4784">
        <v>278794976</v>
      </c>
      <c r="B4784">
        <v>378676</v>
      </c>
      <c r="C4784">
        <v>3</v>
      </c>
      <c r="D4784" s="2">
        <v>881.42</v>
      </c>
    </row>
    <row r="4785" spans="1:4" x14ac:dyDescent="0.35">
      <c r="A4785">
        <v>3420357591</v>
      </c>
      <c r="B4785">
        <v>365133</v>
      </c>
      <c r="C4785">
        <v>1</v>
      </c>
      <c r="D4785" s="2">
        <v>915.45</v>
      </c>
    </row>
    <row r="4786" spans="1:4" x14ac:dyDescent="0.35">
      <c r="A4786">
        <v>4551386734</v>
      </c>
      <c r="B4786">
        <v>951463</v>
      </c>
      <c r="C4786">
        <v>3</v>
      </c>
      <c r="D4786" s="2">
        <v>787.4</v>
      </c>
    </row>
    <row r="4787" spans="1:4" x14ac:dyDescent="0.35">
      <c r="A4787">
        <v>7609681987</v>
      </c>
      <c r="B4787">
        <v>365132</v>
      </c>
      <c r="C4787">
        <v>1</v>
      </c>
      <c r="D4787" s="2">
        <v>229.38</v>
      </c>
    </row>
    <row r="4788" spans="1:4" x14ac:dyDescent="0.35">
      <c r="A4788">
        <v>1721655048</v>
      </c>
      <c r="B4788">
        <v>589812</v>
      </c>
      <c r="C4788">
        <v>1</v>
      </c>
      <c r="D4788" s="2">
        <v>163.03</v>
      </c>
    </row>
    <row r="4789" spans="1:4" x14ac:dyDescent="0.35">
      <c r="A4789">
        <v>7040151151</v>
      </c>
      <c r="B4789">
        <v>94225</v>
      </c>
      <c r="C4789">
        <v>3</v>
      </c>
      <c r="D4789" s="2">
        <v>77.11</v>
      </c>
    </row>
    <row r="4790" spans="1:4" x14ac:dyDescent="0.35">
      <c r="A4790">
        <v>6719661881</v>
      </c>
      <c r="B4790">
        <v>140154</v>
      </c>
      <c r="C4790">
        <v>1</v>
      </c>
      <c r="D4790" s="2">
        <v>171.2</v>
      </c>
    </row>
    <row r="4791" spans="1:4" x14ac:dyDescent="0.35">
      <c r="A4791">
        <v>5195004299</v>
      </c>
      <c r="B4791">
        <v>567671</v>
      </c>
      <c r="C4791">
        <v>3</v>
      </c>
      <c r="D4791" s="2">
        <v>418.48</v>
      </c>
    </row>
    <row r="4792" spans="1:4" x14ac:dyDescent="0.35">
      <c r="A4792">
        <v>5441946621</v>
      </c>
      <c r="B4792">
        <v>859361</v>
      </c>
      <c r="C4792">
        <v>1</v>
      </c>
      <c r="D4792" s="2">
        <v>432.39</v>
      </c>
    </row>
    <row r="4793" spans="1:4" x14ac:dyDescent="0.35">
      <c r="A4793">
        <v>3508992095</v>
      </c>
      <c r="B4793">
        <v>734789</v>
      </c>
      <c r="C4793">
        <v>2</v>
      </c>
      <c r="D4793" s="2">
        <v>395.82</v>
      </c>
    </row>
    <row r="4794" spans="1:4" x14ac:dyDescent="0.35">
      <c r="A4794">
        <v>8454449180</v>
      </c>
      <c r="B4794">
        <v>324809</v>
      </c>
      <c r="C4794">
        <v>1</v>
      </c>
      <c r="D4794" s="2">
        <v>608</v>
      </c>
    </row>
    <row r="4795" spans="1:4" x14ac:dyDescent="0.35">
      <c r="A4795">
        <v>9251851237</v>
      </c>
      <c r="B4795">
        <v>993331</v>
      </c>
      <c r="C4795">
        <v>3</v>
      </c>
      <c r="D4795" s="2">
        <v>102.44</v>
      </c>
    </row>
    <row r="4796" spans="1:4" x14ac:dyDescent="0.35">
      <c r="A4796">
        <v>6739811103</v>
      </c>
      <c r="B4796">
        <v>256783</v>
      </c>
      <c r="C4796">
        <v>3</v>
      </c>
      <c r="D4796" s="2">
        <v>906.54</v>
      </c>
    </row>
    <row r="4797" spans="1:4" x14ac:dyDescent="0.35">
      <c r="A4797">
        <v>7590827828</v>
      </c>
      <c r="B4797">
        <v>661577</v>
      </c>
      <c r="C4797">
        <v>3</v>
      </c>
      <c r="D4797" s="2">
        <v>720.95</v>
      </c>
    </row>
    <row r="4798" spans="1:4" x14ac:dyDescent="0.35">
      <c r="A4798">
        <v>310213322</v>
      </c>
      <c r="B4798">
        <v>880510</v>
      </c>
      <c r="C4798">
        <v>2</v>
      </c>
      <c r="D4798" s="2">
        <v>951.43</v>
      </c>
    </row>
    <row r="4799" spans="1:4" x14ac:dyDescent="0.35">
      <c r="A4799">
        <v>934908369</v>
      </c>
      <c r="B4799">
        <v>324809</v>
      </c>
      <c r="C4799">
        <v>2</v>
      </c>
      <c r="D4799" s="2">
        <v>608</v>
      </c>
    </row>
    <row r="4800" spans="1:4" x14ac:dyDescent="0.35">
      <c r="A4800">
        <v>3817617199</v>
      </c>
      <c r="B4800">
        <v>712003</v>
      </c>
      <c r="C4800">
        <v>1</v>
      </c>
      <c r="D4800" s="2">
        <v>671.68</v>
      </c>
    </row>
    <row r="4801" spans="1:4" x14ac:dyDescent="0.35">
      <c r="A4801">
        <v>2622709030</v>
      </c>
      <c r="B4801">
        <v>968887</v>
      </c>
      <c r="C4801">
        <v>3</v>
      </c>
      <c r="D4801" s="2">
        <v>40.700000000000003</v>
      </c>
    </row>
    <row r="4802" spans="1:4" x14ac:dyDescent="0.35">
      <c r="A4802">
        <v>3843689992</v>
      </c>
      <c r="B4802">
        <v>36412</v>
      </c>
      <c r="C4802">
        <v>2</v>
      </c>
      <c r="D4802" s="2">
        <v>397.68</v>
      </c>
    </row>
    <row r="4803" spans="1:4" x14ac:dyDescent="0.35">
      <c r="A4803">
        <v>8732395640</v>
      </c>
      <c r="B4803">
        <v>448752</v>
      </c>
      <c r="C4803">
        <v>1</v>
      </c>
      <c r="D4803" s="2">
        <v>160.07</v>
      </c>
    </row>
    <row r="4804" spans="1:4" x14ac:dyDescent="0.35">
      <c r="A4804">
        <v>3889721330</v>
      </c>
      <c r="B4804">
        <v>120532</v>
      </c>
      <c r="C4804">
        <v>2</v>
      </c>
      <c r="D4804" s="2">
        <v>697.53</v>
      </c>
    </row>
    <row r="4805" spans="1:4" x14ac:dyDescent="0.35">
      <c r="A4805">
        <v>7064093619</v>
      </c>
      <c r="B4805">
        <v>962591</v>
      </c>
      <c r="C4805">
        <v>1</v>
      </c>
      <c r="D4805" s="2">
        <v>130.01</v>
      </c>
    </row>
    <row r="4806" spans="1:4" x14ac:dyDescent="0.35">
      <c r="A4806">
        <v>6798661163</v>
      </c>
      <c r="B4806">
        <v>552496</v>
      </c>
      <c r="C4806">
        <v>2</v>
      </c>
      <c r="D4806" s="2">
        <v>508</v>
      </c>
    </row>
    <row r="4807" spans="1:4" x14ac:dyDescent="0.35">
      <c r="A4807">
        <v>2878307830</v>
      </c>
      <c r="B4807">
        <v>186168</v>
      </c>
      <c r="C4807">
        <v>2</v>
      </c>
      <c r="D4807" s="2">
        <v>878.8</v>
      </c>
    </row>
    <row r="4808" spans="1:4" x14ac:dyDescent="0.35">
      <c r="A4808">
        <v>4133369643</v>
      </c>
      <c r="B4808">
        <v>667163</v>
      </c>
      <c r="C4808">
        <v>1</v>
      </c>
      <c r="D4808" s="2">
        <v>441.2</v>
      </c>
    </row>
    <row r="4809" spans="1:4" x14ac:dyDescent="0.35">
      <c r="A4809">
        <v>3394787348</v>
      </c>
      <c r="B4809">
        <v>63769</v>
      </c>
      <c r="C4809">
        <v>1</v>
      </c>
      <c r="D4809" s="2">
        <v>878.07</v>
      </c>
    </row>
    <row r="4810" spans="1:4" x14ac:dyDescent="0.35">
      <c r="A4810">
        <v>4830380663</v>
      </c>
      <c r="B4810">
        <v>57405</v>
      </c>
      <c r="C4810">
        <v>2</v>
      </c>
      <c r="D4810" s="2">
        <v>607.66999999999996</v>
      </c>
    </row>
    <row r="4811" spans="1:4" x14ac:dyDescent="0.35">
      <c r="A4811">
        <v>3441042301</v>
      </c>
      <c r="B4811">
        <v>604184</v>
      </c>
      <c r="C4811">
        <v>1</v>
      </c>
      <c r="D4811" s="2">
        <v>397.55</v>
      </c>
    </row>
    <row r="4812" spans="1:4" x14ac:dyDescent="0.35">
      <c r="A4812">
        <v>3984353474</v>
      </c>
      <c r="B4812">
        <v>557908</v>
      </c>
      <c r="C4812">
        <v>3</v>
      </c>
      <c r="D4812" s="2">
        <v>942.37</v>
      </c>
    </row>
    <row r="4813" spans="1:4" x14ac:dyDescent="0.35">
      <c r="A4813">
        <v>4495916529</v>
      </c>
      <c r="B4813">
        <v>112390</v>
      </c>
      <c r="C4813">
        <v>3</v>
      </c>
      <c r="D4813" s="2">
        <v>877.98</v>
      </c>
    </row>
    <row r="4814" spans="1:4" x14ac:dyDescent="0.35">
      <c r="A4814">
        <v>5075205264</v>
      </c>
      <c r="B4814">
        <v>15314</v>
      </c>
      <c r="C4814">
        <v>3</v>
      </c>
      <c r="D4814" s="2">
        <v>578.85</v>
      </c>
    </row>
    <row r="4815" spans="1:4" x14ac:dyDescent="0.35">
      <c r="A4815">
        <v>6129180304</v>
      </c>
      <c r="B4815">
        <v>146840</v>
      </c>
      <c r="C4815">
        <v>3</v>
      </c>
      <c r="D4815" s="2">
        <v>786.85</v>
      </c>
    </row>
    <row r="4816" spans="1:4" x14ac:dyDescent="0.35">
      <c r="A4816">
        <v>3311686914</v>
      </c>
      <c r="B4816">
        <v>945635</v>
      </c>
      <c r="C4816">
        <v>1</v>
      </c>
      <c r="D4816" s="2">
        <v>778.9</v>
      </c>
    </row>
    <row r="4817" spans="1:4" x14ac:dyDescent="0.35">
      <c r="A4817">
        <v>3907403745</v>
      </c>
      <c r="B4817">
        <v>33797</v>
      </c>
      <c r="C4817">
        <v>2</v>
      </c>
      <c r="D4817" s="2">
        <v>888.12</v>
      </c>
    </row>
    <row r="4818" spans="1:4" x14ac:dyDescent="0.35">
      <c r="A4818">
        <v>9924696305</v>
      </c>
      <c r="B4818">
        <v>876139</v>
      </c>
      <c r="C4818">
        <v>2</v>
      </c>
      <c r="D4818" s="2">
        <v>415.75</v>
      </c>
    </row>
    <row r="4819" spans="1:4" x14ac:dyDescent="0.35">
      <c r="A4819">
        <v>7348508805</v>
      </c>
      <c r="B4819">
        <v>942001</v>
      </c>
      <c r="C4819">
        <v>1</v>
      </c>
      <c r="D4819" s="2">
        <v>671.55</v>
      </c>
    </row>
    <row r="4820" spans="1:4" x14ac:dyDescent="0.35">
      <c r="A4820">
        <v>1665004352</v>
      </c>
      <c r="B4820">
        <v>883013</v>
      </c>
      <c r="C4820">
        <v>2</v>
      </c>
      <c r="D4820" s="2">
        <v>989.88</v>
      </c>
    </row>
    <row r="4821" spans="1:4" x14ac:dyDescent="0.35">
      <c r="A4821">
        <v>1049800958</v>
      </c>
      <c r="B4821">
        <v>131937</v>
      </c>
      <c r="C4821">
        <v>3</v>
      </c>
      <c r="D4821" s="2">
        <v>287.81</v>
      </c>
    </row>
    <row r="4822" spans="1:4" x14ac:dyDescent="0.35">
      <c r="A4822">
        <v>2937550786</v>
      </c>
      <c r="B4822">
        <v>739448</v>
      </c>
      <c r="C4822">
        <v>3</v>
      </c>
      <c r="D4822" s="2">
        <v>755.66</v>
      </c>
    </row>
    <row r="4823" spans="1:4" x14ac:dyDescent="0.35">
      <c r="A4823">
        <v>486724008</v>
      </c>
      <c r="B4823">
        <v>901144</v>
      </c>
      <c r="C4823">
        <v>1</v>
      </c>
      <c r="D4823" s="2">
        <v>340.36</v>
      </c>
    </row>
    <row r="4824" spans="1:4" x14ac:dyDescent="0.35">
      <c r="A4824">
        <v>9361578823</v>
      </c>
      <c r="B4824">
        <v>652118</v>
      </c>
      <c r="C4824">
        <v>3</v>
      </c>
      <c r="D4824" s="2">
        <v>22.04</v>
      </c>
    </row>
    <row r="4825" spans="1:4" x14ac:dyDescent="0.35">
      <c r="A4825">
        <v>6249585672</v>
      </c>
      <c r="B4825">
        <v>144124</v>
      </c>
      <c r="C4825">
        <v>1</v>
      </c>
      <c r="D4825" s="2">
        <v>162.66999999999999</v>
      </c>
    </row>
    <row r="4826" spans="1:4" x14ac:dyDescent="0.35">
      <c r="A4826">
        <v>2111712383</v>
      </c>
      <c r="B4826">
        <v>969851</v>
      </c>
      <c r="C4826">
        <v>3</v>
      </c>
      <c r="D4826" s="2">
        <v>340.66</v>
      </c>
    </row>
    <row r="4827" spans="1:4" x14ac:dyDescent="0.35">
      <c r="A4827">
        <v>2962076108</v>
      </c>
      <c r="B4827">
        <v>131136</v>
      </c>
      <c r="C4827">
        <v>1</v>
      </c>
      <c r="D4827" s="2">
        <v>37.799999999999997</v>
      </c>
    </row>
    <row r="4828" spans="1:4" x14ac:dyDescent="0.35">
      <c r="A4828">
        <v>7509638056</v>
      </c>
      <c r="B4828">
        <v>327290</v>
      </c>
      <c r="C4828">
        <v>1</v>
      </c>
      <c r="D4828" s="2">
        <v>862.28</v>
      </c>
    </row>
    <row r="4829" spans="1:4" x14ac:dyDescent="0.35">
      <c r="A4829">
        <v>6074743537</v>
      </c>
      <c r="B4829">
        <v>300159</v>
      </c>
      <c r="C4829">
        <v>3</v>
      </c>
      <c r="D4829" s="2">
        <v>44.35</v>
      </c>
    </row>
    <row r="4830" spans="1:4" x14ac:dyDescent="0.35">
      <c r="A4830">
        <v>3560026527</v>
      </c>
      <c r="B4830">
        <v>578097</v>
      </c>
      <c r="C4830">
        <v>2</v>
      </c>
      <c r="D4830" s="2">
        <v>267.61</v>
      </c>
    </row>
    <row r="4831" spans="1:4" x14ac:dyDescent="0.35">
      <c r="A4831">
        <v>7005103077</v>
      </c>
      <c r="B4831">
        <v>52729</v>
      </c>
      <c r="C4831">
        <v>1</v>
      </c>
      <c r="D4831" s="2">
        <v>316.02</v>
      </c>
    </row>
    <row r="4832" spans="1:4" x14ac:dyDescent="0.35">
      <c r="A4832">
        <v>8175826750</v>
      </c>
      <c r="B4832">
        <v>661577</v>
      </c>
      <c r="C4832">
        <v>1</v>
      </c>
      <c r="D4832" s="2">
        <v>720.95</v>
      </c>
    </row>
    <row r="4833" spans="1:4" x14ac:dyDescent="0.35">
      <c r="A4833">
        <v>8572946020</v>
      </c>
      <c r="B4833">
        <v>537274</v>
      </c>
      <c r="C4833">
        <v>2</v>
      </c>
      <c r="D4833" s="2">
        <v>702.71</v>
      </c>
    </row>
    <row r="4834" spans="1:4" x14ac:dyDescent="0.35">
      <c r="A4834">
        <v>2936701883</v>
      </c>
      <c r="B4834">
        <v>140154</v>
      </c>
      <c r="C4834">
        <v>1</v>
      </c>
      <c r="D4834" s="2">
        <v>171.2</v>
      </c>
    </row>
    <row r="4835" spans="1:4" x14ac:dyDescent="0.35">
      <c r="A4835">
        <v>9948324640</v>
      </c>
      <c r="B4835">
        <v>107548</v>
      </c>
      <c r="C4835">
        <v>1</v>
      </c>
      <c r="D4835" s="2">
        <v>891.6</v>
      </c>
    </row>
    <row r="4836" spans="1:4" x14ac:dyDescent="0.35">
      <c r="A4836">
        <v>2865872281</v>
      </c>
      <c r="B4836">
        <v>291238</v>
      </c>
      <c r="C4836">
        <v>3</v>
      </c>
      <c r="D4836" s="2">
        <v>746.03</v>
      </c>
    </row>
    <row r="4837" spans="1:4" x14ac:dyDescent="0.35">
      <c r="A4837">
        <v>5785351358</v>
      </c>
      <c r="B4837">
        <v>707935</v>
      </c>
      <c r="C4837">
        <v>2</v>
      </c>
      <c r="D4837" s="2">
        <v>820.9</v>
      </c>
    </row>
    <row r="4838" spans="1:4" x14ac:dyDescent="0.35">
      <c r="A4838">
        <v>5204776107</v>
      </c>
      <c r="B4838">
        <v>818522</v>
      </c>
      <c r="C4838">
        <v>3</v>
      </c>
      <c r="D4838" s="2">
        <v>96.09</v>
      </c>
    </row>
    <row r="4839" spans="1:4" x14ac:dyDescent="0.35">
      <c r="A4839">
        <v>8689865723</v>
      </c>
      <c r="B4839">
        <v>970529</v>
      </c>
      <c r="C4839">
        <v>1</v>
      </c>
      <c r="D4839" s="2">
        <v>827.44</v>
      </c>
    </row>
    <row r="4840" spans="1:4" x14ac:dyDescent="0.35">
      <c r="A4840">
        <v>7822329516</v>
      </c>
      <c r="B4840">
        <v>34200</v>
      </c>
      <c r="C4840">
        <v>2</v>
      </c>
      <c r="D4840" s="2">
        <v>319.8</v>
      </c>
    </row>
    <row r="4841" spans="1:4" x14ac:dyDescent="0.35">
      <c r="A4841">
        <v>5995393950</v>
      </c>
      <c r="B4841">
        <v>324809</v>
      </c>
      <c r="C4841">
        <v>3</v>
      </c>
      <c r="D4841" s="2">
        <v>608</v>
      </c>
    </row>
    <row r="4842" spans="1:4" x14ac:dyDescent="0.35">
      <c r="A4842">
        <v>5458784818</v>
      </c>
      <c r="B4842">
        <v>953175</v>
      </c>
      <c r="C4842">
        <v>3</v>
      </c>
      <c r="D4842" s="2">
        <v>225.21</v>
      </c>
    </row>
    <row r="4843" spans="1:4" x14ac:dyDescent="0.35">
      <c r="A4843">
        <v>5611686165</v>
      </c>
      <c r="B4843">
        <v>217710</v>
      </c>
      <c r="C4843">
        <v>3</v>
      </c>
      <c r="D4843" s="2">
        <v>58.59</v>
      </c>
    </row>
    <row r="4844" spans="1:4" x14ac:dyDescent="0.35">
      <c r="A4844">
        <v>6390653932</v>
      </c>
      <c r="B4844">
        <v>962054</v>
      </c>
      <c r="C4844">
        <v>3</v>
      </c>
      <c r="D4844" s="2">
        <v>16.86</v>
      </c>
    </row>
    <row r="4845" spans="1:4" x14ac:dyDescent="0.35">
      <c r="A4845">
        <v>1215008706</v>
      </c>
      <c r="B4845">
        <v>349294</v>
      </c>
      <c r="C4845">
        <v>1</v>
      </c>
      <c r="D4845" s="2">
        <v>934.75</v>
      </c>
    </row>
    <row r="4846" spans="1:4" x14ac:dyDescent="0.35">
      <c r="A4846">
        <v>7357727116</v>
      </c>
      <c r="B4846">
        <v>82484</v>
      </c>
      <c r="C4846">
        <v>2</v>
      </c>
      <c r="D4846" s="2">
        <v>914.88</v>
      </c>
    </row>
    <row r="4847" spans="1:4" x14ac:dyDescent="0.35">
      <c r="A4847">
        <v>7562975685</v>
      </c>
      <c r="B4847">
        <v>284460</v>
      </c>
      <c r="C4847">
        <v>2</v>
      </c>
      <c r="D4847" s="2">
        <v>505.95</v>
      </c>
    </row>
    <row r="4848" spans="1:4" x14ac:dyDescent="0.35">
      <c r="A4848">
        <v>3118070064</v>
      </c>
      <c r="B4848">
        <v>760828</v>
      </c>
      <c r="C4848">
        <v>2</v>
      </c>
      <c r="D4848" s="2">
        <v>563.45000000000005</v>
      </c>
    </row>
    <row r="4849" spans="1:4" x14ac:dyDescent="0.35">
      <c r="A4849">
        <v>8255753870</v>
      </c>
      <c r="B4849">
        <v>398340</v>
      </c>
      <c r="C4849">
        <v>2</v>
      </c>
      <c r="D4849" s="2">
        <v>651.92999999999995</v>
      </c>
    </row>
    <row r="4850" spans="1:4" x14ac:dyDescent="0.35">
      <c r="A4850">
        <v>5924715529</v>
      </c>
      <c r="B4850">
        <v>455755</v>
      </c>
      <c r="C4850">
        <v>2</v>
      </c>
      <c r="D4850" s="2">
        <v>44.09</v>
      </c>
    </row>
    <row r="4851" spans="1:4" x14ac:dyDescent="0.35">
      <c r="A4851">
        <v>9593816617</v>
      </c>
      <c r="B4851">
        <v>440875</v>
      </c>
      <c r="C4851">
        <v>3</v>
      </c>
      <c r="D4851" s="2">
        <v>275.02999999999997</v>
      </c>
    </row>
    <row r="4852" spans="1:4" x14ac:dyDescent="0.35">
      <c r="A4852">
        <v>6143213997</v>
      </c>
      <c r="B4852">
        <v>739534</v>
      </c>
      <c r="C4852">
        <v>2</v>
      </c>
      <c r="D4852" s="2">
        <v>994.56</v>
      </c>
    </row>
    <row r="4853" spans="1:4" x14ac:dyDescent="0.35">
      <c r="A4853">
        <v>4516009647</v>
      </c>
      <c r="B4853">
        <v>969851</v>
      </c>
      <c r="C4853">
        <v>1</v>
      </c>
      <c r="D4853" s="2">
        <v>340.66</v>
      </c>
    </row>
    <row r="4854" spans="1:4" x14ac:dyDescent="0.35">
      <c r="A4854">
        <v>291900074</v>
      </c>
      <c r="B4854">
        <v>376447</v>
      </c>
      <c r="C4854">
        <v>3</v>
      </c>
      <c r="D4854" s="2">
        <v>724.84</v>
      </c>
    </row>
    <row r="4855" spans="1:4" x14ac:dyDescent="0.35">
      <c r="A4855">
        <v>3178700341</v>
      </c>
      <c r="B4855">
        <v>704868</v>
      </c>
      <c r="C4855">
        <v>1</v>
      </c>
      <c r="D4855" s="2">
        <v>193.46</v>
      </c>
    </row>
    <row r="4856" spans="1:4" x14ac:dyDescent="0.35">
      <c r="A4856">
        <v>4231742059</v>
      </c>
      <c r="B4856">
        <v>690565</v>
      </c>
      <c r="C4856">
        <v>1</v>
      </c>
      <c r="D4856" s="2">
        <v>951.27</v>
      </c>
    </row>
    <row r="4857" spans="1:4" x14ac:dyDescent="0.35">
      <c r="A4857">
        <v>7437613292</v>
      </c>
      <c r="B4857">
        <v>237083</v>
      </c>
      <c r="C4857">
        <v>2</v>
      </c>
      <c r="D4857" s="2">
        <v>577.13</v>
      </c>
    </row>
    <row r="4858" spans="1:4" x14ac:dyDescent="0.35">
      <c r="A4858">
        <v>5609346062</v>
      </c>
      <c r="B4858">
        <v>925482</v>
      </c>
      <c r="C4858">
        <v>1</v>
      </c>
      <c r="D4858" s="2">
        <v>475.04</v>
      </c>
    </row>
    <row r="4859" spans="1:4" x14ac:dyDescent="0.35">
      <c r="A4859">
        <v>909033820</v>
      </c>
      <c r="B4859">
        <v>433521</v>
      </c>
      <c r="C4859">
        <v>3</v>
      </c>
      <c r="D4859" s="2">
        <v>321.33</v>
      </c>
    </row>
    <row r="4860" spans="1:4" x14ac:dyDescent="0.35">
      <c r="A4860">
        <v>470624828</v>
      </c>
      <c r="B4860">
        <v>679321</v>
      </c>
      <c r="C4860">
        <v>2</v>
      </c>
      <c r="D4860" s="2">
        <v>738.46</v>
      </c>
    </row>
    <row r="4861" spans="1:4" x14ac:dyDescent="0.35">
      <c r="A4861">
        <v>9608676386</v>
      </c>
      <c r="B4861">
        <v>487065</v>
      </c>
      <c r="C4861">
        <v>1</v>
      </c>
      <c r="D4861" s="2">
        <v>374.68</v>
      </c>
    </row>
    <row r="4862" spans="1:4" x14ac:dyDescent="0.35">
      <c r="A4862">
        <v>6846160702</v>
      </c>
      <c r="B4862">
        <v>131937</v>
      </c>
      <c r="C4862">
        <v>3</v>
      </c>
      <c r="D4862" s="2">
        <v>287.81</v>
      </c>
    </row>
    <row r="4863" spans="1:4" x14ac:dyDescent="0.35">
      <c r="A4863">
        <v>4248168019</v>
      </c>
      <c r="B4863">
        <v>378676</v>
      </c>
      <c r="C4863">
        <v>3</v>
      </c>
      <c r="D4863" s="2">
        <v>881.42</v>
      </c>
    </row>
    <row r="4864" spans="1:4" x14ac:dyDescent="0.35">
      <c r="A4864">
        <v>9057909300</v>
      </c>
      <c r="B4864">
        <v>120532</v>
      </c>
      <c r="C4864">
        <v>1</v>
      </c>
      <c r="D4864" s="2">
        <v>697.53</v>
      </c>
    </row>
    <row r="4865" spans="1:4" x14ac:dyDescent="0.35">
      <c r="A4865">
        <v>2171816966</v>
      </c>
      <c r="B4865">
        <v>537274</v>
      </c>
      <c r="C4865">
        <v>1</v>
      </c>
      <c r="D4865" s="2">
        <v>702.71</v>
      </c>
    </row>
    <row r="4866" spans="1:4" x14ac:dyDescent="0.35">
      <c r="A4866">
        <v>1387025817</v>
      </c>
      <c r="B4866">
        <v>490939</v>
      </c>
      <c r="C4866">
        <v>2</v>
      </c>
      <c r="D4866" s="2">
        <v>80.25</v>
      </c>
    </row>
    <row r="4867" spans="1:4" x14ac:dyDescent="0.35">
      <c r="A4867">
        <v>6801124715</v>
      </c>
      <c r="B4867">
        <v>305754</v>
      </c>
      <c r="C4867">
        <v>2</v>
      </c>
      <c r="D4867" s="2">
        <v>979.99</v>
      </c>
    </row>
    <row r="4868" spans="1:4" x14ac:dyDescent="0.35">
      <c r="A4868">
        <v>6117979297</v>
      </c>
      <c r="B4868">
        <v>298985</v>
      </c>
      <c r="C4868">
        <v>1</v>
      </c>
      <c r="D4868" s="2">
        <v>183.76</v>
      </c>
    </row>
    <row r="4869" spans="1:4" x14ac:dyDescent="0.35">
      <c r="A4869">
        <v>4902314626</v>
      </c>
      <c r="B4869">
        <v>140154</v>
      </c>
      <c r="C4869">
        <v>2</v>
      </c>
      <c r="D4869" s="2">
        <v>171.2</v>
      </c>
    </row>
    <row r="4870" spans="1:4" x14ac:dyDescent="0.35">
      <c r="A4870">
        <v>361595059</v>
      </c>
      <c r="B4870">
        <v>700048</v>
      </c>
      <c r="C4870">
        <v>1</v>
      </c>
      <c r="D4870" s="2">
        <v>141.28</v>
      </c>
    </row>
    <row r="4871" spans="1:4" x14ac:dyDescent="0.35">
      <c r="A4871">
        <v>5309683159</v>
      </c>
      <c r="B4871">
        <v>757274</v>
      </c>
      <c r="C4871">
        <v>2</v>
      </c>
      <c r="D4871" s="2">
        <v>98.32</v>
      </c>
    </row>
    <row r="4872" spans="1:4" x14ac:dyDescent="0.35">
      <c r="A4872">
        <v>2300265337</v>
      </c>
      <c r="B4872">
        <v>654623</v>
      </c>
      <c r="C4872">
        <v>3</v>
      </c>
      <c r="D4872" s="2">
        <v>422.14</v>
      </c>
    </row>
    <row r="4873" spans="1:4" x14ac:dyDescent="0.35">
      <c r="A4873">
        <v>199903168</v>
      </c>
      <c r="B4873">
        <v>847349</v>
      </c>
      <c r="C4873">
        <v>3</v>
      </c>
      <c r="D4873" s="2">
        <v>781.08</v>
      </c>
    </row>
    <row r="4874" spans="1:4" x14ac:dyDescent="0.35">
      <c r="A4874">
        <v>4923840119</v>
      </c>
      <c r="B4874">
        <v>764014</v>
      </c>
      <c r="C4874">
        <v>2</v>
      </c>
      <c r="D4874" s="2">
        <v>612.04</v>
      </c>
    </row>
    <row r="4875" spans="1:4" x14ac:dyDescent="0.35">
      <c r="A4875">
        <v>2209550085</v>
      </c>
      <c r="B4875">
        <v>679865</v>
      </c>
      <c r="C4875">
        <v>1</v>
      </c>
      <c r="D4875" s="2">
        <v>347.91</v>
      </c>
    </row>
    <row r="4876" spans="1:4" x14ac:dyDescent="0.35">
      <c r="A4876">
        <v>120178110</v>
      </c>
      <c r="B4876">
        <v>739534</v>
      </c>
      <c r="C4876">
        <v>3</v>
      </c>
      <c r="D4876" s="2">
        <v>994.56</v>
      </c>
    </row>
    <row r="4877" spans="1:4" x14ac:dyDescent="0.35">
      <c r="A4877">
        <v>6647259959</v>
      </c>
      <c r="B4877">
        <v>39154</v>
      </c>
      <c r="C4877">
        <v>3</v>
      </c>
      <c r="D4877" s="2">
        <v>946.86</v>
      </c>
    </row>
    <row r="4878" spans="1:4" x14ac:dyDescent="0.35">
      <c r="A4878">
        <v>3859980017</v>
      </c>
      <c r="B4878">
        <v>992178</v>
      </c>
      <c r="C4878">
        <v>1</v>
      </c>
      <c r="D4878" s="2">
        <v>632.42999999999995</v>
      </c>
    </row>
    <row r="4879" spans="1:4" x14ac:dyDescent="0.35">
      <c r="A4879">
        <v>9196827234</v>
      </c>
      <c r="B4879">
        <v>741341</v>
      </c>
      <c r="C4879">
        <v>2</v>
      </c>
      <c r="D4879" s="2">
        <v>923.84</v>
      </c>
    </row>
    <row r="4880" spans="1:4" x14ac:dyDescent="0.35">
      <c r="A4880">
        <v>3499440849</v>
      </c>
      <c r="B4880">
        <v>965755</v>
      </c>
      <c r="C4880">
        <v>2</v>
      </c>
      <c r="D4880" s="2">
        <v>532.57000000000005</v>
      </c>
    </row>
    <row r="4881" spans="1:4" x14ac:dyDescent="0.35">
      <c r="A4881">
        <v>7114775833</v>
      </c>
      <c r="B4881">
        <v>592784</v>
      </c>
      <c r="C4881">
        <v>1</v>
      </c>
      <c r="D4881" s="2">
        <v>280.35000000000002</v>
      </c>
    </row>
    <row r="4882" spans="1:4" x14ac:dyDescent="0.35">
      <c r="A4882">
        <v>7812364366</v>
      </c>
      <c r="B4882">
        <v>552883</v>
      </c>
      <c r="C4882">
        <v>1</v>
      </c>
      <c r="D4882" s="2">
        <v>888.16</v>
      </c>
    </row>
    <row r="4883" spans="1:4" x14ac:dyDescent="0.35">
      <c r="A4883">
        <v>7525899857</v>
      </c>
      <c r="B4883">
        <v>723678</v>
      </c>
      <c r="C4883">
        <v>3</v>
      </c>
      <c r="D4883" s="2">
        <v>675.46</v>
      </c>
    </row>
    <row r="4884" spans="1:4" x14ac:dyDescent="0.35">
      <c r="A4884">
        <v>3917847107</v>
      </c>
      <c r="B4884">
        <v>587420</v>
      </c>
      <c r="C4884">
        <v>2</v>
      </c>
      <c r="D4884" s="2">
        <v>357.42</v>
      </c>
    </row>
    <row r="4885" spans="1:4" x14ac:dyDescent="0.35">
      <c r="A4885">
        <v>1229828587</v>
      </c>
      <c r="B4885">
        <v>432617</v>
      </c>
      <c r="C4885">
        <v>2</v>
      </c>
      <c r="D4885" s="2">
        <v>863.18</v>
      </c>
    </row>
    <row r="4886" spans="1:4" x14ac:dyDescent="0.35">
      <c r="A4886">
        <v>4249345096</v>
      </c>
      <c r="B4886">
        <v>564692</v>
      </c>
      <c r="C4886">
        <v>1</v>
      </c>
      <c r="D4886" s="2">
        <v>215.65</v>
      </c>
    </row>
    <row r="4887" spans="1:4" x14ac:dyDescent="0.35">
      <c r="A4887">
        <v>4002407580</v>
      </c>
      <c r="B4887">
        <v>256051</v>
      </c>
      <c r="C4887">
        <v>3</v>
      </c>
      <c r="D4887" s="2">
        <v>400.92</v>
      </c>
    </row>
    <row r="4888" spans="1:4" x14ac:dyDescent="0.35">
      <c r="A4888">
        <v>5982122427</v>
      </c>
      <c r="B4888">
        <v>707935</v>
      </c>
      <c r="C4888">
        <v>3</v>
      </c>
      <c r="D4888" s="2">
        <v>820.9</v>
      </c>
    </row>
    <row r="4889" spans="1:4" x14ac:dyDescent="0.35">
      <c r="A4889">
        <v>3280431261</v>
      </c>
      <c r="B4889">
        <v>327290</v>
      </c>
      <c r="C4889">
        <v>2</v>
      </c>
      <c r="D4889" s="2">
        <v>862.28</v>
      </c>
    </row>
    <row r="4890" spans="1:4" x14ac:dyDescent="0.35">
      <c r="A4890">
        <v>5066338759</v>
      </c>
      <c r="B4890">
        <v>41853</v>
      </c>
      <c r="C4890">
        <v>2</v>
      </c>
      <c r="D4890" s="2">
        <v>910.44</v>
      </c>
    </row>
    <row r="4891" spans="1:4" x14ac:dyDescent="0.35">
      <c r="A4891">
        <v>9087426355</v>
      </c>
      <c r="B4891">
        <v>114414</v>
      </c>
      <c r="C4891">
        <v>2</v>
      </c>
      <c r="D4891" s="2">
        <v>832.06</v>
      </c>
    </row>
    <row r="4892" spans="1:4" x14ac:dyDescent="0.35">
      <c r="A4892">
        <v>5512907</v>
      </c>
      <c r="B4892">
        <v>659290</v>
      </c>
      <c r="C4892">
        <v>3</v>
      </c>
      <c r="D4892" s="2">
        <v>319.33999999999997</v>
      </c>
    </row>
    <row r="4893" spans="1:4" x14ac:dyDescent="0.35">
      <c r="A4893">
        <v>4174741467</v>
      </c>
      <c r="B4893">
        <v>930284</v>
      </c>
      <c r="C4893">
        <v>2</v>
      </c>
      <c r="D4893" s="2">
        <v>189.47</v>
      </c>
    </row>
    <row r="4894" spans="1:4" x14ac:dyDescent="0.35">
      <c r="A4894">
        <v>6270463968</v>
      </c>
      <c r="B4894">
        <v>883013</v>
      </c>
      <c r="C4894">
        <v>1</v>
      </c>
      <c r="D4894" s="2">
        <v>989.88</v>
      </c>
    </row>
    <row r="4895" spans="1:4" x14ac:dyDescent="0.35">
      <c r="A4895">
        <v>1239385001</v>
      </c>
      <c r="B4895">
        <v>897083</v>
      </c>
      <c r="C4895">
        <v>3</v>
      </c>
      <c r="D4895" s="2">
        <v>972.69</v>
      </c>
    </row>
    <row r="4896" spans="1:4" x14ac:dyDescent="0.35">
      <c r="A4896">
        <v>5250202756</v>
      </c>
      <c r="B4896">
        <v>555121</v>
      </c>
      <c r="C4896">
        <v>2</v>
      </c>
      <c r="D4896" s="2">
        <v>354.91</v>
      </c>
    </row>
    <row r="4897" spans="1:4" x14ac:dyDescent="0.35">
      <c r="A4897">
        <v>4099185509</v>
      </c>
      <c r="B4897">
        <v>968887</v>
      </c>
      <c r="C4897">
        <v>2</v>
      </c>
      <c r="D4897" s="2">
        <v>40.700000000000003</v>
      </c>
    </row>
    <row r="4898" spans="1:4" x14ac:dyDescent="0.35">
      <c r="A4898">
        <v>7875903450</v>
      </c>
      <c r="B4898">
        <v>563740</v>
      </c>
      <c r="C4898">
        <v>3</v>
      </c>
      <c r="D4898" s="2">
        <v>96.33</v>
      </c>
    </row>
    <row r="4899" spans="1:4" x14ac:dyDescent="0.35">
      <c r="A4899">
        <v>7561642939</v>
      </c>
      <c r="B4899">
        <v>146840</v>
      </c>
      <c r="C4899">
        <v>2</v>
      </c>
      <c r="D4899" s="2">
        <v>786.85</v>
      </c>
    </row>
    <row r="4900" spans="1:4" x14ac:dyDescent="0.35">
      <c r="A4900">
        <v>5438908316</v>
      </c>
      <c r="B4900">
        <v>942001</v>
      </c>
      <c r="C4900">
        <v>1</v>
      </c>
      <c r="D4900" s="2">
        <v>671.55</v>
      </c>
    </row>
    <row r="4901" spans="1:4" x14ac:dyDescent="0.35">
      <c r="A4901">
        <v>357437373</v>
      </c>
      <c r="B4901">
        <v>667163</v>
      </c>
      <c r="C4901">
        <v>3</v>
      </c>
      <c r="D4901" s="2">
        <v>441.2</v>
      </c>
    </row>
    <row r="4902" spans="1:4" x14ac:dyDescent="0.35">
      <c r="A4902">
        <v>8972877222</v>
      </c>
      <c r="B4902">
        <v>373536</v>
      </c>
      <c r="C4902">
        <v>1</v>
      </c>
      <c r="D4902" s="2">
        <v>494.17</v>
      </c>
    </row>
    <row r="4903" spans="1:4" x14ac:dyDescent="0.35">
      <c r="A4903">
        <v>1163798451</v>
      </c>
      <c r="B4903">
        <v>954722</v>
      </c>
      <c r="C4903">
        <v>2</v>
      </c>
      <c r="D4903" s="2">
        <v>616.45000000000005</v>
      </c>
    </row>
    <row r="4904" spans="1:4" x14ac:dyDescent="0.35">
      <c r="A4904">
        <v>3588229485</v>
      </c>
      <c r="B4904">
        <v>67197</v>
      </c>
      <c r="C4904">
        <v>3</v>
      </c>
      <c r="D4904" s="2">
        <v>552.20000000000005</v>
      </c>
    </row>
    <row r="4905" spans="1:4" x14ac:dyDescent="0.35">
      <c r="A4905">
        <v>1205823348</v>
      </c>
      <c r="B4905">
        <v>707935</v>
      </c>
      <c r="C4905">
        <v>2</v>
      </c>
      <c r="D4905" s="2">
        <v>820.9</v>
      </c>
    </row>
    <row r="4906" spans="1:4" x14ac:dyDescent="0.35">
      <c r="A4906">
        <v>2867008541</v>
      </c>
      <c r="B4906">
        <v>914071</v>
      </c>
      <c r="C4906">
        <v>3</v>
      </c>
      <c r="D4906" s="2">
        <v>296.94</v>
      </c>
    </row>
    <row r="4907" spans="1:4" x14ac:dyDescent="0.35">
      <c r="A4907">
        <v>5794917332</v>
      </c>
      <c r="B4907">
        <v>60619</v>
      </c>
      <c r="C4907">
        <v>1</v>
      </c>
      <c r="D4907" s="2">
        <v>726.41</v>
      </c>
    </row>
    <row r="4908" spans="1:4" x14ac:dyDescent="0.35">
      <c r="A4908">
        <v>4726520098</v>
      </c>
      <c r="B4908">
        <v>77308</v>
      </c>
      <c r="C4908">
        <v>2</v>
      </c>
      <c r="D4908" s="2">
        <v>223.27</v>
      </c>
    </row>
    <row r="4909" spans="1:4" x14ac:dyDescent="0.35">
      <c r="A4909">
        <v>6251716165</v>
      </c>
      <c r="B4909">
        <v>914071</v>
      </c>
      <c r="C4909">
        <v>3</v>
      </c>
      <c r="D4909" s="2">
        <v>296.94</v>
      </c>
    </row>
    <row r="4910" spans="1:4" x14ac:dyDescent="0.35">
      <c r="A4910">
        <v>5991829458</v>
      </c>
      <c r="B4910">
        <v>329351</v>
      </c>
      <c r="C4910">
        <v>2</v>
      </c>
      <c r="D4910" s="2">
        <v>310.87</v>
      </c>
    </row>
    <row r="4911" spans="1:4" x14ac:dyDescent="0.35">
      <c r="A4911">
        <v>1142626566</v>
      </c>
      <c r="B4911">
        <v>337168</v>
      </c>
      <c r="C4911">
        <v>2</v>
      </c>
      <c r="D4911" s="2">
        <v>545.49</v>
      </c>
    </row>
    <row r="4912" spans="1:4" x14ac:dyDescent="0.35">
      <c r="A4912">
        <v>2595161999</v>
      </c>
      <c r="B4912">
        <v>771228</v>
      </c>
      <c r="C4912">
        <v>2</v>
      </c>
      <c r="D4912" s="2">
        <v>83.18</v>
      </c>
    </row>
    <row r="4913" spans="1:4" x14ac:dyDescent="0.35">
      <c r="A4913">
        <v>8865698939</v>
      </c>
      <c r="B4913">
        <v>107548</v>
      </c>
      <c r="C4913">
        <v>2</v>
      </c>
      <c r="D4913" s="2">
        <v>891.6</v>
      </c>
    </row>
    <row r="4914" spans="1:4" x14ac:dyDescent="0.35">
      <c r="A4914">
        <v>1776582175</v>
      </c>
      <c r="B4914">
        <v>56589</v>
      </c>
      <c r="C4914">
        <v>2</v>
      </c>
      <c r="D4914" s="2">
        <v>517.77</v>
      </c>
    </row>
    <row r="4915" spans="1:4" x14ac:dyDescent="0.35">
      <c r="A4915">
        <v>7323157341</v>
      </c>
      <c r="B4915">
        <v>478531</v>
      </c>
      <c r="C4915">
        <v>1</v>
      </c>
      <c r="D4915" s="2">
        <v>825.46</v>
      </c>
    </row>
    <row r="4916" spans="1:4" x14ac:dyDescent="0.35">
      <c r="A4916">
        <v>8997413283</v>
      </c>
      <c r="B4916">
        <v>839170</v>
      </c>
      <c r="C4916">
        <v>2</v>
      </c>
      <c r="D4916" s="2">
        <v>481.63</v>
      </c>
    </row>
    <row r="4917" spans="1:4" x14ac:dyDescent="0.35">
      <c r="A4917">
        <v>2548452255</v>
      </c>
      <c r="B4917">
        <v>131136</v>
      </c>
      <c r="C4917">
        <v>3</v>
      </c>
      <c r="D4917" s="2">
        <v>37.799999999999997</v>
      </c>
    </row>
    <row r="4918" spans="1:4" x14ac:dyDescent="0.35">
      <c r="A4918">
        <v>7906839225</v>
      </c>
      <c r="B4918">
        <v>33955</v>
      </c>
      <c r="C4918">
        <v>3</v>
      </c>
      <c r="D4918" s="2">
        <v>186.08</v>
      </c>
    </row>
    <row r="4919" spans="1:4" x14ac:dyDescent="0.35">
      <c r="A4919">
        <v>4113927200</v>
      </c>
      <c r="B4919">
        <v>144124</v>
      </c>
      <c r="C4919">
        <v>3</v>
      </c>
      <c r="D4919" s="2">
        <v>162.66999999999999</v>
      </c>
    </row>
    <row r="4920" spans="1:4" x14ac:dyDescent="0.35">
      <c r="A4920">
        <v>4233626614</v>
      </c>
      <c r="B4920">
        <v>542300</v>
      </c>
      <c r="C4920">
        <v>3</v>
      </c>
      <c r="D4920" s="2">
        <v>255.35</v>
      </c>
    </row>
    <row r="4921" spans="1:4" x14ac:dyDescent="0.35">
      <c r="A4921">
        <v>2886463378</v>
      </c>
      <c r="B4921">
        <v>140489</v>
      </c>
      <c r="C4921">
        <v>2</v>
      </c>
      <c r="D4921" s="2">
        <v>650.20000000000005</v>
      </c>
    </row>
    <row r="4922" spans="1:4" x14ac:dyDescent="0.35">
      <c r="A4922">
        <v>1823348306</v>
      </c>
      <c r="B4922">
        <v>669378</v>
      </c>
      <c r="C4922">
        <v>2</v>
      </c>
      <c r="D4922" s="2">
        <v>212.14</v>
      </c>
    </row>
    <row r="4923" spans="1:4" x14ac:dyDescent="0.35">
      <c r="A4923">
        <v>8706556166</v>
      </c>
      <c r="B4923">
        <v>567671</v>
      </c>
      <c r="C4923">
        <v>2</v>
      </c>
      <c r="D4923" s="2">
        <v>418.48</v>
      </c>
    </row>
    <row r="4924" spans="1:4" x14ac:dyDescent="0.35">
      <c r="A4924">
        <v>5139433840</v>
      </c>
      <c r="B4924">
        <v>123983</v>
      </c>
      <c r="C4924">
        <v>2</v>
      </c>
      <c r="D4924" s="2">
        <v>785.67</v>
      </c>
    </row>
    <row r="4925" spans="1:4" x14ac:dyDescent="0.35">
      <c r="A4925">
        <v>769731596</v>
      </c>
      <c r="B4925">
        <v>837480</v>
      </c>
      <c r="C4925">
        <v>1</v>
      </c>
      <c r="D4925" s="2">
        <v>217.4</v>
      </c>
    </row>
    <row r="4926" spans="1:4" x14ac:dyDescent="0.35">
      <c r="A4926">
        <v>1346090496</v>
      </c>
      <c r="B4926">
        <v>659290</v>
      </c>
      <c r="C4926">
        <v>3</v>
      </c>
      <c r="D4926" s="2">
        <v>319.33999999999997</v>
      </c>
    </row>
    <row r="4927" spans="1:4" x14ac:dyDescent="0.35">
      <c r="A4927">
        <v>9339629293</v>
      </c>
      <c r="B4927">
        <v>542300</v>
      </c>
      <c r="C4927">
        <v>3</v>
      </c>
      <c r="D4927" s="2">
        <v>255.35</v>
      </c>
    </row>
    <row r="4928" spans="1:4" x14ac:dyDescent="0.35">
      <c r="A4928">
        <v>3043993017</v>
      </c>
      <c r="B4928">
        <v>451812</v>
      </c>
      <c r="C4928">
        <v>1</v>
      </c>
      <c r="D4928" s="2">
        <v>530.85</v>
      </c>
    </row>
    <row r="4929" spans="1:4" x14ac:dyDescent="0.35">
      <c r="A4929">
        <v>274863669</v>
      </c>
      <c r="B4929">
        <v>990993</v>
      </c>
      <c r="C4929">
        <v>1</v>
      </c>
      <c r="D4929" s="2">
        <v>263.7</v>
      </c>
    </row>
    <row r="4930" spans="1:4" x14ac:dyDescent="0.35">
      <c r="A4930">
        <v>3736611791</v>
      </c>
      <c r="B4930">
        <v>398340</v>
      </c>
      <c r="C4930">
        <v>3</v>
      </c>
      <c r="D4930" s="2">
        <v>651.92999999999995</v>
      </c>
    </row>
    <row r="4931" spans="1:4" x14ac:dyDescent="0.35">
      <c r="A4931">
        <v>9628875555</v>
      </c>
      <c r="B4931">
        <v>903336</v>
      </c>
      <c r="C4931">
        <v>1</v>
      </c>
      <c r="D4931" s="2">
        <v>551.88</v>
      </c>
    </row>
    <row r="4932" spans="1:4" x14ac:dyDescent="0.35">
      <c r="A4932">
        <v>6367306297</v>
      </c>
      <c r="B4932">
        <v>196719</v>
      </c>
      <c r="C4932">
        <v>3</v>
      </c>
      <c r="D4932" s="2">
        <v>217.5</v>
      </c>
    </row>
    <row r="4933" spans="1:4" x14ac:dyDescent="0.35">
      <c r="A4933">
        <v>4393113152</v>
      </c>
      <c r="B4933">
        <v>56589</v>
      </c>
      <c r="C4933">
        <v>1</v>
      </c>
      <c r="D4933" s="2">
        <v>517.77</v>
      </c>
    </row>
    <row r="4934" spans="1:4" x14ac:dyDescent="0.35">
      <c r="A4934">
        <v>1239928207</v>
      </c>
      <c r="B4934">
        <v>961614</v>
      </c>
      <c r="C4934">
        <v>2</v>
      </c>
      <c r="D4934" s="2">
        <v>227.22</v>
      </c>
    </row>
    <row r="4935" spans="1:4" x14ac:dyDescent="0.35">
      <c r="A4935">
        <v>5473002872</v>
      </c>
      <c r="B4935">
        <v>992178</v>
      </c>
      <c r="C4935">
        <v>2</v>
      </c>
      <c r="D4935" s="2">
        <v>632.42999999999995</v>
      </c>
    </row>
    <row r="4936" spans="1:4" x14ac:dyDescent="0.35">
      <c r="A4936">
        <v>6536847919</v>
      </c>
      <c r="B4936">
        <v>965755</v>
      </c>
      <c r="C4936">
        <v>2</v>
      </c>
      <c r="D4936" s="2">
        <v>532.57000000000005</v>
      </c>
    </row>
    <row r="4937" spans="1:4" x14ac:dyDescent="0.35">
      <c r="A4937">
        <v>5480709564</v>
      </c>
      <c r="B4937">
        <v>89084</v>
      </c>
      <c r="C4937">
        <v>1</v>
      </c>
      <c r="D4937" s="2">
        <v>598.83000000000004</v>
      </c>
    </row>
    <row r="4938" spans="1:4" x14ac:dyDescent="0.35">
      <c r="A4938">
        <v>1393100618</v>
      </c>
      <c r="B4938">
        <v>723678</v>
      </c>
      <c r="C4938">
        <v>3</v>
      </c>
      <c r="D4938" s="2">
        <v>675.46</v>
      </c>
    </row>
    <row r="4939" spans="1:4" x14ac:dyDescent="0.35">
      <c r="A4939">
        <v>6999330116</v>
      </c>
      <c r="B4939">
        <v>120385</v>
      </c>
      <c r="C4939">
        <v>3</v>
      </c>
      <c r="D4939" s="2">
        <v>597.91</v>
      </c>
    </row>
    <row r="4940" spans="1:4" x14ac:dyDescent="0.35">
      <c r="A4940">
        <v>7816842690</v>
      </c>
      <c r="B4940">
        <v>564692</v>
      </c>
      <c r="C4940">
        <v>1</v>
      </c>
      <c r="D4940" s="2">
        <v>215.65</v>
      </c>
    </row>
    <row r="4941" spans="1:4" x14ac:dyDescent="0.35">
      <c r="A4941">
        <v>3186586558</v>
      </c>
      <c r="B4941">
        <v>654297</v>
      </c>
      <c r="C4941">
        <v>3</v>
      </c>
      <c r="D4941" s="2">
        <v>13.25</v>
      </c>
    </row>
    <row r="4942" spans="1:4" x14ac:dyDescent="0.35">
      <c r="A4942">
        <v>7927955136</v>
      </c>
      <c r="B4942">
        <v>11422</v>
      </c>
      <c r="C4942">
        <v>1</v>
      </c>
      <c r="D4942" s="2">
        <v>127.16</v>
      </c>
    </row>
    <row r="4943" spans="1:4" x14ac:dyDescent="0.35">
      <c r="A4943">
        <v>3518172697</v>
      </c>
      <c r="B4943">
        <v>500633</v>
      </c>
      <c r="C4943">
        <v>1</v>
      </c>
      <c r="D4943" s="2">
        <v>154.5</v>
      </c>
    </row>
    <row r="4944" spans="1:4" x14ac:dyDescent="0.35">
      <c r="A4944">
        <v>4557188271</v>
      </c>
      <c r="B4944">
        <v>871592</v>
      </c>
      <c r="C4944">
        <v>1</v>
      </c>
      <c r="D4944" s="2">
        <v>870.29</v>
      </c>
    </row>
    <row r="4945" spans="1:4" x14ac:dyDescent="0.35">
      <c r="A4945">
        <v>2893244627</v>
      </c>
      <c r="B4945">
        <v>34200</v>
      </c>
      <c r="C4945">
        <v>2</v>
      </c>
      <c r="D4945" s="2">
        <v>319.8</v>
      </c>
    </row>
    <row r="4946" spans="1:4" x14ac:dyDescent="0.35">
      <c r="A4946">
        <v>1996683408</v>
      </c>
      <c r="B4946">
        <v>39154</v>
      </c>
      <c r="C4946">
        <v>2</v>
      </c>
      <c r="D4946" s="2">
        <v>946.86</v>
      </c>
    </row>
    <row r="4947" spans="1:4" x14ac:dyDescent="0.35">
      <c r="A4947">
        <v>1673794089</v>
      </c>
      <c r="B4947">
        <v>378287</v>
      </c>
      <c r="C4947">
        <v>3</v>
      </c>
      <c r="D4947" s="2">
        <v>332.84</v>
      </c>
    </row>
    <row r="4948" spans="1:4" x14ac:dyDescent="0.35">
      <c r="A4948">
        <v>9931161723</v>
      </c>
      <c r="B4948">
        <v>679865</v>
      </c>
      <c r="C4948">
        <v>2</v>
      </c>
      <c r="D4948" s="2">
        <v>347.91</v>
      </c>
    </row>
    <row r="4949" spans="1:4" x14ac:dyDescent="0.35">
      <c r="A4949">
        <v>856799416</v>
      </c>
      <c r="B4949">
        <v>611575</v>
      </c>
      <c r="C4949">
        <v>2</v>
      </c>
      <c r="D4949" s="2">
        <v>482.06</v>
      </c>
    </row>
    <row r="4950" spans="1:4" x14ac:dyDescent="0.35">
      <c r="A4950">
        <v>6668508959</v>
      </c>
      <c r="B4950">
        <v>137909</v>
      </c>
      <c r="C4950">
        <v>2</v>
      </c>
      <c r="D4950" s="2">
        <v>864.3</v>
      </c>
    </row>
    <row r="4951" spans="1:4" x14ac:dyDescent="0.35">
      <c r="A4951">
        <v>4914874727</v>
      </c>
      <c r="B4951">
        <v>240179</v>
      </c>
      <c r="C4951">
        <v>1</v>
      </c>
      <c r="D4951" s="2">
        <v>90.56</v>
      </c>
    </row>
    <row r="4952" spans="1:4" x14ac:dyDescent="0.35">
      <c r="A4952">
        <v>7869104895</v>
      </c>
      <c r="B4952">
        <v>820973</v>
      </c>
      <c r="C4952">
        <v>1</v>
      </c>
      <c r="D4952" s="2">
        <v>114.52</v>
      </c>
    </row>
    <row r="4953" spans="1:4" x14ac:dyDescent="0.35">
      <c r="A4953">
        <v>5094989752</v>
      </c>
      <c r="B4953">
        <v>478531</v>
      </c>
      <c r="C4953">
        <v>2</v>
      </c>
      <c r="D4953" s="2">
        <v>825.46</v>
      </c>
    </row>
    <row r="4954" spans="1:4" x14ac:dyDescent="0.35">
      <c r="A4954">
        <v>4305377896</v>
      </c>
      <c r="B4954">
        <v>799952</v>
      </c>
      <c r="C4954">
        <v>2</v>
      </c>
      <c r="D4954" s="2">
        <v>922.64</v>
      </c>
    </row>
    <row r="4955" spans="1:4" x14ac:dyDescent="0.35">
      <c r="A4955">
        <v>7017136473</v>
      </c>
      <c r="B4955">
        <v>953175</v>
      </c>
      <c r="C4955">
        <v>1</v>
      </c>
      <c r="D4955" s="2">
        <v>225.21</v>
      </c>
    </row>
    <row r="4956" spans="1:4" x14ac:dyDescent="0.35">
      <c r="A4956">
        <v>3303209513</v>
      </c>
      <c r="B4956">
        <v>183929</v>
      </c>
      <c r="C4956">
        <v>3</v>
      </c>
      <c r="D4956" s="2">
        <v>738.74</v>
      </c>
    </row>
    <row r="4957" spans="1:4" x14ac:dyDescent="0.35">
      <c r="A4957">
        <v>8607953669</v>
      </c>
      <c r="B4957">
        <v>34186</v>
      </c>
      <c r="C4957">
        <v>3</v>
      </c>
      <c r="D4957" s="2">
        <v>925.65</v>
      </c>
    </row>
    <row r="4958" spans="1:4" x14ac:dyDescent="0.35">
      <c r="A4958">
        <v>1940918101</v>
      </c>
      <c r="B4958">
        <v>140154</v>
      </c>
      <c r="C4958">
        <v>1</v>
      </c>
      <c r="D4958" s="2">
        <v>171.2</v>
      </c>
    </row>
    <row r="4959" spans="1:4" x14ac:dyDescent="0.35">
      <c r="A4959">
        <v>6494615659</v>
      </c>
      <c r="B4959">
        <v>757274</v>
      </c>
      <c r="C4959">
        <v>1</v>
      </c>
      <c r="D4959" s="2">
        <v>98.32</v>
      </c>
    </row>
    <row r="4960" spans="1:4" x14ac:dyDescent="0.35">
      <c r="A4960">
        <v>4280890409</v>
      </c>
      <c r="B4960">
        <v>89084</v>
      </c>
      <c r="C4960">
        <v>2</v>
      </c>
      <c r="D4960" s="2">
        <v>598.83000000000004</v>
      </c>
    </row>
    <row r="4961" spans="1:4" x14ac:dyDescent="0.35">
      <c r="A4961">
        <v>7598489331</v>
      </c>
      <c r="B4961">
        <v>425341</v>
      </c>
      <c r="C4961">
        <v>2</v>
      </c>
      <c r="D4961" s="2">
        <v>486.28</v>
      </c>
    </row>
    <row r="4962" spans="1:4" x14ac:dyDescent="0.35">
      <c r="A4962">
        <v>8755280486</v>
      </c>
      <c r="B4962">
        <v>589812</v>
      </c>
      <c r="C4962">
        <v>3</v>
      </c>
      <c r="D4962" s="2">
        <v>163.03</v>
      </c>
    </row>
    <row r="4963" spans="1:4" x14ac:dyDescent="0.35">
      <c r="A4963">
        <v>8281093933</v>
      </c>
      <c r="B4963">
        <v>642612</v>
      </c>
      <c r="C4963">
        <v>1</v>
      </c>
      <c r="D4963" s="2">
        <v>517.03</v>
      </c>
    </row>
    <row r="4964" spans="1:4" x14ac:dyDescent="0.35">
      <c r="A4964">
        <v>7415765726</v>
      </c>
      <c r="B4964">
        <v>647462</v>
      </c>
      <c r="C4964">
        <v>3</v>
      </c>
      <c r="D4964" s="2">
        <v>326.42</v>
      </c>
    </row>
    <row r="4965" spans="1:4" x14ac:dyDescent="0.35">
      <c r="A4965">
        <v>6266072804</v>
      </c>
      <c r="B4965">
        <v>196719</v>
      </c>
      <c r="C4965">
        <v>1</v>
      </c>
      <c r="D4965" s="2">
        <v>217.5</v>
      </c>
    </row>
    <row r="4966" spans="1:4" x14ac:dyDescent="0.35">
      <c r="A4966">
        <v>1542448934</v>
      </c>
      <c r="B4966">
        <v>118820</v>
      </c>
      <c r="C4966">
        <v>3</v>
      </c>
      <c r="D4966" s="2">
        <v>12.32</v>
      </c>
    </row>
    <row r="4967" spans="1:4" x14ac:dyDescent="0.35">
      <c r="A4967">
        <v>2896979776</v>
      </c>
      <c r="B4967">
        <v>992178</v>
      </c>
      <c r="C4967">
        <v>3</v>
      </c>
      <c r="D4967" s="2">
        <v>632.42999999999995</v>
      </c>
    </row>
    <row r="4968" spans="1:4" x14ac:dyDescent="0.35">
      <c r="A4968">
        <v>169867835</v>
      </c>
      <c r="B4968">
        <v>927651</v>
      </c>
      <c r="C4968">
        <v>3</v>
      </c>
      <c r="D4968" s="2">
        <v>426.72</v>
      </c>
    </row>
    <row r="4969" spans="1:4" x14ac:dyDescent="0.35">
      <c r="A4969">
        <v>9493456526</v>
      </c>
      <c r="B4969">
        <v>516376</v>
      </c>
      <c r="C4969">
        <v>3</v>
      </c>
      <c r="D4969" s="2">
        <v>877.43</v>
      </c>
    </row>
    <row r="4970" spans="1:4" x14ac:dyDescent="0.35">
      <c r="A4970">
        <v>9423261830</v>
      </c>
      <c r="B4970">
        <v>611575</v>
      </c>
      <c r="C4970">
        <v>1</v>
      </c>
      <c r="D4970" s="2">
        <v>482.06</v>
      </c>
    </row>
    <row r="4971" spans="1:4" x14ac:dyDescent="0.35">
      <c r="A4971">
        <v>5793453795</v>
      </c>
      <c r="B4971">
        <v>378676</v>
      </c>
      <c r="C4971">
        <v>2</v>
      </c>
      <c r="D4971" s="2">
        <v>881.42</v>
      </c>
    </row>
    <row r="4972" spans="1:4" x14ac:dyDescent="0.35">
      <c r="A4972">
        <v>2141680269</v>
      </c>
      <c r="B4972">
        <v>820541</v>
      </c>
      <c r="C4972">
        <v>1</v>
      </c>
      <c r="D4972" s="2">
        <v>576.22</v>
      </c>
    </row>
    <row r="4973" spans="1:4" x14ac:dyDescent="0.35">
      <c r="A4973">
        <v>6457122136</v>
      </c>
      <c r="B4973">
        <v>589812</v>
      </c>
      <c r="C4973">
        <v>3</v>
      </c>
      <c r="D4973" s="2">
        <v>163.03</v>
      </c>
    </row>
    <row r="4974" spans="1:4" x14ac:dyDescent="0.35">
      <c r="A4974">
        <v>8447536518</v>
      </c>
      <c r="B4974">
        <v>542300</v>
      </c>
      <c r="C4974">
        <v>2</v>
      </c>
      <c r="D4974" s="2">
        <v>255.35</v>
      </c>
    </row>
    <row r="4975" spans="1:4" x14ac:dyDescent="0.35">
      <c r="A4975">
        <v>3191672889</v>
      </c>
      <c r="B4975">
        <v>897083</v>
      </c>
      <c r="C4975">
        <v>2</v>
      </c>
      <c r="D4975" s="2">
        <v>972.69</v>
      </c>
    </row>
    <row r="4976" spans="1:4" x14ac:dyDescent="0.35">
      <c r="A4976">
        <v>2521995712</v>
      </c>
      <c r="B4976">
        <v>219598</v>
      </c>
      <c r="C4976">
        <v>3</v>
      </c>
      <c r="D4976" s="2">
        <v>367.08</v>
      </c>
    </row>
    <row r="4977" spans="1:4" x14ac:dyDescent="0.35">
      <c r="A4977">
        <v>8194578267</v>
      </c>
      <c r="B4977">
        <v>669378</v>
      </c>
      <c r="C4977">
        <v>2</v>
      </c>
      <c r="D4977" s="2">
        <v>212.14</v>
      </c>
    </row>
    <row r="4978" spans="1:4" x14ac:dyDescent="0.35">
      <c r="A4978">
        <v>2811341619</v>
      </c>
      <c r="B4978">
        <v>762527</v>
      </c>
      <c r="C4978">
        <v>1</v>
      </c>
      <c r="D4978" s="2">
        <v>690.08</v>
      </c>
    </row>
    <row r="4979" spans="1:4" x14ac:dyDescent="0.35">
      <c r="A4979">
        <v>5562576298</v>
      </c>
      <c r="B4979">
        <v>578097</v>
      </c>
      <c r="C4979">
        <v>2</v>
      </c>
      <c r="D4979" s="2">
        <v>267.61</v>
      </c>
    </row>
    <row r="4980" spans="1:4" x14ac:dyDescent="0.35">
      <c r="A4980">
        <v>7446009755</v>
      </c>
      <c r="B4980">
        <v>954722</v>
      </c>
      <c r="C4980">
        <v>3</v>
      </c>
      <c r="D4980" s="2">
        <v>616.45000000000005</v>
      </c>
    </row>
    <row r="4981" spans="1:4" x14ac:dyDescent="0.35">
      <c r="A4981">
        <v>7343262659</v>
      </c>
      <c r="B4981">
        <v>492958</v>
      </c>
      <c r="C4981">
        <v>1</v>
      </c>
      <c r="D4981" s="2">
        <v>84.2</v>
      </c>
    </row>
    <row r="4982" spans="1:4" x14ac:dyDescent="0.35">
      <c r="A4982">
        <v>7147677361</v>
      </c>
      <c r="B4982">
        <v>490939</v>
      </c>
      <c r="C4982">
        <v>1</v>
      </c>
      <c r="D4982" s="2">
        <v>80.25</v>
      </c>
    </row>
    <row r="4983" spans="1:4" x14ac:dyDescent="0.35">
      <c r="A4983">
        <v>8732072897</v>
      </c>
      <c r="B4983">
        <v>366066</v>
      </c>
      <c r="C4983">
        <v>2</v>
      </c>
      <c r="D4983" s="2">
        <v>918.58</v>
      </c>
    </row>
    <row r="4984" spans="1:4" x14ac:dyDescent="0.35">
      <c r="A4984">
        <v>6418604551</v>
      </c>
      <c r="B4984">
        <v>243235</v>
      </c>
      <c r="C4984">
        <v>2</v>
      </c>
      <c r="D4984" s="2">
        <v>109.03</v>
      </c>
    </row>
    <row r="4985" spans="1:4" x14ac:dyDescent="0.35">
      <c r="A4985">
        <v>4989511905</v>
      </c>
      <c r="B4985">
        <v>373536</v>
      </c>
      <c r="C4985">
        <v>3</v>
      </c>
      <c r="D4985" s="2">
        <v>494.17</v>
      </c>
    </row>
    <row r="4986" spans="1:4" x14ac:dyDescent="0.35">
      <c r="A4986">
        <v>2520527893</v>
      </c>
      <c r="B4986">
        <v>18035</v>
      </c>
      <c r="C4986">
        <v>3</v>
      </c>
      <c r="D4986" s="2">
        <v>968.94</v>
      </c>
    </row>
    <row r="4987" spans="1:4" x14ac:dyDescent="0.35">
      <c r="A4987">
        <v>4753989820</v>
      </c>
      <c r="B4987">
        <v>672059</v>
      </c>
      <c r="C4987">
        <v>1</v>
      </c>
      <c r="D4987" s="2">
        <v>672.73</v>
      </c>
    </row>
    <row r="4988" spans="1:4" x14ac:dyDescent="0.35">
      <c r="A4988">
        <v>8285547588</v>
      </c>
      <c r="B4988">
        <v>264803</v>
      </c>
      <c r="C4988">
        <v>2</v>
      </c>
      <c r="D4988" s="2">
        <v>995.98</v>
      </c>
    </row>
    <row r="4989" spans="1:4" x14ac:dyDescent="0.35">
      <c r="A4989">
        <v>5824924668</v>
      </c>
      <c r="B4989">
        <v>382511</v>
      </c>
      <c r="C4989">
        <v>3</v>
      </c>
      <c r="D4989" s="2">
        <v>702.54</v>
      </c>
    </row>
    <row r="4990" spans="1:4" x14ac:dyDescent="0.35">
      <c r="A4990">
        <v>7703854141</v>
      </c>
      <c r="B4990">
        <v>990993</v>
      </c>
      <c r="C4990">
        <v>3</v>
      </c>
      <c r="D4990" s="2">
        <v>263.7</v>
      </c>
    </row>
    <row r="4991" spans="1:4" x14ac:dyDescent="0.35">
      <c r="A4991">
        <v>7380361209</v>
      </c>
      <c r="B4991">
        <v>487065</v>
      </c>
      <c r="C4991">
        <v>2</v>
      </c>
      <c r="D4991" s="2">
        <v>374.68</v>
      </c>
    </row>
    <row r="4992" spans="1:4" x14ac:dyDescent="0.35">
      <c r="A4992">
        <v>5053033745</v>
      </c>
      <c r="B4992">
        <v>803607</v>
      </c>
      <c r="C4992">
        <v>1</v>
      </c>
      <c r="D4992" s="2">
        <v>949.73</v>
      </c>
    </row>
    <row r="4993" spans="1:4" x14ac:dyDescent="0.35">
      <c r="A4993">
        <v>4859489972</v>
      </c>
      <c r="B4993">
        <v>848226</v>
      </c>
      <c r="C4993">
        <v>3</v>
      </c>
      <c r="D4993" s="2">
        <v>209.59</v>
      </c>
    </row>
    <row r="4994" spans="1:4" x14ac:dyDescent="0.35">
      <c r="A4994">
        <v>9690396315</v>
      </c>
      <c r="B4994">
        <v>812607</v>
      </c>
      <c r="C4994">
        <v>2</v>
      </c>
      <c r="D4994" s="2">
        <v>416.65</v>
      </c>
    </row>
    <row r="4995" spans="1:4" x14ac:dyDescent="0.35">
      <c r="A4995">
        <v>448732557</v>
      </c>
      <c r="B4995">
        <v>689769</v>
      </c>
      <c r="C4995">
        <v>1</v>
      </c>
      <c r="D4995" s="2">
        <v>46.62</v>
      </c>
    </row>
    <row r="4996" spans="1:4" x14ac:dyDescent="0.35">
      <c r="A4996">
        <v>4927306668</v>
      </c>
      <c r="B4996">
        <v>540618</v>
      </c>
      <c r="C4996">
        <v>2</v>
      </c>
      <c r="D4996" s="2">
        <v>317.05</v>
      </c>
    </row>
    <row r="4997" spans="1:4" x14ac:dyDescent="0.35">
      <c r="A4997">
        <v>1669690997</v>
      </c>
      <c r="B4997">
        <v>925482</v>
      </c>
      <c r="C4997">
        <v>3</v>
      </c>
      <c r="D4997" s="2">
        <v>475.04</v>
      </c>
    </row>
    <row r="4998" spans="1:4" x14ac:dyDescent="0.35">
      <c r="A4998">
        <v>8340761903</v>
      </c>
      <c r="B4998">
        <v>124290</v>
      </c>
      <c r="C4998">
        <v>2</v>
      </c>
      <c r="D4998" s="2">
        <v>39.65</v>
      </c>
    </row>
    <row r="4999" spans="1:4" x14ac:dyDescent="0.35">
      <c r="A4999">
        <v>5936301790</v>
      </c>
      <c r="B4999">
        <v>491314</v>
      </c>
      <c r="C4999">
        <v>3</v>
      </c>
      <c r="D4999" s="2">
        <v>973.44</v>
      </c>
    </row>
    <row r="5000" spans="1:4" x14ac:dyDescent="0.35">
      <c r="A5000">
        <v>5710579377</v>
      </c>
      <c r="B5000">
        <v>319388</v>
      </c>
      <c r="C5000">
        <v>2</v>
      </c>
      <c r="D5000" s="2">
        <v>657.8</v>
      </c>
    </row>
    <row r="5001" spans="1:4" x14ac:dyDescent="0.35">
      <c r="A5001">
        <v>2494813730</v>
      </c>
      <c r="B5001">
        <v>136533</v>
      </c>
      <c r="C5001">
        <v>1</v>
      </c>
      <c r="D5001" s="2">
        <v>826.21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1D85B-7BE3-4B81-A173-43D7A6B1DC47}">
  <dimension ref="A1:E269"/>
  <sheetViews>
    <sheetView workbookViewId="0">
      <selection sqref="A1:E269"/>
    </sheetView>
  </sheetViews>
  <sheetFormatPr defaultRowHeight="14.5" x14ac:dyDescent="0.35"/>
  <cols>
    <col min="1" max="1" width="11.81640625" customWidth="1"/>
    <col min="2" max="2" width="14.90625" customWidth="1"/>
    <col min="3" max="3" width="20.26953125" customWidth="1"/>
    <col min="4" max="4" width="17.453125" customWidth="1"/>
  </cols>
  <sheetData>
    <row r="1" spans="1:5" x14ac:dyDescent="0.35">
      <c r="A1" t="s">
        <v>9</v>
      </c>
      <c r="B1" t="s">
        <v>12</v>
      </c>
      <c r="C1" t="s">
        <v>13</v>
      </c>
      <c r="D1" t="s">
        <v>14</v>
      </c>
      <c r="E1" s="2" t="s">
        <v>15</v>
      </c>
    </row>
    <row r="2" spans="1:5" x14ac:dyDescent="0.35">
      <c r="A2">
        <v>153019</v>
      </c>
      <c r="B2" t="s">
        <v>16</v>
      </c>
      <c r="C2" t="s">
        <v>17</v>
      </c>
      <c r="D2" t="s">
        <v>18</v>
      </c>
      <c r="E2" s="2">
        <v>947.95</v>
      </c>
    </row>
    <row r="3" spans="1:5" x14ac:dyDescent="0.35">
      <c r="A3">
        <v>11422</v>
      </c>
      <c r="B3" t="s">
        <v>19</v>
      </c>
      <c r="C3" t="s">
        <v>17</v>
      </c>
      <c r="D3" t="s">
        <v>20</v>
      </c>
      <c r="E3" s="2">
        <v>127.16</v>
      </c>
    </row>
    <row r="4" spans="1:5" x14ac:dyDescent="0.35">
      <c r="A4">
        <v>669378</v>
      </c>
      <c r="B4" t="s">
        <v>19</v>
      </c>
      <c r="C4" t="s">
        <v>17</v>
      </c>
      <c r="D4" t="s">
        <v>21</v>
      </c>
      <c r="E4" s="2">
        <v>212.14</v>
      </c>
    </row>
    <row r="5" spans="1:5" x14ac:dyDescent="0.35">
      <c r="A5">
        <v>848226</v>
      </c>
      <c r="B5" t="s">
        <v>22</v>
      </c>
      <c r="C5" t="s">
        <v>17</v>
      </c>
      <c r="D5" t="s">
        <v>23</v>
      </c>
      <c r="E5" s="2">
        <v>209.59</v>
      </c>
    </row>
    <row r="6" spans="1:5" x14ac:dyDescent="0.35">
      <c r="A6">
        <v>890623</v>
      </c>
      <c r="B6" t="s">
        <v>16</v>
      </c>
      <c r="C6" t="s">
        <v>17</v>
      </c>
      <c r="D6" t="s">
        <v>24</v>
      </c>
      <c r="E6" s="2">
        <v>354.52</v>
      </c>
    </row>
    <row r="7" spans="1:5" x14ac:dyDescent="0.35">
      <c r="A7">
        <v>965755</v>
      </c>
      <c r="B7" t="s">
        <v>25</v>
      </c>
      <c r="C7" t="s">
        <v>17</v>
      </c>
      <c r="D7" t="s">
        <v>26</v>
      </c>
      <c r="E7" s="2">
        <v>532.57000000000005</v>
      </c>
    </row>
    <row r="8" spans="1:5" x14ac:dyDescent="0.35">
      <c r="A8">
        <v>222892</v>
      </c>
      <c r="B8" t="s">
        <v>22</v>
      </c>
      <c r="C8" t="s">
        <v>17</v>
      </c>
      <c r="D8" t="s">
        <v>27</v>
      </c>
      <c r="E8" s="2">
        <v>869.22</v>
      </c>
    </row>
    <row r="9" spans="1:5" x14ac:dyDescent="0.35">
      <c r="A9">
        <v>516376</v>
      </c>
      <c r="B9" t="s">
        <v>16</v>
      </c>
      <c r="C9" t="s">
        <v>17</v>
      </c>
      <c r="D9" t="s">
        <v>28</v>
      </c>
      <c r="E9" s="2">
        <v>877.43</v>
      </c>
    </row>
    <row r="10" spans="1:5" x14ac:dyDescent="0.35">
      <c r="A10">
        <v>39154</v>
      </c>
      <c r="B10" t="s">
        <v>29</v>
      </c>
      <c r="C10" t="s">
        <v>17</v>
      </c>
      <c r="D10" t="s">
        <v>30</v>
      </c>
      <c r="E10" s="2">
        <v>946.86</v>
      </c>
    </row>
    <row r="11" spans="1:5" x14ac:dyDescent="0.35">
      <c r="A11">
        <v>34186</v>
      </c>
      <c r="B11" t="s">
        <v>29</v>
      </c>
      <c r="C11" t="s">
        <v>17</v>
      </c>
      <c r="D11" t="s">
        <v>31</v>
      </c>
      <c r="E11" s="2">
        <v>925.65</v>
      </c>
    </row>
    <row r="12" spans="1:5" x14ac:dyDescent="0.35">
      <c r="A12">
        <v>196719</v>
      </c>
      <c r="B12" t="s">
        <v>25</v>
      </c>
      <c r="C12" t="s">
        <v>17</v>
      </c>
      <c r="D12" t="s">
        <v>32</v>
      </c>
      <c r="E12" s="2">
        <v>217.5</v>
      </c>
    </row>
    <row r="13" spans="1:5" x14ac:dyDescent="0.35">
      <c r="A13">
        <v>478531</v>
      </c>
      <c r="B13" t="s">
        <v>33</v>
      </c>
      <c r="C13" t="s">
        <v>17</v>
      </c>
      <c r="D13" t="s">
        <v>34</v>
      </c>
      <c r="E13" s="2">
        <v>825.46</v>
      </c>
    </row>
    <row r="14" spans="1:5" x14ac:dyDescent="0.35">
      <c r="A14">
        <v>812607</v>
      </c>
      <c r="B14" t="s">
        <v>19</v>
      </c>
      <c r="C14" t="s">
        <v>17</v>
      </c>
      <c r="D14" t="s">
        <v>35</v>
      </c>
      <c r="E14" s="2">
        <v>416.65</v>
      </c>
    </row>
    <row r="15" spans="1:5" x14ac:dyDescent="0.35">
      <c r="A15">
        <v>818990</v>
      </c>
      <c r="B15" t="s">
        <v>22</v>
      </c>
      <c r="C15" t="s">
        <v>17</v>
      </c>
      <c r="D15" t="s">
        <v>36</v>
      </c>
      <c r="E15" s="2">
        <v>163.55000000000001</v>
      </c>
    </row>
    <row r="16" spans="1:5" x14ac:dyDescent="0.35">
      <c r="A16">
        <v>14145</v>
      </c>
      <c r="B16" t="s">
        <v>37</v>
      </c>
      <c r="C16" t="s">
        <v>17</v>
      </c>
      <c r="D16" t="s">
        <v>38</v>
      </c>
      <c r="E16" s="2">
        <v>630.84</v>
      </c>
    </row>
    <row r="17" spans="1:5" x14ac:dyDescent="0.35">
      <c r="A17">
        <v>349294</v>
      </c>
      <c r="B17" t="s">
        <v>16</v>
      </c>
      <c r="C17" t="s">
        <v>17</v>
      </c>
      <c r="D17" t="s">
        <v>39</v>
      </c>
      <c r="E17" s="2">
        <v>934.75</v>
      </c>
    </row>
    <row r="18" spans="1:5" x14ac:dyDescent="0.35">
      <c r="A18">
        <v>847349</v>
      </c>
      <c r="B18" t="s">
        <v>19</v>
      </c>
      <c r="C18" t="s">
        <v>17</v>
      </c>
      <c r="D18" t="s">
        <v>40</v>
      </c>
      <c r="E18" s="2">
        <v>781.08</v>
      </c>
    </row>
    <row r="19" spans="1:5" x14ac:dyDescent="0.35">
      <c r="A19">
        <v>871592</v>
      </c>
      <c r="B19" t="s">
        <v>33</v>
      </c>
      <c r="C19" t="s">
        <v>17</v>
      </c>
      <c r="D19" t="s">
        <v>41</v>
      </c>
      <c r="E19" s="2">
        <v>870.29</v>
      </c>
    </row>
    <row r="20" spans="1:5" x14ac:dyDescent="0.35">
      <c r="A20">
        <v>284460</v>
      </c>
      <c r="B20" t="s">
        <v>19</v>
      </c>
      <c r="C20" t="s">
        <v>17</v>
      </c>
      <c r="D20" t="s">
        <v>42</v>
      </c>
      <c r="E20" s="2">
        <v>505.95</v>
      </c>
    </row>
    <row r="21" spans="1:5" x14ac:dyDescent="0.35">
      <c r="A21">
        <v>473929</v>
      </c>
      <c r="B21" t="s">
        <v>33</v>
      </c>
      <c r="C21" t="s">
        <v>17</v>
      </c>
      <c r="D21" t="s">
        <v>43</v>
      </c>
      <c r="E21" s="2">
        <v>440.19</v>
      </c>
    </row>
    <row r="22" spans="1:5" x14ac:dyDescent="0.35">
      <c r="A22">
        <v>77308</v>
      </c>
      <c r="B22" t="s">
        <v>16</v>
      </c>
      <c r="C22" t="s">
        <v>17</v>
      </c>
      <c r="D22" t="s">
        <v>44</v>
      </c>
      <c r="E22" s="2">
        <v>223.27</v>
      </c>
    </row>
    <row r="23" spans="1:5" x14ac:dyDescent="0.35">
      <c r="A23">
        <v>654297</v>
      </c>
      <c r="B23" t="s">
        <v>19</v>
      </c>
      <c r="C23" t="s">
        <v>17</v>
      </c>
      <c r="D23" t="s">
        <v>45</v>
      </c>
      <c r="E23" s="2">
        <v>13.25</v>
      </c>
    </row>
    <row r="24" spans="1:5" x14ac:dyDescent="0.35">
      <c r="A24">
        <v>70969</v>
      </c>
      <c r="B24" t="s">
        <v>33</v>
      </c>
      <c r="C24" t="s">
        <v>17</v>
      </c>
      <c r="D24" t="s">
        <v>46</v>
      </c>
      <c r="E24" s="2">
        <v>631.70000000000005</v>
      </c>
    </row>
    <row r="25" spans="1:5" x14ac:dyDescent="0.35">
      <c r="A25">
        <v>552883</v>
      </c>
      <c r="B25" t="s">
        <v>19</v>
      </c>
      <c r="C25" t="s">
        <v>17</v>
      </c>
      <c r="D25" t="s">
        <v>47</v>
      </c>
      <c r="E25" s="2">
        <v>888.16</v>
      </c>
    </row>
    <row r="26" spans="1:5" x14ac:dyDescent="0.35">
      <c r="A26">
        <v>952124</v>
      </c>
      <c r="B26" t="s">
        <v>16</v>
      </c>
      <c r="C26" t="s">
        <v>17</v>
      </c>
      <c r="D26" t="s">
        <v>48</v>
      </c>
      <c r="E26" s="2">
        <v>127.08</v>
      </c>
    </row>
    <row r="27" spans="1:5" x14ac:dyDescent="0.35">
      <c r="A27">
        <v>397973</v>
      </c>
      <c r="B27" t="s">
        <v>25</v>
      </c>
      <c r="C27" t="s">
        <v>17</v>
      </c>
      <c r="D27" t="s">
        <v>49</v>
      </c>
      <c r="E27" s="2">
        <v>728.73</v>
      </c>
    </row>
    <row r="28" spans="1:5" x14ac:dyDescent="0.35">
      <c r="A28">
        <v>555121</v>
      </c>
      <c r="B28" t="s">
        <v>33</v>
      </c>
      <c r="C28" t="s">
        <v>17</v>
      </c>
      <c r="D28" t="s">
        <v>50</v>
      </c>
      <c r="E28" s="2">
        <v>354.91</v>
      </c>
    </row>
    <row r="29" spans="1:5" x14ac:dyDescent="0.35">
      <c r="A29">
        <v>818522</v>
      </c>
      <c r="B29" t="s">
        <v>51</v>
      </c>
      <c r="C29" t="s">
        <v>52</v>
      </c>
      <c r="D29" t="s">
        <v>53</v>
      </c>
      <c r="E29" s="2">
        <v>96.09</v>
      </c>
    </row>
    <row r="30" spans="1:5" x14ac:dyDescent="0.35">
      <c r="A30">
        <v>462526</v>
      </c>
      <c r="B30" t="s">
        <v>54</v>
      </c>
      <c r="C30" t="s">
        <v>52</v>
      </c>
      <c r="D30" t="s">
        <v>55</v>
      </c>
      <c r="E30" s="2">
        <v>449.97</v>
      </c>
    </row>
    <row r="31" spans="1:5" x14ac:dyDescent="0.35">
      <c r="A31">
        <v>376447</v>
      </c>
      <c r="B31" t="s">
        <v>56</v>
      </c>
      <c r="C31" t="s">
        <v>52</v>
      </c>
      <c r="D31" t="s">
        <v>57</v>
      </c>
      <c r="E31" s="2">
        <v>724.84</v>
      </c>
    </row>
    <row r="32" spans="1:5" x14ac:dyDescent="0.35">
      <c r="A32">
        <v>217710</v>
      </c>
      <c r="B32" t="s">
        <v>58</v>
      </c>
      <c r="C32" t="s">
        <v>52</v>
      </c>
      <c r="D32" t="s">
        <v>59</v>
      </c>
      <c r="E32" s="2">
        <v>58.59</v>
      </c>
    </row>
    <row r="33" spans="1:5" x14ac:dyDescent="0.35">
      <c r="A33">
        <v>146840</v>
      </c>
      <c r="B33" t="s">
        <v>60</v>
      </c>
      <c r="C33" t="s">
        <v>52</v>
      </c>
      <c r="D33" t="s">
        <v>61</v>
      </c>
      <c r="E33" s="2">
        <v>786.85</v>
      </c>
    </row>
    <row r="34" spans="1:5" x14ac:dyDescent="0.35">
      <c r="A34">
        <v>89084</v>
      </c>
      <c r="B34" t="s">
        <v>62</v>
      </c>
      <c r="C34" t="s">
        <v>52</v>
      </c>
      <c r="D34" t="s">
        <v>63</v>
      </c>
      <c r="E34" s="2">
        <v>598.83000000000004</v>
      </c>
    </row>
    <row r="35" spans="1:5" x14ac:dyDescent="0.35">
      <c r="A35">
        <v>888807</v>
      </c>
      <c r="B35" t="s">
        <v>60</v>
      </c>
      <c r="C35" t="s">
        <v>52</v>
      </c>
      <c r="D35" t="s">
        <v>64</v>
      </c>
      <c r="E35" s="2">
        <v>230.58</v>
      </c>
    </row>
    <row r="36" spans="1:5" x14ac:dyDescent="0.35">
      <c r="A36">
        <v>136533</v>
      </c>
      <c r="B36" t="s">
        <v>58</v>
      </c>
      <c r="C36" t="s">
        <v>52</v>
      </c>
      <c r="D36" t="s">
        <v>65</v>
      </c>
      <c r="E36" s="2">
        <v>826.21</v>
      </c>
    </row>
    <row r="37" spans="1:5" x14ac:dyDescent="0.35">
      <c r="A37">
        <v>714999</v>
      </c>
      <c r="B37" t="s">
        <v>60</v>
      </c>
      <c r="C37" t="s">
        <v>52</v>
      </c>
      <c r="D37" t="s">
        <v>66</v>
      </c>
      <c r="E37" s="2">
        <v>882.51</v>
      </c>
    </row>
    <row r="38" spans="1:5" x14ac:dyDescent="0.35">
      <c r="A38">
        <v>382511</v>
      </c>
      <c r="B38" t="s">
        <v>56</v>
      </c>
      <c r="C38" t="s">
        <v>52</v>
      </c>
      <c r="D38" t="s">
        <v>67</v>
      </c>
      <c r="E38" s="2">
        <v>702.54</v>
      </c>
    </row>
    <row r="39" spans="1:5" x14ac:dyDescent="0.35">
      <c r="A39">
        <v>15314</v>
      </c>
      <c r="B39" t="s">
        <v>51</v>
      </c>
      <c r="C39" t="s">
        <v>52</v>
      </c>
      <c r="D39" t="s">
        <v>68</v>
      </c>
      <c r="E39" s="2">
        <v>578.85</v>
      </c>
    </row>
    <row r="40" spans="1:5" x14ac:dyDescent="0.35">
      <c r="A40">
        <v>67197</v>
      </c>
      <c r="B40" t="s">
        <v>56</v>
      </c>
      <c r="C40" t="s">
        <v>52</v>
      </c>
      <c r="D40" t="s">
        <v>69</v>
      </c>
      <c r="E40" s="2">
        <v>552.20000000000005</v>
      </c>
    </row>
    <row r="41" spans="1:5" x14ac:dyDescent="0.35">
      <c r="A41">
        <v>880510</v>
      </c>
      <c r="B41" t="s">
        <v>60</v>
      </c>
      <c r="C41" t="s">
        <v>52</v>
      </c>
      <c r="D41" t="s">
        <v>70</v>
      </c>
      <c r="E41" s="2">
        <v>951.43</v>
      </c>
    </row>
    <row r="42" spans="1:5" x14ac:dyDescent="0.35">
      <c r="A42">
        <v>41853</v>
      </c>
      <c r="B42" t="s">
        <v>54</v>
      </c>
      <c r="C42" t="s">
        <v>52</v>
      </c>
      <c r="D42" t="s">
        <v>71</v>
      </c>
      <c r="E42" s="2">
        <v>910.44</v>
      </c>
    </row>
    <row r="43" spans="1:5" x14ac:dyDescent="0.35">
      <c r="A43">
        <v>257719</v>
      </c>
      <c r="B43" t="s">
        <v>58</v>
      </c>
      <c r="C43" t="s">
        <v>52</v>
      </c>
      <c r="D43" t="s">
        <v>72</v>
      </c>
      <c r="E43" s="2">
        <v>281.73</v>
      </c>
    </row>
    <row r="44" spans="1:5" x14ac:dyDescent="0.35">
      <c r="A44">
        <v>891833</v>
      </c>
      <c r="B44" t="s">
        <v>54</v>
      </c>
      <c r="C44" t="s">
        <v>52</v>
      </c>
      <c r="D44" t="s">
        <v>73</v>
      </c>
      <c r="E44" s="2">
        <v>493.19</v>
      </c>
    </row>
    <row r="45" spans="1:5" x14ac:dyDescent="0.35">
      <c r="A45">
        <v>741341</v>
      </c>
      <c r="B45" t="s">
        <v>58</v>
      </c>
      <c r="C45" t="s">
        <v>52</v>
      </c>
      <c r="D45" t="s">
        <v>74</v>
      </c>
      <c r="E45" s="2">
        <v>923.84</v>
      </c>
    </row>
    <row r="46" spans="1:5" x14ac:dyDescent="0.35">
      <c r="A46">
        <v>500739</v>
      </c>
      <c r="B46" t="s">
        <v>60</v>
      </c>
      <c r="C46" t="s">
        <v>52</v>
      </c>
      <c r="D46" t="s">
        <v>75</v>
      </c>
      <c r="E46" s="2">
        <v>359.98</v>
      </c>
    </row>
    <row r="47" spans="1:5" x14ac:dyDescent="0.35">
      <c r="A47">
        <v>500633</v>
      </c>
      <c r="B47" t="s">
        <v>76</v>
      </c>
      <c r="C47" t="s">
        <v>52</v>
      </c>
      <c r="D47" t="s">
        <v>77</v>
      </c>
      <c r="E47" s="2">
        <v>154.5</v>
      </c>
    </row>
    <row r="48" spans="1:5" x14ac:dyDescent="0.35">
      <c r="A48">
        <v>799952</v>
      </c>
      <c r="B48" t="s">
        <v>51</v>
      </c>
      <c r="C48" t="s">
        <v>52</v>
      </c>
      <c r="D48" t="s">
        <v>78</v>
      </c>
      <c r="E48" s="2">
        <v>922.64</v>
      </c>
    </row>
    <row r="49" spans="1:5" x14ac:dyDescent="0.35">
      <c r="A49">
        <v>798639</v>
      </c>
      <c r="B49" t="s">
        <v>58</v>
      </c>
      <c r="C49" t="s">
        <v>52</v>
      </c>
      <c r="D49" t="s">
        <v>79</v>
      </c>
      <c r="E49" s="2">
        <v>211.25</v>
      </c>
    </row>
    <row r="50" spans="1:5" x14ac:dyDescent="0.35">
      <c r="A50">
        <v>329351</v>
      </c>
      <c r="B50" t="s">
        <v>51</v>
      </c>
      <c r="C50" t="s">
        <v>52</v>
      </c>
      <c r="D50" t="s">
        <v>80</v>
      </c>
      <c r="E50" s="2">
        <v>310.87</v>
      </c>
    </row>
    <row r="51" spans="1:5" x14ac:dyDescent="0.35">
      <c r="A51">
        <v>833557</v>
      </c>
      <c r="B51" t="s">
        <v>76</v>
      </c>
      <c r="C51" t="s">
        <v>52</v>
      </c>
      <c r="D51" t="s">
        <v>81</v>
      </c>
      <c r="E51" s="2">
        <v>422.87</v>
      </c>
    </row>
    <row r="52" spans="1:5" x14ac:dyDescent="0.35">
      <c r="A52">
        <v>324809</v>
      </c>
      <c r="B52" t="s">
        <v>60</v>
      </c>
      <c r="C52" t="s">
        <v>52</v>
      </c>
      <c r="D52" t="s">
        <v>82</v>
      </c>
      <c r="E52" s="2">
        <v>608</v>
      </c>
    </row>
    <row r="53" spans="1:5" x14ac:dyDescent="0.35">
      <c r="A53">
        <v>337168</v>
      </c>
      <c r="B53" t="s">
        <v>58</v>
      </c>
      <c r="C53" t="s">
        <v>52</v>
      </c>
      <c r="D53" t="s">
        <v>83</v>
      </c>
      <c r="E53" s="2">
        <v>545.49</v>
      </c>
    </row>
    <row r="54" spans="1:5" x14ac:dyDescent="0.35">
      <c r="A54">
        <v>659290</v>
      </c>
      <c r="B54" t="s">
        <v>51</v>
      </c>
      <c r="C54" t="s">
        <v>52</v>
      </c>
      <c r="D54" t="s">
        <v>84</v>
      </c>
      <c r="E54" s="2">
        <v>319.33999999999997</v>
      </c>
    </row>
    <row r="55" spans="1:5" x14ac:dyDescent="0.35">
      <c r="A55">
        <v>883013</v>
      </c>
      <c r="B55" t="s">
        <v>58</v>
      </c>
      <c r="C55" t="s">
        <v>52</v>
      </c>
      <c r="D55" t="s">
        <v>85</v>
      </c>
      <c r="E55" s="2">
        <v>989.88</v>
      </c>
    </row>
    <row r="56" spans="1:5" x14ac:dyDescent="0.35">
      <c r="A56">
        <v>839170</v>
      </c>
      <c r="B56" t="s">
        <v>54</v>
      </c>
      <c r="C56" t="s">
        <v>52</v>
      </c>
      <c r="D56" t="s">
        <v>86</v>
      </c>
      <c r="E56" s="2">
        <v>481.63</v>
      </c>
    </row>
    <row r="57" spans="1:5" x14ac:dyDescent="0.35">
      <c r="A57">
        <v>455083</v>
      </c>
      <c r="B57" t="s">
        <v>56</v>
      </c>
      <c r="C57" t="s">
        <v>52</v>
      </c>
      <c r="D57" t="s">
        <v>87</v>
      </c>
      <c r="E57" s="2">
        <v>959.01</v>
      </c>
    </row>
    <row r="58" spans="1:5" x14ac:dyDescent="0.35">
      <c r="A58">
        <v>183929</v>
      </c>
      <c r="B58" t="s">
        <v>60</v>
      </c>
      <c r="C58" t="s">
        <v>52</v>
      </c>
      <c r="D58" t="s">
        <v>88</v>
      </c>
      <c r="E58" s="2">
        <v>738.74</v>
      </c>
    </row>
    <row r="59" spans="1:5" x14ac:dyDescent="0.35">
      <c r="A59">
        <v>592784</v>
      </c>
      <c r="B59" t="s">
        <v>89</v>
      </c>
      <c r="C59" t="s">
        <v>90</v>
      </c>
      <c r="D59" t="s">
        <v>91</v>
      </c>
      <c r="E59" s="2">
        <v>280.35000000000002</v>
      </c>
    </row>
    <row r="60" spans="1:5" x14ac:dyDescent="0.35">
      <c r="A60">
        <v>578097</v>
      </c>
      <c r="B60" t="s">
        <v>92</v>
      </c>
      <c r="C60" t="s">
        <v>90</v>
      </c>
      <c r="D60" t="s">
        <v>93</v>
      </c>
      <c r="E60" s="2">
        <v>267.61</v>
      </c>
    </row>
    <row r="61" spans="1:5" x14ac:dyDescent="0.35">
      <c r="A61">
        <v>487065</v>
      </c>
      <c r="B61" t="s">
        <v>94</v>
      </c>
      <c r="C61" t="s">
        <v>90</v>
      </c>
      <c r="D61" t="s">
        <v>95</v>
      </c>
      <c r="E61" s="2">
        <v>374.68</v>
      </c>
    </row>
    <row r="62" spans="1:5" x14ac:dyDescent="0.35">
      <c r="A62">
        <v>734789</v>
      </c>
      <c r="B62" t="s">
        <v>96</v>
      </c>
      <c r="C62" t="s">
        <v>90</v>
      </c>
      <c r="D62" t="s">
        <v>97</v>
      </c>
      <c r="E62" s="2">
        <v>395.82</v>
      </c>
    </row>
    <row r="63" spans="1:5" x14ac:dyDescent="0.35">
      <c r="A63">
        <v>949818</v>
      </c>
      <c r="B63" t="s">
        <v>89</v>
      </c>
      <c r="C63" t="s">
        <v>90</v>
      </c>
      <c r="D63" t="s">
        <v>98</v>
      </c>
      <c r="E63" s="2">
        <v>483.05</v>
      </c>
    </row>
    <row r="64" spans="1:5" x14ac:dyDescent="0.35">
      <c r="A64">
        <v>690565</v>
      </c>
      <c r="B64" t="s">
        <v>99</v>
      </c>
      <c r="C64" t="s">
        <v>90</v>
      </c>
      <c r="D64" t="s">
        <v>100</v>
      </c>
      <c r="E64" s="2">
        <v>951.27</v>
      </c>
    </row>
    <row r="65" spans="1:5" x14ac:dyDescent="0.35">
      <c r="A65">
        <v>961614</v>
      </c>
      <c r="B65" t="s">
        <v>101</v>
      </c>
      <c r="C65" t="s">
        <v>90</v>
      </c>
      <c r="D65" t="s">
        <v>102</v>
      </c>
      <c r="E65" s="2">
        <v>227.22</v>
      </c>
    </row>
    <row r="66" spans="1:5" x14ac:dyDescent="0.35">
      <c r="A66">
        <v>361361</v>
      </c>
      <c r="B66" t="s">
        <v>89</v>
      </c>
      <c r="C66" t="s">
        <v>90</v>
      </c>
      <c r="D66" t="s">
        <v>103</v>
      </c>
      <c r="E66" s="2">
        <v>826.21</v>
      </c>
    </row>
    <row r="67" spans="1:5" x14ac:dyDescent="0.35">
      <c r="A67">
        <v>291238</v>
      </c>
      <c r="B67" t="s">
        <v>101</v>
      </c>
      <c r="C67" t="s">
        <v>90</v>
      </c>
      <c r="D67" t="s">
        <v>104</v>
      </c>
      <c r="E67" s="2">
        <v>746.03</v>
      </c>
    </row>
    <row r="68" spans="1:5" x14ac:dyDescent="0.35">
      <c r="A68">
        <v>654623</v>
      </c>
      <c r="B68" t="s">
        <v>94</v>
      </c>
      <c r="C68" t="s">
        <v>90</v>
      </c>
      <c r="D68" t="s">
        <v>105</v>
      </c>
      <c r="E68" s="2">
        <v>422.14</v>
      </c>
    </row>
    <row r="69" spans="1:5" x14ac:dyDescent="0.35">
      <c r="A69">
        <v>313754</v>
      </c>
      <c r="B69" t="s">
        <v>89</v>
      </c>
      <c r="C69" t="s">
        <v>90</v>
      </c>
      <c r="D69" t="s">
        <v>106</v>
      </c>
      <c r="E69" s="2">
        <v>136.6</v>
      </c>
    </row>
    <row r="70" spans="1:5" x14ac:dyDescent="0.35">
      <c r="A70">
        <v>563740</v>
      </c>
      <c r="B70" t="s">
        <v>94</v>
      </c>
      <c r="C70" t="s">
        <v>90</v>
      </c>
      <c r="D70" t="s">
        <v>107</v>
      </c>
      <c r="E70" s="2">
        <v>96.33</v>
      </c>
    </row>
    <row r="71" spans="1:5" x14ac:dyDescent="0.35">
      <c r="A71">
        <v>378230</v>
      </c>
      <c r="B71" t="s">
        <v>92</v>
      </c>
      <c r="C71" t="s">
        <v>90</v>
      </c>
      <c r="D71" t="s">
        <v>108</v>
      </c>
      <c r="E71" s="2">
        <v>166.42</v>
      </c>
    </row>
    <row r="72" spans="1:5" x14ac:dyDescent="0.35">
      <c r="A72">
        <v>658389</v>
      </c>
      <c r="B72" t="s">
        <v>96</v>
      </c>
      <c r="C72" t="s">
        <v>90</v>
      </c>
      <c r="D72" t="s">
        <v>109</v>
      </c>
      <c r="E72" s="2">
        <v>152.55000000000001</v>
      </c>
    </row>
    <row r="73" spans="1:5" x14ac:dyDescent="0.35">
      <c r="A73">
        <v>990993</v>
      </c>
      <c r="B73" t="s">
        <v>101</v>
      </c>
      <c r="C73" t="s">
        <v>90</v>
      </c>
      <c r="D73" t="s">
        <v>110</v>
      </c>
      <c r="E73" s="2">
        <v>263.7</v>
      </c>
    </row>
    <row r="74" spans="1:5" x14ac:dyDescent="0.35">
      <c r="A74">
        <v>762527</v>
      </c>
      <c r="B74" t="s">
        <v>89</v>
      </c>
      <c r="C74" t="s">
        <v>90</v>
      </c>
      <c r="D74" t="s">
        <v>111</v>
      </c>
      <c r="E74" s="2">
        <v>690.08</v>
      </c>
    </row>
    <row r="75" spans="1:5" x14ac:dyDescent="0.35">
      <c r="A75">
        <v>952168</v>
      </c>
      <c r="B75" t="s">
        <v>96</v>
      </c>
      <c r="C75" t="s">
        <v>90</v>
      </c>
      <c r="D75" t="s">
        <v>112</v>
      </c>
      <c r="E75" s="2">
        <v>236.95</v>
      </c>
    </row>
    <row r="76" spans="1:5" x14ac:dyDescent="0.35">
      <c r="A76">
        <v>542300</v>
      </c>
      <c r="B76" t="s">
        <v>96</v>
      </c>
      <c r="C76" t="s">
        <v>90</v>
      </c>
      <c r="D76" t="s">
        <v>113</v>
      </c>
      <c r="E76" s="2">
        <v>255.35</v>
      </c>
    </row>
    <row r="77" spans="1:5" x14ac:dyDescent="0.35">
      <c r="A77">
        <v>602241</v>
      </c>
      <c r="B77" t="s">
        <v>92</v>
      </c>
      <c r="C77" t="s">
        <v>90</v>
      </c>
      <c r="D77" t="s">
        <v>114</v>
      </c>
      <c r="E77" s="2">
        <v>976.55</v>
      </c>
    </row>
    <row r="78" spans="1:5" x14ac:dyDescent="0.35">
      <c r="A78">
        <v>587420</v>
      </c>
      <c r="B78" t="s">
        <v>99</v>
      </c>
      <c r="C78" t="s">
        <v>90</v>
      </c>
      <c r="D78" t="s">
        <v>115</v>
      </c>
      <c r="E78" s="2">
        <v>357.42</v>
      </c>
    </row>
    <row r="79" spans="1:5" x14ac:dyDescent="0.35">
      <c r="A79">
        <v>491521</v>
      </c>
      <c r="B79" t="s">
        <v>92</v>
      </c>
      <c r="C79" t="s">
        <v>90</v>
      </c>
      <c r="D79" t="s">
        <v>116</v>
      </c>
      <c r="E79" s="2">
        <v>556.35</v>
      </c>
    </row>
    <row r="80" spans="1:5" x14ac:dyDescent="0.35">
      <c r="A80">
        <v>914071</v>
      </c>
      <c r="B80" t="s">
        <v>94</v>
      </c>
      <c r="C80" t="s">
        <v>90</v>
      </c>
      <c r="D80" t="s">
        <v>117</v>
      </c>
      <c r="E80" s="2">
        <v>296.94</v>
      </c>
    </row>
    <row r="81" spans="1:5" x14ac:dyDescent="0.35">
      <c r="A81">
        <v>832348</v>
      </c>
      <c r="B81" t="s">
        <v>89</v>
      </c>
      <c r="C81" t="s">
        <v>90</v>
      </c>
      <c r="D81" t="s">
        <v>118</v>
      </c>
      <c r="E81" s="2">
        <v>831.43</v>
      </c>
    </row>
    <row r="82" spans="1:5" x14ac:dyDescent="0.35">
      <c r="A82">
        <v>567671</v>
      </c>
      <c r="B82" t="s">
        <v>89</v>
      </c>
      <c r="C82" t="s">
        <v>90</v>
      </c>
      <c r="D82" t="s">
        <v>119</v>
      </c>
      <c r="E82" s="2">
        <v>418.48</v>
      </c>
    </row>
    <row r="83" spans="1:5" x14ac:dyDescent="0.35">
      <c r="A83">
        <v>481843</v>
      </c>
      <c r="B83" t="s">
        <v>101</v>
      </c>
      <c r="C83" t="s">
        <v>90</v>
      </c>
      <c r="D83" t="s">
        <v>120</v>
      </c>
      <c r="E83" s="2">
        <v>297.68</v>
      </c>
    </row>
    <row r="84" spans="1:5" x14ac:dyDescent="0.35">
      <c r="A84">
        <v>991434</v>
      </c>
      <c r="B84" t="s">
        <v>99</v>
      </c>
      <c r="C84" t="s">
        <v>90</v>
      </c>
      <c r="D84" t="s">
        <v>121</v>
      </c>
      <c r="E84" s="2">
        <v>237.62</v>
      </c>
    </row>
    <row r="85" spans="1:5" x14ac:dyDescent="0.35">
      <c r="A85">
        <v>540618</v>
      </c>
      <c r="B85" t="s">
        <v>96</v>
      </c>
      <c r="C85" t="s">
        <v>90</v>
      </c>
      <c r="D85" t="s">
        <v>122</v>
      </c>
      <c r="E85" s="2">
        <v>317.05</v>
      </c>
    </row>
    <row r="86" spans="1:5" x14ac:dyDescent="0.35">
      <c r="A86">
        <v>319388</v>
      </c>
      <c r="B86" t="s">
        <v>123</v>
      </c>
      <c r="C86" t="s">
        <v>124</v>
      </c>
      <c r="D86" t="s">
        <v>125</v>
      </c>
      <c r="E86" s="2">
        <v>657.8</v>
      </c>
    </row>
    <row r="87" spans="1:5" x14ac:dyDescent="0.35">
      <c r="A87">
        <v>171602</v>
      </c>
      <c r="B87" t="s">
        <v>126</v>
      </c>
      <c r="C87" t="s">
        <v>124</v>
      </c>
      <c r="D87" t="s">
        <v>127</v>
      </c>
      <c r="E87" s="2">
        <v>883.44</v>
      </c>
    </row>
    <row r="88" spans="1:5" x14ac:dyDescent="0.35">
      <c r="A88">
        <v>60619</v>
      </c>
      <c r="B88" t="s">
        <v>128</v>
      </c>
      <c r="C88" t="s">
        <v>124</v>
      </c>
      <c r="D88" t="s">
        <v>129</v>
      </c>
      <c r="E88" s="2">
        <v>726.41</v>
      </c>
    </row>
    <row r="89" spans="1:5" x14ac:dyDescent="0.35">
      <c r="A89">
        <v>962591</v>
      </c>
      <c r="B89" t="s">
        <v>123</v>
      </c>
      <c r="C89" t="s">
        <v>124</v>
      </c>
      <c r="D89" t="s">
        <v>130</v>
      </c>
      <c r="E89" s="2">
        <v>130.01</v>
      </c>
    </row>
    <row r="90" spans="1:5" x14ac:dyDescent="0.35">
      <c r="A90">
        <v>107548</v>
      </c>
      <c r="B90" t="s">
        <v>126</v>
      </c>
      <c r="C90" t="s">
        <v>124</v>
      </c>
      <c r="D90" t="s">
        <v>131</v>
      </c>
      <c r="E90" s="2">
        <v>891.6</v>
      </c>
    </row>
    <row r="91" spans="1:5" x14ac:dyDescent="0.35">
      <c r="A91">
        <v>687218</v>
      </c>
      <c r="B91" t="s">
        <v>132</v>
      </c>
      <c r="C91" t="s">
        <v>124</v>
      </c>
      <c r="D91" t="s">
        <v>133</v>
      </c>
      <c r="E91" s="2">
        <v>317.82</v>
      </c>
    </row>
    <row r="92" spans="1:5" x14ac:dyDescent="0.35">
      <c r="A92">
        <v>328457</v>
      </c>
      <c r="B92" t="s">
        <v>132</v>
      </c>
      <c r="C92" t="s">
        <v>124</v>
      </c>
      <c r="D92" t="s">
        <v>134</v>
      </c>
      <c r="E92" s="2">
        <v>858.57</v>
      </c>
    </row>
    <row r="93" spans="1:5" x14ac:dyDescent="0.35">
      <c r="A93">
        <v>194682</v>
      </c>
      <c r="B93" t="s">
        <v>128</v>
      </c>
      <c r="C93" t="s">
        <v>124</v>
      </c>
      <c r="D93" t="s">
        <v>135</v>
      </c>
      <c r="E93" s="2">
        <v>912.29</v>
      </c>
    </row>
    <row r="94" spans="1:5" x14ac:dyDescent="0.35">
      <c r="A94">
        <v>681063</v>
      </c>
      <c r="B94" t="s">
        <v>132</v>
      </c>
      <c r="C94" t="s">
        <v>124</v>
      </c>
      <c r="D94" t="s">
        <v>136</v>
      </c>
      <c r="E94" s="2">
        <v>321.27999999999997</v>
      </c>
    </row>
    <row r="95" spans="1:5" x14ac:dyDescent="0.35">
      <c r="A95">
        <v>679321</v>
      </c>
      <c r="B95" t="s">
        <v>126</v>
      </c>
      <c r="C95" t="s">
        <v>124</v>
      </c>
      <c r="D95" t="s">
        <v>137</v>
      </c>
      <c r="E95" s="2">
        <v>738.46</v>
      </c>
    </row>
    <row r="96" spans="1:5" x14ac:dyDescent="0.35">
      <c r="A96">
        <v>300159</v>
      </c>
      <c r="B96" t="s">
        <v>126</v>
      </c>
      <c r="C96" t="s">
        <v>124</v>
      </c>
      <c r="D96" t="s">
        <v>138</v>
      </c>
      <c r="E96" s="2">
        <v>44.35</v>
      </c>
    </row>
    <row r="97" spans="1:5" x14ac:dyDescent="0.35">
      <c r="A97">
        <v>378287</v>
      </c>
      <c r="B97" t="s">
        <v>139</v>
      </c>
      <c r="C97" t="s">
        <v>124</v>
      </c>
      <c r="D97" t="s">
        <v>140</v>
      </c>
      <c r="E97" s="2">
        <v>332.84</v>
      </c>
    </row>
    <row r="98" spans="1:5" x14ac:dyDescent="0.35">
      <c r="A98">
        <v>118820</v>
      </c>
      <c r="B98" t="s">
        <v>128</v>
      </c>
      <c r="C98" t="s">
        <v>124</v>
      </c>
      <c r="D98" t="s">
        <v>141</v>
      </c>
      <c r="E98" s="2">
        <v>12.32</v>
      </c>
    </row>
    <row r="99" spans="1:5" x14ac:dyDescent="0.35">
      <c r="A99">
        <v>667163</v>
      </c>
      <c r="B99" t="s">
        <v>123</v>
      </c>
      <c r="C99" t="s">
        <v>124</v>
      </c>
      <c r="D99" t="s">
        <v>142</v>
      </c>
      <c r="E99" s="2">
        <v>441.2</v>
      </c>
    </row>
    <row r="100" spans="1:5" x14ac:dyDescent="0.35">
      <c r="A100">
        <v>228286</v>
      </c>
      <c r="B100" t="s">
        <v>126</v>
      </c>
      <c r="C100" t="s">
        <v>124</v>
      </c>
      <c r="D100" t="s">
        <v>143</v>
      </c>
      <c r="E100" s="2">
        <v>179.08</v>
      </c>
    </row>
    <row r="101" spans="1:5" x14ac:dyDescent="0.35">
      <c r="A101">
        <v>561860</v>
      </c>
      <c r="B101" t="s">
        <v>123</v>
      </c>
      <c r="C101" t="s">
        <v>124</v>
      </c>
      <c r="D101" t="s">
        <v>144</v>
      </c>
      <c r="E101" s="2">
        <v>874.78</v>
      </c>
    </row>
    <row r="102" spans="1:5" x14ac:dyDescent="0.35">
      <c r="A102">
        <v>712003</v>
      </c>
      <c r="B102" t="s">
        <v>126</v>
      </c>
      <c r="C102" t="s">
        <v>124</v>
      </c>
      <c r="D102" t="s">
        <v>145</v>
      </c>
      <c r="E102" s="2">
        <v>671.68</v>
      </c>
    </row>
    <row r="103" spans="1:5" x14ac:dyDescent="0.35">
      <c r="A103">
        <v>712307</v>
      </c>
      <c r="B103" t="s">
        <v>123</v>
      </c>
      <c r="C103" t="s">
        <v>124</v>
      </c>
      <c r="D103" t="s">
        <v>146</v>
      </c>
      <c r="E103" s="2">
        <v>264.89</v>
      </c>
    </row>
    <row r="104" spans="1:5" x14ac:dyDescent="0.35">
      <c r="A104">
        <v>513199</v>
      </c>
      <c r="B104" t="s">
        <v>126</v>
      </c>
      <c r="C104" t="s">
        <v>124</v>
      </c>
      <c r="D104" t="s">
        <v>147</v>
      </c>
      <c r="E104" s="2">
        <v>422.23</v>
      </c>
    </row>
    <row r="105" spans="1:5" x14ac:dyDescent="0.35">
      <c r="A105">
        <v>962054</v>
      </c>
      <c r="B105" t="s">
        <v>123</v>
      </c>
      <c r="C105" t="s">
        <v>124</v>
      </c>
      <c r="D105" t="s">
        <v>148</v>
      </c>
      <c r="E105" s="2">
        <v>16.86</v>
      </c>
    </row>
    <row r="106" spans="1:5" x14ac:dyDescent="0.35">
      <c r="A106">
        <v>378676</v>
      </c>
      <c r="B106" t="s">
        <v>123</v>
      </c>
      <c r="C106" t="s">
        <v>124</v>
      </c>
      <c r="D106" t="s">
        <v>149</v>
      </c>
      <c r="E106" s="2">
        <v>881.42</v>
      </c>
    </row>
    <row r="107" spans="1:5" x14ac:dyDescent="0.35">
      <c r="A107">
        <v>890232</v>
      </c>
      <c r="B107" t="s">
        <v>132</v>
      </c>
      <c r="C107" t="s">
        <v>124</v>
      </c>
      <c r="D107" t="s">
        <v>93</v>
      </c>
      <c r="E107" s="2">
        <v>432</v>
      </c>
    </row>
    <row r="108" spans="1:5" x14ac:dyDescent="0.35">
      <c r="A108">
        <v>532965</v>
      </c>
      <c r="B108" t="s">
        <v>150</v>
      </c>
      <c r="C108" t="s">
        <v>151</v>
      </c>
      <c r="D108" t="s">
        <v>152</v>
      </c>
      <c r="E108" s="2">
        <v>307.23</v>
      </c>
    </row>
    <row r="109" spans="1:5" x14ac:dyDescent="0.35">
      <c r="A109">
        <v>365132</v>
      </c>
      <c r="B109" t="s">
        <v>153</v>
      </c>
      <c r="C109" t="s">
        <v>151</v>
      </c>
      <c r="D109" t="s">
        <v>154</v>
      </c>
      <c r="E109" s="2">
        <v>229.38</v>
      </c>
    </row>
    <row r="110" spans="1:5" x14ac:dyDescent="0.35">
      <c r="A110">
        <v>689769</v>
      </c>
      <c r="B110" t="s">
        <v>155</v>
      </c>
      <c r="C110" t="s">
        <v>151</v>
      </c>
      <c r="D110" t="s">
        <v>156</v>
      </c>
      <c r="E110" s="2">
        <v>46.62</v>
      </c>
    </row>
    <row r="111" spans="1:5" x14ac:dyDescent="0.35">
      <c r="A111">
        <v>969851</v>
      </c>
      <c r="B111" t="s">
        <v>155</v>
      </c>
      <c r="C111" t="s">
        <v>151</v>
      </c>
      <c r="D111" t="s">
        <v>157</v>
      </c>
      <c r="E111" s="2">
        <v>340.66</v>
      </c>
    </row>
    <row r="112" spans="1:5" x14ac:dyDescent="0.35">
      <c r="A112">
        <v>305754</v>
      </c>
      <c r="B112" t="s">
        <v>155</v>
      </c>
      <c r="C112" t="s">
        <v>151</v>
      </c>
      <c r="D112" t="s">
        <v>158</v>
      </c>
      <c r="E112" s="2">
        <v>979.99</v>
      </c>
    </row>
    <row r="113" spans="1:5" x14ac:dyDescent="0.35">
      <c r="A113">
        <v>398340</v>
      </c>
      <c r="B113" t="s">
        <v>153</v>
      </c>
      <c r="C113" t="s">
        <v>151</v>
      </c>
      <c r="D113" t="s">
        <v>159</v>
      </c>
      <c r="E113" s="2">
        <v>651.92999999999995</v>
      </c>
    </row>
    <row r="114" spans="1:5" x14ac:dyDescent="0.35">
      <c r="A114">
        <v>491314</v>
      </c>
      <c r="B114" t="s">
        <v>160</v>
      </c>
      <c r="C114" t="s">
        <v>151</v>
      </c>
      <c r="D114" t="s">
        <v>161</v>
      </c>
      <c r="E114" s="2">
        <v>973.44</v>
      </c>
    </row>
    <row r="115" spans="1:5" x14ac:dyDescent="0.35">
      <c r="A115">
        <v>33955</v>
      </c>
      <c r="B115" t="s">
        <v>150</v>
      </c>
      <c r="C115" t="s">
        <v>151</v>
      </c>
      <c r="D115" t="s">
        <v>162</v>
      </c>
      <c r="E115" s="2">
        <v>186.08</v>
      </c>
    </row>
    <row r="116" spans="1:5" x14ac:dyDescent="0.35">
      <c r="A116">
        <v>470449</v>
      </c>
      <c r="B116" t="s">
        <v>163</v>
      </c>
      <c r="C116" t="s">
        <v>151</v>
      </c>
      <c r="D116" t="s">
        <v>164</v>
      </c>
      <c r="E116" s="2">
        <v>827.77</v>
      </c>
    </row>
    <row r="117" spans="1:5" x14ac:dyDescent="0.35">
      <c r="A117">
        <v>954722</v>
      </c>
      <c r="B117" t="s">
        <v>160</v>
      </c>
      <c r="C117" t="s">
        <v>151</v>
      </c>
      <c r="D117" t="s">
        <v>165</v>
      </c>
      <c r="E117" s="2">
        <v>616.45000000000005</v>
      </c>
    </row>
    <row r="118" spans="1:5" x14ac:dyDescent="0.35">
      <c r="A118">
        <v>623234</v>
      </c>
      <c r="B118" t="s">
        <v>163</v>
      </c>
      <c r="C118" t="s">
        <v>151</v>
      </c>
      <c r="D118" t="s">
        <v>166</v>
      </c>
      <c r="E118" s="2">
        <v>329.79</v>
      </c>
    </row>
    <row r="119" spans="1:5" x14ac:dyDescent="0.35">
      <c r="A119">
        <v>131937</v>
      </c>
      <c r="B119" t="s">
        <v>150</v>
      </c>
      <c r="C119" t="s">
        <v>151</v>
      </c>
      <c r="D119" t="s">
        <v>167</v>
      </c>
      <c r="E119" s="2">
        <v>287.81</v>
      </c>
    </row>
    <row r="120" spans="1:5" x14ac:dyDescent="0.35">
      <c r="A120">
        <v>606256</v>
      </c>
      <c r="B120" t="s">
        <v>163</v>
      </c>
      <c r="C120" t="s">
        <v>151</v>
      </c>
      <c r="D120" t="s">
        <v>168</v>
      </c>
      <c r="E120" s="2">
        <v>369.28</v>
      </c>
    </row>
    <row r="121" spans="1:5" x14ac:dyDescent="0.35">
      <c r="A121">
        <v>652118</v>
      </c>
      <c r="B121" t="s">
        <v>163</v>
      </c>
      <c r="C121" t="s">
        <v>151</v>
      </c>
      <c r="D121" t="s">
        <v>169</v>
      </c>
      <c r="E121" s="2">
        <v>22.04</v>
      </c>
    </row>
    <row r="122" spans="1:5" x14ac:dyDescent="0.35">
      <c r="A122">
        <v>187399</v>
      </c>
      <c r="B122" t="s">
        <v>150</v>
      </c>
      <c r="C122" t="s">
        <v>151</v>
      </c>
      <c r="D122" t="s">
        <v>170</v>
      </c>
      <c r="E122" s="2">
        <v>53.49</v>
      </c>
    </row>
    <row r="123" spans="1:5" x14ac:dyDescent="0.35">
      <c r="A123">
        <v>925482</v>
      </c>
      <c r="B123" t="s">
        <v>163</v>
      </c>
      <c r="C123" t="s">
        <v>151</v>
      </c>
      <c r="D123" t="s">
        <v>171</v>
      </c>
      <c r="E123" s="2">
        <v>475.04</v>
      </c>
    </row>
    <row r="124" spans="1:5" x14ac:dyDescent="0.35">
      <c r="A124">
        <v>611575</v>
      </c>
      <c r="B124" t="s">
        <v>150</v>
      </c>
      <c r="C124" t="s">
        <v>151</v>
      </c>
      <c r="D124" t="s">
        <v>172</v>
      </c>
      <c r="E124" s="2">
        <v>482.06</v>
      </c>
    </row>
    <row r="125" spans="1:5" x14ac:dyDescent="0.35">
      <c r="A125">
        <v>621677</v>
      </c>
      <c r="B125" t="s">
        <v>163</v>
      </c>
      <c r="C125" t="s">
        <v>151</v>
      </c>
      <c r="D125" t="s">
        <v>173</v>
      </c>
      <c r="E125" s="2">
        <v>317.8</v>
      </c>
    </row>
    <row r="126" spans="1:5" x14ac:dyDescent="0.35">
      <c r="A126">
        <v>306177</v>
      </c>
      <c r="B126" t="s">
        <v>163</v>
      </c>
      <c r="C126" t="s">
        <v>151</v>
      </c>
      <c r="D126" t="s">
        <v>174</v>
      </c>
      <c r="E126" s="2">
        <v>769.24</v>
      </c>
    </row>
    <row r="127" spans="1:5" x14ac:dyDescent="0.35">
      <c r="A127">
        <v>272170</v>
      </c>
      <c r="B127" t="s">
        <v>160</v>
      </c>
      <c r="C127" t="s">
        <v>151</v>
      </c>
      <c r="D127" t="s">
        <v>175</v>
      </c>
      <c r="E127" s="2">
        <v>140.80000000000001</v>
      </c>
    </row>
    <row r="128" spans="1:5" x14ac:dyDescent="0.35">
      <c r="A128">
        <v>721521</v>
      </c>
      <c r="B128" t="s">
        <v>176</v>
      </c>
      <c r="C128" t="s">
        <v>177</v>
      </c>
      <c r="D128" t="s">
        <v>178</v>
      </c>
      <c r="E128" s="2">
        <v>417.39</v>
      </c>
    </row>
    <row r="129" spans="1:5" x14ac:dyDescent="0.35">
      <c r="A129">
        <v>692985</v>
      </c>
      <c r="B129" t="s">
        <v>179</v>
      </c>
      <c r="C129" t="s">
        <v>177</v>
      </c>
      <c r="D129" t="s">
        <v>180</v>
      </c>
      <c r="E129" s="2">
        <v>197.39</v>
      </c>
    </row>
    <row r="130" spans="1:5" x14ac:dyDescent="0.35">
      <c r="A130">
        <v>487931</v>
      </c>
      <c r="B130" t="s">
        <v>181</v>
      </c>
      <c r="C130" t="s">
        <v>177</v>
      </c>
      <c r="D130" t="s">
        <v>182</v>
      </c>
      <c r="E130" s="2">
        <v>709.08</v>
      </c>
    </row>
    <row r="131" spans="1:5" x14ac:dyDescent="0.35">
      <c r="A131">
        <v>901144</v>
      </c>
      <c r="B131" t="s">
        <v>181</v>
      </c>
      <c r="C131" t="s">
        <v>177</v>
      </c>
      <c r="D131" t="s">
        <v>183</v>
      </c>
      <c r="E131" s="2">
        <v>340.36</v>
      </c>
    </row>
    <row r="132" spans="1:5" x14ac:dyDescent="0.35">
      <c r="A132">
        <v>764014</v>
      </c>
      <c r="B132" t="s">
        <v>184</v>
      </c>
      <c r="C132" t="s">
        <v>177</v>
      </c>
      <c r="D132" t="s">
        <v>185</v>
      </c>
      <c r="E132" s="2">
        <v>612.04</v>
      </c>
    </row>
    <row r="133" spans="1:5" x14ac:dyDescent="0.35">
      <c r="A133">
        <v>53833</v>
      </c>
      <c r="B133" t="s">
        <v>176</v>
      </c>
      <c r="C133" t="s">
        <v>177</v>
      </c>
      <c r="D133" t="s">
        <v>186</v>
      </c>
      <c r="E133" s="2">
        <v>134.69</v>
      </c>
    </row>
    <row r="134" spans="1:5" x14ac:dyDescent="0.35">
      <c r="A134">
        <v>876139</v>
      </c>
      <c r="B134" t="s">
        <v>179</v>
      </c>
      <c r="C134" t="s">
        <v>177</v>
      </c>
      <c r="D134" t="s">
        <v>187</v>
      </c>
      <c r="E134" s="2">
        <v>415.75</v>
      </c>
    </row>
    <row r="135" spans="1:5" x14ac:dyDescent="0.35">
      <c r="A135">
        <v>903336</v>
      </c>
      <c r="B135" t="s">
        <v>179</v>
      </c>
      <c r="C135" t="s">
        <v>177</v>
      </c>
      <c r="D135" t="s">
        <v>188</v>
      </c>
      <c r="E135" s="2">
        <v>551.88</v>
      </c>
    </row>
    <row r="136" spans="1:5" x14ac:dyDescent="0.35">
      <c r="A136">
        <v>120532</v>
      </c>
      <c r="B136" t="s">
        <v>189</v>
      </c>
      <c r="C136" t="s">
        <v>177</v>
      </c>
      <c r="D136" t="s">
        <v>190</v>
      </c>
      <c r="E136" s="2">
        <v>697.53</v>
      </c>
    </row>
    <row r="137" spans="1:5" x14ac:dyDescent="0.35">
      <c r="A137">
        <v>945635</v>
      </c>
      <c r="B137" t="s">
        <v>179</v>
      </c>
      <c r="C137" t="s">
        <v>177</v>
      </c>
      <c r="D137" t="s">
        <v>191</v>
      </c>
      <c r="E137" s="2">
        <v>778.9</v>
      </c>
    </row>
    <row r="138" spans="1:5" x14ac:dyDescent="0.35">
      <c r="A138">
        <v>760684</v>
      </c>
      <c r="B138" t="s">
        <v>176</v>
      </c>
      <c r="C138" t="s">
        <v>177</v>
      </c>
      <c r="D138" t="s">
        <v>192</v>
      </c>
      <c r="E138" s="2">
        <v>71.599999999999994</v>
      </c>
    </row>
    <row r="139" spans="1:5" x14ac:dyDescent="0.35">
      <c r="A139">
        <v>354409</v>
      </c>
      <c r="B139" t="s">
        <v>179</v>
      </c>
      <c r="C139" t="s">
        <v>177</v>
      </c>
      <c r="D139" t="s">
        <v>193</v>
      </c>
      <c r="E139" s="2">
        <v>325.08</v>
      </c>
    </row>
    <row r="140" spans="1:5" x14ac:dyDescent="0.35">
      <c r="A140">
        <v>937542</v>
      </c>
      <c r="B140" t="s">
        <v>189</v>
      </c>
      <c r="C140" t="s">
        <v>177</v>
      </c>
      <c r="D140" t="s">
        <v>194</v>
      </c>
      <c r="E140" s="2">
        <v>97.04</v>
      </c>
    </row>
    <row r="141" spans="1:5" x14ac:dyDescent="0.35">
      <c r="A141">
        <v>490602</v>
      </c>
      <c r="B141" t="s">
        <v>181</v>
      </c>
      <c r="C141" t="s">
        <v>177</v>
      </c>
      <c r="D141" t="s">
        <v>195</v>
      </c>
      <c r="E141" s="2">
        <v>549.47</v>
      </c>
    </row>
    <row r="142" spans="1:5" x14ac:dyDescent="0.35">
      <c r="A142">
        <v>131136</v>
      </c>
      <c r="B142" t="s">
        <v>184</v>
      </c>
      <c r="C142" t="s">
        <v>177</v>
      </c>
      <c r="D142" t="s">
        <v>196</v>
      </c>
      <c r="E142" s="2">
        <v>37.799999999999997</v>
      </c>
    </row>
    <row r="143" spans="1:5" x14ac:dyDescent="0.35">
      <c r="A143">
        <v>287070</v>
      </c>
      <c r="B143" t="s">
        <v>189</v>
      </c>
      <c r="C143" t="s">
        <v>177</v>
      </c>
      <c r="D143" t="s">
        <v>197</v>
      </c>
      <c r="E143" s="2">
        <v>443.17</v>
      </c>
    </row>
    <row r="144" spans="1:5" x14ac:dyDescent="0.35">
      <c r="A144">
        <v>679865</v>
      </c>
      <c r="B144" t="s">
        <v>189</v>
      </c>
      <c r="C144" t="s">
        <v>177</v>
      </c>
      <c r="D144" t="s">
        <v>198</v>
      </c>
      <c r="E144" s="2">
        <v>347.91</v>
      </c>
    </row>
    <row r="145" spans="1:5" x14ac:dyDescent="0.35">
      <c r="A145">
        <v>317242</v>
      </c>
      <c r="B145" t="s">
        <v>179</v>
      </c>
      <c r="C145" t="s">
        <v>177</v>
      </c>
      <c r="D145" t="s">
        <v>199</v>
      </c>
      <c r="E145" s="2">
        <v>198.15</v>
      </c>
    </row>
    <row r="146" spans="1:5" x14ac:dyDescent="0.35">
      <c r="A146">
        <v>644847</v>
      </c>
      <c r="B146" t="s">
        <v>184</v>
      </c>
      <c r="C146" t="s">
        <v>177</v>
      </c>
      <c r="D146" t="s">
        <v>200</v>
      </c>
      <c r="E146" s="2">
        <v>622.80999999999995</v>
      </c>
    </row>
    <row r="147" spans="1:5" x14ac:dyDescent="0.35">
      <c r="A147">
        <v>327290</v>
      </c>
      <c r="B147" t="s">
        <v>181</v>
      </c>
      <c r="C147" t="s">
        <v>177</v>
      </c>
      <c r="D147" t="s">
        <v>201</v>
      </c>
      <c r="E147" s="2">
        <v>862.28</v>
      </c>
    </row>
    <row r="148" spans="1:5" x14ac:dyDescent="0.35">
      <c r="A148">
        <v>993331</v>
      </c>
      <c r="B148" t="s">
        <v>179</v>
      </c>
      <c r="C148" t="s">
        <v>177</v>
      </c>
      <c r="D148" t="s">
        <v>202</v>
      </c>
      <c r="E148" s="2">
        <v>102.44</v>
      </c>
    </row>
    <row r="149" spans="1:5" x14ac:dyDescent="0.35">
      <c r="A149">
        <v>807452</v>
      </c>
      <c r="B149" t="s">
        <v>179</v>
      </c>
      <c r="C149" t="s">
        <v>177</v>
      </c>
      <c r="D149" t="s">
        <v>203</v>
      </c>
      <c r="E149" s="2">
        <v>144.19</v>
      </c>
    </row>
    <row r="150" spans="1:5" x14ac:dyDescent="0.35">
      <c r="A150">
        <v>451933</v>
      </c>
      <c r="B150" t="s">
        <v>189</v>
      </c>
      <c r="C150" t="s">
        <v>177</v>
      </c>
      <c r="D150" t="s">
        <v>204</v>
      </c>
      <c r="E150" s="2">
        <v>568.94000000000005</v>
      </c>
    </row>
    <row r="151" spans="1:5" x14ac:dyDescent="0.35">
      <c r="A151">
        <v>461804</v>
      </c>
      <c r="B151" t="s">
        <v>181</v>
      </c>
      <c r="C151" t="s">
        <v>177</v>
      </c>
      <c r="D151" t="s">
        <v>205</v>
      </c>
      <c r="E151" s="2">
        <v>310.69</v>
      </c>
    </row>
    <row r="152" spans="1:5" x14ac:dyDescent="0.35">
      <c r="A152">
        <v>36412</v>
      </c>
      <c r="B152" t="s">
        <v>206</v>
      </c>
      <c r="C152" t="s">
        <v>207</v>
      </c>
      <c r="D152" t="s">
        <v>208</v>
      </c>
      <c r="E152" s="2">
        <v>397.68</v>
      </c>
    </row>
    <row r="153" spans="1:5" x14ac:dyDescent="0.35">
      <c r="A153">
        <v>94225</v>
      </c>
      <c r="B153" t="s">
        <v>209</v>
      </c>
      <c r="C153" t="s">
        <v>207</v>
      </c>
      <c r="D153" t="s">
        <v>210</v>
      </c>
      <c r="E153" s="2">
        <v>77.11</v>
      </c>
    </row>
    <row r="154" spans="1:5" x14ac:dyDescent="0.35">
      <c r="A154">
        <v>704868</v>
      </c>
      <c r="B154" t="s">
        <v>211</v>
      </c>
      <c r="C154" t="s">
        <v>207</v>
      </c>
      <c r="D154" t="s">
        <v>212</v>
      </c>
      <c r="E154" s="2">
        <v>193.46</v>
      </c>
    </row>
    <row r="155" spans="1:5" x14ac:dyDescent="0.35">
      <c r="A155">
        <v>18035</v>
      </c>
      <c r="B155" t="s">
        <v>206</v>
      </c>
      <c r="C155" t="s">
        <v>207</v>
      </c>
      <c r="D155" t="s">
        <v>213</v>
      </c>
      <c r="E155" s="2">
        <v>968.94</v>
      </c>
    </row>
    <row r="156" spans="1:5" x14ac:dyDescent="0.35">
      <c r="A156">
        <v>435929</v>
      </c>
      <c r="B156" t="s">
        <v>209</v>
      </c>
      <c r="C156" t="s">
        <v>207</v>
      </c>
      <c r="D156" t="s">
        <v>214</v>
      </c>
      <c r="E156" s="2">
        <v>856.89</v>
      </c>
    </row>
    <row r="157" spans="1:5" x14ac:dyDescent="0.35">
      <c r="A157">
        <v>820541</v>
      </c>
      <c r="B157" t="s">
        <v>209</v>
      </c>
      <c r="C157" t="s">
        <v>207</v>
      </c>
      <c r="D157" t="s">
        <v>215</v>
      </c>
      <c r="E157" s="2">
        <v>576.22</v>
      </c>
    </row>
    <row r="158" spans="1:5" x14ac:dyDescent="0.35">
      <c r="A158">
        <v>552496</v>
      </c>
      <c r="B158" t="s">
        <v>206</v>
      </c>
      <c r="C158" t="s">
        <v>207</v>
      </c>
      <c r="D158" t="s">
        <v>216</v>
      </c>
      <c r="E158" s="2">
        <v>508</v>
      </c>
    </row>
    <row r="159" spans="1:5" x14ac:dyDescent="0.35">
      <c r="A159">
        <v>455755</v>
      </c>
      <c r="B159" t="s">
        <v>211</v>
      </c>
      <c r="C159" t="s">
        <v>207</v>
      </c>
      <c r="D159" t="s">
        <v>217</v>
      </c>
      <c r="E159" s="2">
        <v>44.09</v>
      </c>
    </row>
    <row r="160" spans="1:5" x14ac:dyDescent="0.35">
      <c r="A160">
        <v>91670</v>
      </c>
      <c r="B160" t="s">
        <v>206</v>
      </c>
      <c r="C160" t="s">
        <v>207</v>
      </c>
      <c r="D160" t="s">
        <v>218</v>
      </c>
      <c r="E160" s="2">
        <v>439.24</v>
      </c>
    </row>
    <row r="161" spans="1:5" x14ac:dyDescent="0.35">
      <c r="A161">
        <v>336847</v>
      </c>
      <c r="B161" t="s">
        <v>209</v>
      </c>
      <c r="C161" t="s">
        <v>207</v>
      </c>
      <c r="D161" t="s">
        <v>219</v>
      </c>
      <c r="E161" s="2">
        <v>936.98</v>
      </c>
    </row>
    <row r="162" spans="1:5" x14ac:dyDescent="0.35">
      <c r="A162">
        <v>144124</v>
      </c>
      <c r="B162" t="s">
        <v>211</v>
      </c>
      <c r="C162" t="s">
        <v>207</v>
      </c>
      <c r="D162" t="s">
        <v>220</v>
      </c>
      <c r="E162" s="2">
        <v>162.66999999999999</v>
      </c>
    </row>
    <row r="163" spans="1:5" x14ac:dyDescent="0.35">
      <c r="A163">
        <v>747801</v>
      </c>
      <c r="B163" t="s">
        <v>209</v>
      </c>
      <c r="C163" t="s">
        <v>207</v>
      </c>
      <c r="D163" t="s">
        <v>221</v>
      </c>
      <c r="E163" s="2">
        <v>277.76</v>
      </c>
    </row>
    <row r="164" spans="1:5" x14ac:dyDescent="0.35">
      <c r="A164">
        <v>589812</v>
      </c>
      <c r="B164" t="s">
        <v>211</v>
      </c>
      <c r="C164" t="s">
        <v>207</v>
      </c>
      <c r="D164" t="s">
        <v>222</v>
      </c>
      <c r="E164" s="2">
        <v>163.03</v>
      </c>
    </row>
    <row r="165" spans="1:5" x14ac:dyDescent="0.35">
      <c r="A165">
        <v>677542</v>
      </c>
      <c r="B165" t="s">
        <v>209</v>
      </c>
      <c r="C165" t="s">
        <v>207</v>
      </c>
      <c r="D165" t="s">
        <v>223</v>
      </c>
      <c r="E165" s="2">
        <v>212.61</v>
      </c>
    </row>
    <row r="166" spans="1:5" x14ac:dyDescent="0.35">
      <c r="A166">
        <v>604184</v>
      </c>
      <c r="B166" t="s">
        <v>209</v>
      </c>
      <c r="C166" t="s">
        <v>207</v>
      </c>
      <c r="D166" t="s">
        <v>224</v>
      </c>
      <c r="E166" s="2">
        <v>397.55</v>
      </c>
    </row>
    <row r="167" spans="1:5" x14ac:dyDescent="0.35">
      <c r="A167">
        <v>697683</v>
      </c>
      <c r="B167" t="s">
        <v>209</v>
      </c>
      <c r="C167" t="s">
        <v>207</v>
      </c>
      <c r="D167" t="s">
        <v>225</v>
      </c>
      <c r="E167" s="2">
        <v>123.74</v>
      </c>
    </row>
    <row r="168" spans="1:5" x14ac:dyDescent="0.35">
      <c r="A168">
        <v>894539</v>
      </c>
      <c r="B168" t="s">
        <v>206</v>
      </c>
      <c r="C168" t="s">
        <v>207</v>
      </c>
      <c r="D168" t="s">
        <v>226</v>
      </c>
      <c r="E168" s="2">
        <v>445.48</v>
      </c>
    </row>
    <row r="169" spans="1:5" x14ac:dyDescent="0.35">
      <c r="A169">
        <v>739534</v>
      </c>
      <c r="B169" t="s">
        <v>209</v>
      </c>
      <c r="C169" t="s">
        <v>207</v>
      </c>
      <c r="D169" t="s">
        <v>227</v>
      </c>
      <c r="E169" s="2">
        <v>994.56</v>
      </c>
    </row>
    <row r="170" spans="1:5" x14ac:dyDescent="0.35">
      <c r="A170">
        <v>968887</v>
      </c>
      <c r="B170" t="s">
        <v>206</v>
      </c>
      <c r="C170" t="s">
        <v>207</v>
      </c>
      <c r="D170" t="s">
        <v>228</v>
      </c>
      <c r="E170" s="2">
        <v>40.700000000000003</v>
      </c>
    </row>
    <row r="171" spans="1:5" x14ac:dyDescent="0.35">
      <c r="A171">
        <v>709916</v>
      </c>
      <c r="B171" t="s">
        <v>211</v>
      </c>
      <c r="C171" t="s">
        <v>207</v>
      </c>
      <c r="D171" t="s">
        <v>229</v>
      </c>
      <c r="E171" s="2">
        <v>33.76</v>
      </c>
    </row>
    <row r="172" spans="1:5" x14ac:dyDescent="0.35">
      <c r="A172">
        <v>739448</v>
      </c>
      <c r="B172" t="s">
        <v>206</v>
      </c>
      <c r="C172" t="s">
        <v>207</v>
      </c>
      <c r="D172" t="s">
        <v>230</v>
      </c>
      <c r="E172" s="2">
        <v>755.66</v>
      </c>
    </row>
    <row r="173" spans="1:5" x14ac:dyDescent="0.35">
      <c r="A173">
        <v>700048</v>
      </c>
      <c r="B173" t="s">
        <v>206</v>
      </c>
      <c r="C173" t="s">
        <v>207</v>
      </c>
      <c r="D173" t="s">
        <v>231</v>
      </c>
      <c r="E173" s="2">
        <v>141.28</v>
      </c>
    </row>
    <row r="174" spans="1:5" x14ac:dyDescent="0.35">
      <c r="A174">
        <v>897083</v>
      </c>
      <c r="B174" t="s">
        <v>211</v>
      </c>
      <c r="C174" t="s">
        <v>207</v>
      </c>
      <c r="D174" t="s">
        <v>232</v>
      </c>
      <c r="E174" s="2">
        <v>972.69</v>
      </c>
    </row>
    <row r="175" spans="1:5" x14ac:dyDescent="0.35">
      <c r="A175">
        <v>448752</v>
      </c>
      <c r="B175" t="s">
        <v>209</v>
      </c>
      <c r="C175" t="s">
        <v>207</v>
      </c>
      <c r="D175" t="s">
        <v>233</v>
      </c>
      <c r="E175" s="2">
        <v>160.07</v>
      </c>
    </row>
    <row r="176" spans="1:5" x14ac:dyDescent="0.35">
      <c r="A176">
        <v>365133</v>
      </c>
      <c r="B176" t="s">
        <v>206</v>
      </c>
      <c r="C176" t="s">
        <v>207</v>
      </c>
      <c r="D176" t="s">
        <v>234</v>
      </c>
      <c r="E176" s="2">
        <v>915.45</v>
      </c>
    </row>
    <row r="177" spans="1:5" x14ac:dyDescent="0.35">
      <c r="A177">
        <v>133542</v>
      </c>
      <c r="B177" t="s">
        <v>211</v>
      </c>
      <c r="C177" t="s">
        <v>207</v>
      </c>
      <c r="D177" t="s">
        <v>235</v>
      </c>
      <c r="E177" s="2">
        <v>68.489999999999995</v>
      </c>
    </row>
    <row r="178" spans="1:5" x14ac:dyDescent="0.35">
      <c r="A178">
        <v>767398</v>
      </c>
      <c r="B178" t="s">
        <v>206</v>
      </c>
      <c r="C178" t="s">
        <v>207</v>
      </c>
      <c r="D178" t="s">
        <v>236</v>
      </c>
      <c r="E178" s="2">
        <v>22.14</v>
      </c>
    </row>
    <row r="179" spans="1:5" x14ac:dyDescent="0.35">
      <c r="A179">
        <v>863930</v>
      </c>
      <c r="B179" t="s">
        <v>237</v>
      </c>
      <c r="C179" t="s">
        <v>238</v>
      </c>
      <c r="D179" t="s">
        <v>239</v>
      </c>
      <c r="E179" s="2">
        <v>242.57</v>
      </c>
    </row>
    <row r="180" spans="1:5" x14ac:dyDescent="0.35">
      <c r="A180">
        <v>473647</v>
      </c>
      <c r="B180" t="s">
        <v>240</v>
      </c>
      <c r="C180" t="s">
        <v>238</v>
      </c>
      <c r="D180" t="s">
        <v>241</v>
      </c>
      <c r="E180" s="2">
        <v>43.05</v>
      </c>
    </row>
    <row r="181" spans="1:5" x14ac:dyDescent="0.35">
      <c r="A181">
        <v>9436</v>
      </c>
      <c r="B181" t="s">
        <v>240</v>
      </c>
      <c r="C181" t="s">
        <v>238</v>
      </c>
      <c r="D181" t="s">
        <v>242</v>
      </c>
      <c r="E181" s="2">
        <v>88.43</v>
      </c>
    </row>
    <row r="182" spans="1:5" x14ac:dyDescent="0.35">
      <c r="A182">
        <v>385113</v>
      </c>
      <c r="B182" t="s">
        <v>243</v>
      </c>
      <c r="C182" t="s">
        <v>238</v>
      </c>
      <c r="D182" t="s">
        <v>244</v>
      </c>
      <c r="E182" s="2">
        <v>816.38</v>
      </c>
    </row>
    <row r="183" spans="1:5" x14ac:dyDescent="0.35">
      <c r="A183">
        <v>112390</v>
      </c>
      <c r="B183" t="s">
        <v>240</v>
      </c>
      <c r="C183" t="s">
        <v>238</v>
      </c>
      <c r="D183" t="s">
        <v>245</v>
      </c>
      <c r="E183" s="2">
        <v>877.98</v>
      </c>
    </row>
    <row r="184" spans="1:5" x14ac:dyDescent="0.35">
      <c r="A184">
        <v>647462</v>
      </c>
      <c r="B184" t="s">
        <v>243</v>
      </c>
      <c r="C184" t="s">
        <v>238</v>
      </c>
      <c r="D184" t="s">
        <v>246</v>
      </c>
      <c r="E184" s="2">
        <v>326.42</v>
      </c>
    </row>
    <row r="185" spans="1:5" x14ac:dyDescent="0.35">
      <c r="A185">
        <v>34200</v>
      </c>
      <c r="B185" t="s">
        <v>243</v>
      </c>
      <c r="C185" t="s">
        <v>238</v>
      </c>
      <c r="D185" t="s">
        <v>247</v>
      </c>
      <c r="E185" s="2">
        <v>319.8</v>
      </c>
    </row>
    <row r="186" spans="1:5" x14ac:dyDescent="0.35">
      <c r="A186">
        <v>753354</v>
      </c>
      <c r="B186" t="s">
        <v>237</v>
      </c>
      <c r="C186" t="s">
        <v>238</v>
      </c>
      <c r="D186" t="s">
        <v>248</v>
      </c>
      <c r="E186" s="2">
        <v>423.56</v>
      </c>
    </row>
    <row r="187" spans="1:5" x14ac:dyDescent="0.35">
      <c r="A187">
        <v>490939</v>
      </c>
      <c r="B187" t="s">
        <v>243</v>
      </c>
      <c r="C187" t="s">
        <v>238</v>
      </c>
      <c r="D187" t="s">
        <v>249</v>
      </c>
      <c r="E187" s="2">
        <v>80.25</v>
      </c>
    </row>
    <row r="188" spans="1:5" x14ac:dyDescent="0.35">
      <c r="A188">
        <v>672059</v>
      </c>
      <c r="B188" t="s">
        <v>240</v>
      </c>
      <c r="C188" t="s">
        <v>238</v>
      </c>
      <c r="D188" t="s">
        <v>250</v>
      </c>
      <c r="E188" s="2">
        <v>672.73</v>
      </c>
    </row>
    <row r="189" spans="1:5" x14ac:dyDescent="0.35">
      <c r="A189">
        <v>803607</v>
      </c>
      <c r="B189" t="s">
        <v>251</v>
      </c>
      <c r="C189" t="s">
        <v>238</v>
      </c>
      <c r="D189" t="s">
        <v>252</v>
      </c>
      <c r="E189" s="2">
        <v>949.73</v>
      </c>
    </row>
    <row r="190" spans="1:5" x14ac:dyDescent="0.35">
      <c r="A190">
        <v>124290</v>
      </c>
      <c r="B190" t="s">
        <v>243</v>
      </c>
      <c r="C190" t="s">
        <v>238</v>
      </c>
      <c r="D190" t="s">
        <v>253</v>
      </c>
      <c r="E190" s="2">
        <v>39.65</v>
      </c>
    </row>
    <row r="191" spans="1:5" x14ac:dyDescent="0.35">
      <c r="A191">
        <v>140489</v>
      </c>
      <c r="B191" t="s">
        <v>251</v>
      </c>
      <c r="C191" t="s">
        <v>238</v>
      </c>
      <c r="D191" t="s">
        <v>254</v>
      </c>
      <c r="E191" s="2">
        <v>650.20000000000005</v>
      </c>
    </row>
    <row r="192" spans="1:5" x14ac:dyDescent="0.35">
      <c r="A192">
        <v>799688</v>
      </c>
      <c r="B192" t="s">
        <v>243</v>
      </c>
      <c r="C192" t="s">
        <v>238</v>
      </c>
      <c r="D192" t="s">
        <v>255</v>
      </c>
      <c r="E192" s="2">
        <v>309.62</v>
      </c>
    </row>
    <row r="193" spans="1:5" x14ac:dyDescent="0.35">
      <c r="A193">
        <v>859361</v>
      </c>
      <c r="B193" t="s">
        <v>237</v>
      </c>
      <c r="C193" t="s">
        <v>238</v>
      </c>
      <c r="D193" t="s">
        <v>256</v>
      </c>
      <c r="E193" s="2">
        <v>432.39</v>
      </c>
    </row>
    <row r="194" spans="1:5" x14ac:dyDescent="0.35">
      <c r="A194">
        <v>492958</v>
      </c>
      <c r="B194" t="s">
        <v>243</v>
      </c>
      <c r="C194" t="s">
        <v>238</v>
      </c>
      <c r="D194" t="s">
        <v>257</v>
      </c>
      <c r="E194" s="2">
        <v>84.2</v>
      </c>
    </row>
    <row r="195" spans="1:5" x14ac:dyDescent="0.35">
      <c r="A195">
        <v>63769</v>
      </c>
      <c r="B195" t="s">
        <v>243</v>
      </c>
      <c r="C195" t="s">
        <v>238</v>
      </c>
      <c r="D195" t="s">
        <v>258</v>
      </c>
      <c r="E195" s="2">
        <v>878.07</v>
      </c>
    </row>
    <row r="196" spans="1:5" x14ac:dyDescent="0.35">
      <c r="A196">
        <v>684939</v>
      </c>
      <c r="B196" t="s">
        <v>243</v>
      </c>
      <c r="C196" t="s">
        <v>238</v>
      </c>
      <c r="D196" t="s">
        <v>259</v>
      </c>
      <c r="E196" s="2">
        <v>727.95</v>
      </c>
    </row>
    <row r="197" spans="1:5" x14ac:dyDescent="0.35">
      <c r="A197">
        <v>219598</v>
      </c>
      <c r="B197" t="s">
        <v>237</v>
      </c>
      <c r="C197" t="s">
        <v>238</v>
      </c>
      <c r="D197" t="s">
        <v>260</v>
      </c>
      <c r="E197" s="2">
        <v>367.08</v>
      </c>
    </row>
    <row r="198" spans="1:5" x14ac:dyDescent="0.35">
      <c r="A198">
        <v>140154</v>
      </c>
      <c r="B198" t="s">
        <v>237</v>
      </c>
      <c r="C198" t="s">
        <v>238</v>
      </c>
      <c r="D198" t="s">
        <v>261</v>
      </c>
      <c r="E198" s="2">
        <v>171.2</v>
      </c>
    </row>
    <row r="199" spans="1:5" x14ac:dyDescent="0.35">
      <c r="A199">
        <v>449106</v>
      </c>
      <c r="B199" t="s">
        <v>251</v>
      </c>
      <c r="C199" t="s">
        <v>238</v>
      </c>
      <c r="D199" t="s">
        <v>262</v>
      </c>
      <c r="E199" s="2">
        <v>48.55</v>
      </c>
    </row>
    <row r="200" spans="1:5" x14ac:dyDescent="0.35">
      <c r="A200">
        <v>256051</v>
      </c>
      <c r="B200" t="s">
        <v>243</v>
      </c>
      <c r="C200" t="s">
        <v>238</v>
      </c>
      <c r="D200" t="s">
        <v>263</v>
      </c>
      <c r="E200" s="2">
        <v>400.92</v>
      </c>
    </row>
    <row r="201" spans="1:5" x14ac:dyDescent="0.35">
      <c r="A201">
        <v>615545</v>
      </c>
      <c r="B201" t="s">
        <v>251</v>
      </c>
      <c r="C201" t="s">
        <v>238</v>
      </c>
      <c r="D201" t="s">
        <v>264</v>
      </c>
      <c r="E201" s="2">
        <v>448.16</v>
      </c>
    </row>
    <row r="202" spans="1:5" x14ac:dyDescent="0.35">
      <c r="A202">
        <v>366066</v>
      </c>
      <c r="B202" t="s">
        <v>251</v>
      </c>
      <c r="C202" t="s">
        <v>238</v>
      </c>
      <c r="D202" t="s">
        <v>265</v>
      </c>
      <c r="E202" s="2">
        <v>918.58</v>
      </c>
    </row>
    <row r="203" spans="1:5" x14ac:dyDescent="0.35">
      <c r="A203">
        <v>600767</v>
      </c>
      <c r="B203" t="s">
        <v>240</v>
      </c>
      <c r="C203" t="s">
        <v>238</v>
      </c>
      <c r="D203" t="s">
        <v>266</v>
      </c>
      <c r="E203" s="2">
        <v>722.42</v>
      </c>
    </row>
    <row r="204" spans="1:5" x14ac:dyDescent="0.35">
      <c r="A204">
        <v>784827</v>
      </c>
      <c r="B204" t="s">
        <v>267</v>
      </c>
      <c r="C204" t="s">
        <v>268</v>
      </c>
      <c r="D204" t="s">
        <v>269</v>
      </c>
      <c r="E204" s="2">
        <v>274.25</v>
      </c>
    </row>
    <row r="205" spans="1:5" x14ac:dyDescent="0.35">
      <c r="A205">
        <v>6405</v>
      </c>
      <c r="B205" t="s">
        <v>270</v>
      </c>
      <c r="C205" t="s">
        <v>268</v>
      </c>
      <c r="D205" t="s">
        <v>271</v>
      </c>
      <c r="E205" s="2">
        <v>236.51</v>
      </c>
    </row>
    <row r="206" spans="1:5" x14ac:dyDescent="0.35">
      <c r="A206">
        <v>853932</v>
      </c>
      <c r="B206" t="s">
        <v>267</v>
      </c>
      <c r="C206" t="s">
        <v>268</v>
      </c>
      <c r="D206" t="s">
        <v>272</v>
      </c>
      <c r="E206" s="2">
        <v>941.19</v>
      </c>
    </row>
    <row r="207" spans="1:5" x14ac:dyDescent="0.35">
      <c r="A207">
        <v>970529</v>
      </c>
      <c r="B207" t="s">
        <v>273</v>
      </c>
      <c r="C207" t="s">
        <v>268</v>
      </c>
      <c r="D207" t="s">
        <v>274</v>
      </c>
      <c r="E207" s="2">
        <v>827.44</v>
      </c>
    </row>
    <row r="208" spans="1:5" x14ac:dyDescent="0.35">
      <c r="A208">
        <v>51036</v>
      </c>
      <c r="B208" t="s">
        <v>270</v>
      </c>
      <c r="C208" t="s">
        <v>268</v>
      </c>
      <c r="D208" t="s">
        <v>275</v>
      </c>
      <c r="E208" s="2">
        <v>931.61</v>
      </c>
    </row>
    <row r="209" spans="1:5" x14ac:dyDescent="0.35">
      <c r="A209">
        <v>820973</v>
      </c>
      <c r="B209" t="s">
        <v>267</v>
      </c>
      <c r="C209" t="s">
        <v>268</v>
      </c>
      <c r="D209" t="s">
        <v>276</v>
      </c>
      <c r="E209" s="2">
        <v>114.52</v>
      </c>
    </row>
    <row r="210" spans="1:5" x14ac:dyDescent="0.35">
      <c r="A210">
        <v>367391</v>
      </c>
      <c r="B210" t="s">
        <v>267</v>
      </c>
      <c r="C210" t="s">
        <v>268</v>
      </c>
      <c r="D210" t="s">
        <v>277</v>
      </c>
      <c r="E210" s="2">
        <v>939.55</v>
      </c>
    </row>
    <row r="211" spans="1:5" x14ac:dyDescent="0.35">
      <c r="A211">
        <v>433521</v>
      </c>
      <c r="B211" t="s">
        <v>273</v>
      </c>
      <c r="C211" t="s">
        <v>268</v>
      </c>
      <c r="D211" t="s">
        <v>278</v>
      </c>
      <c r="E211" s="2">
        <v>321.33</v>
      </c>
    </row>
    <row r="212" spans="1:5" x14ac:dyDescent="0.35">
      <c r="A212">
        <v>927651</v>
      </c>
      <c r="B212" t="s">
        <v>267</v>
      </c>
      <c r="C212" t="s">
        <v>268</v>
      </c>
      <c r="D212" t="s">
        <v>279</v>
      </c>
      <c r="E212" s="2">
        <v>426.72</v>
      </c>
    </row>
    <row r="213" spans="1:5" x14ac:dyDescent="0.35">
      <c r="A213">
        <v>930284</v>
      </c>
      <c r="B213" t="s">
        <v>270</v>
      </c>
      <c r="C213" t="s">
        <v>268</v>
      </c>
      <c r="D213" t="s">
        <v>280</v>
      </c>
      <c r="E213" s="2">
        <v>189.47</v>
      </c>
    </row>
    <row r="214" spans="1:5" x14ac:dyDescent="0.35">
      <c r="A214">
        <v>4452</v>
      </c>
      <c r="B214" t="s">
        <v>267</v>
      </c>
      <c r="C214" t="s">
        <v>268</v>
      </c>
      <c r="D214" t="s">
        <v>281</v>
      </c>
      <c r="E214" s="2">
        <v>169.88</v>
      </c>
    </row>
    <row r="215" spans="1:5" x14ac:dyDescent="0.35">
      <c r="A215">
        <v>82484</v>
      </c>
      <c r="B215" t="s">
        <v>270</v>
      </c>
      <c r="C215" t="s">
        <v>268</v>
      </c>
      <c r="D215" t="s">
        <v>282</v>
      </c>
      <c r="E215" s="2">
        <v>914.88</v>
      </c>
    </row>
    <row r="216" spans="1:5" x14ac:dyDescent="0.35">
      <c r="A216">
        <v>440875</v>
      </c>
      <c r="B216" t="s">
        <v>267</v>
      </c>
      <c r="C216" t="s">
        <v>268</v>
      </c>
      <c r="D216" t="s">
        <v>283</v>
      </c>
      <c r="E216" s="2">
        <v>275.02999999999997</v>
      </c>
    </row>
    <row r="217" spans="1:5" x14ac:dyDescent="0.35">
      <c r="A217">
        <v>432617</v>
      </c>
      <c r="B217" t="s">
        <v>267</v>
      </c>
      <c r="C217" t="s">
        <v>268</v>
      </c>
      <c r="D217" t="s">
        <v>284</v>
      </c>
      <c r="E217" s="2">
        <v>863.18</v>
      </c>
    </row>
    <row r="218" spans="1:5" x14ac:dyDescent="0.35">
      <c r="A218">
        <v>953175</v>
      </c>
      <c r="B218" t="s">
        <v>270</v>
      </c>
      <c r="C218" t="s">
        <v>268</v>
      </c>
      <c r="D218" t="s">
        <v>285</v>
      </c>
      <c r="E218" s="2">
        <v>225.21</v>
      </c>
    </row>
    <row r="219" spans="1:5" x14ac:dyDescent="0.35">
      <c r="A219">
        <v>57405</v>
      </c>
      <c r="B219" t="s">
        <v>270</v>
      </c>
      <c r="C219" t="s">
        <v>268</v>
      </c>
      <c r="D219" t="s">
        <v>286</v>
      </c>
      <c r="E219" s="2">
        <v>607.66999999999996</v>
      </c>
    </row>
    <row r="220" spans="1:5" x14ac:dyDescent="0.35">
      <c r="A220">
        <v>707935</v>
      </c>
      <c r="B220" t="s">
        <v>287</v>
      </c>
      <c r="C220" t="s">
        <v>288</v>
      </c>
      <c r="D220" t="s">
        <v>289</v>
      </c>
      <c r="E220" s="2">
        <v>820.9</v>
      </c>
    </row>
    <row r="221" spans="1:5" x14ac:dyDescent="0.35">
      <c r="A221">
        <v>942001</v>
      </c>
      <c r="B221" t="s">
        <v>287</v>
      </c>
      <c r="C221" t="s">
        <v>288</v>
      </c>
      <c r="D221" t="s">
        <v>290</v>
      </c>
      <c r="E221" s="2">
        <v>671.55</v>
      </c>
    </row>
    <row r="222" spans="1:5" x14ac:dyDescent="0.35">
      <c r="A222">
        <v>585299</v>
      </c>
      <c r="B222" t="s">
        <v>291</v>
      </c>
      <c r="C222" t="s">
        <v>288</v>
      </c>
      <c r="D222" t="s">
        <v>292</v>
      </c>
      <c r="E222" s="2">
        <v>799.46</v>
      </c>
    </row>
    <row r="223" spans="1:5" x14ac:dyDescent="0.35">
      <c r="A223">
        <v>120385</v>
      </c>
      <c r="B223" t="s">
        <v>291</v>
      </c>
      <c r="C223" t="s">
        <v>288</v>
      </c>
      <c r="D223" t="s">
        <v>293</v>
      </c>
      <c r="E223" s="2">
        <v>597.91</v>
      </c>
    </row>
    <row r="224" spans="1:5" x14ac:dyDescent="0.35">
      <c r="A224">
        <v>52729</v>
      </c>
      <c r="B224" t="s">
        <v>287</v>
      </c>
      <c r="C224" t="s">
        <v>288</v>
      </c>
      <c r="D224" t="s">
        <v>294</v>
      </c>
      <c r="E224" s="2">
        <v>316.02</v>
      </c>
    </row>
    <row r="225" spans="1:5" x14ac:dyDescent="0.35">
      <c r="A225">
        <v>661577</v>
      </c>
      <c r="B225" t="s">
        <v>287</v>
      </c>
      <c r="C225" t="s">
        <v>288</v>
      </c>
      <c r="D225" t="s">
        <v>295</v>
      </c>
      <c r="E225" s="2">
        <v>720.95</v>
      </c>
    </row>
    <row r="226" spans="1:5" x14ac:dyDescent="0.35">
      <c r="A226">
        <v>951463</v>
      </c>
      <c r="B226" t="s">
        <v>291</v>
      </c>
      <c r="C226" t="s">
        <v>288</v>
      </c>
      <c r="D226" t="s">
        <v>296</v>
      </c>
      <c r="E226" s="2">
        <v>787.4</v>
      </c>
    </row>
    <row r="227" spans="1:5" x14ac:dyDescent="0.35">
      <c r="A227">
        <v>373536</v>
      </c>
      <c r="B227" t="s">
        <v>297</v>
      </c>
      <c r="C227" t="s">
        <v>288</v>
      </c>
      <c r="D227" t="s">
        <v>298</v>
      </c>
      <c r="E227" s="2">
        <v>494.17</v>
      </c>
    </row>
    <row r="228" spans="1:5" x14ac:dyDescent="0.35">
      <c r="A228">
        <v>243235</v>
      </c>
      <c r="B228" t="s">
        <v>287</v>
      </c>
      <c r="C228" t="s">
        <v>288</v>
      </c>
      <c r="D228" t="s">
        <v>299</v>
      </c>
      <c r="E228" s="2">
        <v>109.03</v>
      </c>
    </row>
    <row r="229" spans="1:5" x14ac:dyDescent="0.35">
      <c r="A229">
        <v>564692</v>
      </c>
      <c r="B229" t="s">
        <v>287</v>
      </c>
      <c r="C229" t="s">
        <v>288</v>
      </c>
      <c r="D229" t="s">
        <v>300</v>
      </c>
      <c r="E229" s="2">
        <v>215.65</v>
      </c>
    </row>
    <row r="230" spans="1:5" x14ac:dyDescent="0.35">
      <c r="A230">
        <v>131748</v>
      </c>
      <c r="B230" t="s">
        <v>297</v>
      </c>
      <c r="C230" t="s">
        <v>288</v>
      </c>
      <c r="D230" t="s">
        <v>301</v>
      </c>
      <c r="E230" s="2">
        <v>81.349999999999994</v>
      </c>
    </row>
    <row r="231" spans="1:5" x14ac:dyDescent="0.35">
      <c r="A231">
        <v>256783</v>
      </c>
      <c r="B231" t="s">
        <v>291</v>
      </c>
      <c r="C231" t="s">
        <v>288</v>
      </c>
      <c r="D231" t="s">
        <v>302</v>
      </c>
      <c r="E231" s="2">
        <v>906.54</v>
      </c>
    </row>
    <row r="232" spans="1:5" x14ac:dyDescent="0.35">
      <c r="A232">
        <v>186168</v>
      </c>
      <c r="B232" t="s">
        <v>297</v>
      </c>
      <c r="C232" t="s">
        <v>288</v>
      </c>
      <c r="D232" t="s">
        <v>303</v>
      </c>
      <c r="E232" s="2">
        <v>878.8</v>
      </c>
    </row>
    <row r="233" spans="1:5" x14ac:dyDescent="0.35">
      <c r="A233">
        <v>537274</v>
      </c>
      <c r="B233" t="s">
        <v>291</v>
      </c>
      <c r="C233" t="s">
        <v>288</v>
      </c>
      <c r="D233" t="s">
        <v>304</v>
      </c>
      <c r="E233" s="2">
        <v>702.71</v>
      </c>
    </row>
    <row r="234" spans="1:5" x14ac:dyDescent="0.35">
      <c r="A234">
        <v>525531</v>
      </c>
      <c r="B234" t="s">
        <v>297</v>
      </c>
      <c r="C234" t="s">
        <v>288</v>
      </c>
      <c r="D234" t="s">
        <v>305</v>
      </c>
      <c r="E234" s="2">
        <v>831.1</v>
      </c>
    </row>
    <row r="235" spans="1:5" x14ac:dyDescent="0.35">
      <c r="A235">
        <v>913428</v>
      </c>
      <c r="B235" t="s">
        <v>291</v>
      </c>
      <c r="C235" t="s">
        <v>288</v>
      </c>
      <c r="D235" t="s">
        <v>306</v>
      </c>
      <c r="E235" s="2">
        <v>392.22</v>
      </c>
    </row>
    <row r="236" spans="1:5" x14ac:dyDescent="0.35">
      <c r="A236">
        <v>757274</v>
      </c>
      <c r="B236" t="s">
        <v>291</v>
      </c>
      <c r="C236" t="s">
        <v>288</v>
      </c>
      <c r="D236" t="s">
        <v>307</v>
      </c>
      <c r="E236" s="2">
        <v>98.32</v>
      </c>
    </row>
    <row r="237" spans="1:5" x14ac:dyDescent="0.35">
      <c r="A237">
        <v>726958</v>
      </c>
      <c r="B237" t="s">
        <v>287</v>
      </c>
      <c r="C237" t="s">
        <v>288</v>
      </c>
      <c r="D237" t="s">
        <v>308</v>
      </c>
      <c r="E237" s="2">
        <v>887.48</v>
      </c>
    </row>
    <row r="238" spans="1:5" x14ac:dyDescent="0.35">
      <c r="A238">
        <v>642612</v>
      </c>
      <c r="B238" t="s">
        <v>291</v>
      </c>
      <c r="C238" t="s">
        <v>288</v>
      </c>
      <c r="D238" t="s">
        <v>309</v>
      </c>
      <c r="E238" s="2">
        <v>517.03</v>
      </c>
    </row>
    <row r="239" spans="1:5" x14ac:dyDescent="0.35">
      <c r="A239">
        <v>613942</v>
      </c>
      <c r="B239" t="s">
        <v>291</v>
      </c>
      <c r="C239" t="s">
        <v>288</v>
      </c>
      <c r="D239" t="s">
        <v>310</v>
      </c>
      <c r="E239" s="2">
        <v>545</v>
      </c>
    </row>
    <row r="240" spans="1:5" x14ac:dyDescent="0.35">
      <c r="A240">
        <v>784673</v>
      </c>
      <c r="B240" t="s">
        <v>297</v>
      </c>
      <c r="C240" t="s">
        <v>288</v>
      </c>
      <c r="D240" t="s">
        <v>311</v>
      </c>
      <c r="E240" s="2">
        <v>491.39</v>
      </c>
    </row>
    <row r="241" spans="1:5" x14ac:dyDescent="0.35">
      <c r="A241">
        <v>425341</v>
      </c>
      <c r="B241" t="s">
        <v>291</v>
      </c>
      <c r="C241" t="s">
        <v>288</v>
      </c>
      <c r="D241" t="s">
        <v>312</v>
      </c>
      <c r="E241" s="2">
        <v>486.28</v>
      </c>
    </row>
    <row r="242" spans="1:5" x14ac:dyDescent="0.35">
      <c r="A242">
        <v>771228</v>
      </c>
      <c r="B242" t="s">
        <v>291</v>
      </c>
      <c r="C242" t="s">
        <v>288</v>
      </c>
      <c r="D242" t="s">
        <v>313</v>
      </c>
      <c r="E242" s="2">
        <v>83.18</v>
      </c>
    </row>
    <row r="243" spans="1:5" x14ac:dyDescent="0.35">
      <c r="A243">
        <v>760828</v>
      </c>
      <c r="B243" t="s">
        <v>291</v>
      </c>
      <c r="C243" t="s">
        <v>288</v>
      </c>
      <c r="D243" t="s">
        <v>314</v>
      </c>
      <c r="E243" s="2">
        <v>563.45000000000005</v>
      </c>
    </row>
    <row r="244" spans="1:5" x14ac:dyDescent="0.35">
      <c r="A244">
        <v>723678</v>
      </c>
      <c r="B244" t="s">
        <v>297</v>
      </c>
      <c r="C244" t="s">
        <v>288</v>
      </c>
      <c r="D244" t="s">
        <v>315</v>
      </c>
      <c r="E244" s="2">
        <v>675.46</v>
      </c>
    </row>
    <row r="245" spans="1:5" x14ac:dyDescent="0.35">
      <c r="A245">
        <v>451812</v>
      </c>
      <c r="B245" t="s">
        <v>316</v>
      </c>
      <c r="C245" t="s">
        <v>317</v>
      </c>
      <c r="D245" t="s">
        <v>318</v>
      </c>
      <c r="E245" s="2">
        <v>530.85</v>
      </c>
    </row>
    <row r="246" spans="1:5" x14ac:dyDescent="0.35">
      <c r="A246">
        <v>677169</v>
      </c>
      <c r="B246" t="s">
        <v>319</v>
      </c>
      <c r="C246" t="s">
        <v>317</v>
      </c>
      <c r="D246" t="s">
        <v>320</v>
      </c>
      <c r="E246" s="2">
        <v>261.02999999999997</v>
      </c>
    </row>
    <row r="247" spans="1:5" x14ac:dyDescent="0.35">
      <c r="A247">
        <v>274207</v>
      </c>
      <c r="B247" t="s">
        <v>319</v>
      </c>
      <c r="C247" t="s">
        <v>317</v>
      </c>
      <c r="D247" t="s">
        <v>321</v>
      </c>
      <c r="E247" s="2">
        <v>328.51</v>
      </c>
    </row>
    <row r="248" spans="1:5" x14ac:dyDescent="0.35">
      <c r="A248">
        <v>706112</v>
      </c>
      <c r="B248" t="s">
        <v>322</v>
      </c>
      <c r="C248" t="s">
        <v>317</v>
      </c>
      <c r="D248" t="s">
        <v>323</v>
      </c>
      <c r="E248" s="2">
        <v>478.79</v>
      </c>
    </row>
    <row r="249" spans="1:5" x14ac:dyDescent="0.35">
      <c r="A249">
        <v>557908</v>
      </c>
      <c r="B249" t="s">
        <v>322</v>
      </c>
      <c r="C249" t="s">
        <v>317</v>
      </c>
      <c r="D249" t="s">
        <v>324</v>
      </c>
      <c r="E249" s="2">
        <v>942.37</v>
      </c>
    </row>
    <row r="250" spans="1:5" x14ac:dyDescent="0.35">
      <c r="A250">
        <v>587645</v>
      </c>
      <c r="B250" t="s">
        <v>322</v>
      </c>
      <c r="C250" t="s">
        <v>317</v>
      </c>
      <c r="D250" t="s">
        <v>325</v>
      </c>
      <c r="E250" s="2">
        <v>801.81</v>
      </c>
    </row>
    <row r="251" spans="1:5" x14ac:dyDescent="0.35">
      <c r="A251">
        <v>837480</v>
      </c>
      <c r="B251" t="s">
        <v>319</v>
      </c>
      <c r="C251" t="s">
        <v>317</v>
      </c>
      <c r="D251" t="s">
        <v>326</v>
      </c>
      <c r="E251" s="2">
        <v>217.4</v>
      </c>
    </row>
    <row r="252" spans="1:5" x14ac:dyDescent="0.35">
      <c r="A252">
        <v>566052</v>
      </c>
      <c r="B252" t="s">
        <v>316</v>
      </c>
      <c r="C252" t="s">
        <v>317</v>
      </c>
      <c r="D252" t="s">
        <v>327</v>
      </c>
      <c r="E252" s="2">
        <v>87.3</v>
      </c>
    </row>
    <row r="253" spans="1:5" x14ac:dyDescent="0.35">
      <c r="A253">
        <v>137909</v>
      </c>
      <c r="B253" t="s">
        <v>319</v>
      </c>
      <c r="C253" t="s">
        <v>317</v>
      </c>
      <c r="D253" t="s">
        <v>328</v>
      </c>
      <c r="E253" s="2">
        <v>864.3</v>
      </c>
    </row>
    <row r="254" spans="1:5" x14ac:dyDescent="0.35">
      <c r="A254">
        <v>799459</v>
      </c>
      <c r="B254" t="s">
        <v>322</v>
      </c>
      <c r="C254" t="s">
        <v>317</v>
      </c>
      <c r="D254" t="s">
        <v>329</v>
      </c>
      <c r="E254" s="2">
        <v>852.02</v>
      </c>
    </row>
    <row r="255" spans="1:5" x14ac:dyDescent="0.35">
      <c r="A255">
        <v>264803</v>
      </c>
      <c r="B255" t="s">
        <v>322</v>
      </c>
      <c r="C255" t="s">
        <v>317</v>
      </c>
      <c r="D255" t="s">
        <v>330</v>
      </c>
      <c r="E255" s="2">
        <v>995.98</v>
      </c>
    </row>
    <row r="256" spans="1:5" x14ac:dyDescent="0.35">
      <c r="A256">
        <v>851978</v>
      </c>
      <c r="B256" t="s">
        <v>322</v>
      </c>
      <c r="C256" t="s">
        <v>317</v>
      </c>
      <c r="D256" t="s">
        <v>331</v>
      </c>
      <c r="E256" s="2">
        <v>715.72</v>
      </c>
    </row>
    <row r="257" spans="1:5" x14ac:dyDescent="0.35">
      <c r="A257">
        <v>992178</v>
      </c>
      <c r="B257" t="s">
        <v>316</v>
      </c>
      <c r="C257" t="s">
        <v>317</v>
      </c>
      <c r="D257" t="s">
        <v>332</v>
      </c>
      <c r="E257" s="2">
        <v>632.42999999999995</v>
      </c>
    </row>
    <row r="258" spans="1:5" x14ac:dyDescent="0.35">
      <c r="A258">
        <v>56589</v>
      </c>
      <c r="B258" t="s">
        <v>322</v>
      </c>
      <c r="C258" t="s">
        <v>317</v>
      </c>
      <c r="D258" t="s">
        <v>333</v>
      </c>
      <c r="E258" s="2">
        <v>517.77</v>
      </c>
    </row>
    <row r="259" spans="1:5" x14ac:dyDescent="0.35">
      <c r="A259">
        <v>26060</v>
      </c>
      <c r="B259" t="s">
        <v>322</v>
      </c>
      <c r="C259" t="s">
        <v>317</v>
      </c>
      <c r="D259" t="s">
        <v>334</v>
      </c>
      <c r="E259" s="2">
        <v>342.94</v>
      </c>
    </row>
    <row r="260" spans="1:5" x14ac:dyDescent="0.35">
      <c r="A260">
        <v>33797</v>
      </c>
      <c r="B260" t="s">
        <v>316</v>
      </c>
      <c r="C260" t="s">
        <v>317</v>
      </c>
      <c r="D260" t="s">
        <v>335</v>
      </c>
      <c r="E260" s="2">
        <v>888.12</v>
      </c>
    </row>
    <row r="261" spans="1:5" x14ac:dyDescent="0.35">
      <c r="A261">
        <v>123983</v>
      </c>
      <c r="B261" t="s">
        <v>319</v>
      </c>
      <c r="C261" t="s">
        <v>317</v>
      </c>
      <c r="D261" t="s">
        <v>336</v>
      </c>
      <c r="E261" s="2">
        <v>785.67</v>
      </c>
    </row>
    <row r="262" spans="1:5" x14ac:dyDescent="0.35">
      <c r="A262">
        <v>237083</v>
      </c>
      <c r="B262" t="s">
        <v>319</v>
      </c>
      <c r="C262" t="s">
        <v>317</v>
      </c>
      <c r="D262" t="s">
        <v>337</v>
      </c>
      <c r="E262" s="2">
        <v>577.13</v>
      </c>
    </row>
    <row r="263" spans="1:5" x14ac:dyDescent="0.35">
      <c r="A263">
        <v>154179</v>
      </c>
      <c r="B263" t="s">
        <v>316</v>
      </c>
      <c r="C263" t="s">
        <v>317</v>
      </c>
      <c r="D263" t="s">
        <v>338</v>
      </c>
      <c r="E263" s="2">
        <v>582.87</v>
      </c>
    </row>
    <row r="264" spans="1:5" x14ac:dyDescent="0.35">
      <c r="A264">
        <v>298985</v>
      </c>
      <c r="B264" t="s">
        <v>322</v>
      </c>
      <c r="C264" t="s">
        <v>317</v>
      </c>
      <c r="D264" t="s">
        <v>339</v>
      </c>
      <c r="E264" s="2">
        <v>183.76</v>
      </c>
    </row>
    <row r="265" spans="1:5" x14ac:dyDescent="0.35">
      <c r="A265">
        <v>444361</v>
      </c>
      <c r="B265" t="s">
        <v>316</v>
      </c>
      <c r="C265" t="s">
        <v>317</v>
      </c>
      <c r="D265" t="s">
        <v>340</v>
      </c>
      <c r="E265" s="2">
        <v>822.63</v>
      </c>
    </row>
    <row r="266" spans="1:5" x14ac:dyDescent="0.35">
      <c r="A266">
        <v>679284</v>
      </c>
      <c r="B266" t="s">
        <v>319</v>
      </c>
      <c r="C266" t="s">
        <v>317</v>
      </c>
      <c r="D266" t="s">
        <v>341</v>
      </c>
      <c r="E266" s="2">
        <v>877.89</v>
      </c>
    </row>
    <row r="267" spans="1:5" x14ac:dyDescent="0.35">
      <c r="A267">
        <v>240179</v>
      </c>
      <c r="B267" t="s">
        <v>319</v>
      </c>
      <c r="C267" t="s">
        <v>317</v>
      </c>
      <c r="D267" t="s">
        <v>342</v>
      </c>
      <c r="E267" s="2">
        <v>90.56</v>
      </c>
    </row>
    <row r="268" spans="1:5" x14ac:dyDescent="0.35">
      <c r="A268">
        <v>673058</v>
      </c>
      <c r="B268" t="s">
        <v>319</v>
      </c>
      <c r="C268" t="s">
        <v>317</v>
      </c>
      <c r="D268" t="s">
        <v>343</v>
      </c>
      <c r="E268" s="2">
        <v>765.76</v>
      </c>
    </row>
    <row r="269" spans="1:5" x14ac:dyDescent="0.35">
      <c r="A269">
        <v>114414</v>
      </c>
      <c r="B269" t="s">
        <v>322</v>
      </c>
      <c r="C269" t="s">
        <v>317</v>
      </c>
      <c r="D269" t="s">
        <v>344</v>
      </c>
      <c r="E269" s="2">
        <v>832.06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9A86-66F3-4DC6-9CA9-461DE82E3591}">
  <dimension ref="A1:J2501"/>
  <sheetViews>
    <sheetView workbookViewId="0">
      <selection activeCell="J5" sqref="J5"/>
    </sheetView>
  </sheetViews>
  <sheetFormatPr defaultRowHeight="14.5" x14ac:dyDescent="0.35"/>
  <cols>
    <col min="1" max="1" width="13.1796875" customWidth="1"/>
    <col min="2" max="2" width="16.90625" customWidth="1"/>
    <col min="3" max="3" width="18.7265625" customWidth="1"/>
    <col min="4" max="4" width="12.7265625" customWidth="1"/>
    <col min="5" max="5" width="16.1796875" customWidth="1"/>
  </cols>
  <sheetData>
    <row r="1" spans="1:5" x14ac:dyDescent="0.35">
      <c r="A1" t="s">
        <v>1</v>
      </c>
      <c r="B1" t="s">
        <v>345</v>
      </c>
      <c r="C1" t="s">
        <v>346</v>
      </c>
      <c r="D1" t="s">
        <v>347</v>
      </c>
      <c r="E1" t="s">
        <v>348</v>
      </c>
    </row>
    <row r="2" spans="1:5" x14ac:dyDescent="0.35">
      <c r="A2">
        <v>97475543</v>
      </c>
      <c r="B2" s="1">
        <v>45059</v>
      </c>
      <c r="C2" t="s">
        <v>349</v>
      </c>
      <c r="D2">
        <v>13</v>
      </c>
      <c r="E2">
        <v>451.92</v>
      </c>
    </row>
    <row r="3" spans="1:5" x14ac:dyDescent="0.35">
      <c r="A3">
        <v>22077605</v>
      </c>
      <c r="B3" s="1">
        <v>45461</v>
      </c>
      <c r="C3" t="s">
        <v>350</v>
      </c>
      <c r="D3">
        <v>4</v>
      </c>
      <c r="E3">
        <v>825.48</v>
      </c>
    </row>
    <row r="4" spans="1:5" x14ac:dyDescent="0.35">
      <c r="A4">
        <v>47822591</v>
      </c>
      <c r="B4" s="1">
        <v>45560</v>
      </c>
      <c r="C4" t="s">
        <v>351</v>
      </c>
      <c r="D4">
        <v>17</v>
      </c>
      <c r="E4">
        <v>1969.81</v>
      </c>
    </row>
    <row r="5" spans="1:5" x14ac:dyDescent="0.35">
      <c r="A5">
        <v>79726146</v>
      </c>
      <c r="B5" s="1">
        <v>45203</v>
      </c>
      <c r="C5" t="s">
        <v>352</v>
      </c>
      <c r="D5">
        <v>4</v>
      </c>
      <c r="E5">
        <v>220.09</v>
      </c>
    </row>
    <row r="6" spans="1:5" x14ac:dyDescent="0.35">
      <c r="A6">
        <v>57102800</v>
      </c>
      <c r="B6" s="1">
        <v>45373</v>
      </c>
      <c r="C6" t="s">
        <v>350</v>
      </c>
      <c r="D6">
        <v>14</v>
      </c>
      <c r="E6">
        <v>578.14</v>
      </c>
    </row>
    <row r="7" spans="1:5" x14ac:dyDescent="0.35">
      <c r="A7">
        <v>54748429</v>
      </c>
      <c r="B7" s="1">
        <v>45404</v>
      </c>
      <c r="C7" t="s">
        <v>352</v>
      </c>
      <c r="D7">
        <v>2</v>
      </c>
      <c r="E7">
        <v>669.35</v>
      </c>
    </row>
    <row r="8" spans="1:5" x14ac:dyDescent="0.35">
      <c r="A8">
        <v>49152878</v>
      </c>
      <c r="B8" s="1">
        <v>45548</v>
      </c>
      <c r="C8" t="s">
        <v>349</v>
      </c>
      <c r="D8">
        <v>4</v>
      </c>
      <c r="E8">
        <v>973.62</v>
      </c>
    </row>
    <row r="9" spans="1:5" x14ac:dyDescent="0.35">
      <c r="A9">
        <v>16379942</v>
      </c>
      <c r="B9" s="1">
        <v>45392</v>
      </c>
      <c r="C9" t="s">
        <v>350</v>
      </c>
      <c r="D9">
        <v>15</v>
      </c>
      <c r="E9">
        <v>1370.56</v>
      </c>
    </row>
    <row r="10" spans="1:5" x14ac:dyDescent="0.35">
      <c r="A10">
        <v>11071601</v>
      </c>
      <c r="B10" s="1">
        <v>45111</v>
      </c>
      <c r="C10" t="s">
        <v>350</v>
      </c>
      <c r="D10">
        <v>17</v>
      </c>
      <c r="E10">
        <v>1950.54</v>
      </c>
    </row>
    <row r="11" spans="1:5" x14ac:dyDescent="0.35">
      <c r="A11">
        <v>68164013</v>
      </c>
      <c r="B11" s="1">
        <v>45106</v>
      </c>
      <c r="C11" t="s">
        <v>352</v>
      </c>
      <c r="D11">
        <v>1</v>
      </c>
      <c r="E11">
        <v>1061.82</v>
      </c>
    </row>
    <row r="12" spans="1:5" x14ac:dyDescent="0.35">
      <c r="A12">
        <v>80404839</v>
      </c>
      <c r="B12" s="1">
        <v>45029</v>
      </c>
      <c r="C12" t="s">
        <v>350</v>
      </c>
      <c r="D12">
        <v>10</v>
      </c>
      <c r="E12">
        <v>1537.35</v>
      </c>
    </row>
    <row r="13" spans="1:5" x14ac:dyDescent="0.35">
      <c r="A13">
        <v>27038630</v>
      </c>
      <c r="B13" s="1">
        <v>45043</v>
      </c>
      <c r="C13" t="s">
        <v>351</v>
      </c>
      <c r="D13">
        <v>11</v>
      </c>
      <c r="E13">
        <v>1307.28</v>
      </c>
    </row>
    <row r="14" spans="1:5" x14ac:dyDescent="0.35">
      <c r="A14">
        <v>1655637</v>
      </c>
      <c r="B14" s="1">
        <v>45186</v>
      </c>
      <c r="C14" t="s">
        <v>351</v>
      </c>
      <c r="D14">
        <v>19</v>
      </c>
      <c r="E14">
        <v>723.95</v>
      </c>
    </row>
    <row r="15" spans="1:5" x14ac:dyDescent="0.35">
      <c r="A15">
        <v>75566105</v>
      </c>
      <c r="B15" s="1">
        <v>45371</v>
      </c>
      <c r="C15" t="s">
        <v>351</v>
      </c>
      <c r="D15">
        <v>18</v>
      </c>
      <c r="E15">
        <v>1432.53</v>
      </c>
    </row>
    <row r="16" spans="1:5" x14ac:dyDescent="0.35">
      <c r="A16">
        <v>23961725</v>
      </c>
      <c r="B16" s="1">
        <v>45423</v>
      </c>
      <c r="C16" t="s">
        <v>351</v>
      </c>
      <c r="D16">
        <v>6</v>
      </c>
      <c r="E16">
        <v>367.74</v>
      </c>
    </row>
    <row r="17" spans="1:5" x14ac:dyDescent="0.35">
      <c r="A17">
        <v>67749649</v>
      </c>
      <c r="B17" s="1">
        <v>45392</v>
      </c>
      <c r="C17" t="s">
        <v>350</v>
      </c>
      <c r="D17">
        <v>11</v>
      </c>
      <c r="E17">
        <v>281.16000000000003</v>
      </c>
    </row>
    <row r="18" spans="1:5" x14ac:dyDescent="0.35">
      <c r="A18">
        <v>61461253</v>
      </c>
      <c r="B18" s="1">
        <v>45533</v>
      </c>
      <c r="C18" t="s">
        <v>350</v>
      </c>
      <c r="D18">
        <v>4</v>
      </c>
      <c r="E18">
        <v>789.5</v>
      </c>
    </row>
    <row r="19" spans="1:5" x14ac:dyDescent="0.35">
      <c r="A19">
        <v>30619659</v>
      </c>
      <c r="B19" s="1">
        <v>45553</v>
      </c>
      <c r="C19" t="s">
        <v>350</v>
      </c>
      <c r="D19">
        <v>14</v>
      </c>
      <c r="E19">
        <v>1992.42</v>
      </c>
    </row>
    <row r="20" spans="1:5" x14ac:dyDescent="0.35">
      <c r="A20">
        <v>50229203</v>
      </c>
      <c r="B20" s="1">
        <v>45183</v>
      </c>
      <c r="C20" t="s">
        <v>351</v>
      </c>
      <c r="D20">
        <v>7</v>
      </c>
      <c r="E20">
        <v>1731.87</v>
      </c>
    </row>
    <row r="21" spans="1:5" x14ac:dyDescent="0.35">
      <c r="A21">
        <v>13567338</v>
      </c>
      <c r="B21" s="1">
        <v>45579</v>
      </c>
      <c r="C21" t="s">
        <v>349</v>
      </c>
      <c r="D21">
        <v>10</v>
      </c>
      <c r="E21">
        <v>1054.1199999999999</v>
      </c>
    </row>
    <row r="22" spans="1:5" x14ac:dyDescent="0.35">
      <c r="A22">
        <v>7591711</v>
      </c>
      <c r="B22" s="1">
        <v>45321</v>
      </c>
      <c r="C22" t="s">
        <v>351</v>
      </c>
      <c r="D22">
        <v>12</v>
      </c>
      <c r="E22">
        <v>1494</v>
      </c>
    </row>
    <row r="23" spans="1:5" x14ac:dyDescent="0.35">
      <c r="A23">
        <v>22102079</v>
      </c>
      <c r="B23" s="1">
        <v>45464</v>
      </c>
      <c r="C23" t="s">
        <v>349</v>
      </c>
      <c r="D23">
        <v>10</v>
      </c>
      <c r="E23">
        <v>615.86</v>
      </c>
    </row>
    <row r="24" spans="1:5" x14ac:dyDescent="0.35">
      <c r="A24">
        <v>48910430</v>
      </c>
      <c r="B24" s="1">
        <v>45539</v>
      </c>
      <c r="C24" t="s">
        <v>349</v>
      </c>
      <c r="D24">
        <v>3</v>
      </c>
      <c r="E24">
        <v>1474.04</v>
      </c>
    </row>
    <row r="25" spans="1:5" x14ac:dyDescent="0.35">
      <c r="A25">
        <v>27604184</v>
      </c>
      <c r="B25" s="1">
        <v>45205</v>
      </c>
      <c r="C25" t="s">
        <v>352</v>
      </c>
      <c r="D25">
        <v>9</v>
      </c>
      <c r="E25">
        <v>1108.8599999999999</v>
      </c>
    </row>
    <row r="26" spans="1:5" x14ac:dyDescent="0.35">
      <c r="A26">
        <v>79672044</v>
      </c>
      <c r="B26" s="1">
        <v>45277</v>
      </c>
      <c r="C26" t="s">
        <v>352</v>
      </c>
      <c r="D26">
        <v>8</v>
      </c>
      <c r="E26">
        <v>1115.8800000000001</v>
      </c>
    </row>
    <row r="27" spans="1:5" x14ac:dyDescent="0.35">
      <c r="A27">
        <v>13461704</v>
      </c>
      <c r="B27" s="1">
        <v>45386</v>
      </c>
      <c r="C27" t="s">
        <v>349</v>
      </c>
      <c r="D27">
        <v>4</v>
      </c>
      <c r="E27">
        <v>1024.45</v>
      </c>
    </row>
    <row r="28" spans="1:5" x14ac:dyDescent="0.35">
      <c r="A28">
        <v>66135710</v>
      </c>
      <c r="B28" s="1">
        <v>45258</v>
      </c>
      <c r="C28" t="s">
        <v>352</v>
      </c>
      <c r="D28">
        <v>6</v>
      </c>
      <c r="E28">
        <v>308.63</v>
      </c>
    </row>
    <row r="29" spans="1:5" x14ac:dyDescent="0.35">
      <c r="A29">
        <v>50572914</v>
      </c>
      <c r="B29" s="1">
        <v>45220</v>
      </c>
      <c r="C29" t="s">
        <v>351</v>
      </c>
      <c r="D29">
        <v>20</v>
      </c>
      <c r="E29">
        <v>701.55</v>
      </c>
    </row>
    <row r="30" spans="1:5" x14ac:dyDescent="0.35">
      <c r="A30">
        <v>4386273</v>
      </c>
      <c r="B30" s="1">
        <v>45469</v>
      </c>
      <c r="C30" t="s">
        <v>350</v>
      </c>
      <c r="D30">
        <v>12</v>
      </c>
      <c r="E30">
        <v>298.97000000000003</v>
      </c>
    </row>
    <row r="31" spans="1:5" x14ac:dyDescent="0.35">
      <c r="A31">
        <v>57537308</v>
      </c>
      <c r="B31" s="1">
        <v>45430</v>
      </c>
      <c r="C31" t="s">
        <v>352</v>
      </c>
      <c r="D31">
        <v>8</v>
      </c>
      <c r="E31">
        <v>1641.88</v>
      </c>
    </row>
    <row r="32" spans="1:5" x14ac:dyDescent="0.35">
      <c r="A32">
        <v>34526442</v>
      </c>
      <c r="B32" s="1">
        <v>45196</v>
      </c>
      <c r="C32" t="s">
        <v>351</v>
      </c>
      <c r="D32">
        <v>14</v>
      </c>
      <c r="E32">
        <v>1956.45</v>
      </c>
    </row>
    <row r="33" spans="1:5" x14ac:dyDescent="0.35">
      <c r="A33">
        <v>67383024</v>
      </c>
      <c r="B33" s="1">
        <v>45392</v>
      </c>
      <c r="C33" t="s">
        <v>349</v>
      </c>
      <c r="D33">
        <v>14</v>
      </c>
      <c r="E33">
        <v>1240.9000000000001</v>
      </c>
    </row>
    <row r="34" spans="1:5" x14ac:dyDescent="0.35">
      <c r="A34">
        <v>28350645</v>
      </c>
      <c r="B34" s="1">
        <v>45303</v>
      </c>
      <c r="C34" t="s">
        <v>350</v>
      </c>
      <c r="D34">
        <v>9</v>
      </c>
      <c r="E34">
        <v>553</v>
      </c>
    </row>
    <row r="35" spans="1:5" x14ac:dyDescent="0.35">
      <c r="A35">
        <v>81940369</v>
      </c>
      <c r="B35" s="1">
        <v>45346</v>
      </c>
      <c r="C35" t="s">
        <v>349</v>
      </c>
      <c r="D35">
        <v>10</v>
      </c>
      <c r="E35">
        <v>316.79000000000002</v>
      </c>
    </row>
    <row r="36" spans="1:5" x14ac:dyDescent="0.35">
      <c r="A36">
        <v>89950235</v>
      </c>
      <c r="B36" s="1">
        <v>45284</v>
      </c>
      <c r="C36" t="s">
        <v>349</v>
      </c>
      <c r="D36">
        <v>13</v>
      </c>
      <c r="E36">
        <v>1179.29</v>
      </c>
    </row>
    <row r="37" spans="1:5" x14ac:dyDescent="0.35">
      <c r="A37">
        <v>88202341</v>
      </c>
      <c r="B37" s="1">
        <v>45158</v>
      </c>
      <c r="C37" t="s">
        <v>350</v>
      </c>
      <c r="D37">
        <v>9</v>
      </c>
      <c r="E37">
        <v>644.05999999999995</v>
      </c>
    </row>
    <row r="38" spans="1:5" x14ac:dyDescent="0.35">
      <c r="A38">
        <v>41155125</v>
      </c>
      <c r="B38" s="1">
        <v>45404</v>
      </c>
      <c r="C38" t="s">
        <v>350</v>
      </c>
      <c r="D38">
        <v>14</v>
      </c>
      <c r="E38">
        <v>1454.3</v>
      </c>
    </row>
    <row r="39" spans="1:5" x14ac:dyDescent="0.35">
      <c r="A39">
        <v>46369552</v>
      </c>
      <c r="B39" s="1">
        <v>45551</v>
      </c>
      <c r="C39" t="s">
        <v>351</v>
      </c>
      <c r="D39">
        <v>17</v>
      </c>
      <c r="E39">
        <v>456.51</v>
      </c>
    </row>
    <row r="40" spans="1:5" x14ac:dyDescent="0.35">
      <c r="A40">
        <v>48943848</v>
      </c>
      <c r="B40" s="1">
        <v>45464</v>
      </c>
      <c r="C40" t="s">
        <v>349</v>
      </c>
      <c r="D40">
        <v>13</v>
      </c>
      <c r="E40">
        <v>245.46</v>
      </c>
    </row>
    <row r="41" spans="1:5" x14ac:dyDescent="0.35">
      <c r="A41">
        <v>39645619</v>
      </c>
      <c r="B41" s="1">
        <v>45094</v>
      </c>
      <c r="C41" t="s">
        <v>351</v>
      </c>
      <c r="D41">
        <v>13</v>
      </c>
      <c r="E41">
        <v>1512.4</v>
      </c>
    </row>
    <row r="42" spans="1:5" x14ac:dyDescent="0.35">
      <c r="A42">
        <v>76917159</v>
      </c>
      <c r="B42" s="1">
        <v>45466</v>
      </c>
      <c r="C42" t="s">
        <v>349</v>
      </c>
      <c r="D42">
        <v>11</v>
      </c>
      <c r="E42">
        <v>1777.83</v>
      </c>
    </row>
    <row r="43" spans="1:5" x14ac:dyDescent="0.35">
      <c r="A43">
        <v>72366758</v>
      </c>
      <c r="B43" s="1">
        <v>45249</v>
      </c>
      <c r="C43" t="s">
        <v>350</v>
      </c>
      <c r="D43">
        <v>9</v>
      </c>
      <c r="E43">
        <v>513.70000000000005</v>
      </c>
    </row>
    <row r="44" spans="1:5" x14ac:dyDescent="0.35">
      <c r="A44">
        <v>66140659</v>
      </c>
      <c r="B44" s="1">
        <v>45269</v>
      </c>
      <c r="C44" t="s">
        <v>349</v>
      </c>
      <c r="D44">
        <v>8</v>
      </c>
      <c r="E44">
        <v>509.85</v>
      </c>
    </row>
    <row r="45" spans="1:5" x14ac:dyDescent="0.35">
      <c r="A45">
        <v>87457446</v>
      </c>
      <c r="B45" s="1">
        <v>45475</v>
      </c>
      <c r="C45" t="s">
        <v>349</v>
      </c>
      <c r="D45">
        <v>7</v>
      </c>
      <c r="E45">
        <v>1301.3900000000001</v>
      </c>
    </row>
    <row r="46" spans="1:5" x14ac:dyDescent="0.35">
      <c r="A46">
        <v>10830043</v>
      </c>
      <c r="B46" s="1">
        <v>45214</v>
      </c>
      <c r="C46" t="s">
        <v>352</v>
      </c>
      <c r="D46">
        <v>9</v>
      </c>
      <c r="E46">
        <v>899.6</v>
      </c>
    </row>
    <row r="47" spans="1:5" x14ac:dyDescent="0.35">
      <c r="A47">
        <v>97150234</v>
      </c>
      <c r="B47" s="1">
        <v>45252</v>
      </c>
      <c r="C47" t="s">
        <v>352</v>
      </c>
      <c r="D47">
        <v>13</v>
      </c>
      <c r="E47">
        <v>1527.55</v>
      </c>
    </row>
    <row r="48" spans="1:5" x14ac:dyDescent="0.35">
      <c r="A48">
        <v>72489544</v>
      </c>
      <c r="B48" s="1">
        <v>45554</v>
      </c>
      <c r="C48" t="s">
        <v>350</v>
      </c>
      <c r="D48">
        <v>17</v>
      </c>
      <c r="E48">
        <v>1600.17</v>
      </c>
    </row>
    <row r="49" spans="1:5" x14ac:dyDescent="0.35">
      <c r="A49">
        <v>81352781</v>
      </c>
      <c r="B49" s="1">
        <v>45349</v>
      </c>
      <c r="C49" t="s">
        <v>351</v>
      </c>
      <c r="D49">
        <v>4</v>
      </c>
      <c r="E49">
        <v>564.54999999999995</v>
      </c>
    </row>
    <row r="50" spans="1:5" x14ac:dyDescent="0.35">
      <c r="A50">
        <v>88130777</v>
      </c>
      <c r="B50" s="1">
        <v>45216</v>
      </c>
      <c r="C50" t="s">
        <v>352</v>
      </c>
      <c r="D50">
        <v>16</v>
      </c>
      <c r="E50">
        <v>301.23</v>
      </c>
    </row>
    <row r="51" spans="1:5" x14ac:dyDescent="0.35">
      <c r="A51">
        <v>65294340</v>
      </c>
      <c r="B51" s="1">
        <v>45398</v>
      </c>
      <c r="C51" t="s">
        <v>352</v>
      </c>
      <c r="D51">
        <v>17</v>
      </c>
      <c r="E51">
        <v>356.29</v>
      </c>
    </row>
    <row r="52" spans="1:5" x14ac:dyDescent="0.35">
      <c r="A52">
        <v>40387944</v>
      </c>
      <c r="B52" s="1">
        <v>45366</v>
      </c>
      <c r="C52" t="s">
        <v>351</v>
      </c>
      <c r="D52">
        <v>10</v>
      </c>
      <c r="E52">
        <v>569.91</v>
      </c>
    </row>
    <row r="53" spans="1:5" x14ac:dyDescent="0.35">
      <c r="A53">
        <v>91868185</v>
      </c>
      <c r="B53" s="1">
        <v>45214</v>
      </c>
      <c r="C53" t="s">
        <v>352</v>
      </c>
      <c r="D53">
        <v>1</v>
      </c>
      <c r="E53">
        <v>1657.84</v>
      </c>
    </row>
    <row r="54" spans="1:5" x14ac:dyDescent="0.35">
      <c r="A54">
        <v>31846190</v>
      </c>
      <c r="B54" s="1">
        <v>45543</v>
      </c>
      <c r="C54" t="s">
        <v>352</v>
      </c>
      <c r="D54">
        <v>4</v>
      </c>
      <c r="E54">
        <v>1176.18</v>
      </c>
    </row>
    <row r="55" spans="1:5" x14ac:dyDescent="0.35">
      <c r="A55">
        <v>15529446</v>
      </c>
      <c r="B55" s="1">
        <v>45209</v>
      </c>
      <c r="C55" t="s">
        <v>349</v>
      </c>
      <c r="D55">
        <v>9</v>
      </c>
      <c r="E55">
        <v>854.35</v>
      </c>
    </row>
    <row r="56" spans="1:5" x14ac:dyDescent="0.35">
      <c r="A56">
        <v>20956158</v>
      </c>
      <c r="B56" s="1">
        <v>45361</v>
      </c>
      <c r="C56" t="s">
        <v>349</v>
      </c>
      <c r="D56">
        <v>7</v>
      </c>
      <c r="E56">
        <v>312.69</v>
      </c>
    </row>
    <row r="57" spans="1:5" x14ac:dyDescent="0.35">
      <c r="A57">
        <v>68159723</v>
      </c>
      <c r="B57" s="1">
        <v>45433</v>
      </c>
      <c r="C57" t="s">
        <v>352</v>
      </c>
      <c r="D57">
        <v>6</v>
      </c>
      <c r="E57">
        <v>1214.6199999999999</v>
      </c>
    </row>
    <row r="58" spans="1:5" x14ac:dyDescent="0.35">
      <c r="A58">
        <v>48554440</v>
      </c>
      <c r="B58" s="1">
        <v>45379</v>
      </c>
      <c r="C58" t="s">
        <v>351</v>
      </c>
      <c r="D58">
        <v>17</v>
      </c>
      <c r="E58">
        <v>1354.99</v>
      </c>
    </row>
    <row r="59" spans="1:5" x14ac:dyDescent="0.35">
      <c r="A59">
        <v>966247</v>
      </c>
      <c r="B59" s="1">
        <v>45246</v>
      </c>
      <c r="C59" t="s">
        <v>350</v>
      </c>
      <c r="D59">
        <v>13</v>
      </c>
      <c r="E59">
        <v>1110.76</v>
      </c>
    </row>
    <row r="60" spans="1:5" x14ac:dyDescent="0.35">
      <c r="A60">
        <v>40015980</v>
      </c>
      <c r="B60" s="1">
        <v>45105</v>
      </c>
      <c r="C60" t="s">
        <v>352</v>
      </c>
      <c r="D60">
        <v>18</v>
      </c>
      <c r="E60">
        <v>1031.9100000000001</v>
      </c>
    </row>
    <row r="61" spans="1:5" x14ac:dyDescent="0.35">
      <c r="A61">
        <v>63262519</v>
      </c>
      <c r="B61" s="1">
        <v>45343</v>
      </c>
      <c r="C61" t="s">
        <v>351</v>
      </c>
      <c r="D61">
        <v>10</v>
      </c>
      <c r="E61">
        <v>607.45000000000005</v>
      </c>
    </row>
    <row r="62" spans="1:5" x14ac:dyDescent="0.35">
      <c r="A62">
        <v>81763298</v>
      </c>
      <c r="B62" s="1">
        <v>45136</v>
      </c>
      <c r="C62" t="s">
        <v>349</v>
      </c>
      <c r="D62">
        <v>1</v>
      </c>
      <c r="E62">
        <v>1747.14</v>
      </c>
    </row>
    <row r="63" spans="1:5" x14ac:dyDescent="0.35">
      <c r="A63">
        <v>49985597</v>
      </c>
      <c r="B63" s="1">
        <v>45510</v>
      </c>
      <c r="C63" t="s">
        <v>351</v>
      </c>
      <c r="D63">
        <v>3</v>
      </c>
      <c r="E63">
        <v>775.73</v>
      </c>
    </row>
    <row r="64" spans="1:5" x14ac:dyDescent="0.35">
      <c r="A64">
        <v>21282544</v>
      </c>
      <c r="B64" s="1">
        <v>45532</v>
      </c>
      <c r="C64" t="s">
        <v>351</v>
      </c>
      <c r="D64">
        <v>16</v>
      </c>
      <c r="E64">
        <v>657.98</v>
      </c>
    </row>
    <row r="65" spans="1:5" x14ac:dyDescent="0.35">
      <c r="A65">
        <v>78868716</v>
      </c>
      <c r="B65" s="1">
        <v>45270</v>
      </c>
      <c r="C65" t="s">
        <v>350</v>
      </c>
      <c r="D65">
        <v>5</v>
      </c>
      <c r="E65">
        <v>1774.41</v>
      </c>
    </row>
    <row r="66" spans="1:5" x14ac:dyDescent="0.35">
      <c r="A66">
        <v>30733165</v>
      </c>
      <c r="B66" s="1">
        <v>45422</v>
      </c>
      <c r="C66" t="s">
        <v>350</v>
      </c>
      <c r="D66">
        <v>10</v>
      </c>
      <c r="E66">
        <v>1609.11</v>
      </c>
    </row>
    <row r="67" spans="1:5" x14ac:dyDescent="0.35">
      <c r="A67">
        <v>78678612</v>
      </c>
      <c r="B67" s="1">
        <v>45463</v>
      </c>
      <c r="C67" t="s">
        <v>349</v>
      </c>
      <c r="D67">
        <v>1</v>
      </c>
      <c r="E67">
        <v>795.06</v>
      </c>
    </row>
    <row r="68" spans="1:5" x14ac:dyDescent="0.35">
      <c r="A68">
        <v>48511124</v>
      </c>
      <c r="B68" s="1">
        <v>45061</v>
      </c>
      <c r="C68" t="s">
        <v>350</v>
      </c>
      <c r="D68">
        <v>10</v>
      </c>
      <c r="E68">
        <v>1076.1400000000001</v>
      </c>
    </row>
    <row r="69" spans="1:5" x14ac:dyDescent="0.35">
      <c r="A69">
        <v>26412689</v>
      </c>
      <c r="B69" s="1">
        <v>45456</v>
      </c>
      <c r="C69" t="s">
        <v>351</v>
      </c>
      <c r="D69">
        <v>1</v>
      </c>
      <c r="E69">
        <v>1700.46</v>
      </c>
    </row>
    <row r="70" spans="1:5" x14ac:dyDescent="0.35">
      <c r="A70">
        <v>26303194</v>
      </c>
      <c r="B70" s="1">
        <v>45045</v>
      </c>
      <c r="C70" t="s">
        <v>349</v>
      </c>
      <c r="D70">
        <v>18</v>
      </c>
      <c r="E70">
        <v>1045.94</v>
      </c>
    </row>
    <row r="71" spans="1:5" x14ac:dyDescent="0.35">
      <c r="A71">
        <v>93735495</v>
      </c>
      <c r="B71" s="1">
        <v>45069</v>
      </c>
      <c r="C71" t="s">
        <v>351</v>
      </c>
      <c r="D71">
        <v>7</v>
      </c>
      <c r="E71">
        <v>871.15</v>
      </c>
    </row>
    <row r="72" spans="1:5" x14ac:dyDescent="0.35">
      <c r="A72">
        <v>8395610</v>
      </c>
      <c r="B72" s="1">
        <v>45374</v>
      </c>
      <c r="C72" t="s">
        <v>350</v>
      </c>
      <c r="D72">
        <v>18</v>
      </c>
      <c r="E72">
        <v>294.52999999999997</v>
      </c>
    </row>
    <row r="73" spans="1:5" x14ac:dyDescent="0.35">
      <c r="A73">
        <v>41640262</v>
      </c>
      <c r="B73" s="1">
        <v>45155</v>
      </c>
      <c r="C73" t="s">
        <v>350</v>
      </c>
      <c r="D73">
        <v>9</v>
      </c>
      <c r="E73">
        <v>1805.87</v>
      </c>
    </row>
    <row r="74" spans="1:5" x14ac:dyDescent="0.35">
      <c r="A74">
        <v>60618999</v>
      </c>
      <c r="B74" s="1">
        <v>45501</v>
      </c>
      <c r="C74" t="s">
        <v>351</v>
      </c>
      <c r="D74">
        <v>15</v>
      </c>
      <c r="E74">
        <v>1631.96</v>
      </c>
    </row>
    <row r="75" spans="1:5" x14ac:dyDescent="0.35">
      <c r="A75">
        <v>77220027</v>
      </c>
      <c r="B75" s="1">
        <v>45271</v>
      </c>
      <c r="C75" t="s">
        <v>349</v>
      </c>
      <c r="D75">
        <v>16</v>
      </c>
      <c r="E75">
        <v>551.80999999999995</v>
      </c>
    </row>
    <row r="76" spans="1:5" x14ac:dyDescent="0.35">
      <c r="A76">
        <v>32019725</v>
      </c>
      <c r="B76" s="1">
        <v>45310</v>
      </c>
      <c r="C76" t="s">
        <v>349</v>
      </c>
      <c r="D76">
        <v>19</v>
      </c>
      <c r="E76">
        <v>1169.96</v>
      </c>
    </row>
    <row r="77" spans="1:5" x14ac:dyDescent="0.35">
      <c r="A77">
        <v>38709137</v>
      </c>
      <c r="B77" s="1">
        <v>45114</v>
      </c>
      <c r="C77" t="s">
        <v>350</v>
      </c>
      <c r="D77">
        <v>18</v>
      </c>
      <c r="E77">
        <v>1307.6400000000001</v>
      </c>
    </row>
    <row r="78" spans="1:5" x14ac:dyDescent="0.35">
      <c r="A78">
        <v>11540364</v>
      </c>
      <c r="B78" s="1">
        <v>45559</v>
      </c>
      <c r="C78" t="s">
        <v>352</v>
      </c>
      <c r="D78">
        <v>20</v>
      </c>
      <c r="E78">
        <v>517.32000000000005</v>
      </c>
    </row>
    <row r="79" spans="1:5" x14ac:dyDescent="0.35">
      <c r="A79">
        <v>59207798</v>
      </c>
      <c r="B79" s="1">
        <v>45109</v>
      </c>
      <c r="C79" t="s">
        <v>349</v>
      </c>
      <c r="D79">
        <v>4</v>
      </c>
      <c r="E79">
        <v>1441.64</v>
      </c>
    </row>
    <row r="80" spans="1:5" x14ac:dyDescent="0.35">
      <c r="A80">
        <v>10797688</v>
      </c>
      <c r="B80" s="1">
        <v>45068</v>
      </c>
      <c r="C80" t="s">
        <v>352</v>
      </c>
      <c r="D80">
        <v>7</v>
      </c>
      <c r="E80">
        <v>1017.39</v>
      </c>
    </row>
    <row r="81" spans="1:5" x14ac:dyDescent="0.35">
      <c r="A81">
        <v>88965399</v>
      </c>
      <c r="B81" s="1">
        <v>45440</v>
      </c>
      <c r="C81" t="s">
        <v>351</v>
      </c>
      <c r="D81">
        <v>3</v>
      </c>
      <c r="E81">
        <v>1144.21</v>
      </c>
    </row>
    <row r="82" spans="1:5" x14ac:dyDescent="0.35">
      <c r="A82">
        <v>10608845</v>
      </c>
      <c r="B82" s="1">
        <v>45380</v>
      </c>
      <c r="C82" t="s">
        <v>349</v>
      </c>
      <c r="D82">
        <v>2</v>
      </c>
      <c r="E82">
        <v>735.36</v>
      </c>
    </row>
    <row r="83" spans="1:5" x14ac:dyDescent="0.35">
      <c r="A83">
        <v>28603182</v>
      </c>
      <c r="B83" s="1">
        <v>45506</v>
      </c>
      <c r="C83" t="s">
        <v>352</v>
      </c>
      <c r="D83">
        <v>11</v>
      </c>
      <c r="E83">
        <v>490.13</v>
      </c>
    </row>
    <row r="84" spans="1:5" x14ac:dyDescent="0.35">
      <c r="A84">
        <v>1152215</v>
      </c>
      <c r="B84" s="1">
        <v>45439</v>
      </c>
      <c r="C84" t="s">
        <v>350</v>
      </c>
      <c r="D84">
        <v>2</v>
      </c>
      <c r="E84">
        <v>1637.43</v>
      </c>
    </row>
    <row r="85" spans="1:5" x14ac:dyDescent="0.35">
      <c r="A85">
        <v>24357425</v>
      </c>
      <c r="B85" s="1">
        <v>45490</v>
      </c>
      <c r="C85" t="s">
        <v>350</v>
      </c>
      <c r="D85">
        <v>6</v>
      </c>
      <c r="E85">
        <v>798.18</v>
      </c>
    </row>
    <row r="86" spans="1:5" x14ac:dyDescent="0.35">
      <c r="A86">
        <v>93924203</v>
      </c>
      <c r="B86" s="1">
        <v>45037</v>
      </c>
      <c r="C86" t="s">
        <v>349</v>
      </c>
      <c r="D86">
        <v>18</v>
      </c>
      <c r="E86">
        <v>1360.15</v>
      </c>
    </row>
    <row r="87" spans="1:5" x14ac:dyDescent="0.35">
      <c r="A87">
        <v>61406908</v>
      </c>
      <c r="B87" s="1">
        <v>45284</v>
      </c>
      <c r="C87" t="s">
        <v>351</v>
      </c>
      <c r="D87">
        <v>1</v>
      </c>
      <c r="E87">
        <v>458.39</v>
      </c>
    </row>
    <row r="88" spans="1:5" x14ac:dyDescent="0.35">
      <c r="A88">
        <v>78841932</v>
      </c>
      <c r="B88" s="1">
        <v>45401</v>
      </c>
      <c r="C88" t="s">
        <v>350</v>
      </c>
      <c r="D88">
        <v>4</v>
      </c>
      <c r="E88">
        <v>979.63</v>
      </c>
    </row>
    <row r="89" spans="1:5" x14ac:dyDescent="0.35">
      <c r="A89">
        <v>67310893</v>
      </c>
      <c r="B89" s="1">
        <v>45392</v>
      </c>
      <c r="C89" t="s">
        <v>352</v>
      </c>
      <c r="D89">
        <v>19</v>
      </c>
      <c r="E89">
        <v>1592.94</v>
      </c>
    </row>
    <row r="90" spans="1:5" x14ac:dyDescent="0.35">
      <c r="A90">
        <v>666589</v>
      </c>
      <c r="B90" s="1">
        <v>45138</v>
      </c>
      <c r="C90" t="s">
        <v>351</v>
      </c>
      <c r="D90">
        <v>15</v>
      </c>
      <c r="E90">
        <v>465.38</v>
      </c>
    </row>
    <row r="91" spans="1:5" x14ac:dyDescent="0.35">
      <c r="A91">
        <v>73639935</v>
      </c>
      <c r="B91" s="1">
        <v>45190</v>
      </c>
      <c r="C91" t="s">
        <v>350</v>
      </c>
      <c r="D91">
        <v>10</v>
      </c>
      <c r="E91">
        <v>360.91</v>
      </c>
    </row>
    <row r="92" spans="1:5" x14ac:dyDescent="0.35">
      <c r="A92">
        <v>51592174</v>
      </c>
      <c r="B92" s="1">
        <v>45149</v>
      </c>
      <c r="C92" t="s">
        <v>352</v>
      </c>
      <c r="D92">
        <v>2</v>
      </c>
      <c r="E92">
        <v>794.83</v>
      </c>
    </row>
    <row r="93" spans="1:5" x14ac:dyDescent="0.35">
      <c r="A93">
        <v>12338529</v>
      </c>
      <c r="B93" s="1">
        <v>45568</v>
      </c>
      <c r="C93" t="s">
        <v>352</v>
      </c>
      <c r="D93">
        <v>11</v>
      </c>
      <c r="E93">
        <v>347.1</v>
      </c>
    </row>
    <row r="94" spans="1:5" x14ac:dyDescent="0.35">
      <c r="A94">
        <v>81757554</v>
      </c>
      <c r="B94" s="1">
        <v>45400</v>
      </c>
      <c r="C94" t="s">
        <v>349</v>
      </c>
      <c r="D94">
        <v>12</v>
      </c>
      <c r="E94">
        <v>1815.02</v>
      </c>
    </row>
    <row r="95" spans="1:5" x14ac:dyDescent="0.35">
      <c r="A95">
        <v>95372766</v>
      </c>
      <c r="B95" s="1">
        <v>45306</v>
      </c>
      <c r="C95" t="s">
        <v>351</v>
      </c>
      <c r="D95">
        <v>9</v>
      </c>
      <c r="E95">
        <v>629.04999999999995</v>
      </c>
    </row>
    <row r="96" spans="1:5" x14ac:dyDescent="0.35">
      <c r="A96">
        <v>28111842</v>
      </c>
      <c r="B96" s="1">
        <v>45544</v>
      </c>
      <c r="C96" t="s">
        <v>349</v>
      </c>
      <c r="D96">
        <v>8</v>
      </c>
      <c r="E96">
        <v>1892.45</v>
      </c>
    </row>
    <row r="97" spans="1:5" x14ac:dyDescent="0.35">
      <c r="A97">
        <v>27878182</v>
      </c>
      <c r="B97" s="1">
        <v>45015</v>
      </c>
      <c r="C97" t="s">
        <v>350</v>
      </c>
      <c r="D97">
        <v>1</v>
      </c>
      <c r="E97">
        <v>1023.51</v>
      </c>
    </row>
    <row r="98" spans="1:5" x14ac:dyDescent="0.35">
      <c r="A98">
        <v>27353891</v>
      </c>
      <c r="B98" s="1">
        <v>45102</v>
      </c>
      <c r="C98" t="s">
        <v>349</v>
      </c>
      <c r="D98">
        <v>20</v>
      </c>
      <c r="E98">
        <v>1110.6099999999999</v>
      </c>
    </row>
    <row r="99" spans="1:5" x14ac:dyDescent="0.35">
      <c r="A99">
        <v>19179897</v>
      </c>
      <c r="B99" s="1">
        <v>45152</v>
      </c>
      <c r="C99" t="s">
        <v>349</v>
      </c>
      <c r="D99">
        <v>18</v>
      </c>
      <c r="E99">
        <v>1491.58</v>
      </c>
    </row>
    <row r="100" spans="1:5" x14ac:dyDescent="0.35">
      <c r="A100">
        <v>63630649</v>
      </c>
      <c r="B100" s="1">
        <v>45171</v>
      </c>
      <c r="C100" t="s">
        <v>349</v>
      </c>
      <c r="D100">
        <v>8</v>
      </c>
      <c r="E100">
        <v>1626.79</v>
      </c>
    </row>
    <row r="101" spans="1:5" x14ac:dyDescent="0.35">
      <c r="A101">
        <v>16359370</v>
      </c>
      <c r="B101" s="1">
        <v>45265</v>
      </c>
      <c r="C101" t="s">
        <v>349</v>
      </c>
      <c r="D101">
        <v>1</v>
      </c>
      <c r="E101">
        <v>1352.7</v>
      </c>
    </row>
    <row r="102" spans="1:5" x14ac:dyDescent="0.35">
      <c r="A102">
        <v>92123198</v>
      </c>
      <c r="B102" s="1">
        <v>45168</v>
      </c>
      <c r="C102" t="s">
        <v>351</v>
      </c>
      <c r="D102">
        <v>8</v>
      </c>
      <c r="E102">
        <v>224.01</v>
      </c>
    </row>
    <row r="103" spans="1:5" x14ac:dyDescent="0.35">
      <c r="A103">
        <v>77306672</v>
      </c>
      <c r="B103" s="1">
        <v>45551</v>
      </c>
      <c r="C103" t="s">
        <v>351</v>
      </c>
      <c r="D103">
        <v>20</v>
      </c>
      <c r="E103">
        <v>456.24</v>
      </c>
    </row>
    <row r="104" spans="1:5" x14ac:dyDescent="0.35">
      <c r="A104">
        <v>67696145</v>
      </c>
      <c r="B104" s="1">
        <v>45083</v>
      </c>
      <c r="C104" t="s">
        <v>351</v>
      </c>
      <c r="D104">
        <v>18</v>
      </c>
      <c r="E104">
        <v>482.94</v>
      </c>
    </row>
    <row r="105" spans="1:5" x14ac:dyDescent="0.35">
      <c r="A105">
        <v>29902416</v>
      </c>
      <c r="B105" s="1">
        <v>45124</v>
      </c>
      <c r="C105" t="s">
        <v>350</v>
      </c>
      <c r="D105">
        <v>18</v>
      </c>
      <c r="E105">
        <v>1010.11</v>
      </c>
    </row>
    <row r="106" spans="1:5" x14ac:dyDescent="0.35">
      <c r="A106">
        <v>11446157</v>
      </c>
      <c r="B106" s="1">
        <v>45553</v>
      </c>
      <c r="C106" t="s">
        <v>350</v>
      </c>
      <c r="D106">
        <v>8</v>
      </c>
      <c r="E106">
        <v>400.97</v>
      </c>
    </row>
    <row r="107" spans="1:5" x14ac:dyDescent="0.35">
      <c r="A107">
        <v>84377964</v>
      </c>
      <c r="B107" s="1">
        <v>45589</v>
      </c>
      <c r="C107" t="s">
        <v>350</v>
      </c>
      <c r="D107">
        <v>13</v>
      </c>
      <c r="E107">
        <v>1458.37</v>
      </c>
    </row>
    <row r="108" spans="1:5" x14ac:dyDescent="0.35">
      <c r="A108">
        <v>12591752</v>
      </c>
      <c r="B108" s="1">
        <v>45074</v>
      </c>
      <c r="C108" t="s">
        <v>350</v>
      </c>
      <c r="D108">
        <v>14</v>
      </c>
      <c r="E108">
        <v>740.4</v>
      </c>
    </row>
    <row r="109" spans="1:5" x14ac:dyDescent="0.35">
      <c r="A109">
        <v>4940671</v>
      </c>
      <c r="B109" s="1">
        <v>45460</v>
      </c>
      <c r="C109" t="s">
        <v>350</v>
      </c>
      <c r="D109">
        <v>7</v>
      </c>
      <c r="E109">
        <v>494.03</v>
      </c>
    </row>
    <row r="110" spans="1:5" x14ac:dyDescent="0.35">
      <c r="A110">
        <v>88111697</v>
      </c>
      <c r="B110" s="1">
        <v>45321</v>
      </c>
      <c r="C110" t="s">
        <v>351</v>
      </c>
      <c r="D110">
        <v>4</v>
      </c>
      <c r="E110">
        <v>1731.14</v>
      </c>
    </row>
    <row r="111" spans="1:5" x14ac:dyDescent="0.35">
      <c r="A111">
        <v>98241853</v>
      </c>
      <c r="B111" s="1">
        <v>45407</v>
      </c>
      <c r="C111" t="s">
        <v>349</v>
      </c>
      <c r="D111">
        <v>19</v>
      </c>
      <c r="E111">
        <v>1203.76</v>
      </c>
    </row>
    <row r="112" spans="1:5" x14ac:dyDescent="0.35">
      <c r="A112">
        <v>75482</v>
      </c>
      <c r="B112" s="1">
        <v>45554</v>
      </c>
      <c r="C112" t="s">
        <v>351</v>
      </c>
      <c r="D112">
        <v>13</v>
      </c>
      <c r="E112">
        <v>1938.38</v>
      </c>
    </row>
    <row r="113" spans="1:5" x14ac:dyDescent="0.35">
      <c r="A113">
        <v>6291143</v>
      </c>
      <c r="B113" s="1">
        <v>45143</v>
      </c>
      <c r="C113" t="s">
        <v>350</v>
      </c>
      <c r="D113">
        <v>19</v>
      </c>
      <c r="E113">
        <v>1934.37</v>
      </c>
    </row>
    <row r="114" spans="1:5" x14ac:dyDescent="0.35">
      <c r="A114">
        <v>20209237</v>
      </c>
      <c r="B114" s="1">
        <v>45333</v>
      </c>
      <c r="C114" t="s">
        <v>351</v>
      </c>
      <c r="D114">
        <v>19</v>
      </c>
      <c r="E114">
        <v>1121.0999999999999</v>
      </c>
    </row>
    <row r="115" spans="1:5" x14ac:dyDescent="0.35">
      <c r="A115">
        <v>85435560</v>
      </c>
      <c r="B115" s="1">
        <v>45501</v>
      </c>
      <c r="C115" t="s">
        <v>350</v>
      </c>
      <c r="D115">
        <v>8</v>
      </c>
      <c r="E115">
        <v>1309</v>
      </c>
    </row>
    <row r="116" spans="1:5" x14ac:dyDescent="0.35">
      <c r="A116">
        <v>68063317</v>
      </c>
      <c r="B116" s="1">
        <v>45586</v>
      </c>
      <c r="C116" t="s">
        <v>350</v>
      </c>
      <c r="D116">
        <v>4</v>
      </c>
      <c r="E116">
        <v>1316.23</v>
      </c>
    </row>
    <row r="117" spans="1:5" x14ac:dyDescent="0.35">
      <c r="A117">
        <v>82594354</v>
      </c>
      <c r="B117" s="1">
        <v>45295</v>
      </c>
      <c r="C117" t="s">
        <v>351</v>
      </c>
      <c r="D117">
        <v>7</v>
      </c>
      <c r="E117">
        <v>321.8</v>
      </c>
    </row>
    <row r="118" spans="1:5" x14ac:dyDescent="0.35">
      <c r="A118">
        <v>51040116</v>
      </c>
      <c r="B118" s="1">
        <v>45244</v>
      </c>
      <c r="C118" t="s">
        <v>351</v>
      </c>
      <c r="D118">
        <v>11</v>
      </c>
      <c r="E118">
        <v>783.03</v>
      </c>
    </row>
    <row r="119" spans="1:5" x14ac:dyDescent="0.35">
      <c r="A119">
        <v>78053306</v>
      </c>
      <c r="B119" s="1">
        <v>45470</v>
      </c>
      <c r="C119" t="s">
        <v>350</v>
      </c>
      <c r="D119">
        <v>6</v>
      </c>
      <c r="E119">
        <v>1037.0899999999999</v>
      </c>
    </row>
    <row r="120" spans="1:5" x14ac:dyDescent="0.35">
      <c r="A120">
        <v>66761643</v>
      </c>
      <c r="B120" s="1">
        <v>45053</v>
      </c>
      <c r="C120" t="s">
        <v>351</v>
      </c>
      <c r="D120">
        <v>20</v>
      </c>
      <c r="E120">
        <v>1432.01</v>
      </c>
    </row>
    <row r="121" spans="1:5" x14ac:dyDescent="0.35">
      <c r="A121">
        <v>81932548</v>
      </c>
      <c r="B121" s="1">
        <v>45596</v>
      </c>
      <c r="C121" t="s">
        <v>349</v>
      </c>
      <c r="D121">
        <v>12</v>
      </c>
      <c r="E121">
        <v>1508.41</v>
      </c>
    </row>
    <row r="122" spans="1:5" x14ac:dyDescent="0.35">
      <c r="A122">
        <v>19682060</v>
      </c>
      <c r="B122" s="1">
        <v>45334</v>
      </c>
      <c r="C122" t="s">
        <v>350</v>
      </c>
      <c r="D122">
        <v>4</v>
      </c>
      <c r="E122">
        <v>850.2</v>
      </c>
    </row>
    <row r="123" spans="1:5" x14ac:dyDescent="0.35">
      <c r="A123">
        <v>1719710</v>
      </c>
      <c r="B123" s="1">
        <v>45103</v>
      </c>
      <c r="C123" t="s">
        <v>352</v>
      </c>
      <c r="D123">
        <v>2</v>
      </c>
      <c r="E123">
        <v>1332.82</v>
      </c>
    </row>
    <row r="124" spans="1:5" x14ac:dyDescent="0.35">
      <c r="A124">
        <v>74195536</v>
      </c>
      <c r="B124" s="1">
        <v>45574</v>
      </c>
      <c r="C124" t="s">
        <v>349</v>
      </c>
      <c r="D124">
        <v>5</v>
      </c>
      <c r="E124">
        <v>650.62</v>
      </c>
    </row>
    <row r="125" spans="1:5" x14ac:dyDescent="0.35">
      <c r="A125">
        <v>15534747</v>
      </c>
      <c r="B125" s="1">
        <v>45188</v>
      </c>
      <c r="C125" t="s">
        <v>350</v>
      </c>
      <c r="D125">
        <v>15</v>
      </c>
      <c r="E125">
        <v>362.34</v>
      </c>
    </row>
    <row r="126" spans="1:5" x14ac:dyDescent="0.35">
      <c r="A126">
        <v>95558510</v>
      </c>
      <c r="B126" s="1">
        <v>45102</v>
      </c>
      <c r="C126" t="s">
        <v>350</v>
      </c>
      <c r="D126">
        <v>5</v>
      </c>
      <c r="E126">
        <v>466.28</v>
      </c>
    </row>
    <row r="127" spans="1:5" x14ac:dyDescent="0.35">
      <c r="A127">
        <v>767523</v>
      </c>
      <c r="B127" s="1">
        <v>45073</v>
      </c>
      <c r="C127" t="s">
        <v>350</v>
      </c>
      <c r="D127">
        <v>13</v>
      </c>
      <c r="E127">
        <v>1737.28</v>
      </c>
    </row>
    <row r="128" spans="1:5" x14ac:dyDescent="0.35">
      <c r="A128">
        <v>55056284</v>
      </c>
      <c r="B128" s="1">
        <v>45425</v>
      </c>
      <c r="C128" t="s">
        <v>350</v>
      </c>
      <c r="D128">
        <v>11</v>
      </c>
      <c r="E128">
        <v>373.44</v>
      </c>
    </row>
    <row r="129" spans="1:5" x14ac:dyDescent="0.35">
      <c r="A129">
        <v>86167288</v>
      </c>
      <c r="B129" s="1">
        <v>45152</v>
      </c>
      <c r="C129" t="s">
        <v>350</v>
      </c>
      <c r="D129">
        <v>1</v>
      </c>
      <c r="E129">
        <v>1049.94</v>
      </c>
    </row>
    <row r="130" spans="1:5" x14ac:dyDescent="0.35">
      <c r="A130">
        <v>96511007</v>
      </c>
      <c r="B130" s="1">
        <v>45469</v>
      </c>
      <c r="C130" t="s">
        <v>352</v>
      </c>
      <c r="D130">
        <v>14</v>
      </c>
      <c r="E130">
        <v>1243.4000000000001</v>
      </c>
    </row>
    <row r="131" spans="1:5" x14ac:dyDescent="0.35">
      <c r="A131">
        <v>31084686</v>
      </c>
      <c r="B131" s="1">
        <v>45463</v>
      </c>
      <c r="C131" t="s">
        <v>351</v>
      </c>
      <c r="D131">
        <v>4</v>
      </c>
      <c r="E131">
        <v>893.55</v>
      </c>
    </row>
    <row r="132" spans="1:5" x14ac:dyDescent="0.35">
      <c r="A132">
        <v>99594960</v>
      </c>
      <c r="B132" s="1">
        <v>45089</v>
      </c>
      <c r="C132" t="s">
        <v>350</v>
      </c>
      <c r="D132">
        <v>16</v>
      </c>
      <c r="E132">
        <v>1475.23</v>
      </c>
    </row>
    <row r="133" spans="1:5" x14ac:dyDescent="0.35">
      <c r="A133">
        <v>53815931</v>
      </c>
      <c r="B133" s="1">
        <v>45126</v>
      </c>
      <c r="C133" t="s">
        <v>350</v>
      </c>
      <c r="D133">
        <v>17</v>
      </c>
      <c r="E133">
        <v>1739.94</v>
      </c>
    </row>
    <row r="134" spans="1:5" x14ac:dyDescent="0.35">
      <c r="A134">
        <v>21597477</v>
      </c>
      <c r="B134" s="1">
        <v>45190</v>
      </c>
      <c r="C134" t="s">
        <v>350</v>
      </c>
      <c r="D134">
        <v>18</v>
      </c>
      <c r="E134">
        <v>246.42</v>
      </c>
    </row>
    <row r="135" spans="1:5" x14ac:dyDescent="0.35">
      <c r="A135">
        <v>243838</v>
      </c>
      <c r="B135" s="1">
        <v>45428</v>
      </c>
      <c r="C135" t="s">
        <v>352</v>
      </c>
      <c r="D135">
        <v>11</v>
      </c>
      <c r="E135">
        <v>1158.27</v>
      </c>
    </row>
    <row r="136" spans="1:5" x14ac:dyDescent="0.35">
      <c r="A136">
        <v>15484407</v>
      </c>
      <c r="B136" s="1">
        <v>45454</v>
      </c>
      <c r="C136" t="s">
        <v>349</v>
      </c>
      <c r="D136">
        <v>18</v>
      </c>
      <c r="E136">
        <v>560.95000000000005</v>
      </c>
    </row>
    <row r="137" spans="1:5" x14ac:dyDescent="0.35">
      <c r="A137">
        <v>21677923</v>
      </c>
      <c r="B137" s="1">
        <v>45125</v>
      </c>
      <c r="C137" t="s">
        <v>352</v>
      </c>
      <c r="D137">
        <v>17</v>
      </c>
      <c r="E137">
        <v>465.55</v>
      </c>
    </row>
    <row r="138" spans="1:5" x14ac:dyDescent="0.35">
      <c r="A138">
        <v>24845814</v>
      </c>
      <c r="B138" s="1">
        <v>45016</v>
      </c>
      <c r="C138" t="s">
        <v>351</v>
      </c>
      <c r="D138">
        <v>17</v>
      </c>
      <c r="E138">
        <v>423.79</v>
      </c>
    </row>
    <row r="139" spans="1:5" x14ac:dyDescent="0.35">
      <c r="A139">
        <v>99893898</v>
      </c>
      <c r="B139" s="1">
        <v>45252</v>
      </c>
      <c r="C139" t="s">
        <v>352</v>
      </c>
      <c r="D139">
        <v>16</v>
      </c>
      <c r="E139">
        <v>365.4</v>
      </c>
    </row>
    <row r="140" spans="1:5" x14ac:dyDescent="0.35">
      <c r="A140">
        <v>95856869</v>
      </c>
      <c r="B140" s="1">
        <v>45359</v>
      </c>
      <c r="C140" t="s">
        <v>352</v>
      </c>
      <c r="D140">
        <v>12</v>
      </c>
      <c r="E140">
        <v>531.83000000000004</v>
      </c>
    </row>
    <row r="141" spans="1:5" x14ac:dyDescent="0.35">
      <c r="A141">
        <v>40275138</v>
      </c>
      <c r="B141" s="1">
        <v>45296</v>
      </c>
      <c r="C141" t="s">
        <v>350</v>
      </c>
      <c r="D141">
        <v>18</v>
      </c>
      <c r="E141">
        <v>1468.32</v>
      </c>
    </row>
    <row r="142" spans="1:5" x14ac:dyDescent="0.35">
      <c r="A142">
        <v>12814732</v>
      </c>
      <c r="B142" s="1">
        <v>45072</v>
      </c>
      <c r="C142" t="s">
        <v>351</v>
      </c>
      <c r="D142">
        <v>8</v>
      </c>
      <c r="E142">
        <v>1473.36</v>
      </c>
    </row>
    <row r="143" spans="1:5" x14ac:dyDescent="0.35">
      <c r="A143">
        <v>4057678</v>
      </c>
      <c r="B143" s="1">
        <v>45073</v>
      </c>
      <c r="C143" t="s">
        <v>350</v>
      </c>
      <c r="D143">
        <v>19</v>
      </c>
      <c r="E143">
        <v>882.63</v>
      </c>
    </row>
    <row r="144" spans="1:5" x14ac:dyDescent="0.35">
      <c r="A144">
        <v>46682777</v>
      </c>
      <c r="B144" s="1">
        <v>45475</v>
      </c>
      <c r="C144" t="s">
        <v>350</v>
      </c>
      <c r="D144">
        <v>10</v>
      </c>
      <c r="E144">
        <v>600.09</v>
      </c>
    </row>
    <row r="145" spans="1:5" x14ac:dyDescent="0.35">
      <c r="A145">
        <v>10562528</v>
      </c>
      <c r="B145" s="1">
        <v>45484</v>
      </c>
      <c r="C145" t="s">
        <v>349</v>
      </c>
      <c r="D145">
        <v>12</v>
      </c>
      <c r="E145">
        <v>887.02</v>
      </c>
    </row>
    <row r="146" spans="1:5" x14ac:dyDescent="0.35">
      <c r="A146">
        <v>31978160</v>
      </c>
      <c r="B146" s="1">
        <v>45413</v>
      </c>
      <c r="C146" t="s">
        <v>352</v>
      </c>
      <c r="D146">
        <v>8</v>
      </c>
      <c r="E146">
        <v>1881.61</v>
      </c>
    </row>
    <row r="147" spans="1:5" x14ac:dyDescent="0.35">
      <c r="A147">
        <v>14207332</v>
      </c>
      <c r="B147" s="1">
        <v>45294</v>
      </c>
      <c r="C147" t="s">
        <v>351</v>
      </c>
      <c r="D147">
        <v>18</v>
      </c>
      <c r="E147">
        <v>1263.17</v>
      </c>
    </row>
    <row r="148" spans="1:5" x14ac:dyDescent="0.35">
      <c r="A148">
        <v>76019750</v>
      </c>
      <c r="B148" s="1">
        <v>45295</v>
      </c>
      <c r="C148" t="s">
        <v>352</v>
      </c>
      <c r="D148">
        <v>20</v>
      </c>
      <c r="E148">
        <v>310.83</v>
      </c>
    </row>
    <row r="149" spans="1:5" x14ac:dyDescent="0.35">
      <c r="A149">
        <v>36833857</v>
      </c>
      <c r="B149" s="1">
        <v>45348</v>
      </c>
      <c r="C149" t="s">
        <v>349</v>
      </c>
      <c r="D149">
        <v>7</v>
      </c>
      <c r="E149">
        <v>1882.18</v>
      </c>
    </row>
    <row r="150" spans="1:5" x14ac:dyDescent="0.35">
      <c r="A150">
        <v>84275450</v>
      </c>
      <c r="B150" s="1">
        <v>45361</v>
      </c>
      <c r="C150" t="s">
        <v>349</v>
      </c>
      <c r="D150">
        <v>17</v>
      </c>
      <c r="E150">
        <v>239.05</v>
      </c>
    </row>
    <row r="151" spans="1:5" x14ac:dyDescent="0.35">
      <c r="A151">
        <v>6367136</v>
      </c>
      <c r="B151" s="1">
        <v>45339</v>
      </c>
      <c r="C151" t="s">
        <v>351</v>
      </c>
      <c r="D151">
        <v>18</v>
      </c>
      <c r="E151">
        <v>1662.44</v>
      </c>
    </row>
    <row r="152" spans="1:5" x14ac:dyDescent="0.35">
      <c r="A152">
        <v>27049432</v>
      </c>
      <c r="B152" s="1">
        <v>45115</v>
      </c>
      <c r="C152" t="s">
        <v>349</v>
      </c>
      <c r="D152">
        <v>1</v>
      </c>
      <c r="E152">
        <v>1866.16</v>
      </c>
    </row>
    <row r="153" spans="1:5" x14ac:dyDescent="0.35">
      <c r="A153">
        <v>69863493</v>
      </c>
      <c r="B153" s="1">
        <v>45086</v>
      </c>
      <c r="C153" t="s">
        <v>351</v>
      </c>
      <c r="D153">
        <v>6</v>
      </c>
      <c r="E153">
        <v>1620.01</v>
      </c>
    </row>
    <row r="154" spans="1:5" x14ac:dyDescent="0.35">
      <c r="A154">
        <v>35349582</v>
      </c>
      <c r="B154" s="1">
        <v>45319</v>
      </c>
      <c r="C154" t="s">
        <v>349</v>
      </c>
      <c r="D154">
        <v>6</v>
      </c>
      <c r="E154">
        <v>932.85</v>
      </c>
    </row>
    <row r="155" spans="1:5" x14ac:dyDescent="0.35">
      <c r="A155">
        <v>20148223</v>
      </c>
      <c r="B155" s="1">
        <v>45072</v>
      </c>
      <c r="C155" t="s">
        <v>350</v>
      </c>
      <c r="D155">
        <v>5</v>
      </c>
      <c r="E155">
        <v>599.99</v>
      </c>
    </row>
    <row r="156" spans="1:5" x14ac:dyDescent="0.35">
      <c r="A156">
        <v>46684081</v>
      </c>
      <c r="B156" s="1">
        <v>45017</v>
      </c>
      <c r="C156" t="s">
        <v>349</v>
      </c>
      <c r="D156">
        <v>11</v>
      </c>
      <c r="E156">
        <v>1225.01</v>
      </c>
    </row>
    <row r="157" spans="1:5" x14ac:dyDescent="0.35">
      <c r="A157">
        <v>49795571</v>
      </c>
      <c r="B157" s="1">
        <v>45359</v>
      </c>
      <c r="C157" t="s">
        <v>349</v>
      </c>
      <c r="D157">
        <v>13</v>
      </c>
      <c r="E157">
        <v>401.72</v>
      </c>
    </row>
    <row r="158" spans="1:5" x14ac:dyDescent="0.35">
      <c r="A158">
        <v>44935198</v>
      </c>
      <c r="B158" s="1">
        <v>45265</v>
      </c>
      <c r="C158" t="s">
        <v>352</v>
      </c>
      <c r="D158">
        <v>14</v>
      </c>
      <c r="E158">
        <v>973.32</v>
      </c>
    </row>
    <row r="159" spans="1:5" x14ac:dyDescent="0.35">
      <c r="A159">
        <v>74515162</v>
      </c>
      <c r="B159" s="1">
        <v>45523</v>
      </c>
      <c r="C159" t="s">
        <v>352</v>
      </c>
      <c r="D159">
        <v>10</v>
      </c>
      <c r="E159">
        <v>1605.13</v>
      </c>
    </row>
    <row r="160" spans="1:5" x14ac:dyDescent="0.35">
      <c r="A160">
        <v>54885705</v>
      </c>
      <c r="B160" s="1">
        <v>45381</v>
      </c>
      <c r="C160" t="s">
        <v>349</v>
      </c>
      <c r="D160">
        <v>13</v>
      </c>
      <c r="E160">
        <v>432.05</v>
      </c>
    </row>
    <row r="161" spans="1:5" x14ac:dyDescent="0.35">
      <c r="A161">
        <v>96793479</v>
      </c>
      <c r="B161" s="1">
        <v>45527</v>
      </c>
      <c r="C161" t="s">
        <v>350</v>
      </c>
      <c r="D161">
        <v>18</v>
      </c>
      <c r="E161">
        <v>1185.01</v>
      </c>
    </row>
    <row r="162" spans="1:5" x14ac:dyDescent="0.35">
      <c r="A162">
        <v>87335844</v>
      </c>
      <c r="B162" s="1">
        <v>45106</v>
      </c>
      <c r="C162" t="s">
        <v>349</v>
      </c>
      <c r="D162">
        <v>11</v>
      </c>
      <c r="E162">
        <v>1770.89</v>
      </c>
    </row>
    <row r="163" spans="1:5" x14ac:dyDescent="0.35">
      <c r="A163">
        <v>67340606</v>
      </c>
      <c r="B163" s="1">
        <v>45463</v>
      </c>
      <c r="C163" t="s">
        <v>349</v>
      </c>
      <c r="D163">
        <v>6</v>
      </c>
      <c r="E163">
        <v>263.58</v>
      </c>
    </row>
    <row r="164" spans="1:5" x14ac:dyDescent="0.35">
      <c r="A164">
        <v>72667140</v>
      </c>
      <c r="B164" s="1">
        <v>45137</v>
      </c>
      <c r="C164" t="s">
        <v>349</v>
      </c>
      <c r="D164">
        <v>9</v>
      </c>
      <c r="E164">
        <v>1106.22</v>
      </c>
    </row>
    <row r="165" spans="1:5" x14ac:dyDescent="0.35">
      <c r="A165">
        <v>71956734</v>
      </c>
      <c r="B165" s="1">
        <v>45477</v>
      </c>
      <c r="C165" t="s">
        <v>352</v>
      </c>
      <c r="D165">
        <v>8</v>
      </c>
      <c r="E165">
        <v>1219.73</v>
      </c>
    </row>
    <row r="166" spans="1:5" x14ac:dyDescent="0.35">
      <c r="A166">
        <v>8536503</v>
      </c>
      <c r="B166" s="1">
        <v>45035</v>
      </c>
      <c r="C166" t="s">
        <v>351</v>
      </c>
      <c r="D166">
        <v>9</v>
      </c>
      <c r="E166">
        <v>399.57</v>
      </c>
    </row>
    <row r="167" spans="1:5" x14ac:dyDescent="0.35">
      <c r="A167">
        <v>70179018</v>
      </c>
      <c r="B167" s="1">
        <v>45546</v>
      </c>
      <c r="C167" t="s">
        <v>352</v>
      </c>
      <c r="D167">
        <v>5</v>
      </c>
      <c r="E167">
        <v>1725.79</v>
      </c>
    </row>
    <row r="168" spans="1:5" x14ac:dyDescent="0.35">
      <c r="A168">
        <v>68219091</v>
      </c>
      <c r="B168" s="1">
        <v>45569</v>
      </c>
      <c r="C168" t="s">
        <v>351</v>
      </c>
      <c r="D168">
        <v>16</v>
      </c>
      <c r="E168">
        <v>529.87</v>
      </c>
    </row>
    <row r="169" spans="1:5" x14ac:dyDescent="0.35">
      <c r="A169">
        <v>71890882</v>
      </c>
      <c r="B169" s="1">
        <v>45367</v>
      </c>
      <c r="C169" t="s">
        <v>349</v>
      </c>
      <c r="D169">
        <v>6</v>
      </c>
      <c r="E169">
        <v>907.37</v>
      </c>
    </row>
    <row r="170" spans="1:5" x14ac:dyDescent="0.35">
      <c r="A170">
        <v>44928499</v>
      </c>
      <c r="B170" s="1">
        <v>45025</v>
      </c>
      <c r="C170" t="s">
        <v>352</v>
      </c>
      <c r="D170">
        <v>10</v>
      </c>
      <c r="E170">
        <v>915.27</v>
      </c>
    </row>
    <row r="171" spans="1:5" x14ac:dyDescent="0.35">
      <c r="A171">
        <v>35302195</v>
      </c>
      <c r="B171" s="1">
        <v>45019</v>
      </c>
      <c r="C171" t="s">
        <v>352</v>
      </c>
      <c r="D171">
        <v>16</v>
      </c>
      <c r="E171">
        <v>420.19</v>
      </c>
    </row>
    <row r="172" spans="1:5" x14ac:dyDescent="0.35">
      <c r="A172">
        <v>25641500</v>
      </c>
      <c r="B172" s="1">
        <v>45585</v>
      </c>
      <c r="C172" t="s">
        <v>349</v>
      </c>
      <c r="D172">
        <v>18</v>
      </c>
      <c r="E172">
        <v>241.19</v>
      </c>
    </row>
    <row r="173" spans="1:5" x14ac:dyDescent="0.35">
      <c r="A173">
        <v>29272253</v>
      </c>
      <c r="B173" s="1">
        <v>45554</v>
      </c>
      <c r="C173" t="s">
        <v>352</v>
      </c>
      <c r="D173">
        <v>18</v>
      </c>
      <c r="E173">
        <v>1282.7</v>
      </c>
    </row>
    <row r="174" spans="1:5" x14ac:dyDescent="0.35">
      <c r="A174">
        <v>30643619</v>
      </c>
      <c r="B174" s="1">
        <v>45382</v>
      </c>
      <c r="C174" t="s">
        <v>350</v>
      </c>
      <c r="D174">
        <v>5</v>
      </c>
      <c r="E174">
        <v>1084.47</v>
      </c>
    </row>
    <row r="175" spans="1:5" x14ac:dyDescent="0.35">
      <c r="A175">
        <v>40800762</v>
      </c>
      <c r="B175" s="1">
        <v>45229</v>
      </c>
      <c r="C175" t="s">
        <v>350</v>
      </c>
      <c r="D175">
        <v>10</v>
      </c>
      <c r="E175">
        <v>1781.9</v>
      </c>
    </row>
    <row r="176" spans="1:5" x14ac:dyDescent="0.35">
      <c r="A176">
        <v>74212242</v>
      </c>
      <c r="B176" s="1">
        <v>45211</v>
      </c>
      <c r="C176" t="s">
        <v>349</v>
      </c>
      <c r="D176">
        <v>2</v>
      </c>
      <c r="E176">
        <v>1065.52</v>
      </c>
    </row>
    <row r="177" spans="1:5" x14ac:dyDescent="0.35">
      <c r="A177">
        <v>30265929</v>
      </c>
      <c r="B177" s="1">
        <v>45508</v>
      </c>
      <c r="C177" t="s">
        <v>349</v>
      </c>
      <c r="D177">
        <v>15</v>
      </c>
      <c r="E177">
        <v>1388.33</v>
      </c>
    </row>
    <row r="178" spans="1:5" x14ac:dyDescent="0.35">
      <c r="A178">
        <v>22321208</v>
      </c>
      <c r="B178" s="1">
        <v>45567</v>
      </c>
      <c r="C178" t="s">
        <v>351</v>
      </c>
      <c r="D178">
        <v>18</v>
      </c>
      <c r="E178">
        <v>558.66</v>
      </c>
    </row>
    <row r="179" spans="1:5" x14ac:dyDescent="0.35">
      <c r="A179">
        <v>60385293</v>
      </c>
      <c r="B179" s="1">
        <v>45344</v>
      </c>
      <c r="C179" t="s">
        <v>349</v>
      </c>
      <c r="D179">
        <v>17</v>
      </c>
      <c r="E179">
        <v>228.44</v>
      </c>
    </row>
    <row r="180" spans="1:5" x14ac:dyDescent="0.35">
      <c r="A180">
        <v>94137242</v>
      </c>
      <c r="B180" s="1">
        <v>45033</v>
      </c>
      <c r="C180" t="s">
        <v>352</v>
      </c>
      <c r="D180">
        <v>14</v>
      </c>
      <c r="E180">
        <v>1592.85</v>
      </c>
    </row>
    <row r="181" spans="1:5" x14ac:dyDescent="0.35">
      <c r="A181">
        <v>45477575</v>
      </c>
      <c r="B181" s="1">
        <v>45296</v>
      </c>
      <c r="C181" t="s">
        <v>350</v>
      </c>
      <c r="D181">
        <v>4</v>
      </c>
      <c r="E181">
        <v>327.93</v>
      </c>
    </row>
    <row r="182" spans="1:5" x14ac:dyDescent="0.35">
      <c r="A182">
        <v>9401406</v>
      </c>
      <c r="B182" s="1">
        <v>45248</v>
      </c>
      <c r="C182" t="s">
        <v>351</v>
      </c>
      <c r="D182">
        <v>14</v>
      </c>
      <c r="E182">
        <v>792.74</v>
      </c>
    </row>
    <row r="183" spans="1:5" x14ac:dyDescent="0.35">
      <c r="A183">
        <v>21948041</v>
      </c>
      <c r="B183" s="1">
        <v>45372</v>
      </c>
      <c r="C183" t="s">
        <v>352</v>
      </c>
      <c r="D183">
        <v>13</v>
      </c>
      <c r="E183">
        <v>1381.95</v>
      </c>
    </row>
    <row r="184" spans="1:5" x14ac:dyDescent="0.35">
      <c r="A184">
        <v>39968800</v>
      </c>
      <c r="B184" s="1">
        <v>45198</v>
      </c>
      <c r="C184" t="s">
        <v>352</v>
      </c>
      <c r="D184">
        <v>19</v>
      </c>
      <c r="E184">
        <v>1877.55</v>
      </c>
    </row>
    <row r="185" spans="1:5" x14ac:dyDescent="0.35">
      <c r="A185">
        <v>29097987</v>
      </c>
      <c r="B185" s="1">
        <v>45405</v>
      </c>
      <c r="C185" t="s">
        <v>350</v>
      </c>
      <c r="D185">
        <v>12</v>
      </c>
      <c r="E185">
        <v>224.41</v>
      </c>
    </row>
    <row r="186" spans="1:5" x14ac:dyDescent="0.35">
      <c r="A186">
        <v>83304571</v>
      </c>
      <c r="B186" s="1">
        <v>45257</v>
      </c>
      <c r="C186" t="s">
        <v>352</v>
      </c>
      <c r="D186">
        <v>19</v>
      </c>
      <c r="E186">
        <v>1772.47</v>
      </c>
    </row>
    <row r="187" spans="1:5" x14ac:dyDescent="0.35">
      <c r="A187">
        <v>69126963</v>
      </c>
      <c r="B187" s="1">
        <v>45343</v>
      </c>
      <c r="C187" t="s">
        <v>349</v>
      </c>
      <c r="D187">
        <v>19</v>
      </c>
      <c r="E187">
        <v>1352.41</v>
      </c>
    </row>
    <row r="188" spans="1:5" x14ac:dyDescent="0.35">
      <c r="A188">
        <v>26903313</v>
      </c>
      <c r="B188" s="1">
        <v>45041</v>
      </c>
      <c r="C188" t="s">
        <v>351</v>
      </c>
      <c r="D188">
        <v>1</v>
      </c>
      <c r="E188">
        <v>284</v>
      </c>
    </row>
    <row r="189" spans="1:5" x14ac:dyDescent="0.35">
      <c r="A189">
        <v>50899600</v>
      </c>
      <c r="B189" s="1">
        <v>45245</v>
      </c>
      <c r="C189" t="s">
        <v>352</v>
      </c>
      <c r="D189">
        <v>1</v>
      </c>
      <c r="E189">
        <v>989.49</v>
      </c>
    </row>
    <row r="190" spans="1:5" x14ac:dyDescent="0.35">
      <c r="A190">
        <v>12988801</v>
      </c>
      <c r="B190" s="1">
        <v>45537</v>
      </c>
      <c r="C190" t="s">
        <v>352</v>
      </c>
      <c r="D190">
        <v>8</v>
      </c>
      <c r="E190">
        <v>1179.5</v>
      </c>
    </row>
    <row r="191" spans="1:5" x14ac:dyDescent="0.35">
      <c r="A191">
        <v>85869195</v>
      </c>
      <c r="B191" s="1">
        <v>45483</v>
      </c>
      <c r="C191" t="s">
        <v>351</v>
      </c>
      <c r="D191">
        <v>2</v>
      </c>
      <c r="E191">
        <v>1125.96</v>
      </c>
    </row>
    <row r="192" spans="1:5" x14ac:dyDescent="0.35">
      <c r="A192">
        <v>76327561</v>
      </c>
      <c r="B192" s="1">
        <v>45152</v>
      </c>
      <c r="C192" t="s">
        <v>350</v>
      </c>
      <c r="D192">
        <v>5</v>
      </c>
      <c r="E192">
        <v>553.12</v>
      </c>
    </row>
    <row r="193" spans="1:5" x14ac:dyDescent="0.35">
      <c r="A193">
        <v>54580166</v>
      </c>
      <c r="B193" s="1">
        <v>45149</v>
      </c>
      <c r="C193" t="s">
        <v>351</v>
      </c>
      <c r="D193">
        <v>8</v>
      </c>
      <c r="E193">
        <v>1024.69</v>
      </c>
    </row>
    <row r="194" spans="1:5" x14ac:dyDescent="0.35">
      <c r="A194">
        <v>15931134</v>
      </c>
      <c r="B194" s="1">
        <v>45361</v>
      </c>
      <c r="C194" t="s">
        <v>350</v>
      </c>
      <c r="D194">
        <v>5</v>
      </c>
      <c r="E194">
        <v>760.9</v>
      </c>
    </row>
    <row r="195" spans="1:5" x14ac:dyDescent="0.35">
      <c r="A195">
        <v>79919160</v>
      </c>
      <c r="B195" s="1">
        <v>45290</v>
      </c>
      <c r="C195" t="s">
        <v>349</v>
      </c>
      <c r="D195">
        <v>8</v>
      </c>
      <c r="E195">
        <v>565.61</v>
      </c>
    </row>
    <row r="196" spans="1:5" x14ac:dyDescent="0.35">
      <c r="A196">
        <v>5763963</v>
      </c>
      <c r="B196" s="1">
        <v>45015</v>
      </c>
      <c r="C196" t="s">
        <v>351</v>
      </c>
      <c r="D196">
        <v>12</v>
      </c>
      <c r="E196">
        <v>1118.82</v>
      </c>
    </row>
    <row r="197" spans="1:5" x14ac:dyDescent="0.35">
      <c r="A197">
        <v>75213636</v>
      </c>
      <c r="B197" s="1">
        <v>45474</v>
      </c>
      <c r="C197" t="s">
        <v>350</v>
      </c>
      <c r="D197">
        <v>5</v>
      </c>
      <c r="E197">
        <v>1482.83</v>
      </c>
    </row>
    <row r="198" spans="1:5" x14ac:dyDescent="0.35">
      <c r="A198">
        <v>16543242</v>
      </c>
      <c r="B198" s="1">
        <v>45082</v>
      </c>
      <c r="C198" t="s">
        <v>349</v>
      </c>
      <c r="D198">
        <v>6</v>
      </c>
      <c r="E198">
        <v>1523.88</v>
      </c>
    </row>
    <row r="199" spans="1:5" x14ac:dyDescent="0.35">
      <c r="A199">
        <v>61568565</v>
      </c>
      <c r="B199" s="1">
        <v>45590</v>
      </c>
      <c r="C199" t="s">
        <v>352</v>
      </c>
      <c r="D199">
        <v>2</v>
      </c>
      <c r="E199">
        <v>1943.51</v>
      </c>
    </row>
    <row r="200" spans="1:5" x14ac:dyDescent="0.35">
      <c r="A200">
        <v>42227189</v>
      </c>
      <c r="B200" s="1">
        <v>45365</v>
      </c>
      <c r="C200" t="s">
        <v>351</v>
      </c>
      <c r="D200">
        <v>19</v>
      </c>
      <c r="E200">
        <v>723.21</v>
      </c>
    </row>
    <row r="201" spans="1:5" x14ac:dyDescent="0.35">
      <c r="A201">
        <v>23996221</v>
      </c>
      <c r="B201" s="1">
        <v>45209</v>
      </c>
      <c r="C201" t="s">
        <v>350</v>
      </c>
      <c r="D201">
        <v>7</v>
      </c>
      <c r="E201">
        <v>1783.28</v>
      </c>
    </row>
    <row r="202" spans="1:5" x14ac:dyDescent="0.35">
      <c r="A202">
        <v>76309170</v>
      </c>
      <c r="B202" s="1">
        <v>45256</v>
      </c>
      <c r="C202" t="s">
        <v>351</v>
      </c>
      <c r="D202">
        <v>18</v>
      </c>
      <c r="E202">
        <v>1824.43</v>
      </c>
    </row>
    <row r="203" spans="1:5" x14ac:dyDescent="0.35">
      <c r="A203">
        <v>78157360</v>
      </c>
      <c r="B203" s="1">
        <v>45509</v>
      </c>
      <c r="C203" t="s">
        <v>351</v>
      </c>
      <c r="D203">
        <v>20</v>
      </c>
      <c r="E203">
        <v>1310.87</v>
      </c>
    </row>
    <row r="204" spans="1:5" x14ac:dyDescent="0.35">
      <c r="A204">
        <v>49833888</v>
      </c>
      <c r="B204" s="1">
        <v>45382</v>
      </c>
      <c r="C204" t="s">
        <v>350</v>
      </c>
      <c r="D204">
        <v>3</v>
      </c>
      <c r="E204">
        <v>1908.42</v>
      </c>
    </row>
    <row r="205" spans="1:5" x14ac:dyDescent="0.35">
      <c r="A205">
        <v>60591625</v>
      </c>
      <c r="B205" s="1">
        <v>45137</v>
      </c>
      <c r="C205" t="s">
        <v>352</v>
      </c>
      <c r="D205">
        <v>8</v>
      </c>
      <c r="E205">
        <v>374.61</v>
      </c>
    </row>
    <row r="206" spans="1:5" x14ac:dyDescent="0.35">
      <c r="A206">
        <v>5238055</v>
      </c>
      <c r="B206" s="1">
        <v>45320</v>
      </c>
      <c r="C206" t="s">
        <v>351</v>
      </c>
      <c r="D206">
        <v>3</v>
      </c>
      <c r="E206">
        <v>1166.67</v>
      </c>
    </row>
    <row r="207" spans="1:5" x14ac:dyDescent="0.35">
      <c r="A207">
        <v>25221501</v>
      </c>
      <c r="B207" s="1">
        <v>45178</v>
      </c>
      <c r="C207" t="s">
        <v>351</v>
      </c>
      <c r="D207">
        <v>20</v>
      </c>
      <c r="E207">
        <v>1935.84</v>
      </c>
    </row>
    <row r="208" spans="1:5" x14ac:dyDescent="0.35">
      <c r="A208">
        <v>71905368</v>
      </c>
      <c r="B208" s="1">
        <v>45070</v>
      </c>
      <c r="C208" t="s">
        <v>349</v>
      </c>
      <c r="D208">
        <v>7</v>
      </c>
      <c r="E208">
        <v>479.45</v>
      </c>
    </row>
    <row r="209" spans="1:5" x14ac:dyDescent="0.35">
      <c r="A209">
        <v>54057428</v>
      </c>
      <c r="B209" s="1">
        <v>45258</v>
      </c>
      <c r="C209" t="s">
        <v>352</v>
      </c>
      <c r="D209">
        <v>13</v>
      </c>
      <c r="E209">
        <v>1564.34</v>
      </c>
    </row>
    <row r="210" spans="1:5" x14ac:dyDescent="0.35">
      <c r="A210">
        <v>68475914</v>
      </c>
      <c r="B210" s="1">
        <v>45226</v>
      </c>
      <c r="C210" t="s">
        <v>350</v>
      </c>
      <c r="D210">
        <v>6</v>
      </c>
      <c r="E210">
        <v>1615.84</v>
      </c>
    </row>
    <row r="211" spans="1:5" x14ac:dyDescent="0.35">
      <c r="A211">
        <v>48358028</v>
      </c>
      <c r="B211" s="1">
        <v>45420</v>
      </c>
      <c r="C211" t="s">
        <v>349</v>
      </c>
      <c r="D211">
        <v>14</v>
      </c>
      <c r="E211">
        <v>1852.36</v>
      </c>
    </row>
    <row r="212" spans="1:5" x14ac:dyDescent="0.35">
      <c r="A212">
        <v>43367112</v>
      </c>
      <c r="B212" s="1">
        <v>45274</v>
      </c>
      <c r="C212" t="s">
        <v>352</v>
      </c>
      <c r="D212">
        <v>19</v>
      </c>
      <c r="E212">
        <v>1861.66</v>
      </c>
    </row>
    <row r="213" spans="1:5" x14ac:dyDescent="0.35">
      <c r="A213">
        <v>69034027</v>
      </c>
      <c r="B213" s="1">
        <v>45445</v>
      </c>
      <c r="C213" t="s">
        <v>351</v>
      </c>
      <c r="D213">
        <v>4</v>
      </c>
      <c r="E213">
        <v>1230.08</v>
      </c>
    </row>
    <row r="214" spans="1:5" x14ac:dyDescent="0.35">
      <c r="A214">
        <v>7687234</v>
      </c>
      <c r="B214" s="1">
        <v>45562</v>
      </c>
      <c r="C214" t="s">
        <v>350</v>
      </c>
      <c r="D214">
        <v>18</v>
      </c>
      <c r="E214">
        <v>892</v>
      </c>
    </row>
    <row r="215" spans="1:5" x14ac:dyDescent="0.35">
      <c r="A215">
        <v>97411107</v>
      </c>
      <c r="B215" s="1">
        <v>45499</v>
      </c>
      <c r="C215" t="s">
        <v>352</v>
      </c>
      <c r="D215">
        <v>18</v>
      </c>
      <c r="E215">
        <v>1406.97</v>
      </c>
    </row>
    <row r="216" spans="1:5" x14ac:dyDescent="0.35">
      <c r="A216">
        <v>9423628</v>
      </c>
      <c r="B216" s="1">
        <v>45172</v>
      </c>
      <c r="C216" t="s">
        <v>350</v>
      </c>
      <c r="D216">
        <v>19</v>
      </c>
      <c r="E216">
        <v>1911.7</v>
      </c>
    </row>
    <row r="217" spans="1:5" x14ac:dyDescent="0.35">
      <c r="A217">
        <v>72797175</v>
      </c>
      <c r="B217" s="1">
        <v>45247</v>
      </c>
      <c r="C217" t="s">
        <v>351</v>
      </c>
      <c r="D217">
        <v>7</v>
      </c>
      <c r="E217">
        <v>426.09</v>
      </c>
    </row>
    <row r="218" spans="1:5" x14ac:dyDescent="0.35">
      <c r="A218">
        <v>38875754</v>
      </c>
      <c r="B218" s="1">
        <v>45150</v>
      </c>
      <c r="C218" t="s">
        <v>349</v>
      </c>
      <c r="D218">
        <v>9</v>
      </c>
      <c r="E218">
        <v>237.42</v>
      </c>
    </row>
    <row r="219" spans="1:5" x14ac:dyDescent="0.35">
      <c r="A219">
        <v>49881540</v>
      </c>
      <c r="B219" s="1">
        <v>45548</v>
      </c>
      <c r="C219" t="s">
        <v>350</v>
      </c>
      <c r="D219">
        <v>10</v>
      </c>
      <c r="E219">
        <v>1134.5999999999999</v>
      </c>
    </row>
    <row r="220" spans="1:5" x14ac:dyDescent="0.35">
      <c r="A220">
        <v>13462905</v>
      </c>
      <c r="B220" s="1">
        <v>45008</v>
      </c>
      <c r="C220" t="s">
        <v>349</v>
      </c>
      <c r="D220">
        <v>14</v>
      </c>
      <c r="E220">
        <v>809.44</v>
      </c>
    </row>
    <row r="221" spans="1:5" x14ac:dyDescent="0.35">
      <c r="A221">
        <v>37556526</v>
      </c>
      <c r="B221" s="1">
        <v>45457</v>
      </c>
      <c r="C221" t="s">
        <v>350</v>
      </c>
      <c r="D221">
        <v>18</v>
      </c>
      <c r="E221">
        <v>1200.18</v>
      </c>
    </row>
    <row r="222" spans="1:5" x14ac:dyDescent="0.35">
      <c r="A222">
        <v>52032226</v>
      </c>
      <c r="B222" s="1">
        <v>45164</v>
      </c>
      <c r="C222" t="s">
        <v>349</v>
      </c>
      <c r="D222">
        <v>19</v>
      </c>
      <c r="E222">
        <v>1551.39</v>
      </c>
    </row>
    <row r="223" spans="1:5" x14ac:dyDescent="0.35">
      <c r="A223">
        <v>75289676</v>
      </c>
      <c r="B223" s="1">
        <v>45127</v>
      </c>
      <c r="C223" t="s">
        <v>350</v>
      </c>
      <c r="D223">
        <v>19</v>
      </c>
      <c r="E223">
        <v>1170.53</v>
      </c>
    </row>
    <row r="224" spans="1:5" x14ac:dyDescent="0.35">
      <c r="A224">
        <v>9274874</v>
      </c>
      <c r="B224" s="1">
        <v>45561</v>
      </c>
      <c r="C224" t="s">
        <v>351</v>
      </c>
      <c r="D224">
        <v>20</v>
      </c>
      <c r="E224">
        <v>792.52</v>
      </c>
    </row>
    <row r="225" spans="1:5" x14ac:dyDescent="0.35">
      <c r="A225">
        <v>36428139</v>
      </c>
      <c r="B225" s="1">
        <v>45391</v>
      </c>
      <c r="C225" t="s">
        <v>349</v>
      </c>
      <c r="D225">
        <v>15</v>
      </c>
      <c r="E225">
        <v>619.69000000000005</v>
      </c>
    </row>
    <row r="226" spans="1:5" x14ac:dyDescent="0.35">
      <c r="A226">
        <v>51994597</v>
      </c>
      <c r="B226" s="1">
        <v>45527</v>
      </c>
      <c r="C226" t="s">
        <v>351</v>
      </c>
      <c r="D226">
        <v>12</v>
      </c>
      <c r="E226">
        <v>1591.21</v>
      </c>
    </row>
    <row r="227" spans="1:5" x14ac:dyDescent="0.35">
      <c r="A227">
        <v>95309983</v>
      </c>
      <c r="B227" s="1">
        <v>45542</v>
      </c>
      <c r="C227" t="s">
        <v>352</v>
      </c>
      <c r="D227">
        <v>15</v>
      </c>
      <c r="E227">
        <v>1990.83</v>
      </c>
    </row>
    <row r="228" spans="1:5" x14ac:dyDescent="0.35">
      <c r="A228">
        <v>2391900</v>
      </c>
      <c r="B228" s="1">
        <v>45561</v>
      </c>
      <c r="C228" t="s">
        <v>352</v>
      </c>
      <c r="D228">
        <v>17</v>
      </c>
      <c r="E228">
        <v>897.78</v>
      </c>
    </row>
    <row r="229" spans="1:5" x14ac:dyDescent="0.35">
      <c r="A229">
        <v>82425179</v>
      </c>
      <c r="B229" s="1">
        <v>45456</v>
      </c>
      <c r="C229" t="s">
        <v>351</v>
      </c>
      <c r="D229">
        <v>17</v>
      </c>
      <c r="E229">
        <v>1532.5</v>
      </c>
    </row>
    <row r="230" spans="1:5" x14ac:dyDescent="0.35">
      <c r="A230">
        <v>45868300</v>
      </c>
      <c r="B230" s="1">
        <v>45162</v>
      </c>
      <c r="C230" t="s">
        <v>349</v>
      </c>
      <c r="D230">
        <v>7</v>
      </c>
      <c r="E230">
        <v>584.9</v>
      </c>
    </row>
    <row r="231" spans="1:5" x14ac:dyDescent="0.35">
      <c r="A231">
        <v>1855421</v>
      </c>
      <c r="B231" s="1">
        <v>45107</v>
      </c>
      <c r="C231" t="s">
        <v>350</v>
      </c>
      <c r="D231">
        <v>10</v>
      </c>
      <c r="E231">
        <v>260.2</v>
      </c>
    </row>
    <row r="232" spans="1:5" x14ac:dyDescent="0.35">
      <c r="A232">
        <v>87256913</v>
      </c>
      <c r="B232" s="1">
        <v>45566</v>
      </c>
      <c r="C232" t="s">
        <v>351</v>
      </c>
      <c r="D232">
        <v>10</v>
      </c>
      <c r="E232">
        <v>990.58</v>
      </c>
    </row>
    <row r="233" spans="1:5" x14ac:dyDescent="0.35">
      <c r="A233">
        <v>15545780</v>
      </c>
      <c r="B233" s="1">
        <v>45395</v>
      </c>
      <c r="C233" t="s">
        <v>351</v>
      </c>
      <c r="D233">
        <v>18</v>
      </c>
      <c r="E233">
        <v>1268.44</v>
      </c>
    </row>
    <row r="234" spans="1:5" x14ac:dyDescent="0.35">
      <c r="A234">
        <v>20951294</v>
      </c>
      <c r="B234" s="1">
        <v>45167</v>
      </c>
      <c r="C234" t="s">
        <v>349</v>
      </c>
      <c r="D234">
        <v>4</v>
      </c>
      <c r="E234">
        <v>223.45</v>
      </c>
    </row>
    <row r="235" spans="1:5" x14ac:dyDescent="0.35">
      <c r="A235">
        <v>11636968</v>
      </c>
      <c r="B235" s="1">
        <v>45556</v>
      </c>
      <c r="C235" t="s">
        <v>350</v>
      </c>
      <c r="D235">
        <v>1</v>
      </c>
      <c r="E235">
        <v>1574.94</v>
      </c>
    </row>
    <row r="236" spans="1:5" x14ac:dyDescent="0.35">
      <c r="A236">
        <v>86636273</v>
      </c>
      <c r="B236" s="1">
        <v>45122</v>
      </c>
      <c r="C236" t="s">
        <v>350</v>
      </c>
      <c r="D236">
        <v>13</v>
      </c>
      <c r="E236">
        <v>529.61</v>
      </c>
    </row>
    <row r="237" spans="1:5" x14ac:dyDescent="0.35">
      <c r="A237">
        <v>40593638</v>
      </c>
      <c r="B237" s="1">
        <v>45272</v>
      </c>
      <c r="C237" t="s">
        <v>349</v>
      </c>
      <c r="D237">
        <v>18</v>
      </c>
      <c r="E237">
        <v>1146.8499999999999</v>
      </c>
    </row>
    <row r="238" spans="1:5" x14ac:dyDescent="0.35">
      <c r="A238">
        <v>701493</v>
      </c>
      <c r="B238" s="1">
        <v>45333</v>
      </c>
      <c r="C238" t="s">
        <v>350</v>
      </c>
      <c r="D238">
        <v>2</v>
      </c>
      <c r="E238">
        <v>290.07</v>
      </c>
    </row>
    <row r="239" spans="1:5" x14ac:dyDescent="0.35">
      <c r="A239">
        <v>29664214</v>
      </c>
      <c r="B239" s="1">
        <v>45299</v>
      </c>
      <c r="C239" t="s">
        <v>351</v>
      </c>
      <c r="D239">
        <v>13</v>
      </c>
      <c r="E239">
        <v>553.65</v>
      </c>
    </row>
    <row r="240" spans="1:5" x14ac:dyDescent="0.35">
      <c r="A240">
        <v>26278566</v>
      </c>
      <c r="B240" s="1">
        <v>45316</v>
      </c>
      <c r="C240" t="s">
        <v>352</v>
      </c>
      <c r="D240">
        <v>14</v>
      </c>
      <c r="E240">
        <v>1739.84</v>
      </c>
    </row>
    <row r="241" spans="1:5" x14ac:dyDescent="0.35">
      <c r="A241">
        <v>87251489</v>
      </c>
      <c r="B241" s="1">
        <v>45355</v>
      </c>
      <c r="C241" t="s">
        <v>349</v>
      </c>
      <c r="D241">
        <v>9</v>
      </c>
      <c r="E241">
        <v>1940.4</v>
      </c>
    </row>
    <row r="242" spans="1:5" x14ac:dyDescent="0.35">
      <c r="A242">
        <v>67465084</v>
      </c>
      <c r="B242" s="1">
        <v>45232</v>
      </c>
      <c r="C242" t="s">
        <v>349</v>
      </c>
      <c r="D242">
        <v>20</v>
      </c>
      <c r="E242">
        <v>1001.97</v>
      </c>
    </row>
    <row r="243" spans="1:5" x14ac:dyDescent="0.35">
      <c r="A243">
        <v>83236183</v>
      </c>
      <c r="B243" s="1">
        <v>45011</v>
      </c>
      <c r="C243" t="s">
        <v>352</v>
      </c>
      <c r="D243">
        <v>20</v>
      </c>
      <c r="E243">
        <v>1145.01</v>
      </c>
    </row>
    <row r="244" spans="1:5" x14ac:dyDescent="0.35">
      <c r="A244">
        <v>66710182</v>
      </c>
      <c r="B244" s="1">
        <v>45369</v>
      </c>
      <c r="C244" t="s">
        <v>350</v>
      </c>
      <c r="D244">
        <v>11</v>
      </c>
      <c r="E244">
        <v>1751.48</v>
      </c>
    </row>
    <row r="245" spans="1:5" x14ac:dyDescent="0.35">
      <c r="A245">
        <v>93507573</v>
      </c>
      <c r="B245" s="1">
        <v>45588</v>
      </c>
      <c r="C245" t="s">
        <v>349</v>
      </c>
      <c r="D245">
        <v>2</v>
      </c>
      <c r="E245">
        <v>555.78</v>
      </c>
    </row>
    <row r="246" spans="1:5" x14ac:dyDescent="0.35">
      <c r="A246">
        <v>8733344</v>
      </c>
      <c r="B246" s="1">
        <v>45324</v>
      </c>
      <c r="C246" t="s">
        <v>349</v>
      </c>
      <c r="D246">
        <v>10</v>
      </c>
      <c r="E246">
        <v>1152.02</v>
      </c>
    </row>
    <row r="247" spans="1:5" x14ac:dyDescent="0.35">
      <c r="A247">
        <v>73098723</v>
      </c>
      <c r="B247" s="1">
        <v>45344</v>
      </c>
      <c r="C247" t="s">
        <v>352</v>
      </c>
      <c r="D247">
        <v>1</v>
      </c>
      <c r="E247">
        <v>474.41</v>
      </c>
    </row>
    <row r="248" spans="1:5" x14ac:dyDescent="0.35">
      <c r="A248">
        <v>49050014</v>
      </c>
      <c r="B248" s="1">
        <v>45245</v>
      </c>
      <c r="C248" t="s">
        <v>349</v>
      </c>
      <c r="D248">
        <v>8</v>
      </c>
      <c r="E248">
        <v>1589.25</v>
      </c>
    </row>
    <row r="249" spans="1:5" x14ac:dyDescent="0.35">
      <c r="A249">
        <v>98144693</v>
      </c>
      <c r="B249" s="1">
        <v>45600</v>
      </c>
      <c r="C249" t="s">
        <v>349</v>
      </c>
      <c r="D249">
        <v>10</v>
      </c>
      <c r="E249">
        <v>701.68</v>
      </c>
    </row>
    <row r="250" spans="1:5" x14ac:dyDescent="0.35">
      <c r="A250">
        <v>43034188</v>
      </c>
      <c r="B250" s="1">
        <v>45319</v>
      </c>
      <c r="C250" t="s">
        <v>350</v>
      </c>
      <c r="D250">
        <v>2</v>
      </c>
      <c r="E250">
        <v>1638.62</v>
      </c>
    </row>
    <row r="251" spans="1:5" x14ac:dyDescent="0.35">
      <c r="A251">
        <v>77673290</v>
      </c>
      <c r="B251" s="1">
        <v>45600</v>
      </c>
      <c r="C251" t="s">
        <v>349</v>
      </c>
      <c r="D251">
        <v>7</v>
      </c>
      <c r="E251">
        <v>1881.39</v>
      </c>
    </row>
    <row r="252" spans="1:5" x14ac:dyDescent="0.35">
      <c r="A252">
        <v>41494517</v>
      </c>
      <c r="B252" s="1">
        <v>45391</v>
      </c>
      <c r="C252" t="s">
        <v>350</v>
      </c>
      <c r="D252">
        <v>10</v>
      </c>
      <c r="E252">
        <v>860.07</v>
      </c>
    </row>
    <row r="253" spans="1:5" x14ac:dyDescent="0.35">
      <c r="A253">
        <v>85233498</v>
      </c>
      <c r="B253" s="1">
        <v>45460</v>
      </c>
      <c r="C253" t="s">
        <v>352</v>
      </c>
      <c r="D253">
        <v>4</v>
      </c>
      <c r="E253">
        <v>1715.9</v>
      </c>
    </row>
    <row r="254" spans="1:5" x14ac:dyDescent="0.35">
      <c r="A254">
        <v>79592021</v>
      </c>
      <c r="B254" s="1">
        <v>45338</v>
      </c>
      <c r="C254" t="s">
        <v>351</v>
      </c>
      <c r="D254">
        <v>1</v>
      </c>
      <c r="E254">
        <v>291.29000000000002</v>
      </c>
    </row>
    <row r="255" spans="1:5" x14ac:dyDescent="0.35">
      <c r="A255">
        <v>40104482</v>
      </c>
      <c r="B255" s="1">
        <v>45157</v>
      </c>
      <c r="C255" t="s">
        <v>352</v>
      </c>
      <c r="D255">
        <v>5</v>
      </c>
      <c r="E255">
        <v>1632.94</v>
      </c>
    </row>
    <row r="256" spans="1:5" x14ac:dyDescent="0.35">
      <c r="A256">
        <v>1469696</v>
      </c>
      <c r="B256" s="1">
        <v>45101</v>
      </c>
      <c r="C256" t="s">
        <v>349</v>
      </c>
      <c r="D256">
        <v>6</v>
      </c>
      <c r="E256">
        <v>1784.79</v>
      </c>
    </row>
    <row r="257" spans="1:5" x14ac:dyDescent="0.35">
      <c r="A257">
        <v>21658322</v>
      </c>
      <c r="B257" s="1">
        <v>45502</v>
      </c>
      <c r="C257" t="s">
        <v>351</v>
      </c>
      <c r="D257">
        <v>5</v>
      </c>
      <c r="E257">
        <v>1416.06</v>
      </c>
    </row>
    <row r="258" spans="1:5" x14ac:dyDescent="0.35">
      <c r="A258">
        <v>55094848</v>
      </c>
      <c r="B258" s="1">
        <v>45018</v>
      </c>
      <c r="C258" t="s">
        <v>349</v>
      </c>
      <c r="D258">
        <v>14</v>
      </c>
      <c r="E258">
        <v>422.78</v>
      </c>
    </row>
    <row r="259" spans="1:5" x14ac:dyDescent="0.35">
      <c r="A259">
        <v>15897933</v>
      </c>
      <c r="B259" s="1">
        <v>45003</v>
      </c>
      <c r="C259" t="s">
        <v>351</v>
      </c>
      <c r="D259">
        <v>1</v>
      </c>
      <c r="E259">
        <v>1221.23</v>
      </c>
    </row>
    <row r="260" spans="1:5" x14ac:dyDescent="0.35">
      <c r="A260">
        <v>8138417</v>
      </c>
      <c r="B260" s="1">
        <v>45471</v>
      </c>
      <c r="C260" t="s">
        <v>349</v>
      </c>
      <c r="D260">
        <v>7</v>
      </c>
      <c r="E260">
        <v>1446.82</v>
      </c>
    </row>
    <row r="261" spans="1:5" x14ac:dyDescent="0.35">
      <c r="A261">
        <v>24581427</v>
      </c>
      <c r="B261" s="1">
        <v>45158</v>
      </c>
      <c r="C261" t="s">
        <v>349</v>
      </c>
      <c r="D261">
        <v>3</v>
      </c>
      <c r="E261">
        <v>747.9</v>
      </c>
    </row>
    <row r="262" spans="1:5" x14ac:dyDescent="0.35">
      <c r="A262">
        <v>73428596</v>
      </c>
      <c r="B262" s="1">
        <v>45156</v>
      </c>
      <c r="C262" t="s">
        <v>350</v>
      </c>
      <c r="D262">
        <v>16</v>
      </c>
      <c r="E262">
        <v>808.24</v>
      </c>
    </row>
    <row r="263" spans="1:5" x14ac:dyDescent="0.35">
      <c r="A263">
        <v>95428692</v>
      </c>
      <c r="B263" s="1">
        <v>45006</v>
      </c>
      <c r="C263" t="s">
        <v>352</v>
      </c>
      <c r="D263">
        <v>14</v>
      </c>
      <c r="E263">
        <v>1834.38</v>
      </c>
    </row>
    <row r="264" spans="1:5" x14ac:dyDescent="0.35">
      <c r="A264">
        <v>51048402</v>
      </c>
      <c r="B264" s="1">
        <v>45335</v>
      </c>
      <c r="C264" t="s">
        <v>349</v>
      </c>
      <c r="D264">
        <v>12</v>
      </c>
      <c r="E264">
        <v>895.49</v>
      </c>
    </row>
    <row r="265" spans="1:5" x14ac:dyDescent="0.35">
      <c r="A265">
        <v>13455530</v>
      </c>
      <c r="B265" s="1">
        <v>45387</v>
      </c>
      <c r="C265" t="s">
        <v>350</v>
      </c>
      <c r="D265">
        <v>3</v>
      </c>
      <c r="E265">
        <v>1812.55</v>
      </c>
    </row>
    <row r="266" spans="1:5" x14ac:dyDescent="0.35">
      <c r="A266">
        <v>62742184</v>
      </c>
      <c r="B266" s="1">
        <v>45220</v>
      </c>
      <c r="C266" t="s">
        <v>349</v>
      </c>
      <c r="D266">
        <v>15</v>
      </c>
      <c r="E266">
        <v>1518.76</v>
      </c>
    </row>
    <row r="267" spans="1:5" x14ac:dyDescent="0.35">
      <c r="A267">
        <v>26285589</v>
      </c>
      <c r="B267" s="1">
        <v>45594</v>
      </c>
      <c r="C267" t="s">
        <v>352</v>
      </c>
      <c r="D267">
        <v>15</v>
      </c>
      <c r="E267">
        <v>535.12</v>
      </c>
    </row>
    <row r="268" spans="1:5" x14ac:dyDescent="0.35">
      <c r="A268">
        <v>31991019</v>
      </c>
      <c r="B268" s="1">
        <v>45197</v>
      </c>
      <c r="C268" t="s">
        <v>351</v>
      </c>
      <c r="D268">
        <v>12</v>
      </c>
      <c r="E268">
        <v>1231.06</v>
      </c>
    </row>
    <row r="269" spans="1:5" x14ac:dyDescent="0.35">
      <c r="A269">
        <v>52862822</v>
      </c>
      <c r="B269" s="1">
        <v>45489</v>
      </c>
      <c r="C269" t="s">
        <v>351</v>
      </c>
      <c r="D269">
        <v>14</v>
      </c>
      <c r="E269">
        <v>491.28</v>
      </c>
    </row>
    <row r="270" spans="1:5" x14ac:dyDescent="0.35">
      <c r="A270">
        <v>2365348</v>
      </c>
      <c r="B270" s="1">
        <v>45558</v>
      </c>
      <c r="C270" t="s">
        <v>351</v>
      </c>
      <c r="D270">
        <v>11</v>
      </c>
      <c r="E270">
        <v>1133.51</v>
      </c>
    </row>
    <row r="271" spans="1:5" x14ac:dyDescent="0.35">
      <c r="A271">
        <v>62917794</v>
      </c>
      <c r="B271" s="1">
        <v>45334</v>
      </c>
      <c r="C271" t="s">
        <v>351</v>
      </c>
      <c r="D271">
        <v>16</v>
      </c>
      <c r="E271">
        <v>1686.74</v>
      </c>
    </row>
    <row r="272" spans="1:5" x14ac:dyDescent="0.35">
      <c r="A272">
        <v>49806393</v>
      </c>
      <c r="B272" s="1">
        <v>45016</v>
      </c>
      <c r="C272" t="s">
        <v>351</v>
      </c>
      <c r="D272">
        <v>5</v>
      </c>
      <c r="E272">
        <v>1229.25</v>
      </c>
    </row>
    <row r="273" spans="1:5" x14ac:dyDescent="0.35">
      <c r="A273">
        <v>65382130</v>
      </c>
      <c r="B273" s="1">
        <v>45101</v>
      </c>
      <c r="C273" t="s">
        <v>351</v>
      </c>
      <c r="D273">
        <v>18</v>
      </c>
      <c r="E273">
        <v>557.20000000000005</v>
      </c>
    </row>
    <row r="274" spans="1:5" x14ac:dyDescent="0.35">
      <c r="A274">
        <v>97111119</v>
      </c>
      <c r="B274" s="1">
        <v>45546</v>
      </c>
      <c r="C274" t="s">
        <v>351</v>
      </c>
      <c r="D274">
        <v>13</v>
      </c>
      <c r="E274">
        <v>1047.73</v>
      </c>
    </row>
    <row r="275" spans="1:5" x14ac:dyDescent="0.35">
      <c r="A275">
        <v>48268435</v>
      </c>
      <c r="B275" s="1">
        <v>45387</v>
      </c>
      <c r="C275" t="s">
        <v>350</v>
      </c>
      <c r="D275">
        <v>15</v>
      </c>
      <c r="E275">
        <v>1670.86</v>
      </c>
    </row>
    <row r="276" spans="1:5" x14ac:dyDescent="0.35">
      <c r="A276">
        <v>10796846</v>
      </c>
      <c r="B276" s="1">
        <v>45453</v>
      </c>
      <c r="C276" t="s">
        <v>351</v>
      </c>
      <c r="D276">
        <v>2</v>
      </c>
      <c r="E276">
        <v>1548.31</v>
      </c>
    </row>
    <row r="277" spans="1:5" x14ac:dyDescent="0.35">
      <c r="A277">
        <v>31233120</v>
      </c>
      <c r="B277" s="1">
        <v>45415</v>
      </c>
      <c r="C277" t="s">
        <v>351</v>
      </c>
      <c r="D277">
        <v>2</v>
      </c>
      <c r="E277">
        <v>555.76</v>
      </c>
    </row>
    <row r="278" spans="1:5" x14ac:dyDescent="0.35">
      <c r="A278">
        <v>4192351</v>
      </c>
      <c r="B278" s="1">
        <v>45311</v>
      </c>
      <c r="C278" t="s">
        <v>350</v>
      </c>
      <c r="D278">
        <v>17</v>
      </c>
      <c r="E278">
        <v>625.36</v>
      </c>
    </row>
    <row r="279" spans="1:5" x14ac:dyDescent="0.35">
      <c r="A279">
        <v>9347990</v>
      </c>
      <c r="B279" s="1">
        <v>45383</v>
      </c>
      <c r="C279" t="s">
        <v>349</v>
      </c>
      <c r="D279">
        <v>6</v>
      </c>
      <c r="E279">
        <v>492.04</v>
      </c>
    </row>
    <row r="280" spans="1:5" x14ac:dyDescent="0.35">
      <c r="A280">
        <v>46699982</v>
      </c>
      <c r="B280" s="1">
        <v>45209</v>
      </c>
      <c r="C280" t="s">
        <v>350</v>
      </c>
      <c r="D280">
        <v>19</v>
      </c>
      <c r="E280">
        <v>1171.5999999999999</v>
      </c>
    </row>
    <row r="281" spans="1:5" x14ac:dyDescent="0.35">
      <c r="A281">
        <v>46515922</v>
      </c>
      <c r="B281" s="1">
        <v>45540</v>
      </c>
      <c r="C281" t="s">
        <v>351</v>
      </c>
      <c r="D281">
        <v>16</v>
      </c>
      <c r="E281">
        <v>950.75</v>
      </c>
    </row>
    <row r="282" spans="1:5" x14ac:dyDescent="0.35">
      <c r="A282">
        <v>2164524</v>
      </c>
      <c r="B282" s="1">
        <v>45032</v>
      </c>
      <c r="C282" t="s">
        <v>350</v>
      </c>
      <c r="D282">
        <v>1</v>
      </c>
      <c r="E282">
        <v>754.95</v>
      </c>
    </row>
    <row r="283" spans="1:5" x14ac:dyDescent="0.35">
      <c r="A283">
        <v>94854830</v>
      </c>
      <c r="B283" s="1">
        <v>45134</v>
      </c>
      <c r="C283" t="s">
        <v>350</v>
      </c>
      <c r="D283">
        <v>5</v>
      </c>
      <c r="E283">
        <v>415.65</v>
      </c>
    </row>
    <row r="284" spans="1:5" x14ac:dyDescent="0.35">
      <c r="A284">
        <v>53886685</v>
      </c>
      <c r="B284" s="1">
        <v>45413</v>
      </c>
      <c r="C284" t="s">
        <v>352</v>
      </c>
      <c r="D284">
        <v>11</v>
      </c>
      <c r="E284">
        <v>1066.8599999999999</v>
      </c>
    </row>
    <row r="285" spans="1:5" x14ac:dyDescent="0.35">
      <c r="A285">
        <v>89223620</v>
      </c>
      <c r="B285" s="1">
        <v>45128</v>
      </c>
      <c r="C285" t="s">
        <v>350</v>
      </c>
      <c r="D285">
        <v>17</v>
      </c>
      <c r="E285">
        <v>579.91</v>
      </c>
    </row>
    <row r="286" spans="1:5" x14ac:dyDescent="0.35">
      <c r="A286">
        <v>17597449</v>
      </c>
      <c r="B286" s="1">
        <v>45022</v>
      </c>
      <c r="C286" t="s">
        <v>350</v>
      </c>
      <c r="D286">
        <v>15</v>
      </c>
      <c r="E286">
        <v>229.4</v>
      </c>
    </row>
    <row r="287" spans="1:5" x14ac:dyDescent="0.35">
      <c r="A287">
        <v>14167111</v>
      </c>
      <c r="B287" s="1">
        <v>45141</v>
      </c>
      <c r="C287" t="s">
        <v>352</v>
      </c>
      <c r="D287">
        <v>18</v>
      </c>
      <c r="E287">
        <v>963.9</v>
      </c>
    </row>
    <row r="288" spans="1:5" x14ac:dyDescent="0.35">
      <c r="A288">
        <v>93867669</v>
      </c>
      <c r="B288" s="1">
        <v>45343</v>
      </c>
      <c r="C288" t="s">
        <v>350</v>
      </c>
      <c r="D288">
        <v>10</v>
      </c>
      <c r="E288">
        <v>1954.42</v>
      </c>
    </row>
    <row r="289" spans="1:5" x14ac:dyDescent="0.35">
      <c r="A289">
        <v>8886587</v>
      </c>
      <c r="B289" s="1">
        <v>45165</v>
      </c>
      <c r="C289" t="s">
        <v>351</v>
      </c>
      <c r="D289">
        <v>4</v>
      </c>
      <c r="E289">
        <v>951.65</v>
      </c>
    </row>
    <row r="290" spans="1:5" x14ac:dyDescent="0.35">
      <c r="A290">
        <v>53292177</v>
      </c>
      <c r="B290" s="1">
        <v>45592</v>
      </c>
      <c r="C290" t="s">
        <v>350</v>
      </c>
      <c r="D290">
        <v>3</v>
      </c>
      <c r="E290">
        <v>1449.4</v>
      </c>
    </row>
    <row r="291" spans="1:5" x14ac:dyDescent="0.35">
      <c r="A291">
        <v>66130660</v>
      </c>
      <c r="B291" s="1">
        <v>45402</v>
      </c>
      <c r="C291" t="s">
        <v>352</v>
      </c>
      <c r="D291">
        <v>1</v>
      </c>
      <c r="E291">
        <v>1673.4</v>
      </c>
    </row>
    <row r="292" spans="1:5" x14ac:dyDescent="0.35">
      <c r="A292">
        <v>29562254</v>
      </c>
      <c r="B292" s="1">
        <v>45126</v>
      </c>
      <c r="C292" t="s">
        <v>350</v>
      </c>
      <c r="D292">
        <v>19</v>
      </c>
      <c r="E292">
        <v>1290.1400000000001</v>
      </c>
    </row>
    <row r="293" spans="1:5" x14ac:dyDescent="0.35">
      <c r="A293">
        <v>40703374</v>
      </c>
      <c r="B293" s="1">
        <v>45537</v>
      </c>
      <c r="C293" t="s">
        <v>351</v>
      </c>
      <c r="D293">
        <v>10</v>
      </c>
      <c r="E293">
        <v>1934.68</v>
      </c>
    </row>
    <row r="294" spans="1:5" x14ac:dyDescent="0.35">
      <c r="A294">
        <v>18259715</v>
      </c>
      <c r="B294" s="1">
        <v>45060</v>
      </c>
      <c r="C294" t="s">
        <v>351</v>
      </c>
      <c r="D294">
        <v>9</v>
      </c>
      <c r="E294">
        <v>1731.11</v>
      </c>
    </row>
    <row r="295" spans="1:5" x14ac:dyDescent="0.35">
      <c r="A295">
        <v>63184222</v>
      </c>
      <c r="B295" s="1">
        <v>45295</v>
      </c>
      <c r="C295" t="s">
        <v>350</v>
      </c>
      <c r="D295">
        <v>15</v>
      </c>
      <c r="E295">
        <v>1035.69</v>
      </c>
    </row>
    <row r="296" spans="1:5" x14ac:dyDescent="0.35">
      <c r="A296">
        <v>5540556</v>
      </c>
      <c r="B296" s="1">
        <v>45166</v>
      </c>
      <c r="C296" t="s">
        <v>351</v>
      </c>
      <c r="D296">
        <v>13</v>
      </c>
      <c r="E296">
        <v>273.47000000000003</v>
      </c>
    </row>
    <row r="297" spans="1:5" x14ac:dyDescent="0.35">
      <c r="A297">
        <v>36587003</v>
      </c>
      <c r="B297" s="1">
        <v>45016</v>
      </c>
      <c r="C297" t="s">
        <v>352</v>
      </c>
      <c r="D297">
        <v>5</v>
      </c>
      <c r="E297">
        <v>1759.74</v>
      </c>
    </row>
    <row r="298" spans="1:5" x14ac:dyDescent="0.35">
      <c r="A298">
        <v>55028958</v>
      </c>
      <c r="B298" s="1">
        <v>45056</v>
      </c>
      <c r="C298" t="s">
        <v>352</v>
      </c>
      <c r="D298">
        <v>17</v>
      </c>
      <c r="E298">
        <v>1168.29</v>
      </c>
    </row>
    <row r="299" spans="1:5" x14ac:dyDescent="0.35">
      <c r="A299">
        <v>86995126</v>
      </c>
      <c r="B299" s="1">
        <v>45089</v>
      </c>
      <c r="C299" t="s">
        <v>352</v>
      </c>
      <c r="D299">
        <v>10</v>
      </c>
      <c r="E299">
        <v>316.82</v>
      </c>
    </row>
    <row r="300" spans="1:5" x14ac:dyDescent="0.35">
      <c r="A300">
        <v>22358567</v>
      </c>
      <c r="B300" s="1">
        <v>45018</v>
      </c>
      <c r="C300" t="s">
        <v>350</v>
      </c>
      <c r="D300">
        <v>8</v>
      </c>
      <c r="E300">
        <v>638.86</v>
      </c>
    </row>
    <row r="301" spans="1:5" x14ac:dyDescent="0.35">
      <c r="A301">
        <v>10745302</v>
      </c>
      <c r="B301" s="1">
        <v>45225</v>
      </c>
      <c r="C301" t="s">
        <v>349</v>
      </c>
      <c r="D301">
        <v>5</v>
      </c>
      <c r="E301">
        <v>1530.95</v>
      </c>
    </row>
    <row r="302" spans="1:5" x14ac:dyDescent="0.35">
      <c r="A302">
        <v>31410886</v>
      </c>
      <c r="B302" s="1">
        <v>45432</v>
      </c>
      <c r="C302" t="s">
        <v>350</v>
      </c>
      <c r="D302">
        <v>9</v>
      </c>
      <c r="E302">
        <v>757.75</v>
      </c>
    </row>
    <row r="303" spans="1:5" x14ac:dyDescent="0.35">
      <c r="A303">
        <v>80476444</v>
      </c>
      <c r="B303" s="1">
        <v>45439</v>
      </c>
      <c r="C303" t="s">
        <v>349</v>
      </c>
      <c r="D303">
        <v>1</v>
      </c>
      <c r="E303">
        <v>1677.06</v>
      </c>
    </row>
    <row r="304" spans="1:5" x14ac:dyDescent="0.35">
      <c r="A304">
        <v>98709982</v>
      </c>
      <c r="B304" s="1">
        <v>45393</v>
      </c>
      <c r="C304" t="s">
        <v>350</v>
      </c>
      <c r="D304">
        <v>1</v>
      </c>
      <c r="E304">
        <v>1704.93</v>
      </c>
    </row>
    <row r="305" spans="1:5" x14ac:dyDescent="0.35">
      <c r="A305">
        <v>36142455</v>
      </c>
      <c r="B305" s="1">
        <v>45004</v>
      </c>
      <c r="C305" t="s">
        <v>349</v>
      </c>
      <c r="D305">
        <v>6</v>
      </c>
      <c r="E305">
        <v>1476.25</v>
      </c>
    </row>
    <row r="306" spans="1:5" x14ac:dyDescent="0.35">
      <c r="A306">
        <v>71607166</v>
      </c>
      <c r="B306" s="1">
        <v>45187</v>
      </c>
      <c r="C306" t="s">
        <v>350</v>
      </c>
      <c r="D306">
        <v>11</v>
      </c>
      <c r="E306">
        <v>1251.8800000000001</v>
      </c>
    </row>
    <row r="307" spans="1:5" x14ac:dyDescent="0.35">
      <c r="A307">
        <v>6622751</v>
      </c>
      <c r="B307" s="1">
        <v>45453</v>
      </c>
      <c r="C307" t="s">
        <v>350</v>
      </c>
      <c r="D307">
        <v>9</v>
      </c>
      <c r="E307">
        <v>598.89</v>
      </c>
    </row>
    <row r="308" spans="1:5" x14ac:dyDescent="0.35">
      <c r="A308">
        <v>77217240</v>
      </c>
      <c r="B308" s="1">
        <v>45546</v>
      </c>
      <c r="C308" t="s">
        <v>349</v>
      </c>
      <c r="D308">
        <v>9</v>
      </c>
      <c r="E308">
        <v>414.76</v>
      </c>
    </row>
    <row r="309" spans="1:5" x14ac:dyDescent="0.35">
      <c r="A309">
        <v>31537100</v>
      </c>
      <c r="B309" s="1">
        <v>45338</v>
      </c>
      <c r="C309" t="s">
        <v>351</v>
      </c>
      <c r="D309">
        <v>13</v>
      </c>
      <c r="E309">
        <v>917.32</v>
      </c>
    </row>
    <row r="310" spans="1:5" x14ac:dyDescent="0.35">
      <c r="A310">
        <v>38969732</v>
      </c>
      <c r="B310" s="1">
        <v>45543</v>
      </c>
      <c r="C310" t="s">
        <v>352</v>
      </c>
      <c r="D310">
        <v>10</v>
      </c>
      <c r="E310">
        <v>1501.23</v>
      </c>
    </row>
    <row r="311" spans="1:5" x14ac:dyDescent="0.35">
      <c r="A311">
        <v>81091233</v>
      </c>
      <c r="B311" s="1">
        <v>45406</v>
      </c>
      <c r="C311" t="s">
        <v>351</v>
      </c>
      <c r="D311">
        <v>4</v>
      </c>
      <c r="E311">
        <v>1993.07</v>
      </c>
    </row>
    <row r="312" spans="1:5" x14ac:dyDescent="0.35">
      <c r="A312">
        <v>13424885</v>
      </c>
      <c r="B312" s="1">
        <v>45305</v>
      </c>
      <c r="C312" t="s">
        <v>349</v>
      </c>
      <c r="D312">
        <v>8</v>
      </c>
      <c r="E312">
        <v>358.46</v>
      </c>
    </row>
    <row r="313" spans="1:5" x14ac:dyDescent="0.35">
      <c r="A313">
        <v>91789216</v>
      </c>
      <c r="B313" s="1">
        <v>45296</v>
      </c>
      <c r="C313" t="s">
        <v>352</v>
      </c>
      <c r="D313">
        <v>15</v>
      </c>
      <c r="E313">
        <v>1708.89</v>
      </c>
    </row>
    <row r="314" spans="1:5" x14ac:dyDescent="0.35">
      <c r="A314">
        <v>25661033</v>
      </c>
      <c r="B314" s="1">
        <v>45069</v>
      </c>
      <c r="C314" t="s">
        <v>352</v>
      </c>
      <c r="D314">
        <v>3</v>
      </c>
      <c r="E314">
        <v>1020.5</v>
      </c>
    </row>
    <row r="315" spans="1:5" x14ac:dyDescent="0.35">
      <c r="A315">
        <v>24153726</v>
      </c>
      <c r="B315" s="1">
        <v>45462</v>
      </c>
      <c r="C315" t="s">
        <v>349</v>
      </c>
      <c r="D315">
        <v>16</v>
      </c>
      <c r="E315">
        <v>546.12</v>
      </c>
    </row>
    <row r="316" spans="1:5" x14ac:dyDescent="0.35">
      <c r="A316">
        <v>87222820</v>
      </c>
      <c r="B316" s="1">
        <v>45010</v>
      </c>
      <c r="C316" t="s">
        <v>350</v>
      </c>
      <c r="D316">
        <v>13</v>
      </c>
      <c r="E316">
        <v>497.66</v>
      </c>
    </row>
    <row r="317" spans="1:5" x14ac:dyDescent="0.35">
      <c r="A317">
        <v>79628054</v>
      </c>
      <c r="B317" s="1">
        <v>45590</v>
      </c>
      <c r="C317" t="s">
        <v>349</v>
      </c>
      <c r="D317">
        <v>5</v>
      </c>
      <c r="E317">
        <v>1737.81</v>
      </c>
    </row>
    <row r="318" spans="1:5" x14ac:dyDescent="0.35">
      <c r="A318">
        <v>99156138</v>
      </c>
      <c r="B318" s="1">
        <v>45087</v>
      </c>
      <c r="C318" t="s">
        <v>351</v>
      </c>
      <c r="D318">
        <v>19</v>
      </c>
      <c r="E318">
        <v>911.74</v>
      </c>
    </row>
    <row r="319" spans="1:5" x14ac:dyDescent="0.35">
      <c r="A319">
        <v>6150721</v>
      </c>
      <c r="B319" s="1">
        <v>45237</v>
      </c>
      <c r="C319" t="s">
        <v>352</v>
      </c>
      <c r="D319">
        <v>2</v>
      </c>
      <c r="E319">
        <v>1705.17</v>
      </c>
    </row>
    <row r="320" spans="1:5" x14ac:dyDescent="0.35">
      <c r="A320">
        <v>12531927</v>
      </c>
      <c r="B320" s="1">
        <v>45424</v>
      </c>
      <c r="C320" t="s">
        <v>352</v>
      </c>
      <c r="D320">
        <v>20</v>
      </c>
      <c r="E320">
        <v>1511.87</v>
      </c>
    </row>
    <row r="321" spans="1:5" x14ac:dyDescent="0.35">
      <c r="A321">
        <v>87200291</v>
      </c>
      <c r="B321" s="1">
        <v>45325</v>
      </c>
      <c r="C321" t="s">
        <v>350</v>
      </c>
      <c r="D321">
        <v>12</v>
      </c>
      <c r="E321">
        <v>526.58000000000004</v>
      </c>
    </row>
    <row r="322" spans="1:5" x14ac:dyDescent="0.35">
      <c r="A322">
        <v>34897081</v>
      </c>
      <c r="B322" s="1">
        <v>45129</v>
      </c>
      <c r="C322" t="s">
        <v>349</v>
      </c>
      <c r="D322">
        <v>18</v>
      </c>
      <c r="E322">
        <v>425.92</v>
      </c>
    </row>
    <row r="323" spans="1:5" x14ac:dyDescent="0.35">
      <c r="A323">
        <v>68754962</v>
      </c>
      <c r="B323" s="1">
        <v>45225</v>
      </c>
      <c r="C323" t="s">
        <v>350</v>
      </c>
      <c r="D323">
        <v>2</v>
      </c>
      <c r="E323">
        <v>512.27</v>
      </c>
    </row>
    <row r="324" spans="1:5" x14ac:dyDescent="0.35">
      <c r="A324">
        <v>38613642</v>
      </c>
      <c r="B324" s="1">
        <v>45599</v>
      </c>
      <c r="C324" t="s">
        <v>351</v>
      </c>
      <c r="D324">
        <v>16</v>
      </c>
      <c r="E324">
        <v>1380.08</v>
      </c>
    </row>
    <row r="325" spans="1:5" x14ac:dyDescent="0.35">
      <c r="A325">
        <v>70589930</v>
      </c>
      <c r="B325" s="1">
        <v>45198</v>
      </c>
      <c r="C325" t="s">
        <v>349</v>
      </c>
      <c r="D325">
        <v>12</v>
      </c>
      <c r="E325">
        <v>985.23</v>
      </c>
    </row>
    <row r="326" spans="1:5" x14ac:dyDescent="0.35">
      <c r="A326">
        <v>93937586</v>
      </c>
      <c r="B326" s="1">
        <v>45111</v>
      </c>
      <c r="C326" t="s">
        <v>352</v>
      </c>
      <c r="D326">
        <v>1</v>
      </c>
      <c r="E326">
        <v>651.42999999999995</v>
      </c>
    </row>
    <row r="327" spans="1:5" x14ac:dyDescent="0.35">
      <c r="A327">
        <v>8817168</v>
      </c>
      <c r="B327" s="1">
        <v>45157</v>
      </c>
      <c r="C327" t="s">
        <v>350</v>
      </c>
      <c r="D327">
        <v>7</v>
      </c>
      <c r="E327">
        <v>1382.39</v>
      </c>
    </row>
    <row r="328" spans="1:5" x14ac:dyDescent="0.35">
      <c r="A328">
        <v>85763665</v>
      </c>
      <c r="B328" s="1">
        <v>45469</v>
      </c>
      <c r="C328" t="s">
        <v>349</v>
      </c>
      <c r="D328">
        <v>13</v>
      </c>
      <c r="E328">
        <v>1062.57</v>
      </c>
    </row>
    <row r="329" spans="1:5" x14ac:dyDescent="0.35">
      <c r="A329">
        <v>39423691</v>
      </c>
      <c r="B329" s="1">
        <v>45440</v>
      </c>
      <c r="C329" t="s">
        <v>352</v>
      </c>
      <c r="D329">
        <v>18</v>
      </c>
      <c r="E329">
        <v>332.84</v>
      </c>
    </row>
    <row r="330" spans="1:5" x14ac:dyDescent="0.35">
      <c r="A330">
        <v>17675915</v>
      </c>
      <c r="B330" s="1">
        <v>45309</v>
      </c>
      <c r="C330" t="s">
        <v>350</v>
      </c>
      <c r="D330">
        <v>4</v>
      </c>
      <c r="E330">
        <v>1146.18</v>
      </c>
    </row>
    <row r="331" spans="1:5" x14ac:dyDescent="0.35">
      <c r="A331">
        <v>59141605</v>
      </c>
      <c r="B331" s="1">
        <v>45483</v>
      </c>
      <c r="C331" t="s">
        <v>352</v>
      </c>
      <c r="D331">
        <v>15</v>
      </c>
      <c r="E331">
        <v>1739.58</v>
      </c>
    </row>
    <row r="332" spans="1:5" x14ac:dyDescent="0.35">
      <c r="A332">
        <v>89418072</v>
      </c>
      <c r="B332" s="1">
        <v>45576</v>
      </c>
      <c r="C332" t="s">
        <v>351</v>
      </c>
      <c r="D332">
        <v>18</v>
      </c>
      <c r="E332">
        <v>1748.85</v>
      </c>
    </row>
    <row r="333" spans="1:5" x14ac:dyDescent="0.35">
      <c r="A333">
        <v>89412038</v>
      </c>
      <c r="B333" s="1">
        <v>45178</v>
      </c>
      <c r="C333" t="s">
        <v>352</v>
      </c>
      <c r="D333">
        <v>7</v>
      </c>
      <c r="E333">
        <v>937.66</v>
      </c>
    </row>
    <row r="334" spans="1:5" x14ac:dyDescent="0.35">
      <c r="A334">
        <v>14632090</v>
      </c>
      <c r="B334" s="1">
        <v>45382</v>
      </c>
      <c r="C334" t="s">
        <v>351</v>
      </c>
      <c r="D334">
        <v>15</v>
      </c>
      <c r="E334">
        <v>1620.46</v>
      </c>
    </row>
    <row r="335" spans="1:5" x14ac:dyDescent="0.35">
      <c r="A335">
        <v>70220141</v>
      </c>
      <c r="B335" s="1">
        <v>45375</v>
      </c>
      <c r="C335" t="s">
        <v>349</v>
      </c>
      <c r="D335">
        <v>13</v>
      </c>
      <c r="E335">
        <v>469.6</v>
      </c>
    </row>
    <row r="336" spans="1:5" x14ac:dyDescent="0.35">
      <c r="A336">
        <v>79298972</v>
      </c>
      <c r="B336" s="1">
        <v>45102</v>
      </c>
      <c r="C336" t="s">
        <v>351</v>
      </c>
      <c r="D336">
        <v>5</v>
      </c>
      <c r="E336">
        <v>1975.13</v>
      </c>
    </row>
    <row r="337" spans="1:5" x14ac:dyDescent="0.35">
      <c r="A337">
        <v>78572233</v>
      </c>
      <c r="B337" s="1">
        <v>45225</v>
      </c>
      <c r="C337" t="s">
        <v>351</v>
      </c>
      <c r="D337">
        <v>7</v>
      </c>
      <c r="E337">
        <v>1845.28</v>
      </c>
    </row>
    <row r="338" spans="1:5" x14ac:dyDescent="0.35">
      <c r="A338">
        <v>91382237</v>
      </c>
      <c r="B338" s="1">
        <v>45369</v>
      </c>
      <c r="C338" t="s">
        <v>351</v>
      </c>
      <c r="D338">
        <v>4</v>
      </c>
      <c r="E338">
        <v>1790.07</v>
      </c>
    </row>
    <row r="339" spans="1:5" x14ac:dyDescent="0.35">
      <c r="A339">
        <v>25659794</v>
      </c>
      <c r="B339" s="1">
        <v>45071</v>
      </c>
      <c r="C339" t="s">
        <v>350</v>
      </c>
      <c r="D339">
        <v>11</v>
      </c>
      <c r="E339">
        <v>1192.81</v>
      </c>
    </row>
    <row r="340" spans="1:5" x14ac:dyDescent="0.35">
      <c r="A340">
        <v>88203688</v>
      </c>
      <c r="B340" s="1">
        <v>45032</v>
      </c>
      <c r="C340" t="s">
        <v>352</v>
      </c>
      <c r="D340">
        <v>9</v>
      </c>
      <c r="E340">
        <v>1570.98</v>
      </c>
    </row>
    <row r="341" spans="1:5" x14ac:dyDescent="0.35">
      <c r="A341">
        <v>60732869</v>
      </c>
      <c r="B341" s="1">
        <v>45024</v>
      </c>
      <c r="C341" t="s">
        <v>352</v>
      </c>
      <c r="D341">
        <v>17</v>
      </c>
      <c r="E341">
        <v>1140.22</v>
      </c>
    </row>
    <row r="342" spans="1:5" x14ac:dyDescent="0.35">
      <c r="A342">
        <v>40563029</v>
      </c>
      <c r="B342" s="1">
        <v>45527</v>
      </c>
      <c r="C342" t="s">
        <v>350</v>
      </c>
      <c r="D342">
        <v>12</v>
      </c>
      <c r="E342">
        <v>1203.3599999999999</v>
      </c>
    </row>
    <row r="343" spans="1:5" x14ac:dyDescent="0.35">
      <c r="A343">
        <v>34237583</v>
      </c>
      <c r="B343" s="1">
        <v>45543</v>
      </c>
      <c r="C343" t="s">
        <v>352</v>
      </c>
      <c r="D343">
        <v>1</v>
      </c>
      <c r="E343">
        <v>231.43</v>
      </c>
    </row>
    <row r="344" spans="1:5" x14ac:dyDescent="0.35">
      <c r="A344">
        <v>51174875</v>
      </c>
      <c r="B344" s="1">
        <v>45072</v>
      </c>
      <c r="C344" t="s">
        <v>350</v>
      </c>
      <c r="D344">
        <v>7</v>
      </c>
      <c r="E344">
        <v>1276.6099999999999</v>
      </c>
    </row>
    <row r="345" spans="1:5" x14ac:dyDescent="0.35">
      <c r="A345">
        <v>41261495</v>
      </c>
      <c r="B345" s="1">
        <v>45585</v>
      </c>
      <c r="C345" t="s">
        <v>350</v>
      </c>
      <c r="D345">
        <v>5</v>
      </c>
      <c r="E345">
        <v>687.71</v>
      </c>
    </row>
    <row r="346" spans="1:5" x14ac:dyDescent="0.35">
      <c r="A346">
        <v>46876240</v>
      </c>
      <c r="B346" s="1">
        <v>45093</v>
      </c>
      <c r="C346" t="s">
        <v>349</v>
      </c>
      <c r="D346">
        <v>5</v>
      </c>
      <c r="E346">
        <v>1588.64</v>
      </c>
    </row>
    <row r="347" spans="1:5" x14ac:dyDescent="0.35">
      <c r="A347">
        <v>20940403</v>
      </c>
      <c r="B347" s="1">
        <v>45054</v>
      </c>
      <c r="C347" t="s">
        <v>349</v>
      </c>
      <c r="D347">
        <v>11</v>
      </c>
      <c r="E347">
        <v>1511.1</v>
      </c>
    </row>
    <row r="348" spans="1:5" x14ac:dyDescent="0.35">
      <c r="A348">
        <v>52234494</v>
      </c>
      <c r="B348" s="1">
        <v>45132</v>
      </c>
      <c r="C348" t="s">
        <v>349</v>
      </c>
      <c r="D348">
        <v>4</v>
      </c>
      <c r="E348">
        <v>766.95</v>
      </c>
    </row>
    <row r="349" spans="1:5" x14ac:dyDescent="0.35">
      <c r="A349">
        <v>25503067</v>
      </c>
      <c r="B349" s="1">
        <v>45153</v>
      </c>
      <c r="C349" t="s">
        <v>352</v>
      </c>
      <c r="D349">
        <v>1</v>
      </c>
      <c r="E349">
        <v>1257.76</v>
      </c>
    </row>
    <row r="350" spans="1:5" x14ac:dyDescent="0.35">
      <c r="A350">
        <v>3491230</v>
      </c>
      <c r="B350" s="1">
        <v>45078</v>
      </c>
      <c r="C350" t="s">
        <v>352</v>
      </c>
      <c r="D350">
        <v>14</v>
      </c>
      <c r="E350">
        <v>226.62</v>
      </c>
    </row>
    <row r="351" spans="1:5" x14ac:dyDescent="0.35">
      <c r="A351">
        <v>16420489</v>
      </c>
      <c r="B351" s="1">
        <v>45383</v>
      </c>
      <c r="C351" t="s">
        <v>352</v>
      </c>
      <c r="D351">
        <v>14</v>
      </c>
      <c r="E351">
        <v>1368.05</v>
      </c>
    </row>
    <row r="352" spans="1:5" x14ac:dyDescent="0.35">
      <c r="A352">
        <v>57291761</v>
      </c>
      <c r="B352" s="1">
        <v>45533</v>
      </c>
      <c r="C352" t="s">
        <v>351</v>
      </c>
      <c r="D352">
        <v>8</v>
      </c>
      <c r="E352">
        <v>1338.09</v>
      </c>
    </row>
    <row r="353" spans="1:5" x14ac:dyDescent="0.35">
      <c r="A353">
        <v>21573815</v>
      </c>
      <c r="B353" s="1">
        <v>45195</v>
      </c>
      <c r="C353" t="s">
        <v>349</v>
      </c>
      <c r="D353">
        <v>2</v>
      </c>
      <c r="E353">
        <v>206.87</v>
      </c>
    </row>
    <row r="354" spans="1:5" x14ac:dyDescent="0.35">
      <c r="A354">
        <v>82854537</v>
      </c>
      <c r="B354" s="1">
        <v>45417</v>
      </c>
      <c r="C354" t="s">
        <v>350</v>
      </c>
      <c r="D354">
        <v>2</v>
      </c>
      <c r="E354">
        <v>1027.48</v>
      </c>
    </row>
    <row r="355" spans="1:5" x14ac:dyDescent="0.35">
      <c r="A355">
        <v>88684966</v>
      </c>
      <c r="B355" s="1">
        <v>45481</v>
      </c>
      <c r="C355" t="s">
        <v>352</v>
      </c>
      <c r="D355">
        <v>10</v>
      </c>
      <c r="E355">
        <v>711.72</v>
      </c>
    </row>
    <row r="356" spans="1:5" x14ac:dyDescent="0.35">
      <c r="A356">
        <v>65143359</v>
      </c>
      <c r="B356" s="1">
        <v>45339</v>
      </c>
      <c r="C356" t="s">
        <v>349</v>
      </c>
      <c r="D356">
        <v>14</v>
      </c>
      <c r="E356">
        <v>1071.2</v>
      </c>
    </row>
    <row r="357" spans="1:5" x14ac:dyDescent="0.35">
      <c r="A357">
        <v>77625089</v>
      </c>
      <c r="B357" s="1">
        <v>45222</v>
      </c>
      <c r="C357" t="s">
        <v>352</v>
      </c>
      <c r="D357">
        <v>1</v>
      </c>
      <c r="E357">
        <v>1879.39</v>
      </c>
    </row>
    <row r="358" spans="1:5" x14ac:dyDescent="0.35">
      <c r="A358">
        <v>8361353</v>
      </c>
      <c r="B358" s="1">
        <v>45339</v>
      </c>
      <c r="C358" t="s">
        <v>352</v>
      </c>
      <c r="D358">
        <v>3</v>
      </c>
      <c r="E358">
        <v>632.74</v>
      </c>
    </row>
    <row r="359" spans="1:5" x14ac:dyDescent="0.35">
      <c r="A359">
        <v>95269737</v>
      </c>
      <c r="B359" s="1">
        <v>45361</v>
      </c>
      <c r="C359" t="s">
        <v>351</v>
      </c>
      <c r="D359">
        <v>19</v>
      </c>
      <c r="E359">
        <v>413.46</v>
      </c>
    </row>
    <row r="360" spans="1:5" x14ac:dyDescent="0.35">
      <c r="A360">
        <v>83701325</v>
      </c>
      <c r="B360" s="1">
        <v>45027</v>
      </c>
      <c r="C360" t="s">
        <v>349</v>
      </c>
      <c r="D360">
        <v>10</v>
      </c>
      <c r="E360">
        <v>1515.8</v>
      </c>
    </row>
    <row r="361" spans="1:5" x14ac:dyDescent="0.35">
      <c r="A361">
        <v>98667584</v>
      </c>
      <c r="B361" s="1">
        <v>45592</v>
      </c>
      <c r="C361" t="s">
        <v>349</v>
      </c>
      <c r="D361">
        <v>8</v>
      </c>
      <c r="E361">
        <v>1072.6500000000001</v>
      </c>
    </row>
    <row r="362" spans="1:5" x14ac:dyDescent="0.35">
      <c r="A362">
        <v>51476157</v>
      </c>
      <c r="B362" s="1">
        <v>45525</v>
      </c>
      <c r="C362" t="s">
        <v>350</v>
      </c>
      <c r="D362">
        <v>10</v>
      </c>
      <c r="E362">
        <v>1033.1600000000001</v>
      </c>
    </row>
    <row r="363" spans="1:5" x14ac:dyDescent="0.35">
      <c r="A363">
        <v>2848415</v>
      </c>
      <c r="B363" s="1">
        <v>45486</v>
      </c>
      <c r="C363" t="s">
        <v>350</v>
      </c>
      <c r="D363">
        <v>9</v>
      </c>
      <c r="E363">
        <v>1798.13</v>
      </c>
    </row>
    <row r="364" spans="1:5" x14ac:dyDescent="0.35">
      <c r="A364">
        <v>71235336</v>
      </c>
      <c r="B364" s="1">
        <v>45321</v>
      </c>
      <c r="C364" t="s">
        <v>351</v>
      </c>
      <c r="D364">
        <v>16</v>
      </c>
      <c r="E364">
        <v>248.21</v>
      </c>
    </row>
    <row r="365" spans="1:5" x14ac:dyDescent="0.35">
      <c r="A365">
        <v>79206969</v>
      </c>
      <c r="B365" s="1">
        <v>45247</v>
      </c>
      <c r="C365" t="s">
        <v>351</v>
      </c>
      <c r="D365">
        <v>1</v>
      </c>
      <c r="E365">
        <v>721.13</v>
      </c>
    </row>
    <row r="366" spans="1:5" x14ac:dyDescent="0.35">
      <c r="A366">
        <v>27971619</v>
      </c>
      <c r="B366" s="1">
        <v>45210</v>
      </c>
      <c r="C366" t="s">
        <v>352</v>
      </c>
      <c r="D366">
        <v>3</v>
      </c>
      <c r="E366">
        <v>1691.32</v>
      </c>
    </row>
    <row r="367" spans="1:5" x14ac:dyDescent="0.35">
      <c r="A367">
        <v>66427343</v>
      </c>
      <c r="B367" s="1">
        <v>45163</v>
      </c>
      <c r="C367" t="s">
        <v>349</v>
      </c>
      <c r="D367">
        <v>17</v>
      </c>
      <c r="E367">
        <v>265.14999999999998</v>
      </c>
    </row>
    <row r="368" spans="1:5" x14ac:dyDescent="0.35">
      <c r="A368">
        <v>50392139</v>
      </c>
      <c r="B368" s="1">
        <v>45475</v>
      </c>
      <c r="C368" t="s">
        <v>350</v>
      </c>
      <c r="D368">
        <v>16</v>
      </c>
      <c r="E368">
        <v>991.26</v>
      </c>
    </row>
    <row r="369" spans="1:5" x14ac:dyDescent="0.35">
      <c r="A369">
        <v>46088132</v>
      </c>
      <c r="B369" s="1">
        <v>45421</v>
      </c>
      <c r="C369" t="s">
        <v>352</v>
      </c>
      <c r="D369">
        <v>13</v>
      </c>
      <c r="E369">
        <v>321.43</v>
      </c>
    </row>
    <row r="370" spans="1:5" x14ac:dyDescent="0.35">
      <c r="A370">
        <v>61226563</v>
      </c>
      <c r="B370" s="1">
        <v>45297</v>
      </c>
      <c r="C370" t="s">
        <v>351</v>
      </c>
      <c r="D370">
        <v>5</v>
      </c>
      <c r="E370">
        <v>417.98</v>
      </c>
    </row>
    <row r="371" spans="1:5" x14ac:dyDescent="0.35">
      <c r="A371">
        <v>5386246</v>
      </c>
      <c r="B371" s="1">
        <v>45065</v>
      </c>
      <c r="C371" t="s">
        <v>350</v>
      </c>
      <c r="D371">
        <v>5</v>
      </c>
      <c r="E371">
        <v>1741.42</v>
      </c>
    </row>
    <row r="372" spans="1:5" x14ac:dyDescent="0.35">
      <c r="A372">
        <v>97739583</v>
      </c>
      <c r="B372" s="1">
        <v>45128</v>
      </c>
      <c r="C372" t="s">
        <v>350</v>
      </c>
      <c r="D372">
        <v>17</v>
      </c>
      <c r="E372">
        <v>1522.55</v>
      </c>
    </row>
    <row r="373" spans="1:5" x14ac:dyDescent="0.35">
      <c r="A373">
        <v>67711384</v>
      </c>
      <c r="B373" s="1">
        <v>45541</v>
      </c>
      <c r="C373" t="s">
        <v>349</v>
      </c>
      <c r="D373">
        <v>8</v>
      </c>
      <c r="E373">
        <v>700.6</v>
      </c>
    </row>
    <row r="374" spans="1:5" x14ac:dyDescent="0.35">
      <c r="A374">
        <v>77320193</v>
      </c>
      <c r="B374" s="1">
        <v>45568</v>
      </c>
      <c r="C374" t="s">
        <v>349</v>
      </c>
      <c r="D374">
        <v>4</v>
      </c>
      <c r="E374">
        <v>1568.02</v>
      </c>
    </row>
    <row r="375" spans="1:5" x14ac:dyDescent="0.35">
      <c r="A375">
        <v>44409533</v>
      </c>
      <c r="B375" s="1">
        <v>45361</v>
      </c>
      <c r="C375" t="s">
        <v>352</v>
      </c>
      <c r="D375">
        <v>12</v>
      </c>
      <c r="E375">
        <v>1728.95</v>
      </c>
    </row>
    <row r="376" spans="1:5" x14ac:dyDescent="0.35">
      <c r="A376">
        <v>84287579</v>
      </c>
      <c r="B376" s="1">
        <v>45244</v>
      </c>
      <c r="C376" t="s">
        <v>349</v>
      </c>
      <c r="D376">
        <v>4</v>
      </c>
      <c r="E376">
        <v>1655.6</v>
      </c>
    </row>
    <row r="377" spans="1:5" x14ac:dyDescent="0.35">
      <c r="A377">
        <v>25595836</v>
      </c>
      <c r="B377" s="1">
        <v>45221</v>
      </c>
      <c r="C377" t="s">
        <v>352</v>
      </c>
      <c r="D377">
        <v>18</v>
      </c>
      <c r="E377">
        <v>314.17</v>
      </c>
    </row>
    <row r="378" spans="1:5" x14ac:dyDescent="0.35">
      <c r="A378">
        <v>17681645</v>
      </c>
      <c r="B378" s="1">
        <v>45281</v>
      </c>
      <c r="C378" t="s">
        <v>349</v>
      </c>
      <c r="D378">
        <v>15</v>
      </c>
      <c r="E378">
        <v>1381.26</v>
      </c>
    </row>
    <row r="379" spans="1:5" x14ac:dyDescent="0.35">
      <c r="A379">
        <v>95364457</v>
      </c>
      <c r="B379" s="1">
        <v>45343</v>
      </c>
      <c r="C379" t="s">
        <v>349</v>
      </c>
      <c r="D379">
        <v>13</v>
      </c>
      <c r="E379">
        <v>1137.5899999999999</v>
      </c>
    </row>
    <row r="380" spans="1:5" x14ac:dyDescent="0.35">
      <c r="A380">
        <v>23348269</v>
      </c>
      <c r="B380" s="1">
        <v>45350</v>
      </c>
      <c r="C380" t="s">
        <v>350</v>
      </c>
      <c r="D380">
        <v>9</v>
      </c>
      <c r="E380">
        <v>1251.82</v>
      </c>
    </row>
    <row r="381" spans="1:5" x14ac:dyDescent="0.35">
      <c r="A381">
        <v>95858939</v>
      </c>
      <c r="B381" s="1">
        <v>45218</v>
      </c>
      <c r="C381" t="s">
        <v>351</v>
      </c>
      <c r="D381">
        <v>8</v>
      </c>
      <c r="E381">
        <v>1823.58</v>
      </c>
    </row>
    <row r="382" spans="1:5" x14ac:dyDescent="0.35">
      <c r="A382">
        <v>46313756</v>
      </c>
      <c r="B382" s="1">
        <v>45011</v>
      </c>
      <c r="C382" t="s">
        <v>349</v>
      </c>
      <c r="D382">
        <v>10</v>
      </c>
      <c r="E382">
        <v>1245.3599999999999</v>
      </c>
    </row>
    <row r="383" spans="1:5" x14ac:dyDescent="0.35">
      <c r="A383">
        <v>38694209</v>
      </c>
      <c r="B383" s="1">
        <v>45527</v>
      </c>
      <c r="C383" t="s">
        <v>349</v>
      </c>
      <c r="D383">
        <v>20</v>
      </c>
      <c r="E383">
        <v>1335.82</v>
      </c>
    </row>
    <row r="384" spans="1:5" x14ac:dyDescent="0.35">
      <c r="A384">
        <v>54680459</v>
      </c>
      <c r="B384" s="1">
        <v>45167</v>
      </c>
      <c r="C384" t="s">
        <v>351</v>
      </c>
      <c r="D384">
        <v>8</v>
      </c>
      <c r="E384">
        <v>585.9</v>
      </c>
    </row>
    <row r="385" spans="1:5" x14ac:dyDescent="0.35">
      <c r="A385">
        <v>67952740</v>
      </c>
      <c r="B385" s="1">
        <v>45490</v>
      </c>
      <c r="C385" t="s">
        <v>351</v>
      </c>
      <c r="D385">
        <v>19</v>
      </c>
      <c r="E385">
        <v>319.10000000000002</v>
      </c>
    </row>
    <row r="386" spans="1:5" x14ac:dyDescent="0.35">
      <c r="A386">
        <v>90665975</v>
      </c>
      <c r="B386" s="1">
        <v>45193</v>
      </c>
      <c r="C386" t="s">
        <v>350</v>
      </c>
      <c r="D386">
        <v>15</v>
      </c>
      <c r="E386">
        <v>271.25</v>
      </c>
    </row>
    <row r="387" spans="1:5" x14ac:dyDescent="0.35">
      <c r="A387">
        <v>35237846</v>
      </c>
      <c r="B387" s="1">
        <v>45180</v>
      </c>
      <c r="C387" t="s">
        <v>349</v>
      </c>
      <c r="D387">
        <v>20</v>
      </c>
      <c r="E387">
        <v>1968.65</v>
      </c>
    </row>
    <row r="388" spans="1:5" x14ac:dyDescent="0.35">
      <c r="A388">
        <v>85476508</v>
      </c>
      <c r="B388" s="1">
        <v>45434</v>
      </c>
      <c r="C388" t="s">
        <v>350</v>
      </c>
      <c r="D388">
        <v>18</v>
      </c>
      <c r="E388">
        <v>1607.33</v>
      </c>
    </row>
    <row r="389" spans="1:5" x14ac:dyDescent="0.35">
      <c r="A389">
        <v>20122449</v>
      </c>
      <c r="B389" s="1">
        <v>45313</v>
      </c>
      <c r="C389" t="s">
        <v>352</v>
      </c>
      <c r="D389">
        <v>12</v>
      </c>
      <c r="E389">
        <v>1298.4000000000001</v>
      </c>
    </row>
    <row r="390" spans="1:5" x14ac:dyDescent="0.35">
      <c r="A390">
        <v>40392019</v>
      </c>
      <c r="B390" s="1">
        <v>45330</v>
      </c>
      <c r="C390" t="s">
        <v>349</v>
      </c>
      <c r="D390">
        <v>8</v>
      </c>
      <c r="E390">
        <v>1419.8</v>
      </c>
    </row>
    <row r="391" spans="1:5" x14ac:dyDescent="0.35">
      <c r="A391">
        <v>25587553</v>
      </c>
      <c r="B391" s="1">
        <v>45193</v>
      </c>
      <c r="C391" t="s">
        <v>351</v>
      </c>
      <c r="D391">
        <v>12</v>
      </c>
      <c r="E391">
        <v>689.82</v>
      </c>
    </row>
    <row r="392" spans="1:5" x14ac:dyDescent="0.35">
      <c r="A392">
        <v>27727819</v>
      </c>
      <c r="B392" s="1">
        <v>45227</v>
      </c>
      <c r="C392" t="s">
        <v>350</v>
      </c>
      <c r="D392">
        <v>8</v>
      </c>
      <c r="E392">
        <v>1175.48</v>
      </c>
    </row>
    <row r="393" spans="1:5" x14ac:dyDescent="0.35">
      <c r="A393">
        <v>65396354</v>
      </c>
      <c r="B393" s="1">
        <v>45003</v>
      </c>
      <c r="C393" t="s">
        <v>350</v>
      </c>
      <c r="D393">
        <v>20</v>
      </c>
      <c r="E393">
        <v>1738.21</v>
      </c>
    </row>
    <row r="394" spans="1:5" x14ac:dyDescent="0.35">
      <c r="A394">
        <v>84953008</v>
      </c>
      <c r="B394" s="1">
        <v>45544</v>
      </c>
      <c r="C394" t="s">
        <v>350</v>
      </c>
      <c r="D394">
        <v>3</v>
      </c>
      <c r="E394">
        <v>1187.6500000000001</v>
      </c>
    </row>
    <row r="395" spans="1:5" x14ac:dyDescent="0.35">
      <c r="A395">
        <v>22081691</v>
      </c>
      <c r="B395" s="1">
        <v>45246</v>
      </c>
      <c r="C395" t="s">
        <v>352</v>
      </c>
      <c r="D395">
        <v>13</v>
      </c>
      <c r="E395">
        <v>361.38</v>
      </c>
    </row>
    <row r="396" spans="1:5" x14ac:dyDescent="0.35">
      <c r="A396">
        <v>77086074</v>
      </c>
      <c r="B396" s="1">
        <v>45262</v>
      </c>
      <c r="C396" t="s">
        <v>351</v>
      </c>
      <c r="D396">
        <v>3</v>
      </c>
      <c r="E396">
        <v>737</v>
      </c>
    </row>
    <row r="397" spans="1:5" x14ac:dyDescent="0.35">
      <c r="A397">
        <v>13978108</v>
      </c>
      <c r="B397" s="1">
        <v>45367</v>
      </c>
      <c r="C397" t="s">
        <v>349</v>
      </c>
      <c r="D397">
        <v>7</v>
      </c>
      <c r="E397">
        <v>1307.21</v>
      </c>
    </row>
    <row r="398" spans="1:5" x14ac:dyDescent="0.35">
      <c r="A398">
        <v>3421258</v>
      </c>
      <c r="B398" s="1">
        <v>45462</v>
      </c>
      <c r="C398" t="s">
        <v>349</v>
      </c>
      <c r="D398">
        <v>19</v>
      </c>
      <c r="E398">
        <v>806.62</v>
      </c>
    </row>
    <row r="399" spans="1:5" x14ac:dyDescent="0.35">
      <c r="A399">
        <v>82160592</v>
      </c>
      <c r="B399" s="1">
        <v>45291</v>
      </c>
      <c r="C399" t="s">
        <v>352</v>
      </c>
      <c r="D399">
        <v>15</v>
      </c>
      <c r="E399">
        <v>568.11</v>
      </c>
    </row>
    <row r="400" spans="1:5" x14ac:dyDescent="0.35">
      <c r="A400">
        <v>4458329</v>
      </c>
      <c r="B400" s="1">
        <v>45474</v>
      </c>
      <c r="C400" t="s">
        <v>350</v>
      </c>
      <c r="D400">
        <v>10</v>
      </c>
      <c r="E400">
        <v>1617</v>
      </c>
    </row>
    <row r="401" spans="1:5" x14ac:dyDescent="0.35">
      <c r="A401">
        <v>92038780</v>
      </c>
      <c r="B401" s="1">
        <v>45141</v>
      </c>
      <c r="C401" t="s">
        <v>349</v>
      </c>
      <c r="D401">
        <v>12</v>
      </c>
      <c r="E401">
        <v>445</v>
      </c>
    </row>
    <row r="402" spans="1:5" x14ac:dyDescent="0.35">
      <c r="A402">
        <v>63376126</v>
      </c>
      <c r="B402" s="1">
        <v>45595</v>
      </c>
      <c r="C402" t="s">
        <v>350</v>
      </c>
      <c r="D402">
        <v>2</v>
      </c>
      <c r="E402">
        <v>1176.22</v>
      </c>
    </row>
    <row r="403" spans="1:5" x14ac:dyDescent="0.35">
      <c r="A403">
        <v>62816600</v>
      </c>
      <c r="B403" s="1">
        <v>45406</v>
      </c>
      <c r="C403" t="s">
        <v>350</v>
      </c>
      <c r="D403">
        <v>2</v>
      </c>
      <c r="E403">
        <v>1790.22</v>
      </c>
    </row>
    <row r="404" spans="1:5" x14ac:dyDescent="0.35">
      <c r="A404">
        <v>25713335</v>
      </c>
      <c r="B404" s="1">
        <v>45332</v>
      </c>
      <c r="C404" t="s">
        <v>352</v>
      </c>
      <c r="D404">
        <v>16</v>
      </c>
      <c r="E404">
        <v>1362.71</v>
      </c>
    </row>
    <row r="405" spans="1:5" x14ac:dyDescent="0.35">
      <c r="A405">
        <v>58111297</v>
      </c>
      <c r="B405" s="1">
        <v>45154</v>
      </c>
      <c r="C405" t="s">
        <v>351</v>
      </c>
      <c r="D405">
        <v>20</v>
      </c>
      <c r="E405">
        <v>1149.6199999999999</v>
      </c>
    </row>
    <row r="406" spans="1:5" x14ac:dyDescent="0.35">
      <c r="A406">
        <v>22571994</v>
      </c>
      <c r="B406" s="1">
        <v>45481</v>
      </c>
      <c r="C406" t="s">
        <v>351</v>
      </c>
      <c r="D406">
        <v>2</v>
      </c>
      <c r="E406">
        <v>912.9</v>
      </c>
    </row>
    <row r="407" spans="1:5" x14ac:dyDescent="0.35">
      <c r="A407">
        <v>47711422</v>
      </c>
      <c r="B407" s="1">
        <v>45225</v>
      </c>
      <c r="C407" t="s">
        <v>350</v>
      </c>
      <c r="D407">
        <v>20</v>
      </c>
      <c r="E407">
        <v>1234.7</v>
      </c>
    </row>
    <row r="408" spans="1:5" x14ac:dyDescent="0.35">
      <c r="A408">
        <v>35885052</v>
      </c>
      <c r="B408" s="1">
        <v>45193</v>
      </c>
      <c r="C408" t="s">
        <v>350</v>
      </c>
      <c r="D408">
        <v>1</v>
      </c>
      <c r="E408">
        <v>1838.87</v>
      </c>
    </row>
    <row r="409" spans="1:5" x14ac:dyDescent="0.35">
      <c r="A409">
        <v>51503088</v>
      </c>
      <c r="B409" s="1">
        <v>45345</v>
      </c>
      <c r="C409" t="s">
        <v>352</v>
      </c>
      <c r="D409">
        <v>20</v>
      </c>
      <c r="E409">
        <v>1651.36</v>
      </c>
    </row>
    <row r="410" spans="1:5" x14ac:dyDescent="0.35">
      <c r="A410">
        <v>47043878</v>
      </c>
      <c r="B410" s="1">
        <v>45456</v>
      </c>
      <c r="C410" t="s">
        <v>349</v>
      </c>
      <c r="D410">
        <v>18</v>
      </c>
      <c r="E410">
        <v>1411.67</v>
      </c>
    </row>
    <row r="411" spans="1:5" x14ac:dyDescent="0.35">
      <c r="A411">
        <v>72495274</v>
      </c>
      <c r="B411" s="1">
        <v>45321</v>
      </c>
      <c r="C411" t="s">
        <v>352</v>
      </c>
      <c r="D411">
        <v>11</v>
      </c>
      <c r="E411">
        <v>1364.51</v>
      </c>
    </row>
    <row r="412" spans="1:5" x14ac:dyDescent="0.35">
      <c r="A412">
        <v>6081270</v>
      </c>
      <c r="B412" s="1">
        <v>45521</v>
      </c>
      <c r="C412" t="s">
        <v>350</v>
      </c>
      <c r="D412">
        <v>15</v>
      </c>
      <c r="E412">
        <v>969.51</v>
      </c>
    </row>
    <row r="413" spans="1:5" x14ac:dyDescent="0.35">
      <c r="A413">
        <v>38048329</v>
      </c>
      <c r="B413" s="1">
        <v>45566</v>
      </c>
      <c r="C413" t="s">
        <v>352</v>
      </c>
      <c r="D413">
        <v>1</v>
      </c>
      <c r="E413">
        <v>904.76</v>
      </c>
    </row>
    <row r="414" spans="1:5" x14ac:dyDescent="0.35">
      <c r="A414">
        <v>69089982</v>
      </c>
      <c r="B414" s="1">
        <v>45551</v>
      </c>
      <c r="C414" t="s">
        <v>350</v>
      </c>
      <c r="D414">
        <v>5</v>
      </c>
      <c r="E414">
        <v>1831.09</v>
      </c>
    </row>
    <row r="415" spans="1:5" x14ac:dyDescent="0.35">
      <c r="A415">
        <v>59909004</v>
      </c>
      <c r="B415" s="1">
        <v>45239</v>
      </c>
      <c r="C415" t="s">
        <v>352</v>
      </c>
      <c r="D415">
        <v>15</v>
      </c>
      <c r="E415">
        <v>731.88</v>
      </c>
    </row>
    <row r="416" spans="1:5" x14ac:dyDescent="0.35">
      <c r="A416">
        <v>79607319</v>
      </c>
      <c r="B416" s="1">
        <v>45169</v>
      </c>
      <c r="C416" t="s">
        <v>352</v>
      </c>
      <c r="D416">
        <v>6</v>
      </c>
      <c r="E416">
        <v>942.14</v>
      </c>
    </row>
    <row r="417" spans="1:5" x14ac:dyDescent="0.35">
      <c r="A417">
        <v>66742602</v>
      </c>
      <c r="B417" s="1">
        <v>45108</v>
      </c>
      <c r="C417" t="s">
        <v>352</v>
      </c>
      <c r="D417">
        <v>14</v>
      </c>
      <c r="E417">
        <v>1981.09</v>
      </c>
    </row>
    <row r="418" spans="1:5" x14ac:dyDescent="0.35">
      <c r="A418">
        <v>24032469</v>
      </c>
      <c r="B418" s="1">
        <v>45237</v>
      </c>
      <c r="C418" t="s">
        <v>352</v>
      </c>
      <c r="D418">
        <v>14</v>
      </c>
      <c r="E418">
        <v>814.5</v>
      </c>
    </row>
    <row r="419" spans="1:5" x14ac:dyDescent="0.35">
      <c r="A419">
        <v>65772743</v>
      </c>
      <c r="B419" s="1">
        <v>45506</v>
      </c>
      <c r="C419" t="s">
        <v>351</v>
      </c>
      <c r="D419">
        <v>14</v>
      </c>
      <c r="E419">
        <v>1780.68</v>
      </c>
    </row>
    <row r="420" spans="1:5" x14ac:dyDescent="0.35">
      <c r="A420">
        <v>15661901</v>
      </c>
      <c r="B420" s="1">
        <v>45596</v>
      </c>
      <c r="C420" t="s">
        <v>351</v>
      </c>
      <c r="D420">
        <v>1</v>
      </c>
      <c r="E420">
        <v>764.57</v>
      </c>
    </row>
    <row r="421" spans="1:5" x14ac:dyDescent="0.35">
      <c r="A421">
        <v>21866852</v>
      </c>
      <c r="B421" s="1">
        <v>45244</v>
      </c>
      <c r="C421" t="s">
        <v>349</v>
      </c>
      <c r="D421">
        <v>18</v>
      </c>
      <c r="E421">
        <v>1480.38</v>
      </c>
    </row>
    <row r="422" spans="1:5" x14ac:dyDescent="0.35">
      <c r="A422">
        <v>79478655</v>
      </c>
      <c r="B422" s="1">
        <v>45519</v>
      </c>
      <c r="C422" t="s">
        <v>351</v>
      </c>
      <c r="D422">
        <v>9</v>
      </c>
      <c r="E422">
        <v>1845.26</v>
      </c>
    </row>
    <row r="423" spans="1:5" x14ac:dyDescent="0.35">
      <c r="A423">
        <v>13164195</v>
      </c>
      <c r="B423" s="1">
        <v>45256</v>
      </c>
      <c r="C423" t="s">
        <v>349</v>
      </c>
      <c r="D423">
        <v>17</v>
      </c>
      <c r="E423">
        <v>786.74</v>
      </c>
    </row>
    <row r="424" spans="1:5" x14ac:dyDescent="0.35">
      <c r="A424">
        <v>38565569</v>
      </c>
      <c r="B424" s="1">
        <v>45352</v>
      </c>
      <c r="C424" t="s">
        <v>349</v>
      </c>
      <c r="D424">
        <v>5</v>
      </c>
      <c r="E424">
        <v>1765.01</v>
      </c>
    </row>
    <row r="425" spans="1:5" x14ac:dyDescent="0.35">
      <c r="A425">
        <v>10225164</v>
      </c>
      <c r="B425" s="1">
        <v>45560</v>
      </c>
      <c r="C425" t="s">
        <v>350</v>
      </c>
      <c r="D425">
        <v>20</v>
      </c>
      <c r="E425">
        <v>491.07</v>
      </c>
    </row>
    <row r="426" spans="1:5" x14ac:dyDescent="0.35">
      <c r="A426">
        <v>72946405</v>
      </c>
      <c r="B426" s="1">
        <v>45329</v>
      </c>
      <c r="C426" t="s">
        <v>349</v>
      </c>
      <c r="D426">
        <v>6</v>
      </c>
      <c r="E426">
        <v>1287.78</v>
      </c>
    </row>
    <row r="427" spans="1:5" x14ac:dyDescent="0.35">
      <c r="A427">
        <v>97557157</v>
      </c>
      <c r="B427" s="1">
        <v>45313</v>
      </c>
      <c r="C427" t="s">
        <v>351</v>
      </c>
      <c r="D427">
        <v>1</v>
      </c>
      <c r="E427">
        <v>800.21</v>
      </c>
    </row>
    <row r="428" spans="1:5" x14ac:dyDescent="0.35">
      <c r="A428">
        <v>32595806</v>
      </c>
      <c r="B428" s="1">
        <v>45442</v>
      </c>
      <c r="C428" t="s">
        <v>350</v>
      </c>
      <c r="D428">
        <v>19</v>
      </c>
      <c r="E428">
        <v>442.13</v>
      </c>
    </row>
    <row r="429" spans="1:5" x14ac:dyDescent="0.35">
      <c r="A429">
        <v>53100521</v>
      </c>
      <c r="B429" s="1">
        <v>45353</v>
      </c>
      <c r="C429" t="s">
        <v>350</v>
      </c>
      <c r="D429">
        <v>3</v>
      </c>
      <c r="E429">
        <v>982.11</v>
      </c>
    </row>
    <row r="430" spans="1:5" x14ac:dyDescent="0.35">
      <c r="A430">
        <v>59252433</v>
      </c>
      <c r="B430" s="1">
        <v>45555</v>
      </c>
      <c r="C430" t="s">
        <v>351</v>
      </c>
      <c r="D430">
        <v>1</v>
      </c>
      <c r="E430">
        <v>990.53</v>
      </c>
    </row>
    <row r="431" spans="1:5" x14ac:dyDescent="0.35">
      <c r="A431">
        <v>59890331</v>
      </c>
      <c r="B431" s="1">
        <v>45597</v>
      </c>
      <c r="C431" t="s">
        <v>349</v>
      </c>
      <c r="D431">
        <v>16</v>
      </c>
      <c r="E431">
        <v>552.67999999999995</v>
      </c>
    </row>
    <row r="432" spans="1:5" x14ac:dyDescent="0.35">
      <c r="A432">
        <v>95001589</v>
      </c>
      <c r="B432" s="1">
        <v>45527</v>
      </c>
      <c r="C432" t="s">
        <v>351</v>
      </c>
      <c r="D432">
        <v>20</v>
      </c>
      <c r="E432">
        <v>1788.42</v>
      </c>
    </row>
    <row r="433" spans="1:5" x14ac:dyDescent="0.35">
      <c r="A433">
        <v>53076417</v>
      </c>
      <c r="B433" s="1">
        <v>45345</v>
      </c>
      <c r="C433" t="s">
        <v>350</v>
      </c>
      <c r="D433">
        <v>6</v>
      </c>
      <c r="E433">
        <v>411.27</v>
      </c>
    </row>
    <row r="434" spans="1:5" x14ac:dyDescent="0.35">
      <c r="A434">
        <v>82286725</v>
      </c>
      <c r="B434" s="1">
        <v>45582</v>
      </c>
      <c r="C434" t="s">
        <v>349</v>
      </c>
      <c r="D434">
        <v>18</v>
      </c>
      <c r="E434">
        <v>1322.85</v>
      </c>
    </row>
    <row r="435" spans="1:5" x14ac:dyDescent="0.35">
      <c r="A435">
        <v>13383642</v>
      </c>
      <c r="B435" s="1">
        <v>45384</v>
      </c>
      <c r="C435" t="s">
        <v>351</v>
      </c>
      <c r="D435">
        <v>16</v>
      </c>
      <c r="E435">
        <v>1114.1099999999999</v>
      </c>
    </row>
    <row r="436" spans="1:5" x14ac:dyDescent="0.35">
      <c r="A436">
        <v>52215833</v>
      </c>
      <c r="B436" s="1">
        <v>45562</v>
      </c>
      <c r="C436" t="s">
        <v>351</v>
      </c>
      <c r="D436">
        <v>5</v>
      </c>
      <c r="E436">
        <v>305.64999999999998</v>
      </c>
    </row>
    <row r="437" spans="1:5" x14ac:dyDescent="0.35">
      <c r="A437">
        <v>67271824</v>
      </c>
      <c r="B437" s="1">
        <v>45548</v>
      </c>
      <c r="C437" t="s">
        <v>350</v>
      </c>
      <c r="D437">
        <v>11</v>
      </c>
      <c r="E437">
        <v>1765.06</v>
      </c>
    </row>
    <row r="438" spans="1:5" x14ac:dyDescent="0.35">
      <c r="A438">
        <v>78903046</v>
      </c>
      <c r="B438" s="1">
        <v>45032</v>
      </c>
      <c r="C438" t="s">
        <v>351</v>
      </c>
      <c r="D438">
        <v>7</v>
      </c>
      <c r="E438">
        <v>1371.83</v>
      </c>
    </row>
    <row r="439" spans="1:5" x14ac:dyDescent="0.35">
      <c r="A439">
        <v>90021871</v>
      </c>
      <c r="B439" s="1">
        <v>45142</v>
      </c>
      <c r="C439" t="s">
        <v>351</v>
      </c>
      <c r="D439">
        <v>2</v>
      </c>
      <c r="E439">
        <v>1907.98</v>
      </c>
    </row>
    <row r="440" spans="1:5" x14ac:dyDescent="0.35">
      <c r="A440">
        <v>97286925</v>
      </c>
      <c r="B440" s="1">
        <v>45168</v>
      </c>
      <c r="C440" t="s">
        <v>350</v>
      </c>
      <c r="D440">
        <v>20</v>
      </c>
      <c r="E440">
        <v>617.71</v>
      </c>
    </row>
    <row r="441" spans="1:5" x14ac:dyDescent="0.35">
      <c r="A441">
        <v>6186471</v>
      </c>
      <c r="B441" s="1">
        <v>45553</v>
      </c>
      <c r="C441" t="s">
        <v>352</v>
      </c>
      <c r="D441">
        <v>17</v>
      </c>
      <c r="E441">
        <v>1619.95</v>
      </c>
    </row>
    <row r="442" spans="1:5" x14ac:dyDescent="0.35">
      <c r="A442">
        <v>5039883</v>
      </c>
      <c r="B442" s="1">
        <v>45279</v>
      </c>
      <c r="C442" t="s">
        <v>350</v>
      </c>
      <c r="D442">
        <v>15</v>
      </c>
      <c r="E442">
        <v>610.99</v>
      </c>
    </row>
    <row r="443" spans="1:5" x14ac:dyDescent="0.35">
      <c r="A443">
        <v>90882023</v>
      </c>
      <c r="B443" s="1">
        <v>45089</v>
      </c>
      <c r="C443" t="s">
        <v>349</v>
      </c>
      <c r="D443">
        <v>11</v>
      </c>
      <c r="E443">
        <v>1137.49</v>
      </c>
    </row>
    <row r="444" spans="1:5" x14ac:dyDescent="0.35">
      <c r="A444">
        <v>33295496</v>
      </c>
      <c r="B444" s="1">
        <v>45303</v>
      </c>
      <c r="C444" t="s">
        <v>349</v>
      </c>
      <c r="D444">
        <v>14</v>
      </c>
      <c r="E444">
        <v>1136.17</v>
      </c>
    </row>
    <row r="445" spans="1:5" x14ac:dyDescent="0.35">
      <c r="A445">
        <v>72393904</v>
      </c>
      <c r="B445" s="1">
        <v>45498</v>
      </c>
      <c r="C445" t="s">
        <v>350</v>
      </c>
      <c r="D445">
        <v>8</v>
      </c>
      <c r="E445">
        <v>1920.6</v>
      </c>
    </row>
    <row r="446" spans="1:5" x14ac:dyDescent="0.35">
      <c r="A446">
        <v>15830066</v>
      </c>
      <c r="B446" s="1">
        <v>45583</v>
      </c>
      <c r="C446" t="s">
        <v>352</v>
      </c>
      <c r="D446">
        <v>19</v>
      </c>
      <c r="E446">
        <v>936.66</v>
      </c>
    </row>
    <row r="447" spans="1:5" x14ac:dyDescent="0.35">
      <c r="A447">
        <v>93341057</v>
      </c>
      <c r="B447" s="1">
        <v>45214</v>
      </c>
      <c r="C447" t="s">
        <v>350</v>
      </c>
      <c r="D447">
        <v>20</v>
      </c>
      <c r="E447">
        <v>1783.53</v>
      </c>
    </row>
    <row r="448" spans="1:5" x14ac:dyDescent="0.35">
      <c r="A448">
        <v>64106072</v>
      </c>
      <c r="B448" s="1">
        <v>45029</v>
      </c>
      <c r="C448" t="s">
        <v>350</v>
      </c>
      <c r="D448">
        <v>3</v>
      </c>
      <c r="E448">
        <v>1704.43</v>
      </c>
    </row>
    <row r="449" spans="1:5" x14ac:dyDescent="0.35">
      <c r="A449">
        <v>62742797</v>
      </c>
      <c r="B449" s="1">
        <v>45168</v>
      </c>
      <c r="C449" t="s">
        <v>349</v>
      </c>
      <c r="D449">
        <v>13</v>
      </c>
      <c r="E449">
        <v>979.11</v>
      </c>
    </row>
    <row r="450" spans="1:5" x14ac:dyDescent="0.35">
      <c r="A450">
        <v>79591237</v>
      </c>
      <c r="B450" s="1">
        <v>45283</v>
      </c>
      <c r="C450" t="s">
        <v>349</v>
      </c>
      <c r="D450">
        <v>6</v>
      </c>
      <c r="E450">
        <v>1695.64</v>
      </c>
    </row>
    <row r="451" spans="1:5" x14ac:dyDescent="0.35">
      <c r="A451">
        <v>59095971</v>
      </c>
      <c r="B451" s="1">
        <v>45177</v>
      </c>
      <c r="C451" t="s">
        <v>350</v>
      </c>
      <c r="D451">
        <v>15</v>
      </c>
      <c r="E451">
        <v>311.20999999999998</v>
      </c>
    </row>
    <row r="452" spans="1:5" x14ac:dyDescent="0.35">
      <c r="A452">
        <v>34768050</v>
      </c>
      <c r="B452" s="1">
        <v>45251</v>
      </c>
      <c r="C452" t="s">
        <v>350</v>
      </c>
      <c r="D452">
        <v>17</v>
      </c>
      <c r="E452">
        <v>1358.51</v>
      </c>
    </row>
    <row r="453" spans="1:5" x14ac:dyDescent="0.35">
      <c r="A453">
        <v>15221182</v>
      </c>
      <c r="B453" s="1">
        <v>45157</v>
      </c>
      <c r="C453" t="s">
        <v>350</v>
      </c>
      <c r="D453">
        <v>11</v>
      </c>
      <c r="E453">
        <v>1871.46</v>
      </c>
    </row>
    <row r="454" spans="1:5" x14ac:dyDescent="0.35">
      <c r="A454">
        <v>66655397</v>
      </c>
      <c r="B454" s="1">
        <v>45039</v>
      </c>
      <c r="C454" t="s">
        <v>352</v>
      </c>
      <c r="D454">
        <v>5</v>
      </c>
      <c r="E454">
        <v>775.85</v>
      </c>
    </row>
    <row r="455" spans="1:5" x14ac:dyDescent="0.35">
      <c r="A455">
        <v>63971358</v>
      </c>
      <c r="B455" s="1">
        <v>45101</v>
      </c>
      <c r="C455" t="s">
        <v>351</v>
      </c>
      <c r="D455">
        <v>2</v>
      </c>
      <c r="E455">
        <v>1159.8399999999999</v>
      </c>
    </row>
    <row r="456" spans="1:5" x14ac:dyDescent="0.35">
      <c r="A456">
        <v>38615653</v>
      </c>
      <c r="B456" s="1">
        <v>45381</v>
      </c>
      <c r="C456" t="s">
        <v>351</v>
      </c>
      <c r="D456">
        <v>8</v>
      </c>
      <c r="E456">
        <v>1501.01</v>
      </c>
    </row>
    <row r="457" spans="1:5" x14ac:dyDescent="0.35">
      <c r="A457">
        <v>30192942</v>
      </c>
      <c r="B457" s="1">
        <v>45326</v>
      </c>
      <c r="C457" t="s">
        <v>349</v>
      </c>
      <c r="D457">
        <v>8</v>
      </c>
      <c r="E457">
        <v>1400.72</v>
      </c>
    </row>
    <row r="458" spans="1:5" x14ac:dyDescent="0.35">
      <c r="A458">
        <v>4444673</v>
      </c>
      <c r="B458" s="1">
        <v>45101</v>
      </c>
      <c r="C458" t="s">
        <v>352</v>
      </c>
      <c r="D458">
        <v>15</v>
      </c>
      <c r="E458">
        <v>584.69000000000005</v>
      </c>
    </row>
    <row r="459" spans="1:5" x14ac:dyDescent="0.35">
      <c r="A459">
        <v>25850478</v>
      </c>
      <c r="B459" s="1">
        <v>45387</v>
      </c>
      <c r="C459" t="s">
        <v>350</v>
      </c>
      <c r="D459">
        <v>2</v>
      </c>
      <c r="E459">
        <v>679.32</v>
      </c>
    </row>
    <row r="460" spans="1:5" x14ac:dyDescent="0.35">
      <c r="A460">
        <v>50484778</v>
      </c>
      <c r="B460" s="1">
        <v>45428</v>
      </c>
      <c r="C460" t="s">
        <v>350</v>
      </c>
      <c r="D460">
        <v>2</v>
      </c>
      <c r="E460">
        <v>1495.86</v>
      </c>
    </row>
    <row r="461" spans="1:5" x14ac:dyDescent="0.35">
      <c r="A461">
        <v>30891209</v>
      </c>
      <c r="B461" s="1">
        <v>45495</v>
      </c>
      <c r="C461" t="s">
        <v>352</v>
      </c>
      <c r="D461">
        <v>1</v>
      </c>
      <c r="E461">
        <v>1815.35</v>
      </c>
    </row>
    <row r="462" spans="1:5" x14ac:dyDescent="0.35">
      <c r="A462">
        <v>91144803</v>
      </c>
      <c r="B462" s="1">
        <v>45185</v>
      </c>
      <c r="C462" t="s">
        <v>351</v>
      </c>
      <c r="D462">
        <v>16</v>
      </c>
      <c r="E462">
        <v>650.16999999999996</v>
      </c>
    </row>
    <row r="463" spans="1:5" x14ac:dyDescent="0.35">
      <c r="A463">
        <v>79764621</v>
      </c>
      <c r="B463" s="1">
        <v>45061</v>
      </c>
      <c r="C463" t="s">
        <v>349</v>
      </c>
      <c r="D463">
        <v>5</v>
      </c>
      <c r="E463">
        <v>1830.61</v>
      </c>
    </row>
    <row r="464" spans="1:5" x14ac:dyDescent="0.35">
      <c r="A464">
        <v>87823209</v>
      </c>
      <c r="B464" s="1">
        <v>45024</v>
      </c>
      <c r="C464" t="s">
        <v>350</v>
      </c>
      <c r="D464">
        <v>18</v>
      </c>
      <c r="E464">
        <v>983.94</v>
      </c>
    </row>
    <row r="465" spans="1:5" x14ac:dyDescent="0.35">
      <c r="A465">
        <v>26432512</v>
      </c>
      <c r="B465" s="1">
        <v>45277</v>
      </c>
      <c r="C465" t="s">
        <v>352</v>
      </c>
      <c r="D465">
        <v>18</v>
      </c>
      <c r="E465">
        <v>1092.52</v>
      </c>
    </row>
    <row r="466" spans="1:5" x14ac:dyDescent="0.35">
      <c r="A466">
        <v>34526570</v>
      </c>
      <c r="B466" s="1">
        <v>45502</v>
      </c>
      <c r="C466" t="s">
        <v>352</v>
      </c>
      <c r="D466">
        <v>19</v>
      </c>
      <c r="E466">
        <v>847.76</v>
      </c>
    </row>
    <row r="467" spans="1:5" x14ac:dyDescent="0.35">
      <c r="A467">
        <v>35358395</v>
      </c>
      <c r="B467" s="1">
        <v>45204</v>
      </c>
      <c r="C467" t="s">
        <v>350</v>
      </c>
      <c r="D467">
        <v>12</v>
      </c>
      <c r="E467">
        <v>787.28</v>
      </c>
    </row>
    <row r="468" spans="1:5" x14ac:dyDescent="0.35">
      <c r="A468">
        <v>20634789</v>
      </c>
      <c r="B468" s="1">
        <v>45475</v>
      </c>
      <c r="C468" t="s">
        <v>352</v>
      </c>
      <c r="D468">
        <v>12</v>
      </c>
      <c r="E468">
        <v>1223.43</v>
      </c>
    </row>
    <row r="469" spans="1:5" x14ac:dyDescent="0.35">
      <c r="A469">
        <v>11047835</v>
      </c>
      <c r="B469" s="1">
        <v>45322</v>
      </c>
      <c r="C469" t="s">
        <v>351</v>
      </c>
      <c r="D469">
        <v>6</v>
      </c>
      <c r="E469">
        <v>573.38</v>
      </c>
    </row>
    <row r="470" spans="1:5" x14ac:dyDescent="0.35">
      <c r="A470">
        <v>17201639</v>
      </c>
      <c r="B470" s="1">
        <v>45069</v>
      </c>
      <c r="C470" t="s">
        <v>352</v>
      </c>
      <c r="D470">
        <v>15</v>
      </c>
      <c r="E470">
        <v>1472.23</v>
      </c>
    </row>
    <row r="471" spans="1:5" x14ac:dyDescent="0.35">
      <c r="A471">
        <v>87718744</v>
      </c>
      <c r="B471" s="1">
        <v>45198</v>
      </c>
      <c r="C471" t="s">
        <v>351</v>
      </c>
      <c r="D471">
        <v>6</v>
      </c>
      <c r="E471">
        <v>863.84</v>
      </c>
    </row>
    <row r="472" spans="1:5" x14ac:dyDescent="0.35">
      <c r="A472">
        <v>75474920</v>
      </c>
      <c r="B472" s="1">
        <v>45585</v>
      </c>
      <c r="C472" t="s">
        <v>351</v>
      </c>
      <c r="D472">
        <v>18</v>
      </c>
      <c r="E472">
        <v>569.23</v>
      </c>
    </row>
    <row r="473" spans="1:5" x14ac:dyDescent="0.35">
      <c r="A473">
        <v>57956497</v>
      </c>
      <c r="B473" s="1">
        <v>45570</v>
      </c>
      <c r="C473" t="s">
        <v>350</v>
      </c>
      <c r="D473">
        <v>1</v>
      </c>
      <c r="E473">
        <v>460.65</v>
      </c>
    </row>
    <row r="474" spans="1:5" x14ac:dyDescent="0.35">
      <c r="A474">
        <v>14114543</v>
      </c>
      <c r="B474" s="1">
        <v>45014</v>
      </c>
      <c r="C474" t="s">
        <v>350</v>
      </c>
      <c r="D474">
        <v>20</v>
      </c>
      <c r="E474">
        <v>659.52</v>
      </c>
    </row>
    <row r="475" spans="1:5" x14ac:dyDescent="0.35">
      <c r="A475">
        <v>5043760</v>
      </c>
      <c r="B475" s="1">
        <v>45258</v>
      </c>
      <c r="C475" t="s">
        <v>351</v>
      </c>
      <c r="D475">
        <v>2</v>
      </c>
      <c r="E475">
        <v>1154.94</v>
      </c>
    </row>
    <row r="476" spans="1:5" x14ac:dyDescent="0.35">
      <c r="A476">
        <v>66359719</v>
      </c>
      <c r="B476" s="1">
        <v>45432</v>
      </c>
      <c r="C476" t="s">
        <v>351</v>
      </c>
      <c r="D476">
        <v>2</v>
      </c>
      <c r="E476">
        <v>949.36</v>
      </c>
    </row>
    <row r="477" spans="1:5" x14ac:dyDescent="0.35">
      <c r="A477">
        <v>32656885</v>
      </c>
      <c r="B477" s="1">
        <v>45139</v>
      </c>
      <c r="C477" t="s">
        <v>352</v>
      </c>
      <c r="D477">
        <v>1</v>
      </c>
      <c r="E477">
        <v>309.43</v>
      </c>
    </row>
    <row r="478" spans="1:5" x14ac:dyDescent="0.35">
      <c r="A478">
        <v>2457734</v>
      </c>
      <c r="B478" s="1">
        <v>45073</v>
      </c>
      <c r="C478" t="s">
        <v>349</v>
      </c>
      <c r="D478">
        <v>12</v>
      </c>
      <c r="E478">
        <v>923.06</v>
      </c>
    </row>
    <row r="479" spans="1:5" x14ac:dyDescent="0.35">
      <c r="A479">
        <v>9702217</v>
      </c>
      <c r="B479" s="1">
        <v>45552</v>
      </c>
      <c r="C479" t="s">
        <v>352</v>
      </c>
      <c r="D479">
        <v>6</v>
      </c>
      <c r="E479">
        <v>1209.8599999999999</v>
      </c>
    </row>
    <row r="480" spans="1:5" x14ac:dyDescent="0.35">
      <c r="A480">
        <v>55425478</v>
      </c>
      <c r="B480" s="1">
        <v>45478</v>
      </c>
      <c r="C480" t="s">
        <v>350</v>
      </c>
      <c r="D480">
        <v>12</v>
      </c>
      <c r="E480">
        <v>1605.51</v>
      </c>
    </row>
    <row r="481" spans="1:5" x14ac:dyDescent="0.35">
      <c r="A481">
        <v>50781611</v>
      </c>
      <c r="B481" s="1">
        <v>45070</v>
      </c>
      <c r="C481" t="s">
        <v>351</v>
      </c>
      <c r="D481">
        <v>16</v>
      </c>
      <c r="E481">
        <v>315.86</v>
      </c>
    </row>
    <row r="482" spans="1:5" x14ac:dyDescent="0.35">
      <c r="A482">
        <v>39150258</v>
      </c>
      <c r="B482" s="1">
        <v>45035</v>
      </c>
      <c r="C482" t="s">
        <v>350</v>
      </c>
      <c r="D482">
        <v>17</v>
      </c>
      <c r="E482">
        <v>945.82</v>
      </c>
    </row>
    <row r="483" spans="1:5" x14ac:dyDescent="0.35">
      <c r="A483">
        <v>77035814</v>
      </c>
      <c r="B483" s="1">
        <v>45080</v>
      </c>
      <c r="C483" t="s">
        <v>350</v>
      </c>
      <c r="D483">
        <v>11</v>
      </c>
      <c r="E483">
        <v>585.35</v>
      </c>
    </row>
    <row r="484" spans="1:5" x14ac:dyDescent="0.35">
      <c r="A484">
        <v>35459748</v>
      </c>
      <c r="B484" s="1">
        <v>45320</v>
      </c>
      <c r="C484" t="s">
        <v>350</v>
      </c>
      <c r="D484">
        <v>12</v>
      </c>
      <c r="E484">
        <v>288.29000000000002</v>
      </c>
    </row>
    <row r="485" spans="1:5" x14ac:dyDescent="0.35">
      <c r="A485">
        <v>7728356</v>
      </c>
      <c r="B485" s="1">
        <v>45369</v>
      </c>
      <c r="C485" t="s">
        <v>352</v>
      </c>
      <c r="D485">
        <v>10</v>
      </c>
      <c r="E485">
        <v>202.43</v>
      </c>
    </row>
    <row r="486" spans="1:5" x14ac:dyDescent="0.35">
      <c r="A486">
        <v>75632045</v>
      </c>
      <c r="B486" s="1">
        <v>45148</v>
      </c>
      <c r="C486" t="s">
        <v>351</v>
      </c>
      <c r="D486">
        <v>15</v>
      </c>
      <c r="E486">
        <v>1268.29</v>
      </c>
    </row>
    <row r="487" spans="1:5" x14ac:dyDescent="0.35">
      <c r="A487">
        <v>40667183</v>
      </c>
      <c r="B487" s="1">
        <v>45544</v>
      </c>
      <c r="C487" t="s">
        <v>352</v>
      </c>
      <c r="D487">
        <v>19</v>
      </c>
      <c r="E487">
        <v>1815.79</v>
      </c>
    </row>
    <row r="488" spans="1:5" x14ac:dyDescent="0.35">
      <c r="A488">
        <v>63368244</v>
      </c>
      <c r="B488" s="1">
        <v>45505</v>
      </c>
      <c r="C488" t="s">
        <v>352</v>
      </c>
      <c r="D488">
        <v>19</v>
      </c>
      <c r="E488">
        <v>1245.73</v>
      </c>
    </row>
    <row r="489" spans="1:5" x14ac:dyDescent="0.35">
      <c r="A489">
        <v>16448993</v>
      </c>
      <c r="B489" s="1">
        <v>45188</v>
      </c>
      <c r="C489" t="s">
        <v>350</v>
      </c>
      <c r="D489">
        <v>14</v>
      </c>
      <c r="E489">
        <v>1691.92</v>
      </c>
    </row>
    <row r="490" spans="1:5" x14ac:dyDescent="0.35">
      <c r="A490">
        <v>3096845</v>
      </c>
      <c r="B490" s="1">
        <v>45221</v>
      </c>
      <c r="C490" t="s">
        <v>352</v>
      </c>
      <c r="D490">
        <v>20</v>
      </c>
      <c r="E490">
        <v>336.81</v>
      </c>
    </row>
    <row r="491" spans="1:5" x14ac:dyDescent="0.35">
      <c r="A491">
        <v>26863280</v>
      </c>
      <c r="B491" s="1">
        <v>45255</v>
      </c>
      <c r="C491" t="s">
        <v>350</v>
      </c>
      <c r="D491">
        <v>8</v>
      </c>
      <c r="E491">
        <v>301.33999999999997</v>
      </c>
    </row>
    <row r="492" spans="1:5" x14ac:dyDescent="0.35">
      <c r="A492">
        <v>28428852</v>
      </c>
      <c r="B492" s="1">
        <v>45027</v>
      </c>
      <c r="C492" t="s">
        <v>350</v>
      </c>
      <c r="D492">
        <v>7</v>
      </c>
      <c r="E492">
        <v>872.25</v>
      </c>
    </row>
    <row r="493" spans="1:5" x14ac:dyDescent="0.35">
      <c r="A493">
        <v>37691544</v>
      </c>
      <c r="B493" s="1">
        <v>45580</v>
      </c>
      <c r="C493" t="s">
        <v>350</v>
      </c>
      <c r="D493">
        <v>15</v>
      </c>
      <c r="E493">
        <v>1599.46</v>
      </c>
    </row>
    <row r="494" spans="1:5" x14ac:dyDescent="0.35">
      <c r="A494">
        <v>70976153</v>
      </c>
      <c r="B494" s="1">
        <v>45352</v>
      </c>
      <c r="C494" t="s">
        <v>352</v>
      </c>
      <c r="D494">
        <v>7</v>
      </c>
      <c r="E494">
        <v>1480.3</v>
      </c>
    </row>
    <row r="495" spans="1:5" x14ac:dyDescent="0.35">
      <c r="A495">
        <v>25287111</v>
      </c>
      <c r="B495" s="1">
        <v>45347</v>
      </c>
      <c r="C495" t="s">
        <v>350</v>
      </c>
      <c r="D495">
        <v>9</v>
      </c>
      <c r="E495">
        <v>581.42999999999995</v>
      </c>
    </row>
    <row r="496" spans="1:5" x14ac:dyDescent="0.35">
      <c r="A496">
        <v>82900175</v>
      </c>
      <c r="B496" s="1">
        <v>45078</v>
      </c>
      <c r="C496" t="s">
        <v>352</v>
      </c>
      <c r="D496">
        <v>17</v>
      </c>
      <c r="E496">
        <v>334.16</v>
      </c>
    </row>
    <row r="497" spans="1:5" x14ac:dyDescent="0.35">
      <c r="A497">
        <v>93699264</v>
      </c>
      <c r="B497" s="1">
        <v>45213</v>
      </c>
      <c r="C497" t="s">
        <v>350</v>
      </c>
      <c r="D497">
        <v>17</v>
      </c>
      <c r="E497">
        <v>1846.48</v>
      </c>
    </row>
    <row r="498" spans="1:5" x14ac:dyDescent="0.35">
      <c r="A498">
        <v>73869823</v>
      </c>
      <c r="B498" s="1">
        <v>45064</v>
      </c>
      <c r="C498" t="s">
        <v>351</v>
      </c>
      <c r="D498">
        <v>8</v>
      </c>
      <c r="E498">
        <v>1225.49</v>
      </c>
    </row>
    <row r="499" spans="1:5" x14ac:dyDescent="0.35">
      <c r="A499">
        <v>32293017</v>
      </c>
      <c r="B499" s="1">
        <v>45312</v>
      </c>
      <c r="C499" t="s">
        <v>350</v>
      </c>
      <c r="D499">
        <v>16</v>
      </c>
      <c r="E499">
        <v>691.29</v>
      </c>
    </row>
    <row r="500" spans="1:5" x14ac:dyDescent="0.35">
      <c r="A500">
        <v>44030130</v>
      </c>
      <c r="B500" s="1">
        <v>45504</v>
      </c>
      <c r="C500" t="s">
        <v>351</v>
      </c>
      <c r="D500">
        <v>4</v>
      </c>
      <c r="E500">
        <v>904.08</v>
      </c>
    </row>
    <row r="501" spans="1:5" x14ac:dyDescent="0.35">
      <c r="A501">
        <v>1200365</v>
      </c>
      <c r="B501" s="1">
        <v>45098</v>
      </c>
      <c r="C501" t="s">
        <v>351</v>
      </c>
      <c r="D501">
        <v>1</v>
      </c>
      <c r="E501">
        <v>1170.74</v>
      </c>
    </row>
    <row r="502" spans="1:5" x14ac:dyDescent="0.35">
      <c r="A502">
        <v>96903782</v>
      </c>
      <c r="B502" s="1">
        <v>45303</v>
      </c>
      <c r="C502" t="s">
        <v>351</v>
      </c>
      <c r="D502">
        <v>5</v>
      </c>
      <c r="E502">
        <v>504.83</v>
      </c>
    </row>
    <row r="503" spans="1:5" x14ac:dyDescent="0.35">
      <c r="A503">
        <v>35278126</v>
      </c>
      <c r="B503" s="1">
        <v>45284</v>
      </c>
      <c r="C503" t="s">
        <v>349</v>
      </c>
      <c r="D503">
        <v>12</v>
      </c>
      <c r="E503">
        <v>1956.57</v>
      </c>
    </row>
    <row r="504" spans="1:5" x14ac:dyDescent="0.35">
      <c r="A504">
        <v>6756256</v>
      </c>
      <c r="B504" s="1">
        <v>45113</v>
      </c>
      <c r="C504" t="s">
        <v>349</v>
      </c>
      <c r="D504">
        <v>13</v>
      </c>
      <c r="E504">
        <v>1902.9</v>
      </c>
    </row>
    <row r="505" spans="1:5" x14ac:dyDescent="0.35">
      <c r="A505">
        <v>8073518</v>
      </c>
      <c r="B505" s="1">
        <v>45298</v>
      </c>
      <c r="C505" t="s">
        <v>349</v>
      </c>
      <c r="D505">
        <v>16</v>
      </c>
      <c r="E505">
        <v>946.2</v>
      </c>
    </row>
    <row r="506" spans="1:5" x14ac:dyDescent="0.35">
      <c r="A506">
        <v>76857266</v>
      </c>
      <c r="B506" s="1">
        <v>45465</v>
      </c>
      <c r="C506" t="s">
        <v>349</v>
      </c>
      <c r="D506">
        <v>17</v>
      </c>
      <c r="E506">
        <v>1514.21</v>
      </c>
    </row>
    <row r="507" spans="1:5" x14ac:dyDescent="0.35">
      <c r="A507">
        <v>49241309</v>
      </c>
      <c r="B507" s="1">
        <v>45462</v>
      </c>
      <c r="C507" t="s">
        <v>350</v>
      </c>
      <c r="D507">
        <v>11</v>
      </c>
      <c r="E507">
        <v>1340.89</v>
      </c>
    </row>
    <row r="508" spans="1:5" x14ac:dyDescent="0.35">
      <c r="A508">
        <v>80952275</v>
      </c>
      <c r="B508" s="1">
        <v>45479</v>
      </c>
      <c r="C508" t="s">
        <v>352</v>
      </c>
      <c r="D508">
        <v>17</v>
      </c>
      <c r="E508">
        <v>1928.27</v>
      </c>
    </row>
    <row r="509" spans="1:5" x14ac:dyDescent="0.35">
      <c r="A509">
        <v>31576845</v>
      </c>
      <c r="B509" s="1">
        <v>45114</v>
      </c>
      <c r="C509" t="s">
        <v>352</v>
      </c>
      <c r="D509">
        <v>12</v>
      </c>
      <c r="E509">
        <v>1389.96</v>
      </c>
    </row>
    <row r="510" spans="1:5" x14ac:dyDescent="0.35">
      <c r="A510">
        <v>47515046</v>
      </c>
      <c r="B510" s="1">
        <v>45287</v>
      </c>
      <c r="C510" t="s">
        <v>352</v>
      </c>
      <c r="D510">
        <v>18</v>
      </c>
      <c r="E510">
        <v>1095.92</v>
      </c>
    </row>
    <row r="511" spans="1:5" x14ac:dyDescent="0.35">
      <c r="A511">
        <v>98930670</v>
      </c>
      <c r="B511" s="1">
        <v>45454</v>
      </c>
      <c r="C511" t="s">
        <v>351</v>
      </c>
      <c r="D511">
        <v>6</v>
      </c>
      <c r="E511">
        <v>1092.1600000000001</v>
      </c>
    </row>
    <row r="512" spans="1:5" x14ac:dyDescent="0.35">
      <c r="A512">
        <v>24621386</v>
      </c>
      <c r="B512" s="1">
        <v>45245</v>
      </c>
      <c r="C512" t="s">
        <v>349</v>
      </c>
      <c r="D512">
        <v>14</v>
      </c>
      <c r="E512">
        <v>344.08</v>
      </c>
    </row>
    <row r="513" spans="1:5" x14ac:dyDescent="0.35">
      <c r="A513">
        <v>53399500</v>
      </c>
      <c r="B513" s="1">
        <v>45474</v>
      </c>
      <c r="C513" t="s">
        <v>351</v>
      </c>
      <c r="D513">
        <v>18</v>
      </c>
      <c r="E513">
        <v>1012.5</v>
      </c>
    </row>
    <row r="514" spans="1:5" x14ac:dyDescent="0.35">
      <c r="A514">
        <v>52815265</v>
      </c>
      <c r="B514" s="1">
        <v>45424</v>
      </c>
      <c r="C514" t="s">
        <v>352</v>
      </c>
      <c r="D514">
        <v>10</v>
      </c>
      <c r="E514">
        <v>806.63</v>
      </c>
    </row>
    <row r="515" spans="1:5" x14ac:dyDescent="0.35">
      <c r="A515">
        <v>61015113</v>
      </c>
      <c r="B515" s="1">
        <v>45247</v>
      </c>
      <c r="C515" t="s">
        <v>351</v>
      </c>
      <c r="D515">
        <v>4</v>
      </c>
      <c r="E515">
        <v>1764.18</v>
      </c>
    </row>
    <row r="516" spans="1:5" x14ac:dyDescent="0.35">
      <c r="A516">
        <v>63624332</v>
      </c>
      <c r="B516" s="1">
        <v>45155</v>
      </c>
      <c r="C516" t="s">
        <v>350</v>
      </c>
      <c r="D516">
        <v>19</v>
      </c>
      <c r="E516">
        <v>387.57</v>
      </c>
    </row>
    <row r="517" spans="1:5" x14ac:dyDescent="0.35">
      <c r="A517">
        <v>28286754</v>
      </c>
      <c r="B517" s="1">
        <v>45369</v>
      </c>
      <c r="C517" t="s">
        <v>351</v>
      </c>
      <c r="D517">
        <v>16</v>
      </c>
      <c r="E517">
        <v>1337.18</v>
      </c>
    </row>
    <row r="518" spans="1:5" x14ac:dyDescent="0.35">
      <c r="A518">
        <v>60835946</v>
      </c>
      <c r="B518" s="1">
        <v>45406</v>
      </c>
      <c r="C518" t="s">
        <v>350</v>
      </c>
      <c r="D518">
        <v>14</v>
      </c>
      <c r="E518">
        <v>1400.1</v>
      </c>
    </row>
    <row r="519" spans="1:5" x14ac:dyDescent="0.35">
      <c r="A519">
        <v>59620534</v>
      </c>
      <c r="B519" s="1">
        <v>45307</v>
      </c>
      <c r="C519" t="s">
        <v>349</v>
      </c>
      <c r="D519">
        <v>15</v>
      </c>
      <c r="E519">
        <v>1340.99</v>
      </c>
    </row>
    <row r="520" spans="1:5" x14ac:dyDescent="0.35">
      <c r="A520">
        <v>820740</v>
      </c>
      <c r="B520" s="1">
        <v>45245</v>
      </c>
      <c r="C520" t="s">
        <v>349</v>
      </c>
      <c r="D520">
        <v>1</v>
      </c>
      <c r="E520">
        <v>1385.46</v>
      </c>
    </row>
    <row r="521" spans="1:5" x14ac:dyDescent="0.35">
      <c r="A521">
        <v>91602727</v>
      </c>
      <c r="B521" s="1">
        <v>45169</v>
      </c>
      <c r="C521" t="s">
        <v>350</v>
      </c>
      <c r="D521">
        <v>5</v>
      </c>
      <c r="E521">
        <v>1156.54</v>
      </c>
    </row>
    <row r="522" spans="1:5" x14ac:dyDescent="0.35">
      <c r="A522">
        <v>50848069</v>
      </c>
      <c r="B522" s="1">
        <v>45358</v>
      </c>
      <c r="C522" t="s">
        <v>350</v>
      </c>
      <c r="D522">
        <v>11</v>
      </c>
      <c r="E522">
        <v>586.25</v>
      </c>
    </row>
    <row r="523" spans="1:5" x14ac:dyDescent="0.35">
      <c r="A523">
        <v>55049973</v>
      </c>
      <c r="B523" s="1">
        <v>45378</v>
      </c>
      <c r="C523" t="s">
        <v>351</v>
      </c>
      <c r="D523">
        <v>16</v>
      </c>
      <c r="E523">
        <v>206.54</v>
      </c>
    </row>
    <row r="524" spans="1:5" x14ac:dyDescent="0.35">
      <c r="A524">
        <v>12397668</v>
      </c>
      <c r="B524" s="1">
        <v>45421</v>
      </c>
      <c r="C524" t="s">
        <v>349</v>
      </c>
      <c r="D524">
        <v>13</v>
      </c>
      <c r="E524">
        <v>204.06</v>
      </c>
    </row>
    <row r="525" spans="1:5" x14ac:dyDescent="0.35">
      <c r="A525">
        <v>61516967</v>
      </c>
      <c r="B525" s="1">
        <v>45342</v>
      </c>
      <c r="C525" t="s">
        <v>351</v>
      </c>
      <c r="D525">
        <v>9</v>
      </c>
      <c r="E525">
        <v>556.80999999999995</v>
      </c>
    </row>
    <row r="526" spans="1:5" x14ac:dyDescent="0.35">
      <c r="A526">
        <v>96853930</v>
      </c>
      <c r="B526" s="1">
        <v>45110</v>
      </c>
      <c r="C526" t="s">
        <v>349</v>
      </c>
      <c r="D526">
        <v>16</v>
      </c>
      <c r="E526">
        <v>462.19</v>
      </c>
    </row>
    <row r="527" spans="1:5" x14ac:dyDescent="0.35">
      <c r="A527">
        <v>91853589</v>
      </c>
      <c r="B527" s="1">
        <v>45460</v>
      </c>
      <c r="C527" t="s">
        <v>352</v>
      </c>
      <c r="D527">
        <v>5</v>
      </c>
      <c r="E527">
        <v>918.69</v>
      </c>
    </row>
    <row r="528" spans="1:5" x14ac:dyDescent="0.35">
      <c r="A528">
        <v>7228206</v>
      </c>
      <c r="B528" s="1">
        <v>45071</v>
      </c>
      <c r="C528" t="s">
        <v>352</v>
      </c>
      <c r="D528">
        <v>15</v>
      </c>
      <c r="E528">
        <v>843.79</v>
      </c>
    </row>
    <row r="529" spans="1:5" x14ac:dyDescent="0.35">
      <c r="A529">
        <v>41612464</v>
      </c>
      <c r="B529" s="1">
        <v>45144</v>
      </c>
      <c r="C529" t="s">
        <v>351</v>
      </c>
      <c r="D529">
        <v>18</v>
      </c>
      <c r="E529">
        <v>874.93</v>
      </c>
    </row>
    <row r="530" spans="1:5" x14ac:dyDescent="0.35">
      <c r="A530">
        <v>10683250</v>
      </c>
      <c r="B530" s="1">
        <v>45492</v>
      </c>
      <c r="C530" t="s">
        <v>351</v>
      </c>
      <c r="D530">
        <v>14</v>
      </c>
      <c r="E530">
        <v>480.47</v>
      </c>
    </row>
    <row r="531" spans="1:5" x14ac:dyDescent="0.35">
      <c r="A531">
        <v>94078407</v>
      </c>
      <c r="B531" s="1">
        <v>45314</v>
      </c>
      <c r="C531" t="s">
        <v>349</v>
      </c>
      <c r="D531">
        <v>4</v>
      </c>
      <c r="E531">
        <v>1370.22</v>
      </c>
    </row>
    <row r="532" spans="1:5" x14ac:dyDescent="0.35">
      <c r="A532">
        <v>26364643</v>
      </c>
      <c r="B532" s="1">
        <v>45526</v>
      </c>
      <c r="C532" t="s">
        <v>350</v>
      </c>
      <c r="D532">
        <v>9</v>
      </c>
      <c r="E532">
        <v>1086.68</v>
      </c>
    </row>
    <row r="533" spans="1:5" x14ac:dyDescent="0.35">
      <c r="A533">
        <v>85016568</v>
      </c>
      <c r="B533" s="1">
        <v>45490</v>
      </c>
      <c r="C533" t="s">
        <v>351</v>
      </c>
      <c r="D533">
        <v>2</v>
      </c>
      <c r="E533">
        <v>367.12</v>
      </c>
    </row>
    <row r="534" spans="1:5" x14ac:dyDescent="0.35">
      <c r="A534">
        <v>11153360</v>
      </c>
      <c r="B534" s="1">
        <v>45383</v>
      </c>
      <c r="C534" t="s">
        <v>350</v>
      </c>
      <c r="D534">
        <v>20</v>
      </c>
      <c r="E534">
        <v>1575.46</v>
      </c>
    </row>
    <row r="535" spans="1:5" x14ac:dyDescent="0.35">
      <c r="A535">
        <v>88532418</v>
      </c>
      <c r="B535" s="1">
        <v>45586</v>
      </c>
      <c r="C535" t="s">
        <v>352</v>
      </c>
      <c r="D535">
        <v>12</v>
      </c>
      <c r="E535">
        <v>344.66</v>
      </c>
    </row>
    <row r="536" spans="1:5" x14ac:dyDescent="0.35">
      <c r="A536">
        <v>66023110</v>
      </c>
      <c r="B536" s="1">
        <v>45233</v>
      </c>
      <c r="C536" t="s">
        <v>352</v>
      </c>
      <c r="D536">
        <v>20</v>
      </c>
      <c r="E536">
        <v>1807.56</v>
      </c>
    </row>
    <row r="537" spans="1:5" x14ac:dyDescent="0.35">
      <c r="A537">
        <v>18229949</v>
      </c>
      <c r="B537" s="1">
        <v>45031</v>
      </c>
      <c r="C537" t="s">
        <v>350</v>
      </c>
      <c r="D537">
        <v>10</v>
      </c>
      <c r="E537">
        <v>466.33</v>
      </c>
    </row>
    <row r="538" spans="1:5" x14ac:dyDescent="0.35">
      <c r="A538">
        <v>58873572</v>
      </c>
      <c r="B538" s="1">
        <v>45179</v>
      </c>
      <c r="C538" t="s">
        <v>349</v>
      </c>
      <c r="D538">
        <v>13</v>
      </c>
      <c r="E538">
        <v>1721.61</v>
      </c>
    </row>
    <row r="539" spans="1:5" x14ac:dyDescent="0.35">
      <c r="A539">
        <v>5001749</v>
      </c>
      <c r="B539" s="1">
        <v>45083</v>
      </c>
      <c r="C539" t="s">
        <v>350</v>
      </c>
      <c r="D539">
        <v>3</v>
      </c>
      <c r="E539">
        <v>1623.48</v>
      </c>
    </row>
    <row r="540" spans="1:5" x14ac:dyDescent="0.35">
      <c r="A540">
        <v>6668498</v>
      </c>
      <c r="B540" s="1">
        <v>45420</v>
      </c>
      <c r="C540" t="s">
        <v>350</v>
      </c>
      <c r="D540">
        <v>11</v>
      </c>
      <c r="E540">
        <v>1413.4</v>
      </c>
    </row>
    <row r="541" spans="1:5" x14ac:dyDescent="0.35">
      <c r="A541">
        <v>13441874</v>
      </c>
      <c r="B541" s="1">
        <v>45025</v>
      </c>
      <c r="C541" t="s">
        <v>350</v>
      </c>
      <c r="D541">
        <v>2</v>
      </c>
      <c r="E541">
        <v>602.63</v>
      </c>
    </row>
    <row r="542" spans="1:5" x14ac:dyDescent="0.35">
      <c r="A542">
        <v>52915166</v>
      </c>
      <c r="B542" s="1">
        <v>45471</v>
      </c>
      <c r="C542" t="s">
        <v>350</v>
      </c>
      <c r="D542">
        <v>18</v>
      </c>
      <c r="E542">
        <v>505.66</v>
      </c>
    </row>
    <row r="543" spans="1:5" x14ac:dyDescent="0.35">
      <c r="A543">
        <v>41647393</v>
      </c>
      <c r="B543" s="1">
        <v>45239</v>
      </c>
      <c r="C543" t="s">
        <v>350</v>
      </c>
      <c r="D543">
        <v>11</v>
      </c>
      <c r="E543">
        <v>1785.8</v>
      </c>
    </row>
    <row r="544" spans="1:5" x14ac:dyDescent="0.35">
      <c r="A544">
        <v>51945420</v>
      </c>
      <c r="B544" s="1">
        <v>45021</v>
      </c>
      <c r="C544" t="s">
        <v>349</v>
      </c>
      <c r="D544">
        <v>3</v>
      </c>
      <c r="E544">
        <v>412.9</v>
      </c>
    </row>
    <row r="545" spans="1:5" x14ac:dyDescent="0.35">
      <c r="A545">
        <v>53640286</v>
      </c>
      <c r="B545" s="1">
        <v>45242</v>
      </c>
      <c r="C545" t="s">
        <v>349</v>
      </c>
      <c r="D545">
        <v>20</v>
      </c>
      <c r="E545">
        <v>1368.38</v>
      </c>
    </row>
    <row r="546" spans="1:5" x14ac:dyDescent="0.35">
      <c r="A546">
        <v>15599514</v>
      </c>
      <c r="B546" s="1">
        <v>45034</v>
      </c>
      <c r="C546" t="s">
        <v>351</v>
      </c>
      <c r="D546">
        <v>20</v>
      </c>
      <c r="E546">
        <v>1171.07</v>
      </c>
    </row>
    <row r="547" spans="1:5" x14ac:dyDescent="0.35">
      <c r="A547">
        <v>55552600</v>
      </c>
      <c r="B547" s="1">
        <v>45595</v>
      </c>
      <c r="C547" t="s">
        <v>351</v>
      </c>
      <c r="D547">
        <v>14</v>
      </c>
      <c r="E547">
        <v>1412.54</v>
      </c>
    </row>
    <row r="548" spans="1:5" x14ac:dyDescent="0.35">
      <c r="A548">
        <v>78439088</v>
      </c>
      <c r="B548" s="1">
        <v>45470</v>
      </c>
      <c r="C548" t="s">
        <v>351</v>
      </c>
      <c r="D548">
        <v>6</v>
      </c>
      <c r="E548">
        <v>1507.04</v>
      </c>
    </row>
    <row r="549" spans="1:5" x14ac:dyDescent="0.35">
      <c r="A549">
        <v>42947770</v>
      </c>
      <c r="B549" s="1">
        <v>45553</v>
      </c>
      <c r="C549" t="s">
        <v>352</v>
      </c>
      <c r="D549">
        <v>16</v>
      </c>
      <c r="E549">
        <v>1358.53</v>
      </c>
    </row>
    <row r="550" spans="1:5" x14ac:dyDescent="0.35">
      <c r="A550">
        <v>66252737</v>
      </c>
      <c r="B550" s="1">
        <v>45547</v>
      </c>
      <c r="C550" t="s">
        <v>349</v>
      </c>
      <c r="D550">
        <v>15</v>
      </c>
      <c r="E550">
        <v>1188.67</v>
      </c>
    </row>
    <row r="551" spans="1:5" x14ac:dyDescent="0.35">
      <c r="A551">
        <v>71615827</v>
      </c>
      <c r="B551" s="1">
        <v>45374</v>
      </c>
      <c r="C551" t="s">
        <v>349</v>
      </c>
      <c r="D551">
        <v>3</v>
      </c>
      <c r="E551">
        <v>900.98</v>
      </c>
    </row>
    <row r="552" spans="1:5" x14ac:dyDescent="0.35">
      <c r="A552">
        <v>15487049</v>
      </c>
      <c r="B552" s="1">
        <v>45335</v>
      </c>
      <c r="C552" t="s">
        <v>352</v>
      </c>
      <c r="D552">
        <v>15</v>
      </c>
      <c r="E552">
        <v>1928</v>
      </c>
    </row>
    <row r="553" spans="1:5" x14ac:dyDescent="0.35">
      <c r="A553">
        <v>85218071</v>
      </c>
      <c r="B553" s="1">
        <v>45044</v>
      </c>
      <c r="C553" t="s">
        <v>352</v>
      </c>
      <c r="D553">
        <v>20</v>
      </c>
      <c r="E553">
        <v>1125.33</v>
      </c>
    </row>
    <row r="554" spans="1:5" x14ac:dyDescent="0.35">
      <c r="A554">
        <v>24456825</v>
      </c>
      <c r="B554" s="1">
        <v>45281</v>
      </c>
      <c r="C554" t="s">
        <v>350</v>
      </c>
      <c r="D554">
        <v>18</v>
      </c>
      <c r="E554">
        <v>363.12</v>
      </c>
    </row>
    <row r="555" spans="1:5" x14ac:dyDescent="0.35">
      <c r="A555">
        <v>15043066</v>
      </c>
      <c r="B555" s="1">
        <v>45334</v>
      </c>
      <c r="C555" t="s">
        <v>350</v>
      </c>
      <c r="D555">
        <v>2</v>
      </c>
      <c r="E555">
        <v>1748.41</v>
      </c>
    </row>
    <row r="556" spans="1:5" x14ac:dyDescent="0.35">
      <c r="A556">
        <v>98246574</v>
      </c>
      <c r="B556" s="1">
        <v>45009</v>
      </c>
      <c r="C556" t="s">
        <v>349</v>
      </c>
      <c r="D556">
        <v>15</v>
      </c>
      <c r="E556">
        <v>1904.61</v>
      </c>
    </row>
    <row r="557" spans="1:5" x14ac:dyDescent="0.35">
      <c r="A557">
        <v>80567870</v>
      </c>
      <c r="B557" s="1">
        <v>45448</v>
      </c>
      <c r="C557" t="s">
        <v>351</v>
      </c>
      <c r="D557">
        <v>1</v>
      </c>
      <c r="E557">
        <v>1769.49</v>
      </c>
    </row>
    <row r="558" spans="1:5" x14ac:dyDescent="0.35">
      <c r="A558">
        <v>92843141</v>
      </c>
      <c r="B558" s="1">
        <v>45018</v>
      </c>
      <c r="C558" t="s">
        <v>349</v>
      </c>
      <c r="D558">
        <v>1</v>
      </c>
      <c r="E558">
        <v>502.79</v>
      </c>
    </row>
    <row r="559" spans="1:5" x14ac:dyDescent="0.35">
      <c r="A559">
        <v>62416456</v>
      </c>
      <c r="B559" s="1">
        <v>45194</v>
      </c>
      <c r="C559" t="s">
        <v>350</v>
      </c>
      <c r="D559">
        <v>18</v>
      </c>
      <c r="E559">
        <v>752.91</v>
      </c>
    </row>
    <row r="560" spans="1:5" x14ac:dyDescent="0.35">
      <c r="A560">
        <v>6245778</v>
      </c>
      <c r="B560" s="1">
        <v>45302</v>
      </c>
      <c r="C560" t="s">
        <v>349</v>
      </c>
      <c r="D560">
        <v>17</v>
      </c>
      <c r="E560">
        <v>1779.46</v>
      </c>
    </row>
    <row r="561" spans="1:5" x14ac:dyDescent="0.35">
      <c r="A561">
        <v>80315623</v>
      </c>
      <c r="B561" s="1">
        <v>45579</v>
      </c>
      <c r="C561" t="s">
        <v>352</v>
      </c>
      <c r="D561">
        <v>14</v>
      </c>
      <c r="E561">
        <v>1313.73</v>
      </c>
    </row>
    <row r="562" spans="1:5" x14ac:dyDescent="0.35">
      <c r="A562">
        <v>46623192</v>
      </c>
      <c r="B562" s="1">
        <v>45587</v>
      </c>
      <c r="C562" t="s">
        <v>352</v>
      </c>
      <c r="D562">
        <v>6</v>
      </c>
      <c r="E562">
        <v>1970.59</v>
      </c>
    </row>
    <row r="563" spans="1:5" x14ac:dyDescent="0.35">
      <c r="A563">
        <v>27504517</v>
      </c>
      <c r="B563" s="1">
        <v>45107</v>
      </c>
      <c r="C563" t="s">
        <v>352</v>
      </c>
      <c r="D563">
        <v>18</v>
      </c>
      <c r="E563">
        <v>1175.7</v>
      </c>
    </row>
    <row r="564" spans="1:5" x14ac:dyDescent="0.35">
      <c r="A564">
        <v>22800586</v>
      </c>
      <c r="B564" s="1">
        <v>45455</v>
      </c>
      <c r="C564" t="s">
        <v>352</v>
      </c>
      <c r="D564">
        <v>10</v>
      </c>
      <c r="E564">
        <v>1332.02</v>
      </c>
    </row>
    <row r="565" spans="1:5" x14ac:dyDescent="0.35">
      <c r="A565">
        <v>17287733</v>
      </c>
      <c r="B565" s="1">
        <v>45409</v>
      </c>
      <c r="C565" t="s">
        <v>349</v>
      </c>
      <c r="D565">
        <v>12</v>
      </c>
      <c r="E565">
        <v>1897.84</v>
      </c>
    </row>
    <row r="566" spans="1:5" x14ac:dyDescent="0.35">
      <c r="A566">
        <v>87691707</v>
      </c>
      <c r="B566" s="1">
        <v>45387</v>
      </c>
      <c r="C566" t="s">
        <v>350</v>
      </c>
      <c r="D566">
        <v>18</v>
      </c>
      <c r="E566">
        <v>1423.63</v>
      </c>
    </row>
    <row r="567" spans="1:5" x14ac:dyDescent="0.35">
      <c r="A567">
        <v>8655667</v>
      </c>
      <c r="B567" s="1">
        <v>45123</v>
      </c>
      <c r="C567" t="s">
        <v>349</v>
      </c>
      <c r="D567">
        <v>1</v>
      </c>
      <c r="E567">
        <v>456.16</v>
      </c>
    </row>
    <row r="568" spans="1:5" x14ac:dyDescent="0.35">
      <c r="A568">
        <v>2442235</v>
      </c>
      <c r="B568" s="1">
        <v>45429</v>
      </c>
      <c r="C568" t="s">
        <v>349</v>
      </c>
      <c r="D568">
        <v>11</v>
      </c>
      <c r="E568">
        <v>661.58</v>
      </c>
    </row>
    <row r="569" spans="1:5" x14ac:dyDescent="0.35">
      <c r="A569">
        <v>41073776</v>
      </c>
      <c r="B569" s="1">
        <v>45353</v>
      </c>
      <c r="C569" t="s">
        <v>349</v>
      </c>
      <c r="D569">
        <v>8</v>
      </c>
      <c r="E569">
        <v>1366.55</v>
      </c>
    </row>
    <row r="570" spans="1:5" x14ac:dyDescent="0.35">
      <c r="A570">
        <v>45659330</v>
      </c>
      <c r="B570" s="1">
        <v>45501</v>
      </c>
      <c r="C570" t="s">
        <v>352</v>
      </c>
      <c r="D570">
        <v>19</v>
      </c>
      <c r="E570">
        <v>1364.9</v>
      </c>
    </row>
    <row r="571" spans="1:5" x14ac:dyDescent="0.35">
      <c r="A571">
        <v>79369660</v>
      </c>
      <c r="B571" s="1">
        <v>45271</v>
      </c>
      <c r="C571" t="s">
        <v>349</v>
      </c>
      <c r="D571">
        <v>13</v>
      </c>
      <c r="E571">
        <v>1085.69</v>
      </c>
    </row>
    <row r="572" spans="1:5" x14ac:dyDescent="0.35">
      <c r="A572">
        <v>44269569</v>
      </c>
      <c r="B572" s="1">
        <v>45459</v>
      </c>
      <c r="C572" t="s">
        <v>352</v>
      </c>
      <c r="D572">
        <v>18</v>
      </c>
      <c r="E572">
        <v>812.22</v>
      </c>
    </row>
    <row r="573" spans="1:5" x14ac:dyDescent="0.35">
      <c r="A573">
        <v>46848302</v>
      </c>
      <c r="B573" s="1">
        <v>45488</v>
      </c>
      <c r="C573" t="s">
        <v>349</v>
      </c>
      <c r="D573">
        <v>15</v>
      </c>
      <c r="E573">
        <v>1657.96</v>
      </c>
    </row>
    <row r="574" spans="1:5" x14ac:dyDescent="0.35">
      <c r="A574">
        <v>83034412</v>
      </c>
      <c r="B574" s="1">
        <v>45404</v>
      </c>
      <c r="C574" t="s">
        <v>352</v>
      </c>
      <c r="D574">
        <v>11</v>
      </c>
      <c r="E574">
        <v>1077.8800000000001</v>
      </c>
    </row>
    <row r="575" spans="1:5" x14ac:dyDescent="0.35">
      <c r="A575">
        <v>26912171</v>
      </c>
      <c r="B575" s="1">
        <v>45464</v>
      </c>
      <c r="C575" t="s">
        <v>352</v>
      </c>
      <c r="D575">
        <v>2</v>
      </c>
      <c r="E575">
        <v>386.54</v>
      </c>
    </row>
    <row r="576" spans="1:5" x14ac:dyDescent="0.35">
      <c r="A576">
        <v>71229024</v>
      </c>
      <c r="B576" s="1">
        <v>45332</v>
      </c>
      <c r="C576" t="s">
        <v>352</v>
      </c>
      <c r="D576">
        <v>4</v>
      </c>
      <c r="E576">
        <v>1869.02</v>
      </c>
    </row>
    <row r="577" spans="1:5" x14ac:dyDescent="0.35">
      <c r="A577">
        <v>20835909</v>
      </c>
      <c r="B577" s="1">
        <v>45018</v>
      </c>
      <c r="C577" t="s">
        <v>349</v>
      </c>
      <c r="D577">
        <v>9</v>
      </c>
      <c r="E577">
        <v>713.25</v>
      </c>
    </row>
    <row r="578" spans="1:5" x14ac:dyDescent="0.35">
      <c r="A578">
        <v>83155219</v>
      </c>
      <c r="B578" s="1">
        <v>45340</v>
      </c>
      <c r="C578" t="s">
        <v>350</v>
      </c>
      <c r="D578">
        <v>5</v>
      </c>
      <c r="E578">
        <v>1433.81</v>
      </c>
    </row>
    <row r="579" spans="1:5" x14ac:dyDescent="0.35">
      <c r="A579">
        <v>80286283</v>
      </c>
      <c r="B579" s="1">
        <v>45209</v>
      </c>
      <c r="C579" t="s">
        <v>351</v>
      </c>
      <c r="D579">
        <v>8</v>
      </c>
      <c r="E579">
        <v>311.01</v>
      </c>
    </row>
    <row r="580" spans="1:5" x14ac:dyDescent="0.35">
      <c r="A580">
        <v>30367559</v>
      </c>
      <c r="B580" s="1">
        <v>45564</v>
      </c>
      <c r="C580" t="s">
        <v>351</v>
      </c>
      <c r="D580">
        <v>6</v>
      </c>
      <c r="E580">
        <v>1419.6</v>
      </c>
    </row>
    <row r="581" spans="1:5" x14ac:dyDescent="0.35">
      <c r="A581">
        <v>76082627</v>
      </c>
      <c r="B581" s="1">
        <v>45476</v>
      </c>
      <c r="C581" t="s">
        <v>350</v>
      </c>
      <c r="D581">
        <v>4</v>
      </c>
      <c r="E581">
        <v>770</v>
      </c>
    </row>
    <row r="582" spans="1:5" x14ac:dyDescent="0.35">
      <c r="A582">
        <v>41874489</v>
      </c>
      <c r="B582" s="1">
        <v>45025</v>
      </c>
      <c r="C582" t="s">
        <v>351</v>
      </c>
      <c r="D582">
        <v>2</v>
      </c>
      <c r="E582">
        <v>1944.43</v>
      </c>
    </row>
    <row r="583" spans="1:5" x14ac:dyDescent="0.35">
      <c r="A583">
        <v>47335806</v>
      </c>
      <c r="B583" s="1">
        <v>45437</v>
      </c>
      <c r="C583" t="s">
        <v>351</v>
      </c>
      <c r="D583">
        <v>9</v>
      </c>
      <c r="E583">
        <v>1188</v>
      </c>
    </row>
    <row r="584" spans="1:5" x14ac:dyDescent="0.35">
      <c r="A584">
        <v>59824662</v>
      </c>
      <c r="B584" s="1">
        <v>45430</v>
      </c>
      <c r="C584" t="s">
        <v>349</v>
      </c>
      <c r="D584">
        <v>1</v>
      </c>
      <c r="E584">
        <v>741.83</v>
      </c>
    </row>
    <row r="585" spans="1:5" x14ac:dyDescent="0.35">
      <c r="A585">
        <v>16436359</v>
      </c>
      <c r="B585" s="1">
        <v>45499</v>
      </c>
      <c r="C585" t="s">
        <v>352</v>
      </c>
      <c r="D585">
        <v>9</v>
      </c>
      <c r="E585">
        <v>1485.15</v>
      </c>
    </row>
    <row r="586" spans="1:5" x14ac:dyDescent="0.35">
      <c r="A586">
        <v>45383958</v>
      </c>
      <c r="B586" s="1">
        <v>45567</v>
      </c>
      <c r="C586" t="s">
        <v>352</v>
      </c>
      <c r="D586">
        <v>19</v>
      </c>
      <c r="E586">
        <v>482.19</v>
      </c>
    </row>
    <row r="587" spans="1:5" x14ac:dyDescent="0.35">
      <c r="A587">
        <v>52613657</v>
      </c>
      <c r="B587" s="1">
        <v>45001</v>
      </c>
      <c r="C587" t="s">
        <v>352</v>
      </c>
      <c r="D587">
        <v>9</v>
      </c>
      <c r="E587">
        <v>470.5</v>
      </c>
    </row>
    <row r="588" spans="1:5" x14ac:dyDescent="0.35">
      <c r="A588">
        <v>36675827</v>
      </c>
      <c r="B588" s="1">
        <v>45572</v>
      </c>
      <c r="C588" t="s">
        <v>350</v>
      </c>
      <c r="D588">
        <v>15</v>
      </c>
      <c r="E588">
        <v>1143.03</v>
      </c>
    </row>
    <row r="589" spans="1:5" x14ac:dyDescent="0.35">
      <c r="A589">
        <v>80800079</v>
      </c>
      <c r="B589" s="1">
        <v>45058</v>
      </c>
      <c r="C589" t="s">
        <v>350</v>
      </c>
      <c r="D589">
        <v>18</v>
      </c>
      <c r="E589">
        <v>508.84</v>
      </c>
    </row>
    <row r="590" spans="1:5" x14ac:dyDescent="0.35">
      <c r="A590">
        <v>45066676</v>
      </c>
      <c r="B590" s="1">
        <v>45010</v>
      </c>
      <c r="C590" t="s">
        <v>349</v>
      </c>
      <c r="D590">
        <v>1</v>
      </c>
      <c r="E590">
        <v>1076.8499999999999</v>
      </c>
    </row>
    <row r="591" spans="1:5" x14ac:dyDescent="0.35">
      <c r="A591">
        <v>1060685</v>
      </c>
      <c r="B591" s="1">
        <v>45358</v>
      </c>
      <c r="C591" t="s">
        <v>350</v>
      </c>
      <c r="D591">
        <v>4</v>
      </c>
      <c r="E591">
        <v>999.24</v>
      </c>
    </row>
    <row r="592" spans="1:5" x14ac:dyDescent="0.35">
      <c r="A592">
        <v>87536050</v>
      </c>
      <c r="B592" s="1">
        <v>45018</v>
      </c>
      <c r="C592" t="s">
        <v>351</v>
      </c>
      <c r="D592">
        <v>18</v>
      </c>
      <c r="E592">
        <v>1857.99</v>
      </c>
    </row>
    <row r="593" spans="1:5" x14ac:dyDescent="0.35">
      <c r="A593">
        <v>67829645</v>
      </c>
      <c r="B593" s="1">
        <v>45238</v>
      </c>
      <c r="C593" t="s">
        <v>352</v>
      </c>
      <c r="D593">
        <v>4</v>
      </c>
      <c r="E593">
        <v>711.83</v>
      </c>
    </row>
    <row r="594" spans="1:5" x14ac:dyDescent="0.35">
      <c r="A594">
        <v>45700473</v>
      </c>
      <c r="B594" s="1">
        <v>45283</v>
      </c>
      <c r="C594" t="s">
        <v>350</v>
      </c>
      <c r="D594">
        <v>12</v>
      </c>
      <c r="E594">
        <v>525.38</v>
      </c>
    </row>
    <row r="595" spans="1:5" x14ac:dyDescent="0.35">
      <c r="A595">
        <v>90144978</v>
      </c>
      <c r="B595" s="1">
        <v>45483</v>
      </c>
      <c r="C595" t="s">
        <v>351</v>
      </c>
      <c r="D595">
        <v>3</v>
      </c>
      <c r="E595">
        <v>1017.23</v>
      </c>
    </row>
    <row r="596" spans="1:5" x14ac:dyDescent="0.35">
      <c r="A596">
        <v>96629258</v>
      </c>
      <c r="B596" s="1">
        <v>45114</v>
      </c>
      <c r="C596" t="s">
        <v>350</v>
      </c>
      <c r="D596">
        <v>14</v>
      </c>
      <c r="E596">
        <v>1462.21</v>
      </c>
    </row>
    <row r="597" spans="1:5" x14ac:dyDescent="0.35">
      <c r="A597">
        <v>76925460</v>
      </c>
      <c r="B597" s="1">
        <v>45429</v>
      </c>
      <c r="C597" t="s">
        <v>351</v>
      </c>
      <c r="D597">
        <v>2</v>
      </c>
      <c r="E597">
        <v>1526.55</v>
      </c>
    </row>
    <row r="598" spans="1:5" x14ac:dyDescent="0.35">
      <c r="A598">
        <v>59190584</v>
      </c>
      <c r="B598" s="1">
        <v>45431</v>
      </c>
      <c r="C598" t="s">
        <v>349</v>
      </c>
      <c r="D598">
        <v>6</v>
      </c>
      <c r="E598">
        <v>1175.3800000000001</v>
      </c>
    </row>
    <row r="599" spans="1:5" x14ac:dyDescent="0.35">
      <c r="A599">
        <v>24323106</v>
      </c>
      <c r="B599" s="1">
        <v>45334</v>
      </c>
      <c r="C599" t="s">
        <v>350</v>
      </c>
      <c r="D599">
        <v>19</v>
      </c>
      <c r="E599">
        <v>384.21</v>
      </c>
    </row>
    <row r="600" spans="1:5" x14ac:dyDescent="0.35">
      <c r="A600">
        <v>66354642</v>
      </c>
      <c r="B600" s="1">
        <v>45381</v>
      </c>
      <c r="C600" t="s">
        <v>349</v>
      </c>
      <c r="D600">
        <v>7</v>
      </c>
      <c r="E600">
        <v>1153.17</v>
      </c>
    </row>
    <row r="601" spans="1:5" x14ac:dyDescent="0.35">
      <c r="A601">
        <v>17390673</v>
      </c>
      <c r="B601" s="1">
        <v>45588</v>
      </c>
      <c r="C601" t="s">
        <v>351</v>
      </c>
      <c r="D601">
        <v>16</v>
      </c>
      <c r="E601">
        <v>1043.26</v>
      </c>
    </row>
    <row r="602" spans="1:5" x14ac:dyDescent="0.35">
      <c r="A602">
        <v>80419534</v>
      </c>
      <c r="B602" s="1">
        <v>45293</v>
      </c>
      <c r="C602" t="s">
        <v>349</v>
      </c>
      <c r="D602">
        <v>19</v>
      </c>
      <c r="E602">
        <v>993.78</v>
      </c>
    </row>
    <row r="603" spans="1:5" x14ac:dyDescent="0.35">
      <c r="A603">
        <v>4439806</v>
      </c>
      <c r="B603" s="1">
        <v>45401</v>
      </c>
      <c r="C603" t="s">
        <v>352</v>
      </c>
      <c r="D603">
        <v>7</v>
      </c>
      <c r="E603">
        <v>790.59</v>
      </c>
    </row>
    <row r="604" spans="1:5" x14ac:dyDescent="0.35">
      <c r="A604">
        <v>89811984</v>
      </c>
      <c r="B604" s="1">
        <v>45133</v>
      </c>
      <c r="C604" t="s">
        <v>351</v>
      </c>
      <c r="D604">
        <v>3</v>
      </c>
      <c r="E604">
        <v>1957.67</v>
      </c>
    </row>
    <row r="605" spans="1:5" x14ac:dyDescent="0.35">
      <c r="A605">
        <v>44223796</v>
      </c>
      <c r="B605" s="1">
        <v>45093</v>
      </c>
      <c r="C605" t="s">
        <v>351</v>
      </c>
      <c r="D605">
        <v>16</v>
      </c>
      <c r="E605">
        <v>1449.84</v>
      </c>
    </row>
    <row r="606" spans="1:5" x14ac:dyDescent="0.35">
      <c r="A606">
        <v>88223261</v>
      </c>
      <c r="B606" s="1">
        <v>45305</v>
      </c>
      <c r="C606" t="s">
        <v>351</v>
      </c>
      <c r="D606">
        <v>7</v>
      </c>
      <c r="E606">
        <v>532.30999999999995</v>
      </c>
    </row>
    <row r="607" spans="1:5" x14ac:dyDescent="0.35">
      <c r="A607">
        <v>90372221</v>
      </c>
      <c r="B607" s="1">
        <v>45076</v>
      </c>
      <c r="C607" t="s">
        <v>351</v>
      </c>
      <c r="D607">
        <v>6</v>
      </c>
      <c r="E607">
        <v>1923.68</v>
      </c>
    </row>
    <row r="608" spans="1:5" x14ac:dyDescent="0.35">
      <c r="A608">
        <v>87213891</v>
      </c>
      <c r="B608" s="1">
        <v>45080</v>
      </c>
      <c r="C608" t="s">
        <v>352</v>
      </c>
      <c r="D608">
        <v>1</v>
      </c>
      <c r="E608">
        <v>1382.19</v>
      </c>
    </row>
    <row r="609" spans="1:5" x14ac:dyDescent="0.35">
      <c r="A609">
        <v>45729563</v>
      </c>
      <c r="B609" s="1">
        <v>45151</v>
      </c>
      <c r="C609" t="s">
        <v>352</v>
      </c>
      <c r="D609">
        <v>14</v>
      </c>
      <c r="E609">
        <v>725.66</v>
      </c>
    </row>
    <row r="610" spans="1:5" x14ac:dyDescent="0.35">
      <c r="A610">
        <v>10706516</v>
      </c>
      <c r="B610" s="1">
        <v>45522</v>
      </c>
      <c r="C610" t="s">
        <v>351</v>
      </c>
      <c r="D610">
        <v>13</v>
      </c>
      <c r="E610">
        <v>1420.97</v>
      </c>
    </row>
    <row r="611" spans="1:5" x14ac:dyDescent="0.35">
      <c r="A611">
        <v>25526479</v>
      </c>
      <c r="B611" s="1">
        <v>45001</v>
      </c>
      <c r="C611" t="s">
        <v>351</v>
      </c>
      <c r="D611">
        <v>2</v>
      </c>
      <c r="E611">
        <v>391.73</v>
      </c>
    </row>
    <row r="612" spans="1:5" x14ac:dyDescent="0.35">
      <c r="A612">
        <v>90902199</v>
      </c>
      <c r="B612" s="1">
        <v>45470</v>
      </c>
      <c r="C612" t="s">
        <v>351</v>
      </c>
      <c r="D612">
        <v>17</v>
      </c>
      <c r="E612">
        <v>707.15</v>
      </c>
    </row>
    <row r="613" spans="1:5" x14ac:dyDescent="0.35">
      <c r="A613">
        <v>89874335</v>
      </c>
      <c r="B613" s="1">
        <v>45030</v>
      </c>
      <c r="C613" t="s">
        <v>352</v>
      </c>
      <c r="D613">
        <v>15</v>
      </c>
      <c r="E613">
        <v>808.55</v>
      </c>
    </row>
    <row r="614" spans="1:5" x14ac:dyDescent="0.35">
      <c r="A614">
        <v>27381533</v>
      </c>
      <c r="B614" s="1">
        <v>45144</v>
      </c>
      <c r="C614" t="s">
        <v>349</v>
      </c>
      <c r="D614">
        <v>9</v>
      </c>
      <c r="E614">
        <v>1414.83</v>
      </c>
    </row>
    <row r="615" spans="1:5" x14ac:dyDescent="0.35">
      <c r="A615">
        <v>50652833</v>
      </c>
      <c r="B615" s="1">
        <v>45402</v>
      </c>
      <c r="C615" t="s">
        <v>349</v>
      </c>
      <c r="D615">
        <v>16</v>
      </c>
      <c r="E615">
        <v>274.20999999999998</v>
      </c>
    </row>
    <row r="616" spans="1:5" x14ac:dyDescent="0.35">
      <c r="A616">
        <v>65391539</v>
      </c>
      <c r="B616" s="1">
        <v>45409</v>
      </c>
      <c r="C616" t="s">
        <v>352</v>
      </c>
      <c r="D616">
        <v>3</v>
      </c>
      <c r="E616">
        <v>446.4</v>
      </c>
    </row>
    <row r="617" spans="1:5" x14ac:dyDescent="0.35">
      <c r="A617">
        <v>59517074</v>
      </c>
      <c r="B617" s="1">
        <v>45058</v>
      </c>
      <c r="C617" t="s">
        <v>349</v>
      </c>
      <c r="D617">
        <v>3</v>
      </c>
      <c r="E617">
        <v>1693.23</v>
      </c>
    </row>
    <row r="618" spans="1:5" x14ac:dyDescent="0.35">
      <c r="A618">
        <v>66943324</v>
      </c>
      <c r="B618" s="1">
        <v>45151</v>
      </c>
      <c r="C618" t="s">
        <v>349</v>
      </c>
      <c r="D618">
        <v>19</v>
      </c>
      <c r="E618">
        <v>1013.57</v>
      </c>
    </row>
    <row r="619" spans="1:5" x14ac:dyDescent="0.35">
      <c r="A619">
        <v>67386193</v>
      </c>
      <c r="B619" s="1">
        <v>45444</v>
      </c>
      <c r="C619" t="s">
        <v>351</v>
      </c>
      <c r="D619">
        <v>14</v>
      </c>
      <c r="E619">
        <v>1029.98</v>
      </c>
    </row>
    <row r="620" spans="1:5" x14ac:dyDescent="0.35">
      <c r="A620">
        <v>96009692</v>
      </c>
      <c r="B620" s="1">
        <v>45501</v>
      </c>
      <c r="C620" t="s">
        <v>351</v>
      </c>
      <c r="D620">
        <v>15</v>
      </c>
      <c r="E620">
        <v>1970.23</v>
      </c>
    </row>
    <row r="621" spans="1:5" x14ac:dyDescent="0.35">
      <c r="A621">
        <v>89986926</v>
      </c>
      <c r="B621" s="1">
        <v>45600</v>
      </c>
      <c r="C621" t="s">
        <v>352</v>
      </c>
      <c r="D621">
        <v>18</v>
      </c>
      <c r="E621">
        <v>1235.1400000000001</v>
      </c>
    </row>
    <row r="622" spans="1:5" x14ac:dyDescent="0.35">
      <c r="A622">
        <v>58170168</v>
      </c>
      <c r="B622" s="1">
        <v>45141</v>
      </c>
      <c r="C622" t="s">
        <v>349</v>
      </c>
      <c r="D622">
        <v>16</v>
      </c>
      <c r="E622">
        <v>757.56</v>
      </c>
    </row>
    <row r="623" spans="1:5" x14ac:dyDescent="0.35">
      <c r="A623">
        <v>17392512</v>
      </c>
      <c r="B623" s="1">
        <v>45477</v>
      </c>
      <c r="C623" t="s">
        <v>349</v>
      </c>
      <c r="D623">
        <v>14</v>
      </c>
      <c r="E623">
        <v>1902.78</v>
      </c>
    </row>
    <row r="624" spans="1:5" x14ac:dyDescent="0.35">
      <c r="A624">
        <v>10038382</v>
      </c>
      <c r="B624" s="1">
        <v>45153</v>
      </c>
      <c r="C624" t="s">
        <v>350</v>
      </c>
      <c r="D624">
        <v>3</v>
      </c>
      <c r="E624">
        <v>339.73</v>
      </c>
    </row>
    <row r="625" spans="1:5" x14ac:dyDescent="0.35">
      <c r="A625">
        <v>98691989</v>
      </c>
      <c r="B625" s="1">
        <v>45534</v>
      </c>
      <c r="C625" t="s">
        <v>351</v>
      </c>
      <c r="D625">
        <v>18</v>
      </c>
      <c r="E625">
        <v>1980.1</v>
      </c>
    </row>
    <row r="626" spans="1:5" x14ac:dyDescent="0.35">
      <c r="A626">
        <v>14323169</v>
      </c>
      <c r="B626" s="1">
        <v>45061</v>
      </c>
      <c r="C626" t="s">
        <v>350</v>
      </c>
      <c r="D626">
        <v>20</v>
      </c>
      <c r="E626">
        <v>1651.18</v>
      </c>
    </row>
    <row r="627" spans="1:5" x14ac:dyDescent="0.35">
      <c r="A627">
        <v>67729191</v>
      </c>
      <c r="B627" s="1">
        <v>45291</v>
      </c>
      <c r="C627" t="s">
        <v>352</v>
      </c>
      <c r="D627">
        <v>17</v>
      </c>
      <c r="E627">
        <v>722.69</v>
      </c>
    </row>
    <row r="628" spans="1:5" x14ac:dyDescent="0.35">
      <c r="A628">
        <v>57063557</v>
      </c>
      <c r="B628" s="1">
        <v>45104</v>
      </c>
      <c r="C628" t="s">
        <v>350</v>
      </c>
      <c r="D628">
        <v>5</v>
      </c>
      <c r="E628">
        <v>1465.59</v>
      </c>
    </row>
    <row r="629" spans="1:5" x14ac:dyDescent="0.35">
      <c r="A629">
        <v>83058329</v>
      </c>
      <c r="B629" s="1">
        <v>45486</v>
      </c>
      <c r="C629" t="s">
        <v>350</v>
      </c>
      <c r="D629">
        <v>6</v>
      </c>
      <c r="E629">
        <v>248.96</v>
      </c>
    </row>
    <row r="630" spans="1:5" x14ac:dyDescent="0.35">
      <c r="A630">
        <v>17521263</v>
      </c>
      <c r="B630" s="1">
        <v>45466</v>
      </c>
      <c r="C630" t="s">
        <v>350</v>
      </c>
      <c r="D630">
        <v>19</v>
      </c>
      <c r="E630">
        <v>1990.96</v>
      </c>
    </row>
    <row r="631" spans="1:5" x14ac:dyDescent="0.35">
      <c r="A631">
        <v>37904682</v>
      </c>
      <c r="B631" s="1">
        <v>45568</v>
      </c>
      <c r="C631" t="s">
        <v>349</v>
      </c>
      <c r="D631">
        <v>20</v>
      </c>
      <c r="E631">
        <v>567.65</v>
      </c>
    </row>
    <row r="632" spans="1:5" x14ac:dyDescent="0.35">
      <c r="A632">
        <v>30447453</v>
      </c>
      <c r="B632" s="1">
        <v>45078</v>
      </c>
      <c r="C632" t="s">
        <v>349</v>
      </c>
      <c r="D632">
        <v>14</v>
      </c>
      <c r="E632">
        <v>389.39</v>
      </c>
    </row>
    <row r="633" spans="1:5" x14ac:dyDescent="0.35">
      <c r="A633">
        <v>73661993</v>
      </c>
      <c r="B633" s="1">
        <v>45532</v>
      </c>
      <c r="C633" t="s">
        <v>350</v>
      </c>
      <c r="D633">
        <v>2</v>
      </c>
      <c r="E633">
        <v>1800.62</v>
      </c>
    </row>
    <row r="634" spans="1:5" x14ac:dyDescent="0.35">
      <c r="A634">
        <v>97277696</v>
      </c>
      <c r="B634" s="1">
        <v>45098</v>
      </c>
      <c r="C634" t="s">
        <v>349</v>
      </c>
      <c r="D634">
        <v>8</v>
      </c>
      <c r="E634">
        <v>1630.93</v>
      </c>
    </row>
    <row r="635" spans="1:5" x14ac:dyDescent="0.35">
      <c r="A635">
        <v>27336589</v>
      </c>
      <c r="B635" s="1">
        <v>45288</v>
      </c>
      <c r="C635" t="s">
        <v>352</v>
      </c>
      <c r="D635">
        <v>11</v>
      </c>
      <c r="E635">
        <v>678.05</v>
      </c>
    </row>
    <row r="636" spans="1:5" x14ac:dyDescent="0.35">
      <c r="A636">
        <v>66499992</v>
      </c>
      <c r="B636" s="1">
        <v>45399</v>
      </c>
      <c r="C636" t="s">
        <v>351</v>
      </c>
      <c r="D636">
        <v>11</v>
      </c>
      <c r="E636">
        <v>927</v>
      </c>
    </row>
    <row r="637" spans="1:5" x14ac:dyDescent="0.35">
      <c r="A637">
        <v>14367270</v>
      </c>
      <c r="B637" s="1">
        <v>45379</v>
      </c>
      <c r="C637" t="s">
        <v>350</v>
      </c>
      <c r="D637">
        <v>16</v>
      </c>
      <c r="E637">
        <v>763.23</v>
      </c>
    </row>
    <row r="638" spans="1:5" x14ac:dyDescent="0.35">
      <c r="A638">
        <v>30373140</v>
      </c>
      <c r="B638" s="1">
        <v>45501</v>
      </c>
      <c r="C638" t="s">
        <v>351</v>
      </c>
      <c r="D638">
        <v>2</v>
      </c>
      <c r="E638">
        <v>596.71</v>
      </c>
    </row>
    <row r="639" spans="1:5" x14ac:dyDescent="0.35">
      <c r="A639">
        <v>96171594</v>
      </c>
      <c r="B639" s="1">
        <v>45105</v>
      </c>
      <c r="C639" t="s">
        <v>351</v>
      </c>
      <c r="D639">
        <v>19</v>
      </c>
      <c r="E639">
        <v>385.02</v>
      </c>
    </row>
    <row r="640" spans="1:5" x14ac:dyDescent="0.35">
      <c r="A640">
        <v>35402531</v>
      </c>
      <c r="B640" s="1">
        <v>45081</v>
      </c>
      <c r="C640" t="s">
        <v>352</v>
      </c>
      <c r="D640">
        <v>11</v>
      </c>
      <c r="E640">
        <v>1808.3</v>
      </c>
    </row>
    <row r="641" spans="1:5" x14ac:dyDescent="0.35">
      <c r="A641">
        <v>82989313</v>
      </c>
      <c r="B641" s="1">
        <v>45555</v>
      </c>
      <c r="C641" t="s">
        <v>350</v>
      </c>
      <c r="D641">
        <v>15</v>
      </c>
      <c r="E641">
        <v>1060.18</v>
      </c>
    </row>
    <row r="642" spans="1:5" x14ac:dyDescent="0.35">
      <c r="A642">
        <v>93826036</v>
      </c>
      <c r="B642" s="1">
        <v>45005</v>
      </c>
      <c r="C642" t="s">
        <v>349</v>
      </c>
      <c r="D642">
        <v>19</v>
      </c>
      <c r="E642">
        <v>1143.97</v>
      </c>
    </row>
    <row r="643" spans="1:5" x14ac:dyDescent="0.35">
      <c r="A643">
        <v>87444738</v>
      </c>
      <c r="B643" s="1">
        <v>45154</v>
      </c>
      <c r="C643" t="s">
        <v>350</v>
      </c>
      <c r="D643">
        <v>9</v>
      </c>
      <c r="E643">
        <v>1435.78</v>
      </c>
    </row>
    <row r="644" spans="1:5" x14ac:dyDescent="0.35">
      <c r="A644">
        <v>92356639</v>
      </c>
      <c r="B644" s="1">
        <v>45127</v>
      </c>
      <c r="C644" t="s">
        <v>350</v>
      </c>
      <c r="D644">
        <v>10</v>
      </c>
      <c r="E644">
        <v>261.81</v>
      </c>
    </row>
    <row r="645" spans="1:5" x14ac:dyDescent="0.35">
      <c r="A645">
        <v>46836361</v>
      </c>
      <c r="B645" s="1">
        <v>45252</v>
      </c>
      <c r="C645" t="s">
        <v>349</v>
      </c>
      <c r="D645">
        <v>16</v>
      </c>
      <c r="E645">
        <v>545.22</v>
      </c>
    </row>
    <row r="646" spans="1:5" x14ac:dyDescent="0.35">
      <c r="A646">
        <v>25770577</v>
      </c>
      <c r="B646" s="1">
        <v>45124</v>
      </c>
      <c r="C646" t="s">
        <v>351</v>
      </c>
      <c r="D646">
        <v>17</v>
      </c>
      <c r="E646">
        <v>1095.1300000000001</v>
      </c>
    </row>
    <row r="647" spans="1:5" x14ac:dyDescent="0.35">
      <c r="A647">
        <v>59094034</v>
      </c>
      <c r="B647" s="1">
        <v>45068</v>
      </c>
      <c r="C647" t="s">
        <v>351</v>
      </c>
      <c r="D647">
        <v>1</v>
      </c>
      <c r="E647">
        <v>771.9</v>
      </c>
    </row>
    <row r="648" spans="1:5" x14ac:dyDescent="0.35">
      <c r="A648">
        <v>65543312</v>
      </c>
      <c r="B648" s="1">
        <v>45501</v>
      </c>
      <c r="C648" t="s">
        <v>352</v>
      </c>
      <c r="D648">
        <v>4</v>
      </c>
      <c r="E648">
        <v>1209.29</v>
      </c>
    </row>
    <row r="649" spans="1:5" x14ac:dyDescent="0.35">
      <c r="A649">
        <v>28205701</v>
      </c>
      <c r="B649" s="1">
        <v>45590</v>
      </c>
      <c r="C649" t="s">
        <v>350</v>
      </c>
      <c r="D649">
        <v>10</v>
      </c>
      <c r="E649">
        <v>1286.02</v>
      </c>
    </row>
    <row r="650" spans="1:5" x14ac:dyDescent="0.35">
      <c r="A650">
        <v>81346291</v>
      </c>
      <c r="B650" s="1">
        <v>45145</v>
      </c>
      <c r="C650" t="s">
        <v>349</v>
      </c>
      <c r="D650">
        <v>11</v>
      </c>
      <c r="E650">
        <v>490.48</v>
      </c>
    </row>
    <row r="651" spans="1:5" x14ac:dyDescent="0.35">
      <c r="A651">
        <v>79764458</v>
      </c>
      <c r="B651" s="1">
        <v>45281</v>
      </c>
      <c r="C651" t="s">
        <v>352</v>
      </c>
      <c r="D651">
        <v>3</v>
      </c>
      <c r="E651">
        <v>501.25</v>
      </c>
    </row>
    <row r="652" spans="1:5" x14ac:dyDescent="0.35">
      <c r="A652">
        <v>42101831</v>
      </c>
      <c r="B652" s="1">
        <v>45185</v>
      </c>
      <c r="C652" t="s">
        <v>350</v>
      </c>
      <c r="D652">
        <v>8</v>
      </c>
      <c r="E652">
        <v>212.33</v>
      </c>
    </row>
    <row r="653" spans="1:5" x14ac:dyDescent="0.35">
      <c r="A653">
        <v>34657654</v>
      </c>
      <c r="B653" s="1">
        <v>45467</v>
      </c>
      <c r="C653" t="s">
        <v>350</v>
      </c>
      <c r="D653">
        <v>18</v>
      </c>
      <c r="E653">
        <v>1243.18</v>
      </c>
    </row>
    <row r="654" spans="1:5" x14ac:dyDescent="0.35">
      <c r="A654">
        <v>3730316</v>
      </c>
      <c r="B654" s="1">
        <v>45005</v>
      </c>
      <c r="C654" t="s">
        <v>351</v>
      </c>
      <c r="D654">
        <v>10</v>
      </c>
      <c r="E654">
        <v>215.72</v>
      </c>
    </row>
    <row r="655" spans="1:5" x14ac:dyDescent="0.35">
      <c r="A655">
        <v>86479284</v>
      </c>
      <c r="B655" s="1">
        <v>45582</v>
      </c>
      <c r="C655" t="s">
        <v>349</v>
      </c>
      <c r="D655">
        <v>9</v>
      </c>
      <c r="E655">
        <v>461.87</v>
      </c>
    </row>
    <row r="656" spans="1:5" x14ac:dyDescent="0.35">
      <c r="A656">
        <v>81174361</v>
      </c>
      <c r="B656" s="1">
        <v>45489</v>
      </c>
      <c r="C656" t="s">
        <v>350</v>
      </c>
      <c r="D656">
        <v>12</v>
      </c>
      <c r="E656">
        <v>223.29</v>
      </c>
    </row>
    <row r="657" spans="1:5" x14ac:dyDescent="0.35">
      <c r="A657">
        <v>13251137</v>
      </c>
      <c r="B657" s="1">
        <v>45065</v>
      </c>
      <c r="C657" t="s">
        <v>349</v>
      </c>
      <c r="D657">
        <v>2</v>
      </c>
      <c r="E657">
        <v>1633.07</v>
      </c>
    </row>
    <row r="658" spans="1:5" x14ac:dyDescent="0.35">
      <c r="A658">
        <v>53523251</v>
      </c>
      <c r="B658" s="1">
        <v>45368</v>
      </c>
      <c r="C658" t="s">
        <v>352</v>
      </c>
      <c r="D658">
        <v>4</v>
      </c>
      <c r="E658">
        <v>1871.94</v>
      </c>
    </row>
    <row r="659" spans="1:5" x14ac:dyDescent="0.35">
      <c r="A659">
        <v>84382654</v>
      </c>
      <c r="B659" s="1">
        <v>45589</v>
      </c>
      <c r="C659" t="s">
        <v>350</v>
      </c>
      <c r="D659">
        <v>3</v>
      </c>
      <c r="E659">
        <v>540.83000000000004</v>
      </c>
    </row>
    <row r="660" spans="1:5" x14ac:dyDescent="0.35">
      <c r="A660">
        <v>22076522</v>
      </c>
      <c r="B660" s="1">
        <v>45425</v>
      </c>
      <c r="C660" t="s">
        <v>351</v>
      </c>
      <c r="D660">
        <v>5</v>
      </c>
      <c r="E660">
        <v>1670.28</v>
      </c>
    </row>
    <row r="661" spans="1:5" x14ac:dyDescent="0.35">
      <c r="A661">
        <v>26521850</v>
      </c>
      <c r="B661" s="1">
        <v>45087</v>
      </c>
      <c r="C661" t="s">
        <v>352</v>
      </c>
      <c r="D661">
        <v>10</v>
      </c>
      <c r="E661">
        <v>215.87</v>
      </c>
    </row>
    <row r="662" spans="1:5" x14ac:dyDescent="0.35">
      <c r="A662">
        <v>12277039</v>
      </c>
      <c r="B662" s="1">
        <v>45182</v>
      </c>
      <c r="C662" t="s">
        <v>351</v>
      </c>
      <c r="D662">
        <v>1</v>
      </c>
      <c r="E662">
        <v>1422.63</v>
      </c>
    </row>
    <row r="663" spans="1:5" x14ac:dyDescent="0.35">
      <c r="A663">
        <v>39153585</v>
      </c>
      <c r="B663" s="1">
        <v>45354</v>
      </c>
      <c r="C663" t="s">
        <v>349</v>
      </c>
      <c r="D663">
        <v>9</v>
      </c>
      <c r="E663">
        <v>1851.83</v>
      </c>
    </row>
    <row r="664" spans="1:5" x14ac:dyDescent="0.35">
      <c r="A664">
        <v>99231937</v>
      </c>
      <c r="B664" s="1">
        <v>45151</v>
      </c>
      <c r="C664" t="s">
        <v>351</v>
      </c>
      <c r="D664">
        <v>16</v>
      </c>
      <c r="E664">
        <v>1757.01</v>
      </c>
    </row>
    <row r="665" spans="1:5" x14ac:dyDescent="0.35">
      <c r="A665">
        <v>49970560</v>
      </c>
      <c r="B665" s="1">
        <v>45216</v>
      </c>
      <c r="C665" t="s">
        <v>351</v>
      </c>
      <c r="D665">
        <v>15</v>
      </c>
      <c r="E665">
        <v>1587.05</v>
      </c>
    </row>
    <row r="666" spans="1:5" x14ac:dyDescent="0.35">
      <c r="A666">
        <v>68985290</v>
      </c>
      <c r="B666" s="1">
        <v>45271</v>
      </c>
      <c r="C666" t="s">
        <v>349</v>
      </c>
      <c r="D666">
        <v>17</v>
      </c>
      <c r="E666">
        <v>1779.1</v>
      </c>
    </row>
    <row r="667" spans="1:5" x14ac:dyDescent="0.35">
      <c r="A667">
        <v>48000260</v>
      </c>
      <c r="B667" s="1">
        <v>45197</v>
      </c>
      <c r="C667" t="s">
        <v>350</v>
      </c>
      <c r="D667">
        <v>18</v>
      </c>
      <c r="E667">
        <v>592.51</v>
      </c>
    </row>
    <row r="668" spans="1:5" x14ac:dyDescent="0.35">
      <c r="A668">
        <v>2136830</v>
      </c>
      <c r="B668" s="1">
        <v>45188</v>
      </c>
      <c r="C668" t="s">
        <v>352</v>
      </c>
      <c r="D668">
        <v>4</v>
      </c>
      <c r="E668">
        <v>485.78</v>
      </c>
    </row>
    <row r="669" spans="1:5" x14ac:dyDescent="0.35">
      <c r="A669">
        <v>44426129</v>
      </c>
      <c r="B669" s="1">
        <v>45192</v>
      </c>
      <c r="C669" t="s">
        <v>351</v>
      </c>
      <c r="D669">
        <v>10</v>
      </c>
      <c r="E669">
        <v>591.54999999999995</v>
      </c>
    </row>
    <row r="670" spans="1:5" x14ac:dyDescent="0.35">
      <c r="A670">
        <v>57081965</v>
      </c>
      <c r="B670" s="1">
        <v>45579</v>
      </c>
      <c r="C670" t="s">
        <v>351</v>
      </c>
      <c r="D670">
        <v>7</v>
      </c>
      <c r="E670">
        <v>897.32</v>
      </c>
    </row>
    <row r="671" spans="1:5" x14ac:dyDescent="0.35">
      <c r="A671">
        <v>34156884</v>
      </c>
      <c r="B671" s="1">
        <v>45079</v>
      </c>
      <c r="C671" t="s">
        <v>351</v>
      </c>
      <c r="D671">
        <v>14</v>
      </c>
      <c r="E671">
        <v>877.65</v>
      </c>
    </row>
    <row r="672" spans="1:5" x14ac:dyDescent="0.35">
      <c r="A672">
        <v>27694927</v>
      </c>
      <c r="B672" s="1">
        <v>45454</v>
      </c>
      <c r="C672" t="s">
        <v>349</v>
      </c>
      <c r="D672">
        <v>8</v>
      </c>
      <c r="E672">
        <v>267.32</v>
      </c>
    </row>
    <row r="673" spans="1:5" x14ac:dyDescent="0.35">
      <c r="A673">
        <v>16230299</v>
      </c>
      <c r="B673" s="1">
        <v>45526</v>
      </c>
      <c r="C673" t="s">
        <v>351</v>
      </c>
      <c r="D673">
        <v>4</v>
      </c>
      <c r="E673">
        <v>1776.71</v>
      </c>
    </row>
    <row r="674" spans="1:5" x14ac:dyDescent="0.35">
      <c r="A674">
        <v>99424244</v>
      </c>
      <c r="B674" s="1">
        <v>45381</v>
      </c>
      <c r="C674" t="s">
        <v>349</v>
      </c>
      <c r="D674">
        <v>15</v>
      </c>
      <c r="E674">
        <v>379.8</v>
      </c>
    </row>
    <row r="675" spans="1:5" x14ac:dyDescent="0.35">
      <c r="A675">
        <v>3893903</v>
      </c>
      <c r="B675" s="1">
        <v>45008</v>
      </c>
      <c r="C675" t="s">
        <v>352</v>
      </c>
      <c r="D675">
        <v>20</v>
      </c>
      <c r="E675">
        <v>1922.71</v>
      </c>
    </row>
    <row r="676" spans="1:5" x14ac:dyDescent="0.35">
      <c r="A676">
        <v>42989999</v>
      </c>
      <c r="B676" s="1">
        <v>45368</v>
      </c>
      <c r="C676" t="s">
        <v>352</v>
      </c>
      <c r="D676">
        <v>2</v>
      </c>
      <c r="E676">
        <v>247.46</v>
      </c>
    </row>
    <row r="677" spans="1:5" x14ac:dyDescent="0.35">
      <c r="A677">
        <v>16617201</v>
      </c>
      <c r="B677" s="1">
        <v>45311</v>
      </c>
      <c r="C677" t="s">
        <v>352</v>
      </c>
      <c r="D677">
        <v>8</v>
      </c>
      <c r="E677">
        <v>355.17</v>
      </c>
    </row>
    <row r="678" spans="1:5" x14ac:dyDescent="0.35">
      <c r="A678">
        <v>46615831</v>
      </c>
      <c r="B678" s="1">
        <v>45440</v>
      </c>
      <c r="C678" t="s">
        <v>350</v>
      </c>
      <c r="D678">
        <v>4</v>
      </c>
      <c r="E678">
        <v>855.3</v>
      </c>
    </row>
    <row r="679" spans="1:5" x14ac:dyDescent="0.35">
      <c r="A679">
        <v>55286608</v>
      </c>
      <c r="B679" s="1">
        <v>45393</v>
      </c>
      <c r="C679" t="s">
        <v>352</v>
      </c>
      <c r="D679">
        <v>11</v>
      </c>
      <c r="E679">
        <v>374.96</v>
      </c>
    </row>
    <row r="680" spans="1:5" x14ac:dyDescent="0.35">
      <c r="A680">
        <v>79789048</v>
      </c>
      <c r="B680" s="1">
        <v>45234</v>
      </c>
      <c r="C680" t="s">
        <v>351</v>
      </c>
      <c r="D680">
        <v>17</v>
      </c>
      <c r="E680">
        <v>771.05</v>
      </c>
    </row>
    <row r="681" spans="1:5" x14ac:dyDescent="0.35">
      <c r="A681">
        <v>92885616</v>
      </c>
      <c r="B681" s="1">
        <v>45329</v>
      </c>
      <c r="C681" t="s">
        <v>350</v>
      </c>
      <c r="D681">
        <v>13</v>
      </c>
      <c r="E681">
        <v>285.81</v>
      </c>
    </row>
    <row r="682" spans="1:5" x14ac:dyDescent="0.35">
      <c r="A682">
        <v>8375298</v>
      </c>
      <c r="B682" s="1">
        <v>45093</v>
      </c>
      <c r="C682" t="s">
        <v>349</v>
      </c>
      <c r="D682">
        <v>5</v>
      </c>
      <c r="E682">
        <v>443.91</v>
      </c>
    </row>
    <row r="683" spans="1:5" x14ac:dyDescent="0.35">
      <c r="A683">
        <v>75560116</v>
      </c>
      <c r="B683" s="1">
        <v>45569</v>
      </c>
      <c r="C683" t="s">
        <v>351</v>
      </c>
      <c r="D683">
        <v>3</v>
      </c>
      <c r="E683">
        <v>708.22</v>
      </c>
    </row>
    <row r="684" spans="1:5" x14ac:dyDescent="0.35">
      <c r="A684">
        <v>81462774</v>
      </c>
      <c r="B684" s="1">
        <v>45364</v>
      </c>
      <c r="C684" t="s">
        <v>351</v>
      </c>
      <c r="D684">
        <v>12</v>
      </c>
      <c r="E684">
        <v>1895.04</v>
      </c>
    </row>
    <row r="685" spans="1:5" x14ac:dyDescent="0.35">
      <c r="A685">
        <v>89784343</v>
      </c>
      <c r="B685" s="1">
        <v>45384</v>
      </c>
      <c r="C685" t="s">
        <v>349</v>
      </c>
      <c r="D685">
        <v>11</v>
      </c>
      <c r="E685">
        <v>673.6</v>
      </c>
    </row>
    <row r="686" spans="1:5" x14ac:dyDescent="0.35">
      <c r="A686">
        <v>38355752</v>
      </c>
      <c r="B686" s="1">
        <v>45230</v>
      </c>
      <c r="C686" t="s">
        <v>349</v>
      </c>
      <c r="D686">
        <v>20</v>
      </c>
      <c r="E686">
        <v>336.21</v>
      </c>
    </row>
    <row r="687" spans="1:5" x14ac:dyDescent="0.35">
      <c r="A687">
        <v>39976965</v>
      </c>
      <c r="B687" s="1">
        <v>45415</v>
      </c>
      <c r="C687" t="s">
        <v>351</v>
      </c>
      <c r="D687">
        <v>13</v>
      </c>
      <c r="E687">
        <v>714.17</v>
      </c>
    </row>
    <row r="688" spans="1:5" x14ac:dyDescent="0.35">
      <c r="A688">
        <v>33280073</v>
      </c>
      <c r="B688" s="1">
        <v>45108</v>
      </c>
      <c r="C688" t="s">
        <v>350</v>
      </c>
      <c r="D688">
        <v>17</v>
      </c>
      <c r="E688">
        <v>1537.47</v>
      </c>
    </row>
    <row r="689" spans="1:5" x14ac:dyDescent="0.35">
      <c r="A689">
        <v>46594066</v>
      </c>
      <c r="B689" s="1">
        <v>45488</v>
      </c>
      <c r="C689" t="s">
        <v>349</v>
      </c>
      <c r="D689">
        <v>7</v>
      </c>
      <c r="E689">
        <v>519.46</v>
      </c>
    </row>
    <row r="690" spans="1:5" x14ac:dyDescent="0.35">
      <c r="A690">
        <v>90298394</v>
      </c>
      <c r="B690" s="1">
        <v>45038</v>
      </c>
      <c r="C690" t="s">
        <v>351</v>
      </c>
      <c r="D690">
        <v>1</v>
      </c>
      <c r="E690">
        <v>1947.79</v>
      </c>
    </row>
    <row r="691" spans="1:5" x14ac:dyDescent="0.35">
      <c r="A691">
        <v>42465414</v>
      </c>
      <c r="B691" s="1">
        <v>45317</v>
      </c>
      <c r="C691" t="s">
        <v>351</v>
      </c>
      <c r="D691">
        <v>17</v>
      </c>
      <c r="E691">
        <v>1898.12</v>
      </c>
    </row>
    <row r="692" spans="1:5" x14ac:dyDescent="0.35">
      <c r="A692">
        <v>13850004</v>
      </c>
      <c r="B692" s="1">
        <v>45275</v>
      </c>
      <c r="C692" t="s">
        <v>349</v>
      </c>
      <c r="D692">
        <v>15</v>
      </c>
      <c r="E692">
        <v>1129.76</v>
      </c>
    </row>
    <row r="693" spans="1:5" x14ac:dyDescent="0.35">
      <c r="A693">
        <v>55060796</v>
      </c>
      <c r="B693" s="1">
        <v>45475</v>
      </c>
      <c r="C693" t="s">
        <v>352</v>
      </c>
      <c r="D693">
        <v>5</v>
      </c>
      <c r="E693">
        <v>1299.25</v>
      </c>
    </row>
    <row r="694" spans="1:5" x14ac:dyDescent="0.35">
      <c r="A694">
        <v>25829710</v>
      </c>
      <c r="B694" s="1">
        <v>45312</v>
      </c>
      <c r="C694" t="s">
        <v>352</v>
      </c>
      <c r="D694">
        <v>4</v>
      </c>
      <c r="E694">
        <v>1894.32</v>
      </c>
    </row>
    <row r="695" spans="1:5" x14ac:dyDescent="0.35">
      <c r="A695">
        <v>53782978</v>
      </c>
      <c r="B695" s="1">
        <v>45509</v>
      </c>
      <c r="C695" t="s">
        <v>352</v>
      </c>
      <c r="D695">
        <v>10</v>
      </c>
      <c r="E695">
        <v>1390.84</v>
      </c>
    </row>
    <row r="696" spans="1:5" x14ac:dyDescent="0.35">
      <c r="A696">
        <v>76441843</v>
      </c>
      <c r="B696" s="1">
        <v>45074</v>
      </c>
      <c r="C696" t="s">
        <v>352</v>
      </c>
      <c r="D696">
        <v>10</v>
      </c>
      <c r="E696">
        <v>1437.54</v>
      </c>
    </row>
    <row r="697" spans="1:5" x14ac:dyDescent="0.35">
      <c r="A697">
        <v>4543215</v>
      </c>
      <c r="B697" s="1">
        <v>45220</v>
      </c>
      <c r="C697" t="s">
        <v>349</v>
      </c>
      <c r="D697">
        <v>6</v>
      </c>
      <c r="E697">
        <v>526.70000000000005</v>
      </c>
    </row>
    <row r="698" spans="1:5" x14ac:dyDescent="0.35">
      <c r="A698">
        <v>86444757</v>
      </c>
      <c r="B698" s="1">
        <v>45071</v>
      </c>
      <c r="C698" t="s">
        <v>352</v>
      </c>
      <c r="D698">
        <v>10</v>
      </c>
      <c r="E698">
        <v>1212.75</v>
      </c>
    </row>
    <row r="699" spans="1:5" x14ac:dyDescent="0.35">
      <c r="A699">
        <v>22161071</v>
      </c>
      <c r="B699" s="1">
        <v>45107</v>
      </c>
      <c r="C699" t="s">
        <v>352</v>
      </c>
      <c r="D699">
        <v>7</v>
      </c>
      <c r="E699">
        <v>1582.43</v>
      </c>
    </row>
    <row r="700" spans="1:5" x14ac:dyDescent="0.35">
      <c r="A700">
        <v>66310963</v>
      </c>
      <c r="B700" s="1">
        <v>45073</v>
      </c>
      <c r="C700" t="s">
        <v>350</v>
      </c>
      <c r="D700">
        <v>6</v>
      </c>
      <c r="E700">
        <v>1289.52</v>
      </c>
    </row>
    <row r="701" spans="1:5" x14ac:dyDescent="0.35">
      <c r="A701">
        <v>57340963</v>
      </c>
      <c r="B701" s="1">
        <v>45351</v>
      </c>
      <c r="C701" t="s">
        <v>351</v>
      </c>
      <c r="D701">
        <v>2</v>
      </c>
      <c r="E701">
        <v>230.19</v>
      </c>
    </row>
    <row r="702" spans="1:5" x14ac:dyDescent="0.35">
      <c r="A702">
        <v>49147776</v>
      </c>
      <c r="B702" s="1">
        <v>45477</v>
      </c>
      <c r="C702" t="s">
        <v>350</v>
      </c>
      <c r="D702">
        <v>5</v>
      </c>
      <c r="E702">
        <v>1115.7</v>
      </c>
    </row>
    <row r="703" spans="1:5" x14ac:dyDescent="0.35">
      <c r="A703">
        <v>90743791</v>
      </c>
      <c r="B703" s="1">
        <v>45032</v>
      </c>
      <c r="C703" t="s">
        <v>350</v>
      </c>
      <c r="D703">
        <v>5</v>
      </c>
      <c r="E703">
        <v>1871.81</v>
      </c>
    </row>
    <row r="704" spans="1:5" x14ac:dyDescent="0.35">
      <c r="A704">
        <v>54222320</v>
      </c>
      <c r="B704" s="1">
        <v>45131</v>
      </c>
      <c r="C704" t="s">
        <v>351</v>
      </c>
      <c r="D704">
        <v>19</v>
      </c>
      <c r="E704">
        <v>295.18</v>
      </c>
    </row>
    <row r="705" spans="1:5" x14ac:dyDescent="0.35">
      <c r="A705">
        <v>6184558</v>
      </c>
      <c r="B705" s="1">
        <v>45083</v>
      </c>
      <c r="C705" t="s">
        <v>351</v>
      </c>
      <c r="D705">
        <v>1</v>
      </c>
      <c r="E705">
        <v>1352.97</v>
      </c>
    </row>
    <row r="706" spans="1:5" x14ac:dyDescent="0.35">
      <c r="A706">
        <v>46989310</v>
      </c>
      <c r="B706" s="1">
        <v>45568</v>
      </c>
      <c r="C706" t="s">
        <v>351</v>
      </c>
      <c r="D706">
        <v>17</v>
      </c>
      <c r="E706">
        <v>577.75</v>
      </c>
    </row>
    <row r="707" spans="1:5" x14ac:dyDescent="0.35">
      <c r="A707">
        <v>35420673</v>
      </c>
      <c r="B707" s="1">
        <v>45215</v>
      </c>
      <c r="C707" t="s">
        <v>349</v>
      </c>
      <c r="D707">
        <v>19</v>
      </c>
      <c r="E707">
        <v>501.98</v>
      </c>
    </row>
    <row r="708" spans="1:5" x14ac:dyDescent="0.35">
      <c r="A708">
        <v>9450435</v>
      </c>
      <c r="B708" s="1">
        <v>45249</v>
      </c>
      <c r="C708" t="s">
        <v>351</v>
      </c>
      <c r="D708">
        <v>1</v>
      </c>
      <c r="E708">
        <v>1567.76</v>
      </c>
    </row>
    <row r="709" spans="1:5" x14ac:dyDescent="0.35">
      <c r="A709">
        <v>34853377</v>
      </c>
      <c r="B709" s="1">
        <v>45081</v>
      </c>
      <c r="C709" t="s">
        <v>349</v>
      </c>
      <c r="D709">
        <v>8</v>
      </c>
      <c r="E709">
        <v>732.53</v>
      </c>
    </row>
    <row r="710" spans="1:5" x14ac:dyDescent="0.35">
      <c r="A710">
        <v>91384030</v>
      </c>
      <c r="B710" s="1">
        <v>45285</v>
      </c>
      <c r="C710" t="s">
        <v>349</v>
      </c>
      <c r="D710">
        <v>11</v>
      </c>
      <c r="E710">
        <v>1621.1</v>
      </c>
    </row>
    <row r="711" spans="1:5" x14ac:dyDescent="0.35">
      <c r="A711">
        <v>84641682</v>
      </c>
      <c r="B711" s="1">
        <v>45558</v>
      </c>
      <c r="C711" t="s">
        <v>350</v>
      </c>
      <c r="D711">
        <v>16</v>
      </c>
      <c r="E711">
        <v>909.95</v>
      </c>
    </row>
    <row r="712" spans="1:5" x14ac:dyDescent="0.35">
      <c r="A712">
        <v>97259564</v>
      </c>
      <c r="B712" s="1">
        <v>45340</v>
      </c>
      <c r="C712" t="s">
        <v>349</v>
      </c>
      <c r="D712">
        <v>6</v>
      </c>
      <c r="E712">
        <v>1047.69</v>
      </c>
    </row>
    <row r="713" spans="1:5" x14ac:dyDescent="0.35">
      <c r="A713">
        <v>88553721</v>
      </c>
      <c r="B713" s="1">
        <v>45179</v>
      </c>
      <c r="C713" t="s">
        <v>351</v>
      </c>
      <c r="D713">
        <v>6</v>
      </c>
      <c r="E713">
        <v>984.13</v>
      </c>
    </row>
    <row r="714" spans="1:5" x14ac:dyDescent="0.35">
      <c r="A714">
        <v>59518795</v>
      </c>
      <c r="B714" s="1">
        <v>45239</v>
      </c>
      <c r="C714" t="s">
        <v>352</v>
      </c>
      <c r="D714">
        <v>16</v>
      </c>
      <c r="E714">
        <v>947.51</v>
      </c>
    </row>
    <row r="715" spans="1:5" x14ac:dyDescent="0.35">
      <c r="A715">
        <v>81533356</v>
      </c>
      <c r="B715" s="1">
        <v>45319</v>
      </c>
      <c r="C715" t="s">
        <v>349</v>
      </c>
      <c r="D715">
        <v>14</v>
      </c>
      <c r="E715">
        <v>674.3</v>
      </c>
    </row>
    <row r="716" spans="1:5" x14ac:dyDescent="0.35">
      <c r="A716">
        <v>12469338</v>
      </c>
      <c r="B716" s="1">
        <v>45321</v>
      </c>
      <c r="C716" t="s">
        <v>350</v>
      </c>
      <c r="D716">
        <v>2</v>
      </c>
      <c r="E716">
        <v>1896.89</v>
      </c>
    </row>
    <row r="717" spans="1:5" x14ac:dyDescent="0.35">
      <c r="A717">
        <v>60561655</v>
      </c>
      <c r="B717" s="1">
        <v>45286</v>
      </c>
      <c r="C717" t="s">
        <v>351</v>
      </c>
      <c r="D717">
        <v>3</v>
      </c>
      <c r="E717">
        <v>378.17</v>
      </c>
    </row>
    <row r="718" spans="1:5" x14ac:dyDescent="0.35">
      <c r="A718">
        <v>9105829</v>
      </c>
      <c r="B718" s="1">
        <v>45121</v>
      </c>
      <c r="C718" t="s">
        <v>351</v>
      </c>
      <c r="D718">
        <v>11</v>
      </c>
      <c r="E718">
        <v>1350.06</v>
      </c>
    </row>
    <row r="719" spans="1:5" x14ac:dyDescent="0.35">
      <c r="A719">
        <v>33034249</v>
      </c>
      <c r="B719" s="1">
        <v>45584</v>
      </c>
      <c r="C719" t="s">
        <v>350</v>
      </c>
      <c r="D719">
        <v>5</v>
      </c>
      <c r="E719">
        <v>861.55</v>
      </c>
    </row>
    <row r="720" spans="1:5" x14ac:dyDescent="0.35">
      <c r="A720">
        <v>69632084</v>
      </c>
      <c r="B720" s="1">
        <v>45389</v>
      </c>
      <c r="C720" t="s">
        <v>349</v>
      </c>
      <c r="D720">
        <v>17</v>
      </c>
      <c r="E720">
        <v>1400.31</v>
      </c>
    </row>
    <row r="721" spans="1:5" x14ac:dyDescent="0.35">
      <c r="A721">
        <v>69516494</v>
      </c>
      <c r="B721" s="1">
        <v>45558</v>
      </c>
      <c r="C721" t="s">
        <v>351</v>
      </c>
      <c r="D721">
        <v>12</v>
      </c>
      <c r="E721">
        <v>1291.92</v>
      </c>
    </row>
    <row r="722" spans="1:5" x14ac:dyDescent="0.35">
      <c r="A722">
        <v>87120918</v>
      </c>
      <c r="B722" s="1">
        <v>45394</v>
      </c>
      <c r="C722" t="s">
        <v>350</v>
      </c>
      <c r="D722">
        <v>10</v>
      </c>
      <c r="E722">
        <v>1017.63</v>
      </c>
    </row>
    <row r="723" spans="1:5" x14ac:dyDescent="0.35">
      <c r="A723">
        <v>25665997</v>
      </c>
      <c r="B723" s="1">
        <v>45525</v>
      </c>
      <c r="C723" t="s">
        <v>351</v>
      </c>
      <c r="D723">
        <v>3</v>
      </c>
      <c r="E723">
        <v>1188.1600000000001</v>
      </c>
    </row>
    <row r="724" spans="1:5" x14ac:dyDescent="0.35">
      <c r="A724">
        <v>48778633</v>
      </c>
      <c r="B724" s="1">
        <v>45273</v>
      </c>
      <c r="C724" t="s">
        <v>352</v>
      </c>
      <c r="D724">
        <v>14</v>
      </c>
      <c r="E724">
        <v>609.63</v>
      </c>
    </row>
    <row r="725" spans="1:5" x14ac:dyDescent="0.35">
      <c r="A725">
        <v>89617089</v>
      </c>
      <c r="B725" s="1">
        <v>45402</v>
      </c>
      <c r="C725" t="s">
        <v>352</v>
      </c>
      <c r="D725">
        <v>9</v>
      </c>
      <c r="E725">
        <v>541.33000000000004</v>
      </c>
    </row>
    <row r="726" spans="1:5" x14ac:dyDescent="0.35">
      <c r="A726">
        <v>61877649</v>
      </c>
      <c r="B726" s="1">
        <v>45224</v>
      </c>
      <c r="C726" t="s">
        <v>349</v>
      </c>
      <c r="D726">
        <v>12</v>
      </c>
      <c r="E726">
        <v>1739.04</v>
      </c>
    </row>
    <row r="727" spans="1:5" x14ac:dyDescent="0.35">
      <c r="A727">
        <v>46185579</v>
      </c>
      <c r="B727" s="1">
        <v>45522</v>
      </c>
      <c r="C727" t="s">
        <v>349</v>
      </c>
      <c r="D727">
        <v>3</v>
      </c>
      <c r="E727">
        <v>1874.34</v>
      </c>
    </row>
    <row r="728" spans="1:5" x14ac:dyDescent="0.35">
      <c r="A728">
        <v>8734819</v>
      </c>
      <c r="B728" s="1">
        <v>45241</v>
      </c>
      <c r="C728" t="s">
        <v>352</v>
      </c>
      <c r="D728">
        <v>13</v>
      </c>
      <c r="E728">
        <v>1466.9</v>
      </c>
    </row>
    <row r="729" spans="1:5" x14ac:dyDescent="0.35">
      <c r="A729">
        <v>46208150</v>
      </c>
      <c r="B729" s="1">
        <v>45327</v>
      </c>
      <c r="C729" t="s">
        <v>352</v>
      </c>
      <c r="D729">
        <v>3</v>
      </c>
      <c r="E729">
        <v>1283.0999999999999</v>
      </c>
    </row>
    <row r="730" spans="1:5" x14ac:dyDescent="0.35">
      <c r="A730">
        <v>13189939</v>
      </c>
      <c r="B730" s="1">
        <v>45416</v>
      </c>
      <c r="C730" t="s">
        <v>350</v>
      </c>
      <c r="D730">
        <v>17</v>
      </c>
      <c r="E730">
        <v>1906.92</v>
      </c>
    </row>
    <row r="731" spans="1:5" x14ac:dyDescent="0.35">
      <c r="A731">
        <v>93318833</v>
      </c>
      <c r="B731" s="1">
        <v>45301</v>
      </c>
      <c r="C731" t="s">
        <v>352</v>
      </c>
      <c r="D731">
        <v>19</v>
      </c>
      <c r="E731">
        <v>490.94</v>
      </c>
    </row>
    <row r="732" spans="1:5" x14ac:dyDescent="0.35">
      <c r="A732">
        <v>75640174</v>
      </c>
      <c r="B732" s="1">
        <v>45499</v>
      </c>
      <c r="C732" t="s">
        <v>349</v>
      </c>
      <c r="D732">
        <v>2</v>
      </c>
      <c r="E732">
        <v>1380.54</v>
      </c>
    </row>
    <row r="733" spans="1:5" x14ac:dyDescent="0.35">
      <c r="A733">
        <v>69415494</v>
      </c>
      <c r="B733" s="1">
        <v>45008</v>
      </c>
      <c r="C733" t="s">
        <v>352</v>
      </c>
      <c r="D733">
        <v>9</v>
      </c>
      <c r="E733">
        <v>706.67</v>
      </c>
    </row>
    <row r="734" spans="1:5" x14ac:dyDescent="0.35">
      <c r="A734">
        <v>58505903</v>
      </c>
      <c r="B734" s="1">
        <v>45313</v>
      </c>
      <c r="C734" t="s">
        <v>352</v>
      </c>
      <c r="D734">
        <v>18</v>
      </c>
      <c r="E734">
        <v>1079.81</v>
      </c>
    </row>
    <row r="735" spans="1:5" x14ac:dyDescent="0.35">
      <c r="A735">
        <v>90184276</v>
      </c>
      <c r="B735" s="1">
        <v>45334</v>
      </c>
      <c r="C735" t="s">
        <v>350</v>
      </c>
      <c r="D735">
        <v>1</v>
      </c>
      <c r="E735">
        <v>580.47</v>
      </c>
    </row>
    <row r="736" spans="1:5" x14ac:dyDescent="0.35">
      <c r="A736">
        <v>5226128</v>
      </c>
      <c r="B736" s="1">
        <v>45360</v>
      </c>
      <c r="C736" t="s">
        <v>352</v>
      </c>
      <c r="D736">
        <v>10</v>
      </c>
      <c r="E736">
        <v>1049.0999999999999</v>
      </c>
    </row>
    <row r="737" spans="1:5" x14ac:dyDescent="0.35">
      <c r="A737">
        <v>99347871</v>
      </c>
      <c r="B737" s="1">
        <v>45261</v>
      </c>
      <c r="C737" t="s">
        <v>351</v>
      </c>
      <c r="D737">
        <v>3</v>
      </c>
      <c r="E737">
        <v>1535.03</v>
      </c>
    </row>
    <row r="738" spans="1:5" x14ac:dyDescent="0.35">
      <c r="A738">
        <v>57081917</v>
      </c>
      <c r="B738" s="1">
        <v>45276</v>
      </c>
      <c r="C738" t="s">
        <v>350</v>
      </c>
      <c r="D738">
        <v>6</v>
      </c>
      <c r="E738">
        <v>1378.87</v>
      </c>
    </row>
    <row r="739" spans="1:5" x14ac:dyDescent="0.35">
      <c r="A739">
        <v>18791381</v>
      </c>
      <c r="B739" s="1">
        <v>45353</v>
      </c>
      <c r="C739" t="s">
        <v>349</v>
      </c>
      <c r="D739">
        <v>1</v>
      </c>
      <c r="E739">
        <v>1206.26</v>
      </c>
    </row>
    <row r="740" spans="1:5" x14ac:dyDescent="0.35">
      <c r="A740">
        <v>94979163</v>
      </c>
      <c r="B740" s="1">
        <v>45426</v>
      </c>
      <c r="C740" t="s">
        <v>352</v>
      </c>
      <c r="D740">
        <v>7</v>
      </c>
      <c r="E740">
        <v>1146.5</v>
      </c>
    </row>
    <row r="741" spans="1:5" x14ac:dyDescent="0.35">
      <c r="A741">
        <v>81822935</v>
      </c>
      <c r="B741" s="1">
        <v>45157</v>
      </c>
      <c r="C741" t="s">
        <v>351</v>
      </c>
      <c r="D741">
        <v>18</v>
      </c>
      <c r="E741">
        <v>1808.94</v>
      </c>
    </row>
    <row r="742" spans="1:5" x14ac:dyDescent="0.35">
      <c r="A742">
        <v>63310076</v>
      </c>
      <c r="B742" s="1">
        <v>45427</v>
      </c>
      <c r="C742" t="s">
        <v>351</v>
      </c>
      <c r="D742">
        <v>17</v>
      </c>
      <c r="E742">
        <v>1123.43</v>
      </c>
    </row>
    <row r="743" spans="1:5" x14ac:dyDescent="0.35">
      <c r="A743">
        <v>80862136</v>
      </c>
      <c r="B743" s="1">
        <v>45382</v>
      </c>
      <c r="C743" t="s">
        <v>349</v>
      </c>
      <c r="D743">
        <v>16</v>
      </c>
      <c r="E743">
        <v>393.28</v>
      </c>
    </row>
    <row r="744" spans="1:5" x14ac:dyDescent="0.35">
      <c r="A744">
        <v>64316806</v>
      </c>
      <c r="B744" s="1">
        <v>45480</v>
      </c>
      <c r="C744" t="s">
        <v>351</v>
      </c>
      <c r="D744">
        <v>2</v>
      </c>
      <c r="E744">
        <v>836.58</v>
      </c>
    </row>
    <row r="745" spans="1:5" x14ac:dyDescent="0.35">
      <c r="A745">
        <v>37183511</v>
      </c>
      <c r="B745" s="1">
        <v>45502</v>
      </c>
      <c r="C745" t="s">
        <v>352</v>
      </c>
      <c r="D745">
        <v>13</v>
      </c>
      <c r="E745">
        <v>1855.04</v>
      </c>
    </row>
    <row r="746" spans="1:5" x14ac:dyDescent="0.35">
      <c r="A746">
        <v>52085702</v>
      </c>
      <c r="B746" s="1">
        <v>45182</v>
      </c>
      <c r="C746" t="s">
        <v>352</v>
      </c>
      <c r="D746">
        <v>8</v>
      </c>
      <c r="E746">
        <v>801.83</v>
      </c>
    </row>
    <row r="747" spans="1:5" x14ac:dyDescent="0.35">
      <c r="A747">
        <v>16376189</v>
      </c>
      <c r="B747" s="1">
        <v>45347</v>
      </c>
      <c r="C747" t="s">
        <v>349</v>
      </c>
      <c r="D747">
        <v>10</v>
      </c>
      <c r="E747">
        <v>271.52999999999997</v>
      </c>
    </row>
    <row r="748" spans="1:5" x14ac:dyDescent="0.35">
      <c r="A748">
        <v>17132416</v>
      </c>
      <c r="B748" s="1">
        <v>45293</v>
      </c>
      <c r="C748" t="s">
        <v>351</v>
      </c>
      <c r="D748">
        <v>20</v>
      </c>
      <c r="E748">
        <v>644.85</v>
      </c>
    </row>
    <row r="749" spans="1:5" x14ac:dyDescent="0.35">
      <c r="A749">
        <v>66440188</v>
      </c>
      <c r="B749" s="1">
        <v>45153</v>
      </c>
      <c r="C749" t="s">
        <v>349</v>
      </c>
      <c r="D749">
        <v>9</v>
      </c>
      <c r="E749">
        <v>1976.52</v>
      </c>
    </row>
    <row r="750" spans="1:5" x14ac:dyDescent="0.35">
      <c r="A750">
        <v>10700664</v>
      </c>
      <c r="B750" s="1">
        <v>45575</v>
      </c>
      <c r="C750" t="s">
        <v>351</v>
      </c>
      <c r="D750">
        <v>5</v>
      </c>
      <c r="E750">
        <v>1535.01</v>
      </c>
    </row>
    <row r="751" spans="1:5" x14ac:dyDescent="0.35">
      <c r="A751">
        <v>12769552</v>
      </c>
      <c r="B751" s="1">
        <v>45049</v>
      </c>
      <c r="C751" t="s">
        <v>351</v>
      </c>
      <c r="D751">
        <v>10</v>
      </c>
      <c r="E751">
        <v>1316.09</v>
      </c>
    </row>
    <row r="752" spans="1:5" x14ac:dyDescent="0.35">
      <c r="A752">
        <v>89142848</v>
      </c>
      <c r="B752" s="1">
        <v>45292</v>
      </c>
      <c r="C752" t="s">
        <v>352</v>
      </c>
      <c r="D752">
        <v>11</v>
      </c>
      <c r="E752">
        <v>1459.23</v>
      </c>
    </row>
    <row r="753" spans="1:5" x14ac:dyDescent="0.35">
      <c r="A753">
        <v>32006907</v>
      </c>
      <c r="B753" s="1">
        <v>45197</v>
      </c>
      <c r="C753" t="s">
        <v>351</v>
      </c>
      <c r="D753">
        <v>13</v>
      </c>
      <c r="E753">
        <v>879.66</v>
      </c>
    </row>
    <row r="754" spans="1:5" x14ac:dyDescent="0.35">
      <c r="A754">
        <v>85072416</v>
      </c>
      <c r="B754" s="1">
        <v>45294</v>
      </c>
      <c r="C754" t="s">
        <v>352</v>
      </c>
      <c r="D754">
        <v>20</v>
      </c>
      <c r="E754">
        <v>467.12</v>
      </c>
    </row>
    <row r="755" spans="1:5" x14ac:dyDescent="0.35">
      <c r="A755">
        <v>23755474</v>
      </c>
      <c r="B755" s="1">
        <v>45548</v>
      </c>
      <c r="C755" t="s">
        <v>349</v>
      </c>
      <c r="D755">
        <v>9</v>
      </c>
      <c r="E755">
        <v>854.81</v>
      </c>
    </row>
    <row r="756" spans="1:5" x14ac:dyDescent="0.35">
      <c r="A756">
        <v>26752630</v>
      </c>
      <c r="B756" s="1">
        <v>45560</v>
      </c>
      <c r="C756" t="s">
        <v>350</v>
      </c>
      <c r="D756">
        <v>5</v>
      </c>
      <c r="E756">
        <v>1340.67</v>
      </c>
    </row>
    <row r="757" spans="1:5" x14ac:dyDescent="0.35">
      <c r="A757">
        <v>59353207</v>
      </c>
      <c r="B757" s="1">
        <v>45077</v>
      </c>
      <c r="C757" t="s">
        <v>350</v>
      </c>
      <c r="D757">
        <v>2</v>
      </c>
      <c r="E757">
        <v>1618.52</v>
      </c>
    </row>
    <row r="758" spans="1:5" x14ac:dyDescent="0.35">
      <c r="A758">
        <v>12090436</v>
      </c>
      <c r="B758" s="1">
        <v>45004</v>
      </c>
      <c r="C758" t="s">
        <v>351</v>
      </c>
      <c r="D758">
        <v>18</v>
      </c>
      <c r="E758">
        <v>1307.52</v>
      </c>
    </row>
    <row r="759" spans="1:5" x14ac:dyDescent="0.35">
      <c r="A759">
        <v>97419742</v>
      </c>
      <c r="B759" s="1">
        <v>45208</v>
      </c>
      <c r="C759" t="s">
        <v>350</v>
      </c>
      <c r="D759">
        <v>7</v>
      </c>
      <c r="E759">
        <v>1663.04</v>
      </c>
    </row>
    <row r="760" spans="1:5" x14ac:dyDescent="0.35">
      <c r="A760">
        <v>99772709</v>
      </c>
      <c r="B760" s="1">
        <v>45172</v>
      </c>
      <c r="C760" t="s">
        <v>351</v>
      </c>
      <c r="D760">
        <v>11</v>
      </c>
      <c r="E760">
        <v>1905.19</v>
      </c>
    </row>
    <row r="761" spans="1:5" x14ac:dyDescent="0.35">
      <c r="A761">
        <v>88667557</v>
      </c>
      <c r="B761" s="1">
        <v>45398</v>
      </c>
      <c r="C761" t="s">
        <v>352</v>
      </c>
      <c r="D761">
        <v>10</v>
      </c>
      <c r="E761">
        <v>792.85</v>
      </c>
    </row>
    <row r="762" spans="1:5" x14ac:dyDescent="0.35">
      <c r="A762">
        <v>4394659</v>
      </c>
      <c r="B762" s="1">
        <v>45163</v>
      </c>
      <c r="C762" t="s">
        <v>352</v>
      </c>
      <c r="D762">
        <v>7</v>
      </c>
      <c r="E762">
        <v>291.77</v>
      </c>
    </row>
    <row r="763" spans="1:5" x14ac:dyDescent="0.35">
      <c r="A763">
        <v>52757321</v>
      </c>
      <c r="B763" s="1">
        <v>45408</v>
      </c>
      <c r="C763" t="s">
        <v>352</v>
      </c>
      <c r="D763">
        <v>11</v>
      </c>
      <c r="E763">
        <v>1059.22</v>
      </c>
    </row>
    <row r="764" spans="1:5" x14ac:dyDescent="0.35">
      <c r="A764">
        <v>19275474</v>
      </c>
      <c r="B764" s="1">
        <v>45587</v>
      </c>
      <c r="C764" t="s">
        <v>352</v>
      </c>
      <c r="D764">
        <v>14</v>
      </c>
      <c r="E764">
        <v>698.12</v>
      </c>
    </row>
    <row r="765" spans="1:5" x14ac:dyDescent="0.35">
      <c r="A765">
        <v>55404382</v>
      </c>
      <c r="B765" s="1">
        <v>45194</v>
      </c>
      <c r="C765" t="s">
        <v>349</v>
      </c>
      <c r="D765">
        <v>19</v>
      </c>
      <c r="E765">
        <v>950.79</v>
      </c>
    </row>
    <row r="766" spans="1:5" x14ac:dyDescent="0.35">
      <c r="A766">
        <v>70084516</v>
      </c>
      <c r="B766" s="1">
        <v>45361</v>
      </c>
      <c r="C766" t="s">
        <v>352</v>
      </c>
      <c r="D766">
        <v>11</v>
      </c>
      <c r="E766">
        <v>486.51</v>
      </c>
    </row>
    <row r="767" spans="1:5" x14ac:dyDescent="0.35">
      <c r="A767">
        <v>29265216</v>
      </c>
      <c r="B767" s="1">
        <v>45404</v>
      </c>
      <c r="C767" t="s">
        <v>352</v>
      </c>
      <c r="D767">
        <v>3</v>
      </c>
      <c r="E767">
        <v>609.49</v>
      </c>
    </row>
    <row r="768" spans="1:5" x14ac:dyDescent="0.35">
      <c r="A768">
        <v>16785724</v>
      </c>
      <c r="B768" s="1">
        <v>45144</v>
      </c>
      <c r="C768" t="s">
        <v>351</v>
      </c>
      <c r="D768">
        <v>16</v>
      </c>
      <c r="E768">
        <v>1768.52</v>
      </c>
    </row>
    <row r="769" spans="1:5" x14ac:dyDescent="0.35">
      <c r="A769">
        <v>14272050</v>
      </c>
      <c r="B769" s="1">
        <v>45256</v>
      </c>
      <c r="C769" t="s">
        <v>352</v>
      </c>
      <c r="D769">
        <v>7</v>
      </c>
      <c r="E769">
        <v>662.99</v>
      </c>
    </row>
    <row r="770" spans="1:5" x14ac:dyDescent="0.35">
      <c r="A770">
        <v>95736310</v>
      </c>
      <c r="B770" s="1">
        <v>45299</v>
      </c>
      <c r="C770" t="s">
        <v>349</v>
      </c>
      <c r="D770">
        <v>11</v>
      </c>
      <c r="E770">
        <v>1954.12</v>
      </c>
    </row>
    <row r="771" spans="1:5" x14ac:dyDescent="0.35">
      <c r="A771">
        <v>14079305</v>
      </c>
      <c r="B771" s="1">
        <v>45543</v>
      </c>
      <c r="C771" t="s">
        <v>349</v>
      </c>
      <c r="D771">
        <v>17</v>
      </c>
      <c r="E771">
        <v>567.1</v>
      </c>
    </row>
    <row r="772" spans="1:5" x14ac:dyDescent="0.35">
      <c r="A772">
        <v>71189232</v>
      </c>
      <c r="B772" s="1">
        <v>45471</v>
      </c>
      <c r="C772" t="s">
        <v>350</v>
      </c>
      <c r="D772">
        <v>14</v>
      </c>
      <c r="E772">
        <v>1754.14</v>
      </c>
    </row>
    <row r="773" spans="1:5" x14ac:dyDescent="0.35">
      <c r="A773">
        <v>61486140</v>
      </c>
      <c r="B773" s="1">
        <v>45275</v>
      </c>
      <c r="C773" t="s">
        <v>350</v>
      </c>
      <c r="D773">
        <v>15</v>
      </c>
      <c r="E773">
        <v>1967.78</v>
      </c>
    </row>
    <row r="774" spans="1:5" x14ac:dyDescent="0.35">
      <c r="A774">
        <v>76008165</v>
      </c>
      <c r="B774" s="1">
        <v>45329</v>
      </c>
      <c r="C774" t="s">
        <v>349</v>
      </c>
      <c r="D774">
        <v>6</v>
      </c>
      <c r="E774">
        <v>1724.44</v>
      </c>
    </row>
    <row r="775" spans="1:5" x14ac:dyDescent="0.35">
      <c r="A775">
        <v>63060947</v>
      </c>
      <c r="B775" s="1">
        <v>45454</v>
      </c>
      <c r="C775" t="s">
        <v>352</v>
      </c>
      <c r="D775">
        <v>18</v>
      </c>
      <c r="E775">
        <v>1884.15</v>
      </c>
    </row>
    <row r="776" spans="1:5" x14ac:dyDescent="0.35">
      <c r="A776">
        <v>25706121</v>
      </c>
      <c r="B776" s="1">
        <v>45354</v>
      </c>
      <c r="C776" t="s">
        <v>349</v>
      </c>
      <c r="D776">
        <v>12</v>
      </c>
      <c r="E776">
        <v>1453.68</v>
      </c>
    </row>
    <row r="777" spans="1:5" x14ac:dyDescent="0.35">
      <c r="A777">
        <v>55803572</v>
      </c>
      <c r="B777" s="1">
        <v>45012</v>
      </c>
      <c r="C777" t="s">
        <v>349</v>
      </c>
      <c r="D777">
        <v>17</v>
      </c>
      <c r="E777">
        <v>1237.96</v>
      </c>
    </row>
    <row r="778" spans="1:5" x14ac:dyDescent="0.35">
      <c r="A778">
        <v>38133873</v>
      </c>
      <c r="B778" s="1">
        <v>45395</v>
      </c>
      <c r="C778" t="s">
        <v>349</v>
      </c>
      <c r="D778">
        <v>10</v>
      </c>
      <c r="E778">
        <v>770.71</v>
      </c>
    </row>
    <row r="779" spans="1:5" x14ac:dyDescent="0.35">
      <c r="A779">
        <v>73735548</v>
      </c>
      <c r="B779" s="1">
        <v>45088</v>
      </c>
      <c r="C779" t="s">
        <v>349</v>
      </c>
      <c r="D779">
        <v>7</v>
      </c>
      <c r="E779">
        <v>554.65</v>
      </c>
    </row>
    <row r="780" spans="1:5" x14ac:dyDescent="0.35">
      <c r="A780">
        <v>12778027</v>
      </c>
      <c r="B780" s="1">
        <v>45072</v>
      </c>
      <c r="C780" t="s">
        <v>352</v>
      </c>
      <c r="D780">
        <v>9</v>
      </c>
      <c r="E780">
        <v>1513.18</v>
      </c>
    </row>
    <row r="781" spans="1:5" x14ac:dyDescent="0.35">
      <c r="A781">
        <v>42781544</v>
      </c>
      <c r="B781" s="1">
        <v>45265</v>
      </c>
      <c r="C781" t="s">
        <v>352</v>
      </c>
      <c r="D781">
        <v>1</v>
      </c>
      <c r="E781">
        <v>1248.1600000000001</v>
      </c>
    </row>
    <row r="782" spans="1:5" x14ac:dyDescent="0.35">
      <c r="A782">
        <v>78725001</v>
      </c>
      <c r="B782" s="1">
        <v>45597</v>
      </c>
      <c r="C782" t="s">
        <v>351</v>
      </c>
      <c r="D782">
        <v>15</v>
      </c>
      <c r="E782">
        <v>1105.1500000000001</v>
      </c>
    </row>
    <row r="783" spans="1:5" x14ac:dyDescent="0.35">
      <c r="A783">
        <v>20254516</v>
      </c>
      <c r="B783" s="1">
        <v>45496</v>
      </c>
      <c r="C783" t="s">
        <v>350</v>
      </c>
      <c r="D783">
        <v>18</v>
      </c>
      <c r="E783">
        <v>1536.88</v>
      </c>
    </row>
    <row r="784" spans="1:5" x14ac:dyDescent="0.35">
      <c r="A784">
        <v>97928781</v>
      </c>
      <c r="B784" s="1">
        <v>45436</v>
      </c>
      <c r="C784" t="s">
        <v>350</v>
      </c>
      <c r="D784">
        <v>2</v>
      </c>
      <c r="E784">
        <v>1278.8800000000001</v>
      </c>
    </row>
    <row r="785" spans="1:5" x14ac:dyDescent="0.35">
      <c r="A785">
        <v>3875480</v>
      </c>
      <c r="B785" s="1">
        <v>45438</v>
      </c>
      <c r="C785" t="s">
        <v>350</v>
      </c>
      <c r="D785">
        <v>8</v>
      </c>
      <c r="E785">
        <v>1863.49</v>
      </c>
    </row>
    <row r="786" spans="1:5" x14ac:dyDescent="0.35">
      <c r="A786">
        <v>27416314</v>
      </c>
      <c r="B786" s="1">
        <v>45353</v>
      </c>
      <c r="C786" t="s">
        <v>350</v>
      </c>
      <c r="D786">
        <v>3</v>
      </c>
      <c r="E786">
        <v>820.6</v>
      </c>
    </row>
    <row r="787" spans="1:5" x14ac:dyDescent="0.35">
      <c r="A787">
        <v>77214094</v>
      </c>
      <c r="B787" s="1">
        <v>45116</v>
      </c>
      <c r="C787" t="s">
        <v>352</v>
      </c>
      <c r="D787">
        <v>6</v>
      </c>
      <c r="E787">
        <v>1957.35</v>
      </c>
    </row>
    <row r="788" spans="1:5" x14ac:dyDescent="0.35">
      <c r="A788">
        <v>77661491</v>
      </c>
      <c r="B788" s="1">
        <v>45466</v>
      </c>
      <c r="C788" t="s">
        <v>352</v>
      </c>
      <c r="D788">
        <v>20</v>
      </c>
      <c r="E788">
        <v>1628.56</v>
      </c>
    </row>
    <row r="789" spans="1:5" x14ac:dyDescent="0.35">
      <c r="A789">
        <v>10285414</v>
      </c>
      <c r="B789" s="1">
        <v>45120</v>
      </c>
      <c r="C789" t="s">
        <v>350</v>
      </c>
      <c r="D789">
        <v>18</v>
      </c>
      <c r="E789">
        <v>993.5</v>
      </c>
    </row>
    <row r="790" spans="1:5" x14ac:dyDescent="0.35">
      <c r="A790">
        <v>8205155</v>
      </c>
      <c r="B790" s="1">
        <v>45150</v>
      </c>
      <c r="C790" t="s">
        <v>352</v>
      </c>
      <c r="D790">
        <v>3</v>
      </c>
      <c r="E790">
        <v>305.85000000000002</v>
      </c>
    </row>
    <row r="791" spans="1:5" x14ac:dyDescent="0.35">
      <c r="A791">
        <v>29361038</v>
      </c>
      <c r="B791" s="1">
        <v>45152</v>
      </c>
      <c r="C791" t="s">
        <v>352</v>
      </c>
      <c r="D791">
        <v>19</v>
      </c>
      <c r="E791">
        <v>282</v>
      </c>
    </row>
    <row r="792" spans="1:5" x14ac:dyDescent="0.35">
      <c r="A792">
        <v>6319646</v>
      </c>
      <c r="B792" s="1">
        <v>45342</v>
      </c>
      <c r="C792" t="s">
        <v>351</v>
      </c>
      <c r="D792">
        <v>9</v>
      </c>
      <c r="E792">
        <v>518.16999999999996</v>
      </c>
    </row>
    <row r="793" spans="1:5" x14ac:dyDescent="0.35">
      <c r="A793">
        <v>22738465</v>
      </c>
      <c r="B793" s="1">
        <v>45109</v>
      </c>
      <c r="C793" t="s">
        <v>350</v>
      </c>
      <c r="D793">
        <v>16</v>
      </c>
      <c r="E793">
        <v>1903.09</v>
      </c>
    </row>
    <row r="794" spans="1:5" x14ac:dyDescent="0.35">
      <c r="A794">
        <v>37947202</v>
      </c>
      <c r="B794" s="1">
        <v>45316</v>
      </c>
      <c r="C794" t="s">
        <v>351</v>
      </c>
      <c r="D794">
        <v>3</v>
      </c>
      <c r="E794">
        <v>259.95999999999998</v>
      </c>
    </row>
    <row r="795" spans="1:5" x14ac:dyDescent="0.35">
      <c r="A795">
        <v>93284515</v>
      </c>
      <c r="B795" s="1">
        <v>45261</v>
      </c>
      <c r="C795" t="s">
        <v>352</v>
      </c>
      <c r="D795">
        <v>2</v>
      </c>
      <c r="E795">
        <v>1324.95</v>
      </c>
    </row>
    <row r="796" spans="1:5" x14ac:dyDescent="0.35">
      <c r="A796">
        <v>84161531</v>
      </c>
      <c r="B796" s="1">
        <v>45485</v>
      </c>
      <c r="C796" t="s">
        <v>349</v>
      </c>
      <c r="D796">
        <v>19</v>
      </c>
      <c r="E796">
        <v>1681.88</v>
      </c>
    </row>
    <row r="797" spans="1:5" x14ac:dyDescent="0.35">
      <c r="A797">
        <v>22293666</v>
      </c>
      <c r="B797" s="1">
        <v>45025</v>
      </c>
      <c r="C797" t="s">
        <v>352</v>
      </c>
      <c r="D797">
        <v>2</v>
      </c>
      <c r="E797">
        <v>1671.53</v>
      </c>
    </row>
    <row r="798" spans="1:5" x14ac:dyDescent="0.35">
      <c r="A798">
        <v>15236510</v>
      </c>
      <c r="B798" s="1">
        <v>45273</v>
      </c>
      <c r="C798" t="s">
        <v>352</v>
      </c>
      <c r="D798">
        <v>11</v>
      </c>
      <c r="E798">
        <v>937.26</v>
      </c>
    </row>
    <row r="799" spans="1:5" x14ac:dyDescent="0.35">
      <c r="A799">
        <v>34787383</v>
      </c>
      <c r="B799" s="1">
        <v>45577</v>
      </c>
      <c r="C799" t="s">
        <v>349</v>
      </c>
      <c r="D799">
        <v>17</v>
      </c>
      <c r="E799">
        <v>292.41000000000003</v>
      </c>
    </row>
    <row r="800" spans="1:5" x14ac:dyDescent="0.35">
      <c r="A800">
        <v>18954314</v>
      </c>
      <c r="B800" s="1">
        <v>45583</v>
      </c>
      <c r="C800" t="s">
        <v>350</v>
      </c>
      <c r="D800">
        <v>6</v>
      </c>
      <c r="E800">
        <v>1781.37</v>
      </c>
    </row>
    <row r="801" spans="1:5" x14ac:dyDescent="0.35">
      <c r="A801">
        <v>20298398</v>
      </c>
      <c r="B801" s="1">
        <v>45282</v>
      </c>
      <c r="C801" t="s">
        <v>352</v>
      </c>
      <c r="D801">
        <v>1</v>
      </c>
      <c r="E801">
        <v>1049.5999999999999</v>
      </c>
    </row>
    <row r="802" spans="1:5" x14ac:dyDescent="0.35">
      <c r="A802">
        <v>33617546</v>
      </c>
      <c r="B802" s="1">
        <v>45559</v>
      </c>
      <c r="C802" t="s">
        <v>352</v>
      </c>
      <c r="D802">
        <v>12</v>
      </c>
      <c r="E802">
        <v>239.2</v>
      </c>
    </row>
    <row r="803" spans="1:5" x14ac:dyDescent="0.35">
      <c r="A803">
        <v>76359458</v>
      </c>
      <c r="B803" s="1">
        <v>45129</v>
      </c>
      <c r="C803" t="s">
        <v>352</v>
      </c>
      <c r="D803">
        <v>2</v>
      </c>
      <c r="E803">
        <v>1638.08</v>
      </c>
    </row>
    <row r="804" spans="1:5" x14ac:dyDescent="0.35">
      <c r="A804">
        <v>96640716</v>
      </c>
      <c r="B804" s="1">
        <v>45580</v>
      </c>
      <c r="C804" t="s">
        <v>352</v>
      </c>
      <c r="D804">
        <v>16</v>
      </c>
      <c r="E804">
        <v>462.66</v>
      </c>
    </row>
    <row r="805" spans="1:5" x14ac:dyDescent="0.35">
      <c r="A805">
        <v>78847070</v>
      </c>
      <c r="B805" s="1">
        <v>45134</v>
      </c>
      <c r="C805" t="s">
        <v>350</v>
      </c>
      <c r="D805">
        <v>12</v>
      </c>
      <c r="E805">
        <v>1918.04</v>
      </c>
    </row>
    <row r="806" spans="1:5" x14ac:dyDescent="0.35">
      <c r="A806">
        <v>27513158</v>
      </c>
      <c r="B806" s="1">
        <v>45356</v>
      </c>
      <c r="C806" t="s">
        <v>352</v>
      </c>
      <c r="D806">
        <v>7</v>
      </c>
      <c r="E806">
        <v>1387.81</v>
      </c>
    </row>
    <row r="807" spans="1:5" x14ac:dyDescent="0.35">
      <c r="A807">
        <v>65618148</v>
      </c>
      <c r="B807" s="1">
        <v>45014</v>
      </c>
      <c r="C807" t="s">
        <v>350</v>
      </c>
      <c r="D807">
        <v>9</v>
      </c>
      <c r="E807">
        <v>1644.51</v>
      </c>
    </row>
    <row r="808" spans="1:5" x14ac:dyDescent="0.35">
      <c r="A808">
        <v>68307253</v>
      </c>
      <c r="B808" s="1">
        <v>45589</v>
      </c>
      <c r="C808" t="s">
        <v>349</v>
      </c>
      <c r="D808">
        <v>7</v>
      </c>
      <c r="E808">
        <v>1547.07</v>
      </c>
    </row>
    <row r="809" spans="1:5" x14ac:dyDescent="0.35">
      <c r="A809">
        <v>87889031</v>
      </c>
      <c r="B809" s="1">
        <v>45087</v>
      </c>
      <c r="C809" t="s">
        <v>351</v>
      </c>
      <c r="D809">
        <v>18</v>
      </c>
      <c r="E809">
        <v>836.6</v>
      </c>
    </row>
    <row r="810" spans="1:5" x14ac:dyDescent="0.35">
      <c r="A810">
        <v>70243933</v>
      </c>
      <c r="B810" s="1">
        <v>45143</v>
      </c>
      <c r="C810" t="s">
        <v>351</v>
      </c>
      <c r="D810">
        <v>13</v>
      </c>
      <c r="E810">
        <v>476.91</v>
      </c>
    </row>
    <row r="811" spans="1:5" x14ac:dyDescent="0.35">
      <c r="A811">
        <v>12141418</v>
      </c>
      <c r="B811" s="1">
        <v>45173</v>
      </c>
      <c r="C811" t="s">
        <v>350</v>
      </c>
      <c r="D811">
        <v>5</v>
      </c>
      <c r="E811">
        <v>862.68</v>
      </c>
    </row>
    <row r="812" spans="1:5" x14ac:dyDescent="0.35">
      <c r="A812">
        <v>60565603</v>
      </c>
      <c r="B812" s="1">
        <v>45491</v>
      </c>
      <c r="C812" t="s">
        <v>352</v>
      </c>
      <c r="D812">
        <v>11</v>
      </c>
      <c r="E812">
        <v>949.6</v>
      </c>
    </row>
    <row r="813" spans="1:5" x14ac:dyDescent="0.35">
      <c r="A813">
        <v>64906311</v>
      </c>
      <c r="B813" s="1">
        <v>45499</v>
      </c>
      <c r="C813" t="s">
        <v>350</v>
      </c>
      <c r="D813">
        <v>10</v>
      </c>
      <c r="E813">
        <v>1124.25</v>
      </c>
    </row>
    <row r="814" spans="1:5" x14ac:dyDescent="0.35">
      <c r="A814">
        <v>12851610</v>
      </c>
      <c r="B814" s="1">
        <v>45510</v>
      </c>
      <c r="C814" t="s">
        <v>350</v>
      </c>
      <c r="D814">
        <v>14</v>
      </c>
      <c r="E814">
        <v>633.41</v>
      </c>
    </row>
    <row r="815" spans="1:5" x14ac:dyDescent="0.35">
      <c r="A815">
        <v>84937877</v>
      </c>
      <c r="B815" s="1">
        <v>45088</v>
      </c>
      <c r="C815" t="s">
        <v>349</v>
      </c>
      <c r="D815">
        <v>4</v>
      </c>
      <c r="E815">
        <v>1863.17</v>
      </c>
    </row>
    <row r="816" spans="1:5" x14ac:dyDescent="0.35">
      <c r="A816">
        <v>49574186</v>
      </c>
      <c r="B816" s="1">
        <v>45552</v>
      </c>
      <c r="C816" t="s">
        <v>349</v>
      </c>
      <c r="D816">
        <v>13</v>
      </c>
      <c r="E816">
        <v>625.97</v>
      </c>
    </row>
    <row r="817" spans="1:5" x14ac:dyDescent="0.35">
      <c r="A817">
        <v>65221572</v>
      </c>
      <c r="B817" s="1">
        <v>45355</v>
      </c>
      <c r="C817" t="s">
        <v>352</v>
      </c>
      <c r="D817">
        <v>17</v>
      </c>
      <c r="E817">
        <v>1100.53</v>
      </c>
    </row>
    <row r="818" spans="1:5" x14ac:dyDescent="0.35">
      <c r="A818">
        <v>4758426</v>
      </c>
      <c r="B818" s="1">
        <v>45297</v>
      </c>
      <c r="C818" t="s">
        <v>352</v>
      </c>
      <c r="D818">
        <v>14</v>
      </c>
      <c r="E818">
        <v>448.81</v>
      </c>
    </row>
    <row r="819" spans="1:5" x14ac:dyDescent="0.35">
      <c r="A819">
        <v>84826389</v>
      </c>
      <c r="B819" s="1">
        <v>45258</v>
      </c>
      <c r="C819" t="s">
        <v>349</v>
      </c>
      <c r="D819">
        <v>13</v>
      </c>
      <c r="E819">
        <v>1607.4</v>
      </c>
    </row>
    <row r="820" spans="1:5" x14ac:dyDescent="0.35">
      <c r="A820">
        <v>42102289</v>
      </c>
      <c r="B820" s="1">
        <v>45540</v>
      </c>
      <c r="C820" t="s">
        <v>352</v>
      </c>
      <c r="D820">
        <v>20</v>
      </c>
      <c r="E820">
        <v>1310.74</v>
      </c>
    </row>
    <row r="821" spans="1:5" x14ac:dyDescent="0.35">
      <c r="A821">
        <v>11063505</v>
      </c>
      <c r="B821" s="1">
        <v>45597</v>
      </c>
      <c r="C821" t="s">
        <v>352</v>
      </c>
      <c r="D821">
        <v>2</v>
      </c>
      <c r="E821">
        <v>1285.79</v>
      </c>
    </row>
    <row r="822" spans="1:5" x14ac:dyDescent="0.35">
      <c r="A822">
        <v>84862161</v>
      </c>
      <c r="B822" s="1">
        <v>45336</v>
      </c>
      <c r="C822" t="s">
        <v>352</v>
      </c>
      <c r="D822">
        <v>12</v>
      </c>
      <c r="E822">
        <v>1512.98</v>
      </c>
    </row>
    <row r="823" spans="1:5" x14ac:dyDescent="0.35">
      <c r="A823">
        <v>88520326</v>
      </c>
      <c r="B823" s="1">
        <v>45256</v>
      </c>
      <c r="C823" t="s">
        <v>349</v>
      </c>
      <c r="D823">
        <v>14</v>
      </c>
      <c r="E823">
        <v>1537.05</v>
      </c>
    </row>
    <row r="824" spans="1:5" x14ac:dyDescent="0.35">
      <c r="A824">
        <v>8025622</v>
      </c>
      <c r="B824" s="1">
        <v>45365</v>
      </c>
      <c r="C824" t="s">
        <v>351</v>
      </c>
      <c r="D824">
        <v>15</v>
      </c>
      <c r="E824">
        <v>1160.55</v>
      </c>
    </row>
    <row r="825" spans="1:5" x14ac:dyDescent="0.35">
      <c r="A825">
        <v>99361865</v>
      </c>
      <c r="B825" s="1">
        <v>45067</v>
      </c>
      <c r="C825" t="s">
        <v>352</v>
      </c>
      <c r="D825">
        <v>20</v>
      </c>
      <c r="E825">
        <v>1423.56</v>
      </c>
    </row>
    <row r="826" spans="1:5" x14ac:dyDescent="0.35">
      <c r="A826">
        <v>40841791</v>
      </c>
      <c r="B826" s="1">
        <v>45103</v>
      </c>
      <c r="C826" t="s">
        <v>352</v>
      </c>
      <c r="D826">
        <v>4</v>
      </c>
      <c r="E826">
        <v>851.79</v>
      </c>
    </row>
    <row r="827" spans="1:5" x14ac:dyDescent="0.35">
      <c r="A827">
        <v>20360447</v>
      </c>
      <c r="B827" s="1">
        <v>45590</v>
      </c>
      <c r="C827" t="s">
        <v>352</v>
      </c>
      <c r="D827">
        <v>2</v>
      </c>
      <c r="E827">
        <v>640.41</v>
      </c>
    </row>
    <row r="828" spans="1:5" x14ac:dyDescent="0.35">
      <c r="A828">
        <v>90647204</v>
      </c>
      <c r="B828" s="1">
        <v>45213</v>
      </c>
      <c r="C828" t="s">
        <v>352</v>
      </c>
      <c r="D828">
        <v>13</v>
      </c>
      <c r="E828">
        <v>1124.52</v>
      </c>
    </row>
    <row r="829" spans="1:5" x14ac:dyDescent="0.35">
      <c r="A829">
        <v>78748184</v>
      </c>
      <c r="B829" s="1">
        <v>45252</v>
      </c>
      <c r="C829" t="s">
        <v>351</v>
      </c>
      <c r="D829">
        <v>13</v>
      </c>
      <c r="E829">
        <v>533.74</v>
      </c>
    </row>
    <row r="830" spans="1:5" x14ac:dyDescent="0.35">
      <c r="A830">
        <v>65121696</v>
      </c>
      <c r="B830" s="1">
        <v>45584</v>
      </c>
      <c r="C830" t="s">
        <v>352</v>
      </c>
      <c r="D830">
        <v>7</v>
      </c>
      <c r="E830">
        <v>425.04</v>
      </c>
    </row>
    <row r="831" spans="1:5" x14ac:dyDescent="0.35">
      <c r="A831">
        <v>99729547</v>
      </c>
      <c r="B831" s="1">
        <v>45267</v>
      </c>
      <c r="C831" t="s">
        <v>352</v>
      </c>
      <c r="D831">
        <v>17</v>
      </c>
      <c r="E831">
        <v>1763.46</v>
      </c>
    </row>
    <row r="832" spans="1:5" x14ac:dyDescent="0.35">
      <c r="A832">
        <v>65692224</v>
      </c>
      <c r="B832" s="1">
        <v>45003</v>
      </c>
      <c r="C832" t="s">
        <v>351</v>
      </c>
      <c r="D832">
        <v>3</v>
      </c>
      <c r="E832">
        <v>1053.33</v>
      </c>
    </row>
    <row r="833" spans="1:5" x14ac:dyDescent="0.35">
      <c r="A833">
        <v>22613559</v>
      </c>
      <c r="B833" s="1">
        <v>45281</v>
      </c>
      <c r="C833" t="s">
        <v>349</v>
      </c>
      <c r="D833">
        <v>10</v>
      </c>
      <c r="E833">
        <v>736.33</v>
      </c>
    </row>
    <row r="834" spans="1:5" x14ac:dyDescent="0.35">
      <c r="A834">
        <v>17749347</v>
      </c>
      <c r="B834" s="1">
        <v>45499</v>
      </c>
      <c r="C834" t="s">
        <v>349</v>
      </c>
      <c r="D834">
        <v>15</v>
      </c>
      <c r="E834">
        <v>1842.37</v>
      </c>
    </row>
    <row r="835" spans="1:5" x14ac:dyDescent="0.35">
      <c r="A835">
        <v>57526322</v>
      </c>
      <c r="B835" s="1">
        <v>45126</v>
      </c>
      <c r="C835" t="s">
        <v>349</v>
      </c>
      <c r="D835">
        <v>2</v>
      </c>
      <c r="E835">
        <v>601.98</v>
      </c>
    </row>
    <row r="836" spans="1:5" x14ac:dyDescent="0.35">
      <c r="A836">
        <v>1589656</v>
      </c>
      <c r="B836" s="1">
        <v>45438</v>
      </c>
      <c r="C836" t="s">
        <v>349</v>
      </c>
      <c r="D836">
        <v>13</v>
      </c>
      <c r="E836">
        <v>1548.76</v>
      </c>
    </row>
    <row r="837" spans="1:5" x14ac:dyDescent="0.35">
      <c r="A837">
        <v>58085779</v>
      </c>
      <c r="B837" s="1">
        <v>45513</v>
      </c>
      <c r="C837" t="s">
        <v>352</v>
      </c>
      <c r="D837">
        <v>19</v>
      </c>
      <c r="E837">
        <v>1602.11</v>
      </c>
    </row>
    <row r="838" spans="1:5" x14ac:dyDescent="0.35">
      <c r="A838">
        <v>70221073</v>
      </c>
      <c r="B838" s="1">
        <v>45068</v>
      </c>
      <c r="C838" t="s">
        <v>349</v>
      </c>
      <c r="D838">
        <v>16</v>
      </c>
      <c r="E838">
        <v>1074.21</v>
      </c>
    </row>
    <row r="839" spans="1:5" x14ac:dyDescent="0.35">
      <c r="A839">
        <v>77869660</v>
      </c>
      <c r="B839" s="1">
        <v>45250</v>
      </c>
      <c r="C839" t="s">
        <v>349</v>
      </c>
      <c r="D839">
        <v>8</v>
      </c>
      <c r="E839">
        <v>439.41</v>
      </c>
    </row>
    <row r="840" spans="1:5" x14ac:dyDescent="0.35">
      <c r="A840">
        <v>38957713</v>
      </c>
      <c r="B840" s="1">
        <v>45143</v>
      </c>
      <c r="C840" t="s">
        <v>352</v>
      </c>
      <c r="D840">
        <v>19</v>
      </c>
      <c r="E840">
        <v>935.68</v>
      </c>
    </row>
    <row r="841" spans="1:5" x14ac:dyDescent="0.35">
      <c r="A841">
        <v>51544662</v>
      </c>
      <c r="B841" s="1">
        <v>45277</v>
      </c>
      <c r="C841" t="s">
        <v>352</v>
      </c>
      <c r="D841">
        <v>15</v>
      </c>
      <c r="E841">
        <v>1352.21</v>
      </c>
    </row>
    <row r="842" spans="1:5" x14ac:dyDescent="0.35">
      <c r="A842">
        <v>37309023</v>
      </c>
      <c r="B842" s="1">
        <v>45265</v>
      </c>
      <c r="C842" t="s">
        <v>349</v>
      </c>
      <c r="D842">
        <v>10</v>
      </c>
      <c r="E842">
        <v>1270.3800000000001</v>
      </c>
    </row>
    <row r="843" spans="1:5" x14ac:dyDescent="0.35">
      <c r="A843">
        <v>99707100</v>
      </c>
      <c r="B843" s="1">
        <v>45346</v>
      </c>
      <c r="C843" t="s">
        <v>350</v>
      </c>
      <c r="D843">
        <v>9</v>
      </c>
      <c r="E843">
        <v>1089.92</v>
      </c>
    </row>
    <row r="844" spans="1:5" x14ac:dyDescent="0.35">
      <c r="A844">
        <v>59643062</v>
      </c>
      <c r="B844" s="1">
        <v>45562</v>
      </c>
      <c r="C844" t="s">
        <v>350</v>
      </c>
      <c r="D844">
        <v>11</v>
      </c>
      <c r="E844">
        <v>416.94</v>
      </c>
    </row>
    <row r="845" spans="1:5" x14ac:dyDescent="0.35">
      <c r="A845">
        <v>22227829</v>
      </c>
      <c r="B845" s="1">
        <v>45553</v>
      </c>
      <c r="C845" t="s">
        <v>352</v>
      </c>
      <c r="D845">
        <v>17</v>
      </c>
      <c r="E845">
        <v>1386.69</v>
      </c>
    </row>
    <row r="846" spans="1:5" x14ac:dyDescent="0.35">
      <c r="A846">
        <v>20343501</v>
      </c>
      <c r="B846" s="1">
        <v>45028</v>
      </c>
      <c r="C846" t="s">
        <v>350</v>
      </c>
      <c r="D846">
        <v>19</v>
      </c>
      <c r="E846">
        <v>1070.47</v>
      </c>
    </row>
    <row r="847" spans="1:5" x14ac:dyDescent="0.35">
      <c r="A847">
        <v>48409448</v>
      </c>
      <c r="B847" s="1">
        <v>45419</v>
      </c>
      <c r="C847" t="s">
        <v>352</v>
      </c>
      <c r="D847">
        <v>18</v>
      </c>
      <c r="E847">
        <v>1652.89</v>
      </c>
    </row>
    <row r="848" spans="1:5" x14ac:dyDescent="0.35">
      <c r="A848">
        <v>55038040</v>
      </c>
      <c r="B848" s="1">
        <v>45305</v>
      </c>
      <c r="C848" t="s">
        <v>352</v>
      </c>
      <c r="D848">
        <v>8</v>
      </c>
      <c r="E848">
        <v>505.03</v>
      </c>
    </row>
    <row r="849" spans="1:5" x14ac:dyDescent="0.35">
      <c r="A849">
        <v>34755436</v>
      </c>
      <c r="B849" s="1">
        <v>45078</v>
      </c>
      <c r="C849" t="s">
        <v>352</v>
      </c>
      <c r="D849">
        <v>10</v>
      </c>
      <c r="E849">
        <v>622.59</v>
      </c>
    </row>
    <row r="850" spans="1:5" x14ac:dyDescent="0.35">
      <c r="A850">
        <v>87463923</v>
      </c>
      <c r="B850" s="1">
        <v>45372</v>
      </c>
      <c r="C850" t="s">
        <v>350</v>
      </c>
      <c r="D850">
        <v>5</v>
      </c>
      <c r="E850">
        <v>216.98</v>
      </c>
    </row>
    <row r="851" spans="1:5" x14ac:dyDescent="0.35">
      <c r="A851">
        <v>28499191</v>
      </c>
      <c r="B851" s="1">
        <v>45131</v>
      </c>
      <c r="C851" t="s">
        <v>349</v>
      </c>
      <c r="D851">
        <v>11</v>
      </c>
      <c r="E851">
        <v>1018.2</v>
      </c>
    </row>
    <row r="852" spans="1:5" x14ac:dyDescent="0.35">
      <c r="A852">
        <v>37759707</v>
      </c>
      <c r="B852" s="1">
        <v>45201</v>
      </c>
      <c r="C852" t="s">
        <v>349</v>
      </c>
      <c r="D852">
        <v>12</v>
      </c>
      <c r="E852">
        <v>924.06</v>
      </c>
    </row>
    <row r="853" spans="1:5" x14ac:dyDescent="0.35">
      <c r="A853">
        <v>26936578</v>
      </c>
      <c r="B853" s="1">
        <v>45387</v>
      </c>
      <c r="C853" t="s">
        <v>351</v>
      </c>
      <c r="D853">
        <v>5</v>
      </c>
      <c r="E853">
        <v>1610.07</v>
      </c>
    </row>
    <row r="854" spans="1:5" x14ac:dyDescent="0.35">
      <c r="A854">
        <v>22020776</v>
      </c>
      <c r="B854" s="1">
        <v>45069</v>
      </c>
      <c r="C854" t="s">
        <v>351</v>
      </c>
      <c r="D854">
        <v>10</v>
      </c>
      <c r="E854">
        <v>714.21</v>
      </c>
    </row>
    <row r="855" spans="1:5" x14ac:dyDescent="0.35">
      <c r="A855">
        <v>47618810</v>
      </c>
      <c r="B855" s="1">
        <v>45439</v>
      </c>
      <c r="C855" t="s">
        <v>350</v>
      </c>
      <c r="D855">
        <v>17</v>
      </c>
      <c r="E855">
        <v>1395.84</v>
      </c>
    </row>
    <row r="856" spans="1:5" x14ac:dyDescent="0.35">
      <c r="A856">
        <v>53605257</v>
      </c>
      <c r="B856" s="1">
        <v>45192</v>
      </c>
      <c r="C856" t="s">
        <v>351</v>
      </c>
      <c r="D856">
        <v>3</v>
      </c>
      <c r="E856">
        <v>444.54</v>
      </c>
    </row>
    <row r="857" spans="1:5" x14ac:dyDescent="0.35">
      <c r="A857">
        <v>28289030</v>
      </c>
      <c r="B857" s="1">
        <v>45576</v>
      </c>
      <c r="C857" t="s">
        <v>351</v>
      </c>
      <c r="D857">
        <v>11</v>
      </c>
      <c r="E857">
        <v>1739.54</v>
      </c>
    </row>
    <row r="858" spans="1:5" x14ac:dyDescent="0.35">
      <c r="A858">
        <v>26935187</v>
      </c>
      <c r="B858" s="1">
        <v>45233</v>
      </c>
      <c r="C858" t="s">
        <v>349</v>
      </c>
      <c r="D858">
        <v>9</v>
      </c>
      <c r="E858">
        <v>919.12</v>
      </c>
    </row>
    <row r="859" spans="1:5" x14ac:dyDescent="0.35">
      <c r="A859">
        <v>75944533</v>
      </c>
      <c r="B859" s="1">
        <v>45220</v>
      </c>
      <c r="C859" t="s">
        <v>350</v>
      </c>
      <c r="D859">
        <v>19</v>
      </c>
      <c r="E859">
        <v>577.89</v>
      </c>
    </row>
    <row r="860" spans="1:5" x14ac:dyDescent="0.35">
      <c r="A860">
        <v>31389750</v>
      </c>
      <c r="B860" s="1">
        <v>45156</v>
      </c>
      <c r="C860" t="s">
        <v>352</v>
      </c>
      <c r="D860">
        <v>18</v>
      </c>
      <c r="E860">
        <v>1600.66</v>
      </c>
    </row>
    <row r="861" spans="1:5" x14ac:dyDescent="0.35">
      <c r="A861">
        <v>99784559</v>
      </c>
      <c r="B861" s="1">
        <v>45487</v>
      </c>
      <c r="C861" t="s">
        <v>350</v>
      </c>
      <c r="D861">
        <v>18</v>
      </c>
      <c r="E861">
        <v>218.41</v>
      </c>
    </row>
    <row r="862" spans="1:5" x14ac:dyDescent="0.35">
      <c r="A862">
        <v>87450286</v>
      </c>
      <c r="B862" s="1">
        <v>45285</v>
      </c>
      <c r="C862" t="s">
        <v>349</v>
      </c>
      <c r="D862">
        <v>9</v>
      </c>
      <c r="E862">
        <v>1856.86</v>
      </c>
    </row>
    <row r="863" spans="1:5" x14ac:dyDescent="0.35">
      <c r="A863">
        <v>94850985</v>
      </c>
      <c r="B863" s="1">
        <v>45238</v>
      </c>
      <c r="C863" t="s">
        <v>352</v>
      </c>
      <c r="D863">
        <v>8</v>
      </c>
      <c r="E863">
        <v>1923.29</v>
      </c>
    </row>
    <row r="864" spans="1:5" x14ac:dyDescent="0.35">
      <c r="A864">
        <v>3660263</v>
      </c>
      <c r="B864" s="1">
        <v>45073</v>
      </c>
      <c r="C864" t="s">
        <v>351</v>
      </c>
      <c r="D864">
        <v>10</v>
      </c>
      <c r="E864">
        <v>1573.91</v>
      </c>
    </row>
    <row r="865" spans="1:5" x14ac:dyDescent="0.35">
      <c r="A865">
        <v>61982521</v>
      </c>
      <c r="B865" s="1">
        <v>45259</v>
      </c>
      <c r="C865" t="s">
        <v>350</v>
      </c>
      <c r="D865">
        <v>3</v>
      </c>
      <c r="E865">
        <v>1995.09</v>
      </c>
    </row>
    <row r="866" spans="1:5" x14ac:dyDescent="0.35">
      <c r="A866">
        <v>29973346</v>
      </c>
      <c r="B866" s="1">
        <v>45324</v>
      </c>
      <c r="C866" t="s">
        <v>349</v>
      </c>
      <c r="D866">
        <v>1</v>
      </c>
      <c r="E866">
        <v>1786.85</v>
      </c>
    </row>
    <row r="867" spans="1:5" x14ac:dyDescent="0.35">
      <c r="A867">
        <v>894128</v>
      </c>
      <c r="B867" s="1">
        <v>45127</v>
      </c>
      <c r="C867" t="s">
        <v>350</v>
      </c>
      <c r="D867">
        <v>5</v>
      </c>
      <c r="E867">
        <v>1323.32</v>
      </c>
    </row>
    <row r="868" spans="1:5" x14ac:dyDescent="0.35">
      <c r="A868">
        <v>40871915</v>
      </c>
      <c r="B868" s="1">
        <v>45332</v>
      </c>
      <c r="C868" t="s">
        <v>349</v>
      </c>
      <c r="D868">
        <v>8</v>
      </c>
      <c r="E868">
        <v>1636.24</v>
      </c>
    </row>
    <row r="869" spans="1:5" x14ac:dyDescent="0.35">
      <c r="A869">
        <v>41972994</v>
      </c>
      <c r="B869" s="1">
        <v>45128</v>
      </c>
      <c r="C869" t="s">
        <v>350</v>
      </c>
      <c r="D869">
        <v>16</v>
      </c>
      <c r="E869">
        <v>748.34</v>
      </c>
    </row>
    <row r="870" spans="1:5" x14ac:dyDescent="0.35">
      <c r="A870">
        <v>11082181</v>
      </c>
      <c r="B870" s="1">
        <v>45337</v>
      </c>
      <c r="C870" t="s">
        <v>349</v>
      </c>
      <c r="D870">
        <v>6</v>
      </c>
      <c r="E870">
        <v>624.4</v>
      </c>
    </row>
    <row r="871" spans="1:5" x14ac:dyDescent="0.35">
      <c r="A871">
        <v>26040510</v>
      </c>
      <c r="B871" s="1">
        <v>45202</v>
      </c>
      <c r="C871" t="s">
        <v>349</v>
      </c>
      <c r="D871">
        <v>5</v>
      </c>
      <c r="E871">
        <v>507.99</v>
      </c>
    </row>
    <row r="872" spans="1:5" x14ac:dyDescent="0.35">
      <c r="A872">
        <v>82770142</v>
      </c>
      <c r="B872" s="1">
        <v>45543</v>
      </c>
      <c r="C872" t="s">
        <v>352</v>
      </c>
      <c r="D872">
        <v>2</v>
      </c>
      <c r="E872">
        <v>1834.58</v>
      </c>
    </row>
    <row r="873" spans="1:5" x14ac:dyDescent="0.35">
      <c r="A873">
        <v>46504355</v>
      </c>
      <c r="B873" s="1">
        <v>45020</v>
      </c>
      <c r="C873" t="s">
        <v>351</v>
      </c>
      <c r="D873">
        <v>15</v>
      </c>
      <c r="E873">
        <v>294.04000000000002</v>
      </c>
    </row>
    <row r="874" spans="1:5" x14ac:dyDescent="0.35">
      <c r="A874">
        <v>40419593</v>
      </c>
      <c r="B874" s="1">
        <v>45531</v>
      </c>
      <c r="C874" t="s">
        <v>350</v>
      </c>
      <c r="D874">
        <v>20</v>
      </c>
      <c r="E874">
        <v>787.07</v>
      </c>
    </row>
    <row r="875" spans="1:5" x14ac:dyDescent="0.35">
      <c r="A875">
        <v>31076002</v>
      </c>
      <c r="B875" s="1">
        <v>45065</v>
      </c>
      <c r="C875" t="s">
        <v>352</v>
      </c>
      <c r="D875">
        <v>5</v>
      </c>
      <c r="E875">
        <v>1389.14</v>
      </c>
    </row>
    <row r="876" spans="1:5" x14ac:dyDescent="0.35">
      <c r="A876">
        <v>91590001</v>
      </c>
      <c r="B876" s="1">
        <v>45188</v>
      </c>
      <c r="C876" t="s">
        <v>349</v>
      </c>
      <c r="D876">
        <v>13</v>
      </c>
      <c r="E876">
        <v>1304.73</v>
      </c>
    </row>
    <row r="877" spans="1:5" x14ac:dyDescent="0.35">
      <c r="A877">
        <v>76377003</v>
      </c>
      <c r="B877" s="1">
        <v>45511</v>
      </c>
      <c r="C877" t="s">
        <v>350</v>
      </c>
      <c r="D877">
        <v>10</v>
      </c>
      <c r="E877">
        <v>842.66</v>
      </c>
    </row>
    <row r="878" spans="1:5" x14ac:dyDescent="0.35">
      <c r="A878">
        <v>40626729</v>
      </c>
      <c r="B878" s="1">
        <v>45370</v>
      </c>
      <c r="C878" t="s">
        <v>351</v>
      </c>
      <c r="D878">
        <v>1</v>
      </c>
      <c r="E878">
        <v>1921.19</v>
      </c>
    </row>
    <row r="879" spans="1:5" x14ac:dyDescent="0.35">
      <c r="A879">
        <v>50680889</v>
      </c>
      <c r="B879" s="1">
        <v>45344</v>
      </c>
      <c r="C879" t="s">
        <v>352</v>
      </c>
      <c r="D879">
        <v>1</v>
      </c>
      <c r="E879">
        <v>619.55999999999995</v>
      </c>
    </row>
    <row r="880" spans="1:5" x14ac:dyDescent="0.35">
      <c r="A880">
        <v>41439103</v>
      </c>
      <c r="B880" s="1">
        <v>45555</v>
      </c>
      <c r="C880" t="s">
        <v>349</v>
      </c>
      <c r="D880">
        <v>6</v>
      </c>
      <c r="E880">
        <v>1326.63</v>
      </c>
    </row>
    <row r="881" spans="1:5" x14ac:dyDescent="0.35">
      <c r="A881">
        <v>35782051</v>
      </c>
      <c r="B881" s="1">
        <v>45256</v>
      </c>
      <c r="C881" t="s">
        <v>352</v>
      </c>
      <c r="D881">
        <v>1</v>
      </c>
      <c r="E881">
        <v>1090.28</v>
      </c>
    </row>
    <row r="882" spans="1:5" x14ac:dyDescent="0.35">
      <c r="A882">
        <v>71252391</v>
      </c>
      <c r="B882" s="1">
        <v>45436</v>
      </c>
      <c r="C882" t="s">
        <v>352</v>
      </c>
      <c r="D882">
        <v>8</v>
      </c>
      <c r="E882">
        <v>1558.97</v>
      </c>
    </row>
    <row r="883" spans="1:5" x14ac:dyDescent="0.35">
      <c r="A883">
        <v>56764791</v>
      </c>
      <c r="B883" s="1">
        <v>45543</v>
      </c>
      <c r="C883" t="s">
        <v>351</v>
      </c>
      <c r="D883">
        <v>10</v>
      </c>
      <c r="E883">
        <v>1226.0999999999999</v>
      </c>
    </row>
    <row r="884" spans="1:5" x14ac:dyDescent="0.35">
      <c r="A884">
        <v>50652909</v>
      </c>
      <c r="B884" s="1">
        <v>45347</v>
      </c>
      <c r="C884" t="s">
        <v>351</v>
      </c>
      <c r="D884">
        <v>8</v>
      </c>
      <c r="E884">
        <v>559.99</v>
      </c>
    </row>
    <row r="885" spans="1:5" x14ac:dyDescent="0.35">
      <c r="A885">
        <v>29451600</v>
      </c>
      <c r="B885" s="1">
        <v>45031</v>
      </c>
      <c r="C885" t="s">
        <v>352</v>
      </c>
      <c r="D885">
        <v>5</v>
      </c>
      <c r="E885">
        <v>1882.69</v>
      </c>
    </row>
    <row r="886" spans="1:5" x14ac:dyDescent="0.35">
      <c r="A886">
        <v>38114014</v>
      </c>
      <c r="B886" s="1">
        <v>45294</v>
      </c>
      <c r="C886" t="s">
        <v>352</v>
      </c>
      <c r="D886">
        <v>12</v>
      </c>
      <c r="E886">
        <v>1006.24</v>
      </c>
    </row>
    <row r="887" spans="1:5" x14ac:dyDescent="0.35">
      <c r="A887">
        <v>25977417</v>
      </c>
      <c r="B887" s="1">
        <v>45395</v>
      </c>
      <c r="C887" t="s">
        <v>350</v>
      </c>
      <c r="D887">
        <v>11</v>
      </c>
      <c r="E887">
        <v>399.59</v>
      </c>
    </row>
    <row r="888" spans="1:5" x14ac:dyDescent="0.35">
      <c r="A888">
        <v>39418109</v>
      </c>
      <c r="B888" s="1">
        <v>45136</v>
      </c>
      <c r="C888" t="s">
        <v>350</v>
      </c>
      <c r="D888">
        <v>19</v>
      </c>
      <c r="E888">
        <v>928.13</v>
      </c>
    </row>
    <row r="889" spans="1:5" x14ac:dyDescent="0.35">
      <c r="A889">
        <v>80761521</v>
      </c>
      <c r="B889" s="1">
        <v>45429</v>
      </c>
      <c r="C889" t="s">
        <v>350</v>
      </c>
      <c r="D889">
        <v>5</v>
      </c>
      <c r="E889">
        <v>850.56</v>
      </c>
    </row>
    <row r="890" spans="1:5" x14ac:dyDescent="0.35">
      <c r="A890">
        <v>54375571</v>
      </c>
      <c r="B890" s="1">
        <v>45199</v>
      </c>
      <c r="C890" t="s">
        <v>349</v>
      </c>
      <c r="D890">
        <v>4</v>
      </c>
      <c r="E890">
        <v>405.49</v>
      </c>
    </row>
    <row r="891" spans="1:5" x14ac:dyDescent="0.35">
      <c r="A891">
        <v>50968312</v>
      </c>
      <c r="B891" s="1">
        <v>45339</v>
      </c>
      <c r="C891" t="s">
        <v>350</v>
      </c>
      <c r="D891">
        <v>13</v>
      </c>
      <c r="E891">
        <v>1794.46</v>
      </c>
    </row>
    <row r="892" spans="1:5" x14ac:dyDescent="0.35">
      <c r="A892">
        <v>33829924</v>
      </c>
      <c r="B892" s="1">
        <v>45278</v>
      </c>
      <c r="C892" t="s">
        <v>352</v>
      </c>
      <c r="D892">
        <v>18</v>
      </c>
      <c r="E892">
        <v>615.52</v>
      </c>
    </row>
    <row r="893" spans="1:5" x14ac:dyDescent="0.35">
      <c r="A893">
        <v>29562072</v>
      </c>
      <c r="B893" s="1">
        <v>45148</v>
      </c>
      <c r="C893" t="s">
        <v>352</v>
      </c>
      <c r="D893">
        <v>10</v>
      </c>
      <c r="E893">
        <v>1449</v>
      </c>
    </row>
    <row r="894" spans="1:5" x14ac:dyDescent="0.35">
      <c r="A894">
        <v>4618801</v>
      </c>
      <c r="B894" s="1">
        <v>45246</v>
      </c>
      <c r="C894" t="s">
        <v>349</v>
      </c>
      <c r="D894">
        <v>11</v>
      </c>
      <c r="E894">
        <v>201.56</v>
      </c>
    </row>
    <row r="895" spans="1:5" x14ac:dyDescent="0.35">
      <c r="A895">
        <v>30535703</v>
      </c>
      <c r="B895" s="1">
        <v>45449</v>
      </c>
      <c r="C895" t="s">
        <v>351</v>
      </c>
      <c r="D895">
        <v>3</v>
      </c>
      <c r="E895">
        <v>301.95999999999998</v>
      </c>
    </row>
    <row r="896" spans="1:5" x14ac:dyDescent="0.35">
      <c r="A896">
        <v>10605484</v>
      </c>
      <c r="B896" s="1">
        <v>45429</v>
      </c>
      <c r="C896" t="s">
        <v>350</v>
      </c>
      <c r="D896">
        <v>13</v>
      </c>
      <c r="E896">
        <v>652</v>
      </c>
    </row>
    <row r="897" spans="1:5" x14ac:dyDescent="0.35">
      <c r="A897">
        <v>8164639</v>
      </c>
      <c r="B897" s="1">
        <v>45439</v>
      </c>
      <c r="C897" t="s">
        <v>349</v>
      </c>
      <c r="D897">
        <v>11</v>
      </c>
      <c r="E897">
        <v>329.17</v>
      </c>
    </row>
    <row r="898" spans="1:5" x14ac:dyDescent="0.35">
      <c r="A898">
        <v>63360864</v>
      </c>
      <c r="B898" s="1">
        <v>45379</v>
      </c>
      <c r="C898" t="s">
        <v>350</v>
      </c>
      <c r="D898">
        <v>16</v>
      </c>
      <c r="E898">
        <v>1804.42</v>
      </c>
    </row>
    <row r="899" spans="1:5" x14ac:dyDescent="0.35">
      <c r="A899">
        <v>2361575</v>
      </c>
      <c r="B899" s="1">
        <v>45183</v>
      </c>
      <c r="C899" t="s">
        <v>352</v>
      </c>
      <c r="D899">
        <v>19</v>
      </c>
      <c r="E899">
        <v>1993.09</v>
      </c>
    </row>
    <row r="900" spans="1:5" x14ac:dyDescent="0.35">
      <c r="A900">
        <v>59485034</v>
      </c>
      <c r="B900" s="1">
        <v>45005</v>
      </c>
      <c r="C900" t="s">
        <v>352</v>
      </c>
      <c r="D900">
        <v>1</v>
      </c>
      <c r="E900">
        <v>1762.35</v>
      </c>
    </row>
    <row r="901" spans="1:5" x14ac:dyDescent="0.35">
      <c r="A901">
        <v>6025470</v>
      </c>
      <c r="B901" s="1">
        <v>45521</v>
      </c>
      <c r="C901" t="s">
        <v>349</v>
      </c>
      <c r="D901">
        <v>12</v>
      </c>
      <c r="E901">
        <v>1599.39</v>
      </c>
    </row>
    <row r="902" spans="1:5" x14ac:dyDescent="0.35">
      <c r="A902">
        <v>31371112</v>
      </c>
      <c r="B902" s="1">
        <v>45247</v>
      </c>
      <c r="C902" t="s">
        <v>351</v>
      </c>
      <c r="D902">
        <v>5</v>
      </c>
      <c r="E902">
        <v>231.41</v>
      </c>
    </row>
    <row r="903" spans="1:5" x14ac:dyDescent="0.35">
      <c r="A903">
        <v>14294171</v>
      </c>
      <c r="B903" s="1">
        <v>45283</v>
      </c>
      <c r="C903" t="s">
        <v>351</v>
      </c>
      <c r="D903">
        <v>1</v>
      </c>
      <c r="E903">
        <v>1680.47</v>
      </c>
    </row>
    <row r="904" spans="1:5" x14ac:dyDescent="0.35">
      <c r="A904">
        <v>92245432</v>
      </c>
      <c r="B904" s="1">
        <v>45445</v>
      </c>
      <c r="C904" t="s">
        <v>349</v>
      </c>
      <c r="D904">
        <v>12</v>
      </c>
      <c r="E904">
        <v>316.16000000000003</v>
      </c>
    </row>
    <row r="905" spans="1:5" x14ac:dyDescent="0.35">
      <c r="A905">
        <v>2928026</v>
      </c>
      <c r="B905" s="1">
        <v>45371</v>
      </c>
      <c r="C905" t="s">
        <v>352</v>
      </c>
      <c r="D905">
        <v>9</v>
      </c>
      <c r="E905">
        <v>280.45</v>
      </c>
    </row>
    <row r="906" spans="1:5" x14ac:dyDescent="0.35">
      <c r="A906">
        <v>98687927</v>
      </c>
      <c r="B906" s="1">
        <v>45192</v>
      </c>
      <c r="C906" t="s">
        <v>349</v>
      </c>
      <c r="D906">
        <v>6</v>
      </c>
      <c r="E906">
        <v>825.55</v>
      </c>
    </row>
    <row r="907" spans="1:5" x14ac:dyDescent="0.35">
      <c r="A907">
        <v>15796277</v>
      </c>
      <c r="B907" s="1">
        <v>45506</v>
      </c>
      <c r="C907" t="s">
        <v>352</v>
      </c>
      <c r="D907">
        <v>19</v>
      </c>
      <c r="E907">
        <v>1365.33</v>
      </c>
    </row>
    <row r="908" spans="1:5" x14ac:dyDescent="0.35">
      <c r="A908">
        <v>92604392</v>
      </c>
      <c r="B908" s="1">
        <v>45246</v>
      </c>
      <c r="C908" t="s">
        <v>349</v>
      </c>
      <c r="D908">
        <v>10</v>
      </c>
      <c r="E908">
        <v>909</v>
      </c>
    </row>
    <row r="909" spans="1:5" x14ac:dyDescent="0.35">
      <c r="A909">
        <v>77303171</v>
      </c>
      <c r="B909" s="1">
        <v>45160</v>
      </c>
      <c r="C909" t="s">
        <v>350</v>
      </c>
      <c r="D909">
        <v>19</v>
      </c>
      <c r="E909">
        <v>452.86</v>
      </c>
    </row>
    <row r="910" spans="1:5" x14ac:dyDescent="0.35">
      <c r="A910">
        <v>24144240</v>
      </c>
      <c r="B910" s="1">
        <v>45175</v>
      </c>
      <c r="C910" t="s">
        <v>351</v>
      </c>
      <c r="D910">
        <v>15</v>
      </c>
      <c r="E910">
        <v>1938.81</v>
      </c>
    </row>
    <row r="911" spans="1:5" x14ac:dyDescent="0.35">
      <c r="A911">
        <v>74548003</v>
      </c>
      <c r="B911" s="1">
        <v>45488</v>
      </c>
      <c r="C911" t="s">
        <v>351</v>
      </c>
      <c r="D911">
        <v>9</v>
      </c>
      <c r="E911">
        <v>1412.04</v>
      </c>
    </row>
    <row r="912" spans="1:5" x14ac:dyDescent="0.35">
      <c r="A912">
        <v>8122530</v>
      </c>
      <c r="B912" s="1">
        <v>45076</v>
      </c>
      <c r="C912" t="s">
        <v>350</v>
      </c>
      <c r="D912">
        <v>9</v>
      </c>
      <c r="E912">
        <v>1493.48</v>
      </c>
    </row>
    <row r="913" spans="1:5" x14ac:dyDescent="0.35">
      <c r="A913">
        <v>97664747</v>
      </c>
      <c r="B913" s="1">
        <v>45372</v>
      </c>
      <c r="C913" t="s">
        <v>349</v>
      </c>
      <c r="D913">
        <v>9</v>
      </c>
      <c r="E913">
        <v>1160.21</v>
      </c>
    </row>
    <row r="914" spans="1:5" x14ac:dyDescent="0.35">
      <c r="A914">
        <v>79960955</v>
      </c>
      <c r="B914" s="1">
        <v>45069</v>
      </c>
      <c r="C914" t="s">
        <v>352</v>
      </c>
      <c r="D914">
        <v>18</v>
      </c>
      <c r="E914">
        <v>381.62</v>
      </c>
    </row>
    <row r="915" spans="1:5" x14ac:dyDescent="0.35">
      <c r="A915">
        <v>99643057</v>
      </c>
      <c r="B915" s="1">
        <v>45597</v>
      </c>
      <c r="C915" t="s">
        <v>350</v>
      </c>
      <c r="D915">
        <v>4</v>
      </c>
      <c r="E915">
        <v>1677.24</v>
      </c>
    </row>
    <row r="916" spans="1:5" x14ac:dyDescent="0.35">
      <c r="A916">
        <v>1313292</v>
      </c>
      <c r="B916" s="1">
        <v>45355</v>
      </c>
      <c r="C916" t="s">
        <v>350</v>
      </c>
      <c r="D916">
        <v>20</v>
      </c>
      <c r="E916">
        <v>1275.4100000000001</v>
      </c>
    </row>
    <row r="917" spans="1:5" x14ac:dyDescent="0.35">
      <c r="A917">
        <v>94453274</v>
      </c>
      <c r="B917" s="1">
        <v>45579</v>
      </c>
      <c r="C917" t="s">
        <v>351</v>
      </c>
      <c r="D917">
        <v>15</v>
      </c>
      <c r="E917">
        <v>917.84</v>
      </c>
    </row>
    <row r="918" spans="1:5" x14ac:dyDescent="0.35">
      <c r="A918">
        <v>1588560</v>
      </c>
      <c r="B918" s="1">
        <v>45261</v>
      </c>
      <c r="C918" t="s">
        <v>352</v>
      </c>
      <c r="D918">
        <v>10</v>
      </c>
      <c r="E918">
        <v>945.18</v>
      </c>
    </row>
    <row r="919" spans="1:5" x14ac:dyDescent="0.35">
      <c r="A919">
        <v>30029998</v>
      </c>
      <c r="B919" s="1">
        <v>45536</v>
      </c>
      <c r="C919" t="s">
        <v>352</v>
      </c>
      <c r="D919">
        <v>9</v>
      </c>
      <c r="E919">
        <v>863.3</v>
      </c>
    </row>
    <row r="920" spans="1:5" x14ac:dyDescent="0.35">
      <c r="A920">
        <v>37095171</v>
      </c>
      <c r="B920" s="1">
        <v>45264</v>
      </c>
      <c r="C920" t="s">
        <v>350</v>
      </c>
      <c r="D920">
        <v>10</v>
      </c>
      <c r="E920">
        <v>1680.98</v>
      </c>
    </row>
    <row r="921" spans="1:5" x14ac:dyDescent="0.35">
      <c r="A921">
        <v>79773912</v>
      </c>
      <c r="B921" s="1">
        <v>45205</v>
      </c>
      <c r="C921" t="s">
        <v>351</v>
      </c>
      <c r="D921">
        <v>7</v>
      </c>
      <c r="E921">
        <v>751.73</v>
      </c>
    </row>
    <row r="922" spans="1:5" x14ac:dyDescent="0.35">
      <c r="A922">
        <v>30317733</v>
      </c>
      <c r="B922" s="1">
        <v>45471</v>
      </c>
      <c r="C922" t="s">
        <v>350</v>
      </c>
      <c r="D922">
        <v>12</v>
      </c>
      <c r="E922">
        <v>569.16</v>
      </c>
    </row>
    <row r="923" spans="1:5" x14ac:dyDescent="0.35">
      <c r="A923">
        <v>48188624</v>
      </c>
      <c r="B923" s="1">
        <v>45341</v>
      </c>
      <c r="C923" t="s">
        <v>351</v>
      </c>
      <c r="D923">
        <v>11</v>
      </c>
      <c r="E923">
        <v>320.69</v>
      </c>
    </row>
    <row r="924" spans="1:5" x14ac:dyDescent="0.35">
      <c r="A924">
        <v>59197894</v>
      </c>
      <c r="B924" s="1">
        <v>45213</v>
      </c>
      <c r="C924" t="s">
        <v>350</v>
      </c>
      <c r="D924">
        <v>19</v>
      </c>
      <c r="E924">
        <v>1788.36</v>
      </c>
    </row>
    <row r="925" spans="1:5" x14ac:dyDescent="0.35">
      <c r="A925">
        <v>34697768</v>
      </c>
      <c r="B925" s="1">
        <v>45002</v>
      </c>
      <c r="C925" t="s">
        <v>351</v>
      </c>
      <c r="D925">
        <v>13</v>
      </c>
      <c r="E925">
        <v>1965.2</v>
      </c>
    </row>
    <row r="926" spans="1:5" x14ac:dyDescent="0.35">
      <c r="A926">
        <v>82372427</v>
      </c>
      <c r="B926" s="1">
        <v>45218</v>
      </c>
      <c r="C926" t="s">
        <v>352</v>
      </c>
      <c r="D926">
        <v>14</v>
      </c>
      <c r="E926">
        <v>1515.62</v>
      </c>
    </row>
    <row r="927" spans="1:5" x14ac:dyDescent="0.35">
      <c r="A927">
        <v>41008070</v>
      </c>
      <c r="B927" s="1">
        <v>45413</v>
      </c>
      <c r="C927" t="s">
        <v>352</v>
      </c>
      <c r="D927">
        <v>1</v>
      </c>
      <c r="E927">
        <v>1017.46</v>
      </c>
    </row>
    <row r="928" spans="1:5" x14ac:dyDescent="0.35">
      <c r="A928">
        <v>87220860</v>
      </c>
      <c r="B928" s="1">
        <v>45404</v>
      </c>
      <c r="C928" t="s">
        <v>351</v>
      </c>
      <c r="D928">
        <v>6</v>
      </c>
      <c r="E928">
        <v>1474.44</v>
      </c>
    </row>
    <row r="929" spans="1:5" x14ac:dyDescent="0.35">
      <c r="A929">
        <v>19705695</v>
      </c>
      <c r="B929" s="1">
        <v>45499</v>
      </c>
      <c r="C929" t="s">
        <v>349</v>
      </c>
      <c r="D929">
        <v>6</v>
      </c>
      <c r="E929">
        <v>816.6</v>
      </c>
    </row>
    <row r="930" spans="1:5" x14ac:dyDescent="0.35">
      <c r="A930">
        <v>60974181</v>
      </c>
      <c r="B930" s="1">
        <v>45313</v>
      </c>
      <c r="C930" t="s">
        <v>349</v>
      </c>
      <c r="D930">
        <v>20</v>
      </c>
      <c r="E930">
        <v>1122.83</v>
      </c>
    </row>
    <row r="931" spans="1:5" x14ac:dyDescent="0.35">
      <c r="A931">
        <v>90621147</v>
      </c>
      <c r="B931" s="1">
        <v>45570</v>
      </c>
      <c r="C931" t="s">
        <v>349</v>
      </c>
      <c r="D931">
        <v>2</v>
      </c>
      <c r="E931">
        <v>710.2</v>
      </c>
    </row>
    <row r="932" spans="1:5" x14ac:dyDescent="0.35">
      <c r="A932">
        <v>68661619</v>
      </c>
      <c r="B932" s="1">
        <v>45491</v>
      </c>
      <c r="C932" t="s">
        <v>350</v>
      </c>
      <c r="D932">
        <v>1</v>
      </c>
      <c r="E932">
        <v>1343.07</v>
      </c>
    </row>
    <row r="933" spans="1:5" x14ac:dyDescent="0.35">
      <c r="A933">
        <v>64748953</v>
      </c>
      <c r="B933" s="1">
        <v>45106</v>
      </c>
      <c r="C933" t="s">
        <v>350</v>
      </c>
      <c r="D933">
        <v>2</v>
      </c>
      <c r="E933">
        <v>1507.44</v>
      </c>
    </row>
    <row r="934" spans="1:5" x14ac:dyDescent="0.35">
      <c r="A934">
        <v>6579892</v>
      </c>
      <c r="B934" s="1">
        <v>45202</v>
      </c>
      <c r="C934" t="s">
        <v>351</v>
      </c>
      <c r="D934">
        <v>3</v>
      </c>
      <c r="E934">
        <v>869.19</v>
      </c>
    </row>
    <row r="935" spans="1:5" x14ac:dyDescent="0.35">
      <c r="A935">
        <v>85747175</v>
      </c>
      <c r="B935" s="1">
        <v>45257</v>
      </c>
      <c r="C935" t="s">
        <v>349</v>
      </c>
      <c r="D935">
        <v>3</v>
      </c>
      <c r="E935">
        <v>245</v>
      </c>
    </row>
    <row r="936" spans="1:5" x14ac:dyDescent="0.35">
      <c r="A936">
        <v>30455484</v>
      </c>
      <c r="B936" s="1">
        <v>45054</v>
      </c>
      <c r="C936" t="s">
        <v>352</v>
      </c>
      <c r="D936">
        <v>2</v>
      </c>
      <c r="E936">
        <v>1001.64</v>
      </c>
    </row>
    <row r="937" spans="1:5" x14ac:dyDescent="0.35">
      <c r="A937">
        <v>37802267</v>
      </c>
      <c r="B937" s="1">
        <v>45254</v>
      </c>
      <c r="C937" t="s">
        <v>352</v>
      </c>
      <c r="D937">
        <v>4</v>
      </c>
      <c r="E937">
        <v>594.87</v>
      </c>
    </row>
    <row r="938" spans="1:5" x14ac:dyDescent="0.35">
      <c r="A938">
        <v>17341194</v>
      </c>
      <c r="B938" s="1">
        <v>45037</v>
      </c>
      <c r="C938" t="s">
        <v>349</v>
      </c>
      <c r="D938">
        <v>18</v>
      </c>
      <c r="E938">
        <v>1530.18</v>
      </c>
    </row>
    <row r="939" spans="1:5" x14ac:dyDescent="0.35">
      <c r="A939">
        <v>22047134</v>
      </c>
      <c r="B939" s="1">
        <v>45591</v>
      </c>
      <c r="C939" t="s">
        <v>350</v>
      </c>
      <c r="D939">
        <v>20</v>
      </c>
      <c r="E939">
        <v>991.94</v>
      </c>
    </row>
    <row r="940" spans="1:5" x14ac:dyDescent="0.35">
      <c r="A940">
        <v>54893418</v>
      </c>
      <c r="B940" s="1">
        <v>45336</v>
      </c>
      <c r="C940" t="s">
        <v>349</v>
      </c>
      <c r="D940">
        <v>13</v>
      </c>
      <c r="E940">
        <v>1858.33</v>
      </c>
    </row>
    <row r="941" spans="1:5" x14ac:dyDescent="0.35">
      <c r="A941">
        <v>48647253</v>
      </c>
      <c r="B941" s="1">
        <v>45366</v>
      </c>
      <c r="C941" t="s">
        <v>350</v>
      </c>
      <c r="D941">
        <v>12</v>
      </c>
      <c r="E941">
        <v>1736.69</v>
      </c>
    </row>
    <row r="942" spans="1:5" x14ac:dyDescent="0.35">
      <c r="A942">
        <v>1705969</v>
      </c>
      <c r="B942" s="1">
        <v>45435</v>
      </c>
      <c r="C942" t="s">
        <v>349</v>
      </c>
      <c r="D942">
        <v>20</v>
      </c>
      <c r="E942">
        <v>877</v>
      </c>
    </row>
    <row r="943" spans="1:5" x14ac:dyDescent="0.35">
      <c r="A943">
        <v>59398136</v>
      </c>
      <c r="B943" s="1">
        <v>45162</v>
      </c>
      <c r="C943" t="s">
        <v>351</v>
      </c>
      <c r="D943">
        <v>14</v>
      </c>
      <c r="E943">
        <v>1205.76</v>
      </c>
    </row>
    <row r="944" spans="1:5" x14ac:dyDescent="0.35">
      <c r="A944">
        <v>94165062</v>
      </c>
      <c r="B944" s="1">
        <v>45154</v>
      </c>
      <c r="C944" t="s">
        <v>350</v>
      </c>
      <c r="D944">
        <v>9</v>
      </c>
      <c r="E944">
        <v>793.38</v>
      </c>
    </row>
    <row r="945" spans="1:5" x14ac:dyDescent="0.35">
      <c r="A945">
        <v>47206881</v>
      </c>
      <c r="B945" s="1">
        <v>45497</v>
      </c>
      <c r="C945" t="s">
        <v>349</v>
      </c>
      <c r="D945">
        <v>3</v>
      </c>
      <c r="E945">
        <v>929.72</v>
      </c>
    </row>
    <row r="946" spans="1:5" x14ac:dyDescent="0.35">
      <c r="A946">
        <v>37915052</v>
      </c>
      <c r="B946" s="1">
        <v>45246</v>
      </c>
      <c r="C946" t="s">
        <v>351</v>
      </c>
      <c r="D946">
        <v>10</v>
      </c>
      <c r="E946">
        <v>1499.16</v>
      </c>
    </row>
    <row r="947" spans="1:5" x14ac:dyDescent="0.35">
      <c r="A947">
        <v>98211325</v>
      </c>
      <c r="B947" s="1">
        <v>45469</v>
      </c>
      <c r="C947" t="s">
        <v>351</v>
      </c>
      <c r="D947">
        <v>15</v>
      </c>
      <c r="E947">
        <v>1044.8599999999999</v>
      </c>
    </row>
    <row r="948" spans="1:5" x14ac:dyDescent="0.35">
      <c r="A948">
        <v>76218218</v>
      </c>
      <c r="B948" s="1">
        <v>45416</v>
      </c>
      <c r="C948" t="s">
        <v>350</v>
      </c>
      <c r="D948">
        <v>10</v>
      </c>
      <c r="E948">
        <v>1170.57</v>
      </c>
    </row>
    <row r="949" spans="1:5" x14ac:dyDescent="0.35">
      <c r="A949">
        <v>58152923</v>
      </c>
      <c r="B949" s="1">
        <v>45111</v>
      </c>
      <c r="C949" t="s">
        <v>349</v>
      </c>
      <c r="D949">
        <v>18</v>
      </c>
      <c r="E949">
        <v>1776.12</v>
      </c>
    </row>
    <row r="950" spans="1:5" x14ac:dyDescent="0.35">
      <c r="A950">
        <v>42262168</v>
      </c>
      <c r="B950" s="1">
        <v>45345</v>
      </c>
      <c r="C950" t="s">
        <v>351</v>
      </c>
      <c r="D950">
        <v>18</v>
      </c>
      <c r="E950">
        <v>489.19</v>
      </c>
    </row>
    <row r="951" spans="1:5" x14ac:dyDescent="0.35">
      <c r="A951">
        <v>40256341</v>
      </c>
      <c r="B951" s="1">
        <v>45592</v>
      </c>
      <c r="C951" t="s">
        <v>351</v>
      </c>
      <c r="D951">
        <v>12</v>
      </c>
      <c r="E951">
        <v>913.91</v>
      </c>
    </row>
    <row r="952" spans="1:5" x14ac:dyDescent="0.35">
      <c r="A952">
        <v>33998721</v>
      </c>
      <c r="B952" s="1">
        <v>45333</v>
      </c>
      <c r="C952" t="s">
        <v>352</v>
      </c>
      <c r="D952">
        <v>8</v>
      </c>
      <c r="E952">
        <v>245.84</v>
      </c>
    </row>
    <row r="953" spans="1:5" x14ac:dyDescent="0.35">
      <c r="A953">
        <v>49260858</v>
      </c>
      <c r="B953" s="1">
        <v>45112</v>
      </c>
      <c r="C953" t="s">
        <v>351</v>
      </c>
      <c r="D953">
        <v>4</v>
      </c>
      <c r="E953">
        <v>1855.11</v>
      </c>
    </row>
    <row r="954" spans="1:5" x14ac:dyDescent="0.35">
      <c r="A954">
        <v>22524981</v>
      </c>
      <c r="B954" s="1">
        <v>45227</v>
      </c>
      <c r="C954" t="s">
        <v>352</v>
      </c>
      <c r="D954">
        <v>14</v>
      </c>
      <c r="E954">
        <v>343.23</v>
      </c>
    </row>
    <row r="955" spans="1:5" x14ac:dyDescent="0.35">
      <c r="A955">
        <v>50015282</v>
      </c>
      <c r="B955" s="1">
        <v>45036</v>
      </c>
      <c r="C955" t="s">
        <v>351</v>
      </c>
      <c r="D955">
        <v>9</v>
      </c>
      <c r="E955">
        <v>1392.05</v>
      </c>
    </row>
    <row r="956" spans="1:5" x14ac:dyDescent="0.35">
      <c r="A956">
        <v>98088303</v>
      </c>
      <c r="B956" s="1">
        <v>45160</v>
      </c>
      <c r="C956" t="s">
        <v>352</v>
      </c>
      <c r="D956">
        <v>9</v>
      </c>
      <c r="E956">
        <v>1765.46</v>
      </c>
    </row>
    <row r="957" spans="1:5" x14ac:dyDescent="0.35">
      <c r="A957">
        <v>19425804</v>
      </c>
      <c r="B957" s="1">
        <v>45022</v>
      </c>
      <c r="C957" t="s">
        <v>350</v>
      </c>
      <c r="D957">
        <v>10</v>
      </c>
      <c r="E957">
        <v>1121.27</v>
      </c>
    </row>
    <row r="958" spans="1:5" x14ac:dyDescent="0.35">
      <c r="A958">
        <v>14974554</v>
      </c>
      <c r="B958" s="1">
        <v>45575</v>
      </c>
      <c r="C958" t="s">
        <v>352</v>
      </c>
      <c r="D958">
        <v>9</v>
      </c>
      <c r="E958">
        <v>805.9</v>
      </c>
    </row>
    <row r="959" spans="1:5" x14ac:dyDescent="0.35">
      <c r="A959">
        <v>25128143</v>
      </c>
      <c r="B959" s="1">
        <v>45598</v>
      </c>
      <c r="C959" t="s">
        <v>349</v>
      </c>
      <c r="D959">
        <v>18</v>
      </c>
      <c r="E959">
        <v>1149.94</v>
      </c>
    </row>
    <row r="960" spans="1:5" x14ac:dyDescent="0.35">
      <c r="A960">
        <v>21524495</v>
      </c>
      <c r="B960" s="1">
        <v>45296</v>
      </c>
      <c r="C960" t="s">
        <v>349</v>
      </c>
      <c r="D960">
        <v>9</v>
      </c>
      <c r="E960">
        <v>236.96</v>
      </c>
    </row>
    <row r="961" spans="1:5" x14ac:dyDescent="0.35">
      <c r="A961">
        <v>49136375</v>
      </c>
      <c r="B961" s="1">
        <v>45505</v>
      </c>
      <c r="C961" t="s">
        <v>350</v>
      </c>
      <c r="D961">
        <v>19</v>
      </c>
      <c r="E961">
        <v>1524.23</v>
      </c>
    </row>
    <row r="962" spans="1:5" x14ac:dyDescent="0.35">
      <c r="A962">
        <v>97507853</v>
      </c>
      <c r="B962" s="1">
        <v>45572</v>
      </c>
      <c r="C962" t="s">
        <v>351</v>
      </c>
      <c r="D962">
        <v>15</v>
      </c>
      <c r="E962">
        <v>1654.66</v>
      </c>
    </row>
    <row r="963" spans="1:5" x14ac:dyDescent="0.35">
      <c r="A963">
        <v>68857118</v>
      </c>
      <c r="B963" s="1">
        <v>45466</v>
      </c>
      <c r="C963" t="s">
        <v>352</v>
      </c>
      <c r="D963">
        <v>4</v>
      </c>
      <c r="E963">
        <v>1596.98</v>
      </c>
    </row>
    <row r="964" spans="1:5" x14ac:dyDescent="0.35">
      <c r="A964">
        <v>81183415</v>
      </c>
      <c r="B964" s="1">
        <v>45322</v>
      </c>
      <c r="C964" t="s">
        <v>351</v>
      </c>
      <c r="D964">
        <v>19</v>
      </c>
      <c r="E964">
        <v>1980.66</v>
      </c>
    </row>
    <row r="965" spans="1:5" x14ac:dyDescent="0.35">
      <c r="A965">
        <v>91196901</v>
      </c>
      <c r="B965" s="1">
        <v>45397</v>
      </c>
      <c r="C965" t="s">
        <v>349</v>
      </c>
      <c r="D965">
        <v>11</v>
      </c>
      <c r="E965">
        <v>1086.3</v>
      </c>
    </row>
    <row r="966" spans="1:5" x14ac:dyDescent="0.35">
      <c r="A966">
        <v>8228843</v>
      </c>
      <c r="B966" s="1">
        <v>45479</v>
      </c>
      <c r="C966" t="s">
        <v>350</v>
      </c>
      <c r="D966">
        <v>1</v>
      </c>
      <c r="E966">
        <v>1215.6099999999999</v>
      </c>
    </row>
    <row r="967" spans="1:5" x14ac:dyDescent="0.35">
      <c r="A967">
        <v>50518311</v>
      </c>
      <c r="B967" s="1">
        <v>45535</v>
      </c>
      <c r="C967" t="s">
        <v>351</v>
      </c>
      <c r="D967">
        <v>16</v>
      </c>
      <c r="E967">
        <v>1238.72</v>
      </c>
    </row>
    <row r="968" spans="1:5" x14ac:dyDescent="0.35">
      <c r="A968">
        <v>21779155</v>
      </c>
      <c r="B968" s="1">
        <v>45203</v>
      </c>
      <c r="C968" t="s">
        <v>352</v>
      </c>
      <c r="D968">
        <v>19</v>
      </c>
      <c r="E968">
        <v>1190.95</v>
      </c>
    </row>
    <row r="969" spans="1:5" x14ac:dyDescent="0.35">
      <c r="A969">
        <v>94281220</v>
      </c>
      <c r="B969" s="1">
        <v>45417</v>
      </c>
      <c r="C969" t="s">
        <v>351</v>
      </c>
      <c r="D969">
        <v>1</v>
      </c>
      <c r="E969">
        <v>325.64999999999998</v>
      </c>
    </row>
    <row r="970" spans="1:5" x14ac:dyDescent="0.35">
      <c r="A970">
        <v>15631726</v>
      </c>
      <c r="B970" s="1">
        <v>45327</v>
      </c>
      <c r="C970" t="s">
        <v>350</v>
      </c>
      <c r="D970">
        <v>11</v>
      </c>
      <c r="E970">
        <v>664.87</v>
      </c>
    </row>
    <row r="971" spans="1:5" x14ac:dyDescent="0.35">
      <c r="A971">
        <v>9573071</v>
      </c>
      <c r="B971" s="1">
        <v>45237</v>
      </c>
      <c r="C971" t="s">
        <v>352</v>
      </c>
      <c r="D971">
        <v>5</v>
      </c>
      <c r="E971">
        <v>958.06</v>
      </c>
    </row>
    <row r="972" spans="1:5" x14ac:dyDescent="0.35">
      <c r="A972">
        <v>31026200</v>
      </c>
      <c r="B972" s="1">
        <v>45369</v>
      </c>
      <c r="C972" t="s">
        <v>352</v>
      </c>
      <c r="D972">
        <v>13</v>
      </c>
      <c r="E972">
        <v>285.02</v>
      </c>
    </row>
    <row r="973" spans="1:5" x14ac:dyDescent="0.35">
      <c r="A973">
        <v>49457685</v>
      </c>
      <c r="B973" s="1">
        <v>45229</v>
      </c>
      <c r="C973" t="s">
        <v>350</v>
      </c>
      <c r="D973">
        <v>10</v>
      </c>
      <c r="E973">
        <v>487.34</v>
      </c>
    </row>
    <row r="974" spans="1:5" x14ac:dyDescent="0.35">
      <c r="A974">
        <v>82169898</v>
      </c>
      <c r="B974" s="1">
        <v>45372</v>
      </c>
      <c r="C974" t="s">
        <v>349</v>
      </c>
      <c r="D974">
        <v>12</v>
      </c>
      <c r="E974">
        <v>1208.52</v>
      </c>
    </row>
    <row r="975" spans="1:5" x14ac:dyDescent="0.35">
      <c r="A975">
        <v>72132838</v>
      </c>
      <c r="B975" s="1">
        <v>45227</v>
      </c>
      <c r="C975" t="s">
        <v>349</v>
      </c>
      <c r="D975">
        <v>8</v>
      </c>
      <c r="E975">
        <v>567.13</v>
      </c>
    </row>
    <row r="976" spans="1:5" x14ac:dyDescent="0.35">
      <c r="A976">
        <v>954629</v>
      </c>
      <c r="B976" s="1">
        <v>45348</v>
      </c>
      <c r="C976" t="s">
        <v>352</v>
      </c>
      <c r="D976">
        <v>14</v>
      </c>
      <c r="E976">
        <v>1390.08</v>
      </c>
    </row>
    <row r="977" spans="1:5" x14ac:dyDescent="0.35">
      <c r="A977">
        <v>44139071</v>
      </c>
      <c r="B977" s="1">
        <v>45307</v>
      </c>
      <c r="C977" t="s">
        <v>351</v>
      </c>
      <c r="D977">
        <v>8</v>
      </c>
      <c r="E977">
        <v>923.09</v>
      </c>
    </row>
    <row r="978" spans="1:5" x14ac:dyDescent="0.35">
      <c r="A978">
        <v>6344345</v>
      </c>
      <c r="B978" s="1">
        <v>45568</v>
      </c>
      <c r="C978" t="s">
        <v>349</v>
      </c>
      <c r="D978">
        <v>19</v>
      </c>
      <c r="E978">
        <v>1110.1099999999999</v>
      </c>
    </row>
    <row r="979" spans="1:5" x14ac:dyDescent="0.35">
      <c r="A979">
        <v>31981068</v>
      </c>
      <c r="B979" s="1">
        <v>45089</v>
      </c>
      <c r="C979" t="s">
        <v>351</v>
      </c>
      <c r="D979">
        <v>20</v>
      </c>
      <c r="E979">
        <v>546.25</v>
      </c>
    </row>
    <row r="980" spans="1:5" x14ac:dyDescent="0.35">
      <c r="A980">
        <v>30788486</v>
      </c>
      <c r="B980" s="1">
        <v>45352</v>
      </c>
      <c r="C980" t="s">
        <v>352</v>
      </c>
      <c r="D980">
        <v>11</v>
      </c>
      <c r="E980">
        <v>328.57</v>
      </c>
    </row>
    <row r="981" spans="1:5" x14ac:dyDescent="0.35">
      <c r="A981">
        <v>48368085</v>
      </c>
      <c r="B981" s="1">
        <v>45596</v>
      </c>
      <c r="C981" t="s">
        <v>349</v>
      </c>
      <c r="D981">
        <v>5</v>
      </c>
      <c r="E981">
        <v>477.1</v>
      </c>
    </row>
    <row r="982" spans="1:5" x14ac:dyDescent="0.35">
      <c r="A982">
        <v>82374625</v>
      </c>
      <c r="B982" s="1">
        <v>45007</v>
      </c>
      <c r="C982" t="s">
        <v>352</v>
      </c>
      <c r="D982">
        <v>20</v>
      </c>
      <c r="E982">
        <v>1923.64</v>
      </c>
    </row>
    <row r="983" spans="1:5" x14ac:dyDescent="0.35">
      <c r="A983">
        <v>75674671</v>
      </c>
      <c r="B983" s="1">
        <v>45383</v>
      </c>
      <c r="C983" t="s">
        <v>352</v>
      </c>
      <c r="D983">
        <v>13</v>
      </c>
      <c r="E983">
        <v>1085.52</v>
      </c>
    </row>
    <row r="984" spans="1:5" x14ac:dyDescent="0.35">
      <c r="A984">
        <v>34668988</v>
      </c>
      <c r="B984" s="1">
        <v>45148</v>
      </c>
      <c r="C984" t="s">
        <v>350</v>
      </c>
      <c r="D984">
        <v>3</v>
      </c>
      <c r="E984">
        <v>534.37</v>
      </c>
    </row>
    <row r="985" spans="1:5" x14ac:dyDescent="0.35">
      <c r="A985">
        <v>53354003</v>
      </c>
      <c r="B985" s="1">
        <v>45558</v>
      </c>
      <c r="C985" t="s">
        <v>352</v>
      </c>
      <c r="D985">
        <v>13</v>
      </c>
      <c r="E985">
        <v>1934.52</v>
      </c>
    </row>
    <row r="986" spans="1:5" x14ac:dyDescent="0.35">
      <c r="A986">
        <v>78732957</v>
      </c>
      <c r="B986" s="1">
        <v>45516</v>
      </c>
      <c r="C986" t="s">
        <v>352</v>
      </c>
      <c r="D986">
        <v>8</v>
      </c>
      <c r="E986">
        <v>1148.93</v>
      </c>
    </row>
    <row r="987" spans="1:5" x14ac:dyDescent="0.35">
      <c r="A987">
        <v>10210309</v>
      </c>
      <c r="B987" s="1">
        <v>45420</v>
      </c>
      <c r="C987" t="s">
        <v>350</v>
      </c>
      <c r="D987">
        <v>13</v>
      </c>
      <c r="E987">
        <v>515.07000000000005</v>
      </c>
    </row>
    <row r="988" spans="1:5" x14ac:dyDescent="0.35">
      <c r="A988">
        <v>23984022</v>
      </c>
      <c r="B988" s="1">
        <v>45157</v>
      </c>
      <c r="C988" t="s">
        <v>351</v>
      </c>
      <c r="D988">
        <v>3</v>
      </c>
      <c r="E988">
        <v>1519.51</v>
      </c>
    </row>
    <row r="989" spans="1:5" x14ac:dyDescent="0.35">
      <c r="A989">
        <v>95371787</v>
      </c>
      <c r="B989" s="1">
        <v>45005</v>
      </c>
      <c r="C989" t="s">
        <v>352</v>
      </c>
      <c r="D989">
        <v>9</v>
      </c>
      <c r="E989">
        <v>1312.28</v>
      </c>
    </row>
    <row r="990" spans="1:5" x14ac:dyDescent="0.35">
      <c r="A990">
        <v>89968482</v>
      </c>
      <c r="B990" s="1">
        <v>45015</v>
      </c>
      <c r="C990" t="s">
        <v>351</v>
      </c>
      <c r="D990">
        <v>12</v>
      </c>
      <c r="E990">
        <v>1883.93</v>
      </c>
    </row>
    <row r="991" spans="1:5" x14ac:dyDescent="0.35">
      <c r="A991">
        <v>31527100</v>
      </c>
      <c r="B991" s="1">
        <v>45251</v>
      </c>
      <c r="C991" t="s">
        <v>350</v>
      </c>
      <c r="D991">
        <v>12</v>
      </c>
      <c r="E991">
        <v>1830.13</v>
      </c>
    </row>
    <row r="992" spans="1:5" x14ac:dyDescent="0.35">
      <c r="A992">
        <v>8791577</v>
      </c>
      <c r="B992" s="1">
        <v>45167</v>
      </c>
      <c r="C992" t="s">
        <v>351</v>
      </c>
      <c r="D992">
        <v>1</v>
      </c>
      <c r="E992">
        <v>1031.07</v>
      </c>
    </row>
    <row r="993" spans="1:5" x14ac:dyDescent="0.35">
      <c r="A993">
        <v>63217390</v>
      </c>
      <c r="B993" s="1">
        <v>45125</v>
      </c>
      <c r="C993" t="s">
        <v>350</v>
      </c>
      <c r="D993">
        <v>15</v>
      </c>
      <c r="E993">
        <v>637.05999999999995</v>
      </c>
    </row>
    <row r="994" spans="1:5" x14ac:dyDescent="0.35">
      <c r="A994">
        <v>62526813</v>
      </c>
      <c r="B994" s="1">
        <v>45523</v>
      </c>
      <c r="C994" t="s">
        <v>350</v>
      </c>
      <c r="D994">
        <v>6</v>
      </c>
      <c r="E994">
        <v>1777.35</v>
      </c>
    </row>
    <row r="995" spans="1:5" x14ac:dyDescent="0.35">
      <c r="A995">
        <v>16561710</v>
      </c>
      <c r="B995" s="1">
        <v>45185</v>
      </c>
      <c r="C995" t="s">
        <v>352</v>
      </c>
      <c r="D995">
        <v>12</v>
      </c>
      <c r="E995">
        <v>1043.28</v>
      </c>
    </row>
    <row r="996" spans="1:5" x14ac:dyDescent="0.35">
      <c r="A996">
        <v>91550885</v>
      </c>
      <c r="B996" s="1">
        <v>45063</v>
      </c>
      <c r="C996" t="s">
        <v>352</v>
      </c>
      <c r="D996">
        <v>14</v>
      </c>
      <c r="E996">
        <v>1404.12</v>
      </c>
    </row>
    <row r="997" spans="1:5" x14ac:dyDescent="0.35">
      <c r="A997">
        <v>75025941</v>
      </c>
      <c r="B997" s="1">
        <v>45011</v>
      </c>
      <c r="C997" t="s">
        <v>349</v>
      </c>
      <c r="D997">
        <v>15</v>
      </c>
      <c r="E997">
        <v>323.12</v>
      </c>
    </row>
    <row r="998" spans="1:5" x14ac:dyDescent="0.35">
      <c r="A998">
        <v>90649019</v>
      </c>
      <c r="B998" s="1">
        <v>45023</v>
      </c>
      <c r="C998" t="s">
        <v>352</v>
      </c>
      <c r="D998">
        <v>18</v>
      </c>
      <c r="E998">
        <v>1096.1199999999999</v>
      </c>
    </row>
    <row r="999" spans="1:5" x14ac:dyDescent="0.35">
      <c r="A999">
        <v>88550139</v>
      </c>
      <c r="B999" s="1">
        <v>45515</v>
      </c>
      <c r="C999" t="s">
        <v>352</v>
      </c>
      <c r="D999">
        <v>3</v>
      </c>
      <c r="E999">
        <v>1910.25</v>
      </c>
    </row>
    <row r="1000" spans="1:5" x14ac:dyDescent="0.35">
      <c r="A1000">
        <v>66932104</v>
      </c>
      <c r="B1000" s="1">
        <v>45218</v>
      </c>
      <c r="C1000" t="s">
        <v>349</v>
      </c>
      <c r="D1000">
        <v>3</v>
      </c>
      <c r="E1000">
        <v>976.71</v>
      </c>
    </row>
    <row r="1001" spans="1:5" x14ac:dyDescent="0.35">
      <c r="A1001">
        <v>45481936</v>
      </c>
      <c r="B1001" s="1">
        <v>45142</v>
      </c>
      <c r="C1001" t="s">
        <v>349</v>
      </c>
      <c r="D1001">
        <v>3</v>
      </c>
      <c r="E1001">
        <v>1909.44</v>
      </c>
    </row>
    <row r="1002" spans="1:5" x14ac:dyDescent="0.35">
      <c r="A1002">
        <v>5961261</v>
      </c>
      <c r="B1002" s="1">
        <v>45105</v>
      </c>
      <c r="C1002" t="s">
        <v>349</v>
      </c>
      <c r="D1002">
        <v>17</v>
      </c>
      <c r="E1002">
        <v>309.79000000000002</v>
      </c>
    </row>
    <row r="1003" spans="1:5" x14ac:dyDescent="0.35">
      <c r="A1003">
        <v>17696094</v>
      </c>
      <c r="B1003" s="1">
        <v>45553</v>
      </c>
      <c r="C1003" t="s">
        <v>352</v>
      </c>
      <c r="D1003">
        <v>16</v>
      </c>
      <c r="E1003">
        <v>1626.23</v>
      </c>
    </row>
    <row r="1004" spans="1:5" x14ac:dyDescent="0.35">
      <c r="A1004">
        <v>91408854</v>
      </c>
      <c r="B1004" s="1">
        <v>45330</v>
      </c>
      <c r="C1004" t="s">
        <v>352</v>
      </c>
      <c r="D1004">
        <v>19</v>
      </c>
      <c r="E1004">
        <v>555.13</v>
      </c>
    </row>
    <row r="1005" spans="1:5" x14ac:dyDescent="0.35">
      <c r="A1005">
        <v>32203588</v>
      </c>
      <c r="B1005" s="1">
        <v>45388</v>
      </c>
      <c r="C1005" t="s">
        <v>349</v>
      </c>
      <c r="D1005">
        <v>9</v>
      </c>
      <c r="E1005">
        <v>1678.38</v>
      </c>
    </row>
    <row r="1006" spans="1:5" x14ac:dyDescent="0.35">
      <c r="A1006">
        <v>63339001</v>
      </c>
      <c r="B1006" s="1">
        <v>45178</v>
      </c>
      <c r="C1006" t="s">
        <v>352</v>
      </c>
      <c r="D1006">
        <v>12</v>
      </c>
      <c r="E1006">
        <v>682.32</v>
      </c>
    </row>
    <row r="1007" spans="1:5" x14ac:dyDescent="0.35">
      <c r="A1007">
        <v>45553300</v>
      </c>
      <c r="B1007" s="1">
        <v>45462</v>
      </c>
      <c r="C1007" t="s">
        <v>349</v>
      </c>
      <c r="D1007">
        <v>9</v>
      </c>
      <c r="E1007">
        <v>1713.65</v>
      </c>
    </row>
    <row r="1008" spans="1:5" x14ac:dyDescent="0.35">
      <c r="A1008">
        <v>67960179</v>
      </c>
      <c r="B1008" s="1">
        <v>45471</v>
      </c>
      <c r="C1008" t="s">
        <v>349</v>
      </c>
      <c r="D1008">
        <v>10</v>
      </c>
      <c r="E1008">
        <v>1797.89</v>
      </c>
    </row>
    <row r="1009" spans="1:5" x14ac:dyDescent="0.35">
      <c r="A1009">
        <v>40085705</v>
      </c>
      <c r="B1009" s="1">
        <v>45171</v>
      </c>
      <c r="C1009" t="s">
        <v>352</v>
      </c>
      <c r="D1009">
        <v>6</v>
      </c>
      <c r="E1009">
        <v>777.89</v>
      </c>
    </row>
    <row r="1010" spans="1:5" x14ac:dyDescent="0.35">
      <c r="A1010">
        <v>60700850</v>
      </c>
      <c r="B1010" s="1">
        <v>45495</v>
      </c>
      <c r="C1010" t="s">
        <v>351</v>
      </c>
      <c r="D1010">
        <v>2</v>
      </c>
      <c r="E1010">
        <v>812.35</v>
      </c>
    </row>
    <row r="1011" spans="1:5" x14ac:dyDescent="0.35">
      <c r="A1011">
        <v>12059049</v>
      </c>
      <c r="B1011" s="1">
        <v>45558</v>
      </c>
      <c r="C1011" t="s">
        <v>351</v>
      </c>
      <c r="D1011">
        <v>17</v>
      </c>
      <c r="E1011">
        <v>235.4</v>
      </c>
    </row>
    <row r="1012" spans="1:5" x14ac:dyDescent="0.35">
      <c r="A1012">
        <v>52409516</v>
      </c>
      <c r="B1012" s="1">
        <v>45039</v>
      </c>
      <c r="C1012" t="s">
        <v>350</v>
      </c>
      <c r="D1012">
        <v>13</v>
      </c>
      <c r="E1012">
        <v>435.47</v>
      </c>
    </row>
    <row r="1013" spans="1:5" x14ac:dyDescent="0.35">
      <c r="A1013">
        <v>66269844</v>
      </c>
      <c r="B1013" s="1">
        <v>45161</v>
      </c>
      <c r="C1013" t="s">
        <v>349</v>
      </c>
      <c r="D1013">
        <v>4</v>
      </c>
      <c r="E1013">
        <v>1371.03</v>
      </c>
    </row>
    <row r="1014" spans="1:5" x14ac:dyDescent="0.35">
      <c r="A1014">
        <v>8513589</v>
      </c>
      <c r="B1014" s="1">
        <v>45330</v>
      </c>
      <c r="C1014" t="s">
        <v>352</v>
      </c>
      <c r="D1014">
        <v>6</v>
      </c>
      <c r="E1014">
        <v>1590.11</v>
      </c>
    </row>
    <row r="1015" spans="1:5" x14ac:dyDescent="0.35">
      <c r="A1015">
        <v>6335221</v>
      </c>
      <c r="B1015" s="1">
        <v>45296</v>
      </c>
      <c r="C1015" t="s">
        <v>349</v>
      </c>
      <c r="D1015">
        <v>20</v>
      </c>
      <c r="E1015">
        <v>1518.83</v>
      </c>
    </row>
    <row r="1016" spans="1:5" x14ac:dyDescent="0.35">
      <c r="A1016">
        <v>69925688</v>
      </c>
      <c r="B1016" s="1">
        <v>45347</v>
      </c>
      <c r="C1016" t="s">
        <v>350</v>
      </c>
      <c r="D1016">
        <v>20</v>
      </c>
      <c r="E1016">
        <v>1350.67</v>
      </c>
    </row>
    <row r="1017" spans="1:5" x14ac:dyDescent="0.35">
      <c r="A1017">
        <v>18326028</v>
      </c>
      <c r="B1017" s="1">
        <v>45392</v>
      </c>
      <c r="C1017" t="s">
        <v>350</v>
      </c>
      <c r="D1017">
        <v>3</v>
      </c>
      <c r="E1017">
        <v>244.31</v>
      </c>
    </row>
    <row r="1018" spans="1:5" x14ac:dyDescent="0.35">
      <c r="A1018">
        <v>15661674</v>
      </c>
      <c r="B1018" s="1">
        <v>45240</v>
      </c>
      <c r="C1018" t="s">
        <v>351</v>
      </c>
      <c r="D1018">
        <v>12</v>
      </c>
      <c r="E1018">
        <v>453.24</v>
      </c>
    </row>
    <row r="1019" spans="1:5" x14ac:dyDescent="0.35">
      <c r="A1019">
        <v>92642745</v>
      </c>
      <c r="B1019" s="1">
        <v>45419</v>
      </c>
      <c r="C1019" t="s">
        <v>351</v>
      </c>
      <c r="D1019">
        <v>18</v>
      </c>
      <c r="E1019">
        <v>415.99</v>
      </c>
    </row>
    <row r="1020" spans="1:5" x14ac:dyDescent="0.35">
      <c r="A1020">
        <v>72164737</v>
      </c>
      <c r="B1020" s="1">
        <v>45154</v>
      </c>
      <c r="C1020" t="s">
        <v>349</v>
      </c>
      <c r="D1020">
        <v>6</v>
      </c>
      <c r="E1020">
        <v>377.36</v>
      </c>
    </row>
    <row r="1021" spans="1:5" x14ac:dyDescent="0.35">
      <c r="A1021">
        <v>35912599</v>
      </c>
      <c r="B1021" s="1">
        <v>45420</v>
      </c>
      <c r="C1021" t="s">
        <v>351</v>
      </c>
      <c r="D1021">
        <v>16</v>
      </c>
      <c r="E1021">
        <v>461.95</v>
      </c>
    </row>
    <row r="1022" spans="1:5" x14ac:dyDescent="0.35">
      <c r="A1022">
        <v>46717997</v>
      </c>
      <c r="B1022" s="1">
        <v>45280</v>
      </c>
      <c r="C1022" t="s">
        <v>352</v>
      </c>
      <c r="D1022">
        <v>12</v>
      </c>
      <c r="E1022">
        <v>793.98</v>
      </c>
    </row>
    <row r="1023" spans="1:5" x14ac:dyDescent="0.35">
      <c r="A1023">
        <v>38478423</v>
      </c>
      <c r="B1023" s="1">
        <v>45380</v>
      </c>
      <c r="C1023" t="s">
        <v>349</v>
      </c>
      <c r="D1023">
        <v>3</v>
      </c>
      <c r="E1023">
        <v>263.3</v>
      </c>
    </row>
    <row r="1024" spans="1:5" x14ac:dyDescent="0.35">
      <c r="A1024">
        <v>47990044</v>
      </c>
      <c r="B1024" s="1">
        <v>45564</v>
      </c>
      <c r="C1024" t="s">
        <v>352</v>
      </c>
      <c r="D1024">
        <v>12</v>
      </c>
      <c r="E1024">
        <v>1118.99</v>
      </c>
    </row>
    <row r="1025" spans="1:5" x14ac:dyDescent="0.35">
      <c r="A1025">
        <v>18465047</v>
      </c>
      <c r="B1025" s="1">
        <v>45376</v>
      </c>
      <c r="C1025" t="s">
        <v>352</v>
      </c>
      <c r="D1025">
        <v>8</v>
      </c>
      <c r="E1025">
        <v>746.88</v>
      </c>
    </row>
    <row r="1026" spans="1:5" x14ac:dyDescent="0.35">
      <c r="A1026">
        <v>36737539</v>
      </c>
      <c r="B1026" s="1">
        <v>45328</v>
      </c>
      <c r="C1026" t="s">
        <v>350</v>
      </c>
      <c r="D1026">
        <v>9</v>
      </c>
      <c r="E1026">
        <v>1636.27</v>
      </c>
    </row>
    <row r="1027" spans="1:5" x14ac:dyDescent="0.35">
      <c r="A1027">
        <v>23286884</v>
      </c>
      <c r="B1027" s="1">
        <v>45367</v>
      </c>
      <c r="C1027" t="s">
        <v>349</v>
      </c>
      <c r="D1027">
        <v>4</v>
      </c>
      <c r="E1027">
        <v>505.94</v>
      </c>
    </row>
    <row r="1028" spans="1:5" x14ac:dyDescent="0.35">
      <c r="A1028">
        <v>34297405</v>
      </c>
      <c r="B1028" s="1">
        <v>45273</v>
      </c>
      <c r="C1028" t="s">
        <v>352</v>
      </c>
      <c r="D1028">
        <v>1</v>
      </c>
      <c r="E1028">
        <v>1688.73</v>
      </c>
    </row>
    <row r="1029" spans="1:5" x14ac:dyDescent="0.35">
      <c r="A1029">
        <v>85626346</v>
      </c>
      <c r="B1029" s="1">
        <v>45518</v>
      </c>
      <c r="C1029" t="s">
        <v>351</v>
      </c>
      <c r="D1029">
        <v>1</v>
      </c>
      <c r="E1029">
        <v>293.54000000000002</v>
      </c>
    </row>
    <row r="1030" spans="1:5" x14ac:dyDescent="0.35">
      <c r="A1030">
        <v>84468124</v>
      </c>
      <c r="B1030" s="1">
        <v>45036</v>
      </c>
      <c r="C1030" t="s">
        <v>349</v>
      </c>
      <c r="D1030">
        <v>12</v>
      </c>
      <c r="E1030">
        <v>859.39</v>
      </c>
    </row>
    <row r="1031" spans="1:5" x14ac:dyDescent="0.35">
      <c r="A1031">
        <v>11470681</v>
      </c>
      <c r="B1031" s="1">
        <v>45161</v>
      </c>
      <c r="C1031" t="s">
        <v>352</v>
      </c>
      <c r="D1031">
        <v>2</v>
      </c>
      <c r="E1031">
        <v>570.88</v>
      </c>
    </row>
    <row r="1032" spans="1:5" x14ac:dyDescent="0.35">
      <c r="A1032">
        <v>77903462</v>
      </c>
      <c r="B1032" s="1">
        <v>45555</v>
      </c>
      <c r="C1032" t="s">
        <v>350</v>
      </c>
      <c r="D1032">
        <v>19</v>
      </c>
      <c r="E1032">
        <v>206.87</v>
      </c>
    </row>
    <row r="1033" spans="1:5" x14ac:dyDescent="0.35">
      <c r="A1033">
        <v>68341636</v>
      </c>
      <c r="B1033" s="1">
        <v>45531</v>
      </c>
      <c r="C1033" t="s">
        <v>349</v>
      </c>
      <c r="D1033">
        <v>19</v>
      </c>
      <c r="E1033">
        <v>1043.7</v>
      </c>
    </row>
    <row r="1034" spans="1:5" x14ac:dyDescent="0.35">
      <c r="A1034">
        <v>7522036</v>
      </c>
      <c r="B1034" s="1">
        <v>45315</v>
      </c>
      <c r="C1034" t="s">
        <v>349</v>
      </c>
      <c r="D1034">
        <v>2</v>
      </c>
      <c r="E1034">
        <v>797.92</v>
      </c>
    </row>
    <row r="1035" spans="1:5" x14ac:dyDescent="0.35">
      <c r="A1035">
        <v>69364309</v>
      </c>
      <c r="B1035" s="1">
        <v>45557</v>
      </c>
      <c r="C1035" t="s">
        <v>351</v>
      </c>
      <c r="D1035">
        <v>6</v>
      </c>
      <c r="E1035">
        <v>636.83000000000004</v>
      </c>
    </row>
    <row r="1036" spans="1:5" x14ac:dyDescent="0.35">
      <c r="A1036">
        <v>51661209</v>
      </c>
      <c r="B1036" s="1">
        <v>45100</v>
      </c>
      <c r="C1036" t="s">
        <v>352</v>
      </c>
      <c r="D1036">
        <v>13</v>
      </c>
      <c r="E1036">
        <v>852.39</v>
      </c>
    </row>
    <row r="1037" spans="1:5" x14ac:dyDescent="0.35">
      <c r="A1037">
        <v>4849477</v>
      </c>
      <c r="B1037" s="1">
        <v>45129</v>
      </c>
      <c r="C1037" t="s">
        <v>349</v>
      </c>
      <c r="D1037">
        <v>19</v>
      </c>
      <c r="E1037">
        <v>1782.35</v>
      </c>
    </row>
    <row r="1038" spans="1:5" x14ac:dyDescent="0.35">
      <c r="A1038">
        <v>74313592</v>
      </c>
      <c r="B1038" s="1">
        <v>45545</v>
      </c>
      <c r="C1038" t="s">
        <v>349</v>
      </c>
      <c r="D1038">
        <v>3</v>
      </c>
      <c r="E1038">
        <v>1208.69</v>
      </c>
    </row>
    <row r="1039" spans="1:5" x14ac:dyDescent="0.35">
      <c r="A1039">
        <v>26245432</v>
      </c>
      <c r="B1039" s="1">
        <v>45302</v>
      </c>
      <c r="C1039" t="s">
        <v>350</v>
      </c>
      <c r="D1039">
        <v>17</v>
      </c>
      <c r="E1039">
        <v>719.09</v>
      </c>
    </row>
    <row r="1040" spans="1:5" x14ac:dyDescent="0.35">
      <c r="A1040">
        <v>78412820</v>
      </c>
      <c r="B1040" s="1">
        <v>45491</v>
      </c>
      <c r="C1040" t="s">
        <v>352</v>
      </c>
      <c r="D1040">
        <v>8</v>
      </c>
      <c r="E1040">
        <v>1009.58</v>
      </c>
    </row>
    <row r="1041" spans="1:5" x14ac:dyDescent="0.35">
      <c r="A1041">
        <v>11254582</v>
      </c>
      <c r="B1041" s="1">
        <v>45151</v>
      </c>
      <c r="C1041" t="s">
        <v>350</v>
      </c>
      <c r="D1041">
        <v>19</v>
      </c>
      <c r="E1041">
        <v>1036.03</v>
      </c>
    </row>
    <row r="1042" spans="1:5" x14ac:dyDescent="0.35">
      <c r="A1042">
        <v>3399251</v>
      </c>
      <c r="B1042" s="1">
        <v>45049</v>
      </c>
      <c r="C1042" t="s">
        <v>352</v>
      </c>
      <c r="D1042">
        <v>20</v>
      </c>
      <c r="E1042">
        <v>937.11</v>
      </c>
    </row>
    <row r="1043" spans="1:5" x14ac:dyDescent="0.35">
      <c r="A1043">
        <v>70820304</v>
      </c>
      <c r="B1043" s="1">
        <v>45308</v>
      </c>
      <c r="C1043" t="s">
        <v>349</v>
      </c>
      <c r="D1043">
        <v>13</v>
      </c>
      <c r="E1043">
        <v>420.89</v>
      </c>
    </row>
    <row r="1044" spans="1:5" x14ac:dyDescent="0.35">
      <c r="A1044">
        <v>17861428</v>
      </c>
      <c r="B1044" s="1">
        <v>45355</v>
      </c>
      <c r="C1044" t="s">
        <v>350</v>
      </c>
      <c r="D1044">
        <v>10</v>
      </c>
      <c r="E1044">
        <v>1606.18</v>
      </c>
    </row>
    <row r="1045" spans="1:5" x14ac:dyDescent="0.35">
      <c r="A1045">
        <v>39317905</v>
      </c>
      <c r="B1045" s="1">
        <v>45422</v>
      </c>
      <c r="C1045" t="s">
        <v>352</v>
      </c>
      <c r="D1045">
        <v>8</v>
      </c>
      <c r="E1045">
        <v>1546.54</v>
      </c>
    </row>
    <row r="1046" spans="1:5" x14ac:dyDescent="0.35">
      <c r="A1046">
        <v>36885115</v>
      </c>
      <c r="B1046" s="1">
        <v>45038</v>
      </c>
      <c r="C1046" t="s">
        <v>351</v>
      </c>
      <c r="D1046">
        <v>7</v>
      </c>
      <c r="E1046">
        <v>1248.24</v>
      </c>
    </row>
    <row r="1047" spans="1:5" x14ac:dyDescent="0.35">
      <c r="A1047">
        <v>36462363</v>
      </c>
      <c r="B1047" s="1">
        <v>45596</v>
      </c>
      <c r="C1047" t="s">
        <v>350</v>
      </c>
      <c r="D1047">
        <v>16</v>
      </c>
      <c r="E1047">
        <v>747.55</v>
      </c>
    </row>
    <row r="1048" spans="1:5" x14ac:dyDescent="0.35">
      <c r="A1048">
        <v>85490177</v>
      </c>
      <c r="B1048" s="1">
        <v>45497</v>
      </c>
      <c r="C1048" t="s">
        <v>351</v>
      </c>
      <c r="D1048">
        <v>2</v>
      </c>
      <c r="E1048">
        <v>655.95</v>
      </c>
    </row>
    <row r="1049" spans="1:5" x14ac:dyDescent="0.35">
      <c r="A1049">
        <v>63402854</v>
      </c>
      <c r="B1049" s="1">
        <v>45535</v>
      </c>
      <c r="C1049" t="s">
        <v>352</v>
      </c>
      <c r="D1049">
        <v>1</v>
      </c>
      <c r="E1049">
        <v>1110.52</v>
      </c>
    </row>
    <row r="1050" spans="1:5" x14ac:dyDescent="0.35">
      <c r="A1050">
        <v>99301505</v>
      </c>
      <c r="B1050" s="1">
        <v>45515</v>
      </c>
      <c r="C1050" t="s">
        <v>350</v>
      </c>
      <c r="D1050">
        <v>5</v>
      </c>
      <c r="E1050">
        <v>294.44</v>
      </c>
    </row>
    <row r="1051" spans="1:5" x14ac:dyDescent="0.35">
      <c r="A1051">
        <v>92098757</v>
      </c>
      <c r="B1051" s="1">
        <v>45249</v>
      </c>
      <c r="C1051" t="s">
        <v>352</v>
      </c>
      <c r="D1051">
        <v>14</v>
      </c>
      <c r="E1051">
        <v>1419.7</v>
      </c>
    </row>
    <row r="1052" spans="1:5" x14ac:dyDescent="0.35">
      <c r="A1052">
        <v>79916464</v>
      </c>
      <c r="B1052" s="1">
        <v>45335</v>
      </c>
      <c r="C1052" t="s">
        <v>352</v>
      </c>
      <c r="D1052">
        <v>17</v>
      </c>
      <c r="E1052">
        <v>539.79</v>
      </c>
    </row>
    <row r="1053" spans="1:5" x14ac:dyDescent="0.35">
      <c r="A1053">
        <v>10240052</v>
      </c>
      <c r="B1053" s="1">
        <v>45376</v>
      </c>
      <c r="C1053" t="s">
        <v>351</v>
      </c>
      <c r="D1053">
        <v>1</v>
      </c>
      <c r="E1053">
        <v>942.49</v>
      </c>
    </row>
    <row r="1054" spans="1:5" x14ac:dyDescent="0.35">
      <c r="A1054">
        <v>9738801</v>
      </c>
      <c r="B1054" s="1">
        <v>45353</v>
      </c>
      <c r="C1054" t="s">
        <v>350</v>
      </c>
      <c r="D1054">
        <v>19</v>
      </c>
      <c r="E1054">
        <v>376.73</v>
      </c>
    </row>
    <row r="1055" spans="1:5" x14ac:dyDescent="0.35">
      <c r="A1055">
        <v>2233446</v>
      </c>
      <c r="B1055" s="1">
        <v>45287</v>
      </c>
      <c r="C1055" t="s">
        <v>352</v>
      </c>
      <c r="D1055">
        <v>6</v>
      </c>
      <c r="E1055">
        <v>1466.45</v>
      </c>
    </row>
    <row r="1056" spans="1:5" x14ac:dyDescent="0.35">
      <c r="A1056">
        <v>35434373</v>
      </c>
      <c r="B1056" s="1">
        <v>45137</v>
      </c>
      <c r="C1056" t="s">
        <v>349</v>
      </c>
      <c r="D1056">
        <v>9</v>
      </c>
      <c r="E1056">
        <v>368.71</v>
      </c>
    </row>
    <row r="1057" spans="1:5" x14ac:dyDescent="0.35">
      <c r="A1057">
        <v>89476734</v>
      </c>
      <c r="B1057" s="1">
        <v>45119</v>
      </c>
      <c r="C1057" t="s">
        <v>350</v>
      </c>
      <c r="D1057">
        <v>18</v>
      </c>
      <c r="E1057">
        <v>1505.74</v>
      </c>
    </row>
    <row r="1058" spans="1:5" x14ac:dyDescent="0.35">
      <c r="A1058">
        <v>51833636</v>
      </c>
      <c r="B1058" s="1">
        <v>45354</v>
      </c>
      <c r="C1058" t="s">
        <v>351</v>
      </c>
      <c r="D1058">
        <v>3</v>
      </c>
      <c r="E1058">
        <v>1977.36</v>
      </c>
    </row>
    <row r="1059" spans="1:5" x14ac:dyDescent="0.35">
      <c r="A1059">
        <v>75913572</v>
      </c>
      <c r="B1059" s="1">
        <v>45377</v>
      </c>
      <c r="C1059" t="s">
        <v>350</v>
      </c>
      <c r="D1059">
        <v>9</v>
      </c>
      <c r="E1059">
        <v>1844.07</v>
      </c>
    </row>
    <row r="1060" spans="1:5" x14ac:dyDescent="0.35">
      <c r="A1060">
        <v>40277444</v>
      </c>
      <c r="B1060" s="1">
        <v>45056</v>
      </c>
      <c r="C1060" t="s">
        <v>352</v>
      </c>
      <c r="D1060">
        <v>1</v>
      </c>
      <c r="E1060">
        <v>251.79</v>
      </c>
    </row>
    <row r="1061" spans="1:5" x14ac:dyDescent="0.35">
      <c r="A1061">
        <v>80833965</v>
      </c>
      <c r="B1061" s="1">
        <v>45174</v>
      </c>
      <c r="C1061" t="s">
        <v>350</v>
      </c>
      <c r="D1061">
        <v>13</v>
      </c>
      <c r="E1061">
        <v>1896.2</v>
      </c>
    </row>
    <row r="1062" spans="1:5" x14ac:dyDescent="0.35">
      <c r="A1062">
        <v>46146390</v>
      </c>
      <c r="B1062" s="1">
        <v>45035</v>
      </c>
      <c r="C1062" t="s">
        <v>349</v>
      </c>
      <c r="D1062">
        <v>4</v>
      </c>
      <c r="E1062">
        <v>271.5</v>
      </c>
    </row>
    <row r="1063" spans="1:5" x14ac:dyDescent="0.35">
      <c r="A1063">
        <v>59436131</v>
      </c>
      <c r="B1063" s="1">
        <v>45537</v>
      </c>
      <c r="C1063" t="s">
        <v>352</v>
      </c>
      <c r="D1063">
        <v>18</v>
      </c>
      <c r="E1063">
        <v>546.58000000000004</v>
      </c>
    </row>
    <row r="1064" spans="1:5" x14ac:dyDescent="0.35">
      <c r="A1064">
        <v>14479168</v>
      </c>
      <c r="B1064" s="1">
        <v>45328</v>
      </c>
      <c r="C1064" t="s">
        <v>352</v>
      </c>
      <c r="D1064">
        <v>17</v>
      </c>
      <c r="E1064">
        <v>917.45</v>
      </c>
    </row>
    <row r="1065" spans="1:5" x14ac:dyDescent="0.35">
      <c r="A1065">
        <v>43784632</v>
      </c>
      <c r="B1065" s="1">
        <v>45028</v>
      </c>
      <c r="C1065" t="s">
        <v>350</v>
      </c>
      <c r="D1065">
        <v>12</v>
      </c>
      <c r="E1065">
        <v>694.85</v>
      </c>
    </row>
    <row r="1066" spans="1:5" x14ac:dyDescent="0.35">
      <c r="A1066">
        <v>33331259</v>
      </c>
      <c r="B1066" s="1">
        <v>45511</v>
      </c>
      <c r="C1066" t="s">
        <v>350</v>
      </c>
      <c r="D1066">
        <v>7</v>
      </c>
      <c r="E1066">
        <v>1559.22</v>
      </c>
    </row>
    <row r="1067" spans="1:5" x14ac:dyDescent="0.35">
      <c r="A1067">
        <v>85838438</v>
      </c>
      <c r="B1067" s="1">
        <v>45407</v>
      </c>
      <c r="C1067" t="s">
        <v>350</v>
      </c>
      <c r="D1067">
        <v>15</v>
      </c>
      <c r="E1067">
        <v>1754.47</v>
      </c>
    </row>
    <row r="1068" spans="1:5" x14ac:dyDescent="0.35">
      <c r="A1068">
        <v>57674875</v>
      </c>
      <c r="B1068" s="1">
        <v>45053</v>
      </c>
      <c r="C1068" t="s">
        <v>351</v>
      </c>
      <c r="D1068">
        <v>16</v>
      </c>
      <c r="E1068">
        <v>1666.12</v>
      </c>
    </row>
    <row r="1069" spans="1:5" x14ac:dyDescent="0.35">
      <c r="A1069">
        <v>37227953</v>
      </c>
      <c r="B1069" s="1">
        <v>45546</v>
      </c>
      <c r="C1069" t="s">
        <v>350</v>
      </c>
      <c r="D1069">
        <v>4</v>
      </c>
      <c r="E1069">
        <v>500.75</v>
      </c>
    </row>
    <row r="1070" spans="1:5" x14ac:dyDescent="0.35">
      <c r="A1070">
        <v>83867512</v>
      </c>
      <c r="B1070" s="1">
        <v>45465</v>
      </c>
      <c r="C1070" t="s">
        <v>350</v>
      </c>
      <c r="D1070">
        <v>18</v>
      </c>
      <c r="E1070">
        <v>1476</v>
      </c>
    </row>
    <row r="1071" spans="1:5" x14ac:dyDescent="0.35">
      <c r="A1071">
        <v>17100301</v>
      </c>
      <c r="B1071" s="1">
        <v>45510</v>
      </c>
      <c r="C1071" t="s">
        <v>349</v>
      </c>
      <c r="D1071">
        <v>16</v>
      </c>
      <c r="E1071">
        <v>1515.01</v>
      </c>
    </row>
    <row r="1072" spans="1:5" x14ac:dyDescent="0.35">
      <c r="A1072">
        <v>12967305</v>
      </c>
      <c r="B1072" s="1">
        <v>45284</v>
      </c>
      <c r="C1072" t="s">
        <v>352</v>
      </c>
      <c r="D1072">
        <v>16</v>
      </c>
      <c r="E1072">
        <v>607.46</v>
      </c>
    </row>
    <row r="1073" spans="1:5" x14ac:dyDescent="0.35">
      <c r="A1073">
        <v>72079189</v>
      </c>
      <c r="B1073" s="1">
        <v>45069</v>
      </c>
      <c r="C1073" t="s">
        <v>350</v>
      </c>
      <c r="D1073">
        <v>17</v>
      </c>
      <c r="E1073">
        <v>1383.05</v>
      </c>
    </row>
    <row r="1074" spans="1:5" x14ac:dyDescent="0.35">
      <c r="A1074">
        <v>83348353</v>
      </c>
      <c r="B1074" s="1">
        <v>45527</v>
      </c>
      <c r="C1074" t="s">
        <v>350</v>
      </c>
      <c r="D1074">
        <v>1</v>
      </c>
      <c r="E1074">
        <v>533.72</v>
      </c>
    </row>
    <row r="1075" spans="1:5" x14ac:dyDescent="0.35">
      <c r="A1075">
        <v>80954112</v>
      </c>
      <c r="B1075" s="1">
        <v>45083</v>
      </c>
      <c r="C1075" t="s">
        <v>352</v>
      </c>
      <c r="D1075">
        <v>6</v>
      </c>
      <c r="E1075">
        <v>1672.37</v>
      </c>
    </row>
    <row r="1076" spans="1:5" x14ac:dyDescent="0.35">
      <c r="A1076">
        <v>61320989</v>
      </c>
      <c r="B1076" s="1">
        <v>45108</v>
      </c>
      <c r="C1076" t="s">
        <v>351</v>
      </c>
      <c r="D1076">
        <v>6</v>
      </c>
      <c r="E1076">
        <v>1247.3699999999999</v>
      </c>
    </row>
    <row r="1077" spans="1:5" x14ac:dyDescent="0.35">
      <c r="A1077">
        <v>45166203</v>
      </c>
      <c r="B1077" s="1">
        <v>45225</v>
      </c>
      <c r="C1077" t="s">
        <v>351</v>
      </c>
      <c r="D1077">
        <v>19</v>
      </c>
      <c r="E1077">
        <v>724.81</v>
      </c>
    </row>
    <row r="1078" spans="1:5" x14ac:dyDescent="0.35">
      <c r="A1078">
        <v>25294147</v>
      </c>
      <c r="B1078" s="1">
        <v>45459</v>
      </c>
      <c r="C1078" t="s">
        <v>352</v>
      </c>
      <c r="D1078">
        <v>9</v>
      </c>
      <c r="E1078">
        <v>1458.87</v>
      </c>
    </row>
    <row r="1079" spans="1:5" x14ac:dyDescent="0.35">
      <c r="A1079">
        <v>33706378</v>
      </c>
      <c r="B1079" s="1">
        <v>45171</v>
      </c>
      <c r="C1079" t="s">
        <v>352</v>
      </c>
      <c r="D1079">
        <v>16</v>
      </c>
      <c r="E1079">
        <v>1110.01</v>
      </c>
    </row>
    <row r="1080" spans="1:5" x14ac:dyDescent="0.35">
      <c r="A1080">
        <v>82804543</v>
      </c>
      <c r="B1080" s="1">
        <v>45506</v>
      </c>
      <c r="C1080" t="s">
        <v>352</v>
      </c>
      <c r="D1080">
        <v>8</v>
      </c>
      <c r="E1080">
        <v>1762.86</v>
      </c>
    </row>
    <row r="1081" spans="1:5" x14ac:dyDescent="0.35">
      <c r="A1081">
        <v>68016312</v>
      </c>
      <c r="B1081" s="1">
        <v>45559</v>
      </c>
      <c r="C1081" t="s">
        <v>351</v>
      </c>
      <c r="D1081">
        <v>5</v>
      </c>
      <c r="E1081">
        <v>1093.92</v>
      </c>
    </row>
    <row r="1082" spans="1:5" x14ac:dyDescent="0.35">
      <c r="A1082">
        <v>75860724</v>
      </c>
      <c r="B1082" s="1">
        <v>45089</v>
      </c>
      <c r="C1082" t="s">
        <v>349</v>
      </c>
      <c r="D1082">
        <v>4</v>
      </c>
      <c r="E1082">
        <v>462.17</v>
      </c>
    </row>
    <row r="1083" spans="1:5" x14ac:dyDescent="0.35">
      <c r="A1083">
        <v>10541231</v>
      </c>
      <c r="B1083" s="1">
        <v>45490</v>
      </c>
      <c r="C1083" t="s">
        <v>349</v>
      </c>
      <c r="D1083">
        <v>14</v>
      </c>
      <c r="E1083">
        <v>409.51</v>
      </c>
    </row>
    <row r="1084" spans="1:5" x14ac:dyDescent="0.35">
      <c r="A1084">
        <v>18035010</v>
      </c>
      <c r="B1084" s="1">
        <v>45321</v>
      </c>
      <c r="C1084" t="s">
        <v>349</v>
      </c>
      <c r="D1084">
        <v>16</v>
      </c>
      <c r="E1084">
        <v>745.1</v>
      </c>
    </row>
    <row r="1085" spans="1:5" x14ac:dyDescent="0.35">
      <c r="A1085">
        <v>36400756</v>
      </c>
      <c r="B1085" s="1">
        <v>45020</v>
      </c>
      <c r="C1085" t="s">
        <v>350</v>
      </c>
      <c r="D1085">
        <v>19</v>
      </c>
      <c r="E1085">
        <v>721.41</v>
      </c>
    </row>
    <row r="1086" spans="1:5" x14ac:dyDescent="0.35">
      <c r="A1086">
        <v>4869199</v>
      </c>
      <c r="B1086" s="1">
        <v>45581</v>
      </c>
      <c r="C1086" t="s">
        <v>352</v>
      </c>
      <c r="D1086">
        <v>7</v>
      </c>
      <c r="E1086">
        <v>1695.8</v>
      </c>
    </row>
    <row r="1087" spans="1:5" x14ac:dyDescent="0.35">
      <c r="A1087">
        <v>52659908</v>
      </c>
      <c r="B1087" s="1">
        <v>45414</v>
      </c>
      <c r="C1087" t="s">
        <v>351</v>
      </c>
      <c r="D1087">
        <v>5</v>
      </c>
      <c r="E1087">
        <v>1590.28</v>
      </c>
    </row>
    <row r="1088" spans="1:5" x14ac:dyDescent="0.35">
      <c r="A1088">
        <v>2517955</v>
      </c>
      <c r="B1088" s="1">
        <v>45350</v>
      </c>
      <c r="C1088" t="s">
        <v>351</v>
      </c>
      <c r="D1088">
        <v>7</v>
      </c>
      <c r="E1088">
        <v>1625.44</v>
      </c>
    </row>
    <row r="1089" spans="1:5" x14ac:dyDescent="0.35">
      <c r="A1089">
        <v>63858550</v>
      </c>
      <c r="B1089" s="1">
        <v>45417</v>
      </c>
      <c r="C1089" t="s">
        <v>349</v>
      </c>
      <c r="D1089">
        <v>7</v>
      </c>
      <c r="E1089">
        <v>1197.2</v>
      </c>
    </row>
    <row r="1090" spans="1:5" x14ac:dyDescent="0.35">
      <c r="A1090">
        <v>71755645</v>
      </c>
      <c r="B1090" s="1">
        <v>45394</v>
      </c>
      <c r="C1090" t="s">
        <v>351</v>
      </c>
      <c r="D1090">
        <v>10</v>
      </c>
      <c r="E1090">
        <v>963.44</v>
      </c>
    </row>
    <row r="1091" spans="1:5" x14ac:dyDescent="0.35">
      <c r="A1091">
        <v>92203470</v>
      </c>
      <c r="B1091" s="1">
        <v>45240</v>
      </c>
      <c r="C1091" t="s">
        <v>351</v>
      </c>
      <c r="D1091">
        <v>17</v>
      </c>
      <c r="E1091">
        <v>1678.84</v>
      </c>
    </row>
    <row r="1092" spans="1:5" x14ac:dyDescent="0.35">
      <c r="A1092">
        <v>77161976</v>
      </c>
      <c r="B1092" s="1">
        <v>45478</v>
      </c>
      <c r="C1092" t="s">
        <v>351</v>
      </c>
      <c r="D1092">
        <v>8</v>
      </c>
      <c r="E1092">
        <v>1498.83</v>
      </c>
    </row>
    <row r="1093" spans="1:5" x14ac:dyDescent="0.35">
      <c r="A1093">
        <v>28663279</v>
      </c>
      <c r="B1093" s="1">
        <v>45015</v>
      </c>
      <c r="C1093" t="s">
        <v>349</v>
      </c>
      <c r="D1093">
        <v>6</v>
      </c>
      <c r="E1093">
        <v>1539.15</v>
      </c>
    </row>
    <row r="1094" spans="1:5" x14ac:dyDescent="0.35">
      <c r="A1094">
        <v>23098216</v>
      </c>
      <c r="B1094" s="1">
        <v>45231</v>
      </c>
      <c r="C1094" t="s">
        <v>352</v>
      </c>
      <c r="D1094">
        <v>9</v>
      </c>
      <c r="E1094">
        <v>1193.05</v>
      </c>
    </row>
    <row r="1095" spans="1:5" x14ac:dyDescent="0.35">
      <c r="A1095">
        <v>75752515</v>
      </c>
      <c r="B1095" s="1">
        <v>45399</v>
      </c>
      <c r="C1095" t="s">
        <v>349</v>
      </c>
      <c r="D1095">
        <v>14</v>
      </c>
      <c r="E1095">
        <v>763.15</v>
      </c>
    </row>
    <row r="1096" spans="1:5" x14ac:dyDescent="0.35">
      <c r="A1096">
        <v>54730270</v>
      </c>
      <c r="B1096" s="1">
        <v>45007</v>
      </c>
      <c r="C1096" t="s">
        <v>352</v>
      </c>
      <c r="D1096">
        <v>19</v>
      </c>
      <c r="E1096">
        <v>1256.55</v>
      </c>
    </row>
    <row r="1097" spans="1:5" x14ac:dyDescent="0.35">
      <c r="A1097">
        <v>12655794</v>
      </c>
      <c r="B1097" s="1">
        <v>45358</v>
      </c>
      <c r="C1097" t="s">
        <v>351</v>
      </c>
      <c r="D1097">
        <v>15</v>
      </c>
      <c r="E1097">
        <v>446.56</v>
      </c>
    </row>
    <row r="1098" spans="1:5" x14ac:dyDescent="0.35">
      <c r="A1098">
        <v>44557943</v>
      </c>
      <c r="B1098" s="1">
        <v>45314</v>
      </c>
      <c r="C1098" t="s">
        <v>350</v>
      </c>
      <c r="D1098">
        <v>19</v>
      </c>
      <c r="E1098">
        <v>874.8</v>
      </c>
    </row>
    <row r="1099" spans="1:5" x14ac:dyDescent="0.35">
      <c r="A1099">
        <v>72089140</v>
      </c>
      <c r="B1099" s="1">
        <v>45447</v>
      </c>
      <c r="C1099" t="s">
        <v>351</v>
      </c>
      <c r="D1099">
        <v>18</v>
      </c>
      <c r="E1099">
        <v>1751.47</v>
      </c>
    </row>
    <row r="1100" spans="1:5" x14ac:dyDescent="0.35">
      <c r="A1100">
        <v>77768189</v>
      </c>
      <c r="B1100" s="1">
        <v>45094</v>
      </c>
      <c r="C1100" t="s">
        <v>351</v>
      </c>
      <c r="D1100">
        <v>3</v>
      </c>
      <c r="E1100">
        <v>434.62</v>
      </c>
    </row>
    <row r="1101" spans="1:5" x14ac:dyDescent="0.35">
      <c r="A1101">
        <v>60300263</v>
      </c>
      <c r="B1101" s="1">
        <v>45206</v>
      </c>
      <c r="C1101" t="s">
        <v>352</v>
      </c>
      <c r="D1101">
        <v>8</v>
      </c>
      <c r="E1101">
        <v>374.67</v>
      </c>
    </row>
    <row r="1102" spans="1:5" x14ac:dyDescent="0.35">
      <c r="A1102">
        <v>22210238</v>
      </c>
      <c r="B1102" s="1">
        <v>45453</v>
      </c>
      <c r="C1102" t="s">
        <v>352</v>
      </c>
      <c r="D1102">
        <v>8</v>
      </c>
      <c r="E1102">
        <v>351.08</v>
      </c>
    </row>
    <row r="1103" spans="1:5" x14ac:dyDescent="0.35">
      <c r="A1103">
        <v>30979436</v>
      </c>
      <c r="B1103" s="1">
        <v>45499</v>
      </c>
      <c r="C1103" t="s">
        <v>351</v>
      </c>
      <c r="D1103">
        <v>17</v>
      </c>
      <c r="E1103">
        <v>422.51</v>
      </c>
    </row>
    <row r="1104" spans="1:5" x14ac:dyDescent="0.35">
      <c r="A1104">
        <v>23676689</v>
      </c>
      <c r="B1104" s="1">
        <v>45202</v>
      </c>
      <c r="C1104" t="s">
        <v>349</v>
      </c>
      <c r="D1104">
        <v>2</v>
      </c>
      <c r="E1104">
        <v>654.95000000000005</v>
      </c>
    </row>
    <row r="1105" spans="1:5" x14ac:dyDescent="0.35">
      <c r="A1105">
        <v>82025691</v>
      </c>
      <c r="B1105" s="1">
        <v>45101</v>
      </c>
      <c r="C1105" t="s">
        <v>351</v>
      </c>
      <c r="D1105">
        <v>17</v>
      </c>
      <c r="E1105">
        <v>811.77</v>
      </c>
    </row>
    <row r="1106" spans="1:5" x14ac:dyDescent="0.35">
      <c r="A1106">
        <v>68128937</v>
      </c>
      <c r="B1106" s="1">
        <v>45358</v>
      </c>
      <c r="C1106" t="s">
        <v>352</v>
      </c>
      <c r="D1106">
        <v>4</v>
      </c>
      <c r="E1106">
        <v>1817.62</v>
      </c>
    </row>
    <row r="1107" spans="1:5" x14ac:dyDescent="0.35">
      <c r="A1107">
        <v>23081177</v>
      </c>
      <c r="B1107" s="1">
        <v>45457</v>
      </c>
      <c r="C1107" t="s">
        <v>352</v>
      </c>
      <c r="D1107">
        <v>14</v>
      </c>
      <c r="E1107">
        <v>969.68</v>
      </c>
    </row>
    <row r="1108" spans="1:5" x14ac:dyDescent="0.35">
      <c r="A1108">
        <v>90745023</v>
      </c>
      <c r="B1108" s="1">
        <v>45227</v>
      </c>
      <c r="C1108" t="s">
        <v>350</v>
      </c>
      <c r="D1108">
        <v>12</v>
      </c>
      <c r="E1108">
        <v>889.72</v>
      </c>
    </row>
    <row r="1109" spans="1:5" x14ac:dyDescent="0.35">
      <c r="A1109">
        <v>83262890</v>
      </c>
      <c r="B1109" s="1">
        <v>45214</v>
      </c>
      <c r="C1109" t="s">
        <v>352</v>
      </c>
      <c r="D1109">
        <v>1</v>
      </c>
      <c r="E1109">
        <v>1293.97</v>
      </c>
    </row>
    <row r="1110" spans="1:5" x14ac:dyDescent="0.35">
      <c r="A1110">
        <v>3588443</v>
      </c>
      <c r="B1110" s="1">
        <v>45393</v>
      </c>
      <c r="C1110" t="s">
        <v>349</v>
      </c>
      <c r="D1110">
        <v>20</v>
      </c>
      <c r="E1110">
        <v>1727.18</v>
      </c>
    </row>
    <row r="1111" spans="1:5" x14ac:dyDescent="0.35">
      <c r="A1111">
        <v>92509376</v>
      </c>
      <c r="B1111" s="1">
        <v>45538</v>
      </c>
      <c r="C1111" t="s">
        <v>351</v>
      </c>
      <c r="D1111">
        <v>15</v>
      </c>
      <c r="E1111">
        <v>1367.8</v>
      </c>
    </row>
    <row r="1112" spans="1:5" x14ac:dyDescent="0.35">
      <c r="A1112">
        <v>77031496</v>
      </c>
      <c r="B1112" s="1">
        <v>45288</v>
      </c>
      <c r="C1112" t="s">
        <v>352</v>
      </c>
      <c r="D1112">
        <v>7</v>
      </c>
      <c r="E1112">
        <v>404.11</v>
      </c>
    </row>
    <row r="1113" spans="1:5" x14ac:dyDescent="0.35">
      <c r="A1113">
        <v>51119088</v>
      </c>
      <c r="B1113" s="1">
        <v>45133</v>
      </c>
      <c r="C1113" t="s">
        <v>351</v>
      </c>
      <c r="D1113">
        <v>9</v>
      </c>
      <c r="E1113">
        <v>1264.67</v>
      </c>
    </row>
    <row r="1114" spans="1:5" x14ac:dyDescent="0.35">
      <c r="A1114">
        <v>9107360</v>
      </c>
      <c r="B1114" s="1">
        <v>45405</v>
      </c>
      <c r="C1114" t="s">
        <v>350</v>
      </c>
      <c r="D1114">
        <v>12</v>
      </c>
      <c r="E1114">
        <v>617.79</v>
      </c>
    </row>
    <row r="1115" spans="1:5" x14ac:dyDescent="0.35">
      <c r="A1115">
        <v>88866835</v>
      </c>
      <c r="B1115" s="1">
        <v>45231</v>
      </c>
      <c r="C1115" t="s">
        <v>349</v>
      </c>
      <c r="D1115">
        <v>6</v>
      </c>
      <c r="E1115">
        <v>506.63</v>
      </c>
    </row>
    <row r="1116" spans="1:5" x14ac:dyDescent="0.35">
      <c r="A1116">
        <v>50527764</v>
      </c>
      <c r="B1116" s="1">
        <v>45288</v>
      </c>
      <c r="C1116" t="s">
        <v>349</v>
      </c>
      <c r="D1116">
        <v>16</v>
      </c>
      <c r="E1116">
        <v>1830.26</v>
      </c>
    </row>
    <row r="1117" spans="1:5" x14ac:dyDescent="0.35">
      <c r="A1117">
        <v>19400174</v>
      </c>
      <c r="B1117" s="1">
        <v>45434</v>
      </c>
      <c r="C1117" t="s">
        <v>352</v>
      </c>
      <c r="D1117">
        <v>2</v>
      </c>
      <c r="E1117">
        <v>907.16</v>
      </c>
    </row>
    <row r="1118" spans="1:5" x14ac:dyDescent="0.35">
      <c r="A1118">
        <v>80517784</v>
      </c>
      <c r="B1118" s="1">
        <v>45478</v>
      </c>
      <c r="C1118" t="s">
        <v>351</v>
      </c>
      <c r="D1118">
        <v>7</v>
      </c>
      <c r="E1118">
        <v>513.20000000000005</v>
      </c>
    </row>
    <row r="1119" spans="1:5" x14ac:dyDescent="0.35">
      <c r="A1119">
        <v>60446619</v>
      </c>
      <c r="B1119" s="1">
        <v>45458</v>
      </c>
      <c r="C1119" t="s">
        <v>351</v>
      </c>
      <c r="D1119">
        <v>20</v>
      </c>
      <c r="E1119">
        <v>1259.49</v>
      </c>
    </row>
    <row r="1120" spans="1:5" x14ac:dyDescent="0.35">
      <c r="A1120">
        <v>85074810</v>
      </c>
      <c r="B1120" s="1">
        <v>45549</v>
      </c>
      <c r="C1120" t="s">
        <v>351</v>
      </c>
      <c r="D1120">
        <v>11</v>
      </c>
      <c r="E1120">
        <v>766.81</v>
      </c>
    </row>
    <row r="1121" spans="1:5" x14ac:dyDescent="0.35">
      <c r="A1121">
        <v>73654821</v>
      </c>
      <c r="B1121" s="1">
        <v>45215</v>
      </c>
      <c r="C1121" t="s">
        <v>352</v>
      </c>
      <c r="D1121">
        <v>18</v>
      </c>
      <c r="E1121">
        <v>1892.18</v>
      </c>
    </row>
    <row r="1122" spans="1:5" x14ac:dyDescent="0.35">
      <c r="A1122">
        <v>47387512</v>
      </c>
      <c r="B1122" s="1">
        <v>45115</v>
      </c>
      <c r="C1122" t="s">
        <v>351</v>
      </c>
      <c r="D1122">
        <v>18</v>
      </c>
      <c r="E1122">
        <v>805.43</v>
      </c>
    </row>
    <row r="1123" spans="1:5" x14ac:dyDescent="0.35">
      <c r="A1123">
        <v>35988028</v>
      </c>
      <c r="B1123" s="1">
        <v>45535</v>
      </c>
      <c r="C1123" t="s">
        <v>349</v>
      </c>
      <c r="D1123">
        <v>6</v>
      </c>
      <c r="E1123">
        <v>898.52</v>
      </c>
    </row>
    <row r="1124" spans="1:5" x14ac:dyDescent="0.35">
      <c r="A1124">
        <v>92583164</v>
      </c>
      <c r="B1124" s="1">
        <v>45198</v>
      </c>
      <c r="C1124" t="s">
        <v>349</v>
      </c>
      <c r="D1124">
        <v>20</v>
      </c>
      <c r="E1124">
        <v>1027.67</v>
      </c>
    </row>
    <row r="1125" spans="1:5" x14ac:dyDescent="0.35">
      <c r="A1125">
        <v>8155924</v>
      </c>
      <c r="B1125" s="1">
        <v>45381</v>
      </c>
      <c r="C1125" t="s">
        <v>351</v>
      </c>
      <c r="D1125">
        <v>10</v>
      </c>
      <c r="E1125">
        <v>1749.17</v>
      </c>
    </row>
    <row r="1126" spans="1:5" x14ac:dyDescent="0.35">
      <c r="A1126">
        <v>72702075</v>
      </c>
      <c r="B1126" s="1">
        <v>45474</v>
      </c>
      <c r="C1126" t="s">
        <v>351</v>
      </c>
      <c r="D1126">
        <v>5</v>
      </c>
      <c r="E1126">
        <v>1863.18</v>
      </c>
    </row>
    <row r="1127" spans="1:5" x14ac:dyDescent="0.35">
      <c r="A1127">
        <v>79155946</v>
      </c>
      <c r="B1127" s="1">
        <v>45174</v>
      </c>
      <c r="C1127" t="s">
        <v>352</v>
      </c>
      <c r="D1127">
        <v>17</v>
      </c>
      <c r="E1127">
        <v>1799.48</v>
      </c>
    </row>
    <row r="1128" spans="1:5" x14ac:dyDescent="0.35">
      <c r="A1128">
        <v>31708103</v>
      </c>
      <c r="B1128" s="1">
        <v>45194</v>
      </c>
      <c r="C1128" t="s">
        <v>352</v>
      </c>
      <c r="D1128">
        <v>1</v>
      </c>
      <c r="E1128">
        <v>769.19</v>
      </c>
    </row>
    <row r="1129" spans="1:5" x14ac:dyDescent="0.35">
      <c r="A1129">
        <v>77345018</v>
      </c>
      <c r="B1129" s="1">
        <v>45499</v>
      </c>
      <c r="C1129" t="s">
        <v>351</v>
      </c>
      <c r="D1129">
        <v>1</v>
      </c>
      <c r="E1129">
        <v>828.2</v>
      </c>
    </row>
    <row r="1130" spans="1:5" x14ac:dyDescent="0.35">
      <c r="A1130">
        <v>25722990</v>
      </c>
      <c r="B1130" s="1">
        <v>45364</v>
      </c>
      <c r="C1130" t="s">
        <v>351</v>
      </c>
      <c r="D1130">
        <v>16</v>
      </c>
      <c r="E1130">
        <v>1409.6</v>
      </c>
    </row>
    <row r="1131" spans="1:5" x14ac:dyDescent="0.35">
      <c r="A1131">
        <v>60062501</v>
      </c>
      <c r="B1131" s="1">
        <v>45295</v>
      </c>
      <c r="C1131" t="s">
        <v>352</v>
      </c>
      <c r="D1131">
        <v>2</v>
      </c>
      <c r="E1131">
        <v>1888.02</v>
      </c>
    </row>
    <row r="1132" spans="1:5" x14ac:dyDescent="0.35">
      <c r="A1132">
        <v>33472376</v>
      </c>
      <c r="B1132" s="1">
        <v>45307</v>
      </c>
      <c r="C1132" t="s">
        <v>349</v>
      </c>
      <c r="D1132">
        <v>11</v>
      </c>
      <c r="E1132">
        <v>1704.14</v>
      </c>
    </row>
    <row r="1133" spans="1:5" x14ac:dyDescent="0.35">
      <c r="A1133">
        <v>34073080</v>
      </c>
      <c r="B1133" s="1">
        <v>45050</v>
      </c>
      <c r="C1133" t="s">
        <v>351</v>
      </c>
      <c r="D1133">
        <v>10</v>
      </c>
      <c r="E1133">
        <v>1285.18</v>
      </c>
    </row>
    <row r="1134" spans="1:5" x14ac:dyDescent="0.35">
      <c r="A1134">
        <v>86897973</v>
      </c>
      <c r="B1134" s="1">
        <v>45381</v>
      </c>
      <c r="C1134" t="s">
        <v>350</v>
      </c>
      <c r="D1134">
        <v>14</v>
      </c>
      <c r="E1134">
        <v>802.09</v>
      </c>
    </row>
    <row r="1135" spans="1:5" x14ac:dyDescent="0.35">
      <c r="A1135">
        <v>85198177</v>
      </c>
      <c r="B1135" s="1">
        <v>45017</v>
      </c>
      <c r="C1135" t="s">
        <v>349</v>
      </c>
      <c r="D1135">
        <v>6</v>
      </c>
      <c r="E1135">
        <v>1666.01</v>
      </c>
    </row>
    <row r="1136" spans="1:5" x14ac:dyDescent="0.35">
      <c r="A1136">
        <v>8395343</v>
      </c>
      <c r="B1136" s="1">
        <v>45361</v>
      </c>
      <c r="C1136" t="s">
        <v>352</v>
      </c>
      <c r="D1136">
        <v>11</v>
      </c>
      <c r="E1136">
        <v>315.99</v>
      </c>
    </row>
    <row r="1137" spans="1:5" x14ac:dyDescent="0.35">
      <c r="A1137">
        <v>51557673</v>
      </c>
      <c r="B1137" s="1">
        <v>45139</v>
      </c>
      <c r="C1137" t="s">
        <v>352</v>
      </c>
      <c r="D1137">
        <v>4</v>
      </c>
      <c r="E1137">
        <v>510.76</v>
      </c>
    </row>
    <row r="1138" spans="1:5" x14ac:dyDescent="0.35">
      <c r="A1138">
        <v>75892474</v>
      </c>
      <c r="B1138" s="1">
        <v>45165</v>
      </c>
      <c r="C1138" t="s">
        <v>352</v>
      </c>
      <c r="D1138">
        <v>17</v>
      </c>
      <c r="E1138">
        <v>564.89</v>
      </c>
    </row>
    <row r="1139" spans="1:5" x14ac:dyDescent="0.35">
      <c r="A1139">
        <v>67092149</v>
      </c>
      <c r="B1139" s="1">
        <v>45276</v>
      </c>
      <c r="C1139" t="s">
        <v>349</v>
      </c>
      <c r="D1139">
        <v>1</v>
      </c>
      <c r="E1139">
        <v>376.48</v>
      </c>
    </row>
    <row r="1140" spans="1:5" x14ac:dyDescent="0.35">
      <c r="A1140">
        <v>35554129</v>
      </c>
      <c r="B1140" s="1">
        <v>45515</v>
      </c>
      <c r="C1140" t="s">
        <v>349</v>
      </c>
      <c r="D1140">
        <v>15</v>
      </c>
      <c r="E1140">
        <v>1226.8800000000001</v>
      </c>
    </row>
    <row r="1141" spans="1:5" x14ac:dyDescent="0.35">
      <c r="A1141">
        <v>18889370</v>
      </c>
      <c r="B1141" s="1">
        <v>45091</v>
      </c>
      <c r="C1141" t="s">
        <v>351</v>
      </c>
      <c r="D1141">
        <v>18</v>
      </c>
      <c r="E1141">
        <v>598.79</v>
      </c>
    </row>
    <row r="1142" spans="1:5" x14ac:dyDescent="0.35">
      <c r="A1142">
        <v>16764246</v>
      </c>
      <c r="B1142" s="1">
        <v>45563</v>
      </c>
      <c r="C1142" t="s">
        <v>349</v>
      </c>
      <c r="D1142">
        <v>1</v>
      </c>
      <c r="E1142">
        <v>1938.34</v>
      </c>
    </row>
    <row r="1143" spans="1:5" x14ac:dyDescent="0.35">
      <c r="A1143">
        <v>43459807</v>
      </c>
      <c r="B1143" s="1">
        <v>45024</v>
      </c>
      <c r="C1143" t="s">
        <v>349</v>
      </c>
      <c r="D1143">
        <v>6</v>
      </c>
      <c r="E1143">
        <v>1643.67</v>
      </c>
    </row>
    <row r="1144" spans="1:5" x14ac:dyDescent="0.35">
      <c r="A1144">
        <v>10857389</v>
      </c>
      <c r="B1144" s="1">
        <v>45502</v>
      </c>
      <c r="C1144" t="s">
        <v>350</v>
      </c>
      <c r="D1144">
        <v>9</v>
      </c>
      <c r="E1144">
        <v>553.29</v>
      </c>
    </row>
    <row r="1145" spans="1:5" x14ac:dyDescent="0.35">
      <c r="A1145">
        <v>59329145</v>
      </c>
      <c r="B1145" s="1">
        <v>45534</v>
      </c>
      <c r="C1145" t="s">
        <v>351</v>
      </c>
      <c r="D1145">
        <v>19</v>
      </c>
      <c r="E1145">
        <v>999.5</v>
      </c>
    </row>
    <row r="1146" spans="1:5" x14ac:dyDescent="0.35">
      <c r="A1146">
        <v>31456752</v>
      </c>
      <c r="B1146" s="1">
        <v>45464</v>
      </c>
      <c r="C1146" t="s">
        <v>349</v>
      </c>
      <c r="D1146">
        <v>16</v>
      </c>
      <c r="E1146">
        <v>1337.43</v>
      </c>
    </row>
    <row r="1147" spans="1:5" x14ac:dyDescent="0.35">
      <c r="A1147">
        <v>96583772</v>
      </c>
      <c r="B1147" s="1">
        <v>45249</v>
      </c>
      <c r="C1147" t="s">
        <v>352</v>
      </c>
      <c r="D1147">
        <v>8</v>
      </c>
      <c r="E1147">
        <v>690.19</v>
      </c>
    </row>
    <row r="1148" spans="1:5" x14ac:dyDescent="0.35">
      <c r="A1148">
        <v>18394558</v>
      </c>
      <c r="B1148" s="1">
        <v>45290</v>
      </c>
      <c r="C1148" t="s">
        <v>351</v>
      </c>
      <c r="D1148">
        <v>2</v>
      </c>
      <c r="E1148">
        <v>1186.5899999999999</v>
      </c>
    </row>
    <row r="1149" spans="1:5" x14ac:dyDescent="0.35">
      <c r="A1149">
        <v>2584499</v>
      </c>
      <c r="B1149" s="1">
        <v>45548</v>
      </c>
      <c r="C1149" t="s">
        <v>351</v>
      </c>
      <c r="D1149">
        <v>2</v>
      </c>
      <c r="E1149">
        <v>1686.86</v>
      </c>
    </row>
    <row r="1150" spans="1:5" x14ac:dyDescent="0.35">
      <c r="A1150">
        <v>27709218</v>
      </c>
      <c r="B1150" s="1">
        <v>45408</v>
      </c>
      <c r="C1150" t="s">
        <v>351</v>
      </c>
      <c r="D1150">
        <v>18</v>
      </c>
      <c r="E1150">
        <v>1872.09</v>
      </c>
    </row>
    <row r="1151" spans="1:5" x14ac:dyDescent="0.35">
      <c r="A1151">
        <v>99160348</v>
      </c>
      <c r="B1151" s="1">
        <v>45550</v>
      </c>
      <c r="C1151" t="s">
        <v>350</v>
      </c>
      <c r="D1151">
        <v>19</v>
      </c>
      <c r="E1151">
        <v>1550.84</v>
      </c>
    </row>
    <row r="1152" spans="1:5" x14ac:dyDescent="0.35">
      <c r="A1152">
        <v>55693909</v>
      </c>
      <c r="B1152" s="1">
        <v>45470</v>
      </c>
      <c r="C1152" t="s">
        <v>349</v>
      </c>
      <c r="D1152">
        <v>1</v>
      </c>
      <c r="E1152">
        <v>1965.46</v>
      </c>
    </row>
    <row r="1153" spans="1:5" x14ac:dyDescent="0.35">
      <c r="A1153">
        <v>31582950</v>
      </c>
      <c r="B1153" s="1">
        <v>45280</v>
      </c>
      <c r="C1153" t="s">
        <v>352</v>
      </c>
      <c r="D1153">
        <v>13</v>
      </c>
      <c r="E1153">
        <v>586.75</v>
      </c>
    </row>
    <row r="1154" spans="1:5" x14ac:dyDescent="0.35">
      <c r="A1154">
        <v>19482392</v>
      </c>
      <c r="B1154" s="1">
        <v>45099</v>
      </c>
      <c r="C1154" t="s">
        <v>351</v>
      </c>
      <c r="D1154">
        <v>10</v>
      </c>
      <c r="E1154">
        <v>1478.75</v>
      </c>
    </row>
    <row r="1155" spans="1:5" x14ac:dyDescent="0.35">
      <c r="A1155">
        <v>4862761</v>
      </c>
      <c r="B1155" s="1">
        <v>45169</v>
      </c>
      <c r="C1155" t="s">
        <v>349</v>
      </c>
      <c r="D1155">
        <v>20</v>
      </c>
      <c r="E1155">
        <v>477.19</v>
      </c>
    </row>
    <row r="1156" spans="1:5" x14ac:dyDescent="0.35">
      <c r="A1156">
        <v>45804389</v>
      </c>
      <c r="B1156" s="1">
        <v>45109</v>
      </c>
      <c r="C1156" t="s">
        <v>350</v>
      </c>
      <c r="D1156">
        <v>11</v>
      </c>
      <c r="E1156">
        <v>788.1</v>
      </c>
    </row>
    <row r="1157" spans="1:5" x14ac:dyDescent="0.35">
      <c r="A1157">
        <v>74179536</v>
      </c>
      <c r="B1157" s="1">
        <v>45579</v>
      </c>
      <c r="C1157" t="s">
        <v>350</v>
      </c>
      <c r="D1157">
        <v>18</v>
      </c>
      <c r="E1157">
        <v>517.73</v>
      </c>
    </row>
    <row r="1158" spans="1:5" x14ac:dyDescent="0.35">
      <c r="A1158">
        <v>91024604</v>
      </c>
      <c r="B1158" s="1">
        <v>45165</v>
      </c>
      <c r="C1158" t="s">
        <v>350</v>
      </c>
      <c r="D1158">
        <v>2</v>
      </c>
      <c r="E1158">
        <v>1577.27</v>
      </c>
    </row>
    <row r="1159" spans="1:5" x14ac:dyDescent="0.35">
      <c r="A1159">
        <v>31923338</v>
      </c>
      <c r="B1159" s="1">
        <v>45364</v>
      </c>
      <c r="C1159" t="s">
        <v>352</v>
      </c>
      <c r="D1159">
        <v>8</v>
      </c>
      <c r="E1159">
        <v>1166.83</v>
      </c>
    </row>
    <row r="1160" spans="1:5" x14ac:dyDescent="0.35">
      <c r="A1160">
        <v>33574338</v>
      </c>
      <c r="B1160" s="1">
        <v>45150</v>
      </c>
      <c r="C1160" t="s">
        <v>350</v>
      </c>
      <c r="D1160">
        <v>8</v>
      </c>
      <c r="E1160">
        <v>830.3</v>
      </c>
    </row>
    <row r="1161" spans="1:5" x14ac:dyDescent="0.35">
      <c r="A1161">
        <v>82322028</v>
      </c>
      <c r="B1161" s="1">
        <v>45123</v>
      </c>
      <c r="C1161" t="s">
        <v>352</v>
      </c>
      <c r="D1161">
        <v>6</v>
      </c>
      <c r="E1161">
        <v>1700.56</v>
      </c>
    </row>
    <row r="1162" spans="1:5" x14ac:dyDescent="0.35">
      <c r="A1162">
        <v>51812283</v>
      </c>
      <c r="B1162" s="1">
        <v>45365</v>
      </c>
      <c r="C1162" t="s">
        <v>351</v>
      </c>
      <c r="D1162">
        <v>6</v>
      </c>
      <c r="E1162">
        <v>1685.52</v>
      </c>
    </row>
    <row r="1163" spans="1:5" x14ac:dyDescent="0.35">
      <c r="A1163">
        <v>68419593</v>
      </c>
      <c r="B1163" s="1">
        <v>45218</v>
      </c>
      <c r="C1163" t="s">
        <v>350</v>
      </c>
      <c r="D1163">
        <v>5</v>
      </c>
      <c r="E1163">
        <v>1769.51</v>
      </c>
    </row>
    <row r="1164" spans="1:5" x14ac:dyDescent="0.35">
      <c r="A1164">
        <v>54205055</v>
      </c>
      <c r="B1164" s="1">
        <v>45430</v>
      </c>
      <c r="C1164" t="s">
        <v>351</v>
      </c>
      <c r="D1164">
        <v>9</v>
      </c>
      <c r="E1164">
        <v>1637.67</v>
      </c>
    </row>
    <row r="1165" spans="1:5" x14ac:dyDescent="0.35">
      <c r="A1165">
        <v>84456355</v>
      </c>
      <c r="B1165" s="1">
        <v>45195</v>
      </c>
      <c r="C1165" t="s">
        <v>352</v>
      </c>
      <c r="D1165">
        <v>2</v>
      </c>
      <c r="E1165">
        <v>1361.12</v>
      </c>
    </row>
    <row r="1166" spans="1:5" x14ac:dyDescent="0.35">
      <c r="A1166">
        <v>93458307</v>
      </c>
      <c r="B1166" s="1">
        <v>45224</v>
      </c>
      <c r="C1166" t="s">
        <v>350</v>
      </c>
      <c r="D1166">
        <v>6</v>
      </c>
      <c r="E1166">
        <v>541.59</v>
      </c>
    </row>
    <row r="1167" spans="1:5" x14ac:dyDescent="0.35">
      <c r="A1167">
        <v>27304827</v>
      </c>
      <c r="B1167" s="1">
        <v>45444</v>
      </c>
      <c r="C1167" t="s">
        <v>349</v>
      </c>
      <c r="D1167">
        <v>9</v>
      </c>
      <c r="E1167">
        <v>1736.28</v>
      </c>
    </row>
    <row r="1168" spans="1:5" x14ac:dyDescent="0.35">
      <c r="A1168">
        <v>67302239</v>
      </c>
      <c r="B1168" s="1">
        <v>45228</v>
      </c>
      <c r="C1168" t="s">
        <v>351</v>
      </c>
      <c r="D1168">
        <v>7</v>
      </c>
      <c r="E1168">
        <v>1463.73</v>
      </c>
    </row>
    <row r="1169" spans="1:5" x14ac:dyDescent="0.35">
      <c r="A1169">
        <v>12305040</v>
      </c>
      <c r="B1169" s="1">
        <v>45127</v>
      </c>
      <c r="C1169" t="s">
        <v>351</v>
      </c>
      <c r="D1169">
        <v>14</v>
      </c>
      <c r="E1169">
        <v>1968.85</v>
      </c>
    </row>
    <row r="1170" spans="1:5" x14ac:dyDescent="0.35">
      <c r="A1170">
        <v>43377076</v>
      </c>
      <c r="B1170" s="1">
        <v>45191</v>
      </c>
      <c r="C1170" t="s">
        <v>352</v>
      </c>
      <c r="D1170">
        <v>6</v>
      </c>
      <c r="E1170">
        <v>720.69</v>
      </c>
    </row>
    <row r="1171" spans="1:5" x14ac:dyDescent="0.35">
      <c r="A1171">
        <v>52075070</v>
      </c>
      <c r="B1171" s="1">
        <v>45169</v>
      </c>
      <c r="C1171" t="s">
        <v>351</v>
      </c>
      <c r="D1171">
        <v>8</v>
      </c>
      <c r="E1171">
        <v>638.6</v>
      </c>
    </row>
    <row r="1172" spans="1:5" x14ac:dyDescent="0.35">
      <c r="A1172">
        <v>4378755</v>
      </c>
      <c r="B1172" s="1">
        <v>45240</v>
      </c>
      <c r="C1172" t="s">
        <v>349</v>
      </c>
      <c r="D1172">
        <v>2</v>
      </c>
      <c r="E1172">
        <v>1144.9000000000001</v>
      </c>
    </row>
    <row r="1173" spans="1:5" x14ac:dyDescent="0.35">
      <c r="A1173">
        <v>67215939</v>
      </c>
      <c r="B1173" s="1">
        <v>45294</v>
      </c>
      <c r="C1173" t="s">
        <v>352</v>
      </c>
      <c r="D1173">
        <v>12</v>
      </c>
      <c r="E1173">
        <v>1427.91</v>
      </c>
    </row>
    <row r="1174" spans="1:5" x14ac:dyDescent="0.35">
      <c r="A1174">
        <v>13963450</v>
      </c>
      <c r="B1174" s="1">
        <v>45374</v>
      </c>
      <c r="C1174" t="s">
        <v>352</v>
      </c>
      <c r="D1174">
        <v>14</v>
      </c>
      <c r="E1174">
        <v>1364.82</v>
      </c>
    </row>
    <row r="1175" spans="1:5" x14ac:dyDescent="0.35">
      <c r="A1175">
        <v>59009727</v>
      </c>
      <c r="B1175" s="1">
        <v>45367</v>
      </c>
      <c r="C1175" t="s">
        <v>352</v>
      </c>
      <c r="D1175">
        <v>7</v>
      </c>
      <c r="E1175">
        <v>580.22</v>
      </c>
    </row>
    <row r="1176" spans="1:5" x14ac:dyDescent="0.35">
      <c r="A1176">
        <v>47274329</v>
      </c>
      <c r="B1176" s="1">
        <v>45334</v>
      </c>
      <c r="C1176" t="s">
        <v>352</v>
      </c>
      <c r="D1176">
        <v>7</v>
      </c>
      <c r="E1176">
        <v>1898.39</v>
      </c>
    </row>
    <row r="1177" spans="1:5" x14ac:dyDescent="0.35">
      <c r="A1177">
        <v>97492493</v>
      </c>
      <c r="B1177" s="1">
        <v>45042</v>
      </c>
      <c r="C1177" t="s">
        <v>350</v>
      </c>
      <c r="D1177">
        <v>8</v>
      </c>
      <c r="E1177">
        <v>1310.07</v>
      </c>
    </row>
    <row r="1178" spans="1:5" x14ac:dyDescent="0.35">
      <c r="A1178">
        <v>16256136</v>
      </c>
      <c r="B1178" s="1">
        <v>45178</v>
      </c>
      <c r="C1178" t="s">
        <v>351</v>
      </c>
      <c r="D1178">
        <v>14</v>
      </c>
      <c r="E1178">
        <v>415.01</v>
      </c>
    </row>
    <row r="1179" spans="1:5" x14ac:dyDescent="0.35">
      <c r="A1179">
        <v>42209203</v>
      </c>
      <c r="B1179" s="1">
        <v>45380</v>
      </c>
      <c r="C1179" t="s">
        <v>352</v>
      </c>
      <c r="D1179">
        <v>19</v>
      </c>
      <c r="E1179">
        <v>1051.3</v>
      </c>
    </row>
    <row r="1180" spans="1:5" x14ac:dyDescent="0.35">
      <c r="A1180">
        <v>30767655</v>
      </c>
      <c r="B1180" s="1">
        <v>45448</v>
      </c>
      <c r="C1180" t="s">
        <v>351</v>
      </c>
      <c r="D1180">
        <v>15</v>
      </c>
      <c r="E1180">
        <v>698.87</v>
      </c>
    </row>
    <row r="1181" spans="1:5" x14ac:dyDescent="0.35">
      <c r="A1181">
        <v>81605722</v>
      </c>
      <c r="B1181" s="1">
        <v>45248</v>
      </c>
      <c r="C1181" t="s">
        <v>351</v>
      </c>
      <c r="D1181">
        <v>15</v>
      </c>
      <c r="E1181">
        <v>856.01</v>
      </c>
    </row>
    <row r="1182" spans="1:5" x14ac:dyDescent="0.35">
      <c r="A1182">
        <v>16082651</v>
      </c>
      <c r="B1182" s="1">
        <v>45234</v>
      </c>
      <c r="C1182" t="s">
        <v>351</v>
      </c>
      <c r="D1182">
        <v>14</v>
      </c>
      <c r="E1182">
        <v>895.74</v>
      </c>
    </row>
    <row r="1183" spans="1:5" x14ac:dyDescent="0.35">
      <c r="A1183">
        <v>52337289</v>
      </c>
      <c r="B1183" s="1">
        <v>45093</v>
      </c>
      <c r="C1183" t="s">
        <v>352</v>
      </c>
      <c r="D1183">
        <v>3</v>
      </c>
      <c r="E1183">
        <v>1999.83</v>
      </c>
    </row>
    <row r="1184" spans="1:5" x14ac:dyDescent="0.35">
      <c r="A1184">
        <v>24644542</v>
      </c>
      <c r="B1184" s="1">
        <v>45368</v>
      </c>
      <c r="C1184" t="s">
        <v>352</v>
      </c>
      <c r="D1184">
        <v>4</v>
      </c>
      <c r="E1184">
        <v>1252.8900000000001</v>
      </c>
    </row>
    <row r="1185" spans="1:5" x14ac:dyDescent="0.35">
      <c r="A1185">
        <v>72564495</v>
      </c>
      <c r="B1185" s="1">
        <v>45364</v>
      </c>
      <c r="C1185" t="s">
        <v>352</v>
      </c>
      <c r="D1185">
        <v>11</v>
      </c>
      <c r="E1185">
        <v>1015.81</v>
      </c>
    </row>
    <row r="1186" spans="1:5" x14ac:dyDescent="0.35">
      <c r="A1186">
        <v>95594611</v>
      </c>
      <c r="B1186" s="1">
        <v>45025</v>
      </c>
      <c r="C1186" t="s">
        <v>351</v>
      </c>
      <c r="D1186">
        <v>1</v>
      </c>
      <c r="E1186">
        <v>797.28</v>
      </c>
    </row>
    <row r="1187" spans="1:5" x14ac:dyDescent="0.35">
      <c r="A1187">
        <v>23794330</v>
      </c>
      <c r="B1187" s="1">
        <v>45440</v>
      </c>
      <c r="C1187" t="s">
        <v>351</v>
      </c>
      <c r="D1187">
        <v>1</v>
      </c>
      <c r="E1187">
        <v>822.37</v>
      </c>
    </row>
    <row r="1188" spans="1:5" x14ac:dyDescent="0.35">
      <c r="A1188">
        <v>1771249</v>
      </c>
      <c r="B1188" s="1">
        <v>45030</v>
      </c>
      <c r="C1188" t="s">
        <v>352</v>
      </c>
      <c r="D1188">
        <v>4</v>
      </c>
      <c r="E1188">
        <v>790.78</v>
      </c>
    </row>
    <row r="1189" spans="1:5" x14ac:dyDescent="0.35">
      <c r="A1189">
        <v>57360162</v>
      </c>
      <c r="B1189" s="1">
        <v>45229</v>
      </c>
      <c r="C1189" t="s">
        <v>351</v>
      </c>
      <c r="D1189">
        <v>20</v>
      </c>
      <c r="E1189">
        <v>607.46</v>
      </c>
    </row>
    <row r="1190" spans="1:5" x14ac:dyDescent="0.35">
      <c r="A1190">
        <v>70230254</v>
      </c>
      <c r="B1190" s="1">
        <v>45284</v>
      </c>
      <c r="C1190" t="s">
        <v>352</v>
      </c>
      <c r="D1190">
        <v>14</v>
      </c>
      <c r="E1190">
        <v>1488.42</v>
      </c>
    </row>
    <row r="1191" spans="1:5" x14ac:dyDescent="0.35">
      <c r="A1191">
        <v>30285217</v>
      </c>
      <c r="B1191" s="1">
        <v>45192</v>
      </c>
      <c r="C1191" t="s">
        <v>349</v>
      </c>
      <c r="D1191">
        <v>11</v>
      </c>
      <c r="E1191">
        <v>334.01</v>
      </c>
    </row>
    <row r="1192" spans="1:5" x14ac:dyDescent="0.35">
      <c r="A1192">
        <v>14428954</v>
      </c>
      <c r="B1192" s="1">
        <v>45587</v>
      </c>
      <c r="C1192" t="s">
        <v>349</v>
      </c>
      <c r="D1192">
        <v>10</v>
      </c>
      <c r="E1192">
        <v>1387.23</v>
      </c>
    </row>
    <row r="1193" spans="1:5" x14ac:dyDescent="0.35">
      <c r="A1193">
        <v>9987182</v>
      </c>
      <c r="B1193" s="1">
        <v>45525</v>
      </c>
      <c r="C1193" t="s">
        <v>351</v>
      </c>
      <c r="D1193">
        <v>8</v>
      </c>
      <c r="E1193">
        <v>635.99</v>
      </c>
    </row>
    <row r="1194" spans="1:5" x14ac:dyDescent="0.35">
      <c r="A1194">
        <v>92636025</v>
      </c>
      <c r="B1194" s="1">
        <v>45559</v>
      </c>
      <c r="C1194" t="s">
        <v>350</v>
      </c>
      <c r="D1194">
        <v>14</v>
      </c>
      <c r="E1194">
        <v>1563.87</v>
      </c>
    </row>
    <row r="1195" spans="1:5" x14ac:dyDescent="0.35">
      <c r="A1195">
        <v>19771128</v>
      </c>
      <c r="B1195" s="1">
        <v>45256</v>
      </c>
      <c r="C1195" t="s">
        <v>351</v>
      </c>
      <c r="D1195">
        <v>4</v>
      </c>
      <c r="E1195">
        <v>1807.2</v>
      </c>
    </row>
    <row r="1196" spans="1:5" x14ac:dyDescent="0.35">
      <c r="A1196">
        <v>13122744</v>
      </c>
      <c r="B1196" s="1">
        <v>45324</v>
      </c>
      <c r="C1196" t="s">
        <v>351</v>
      </c>
      <c r="D1196">
        <v>5</v>
      </c>
      <c r="E1196">
        <v>1616.47</v>
      </c>
    </row>
    <row r="1197" spans="1:5" x14ac:dyDescent="0.35">
      <c r="A1197">
        <v>90696847</v>
      </c>
      <c r="B1197" s="1">
        <v>45188</v>
      </c>
      <c r="C1197" t="s">
        <v>351</v>
      </c>
      <c r="D1197">
        <v>6</v>
      </c>
      <c r="E1197">
        <v>934.37</v>
      </c>
    </row>
    <row r="1198" spans="1:5" x14ac:dyDescent="0.35">
      <c r="A1198">
        <v>44050697</v>
      </c>
      <c r="B1198" s="1">
        <v>45288</v>
      </c>
      <c r="C1198" t="s">
        <v>352</v>
      </c>
      <c r="D1198">
        <v>16</v>
      </c>
      <c r="E1198">
        <v>1312.22</v>
      </c>
    </row>
    <row r="1199" spans="1:5" x14ac:dyDescent="0.35">
      <c r="A1199">
        <v>44723662</v>
      </c>
      <c r="B1199" s="1">
        <v>45206</v>
      </c>
      <c r="C1199" t="s">
        <v>351</v>
      </c>
      <c r="D1199">
        <v>7</v>
      </c>
      <c r="E1199">
        <v>272.63</v>
      </c>
    </row>
    <row r="1200" spans="1:5" x14ac:dyDescent="0.35">
      <c r="A1200">
        <v>69908484</v>
      </c>
      <c r="B1200" s="1">
        <v>45512</v>
      </c>
      <c r="C1200" t="s">
        <v>352</v>
      </c>
      <c r="D1200">
        <v>8</v>
      </c>
      <c r="E1200">
        <v>382.07</v>
      </c>
    </row>
    <row r="1201" spans="1:5" x14ac:dyDescent="0.35">
      <c r="A1201">
        <v>82708090</v>
      </c>
      <c r="B1201" s="1">
        <v>45292</v>
      </c>
      <c r="C1201" t="s">
        <v>349</v>
      </c>
      <c r="D1201">
        <v>7</v>
      </c>
      <c r="E1201">
        <v>1295.96</v>
      </c>
    </row>
    <row r="1202" spans="1:5" x14ac:dyDescent="0.35">
      <c r="A1202">
        <v>83267752</v>
      </c>
      <c r="B1202" s="1">
        <v>45194</v>
      </c>
      <c r="C1202" t="s">
        <v>352</v>
      </c>
      <c r="D1202">
        <v>13</v>
      </c>
      <c r="E1202">
        <v>802.85</v>
      </c>
    </row>
    <row r="1203" spans="1:5" x14ac:dyDescent="0.35">
      <c r="A1203">
        <v>19259955</v>
      </c>
      <c r="B1203" s="1">
        <v>45019</v>
      </c>
      <c r="C1203" t="s">
        <v>350</v>
      </c>
      <c r="D1203">
        <v>15</v>
      </c>
      <c r="E1203">
        <v>213.69</v>
      </c>
    </row>
    <row r="1204" spans="1:5" x14ac:dyDescent="0.35">
      <c r="A1204">
        <v>11616535</v>
      </c>
      <c r="B1204" s="1">
        <v>45522</v>
      </c>
      <c r="C1204" t="s">
        <v>349</v>
      </c>
      <c r="D1204">
        <v>6</v>
      </c>
      <c r="E1204">
        <v>1583.56</v>
      </c>
    </row>
    <row r="1205" spans="1:5" x14ac:dyDescent="0.35">
      <c r="A1205">
        <v>50557979</v>
      </c>
      <c r="B1205" s="1">
        <v>45382</v>
      </c>
      <c r="C1205" t="s">
        <v>349</v>
      </c>
      <c r="D1205">
        <v>6</v>
      </c>
      <c r="E1205">
        <v>1557.45</v>
      </c>
    </row>
    <row r="1206" spans="1:5" x14ac:dyDescent="0.35">
      <c r="A1206">
        <v>53538932</v>
      </c>
      <c r="B1206" s="1">
        <v>45057</v>
      </c>
      <c r="C1206" t="s">
        <v>349</v>
      </c>
      <c r="D1206">
        <v>9</v>
      </c>
      <c r="E1206">
        <v>1763.76</v>
      </c>
    </row>
    <row r="1207" spans="1:5" x14ac:dyDescent="0.35">
      <c r="A1207">
        <v>63292875</v>
      </c>
      <c r="B1207" s="1">
        <v>45565</v>
      </c>
      <c r="C1207" t="s">
        <v>349</v>
      </c>
      <c r="D1207">
        <v>18</v>
      </c>
      <c r="E1207">
        <v>1756.08</v>
      </c>
    </row>
    <row r="1208" spans="1:5" x14ac:dyDescent="0.35">
      <c r="A1208">
        <v>98858383</v>
      </c>
      <c r="B1208" s="1">
        <v>45291</v>
      </c>
      <c r="C1208" t="s">
        <v>351</v>
      </c>
      <c r="D1208">
        <v>3</v>
      </c>
      <c r="E1208">
        <v>700.22</v>
      </c>
    </row>
    <row r="1209" spans="1:5" x14ac:dyDescent="0.35">
      <c r="A1209">
        <v>86715467</v>
      </c>
      <c r="B1209" s="1">
        <v>45369</v>
      </c>
      <c r="C1209" t="s">
        <v>350</v>
      </c>
      <c r="D1209">
        <v>9</v>
      </c>
      <c r="E1209">
        <v>495.2</v>
      </c>
    </row>
    <row r="1210" spans="1:5" x14ac:dyDescent="0.35">
      <c r="A1210">
        <v>13197985</v>
      </c>
      <c r="B1210" s="1">
        <v>45035</v>
      </c>
      <c r="C1210" t="s">
        <v>349</v>
      </c>
      <c r="D1210">
        <v>19</v>
      </c>
      <c r="E1210">
        <v>516.21</v>
      </c>
    </row>
    <row r="1211" spans="1:5" x14ac:dyDescent="0.35">
      <c r="A1211">
        <v>85561151</v>
      </c>
      <c r="B1211" s="1">
        <v>45517</v>
      </c>
      <c r="C1211" t="s">
        <v>351</v>
      </c>
      <c r="D1211">
        <v>12</v>
      </c>
      <c r="E1211">
        <v>227.18</v>
      </c>
    </row>
    <row r="1212" spans="1:5" x14ac:dyDescent="0.35">
      <c r="A1212">
        <v>94706375</v>
      </c>
      <c r="B1212" s="1">
        <v>45021</v>
      </c>
      <c r="C1212" t="s">
        <v>351</v>
      </c>
      <c r="D1212">
        <v>6</v>
      </c>
      <c r="E1212">
        <v>1653.1</v>
      </c>
    </row>
    <row r="1213" spans="1:5" x14ac:dyDescent="0.35">
      <c r="A1213">
        <v>53974737</v>
      </c>
      <c r="B1213" s="1">
        <v>45229</v>
      </c>
      <c r="C1213" t="s">
        <v>352</v>
      </c>
      <c r="D1213">
        <v>15</v>
      </c>
      <c r="E1213">
        <v>672.4</v>
      </c>
    </row>
    <row r="1214" spans="1:5" x14ac:dyDescent="0.35">
      <c r="A1214">
        <v>83039559</v>
      </c>
      <c r="B1214" s="1">
        <v>45108</v>
      </c>
      <c r="C1214" t="s">
        <v>349</v>
      </c>
      <c r="D1214">
        <v>5</v>
      </c>
      <c r="E1214">
        <v>247.73</v>
      </c>
    </row>
    <row r="1215" spans="1:5" x14ac:dyDescent="0.35">
      <c r="A1215">
        <v>98218863</v>
      </c>
      <c r="B1215" s="1">
        <v>45082</v>
      </c>
      <c r="C1215" t="s">
        <v>351</v>
      </c>
      <c r="D1215">
        <v>10</v>
      </c>
      <c r="E1215">
        <v>716.11</v>
      </c>
    </row>
    <row r="1216" spans="1:5" x14ac:dyDescent="0.35">
      <c r="A1216">
        <v>54347213</v>
      </c>
      <c r="B1216" s="1">
        <v>45389</v>
      </c>
      <c r="C1216" t="s">
        <v>349</v>
      </c>
      <c r="D1216">
        <v>16</v>
      </c>
      <c r="E1216">
        <v>1388.04</v>
      </c>
    </row>
    <row r="1217" spans="1:5" x14ac:dyDescent="0.35">
      <c r="A1217">
        <v>30065862</v>
      </c>
      <c r="B1217" s="1">
        <v>45537</v>
      </c>
      <c r="C1217" t="s">
        <v>351</v>
      </c>
      <c r="D1217">
        <v>13</v>
      </c>
      <c r="E1217">
        <v>749.95</v>
      </c>
    </row>
    <row r="1218" spans="1:5" x14ac:dyDescent="0.35">
      <c r="A1218">
        <v>42615134</v>
      </c>
      <c r="B1218" s="1">
        <v>45557</v>
      </c>
      <c r="C1218" t="s">
        <v>350</v>
      </c>
      <c r="D1218">
        <v>15</v>
      </c>
      <c r="E1218">
        <v>1828.12</v>
      </c>
    </row>
    <row r="1219" spans="1:5" x14ac:dyDescent="0.35">
      <c r="A1219">
        <v>94033330</v>
      </c>
      <c r="B1219" s="1">
        <v>45560</v>
      </c>
      <c r="C1219" t="s">
        <v>351</v>
      </c>
      <c r="D1219">
        <v>10</v>
      </c>
      <c r="E1219">
        <v>1747.91</v>
      </c>
    </row>
    <row r="1220" spans="1:5" x14ac:dyDescent="0.35">
      <c r="A1220">
        <v>64795608</v>
      </c>
      <c r="B1220" s="1">
        <v>45221</v>
      </c>
      <c r="C1220" t="s">
        <v>352</v>
      </c>
      <c r="D1220">
        <v>14</v>
      </c>
      <c r="E1220">
        <v>470.99</v>
      </c>
    </row>
    <row r="1221" spans="1:5" x14ac:dyDescent="0.35">
      <c r="A1221">
        <v>1662375</v>
      </c>
      <c r="B1221" s="1">
        <v>45248</v>
      </c>
      <c r="C1221" t="s">
        <v>352</v>
      </c>
      <c r="D1221">
        <v>7</v>
      </c>
      <c r="E1221">
        <v>1350.81</v>
      </c>
    </row>
    <row r="1222" spans="1:5" x14ac:dyDescent="0.35">
      <c r="A1222">
        <v>91130614</v>
      </c>
      <c r="B1222" s="1">
        <v>45099</v>
      </c>
      <c r="C1222" t="s">
        <v>350</v>
      </c>
      <c r="D1222">
        <v>7</v>
      </c>
      <c r="E1222">
        <v>528.12</v>
      </c>
    </row>
    <row r="1223" spans="1:5" x14ac:dyDescent="0.35">
      <c r="A1223">
        <v>85020453</v>
      </c>
      <c r="B1223" s="1">
        <v>45064</v>
      </c>
      <c r="C1223" t="s">
        <v>349</v>
      </c>
      <c r="D1223">
        <v>14</v>
      </c>
      <c r="E1223">
        <v>1343.69</v>
      </c>
    </row>
    <row r="1224" spans="1:5" x14ac:dyDescent="0.35">
      <c r="A1224">
        <v>80875034</v>
      </c>
      <c r="B1224" s="1">
        <v>45122</v>
      </c>
      <c r="C1224" t="s">
        <v>350</v>
      </c>
      <c r="D1224">
        <v>4</v>
      </c>
      <c r="E1224">
        <v>1407.92</v>
      </c>
    </row>
    <row r="1225" spans="1:5" x14ac:dyDescent="0.35">
      <c r="A1225">
        <v>72605638</v>
      </c>
      <c r="B1225" s="1">
        <v>45537</v>
      </c>
      <c r="C1225" t="s">
        <v>350</v>
      </c>
      <c r="D1225">
        <v>12</v>
      </c>
      <c r="E1225">
        <v>983.84</v>
      </c>
    </row>
    <row r="1226" spans="1:5" x14ac:dyDescent="0.35">
      <c r="A1226">
        <v>47939657</v>
      </c>
      <c r="B1226" s="1">
        <v>45474</v>
      </c>
      <c r="C1226" t="s">
        <v>351</v>
      </c>
      <c r="D1226">
        <v>9</v>
      </c>
      <c r="E1226">
        <v>1600.67</v>
      </c>
    </row>
    <row r="1227" spans="1:5" x14ac:dyDescent="0.35">
      <c r="A1227">
        <v>35156679</v>
      </c>
      <c r="B1227" s="1">
        <v>45298</v>
      </c>
      <c r="C1227" t="s">
        <v>349</v>
      </c>
      <c r="D1227">
        <v>8</v>
      </c>
      <c r="E1227">
        <v>1412.4</v>
      </c>
    </row>
    <row r="1228" spans="1:5" x14ac:dyDescent="0.35">
      <c r="A1228">
        <v>47125914</v>
      </c>
      <c r="B1228" s="1">
        <v>45014</v>
      </c>
      <c r="C1228" t="s">
        <v>349</v>
      </c>
      <c r="D1228">
        <v>16</v>
      </c>
      <c r="E1228">
        <v>1535.12</v>
      </c>
    </row>
    <row r="1229" spans="1:5" x14ac:dyDescent="0.35">
      <c r="A1229">
        <v>94713625</v>
      </c>
      <c r="B1229" s="1">
        <v>45153</v>
      </c>
      <c r="C1229" t="s">
        <v>349</v>
      </c>
      <c r="D1229">
        <v>10</v>
      </c>
      <c r="E1229">
        <v>1791.16</v>
      </c>
    </row>
    <row r="1230" spans="1:5" x14ac:dyDescent="0.35">
      <c r="A1230">
        <v>43066953</v>
      </c>
      <c r="B1230" s="1">
        <v>45580</v>
      </c>
      <c r="C1230" t="s">
        <v>351</v>
      </c>
      <c r="D1230">
        <v>4</v>
      </c>
      <c r="E1230">
        <v>323.92</v>
      </c>
    </row>
    <row r="1231" spans="1:5" x14ac:dyDescent="0.35">
      <c r="A1231">
        <v>32987624</v>
      </c>
      <c r="B1231" s="1">
        <v>45021</v>
      </c>
      <c r="C1231" t="s">
        <v>349</v>
      </c>
      <c r="D1231">
        <v>15</v>
      </c>
      <c r="E1231">
        <v>902.61</v>
      </c>
    </row>
    <row r="1232" spans="1:5" x14ac:dyDescent="0.35">
      <c r="A1232">
        <v>11143197</v>
      </c>
      <c r="B1232" s="1">
        <v>45014</v>
      </c>
      <c r="C1232" t="s">
        <v>351</v>
      </c>
      <c r="D1232">
        <v>13</v>
      </c>
      <c r="E1232">
        <v>778.44</v>
      </c>
    </row>
    <row r="1233" spans="1:5" x14ac:dyDescent="0.35">
      <c r="A1233">
        <v>77015367</v>
      </c>
      <c r="B1233" s="1">
        <v>45490</v>
      </c>
      <c r="C1233" t="s">
        <v>351</v>
      </c>
      <c r="D1233">
        <v>8</v>
      </c>
      <c r="E1233">
        <v>288.08</v>
      </c>
    </row>
    <row r="1234" spans="1:5" x14ac:dyDescent="0.35">
      <c r="A1234">
        <v>63571453</v>
      </c>
      <c r="B1234" s="1">
        <v>45060</v>
      </c>
      <c r="C1234" t="s">
        <v>349</v>
      </c>
      <c r="D1234">
        <v>1</v>
      </c>
      <c r="E1234">
        <v>1367.12</v>
      </c>
    </row>
    <row r="1235" spans="1:5" x14ac:dyDescent="0.35">
      <c r="A1235">
        <v>95334407</v>
      </c>
      <c r="B1235" s="1">
        <v>45014</v>
      </c>
      <c r="C1235" t="s">
        <v>350</v>
      </c>
      <c r="D1235">
        <v>6</v>
      </c>
      <c r="E1235">
        <v>602.09</v>
      </c>
    </row>
    <row r="1236" spans="1:5" x14ac:dyDescent="0.35">
      <c r="A1236">
        <v>2400009</v>
      </c>
      <c r="B1236" s="1">
        <v>45348</v>
      </c>
      <c r="C1236" t="s">
        <v>349</v>
      </c>
      <c r="D1236">
        <v>7</v>
      </c>
      <c r="E1236">
        <v>1328.35</v>
      </c>
    </row>
    <row r="1237" spans="1:5" x14ac:dyDescent="0.35">
      <c r="A1237">
        <v>43519553</v>
      </c>
      <c r="B1237" s="1">
        <v>45329</v>
      </c>
      <c r="C1237" t="s">
        <v>349</v>
      </c>
      <c r="D1237">
        <v>18</v>
      </c>
      <c r="E1237">
        <v>898.85</v>
      </c>
    </row>
    <row r="1238" spans="1:5" x14ac:dyDescent="0.35">
      <c r="A1238">
        <v>91566278</v>
      </c>
      <c r="B1238" s="1">
        <v>45559</v>
      </c>
      <c r="C1238" t="s">
        <v>349</v>
      </c>
      <c r="D1238">
        <v>5</v>
      </c>
      <c r="E1238">
        <v>1953.37</v>
      </c>
    </row>
    <row r="1239" spans="1:5" x14ac:dyDescent="0.35">
      <c r="A1239">
        <v>93522848</v>
      </c>
      <c r="B1239" s="1">
        <v>45228</v>
      </c>
      <c r="C1239" t="s">
        <v>350</v>
      </c>
      <c r="D1239">
        <v>20</v>
      </c>
      <c r="E1239">
        <v>1875.27</v>
      </c>
    </row>
    <row r="1240" spans="1:5" x14ac:dyDescent="0.35">
      <c r="A1240">
        <v>48776805</v>
      </c>
      <c r="B1240" s="1">
        <v>45078</v>
      </c>
      <c r="C1240" t="s">
        <v>349</v>
      </c>
      <c r="D1240">
        <v>1</v>
      </c>
      <c r="E1240">
        <v>351.38</v>
      </c>
    </row>
    <row r="1241" spans="1:5" x14ac:dyDescent="0.35">
      <c r="A1241">
        <v>6061349</v>
      </c>
      <c r="B1241" s="1">
        <v>45368</v>
      </c>
      <c r="C1241" t="s">
        <v>351</v>
      </c>
      <c r="D1241">
        <v>17</v>
      </c>
      <c r="E1241">
        <v>332.03</v>
      </c>
    </row>
    <row r="1242" spans="1:5" x14ac:dyDescent="0.35">
      <c r="A1242">
        <v>49617531</v>
      </c>
      <c r="B1242" s="1">
        <v>45370</v>
      </c>
      <c r="C1242" t="s">
        <v>350</v>
      </c>
      <c r="D1242">
        <v>12</v>
      </c>
      <c r="E1242">
        <v>1346.9</v>
      </c>
    </row>
    <row r="1243" spans="1:5" x14ac:dyDescent="0.35">
      <c r="A1243">
        <v>25915909</v>
      </c>
      <c r="B1243" s="1">
        <v>45309</v>
      </c>
      <c r="C1243" t="s">
        <v>352</v>
      </c>
      <c r="D1243">
        <v>18</v>
      </c>
      <c r="E1243">
        <v>1155.71</v>
      </c>
    </row>
    <row r="1244" spans="1:5" x14ac:dyDescent="0.35">
      <c r="A1244">
        <v>2058037</v>
      </c>
      <c r="B1244" s="1">
        <v>45247</v>
      </c>
      <c r="C1244" t="s">
        <v>350</v>
      </c>
      <c r="D1244">
        <v>11</v>
      </c>
      <c r="E1244">
        <v>1797.02</v>
      </c>
    </row>
    <row r="1245" spans="1:5" x14ac:dyDescent="0.35">
      <c r="A1245">
        <v>43307488</v>
      </c>
      <c r="B1245" s="1">
        <v>45144</v>
      </c>
      <c r="C1245" t="s">
        <v>351</v>
      </c>
      <c r="D1245">
        <v>1</v>
      </c>
      <c r="E1245">
        <v>1036.29</v>
      </c>
    </row>
    <row r="1246" spans="1:5" x14ac:dyDescent="0.35">
      <c r="A1246">
        <v>58513300</v>
      </c>
      <c r="B1246" s="1">
        <v>45194</v>
      </c>
      <c r="C1246" t="s">
        <v>349</v>
      </c>
      <c r="D1246">
        <v>1</v>
      </c>
      <c r="E1246">
        <v>664.85</v>
      </c>
    </row>
    <row r="1247" spans="1:5" x14ac:dyDescent="0.35">
      <c r="A1247">
        <v>41146001</v>
      </c>
      <c r="B1247" s="1">
        <v>45119</v>
      </c>
      <c r="C1247" t="s">
        <v>351</v>
      </c>
      <c r="D1247">
        <v>5</v>
      </c>
      <c r="E1247">
        <v>934.23</v>
      </c>
    </row>
    <row r="1248" spans="1:5" x14ac:dyDescent="0.35">
      <c r="A1248">
        <v>89910157</v>
      </c>
      <c r="B1248" s="1">
        <v>45004</v>
      </c>
      <c r="C1248" t="s">
        <v>352</v>
      </c>
      <c r="D1248">
        <v>5</v>
      </c>
      <c r="E1248">
        <v>1859.93</v>
      </c>
    </row>
    <row r="1249" spans="1:5" x14ac:dyDescent="0.35">
      <c r="A1249">
        <v>33608451</v>
      </c>
      <c r="B1249" s="1">
        <v>45065</v>
      </c>
      <c r="C1249" t="s">
        <v>350</v>
      </c>
      <c r="D1249">
        <v>5</v>
      </c>
      <c r="E1249">
        <v>774.65</v>
      </c>
    </row>
    <row r="1250" spans="1:5" x14ac:dyDescent="0.35">
      <c r="A1250">
        <v>58214883</v>
      </c>
      <c r="B1250" s="1">
        <v>45417</v>
      </c>
      <c r="C1250" t="s">
        <v>351</v>
      </c>
      <c r="D1250">
        <v>11</v>
      </c>
      <c r="E1250">
        <v>229.17</v>
      </c>
    </row>
    <row r="1251" spans="1:5" x14ac:dyDescent="0.35">
      <c r="A1251">
        <v>2875442</v>
      </c>
      <c r="B1251" s="1">
        <v>45126</v>
      </c>
      <c r="C1251" t="s">
        <v>349</v>
      </c>
      <c r="D1251">
        <v>19</v>
      </c>
      <c r="E1251">
        <v>1858.8</v>
      </c>
    </row>
    <row r="1252" spans="1:5" x14ac:dyDescent="0.35">
      <c r="A1252">
        <v>83660688</v>
      </c>
      <c r="B1252" s="1">
        <v>45486</v>
      </c>
      <c r="C1252" t="s">
        <v>349</v>
      </c>
      <c r="D1252">
        <v>1</v>
      </c>
      <c r="E1252">
        <v>1768.23</v>
      </c>
    </row>
    <row r="1253" spans="1:5" x14ac:dyDescent="0.35">
      <c r="A1253">
        <v>9650263</v>
      </c>
      <c r="B1253" s="1">
        <v>45040</v>
      </c>
      <c r="C1253" t="s">
        <v>352</v>
      </c>
      <c r="D1253">
        <v>5</v>
      </c>
      <c r="E1253">
        <v>843.98</v>
      </c>
    </row>
    <row r="1254" spans="1:5" x14ac:dyDescent="0.35">
      <c r="A1254">
        <v>36517334</v>
      </c>
      <c r="B1254" s="1">
        <v>45381</v>
      </c>
      <c r="C1254" t="s">
        <v>349</v>
      </c>
      <c r="D1254">
        <v>19</v>
      </c>
      <c r="E1254">
        <v>1603.14</v>
      </c>
    </row>
    <row r="1255" spans="1:5" x14ac:dyDescent="0.35">
      <c r="A1255">
        <v>1989720</v>
      </c>
      <c r="B1255" s="1">
        <v>45240</v>
      </c>
      <c r="C1255" t="s">
        <v>350</v>
      </c>
      <c r="D1255">
        <v>6</v>
      </c>
      <c r="E1255">
        <v>239.76</v>
      </c>
    </row>
    <row r="1256" spans="1:5" x14ac:dyDescent="0.35">
      <c r="A1256">
        <v>68486301</v>
      </c>
      <c r="B1256" s="1">
        <v>45042</v>
      </c>
      <c r="C1256" t="s">
        <v>350</v>
      </c>
      <c r="D1256">
        <v>10</v>
      </c>
      <c r="E1256">
        <v>205.49</v>
      </c>
    </row>
    <row r="1257" spans="1:5" x14ac:dyDescent="0.35">
      <c r="A1257">
        <v>2134827</v>
      </c>
      <c r="B1257" s="1">
        <v>45221</v>
      </c>
      <c r="C1257" t="s">
        <v>352</v>
      </c>
      <c r="D1257">
        <v>10</v>
      </c>
      <c r="E1257">
        <v>1710.75</v>
      </c>
    </row>
    <row r="1258" spans="1:5" x14ac:dyDescent="0.35">
      <c r="A1258">
        <v>67896836</v>
      </c>
      <c r="B1258" s="1">
        <v>45551</v>
      </c>
      <c r="C1258" t="s">
        <v>352</v>
      </c>
      <c r="D1258">
        <v>15</v>
      </c>
      <c r="E1258">
        <v>469.03</v>
      </c>
    </row>
    <row r="1259" spans="1:5" x14ac:dyDescent="0.35">
      <c r="A1259">
        <v>98152679</v>
      </c>
      <c r="B1259" s="1">
        <v>45505</v>
      </c>
      <c r="C1259" t="s">
        <v>351</v>
      </c>
      <c r="D1259">
        <v>1</v>
      </c>
      <c r="E1259">
        <v>583.12</v>
      </c>
    </row>
    <row r="1260" spans="1:5" x14ac:dyDescent="0.35">
      <c r="A1260">
        <v>6812439</v>
      </c>
      <c r="B1260" s="1">
        <v>45582</v>
      </c>
      <c r="C1260" t="s">
        <v>349</v>
      </c>
      <c r="D1260">
        <v>1</v>
      </c>
      <c r="E1260">
        <v>938.29</v>
      </c>
    </row>
    <row r="1261" spans="1:5" x14ac:dyDescent="0.35">
      <c r="A1261">
        <v>90038364</v>
      </c>
      <c r="B1261" s="1">
        <v>45369</v>
      </c>
      <c r="C1261" t="s">
        <v>351</v>
      </c>
      <c r="D1261">
        <v>17</v>
      </c>
      <c r="E1261">
        <v>650.89</v>
      </c>
    </row>
    <row r="1262" spans="1:5" x14ac:dyDescent="0.35">
      <c r="A1262">
        <v>47215976</v>
      </c>
      <c r="B1262" s="1">
        <v>45560</v>
      </c>
      <c r="C1262" t="s">
        <v>349</v>
      </c>
      <c r="D1262">
        <v>9</v>
      </c>
      <c r="E1262">
        <v>842.83</v>
      </c>
    </row>
    <row r="1263" spans="1:5" x14ac:dyDescent="0.35">
      <c r="A1263">
        <v>74840437</v>
      </c>
      <c r="B1263" s="1">
        <v>45361</v>
      </c>
      <c r="C1263" t="s">
        <v>350</v>
      </c>
      <c r="D1263">
        <v>1</v>
      </c>
      <c r="E1263">
        <v>330.17</v>
      </c>
    </row>
    <row r="1264" spans="1:5" x14ac:dyDescent="0.35">
      <c r="A1264">
        <v>10418604</v>
      </c>
      <c r="B1264" s="1">
        <v>45393</v>
      </c>
      <c r="C1264" t="s">
        <v>352</v>
      </c>
      <c r="D1264">
        <v>15</v>
      </c>
      <c r="E1264">
        <v>501.27</v>
      </c>
    </row>
    <row r="1265" spans="1:5" x14ac:dyDescent="0.35">
      <c r="A1265">
        <v>65514005</v>
      </c>
      <c r="B1265" s="1">
        <v>45128</v>
      </c>
      <c r="C1265" t="s">
        <v>351</v>
      </c>
      <c r="D1265">
        <v>16</v>
      </c>
      <c r="E1265">
        <v>266.60000000000002</v>
      </c>
    </row>
    <row r="1266" spans="1:5" x14ac:dyDescent="0.35">
      <c r="A1266">
        <v>1479065</v>
      </c>
      <c r="B1266" s="1">
        <v>45331</v>
      </c>
      <c r="C1266" t="s">
        <v>352</v>
      </c>
      <c r="D1266">
        <v>17</v>
      </c>
      <c r="E1266">
        <v>1597.83</v>
      </c>
    </row>
    <row r="1267" spans="1:5" x14ac:dyDescent="0.35">
      <c r="A1267">
        <v>87641623</v>
      </c>
      <c r="B1267" s="1">
        <v>45194</v>
      </c>
      <c r="C1267" t="s">
        <v>351</v>
      </c>
      <c r="D1267">
        <v>11</v>
      </c>
      <c r="E1267">
        <v>1243.23</v>
      </c>
    </row>
    <row r="1268" spans="1:5" x14ac:dyDescent="0.35">
      <c r="A1268">
        <v>34381941</v>
      </c>
      <c r="B1268" s="1">
        <v>45120</v>
      </c>
      <c r="C1268" t="s">
        <v>350</v>
      </c>
      <c r="D1268">
        <v>10</v>
      </c>
      <c r="E1268">
        <v>1753.38</v>
      </c>
    </row>
    <row r="1269" spans="1:5" x14ac:dyDescent="0.35">
      <c r="A1269">
        <v>81822494</v>
      </c>
      <c r="B1269" s="1">
        <v>45487</v>
      </c>
      <c r="C1269" t="s">
        <v>352</v>
      </c>
      <c r="D1269">
        <v>9</v>
      </c>
      <c r="E1269">
        <v>1284.68</v>
      </c>
    </row>
    <row r="1270" spans="1:5" x14ac:dyDescent="0.35">
      <c r="A1270">
        <v>97191387</v>
      </c>
      <c r="B1270" s="1">
        <v>45080</v>
      </c>
      <c r="C1270" t="s">
        <v>349</v>
      </c>
      <c r="D1270">
        <v>3</v>
      </c>
      <c r="E1270">
        <v>853.44</v>
      </c>
    </row>
    <row r="1271" spans="1:5" x14ac:dyDescent="0.35">
      <c r="A1271">
        <v>25795941</v>
      </c>
      <c r="B1271" s="1">
        <v>45396</v>
      </c>
      <c r="C1271" t="s">
        <v>351</v>
      </c>
      <c r="D1271">
        <v>10</v>
      </c>
      <c r="E1271">
        <v>765.4</v>
      </c>
    </row>
    <row r="1272" spans="1:5" x14ac:dyDescent="0.35">
      <c r="A1272">
        <v>97825663</v>
      </c>
      <c r="B1272" s="1">
        <v>45096</v>
      </c>
      <c r="C1272" t="s">
        <v>351</v>
      </c>
      <c r="D1272">
        <v>8</v>
      </c>
      <c r="E1272">
        <v>527.59</v>
      </c>
    </row>
    <row r="1273" spans="1:5" x14ac:dyDescent="0.35">
      <c r="A1273">
        <v>19966989</v>
      </c>
      <c r="B1273" s="1">
        <v>45357</v>
      </c>
      <c r="C1273" t="s">
        <v>349</v>
      </c>
      <c r="D1273">
        <v>2</v>
      </c>
      <c r="E1273">
        <v>1737.1</v>
      </c>
    </row>
    <row r="1274" spans="1:5" x14ac:dyDescent="0.35">
      <c r="A1274">
        <v>57967753</v>
      </c>
      <c r="B1274" s="1">
        <v>45302</v>
      </c>
      <c r="C1274" t="s">
        <v>349</v>
      </c>
      <c r="D1274">
        <v>20</v>
      </c>
      <c r="E1274">
        <v>203.28</v>
      </c>
    </row>
    <row r="1275" spans="1:5" x14ac:dyDescent="0.35">
      <c r="A1275">
        <v>10694081</v>
      </c>
      <c r="B1275" s="1">
        <v>45201</v>
      </c>
      <c r="C1275" t="s">
        <v>351</v>
      </c>
      <c r="D1275">
        <v>16</v>
      </c>
      <c r="E1275">
        <v>769.13</v>
      </c>
    </row>
    <row r="1276" spans="1:5" x14ac:dyDescent="0.35">
      <c r="A1276">
        <v>4356173</v>
      </c>
      <c r="B1276" s="1">
        <v>45545</v>
      </c>
      <c r="C1276" t="s">
        <v>352</v>
      </c>
      <c r="D1276">
        <v>9</v>
      </c>
      <c r="E1276">
        <v>1838.56</v>
      </c>
    </row>
    <row r="1277" spans="1:5" x14ac:dyDescent="0.35">
      <c r="A1277">
        <v>87266309</v>
      </c>
      <c r="B1277" s="1">
        <v>45247</v>
      </c>
      <c r="C1277" t="s">
        <v>351</v>
      </c>
      <c r="D1277">
        <v>19</v>
      </c>
      <c r="E1277">
        <v>1097.48</v>
      </c>
    </row>
    <row r="1278" spans="1:5" x14ac:dyDescent="0.35">
      <c r="A1278">
        <v>65134271</v>
      </c>
      <c r="B1278" s="1">
        <v>45278</v>
      </c>
      <c r="C1278" t="s">
        <v>349</v>
      </c>
      <c r="D1278">
        <v>19</v>
      </c>
      <c r="E1278">
        <v>1433.53</v>
      </c>
    </row>
    <row r="1279" spans="1:5" x14ac:dyDescent="0.35">
      <c r="A1279">
        <v>11928321</v>
      </c>
      <c r="B1279" s="1">
        <v>45473</v>
      </c>
      <c r="C1279" t="s">
        <v>350</v>
      </c>
      <c r="D1279">
        <v>17</v>
      </c>
      <c r="E1279">
        <v>1770.94</v>
      </c>
    </row>
    <row r="1280" spans="1:5" x14ac:dyDescent="0.35">
      <c r="A1280">
        <v>32527479</v>
      </c>
      <c r="B1280" s="1">
        <v>45234</v>
      </c>
      <c r="C1280" t="s">
        <v>351</v>
      </c>
      <c r="D1280">
        <v>19</v>
      </c>
      <c r="E1280">
        <v>896.82</v>
      </c>
    </row>
    <row r="1281" spans="1:5" x14ac:dyDescent="0.35">
      <c r="A1281">
        <v>47275378</v>
      </c>
      <c r="B1281" s="1">
        <v>45001</v>
      </c>
      <c r="C1281" t="s">
        <v>349</v>
      </c>
      <c r="D1281">
        <v>3</v>
      </c>
      <c r="E1281">
        <v>623.26</v>
      </c>
    </row>
    <row r="1282" spans="1:5" x14ac:dyDescent="0.35">
      <c r="A1282">
        <v>9246851</v>
      </c>
      <c r="B1282" s="1">
        <v>45575</v>
      </c>
      <c r="C1282" t="s">
        <v>352</v>
      </c>
      <c r="D1282">
        <v>10</v>
      </c>
      <c r="E1282">
        <v>1574.34</v>
      </c>
    </row>
    <row r="1283" spans="1:5" x14ac:dyDescent="0.35">
      <c r="A1283">
        <v>12402437</v>
      </c>
      <c r="B1283" s="1">
        <v>45472</v>
      </c>
      <c r="C1283" t="s">
        <v>352</v>
      </c>
      <c r="D1283">
        <v>14</v>
      </c>
      <c r="E1283">
        <v>1580.62</v>
      </c>
    </row>
    <row r="1284" spans="1:5" x14ac:dyDescent="0.35">
      <c r="A1284">
        <v>95382317</v>
      </c>
      <c r="B1284" s="1">
        <v>45432</v>
      </c>
      <c r="C1284" t="s">
        <v>352</v>
      </c>
      <c r="D1284">
        <v>14</v>
      </c>
      <c r="E1284">
        <v>940.85</v>
      </c>
    </row>
    <row r="1285" spans="1:5" x14ac:dyDescent="0.35">
      <c r="A1285">
        <v>19523014</v>
      </c>
      <c r="B1285" s="1">
        <v>45346</v>
      </c>
      <c r="C1285" t="s">
        <v>352</v>
      </c>
      <c r="D1285">
        <v>14</v>
      </c>
      <c r="E1285">
        <v>679.5</v>
      </c>
    </row>
    <row r="1286" spans="1:5" x14ac:dyDescent="0.35">
      <c r="A1286">
        <v>2188994</v>
      </c>
      <c r="B1286" s="1">
        <v>45225</v>
      </c>
      <c r="C1286" t="s">
        <v>350</v>
      </c>
      <c r="D1286">
        <v>6</v>
      </c>
      <c r="E1286">
        <v>484.51</v>
      </c>
    </row>
    <row r="1287" spans="1:5" x14ac:dyDescent="0.35">
      <c r="A1287">
        <v>31328762</v>
      </c>
      <c r="B1287" s="1">
        <v>45359</v>
      </c>
      <c r="C1287" t="s">
        <v>349</v>
      </c>
      <c r="D1287">
        <v>5</v>
      </c>
      <c r="E1287">
        <v>941.9</v>
      </c>
    </row>
    <row r="1288" spans="1:5" x14ac:dyDescent="0.35">
      <c r="A1288">
        <v>39354312</v>
      </c>
      <c r="B1288" s="1">
        <v>45191</v>
      </c>
      <c r="C1288" t="s">
        <v>349</v>
      </c>
      <c r="D1288">
        <v>4</v>
      </c>
      <c r="E1288">
        <v>1599.19</v>
      </c>
    </row>
    <row r="1289" spans="1:5" x14ac:dyDescent="0.35">
      <c r="A1289">
        <v>17939362</v>
      </c>
      <c r="B1289" s="1">
        <v>45333</v>
      </c>
      <c r="C1289" t="s">
        <v>350</v>
      </c>
      <c r="D1289">
        <v>17</v>
      </c>
      <c r="E1289">
        <v>496.59</v>
      </c>
    </row>
    <row r="1290" spans="1:5" x14ac:dyDescent="0.35">
      <c r="A1290">
        <v>12755730</v>
      </c>
      <c r="B1290" s="1">
        <v>45158</v>
      </c>
      <c r="C1290" t="s">
        <v>351</v>
      </c>
      <c r="D1290">
        <v>8</v>
      </c>
      <c r="E1290">
        <v>748.43</v>
      </c>
    </row>
    <row r="1291" spans="1:5" x14ac:dyDescent="0.35">
      <c r="A1291">
        <v>64562786</v>
      </c>
      <c r="B1291" s="1">
        <v>45364</v>
      </c>
      <c r="C1291" t="s">
        <v>350</v>
      </c>
      <c r="D1291">
        <v>19</v>
      </c>
      <c r="E1291">
        <v>1483.65</v>
      </c>
    </row>
    <row r="1292" spans="1:5" x14ac:dyDescent="0.35">
      <c r="A1292">
        <v>18771682</v>
      </c>
      <c r="B1292" s="1">
        <v>45118</v>
      </c>
      <c r="C1292" t="s">
        <v>349</v>
      </c>
      <c r="D1292">
        <v>12</v>
      </c>
      <c r="E1292">
        <v>1420.99</v>
      </c>
    </row>
    <row r="1293" spans="1:5" x14ac:dyDescent="0.35">
      <c r="A1293">
        <v>18170800</v>
      </c>
      <c r="B1293" s="1">
        <v>45475</v>
      </c>
      <c r="C1293" t="s">
        <v>351</v>
      </c>
      <c r="D1293">
        <v>12</v>
      </c>
      <c r="E1293">
        <v>1972.81</v>
      </c>
    </row>
    <row r="1294" spans="1:5" x14ac:dyDescent="0.35">
      <c r="A1294">
        <v>31914222</v>
      </c>
      <c r="B1294" s="1">
        <v>45564</v>
      </c>
      <c r="C1294" t="s">
        <v>350</v>
      </c>
      <c r="D1294">
        <v>4</v>
      </c>
      <c r="E1294">
        <v>380.49</v>
      </c>
    </row>
    <row r="1295" spans="1:5" x14ac:dyDescent="0.35">
      <c r="A1295">
        <v>29095552</v>
      </c>
      <c r="B1295" s="1">
        <v>45035</v>
      </c>
      <c r="C1295" t="s">
        <v>350</v>
      </c>
      <c r="D1295">
        <v>17</v>
      </c>
      <c r="E1295">
        <v>1617.63</v>
      </c>
    </row>
    <row r="1296" spans="1:5" x14ac:dyDescent="0.35">
      <c r="A1296">
        <v>13415362</v>
      </c>
      <c r="B1296" s="1">
        <v>45102</v>
      </c>
      <c r="C1296" t="s">
        <v>350</v>
      </c>
      <c r="D1296">
        <v>2</v>
      </c>
      <c r="E1296">
        <v>978.88</v>
      </c>
    </row>
    <row r="1297" spans="1:5" x14ac:dyDescent="0.35">
      <c r="A1297">
        <v>13284996</v>
      </c>
      <c r="B1297" s="1">
        <v>45393</v>
      </c>
      <c r="C1297" t="s">
        <v>351</v>
      </c>
      <c r="D1297">
        <v>9</v>
      </c>
      <c r="E1297">
        <v>449.79</v>
      </c>
    </row>
    <row r="1298" spans="1:5" x14ac:dyDescent="0.35">
      <c r="A1298">
        <v>3410758</v>
      </c>
      <c r="B1298" s="1">
        <v>45123</v>
      </c>
      <c r="C1298" t="s">
        <v>351</v>
      </c>
      <c r="D1298">
        <v>1</v>
      </c>
      <c r="E1298">
        <v>1892.51</v>
      </c>
    </row>
    <row r="1299" spans="1:5" x14ac:dyDescent="0.35">
      <c r="A1299">
        <v>14330483</v>
      </c>
      <c r="B1299" s="1">
        <v>45142</v>
      </c>
      <c r="C1299" t="s">
        <v>349</v>
      </c>
      <c r="D1299">
        <v>12</v>
      </c>
      <c r="E1299">
        <v>538.66</v>
      </c>
    </row>
    <row r="1300" spans="1:5" x14ac:dyDescent="0.35">
      <c r="A1300">
        <v>95768401</v>
      </c>
      <c r="B1300" s="1">
        <v>45599</v>
      </c>
      <c r="C1300" t="s">
        <v>350</v>
      </c>
      <c r="D1300">
        <v>8</v>
      </c>
      <c r="E1300">
        <v>590.36</v>
      </c>
    </row>
    <row r="1301" spans="1:5" x14ac:dyDescent="0.35">
      <c r="A1301">
        <v>57662767</v>
      </c>
      <c r="B1301" s="1">
        <v>45220</v>
      </c>
      <c r="C1301" t="s">
        <v>349</v>
      </c>
      <c r="D1301">
        <v>10</v>
      </c>
      <c r="E1301">
        <v>403.61</v>
      </c>
    </row>
    <row r="1302" spans="1:5" x14ac:dyDescent="0.35">
      <c r="A1302">
        <v>51387106</v>
      </c>
      <c r="B1302" s="1">
        <v>45214</v>
      </c>
      <c r="C1302" t="s">
        <v>352</v>
      </c>
      <c r="D1302">
        <v>15</v>
      </c>
      <c r="E1302">
        <v>615.79999999999995</v>
      </c>
    </row>
    <row r="1303" spans="1:5" x14ac:dyDescent="0.35">
      <c r="A1303">
        <v>89995124</v>
      </c>
      <c r="B1303" s="1">
        <v>45228</v>
      </c>
      <c r="C1303" t="s">
        <v>349</v>
      </c>
      <c r="D1303">
        <v>6</v>
      </c>
      <c r="E1303">
        <v>995.42</v>
      </c>
    </row>
    <row r="1304" spans="1:5" x14ac:dyDescent="0.35">
      <c r="A1304">
        <v>73660582</v>
      </c>
      <c r="B1304" s="1">
        <v>45585</v>
      </c>
      <c r="C1304" t="s">
        <v>349</v>
      </c>
      <c r="D1304">
        <v>18</v>
      </c>
      <c r="E1304">
        <v>1045.53</v>
      </c>
    </row>
    <row r="1305" spans="1:5" x14ac:dyDescent="0.35">
      <c r="A1305">
        <v>70459847</v>
      </c>
      <c r="B1305" s="1">
        <v>45533</v>
      </c>
      <c r="C1305" t="s">
        <v>349</v>
      </c>
      <c r="D1305">
        <v>12</v>
      </c>
      <c r="E1305">
        <v>324.58</v>
      </c>
    </row>
    <row r="1306" spans="1:5" x14ac:dyDescent="0.35">
      <c r="A1306">
        <v>3999964</v>
      </c>
      <c r="B1306" s="1">
        <v>45146</v>
      </c>
      <c r="C1306" t="s">
        <v>349</v>
      </c>
      <c r="D1306">
        <v>15</v>
      </c>
      <c r="E1306">
        <v>1147.01</v>
      </c>
    </row>
    <row r="1307" spans="1:5" x14ac:dyDescent="0.35">
      <c r="A1307">
        <v>39674723</v>
      </c>
      <c r="B1307" s="1">
        <v>45509</v>
      </c>
      <c r="C1307" t="s">
        <v>352</v>
      </c>
      <c r="D1307">
        <v>3</v>
      </c>
      <c r="E1307">
        <v>765.19</v>
      </c>
    </row>
    <row r="1308" spans="1:5" x14ac:dyDescent="0.35">
      <c r="A1308">
        <v>23448955</v>
      </c>
      <c r="B1308" s="1">
        <v>45577</v>
      </c>
      <c r="C1308" t="s">
        <v>349</v>
      </c>
      <c r="D1308">
        <v>13</v>
      </c>
      <c r="E1308">
        <v>1201</v>
      </c>
    </row>
    <row r="1309" spans="1:5" x14ac:dyDescent="0.35">
      <c r="A1309">
        <v>76971644</v>
      </c>
      <c r="B1309" s="1">
        <v>45555</v>
      </c>
      <c r="C1309" t="s">
        <v>350</v>
      </c>
      <c r="D1309">
        <v>20</v>
      </c>
      <c r="E1309">
        <v>1812.27</v>
      </c>
    </row>
    <row r="1310" spans="1:5" x14ac:dyDescent="0.35">
      <c r="A1310">
        <v>81382213</v>
      </c>
      <c r="B1310" s="1">
        <v>45430</v>
      </c>
      <c r="C1310" t="s">
        <v>350</v>
      </c>
      <c r="D1310">
        <v>9</v>
      </c>
      <c r="E1310">
        <v>845.85</v>
      </c>
    </row>
    <row r="1311" spans="1:5" x14ac:dyDescent="0.35">
      <c r="A1311">
        <v>21456226</v>
      </c>
      <c r="B1311" s="1">
        <v>45128</v>
      </c>
      <c r="C1311" t="s">
        <v>352</v>
      </c>
      <c r="D1311">
        <v>18</v>
      </c>
      <c r="E1311">
        <v>980.16</v>
      </c>
    </row>
    <row r="1312" spans="1:5" x14ac:dyDescent="0.35">
      <c r="A1312">
        <v>46378942</v>
      </c>
      <c r="B1312" s="1">
        <v>45250</v>
      </c>
      <c r="C1312" t="s">
        <v>349</v>
      </c>
      <c r="D1312">
        <v>1</v>
      </c>
      <c r="E1312">
        <v>1768.04</v>
      </c>
    </row>
    <row r="1313" spans="1:5" x14ac:dyDescent="0.35">
      <c r="A1313">
        <v>12088552</v>
      </c>
      <c r="B1313" s="1">
        <v>45033</v>
      </c>
      <c r="C1313" t="s">
        <v>349</v>
      </c>
      <c r="D1313">
        <v>3</v>
      </c>
      <c r="E1313">
        <v>1137.83</v>
      </c>
    </row>
    <row r="1314" spans="1:5" x14ac:dyDescent="0.35">
      <c r="A1314">
        <v>18642306</v>
      </c>
      <c r="B1314" s="1">
        <v>45281</v>
      </c>
      <c r="C1314" t="s">
        <v>350</v>
      </c>
      <c r="D1314">
        <v>12</v>
      </c>
      <c r="E1314">
        <v>1802.63</v>
      </c>
    </row>
    <row r="1315" spans="1:5" x14ac:dyDescent="0.35">
      <c r="A1315">
        <v>11387110</v>
      </c>
      <c r="B1315" s="1">
        <v>45155</v>
      </c>
      <c r="C1315" t="s">
        <v>349</v>
      </c>
      <c r="D1315">
        <v>8</v>
      </c>
      <c r="E1315">
        <v>1303.3699999999999</v>
      </c>
    </row>
    <row r="1316" spans="1:5" x14ac:dyDescent="0.35">
      <c r="A1316">
        <v>51341672</v>
      </c>
      <c r="B1316" s="1">
        <v>45385</v>
      </c>
      <c r="C1316" t="s">
        <v>351</v>
      </c>
      <c r="D1316">
        <v>10</v>
      </c>
      <c r="E1316">
        <v>1898.18</v>
      </c>
    </row>
    <row r="1317" spans="1:5" x14ac:dyDescent="0.35">
      <c r="A1317">
        <v>79630614</v>
      </c>
      <c r="B1317" s="1">
        <v>45486</v>
      </c>
      <c r="C1317" t="s">
        <v>351</v>
      </c>
      <c r="D1317">
        <v>3</v>
      </c>
      <c r="E1317">
        <v>362.45</v>
      </c>
    </row>
    <row r="1318" spans="1:5" x14ac:dyDescent="0.35">
      <c r="A1318">
        <v>76602787</v>
      </c>
      <c r="B1318" s="1">
        <v>45389</v>
      </c>
      <c r="C1318" t="s">
        <v>352</v>
      </c>
      <c r="D1318">
        <v>9</v>
      </c>
      <c r="E1318">
        <v>1683.71</v>
      </c>
    </row>
    <row r="1319" spans="1:5" x14ac:dyDescent="0.35">
      <c r="A1319">
        <v>50630016</v>
      </c>
      <c r="B1319" s="1">
        <v>45160</v>
      </c>
      <c r="C1319" t="s">
        <v>350</v>
      </c>
      <c r="D1319">
        <v>17</v>
      </c>
      <c r="E1319">
        <v>1445.33</v>
      </c>
    </row>
    <row r="1320" spans="1:5" x14ac:dyDescent="0.35">
      <c r="A1320">
        <v>85354059</v>
      </c>
      <c r="B1320" s="1">
        <v>45158</v>
      </c>
      <c r="C1320" t="s">
        <v>349</v>
      </c>
      <c r="D1320">
        <v>2</v>
      </c>
      <c r="E1320">
        <v>672.87</v>
      </c>
    </row>
    <row r="1321" spans="1:5" x14ac:dyDescent="0.35">
      <c r="A1321">
        <v>30188374</v>
      </c>
      <c r="B1321" s="1">
        <v>45379</v>
      </c>
      <c r="C1321" t="s">
        <v>352</v>
      </c>
      <c r="D1321">
        <v>15</v>
      </c>
      <c r="E1321">
        <v>915.53</v>
      </c>
    </row>
    <row r="1322" spans="1:5" x14ac:dyDescent="0.35">
      <c r="A1322">
        <v>13760839</v>
      </c>
      <c r="B1322" s="1">
        <v>45161</v>
      </c>
      <c r="C1322" t="s">
        <v>349</v>
      </c>
      <c r="D1322">
        <v>17</v>
      </c>
      <c r="E1322">
        <v>444.89</v>
      </c>
    </row>
    <row r="1323" spans="1:5" x14ac:dyDescent="0.35">
      <c r="A1323">
        <v>12455156</v>
      </c>
      <c r="B1323" s="1">
        <v>45019</v>
      </c>
      <c r="C1323" t="s">
        <v>350</v>
      </c>
      <c r="D1323">
        <v>16</v>
      </c>
      <c r="E1323">
        <v>1139.56</v>
      </c>
    </row>
    <row r="1324" spans="1:5" x14ac:dyDescent="0.35">
      <c r="A1324">
        <v>13604883</v>
      </c>
      <c r="B1324" s="1">
        <v>45558</v>
      </c>
      <c r="C1324" t="s">
        <v>349</v>
      </c>
      <c r="D1324">
        <v>17</v>
      </c>
      <c r="E1324">
        <v>1659.88</v>
      </c>
    </row>
    <row r="1325" spans="1:5" x14ac:dyDescent="0.35">
      <c r="A1325">
        <v>69240186</v>
      </c>
      <c r="B1325" s="1">
        <v>45398</v>
      </c>
      <c r="C1325" t="s">
        <v>351</v>
      </c>
      <c r="D1325">
        <v>8</v>
      </c>
      <c r="E1325">
        <v>884</v>
      </c>
    </row>
    <row r="1326" spans="1:5" x14ac:dyDescent="0.35">
      <c r="A1326">
        <v>57765367</v>
      </c>
      <c r="B1326" s="1">
        <v>45317</v>
      </c>
      <c r="C1326" t="s">
        <v>349</v>
      </c>
      <c r="D1326">
        <v>1</v>
      </c>
      <c r="E1326">
        <v>1296.69</v>
      </c>
    </row>
    <row r="1327" spans="1:5" x14ac:dyDescent="0.35">
      <c r="A1327">
        <v>97928541</v>
      </c>
      <c r="B1327" s="1">
        <v>45104</v>
      </c>
      <c r="C1327" t="s">
        <v>352</v>
      </c>
      <c r="D1327">
        <v>4</v>
      </c>
      <c r="E1327">
        <v>1838.77</v>
      </c>
    </row>
    <row r="1328" spans="1:5" x14ac:dyDescent="0.35">
      <c r="A1328">
        <v>31718565</v>
      </c>
      <c r="B1328" s="1">
        <v>45441</v>
      </c>
      <c r="C1328" t="s">
        <v>351</v>
      </c>
      <c r="D1328">
        <v>6</v>
      </c>
      <c r="E1328">
        <v>245.16</v>
      </c>
    </row>
    <row r="1329" spans="1:5" x14ac:dyDescent="0.35">
      <c r="A1329">
        <v>76438648</v>
      </c>
      <c r="B1329" s="1">
        <v>45026</v>
      </c>
      <c r="C1329" t="s">
        <v>352</v>
      </c>
      <c r="D1329">
        <v>6</v>
      </c>
      <c r="E1329">
        <v>854.68</v>
      </c>
    </row>
    <row r="1330" spans="1:5" x14ac:dyDescent="0.35">
      <c r="A1330">
        <v>36146306</v>
      </c>
      <c r="B1330" s="1">
        <v>45240</v>
      </c>
      <c r="C1330" t="s">
        <v>351</v>
      </c>
      <c r="D1330">
        <v>19</v>
      </c>
      <c r="E1330">
        <v>828.14</v>
      </c>
    </row>
    <row r="1331" spans="1:5" x14ac:dyDescent="0.35">
      <c r="A1331">
        <v>87160527</v>
      </c>
      <c r="B1331" s="1">
        <v>45574</v>
      </c>
      <c r="C1331" t="s">
        <v>352</v>
      </c>
      <c r="D1331">
        <v>6</v>
      </c>
      <c r="E1331">
        <v>1966.02</v>
      </c>
    </row>
    <row r="1332" spans="1:5" x14ac:dyDescent="0.35">
      <c r="A1332">
        <v>1108176</v>
      </c>
      <c r="B1332" s="1">
        <v>45134</v>
      </c>
      <c r="C1332" t="s">
        <v>349</v>
      </c>
      <c r="D1332">
        <v>20</v>
      </c>
      <c r="E1332">
        <v>1460.76</v>
      </c>
    </row>
    <row r="1333" spans="1:5" x14ac:dyDescent="0.35">
      <c r="A1333">
        <v>83610315</v>
      </c>
      <c r="B1333" s="1">
        <v>45138</v>
      </c>
      <c r="C1333" t="s">
        <v>350</v>
      </c>
      <c r="D1333">
        <v>16</v>
      </c>
      <c r="E1333">
        <v>376.5</v>
      </c>
    </row>
    <row r="1334" spans="1:5" x14ac:dyDescent="0.35">
      <c r="A1334">
        <v>24043135</v>
      </c>
      <c r="B1334" s="1">
        <v>45566</v>
      </c>
      <c r="C1334" t="s">
        <v>350</v>
      </c>
      <c r="D1334">
        <v>15</v>
      </c>
      <c r="E1334">
        <v>1681.39</v>
      </c>
    </row>
    <row r="1335" spans="1:5" x14ac:dyDescent="0.35">
      <c r="A1335">
        <v>84448310</v>
      </c>
      <c r="B1335" s="1">
        <v>45563</v>
      </c>
      <c r="C1335" t="s">
        <v>351</v>
      </c>
      <c r="D1335">
        <v>16</v>
      </c>
      <c r="E1335">
        <v>282.58</v>
      </c>
    </row>
    <row r="1336" spans="1:5" x14ac:dyDescent="0.35">
      <c r="A1336">
        <v>59769142</v>
      </c>
      <c r="B1336" s="1">
        <v>45352</v>
      </c>
      <c r="C1336" t="s">
        <v>352</v>
      </c>
      <c r="D1336">
        <v>4</v>
      </c>
      <c r="E1336">
        <v>718.4</v>
      </c>
    </row>
    <row r="1337" spans="1:5" x14ac:dyDescent="0.35">
      <c r="A1337">
        <v>90753712</v>
      </c>
      <c r="B1337" s="1">
        <v>45467</v>
      </c>
      <c r="C1337" t="s">
        <v>351</v>
      </c>
      <c r="D1337">
        <v>4</v>
      </c>
      <c r="E1337">
        <v>1408.03</v>
      </c>
    </row>
    <row r="1338" spans="1:5" x14ac:dyDescent="0.35">
      <c r="A1338">
        <v>38748727</v>
      </c>
      <c r="B1338" s="1">
        <v>45508</v>
      </c>
      <c r="C1338" t="s">
        <v>352</v>
      </c>
      <c r="D1338">
        <v>4</v>
      </c>
      <c r="E1338">
        <v>495.67</v>
      </c>
    </row>
    <row r="1339" spans="1:5" x14ac:dyDescent="0.35">
      <c r="A1339">
        <v>45033270</v>
      </c>
      <c r="B1339" s="1">
        <v>45410</v>
      </c>
      <c r="C1339" t="s">
        <v>352</v>
      </c>
      <c r="D1339">
        <v>15</v>
      </c>
      <c r="E1339">
        <v>252.26</v>
      </c>
    </row>
    <row r="1340" spans="1:5" x14ac:dyDescent="0.35">
      <c r="A1340">
        <v>6459100</v>
      </c>
      <c r="B1340" s="1">
        <v>45569</v>
      </c>
      <c r="C1340" t="s">
        <v>349</v>
      </c>
      <c r="D1340">
        <v>19</v>
      </c>
      <c r="E1340">
        <v>1193.57</v>
      </c>
    </row>
    <row r="1341" spans="1:5" x14ac:dyDescent="0.35">
      <c r="A1341">
        <v>60904312</v>
      </c>
      <c r="B1341" s="1">
        <v>45447</v>
      </c>
      <c r="C1341" t="s">
        <v>351</v>
      </c>
      <c r="D1341">
        <v>20</v>
      </c>
      <c r="E1341">
        <v>564.73</v>
      </c>
    </row>
    <row r="1342" spans="1:5" x14ac:dyDescent="0.35">
      <c r="A1342">
        <v>98225598</v>
      </c>
      <c r="B1342" s="1">
        <v>45058</v>
      </c>
      <c r="C1342" t="s">
        <v>349</v>
      </c>
      <c r="D1342">
        <v>9</v>
      </c>
      <c r="E1342">
        <v>1190.21</v>
      </c>
    </row>
    <row r="1343" spans="1:5" x14ac:dyDescent="0.35">
      <c r="A1343">
        <v>31813</v>
      </c>
      <c r="B1343" s="1">
        <v>45392</v>
      </c>
      <c r="C1343" t="s">
        <v>351</v>
      </c>
      <c r="D1343">
        <v>18</v>
      </c>
      <c r="E1343">
        <v>1230.75</v>
      </c>
    </row>
    <row r="1344" spans="1:5" x14ac:dyDescent="0.35">
      <c r="A1344">
        <v>79135318</v>
      </c>
      <c r="B1344" s="1">
        <v>45091</v>
      </c>
      <c r="C1344" t="s">
        <v>350</v>
      </c>
      <c r="D1344">
        <v>17</v>
      </c>
      <c r="E1344">
        <v>454.3</v>
      </c>
    </row>
    <row r="1345" spans="1:5" x14ac:dyDescent="0.35">
      <c r="A1345">
        <v>99627097</v>
      </c>
      <c r="B1345" s="1">
        <v>45004</v>
      </c>
      <c r="C1345" t="s">
        <v>352</v>
      </c>
      <c r="D1345">
        <v>10</v>
      </c>
      <c r="E1345">
        <v>1085.49</v>
      </c>
    </row>
    <row r="1346" spans="1:5" x14ac:dyDescent="0.35">
      <c r="A1346">
        <v>90919603</v>
      </c>
      <c r="B1346" s="1">
        <v>45244</v>
      </c>
      <c r="C1346" t="s">
        <v>351</v>
      </c>
      <c r="D1346">
        <v>10</v>
      </c>
      <c r="E1346">
        <v>555.97</v>
      </c>
    </row>
    <row r="1347" spans="1:5" x14ac:dyDescent="0.35">
      <c r="A1347">
        <v>46741896</v>
      </c>
      <c r="B1347" s="1">
        <v>45220</v>
      </c>
      <c r="C1347" t="s">
        <v>349</v>
      </c>
      <c r="D1347">
        <v>13</v>
      </c>
      <c r="E1347">
        <v>1518.23</v>
      </c>
    </row>
    <row r="1348" spans="1:5" x14ac:dyDescent="0.35">
      <c r="A1348">
        <v>58942207</v>
      </c>
      <c r="B1348" s="1">
        <v>45478</v>
      </c>
      <c r="C1348" t="s">
        <v>351</v>
      </c>
      <c r="D1348">
        <v>8</v>
      </c>
      <c r="E1348">
        <v>525.9</v>
      </c>
    </row>
    <row r="1349" spans="1:5" x14ac:dyDescent="0.35">
      <c r="A1349">
        <v>86839058</v>
      </c>
      <c r="B1349" s="1">
        <v>45462</v>
      </c>
      <c r="C1349" t="s">
        <v>351</v>
      </c>
      <c r="D1349">
        <v>5</v>
      </c>
      <c r="E1349">
        <v>1953.24</v>
      </c>
    </row>
    <row r="1350" spans="1:5" x14ac:dyDescent="0.35">
      <c r="A1350">
        <v>82179338</v>
      </c>
      <c r="B1350" s="1">
        <v>45002</v>
      </c>
      <c r="C1350" t="s">
        <v>352</v>
      </c>
      <c r="D1350">
        <v>12</v>
      </c>
      <c r="E1350">
        <v>1775.89</v>
      </c>
    </row>
    <row r="1351" spans="1:5" x14ac:dyDescent="0.35">
      <c r="A1351">
        <v>1342184</v>
      </c>
      <c r="B1351" s="1">
        <v>45590</v>
      </c>
      <c r="C1351" t="s">
        <v>350</v>
      </c>
      <c r="D1351">
        <v>20</v>
      </c>
      <c r="E1351">
        <v>1893.83</v>
      </c>
    </row>
    <row r="1352" spans="1:5" x14ac:dyDescent="0.35">
      <c r="A1352">
        <v>76604145</v>
      </c>
      <c r="B1352" s="1">
        <v>45007</v>
      </c>
      <c r="C1352" t="s">
        <v>351</v>
      </c>
      <c r="D1352">
        <v>14</v>
      </c>
      <c r="E1352">
        <v>1276.8800000000001</v>
      </c>
    </row>
    <row r="1353" spans="1:5" x14ac:dyDescent="0.35">
      <c r="A1353">
        <v>37702698</v>
      </c>
      <c r="B1353" s="1">
        <v>45243</v>
      </c>
      <c r="C1353" t="s">
        <v>352</v>
      </c>
      <c r="D1353">
        <v>12</v>
      </c>
      <c r="E1353">
        <v>1727.41</v>
      </c>
    </row>
    <row r="1354" spans="1:5" x14ac:dyDescent="0.35">
      <c r="A1354">
        <v>3786105</v>
      </c>
      <c r="B1354" s="1">
        <v>45445</v>
      </c>
      <c r="C1354" t="s">
        <v>352</v>
      </c>
      <c r="D1354">
        <v>13</v>
      </c>
      <c r="E1354">
        <v>1172.32</v>
      </c>
    </row>
    <row r="1355" spans="1:5" x14ac:dyDescent="0.35">
      <c r="A1355">
        <v>64535602</v>
      </c>
      <c r="B1355" s="1">
        <v>45147</v>
      </c>
      <c r="C1355" t="s">
        <v>350</v>
      </c>
      <c r="D1355">
        <v>13</v>
      </c>
      <c r="E1355">
        <v>1816.18</v>
      </c>
    </row>
    <row r="1356" spans="1:5" x14ac:dyDescent="0.35">
      <c r="A1356">
        <v>29525287</v>
      </c>
      <c r="B1356" s="1">
        <v>45246</v>
      </c>
      <c r="C1356" t="s">
        <v>349</v>
      </c>
      <c r="D1356">
        <v>15</v>
      </c>
      <c r="E1356">
        <v>1976.98</v>
      </c>
    </row>
    <row r="1357" spans="1:5" x14ac:dyDescent="0.35">
      <c r="A1357">
        <v>1683786</v>
      </c>
      <c r="B1357" s="1">
        <v>45181</v>
      </c>
      <c r="C1357" t="s">
        <v>351</v>
      </c>
      <c r="D1357">
        <v>14</v>
      </c>
      <c r="E1357">
        <v>776.52</v>
      </c>
    </row>
    <row r="1358" spans="1:5" x14ac:dyDescent="0.35">
      <c r="A1358">
        <v>73586244</v>
      </c>
      <c r="B1358" s="1">
        <v>45350</v>
      </c>
      <c r="C1358" t="s">
        <v>352</v>
      </c>
      <c r="D1358">
        <v>1</v>
      </c>
      <c r="E1358">
        <v>377.07</v>
      </c>
    </row>
    <row r="1359" spans="1:5" x14ac:dyDescent="0.35">
      <c r="A1359">
        <v>26805477</v>
      </c>
      <c r="B1359" s="1">
        <v>45440</v>
      </c>
      <c r="C1359" t="s">
        <v>352</v>
      </c>
      <c r="D1359">
        <v>18</v>
      </c>
      <c r="E1359">
        <v>1148.4000000000001</v>
      </c>
    </row>
    <row r="1360" spans="1:5" x14ac:dyDescent="0.35">
      <c r="A1360">
        <v>73679086</v>
      </c>
      <c r="B1360" s="1">
        <v>45119</v>
      </c>
      <c r="C1360" t="s">
        <v>352</v>
      </c>
      <c r="D1360">
        <v>16</v>
      </c>
      <c r="E1360">
        <v>1297.47</v>
      </c>
    </row>
    <row r="1361" spans="1:5" x14ac:dyDescent="0.35">
      <c r="A1361">
        <v>59677346</v>
      </c>
      <c r="B1361" s="1">
        <v>45598</v>
      </c>
      <c r="C1361" t="s">
        <v>350</v>
      </c>
      <c r="D1361">
        <v>2</v>
      </c>
      <c r="E1361">
        <v>502.96</v>
      </c>
    </row>
    <row r="1362" spans="1:5" x14ac:dyDescent="0.35">
      <c r="A1362">
        <v>81528623</v>
      </c>
      <c r="B1362" s="1">
        <v>45451</v>
      </c>
      <c r="C1362" t="s">
        <v>349</v>
      </c>
      <c r="D1362">
        <v>3</v>
      </c>
      <c r="E1362">
        <v>957.94</v>
      </c>
    </row>
    <row r="1363" spans="1:5" x14ac:dyDescent="0.35">
      <c r="A1363">
        <v>38420886</v>
      </c>
      <c r="B1363" s="1">
        <v>45024</v>
      </c>
      <c r="C1363" t="s">
        <v>352</v>
      </c>
      <c r="D1363">
        <v>20</v>
      </c>
      <c r="E1363">
        <v>1180.95</v>
      </c>
    </row>
    <row r="1364" spans="1:5" x14ac:dyDescent="0.35">
      <c r="A1364">
        <v>12302179</v>
      </c>
      <c r="B1364" s="1">
        <v>45323</v>
      </c>
      <c r="C1364" t="s">
        <v>349</v>
      </c>
      <c r="D1364">
        <v>15</v>
      </c>
      <c r="E1364">
        <v>246.73</v>
      </c>
    </row>
    <row r="1365" spans="1:5" x14ac:dyDescent="0.35">
      <c r="A1365">
        <v>88164280</v>
      </c>
      <c r="B1365" s="1">
        <v>45544</v>
      </c>
      <c r="C1365" t="s">
        <v>351</v>
      </c>
      <c r="D1365">
        <v>11</v>
      </c>
      <c r="E1365">
        <v>745.22</v>
      </c>
    </row>
    <row r="1366" spans="1:5" x14ac:dyDescent="0.35">
      <c r="A1366">
        <v>74735607</v>
      </c>
      <c r="B1366" s="1">
        <v>45290</v>
      </c>
      <c r="C1366" t="s">
        <v>350</v>
      </c>
      <c r="D1366">
        <v>6</v>
      </c>
      <c r="E1366">
        <v>935.8</v>
      </c>
    </row>
    <row r="1367" spans="1:5" x14ac:dyDescent="0.35">
      <c r="A1367">
        <v>42514124</v>
      </c>
      <c r="B1367" s="1">
        <v>45056</v>
      </c>
      <c r="C1367" t="s">
        <v>350</v>
      </c>
      <c r="D1367">
        <v>7</v>
      </c>
      <c r="E1367">
        <v>1958.97</v>
      </c>
    </row>
    <row r="1368" spans="1:5" x14ac:dyDescent="0.35">
      <c r="A1368">
        <v>13071673</v>
      </c>
      <c r="B1368" s="1">
        <v>45409</v>
      </c>
      <c r="C1368" t="s">
        <v>351</v>
      </c>
      <c r="D1368">
        <v>17</v>
      </c>
      <c r="E1368">
        <v>1208.04</v>
      </c>
    </row>
    <row r="1369" spans="1:5" x14ac:dyDescent="0.35">
      <c r="A1369">
        <v>68196920</v>
      </c>
      <c r="B1369" s="1">
        <v>45228</v>
      </c>
      <c r="C1369" t="s">
        <v>351</v>
      </c>
      <c r="D1369">
        <v>15</v>
      </c>
      <c r="E1369">
        <v>1810.28</v>
      </c>
    </row>
    <row r="1370" spans="1:5" x14ac:dyDescent="0.35">
      <c r="A1370">
        <v>26844216</v>
      </c>
      <c r="B1370" s="1">
        <v>45450</v>
      </c>
      <c r="C1370" t="s">
        <v>349</v>
      </c>
      <c r="D1370">
        <v>16</v>
      </c>
      <c r="E1370">
        <v>927.07</v>
      </c>
    </row>
    <row r="1371" spans="1:5" x14ac:dyDescent="0.35">
      <c r="A1371">
        <v>38780509</v>
      </c>
      <c r="B1371" s="1">
        <v>45423</v>
      </c>
      <c r="C1371" t="s">
        <v>351</v>
      </c>
      <c r="D1371">
        <v>3</v>
      </c>
      <c r="E1371">
        <v>1238.3699999999999</v>
      </c>
    </row>
    <row r="1372" spans="1:5" x14ac:dyDescent="0.35">
      <c r="A1372">
        <v>3292927</v>
      </c>
      <c r="B1372" s="1">
        <v>45303</v>
      </c>
      <c r="C1372" t="s">
        <v>352</v>
      </c>
      <c r="D1372">
        <v>6</v>
      </c>
      <c r="E1372">
        <v>1795.72</v>
      </c>
    </row>
    <row r="1373" spans="1:5" x14ac:dyDescent="0.35">
      <c r="A1373">
        <v>28991365</v>
      </c>
      <c r="B1373" s="1">
        <v>45371</v>
      </c>
      <c r="C1373" t="s">
        <v>352</v>
      </c>
      <c r="D1373">
        <v>20</v>
      </c>
      <c r="E1373">
        <v>459.1</v>
      </c>
    </row>
    <row r="1374" spans="1:5" x14ac:dyDescent="0.35">
      <c r="A1374">
        <v>39999278</v>
      </c>
      <c r="B1374" s="1">
        <v>45506</v>
      </c>
      <c r="C1374" t="s">
        <v>352</v>
      </c>
      <c r="D1374">
        <v>8</v>
      </c>
      <c r="E1374">
        <v>664.22</v>
      </c>
    </row>
    <row r="1375" spans="1:5" x14ac:dyDescent="0.35">
      <c r="A1375">
        <v>86050297</v>
      </c>
      <c r="B1375" s="1">
        <v>45031</v>
      </c>
      <c r="C1375" t="s">
        <v>350</v>
      </c>
      <c r="D1375">
        <v>16</v>
      </c>
      <c r="E1375">
        <v>941.51</v>
      </c>
    </row>
    <row r="1376" spans="1:5" x14ac:dyDescent="0.35">
      <c r="A1376">
        <v>86045277</v>
      </c>
      <c r="B1376" s="1">
        <v>45519</v>
      </c>
      <c r="C1376" t="s">
        <v>352</v>
      </c>
      <c r="D1376">
        <v>8</v>
      </c>
      <c r="E1376">
        <v>1065.8399999999999</v>
      </c>
    </row>
    <row r="1377" spans="1:5" x14ac:dyDescent="0.35">
      <c r="A1377">
        <v>88167544</v>
      </c>
      <c r="B1377" s="1">
        <v>45031</v>
      </c>
      <c r="C1377" t="s">
        <v>352</v>
      </c>
      <c r="D1377">
        <v>10</v>
      </c>
      <c r="E1377">
        <v>1097.3499999999999</v>
      </c>
    </row>
    <row r="1378" spans="1:5" x14ac:dyDescent="0.35">
      <c r="A1378">
        <v>75984768</v>
      </c>
      <c r="B1378" s="1">
        <v>45509</v>
      </c>
      <c r="C1378" t="s">
        <v>351</v>
      </c>
      <c r="D1378">
        <v>14</v>
      </c>
      <c r="E1378">
        <v>1723.2</v>
      </c>
    </row>
    <row r="1379" spans="1:5" x14ac:dyDescent="0.35">
      <c r="A1379">
        <v>15144290</v>
      </c>
      <c r="B1379" s="1">
        <v>45582</v>
      </c>
      <c r="C1379" t="s">
        <v>352</v>
      </c>
      <c r="D1379">
        <v>19</v>
      </c>
      <c r="E1379">
        <v>436.35</v>
      </c>
    </row>
    <row r="1380" spans="1:5" x14ac:dyDescent="0.35">
      <c r="A1380">
        <v>52279849</v>
      </c>
      <c r="B1380" s="1">
        <v>45483</v>
      </c>
      <c r="C1380" t="s">
        <v>351</v>
      </c>
      <c r="D1380">
        <v>17</v>
      </c>
      <c r="E1380">
        <v>585.08000000000004</v>
      </c>
    </row>
    <row r="1381" spans="1:5" x14ac:dyDescent="0.35">
      <c r="A1381">
        <v>81160474</v>
      </c>
      <c r="B1381" s="1">
        <v>45140</v>
      </c>
      <c r="C1381" t="s">
        <v>349</v>
      </c>
      <c r="D1381">
        <v>19</v>
      </c>
      <c r="E1381">
        <v>447.55</v>
      </c>
    </row>
    <row r="1382" spans="1:5" x14ac:dyDescent="0.35">
      <c r="A1382">
        <v>84361534</v>
      </c>
      <c r="B1382" s="1">
        <v>45497</v>
      </c>
      <c r="C1382" t="s">
        <v>351</v>
      </c>
      <c r="D1382">
        <v>1</v>
      </c>
      <c r="E1382">
        <v>438.19</v>
      </c>
    </row>
    <row r="1383" spans="1:5" x14ac:dyDescent="0.35">
      <c r="A1383">
        <v>53025962</v>
      </c>
      <c r="B1383" s="1">
        <v>45456</v>
      </c>
      <c r="C1383" t="s">
        <v>349</v>
      </c>
      <c r="D1383">
        <v>10</v>
      </c>
      <c r="E1383">
        <v>324.92</v>
      </c>
    </row>
    <row r="1384" spans="1:5" x14ac:dyDescent="0.35">
      <c r="A1384">
        <v>83404008</v>
      </c>
      <c r="B1384" s="1">
        <v>45552</v>
      </c>
      <c r="C1384" t="s">
        <v>352</v>
      </c>
      <c r="D1384">
        <v>5</v>
      </c>
      <c r="E1384">
        <v>1391.13</v>
      </c>
    </row>
    <row r="1385" spans="1:5" x14ac:dyDescent="0.35">
      <c r="A1385">
        <v>81959925</v>
      </c>
      <c r="B1385" s="1">
        <v>45210</v>
      </c>
      <c r="C1385" t="s">
        <v>350</v>
      </c>
      <c r="D1385">
        <v>1</v>
      </c>
      <c r="E1385">
        <v>1888.83</v>
      </c>
    </row>
    <row r="1386" spans="1:5" x14ac:dyDescent="0.35">
      <c r="A1386">
        <v>76850859</v>
      </c>
      <c r="B1386" s="1">
        <v>45289</v>
      </c>
      <c r="C1386" t="s">
        <v>350</v>
      </c>
      <c r="D1386">
        <v>19</v>
      </c>
      <c r="E1386">
        <v>468.79</v>
      </c>
    </row>
    <row r="1387" spans="1:5" x14ac:dyDescent="0.35">
      <c r="A1387">
        <v>11705793</v>
      </c>
      <c r="B1387" s="1">
        <v>45394</v>
      </c>
      <c r="C1387" t="s">
        <v>352</v>
      </c>
      <c r="D1387">
        <v>18</v>
      </c>
      <c r="E1387">
        <v>1164.81</v>
      </c>
    </row>
    <row r="1388" spans="1:5" x14ac:dyDescent="0.35">
      <c r="A1388">
        <v>62068277</v>
      </c>
      <c r="B1388" s="1">
        <v>45354</v>
      </c>
      <c r="C1388" t="s">
        <v>351</v>
      </c>
      <c r="D1388">
        <v>6</v>
      </c>
      <c r="E1388">
        <v>1515.17</v>
      </c>
    </row>
    <row r="1389" spans="1:5" x14ac:dyDescent="0.35">
      <c r="A1389">
        <v>9048817</v>
      </c>
      <c r="B1389" s="1">
        <v>45054</v>
      </c>
      <c r="C1389" t="s">
        <v>350</v>
      </c>
      <c r="D1389">
        <v>1</v>
      </c>
      <c r="E1389">
        <v>222.89</v>
      </c>
    </row>
    <row r="1390" spans="1:5" x14ac:dyDescent="0.35">
      <c r="A1390">
        <v>31619915</v>
      </c>
      <c r="B1390" s="1">
        <v>45452</v>
      </c>
      <c r="C1390" t="s">
        <v>352</v>
      </c>
      <c r="D1390">
        <v>13</v>
      </c>
      <c r="E1390">
        <v>722.45</v>
      </c>
    </row>
    <row r="1391" spans="1:5" x14ac:dyDescent="0.35">
      <c r="A1391">
        <v>42872865</v>
      </c>
      <c r="B1391" s="1">
        <v>45208</v>
      </c>
      <c r="C1391" t="s">
        <v>350</v>
      </c>
      <c r="D1391">
        <v>14</v>
      </c>
      <c r="E1391">
        <v>976.81</v>
      </c>
    </row>
    <row r="1392" spans="1:5" x14ac:dyDescent="0.35">
      <c r="A1392">
        <v>81906973</v>
      </c>
      <c r="B1392" s="1">
        <v>45154</v>
      </c>
      <c r="C1392" t="s">
        <v>352</v>
      </c>
      <c r="D1392">
        <v>20</v>
      </c>
      <c r="E1392">
        <v>218.78</v>
      </c>
    </row>
    <row r="1393" spans="1:5" x14ac:dyDescent="0.35">
      <c r="A1393">
        <v>82286908</v>
      </c>
      <c r="B1393" s="1">
        <v>45467</v>
      </c>
      <c r="C1393" t="s">
        <v>352</v>
      </c>
      <c r="D1393">
        <v>16</v>
      </c>
      <c r="E1393">
        <v>713.26</v>
      </c>
    </row>
    <row r="1394" spans="1:5" x14ac:dyDescent="0.35">
      <c r="A1394">
        <v>1174162</v>
      </c>
      <c r="B1394" s="1">
        <v>45109</v>
      </c>
      <c r="C1394" t="s">
        <v>349</v>
      </c>
      <c r="D1394">
        <v>12</v>
      </c>
      <c r="E1394">
        <v>1255.44</v>
      </c>
    </row>
    <row r="1395" spans="1:5" x14ac:dyDescent="0.35">
      <c r="A1395">
        <v>62323608</v>
      </c>
      <c r="B1395" s="1">
        <v>45147</v>
      </c>
      <c r="C1395" t="s">
        <v>352</v>
      </c>
      <c r="D1395">
        <v>2</v>
      </c>
      <c r="E1395">
        <v>1446.34</v>
      </c>
    </row>
    <row r="1396" spans="1:5" x14ac:dyDescent="0.35">
      <c r="A1396">
        <v>72857290</v>
      </c>
      <c r="B1396" s="1">
        <v>45189</v>
      </c>
      <c r="C1396" t="s">
        <v>350</v>
      </c>
      <c r="D1396">
        <v>13</v>
      </c>
      <c r="E1396">
        <v>1806.01</v>
      </c>
    </row>
    <row r="1397" spans="1:5" x14ac:dyDescent="0.35">
      <c r="A1397">
        <v>21784094</v>
      </c>
      <c r="B1397" s="1">
        <v>45430</v>
      </c>
      <c r="C1397" t="s">
        <v>351</v>
      </c>
      <c r="D1397">
        <v>17</v>
      </c>
      <c r="E1397">
        <v>1530.19</v>
      </c>
    </row>
    <row r="1398" spans="1:5" x14ac:dyDescent="0.35">
      <c r="A1398">
        <v>82529927</v>
      </c>
      <c r="B1398" s="1">
        <v>45385</v>
      </c>
      <c r="C1398" t="s">
        <v>350</v>
      </c>
      <c r="D1398">
        <v>3</v>
      </c>
      <c r="E1398">
        <v>587.28</v>
      </c>
    </row>
    <row r="1399" spans="1:5" x14ac:dyDescent="0.35">
      <c r="A1399">
        <v>14994388</v>
      </c>
      <c r="B1399" s="1">
        <v>45411</v>
      </c>
      <c r="C1399" t="s">
        <v>349</v>
      </c>
      <c r="D1399">
        <v>20</v>
      </c>
      <c r="E1399">
        <v>1782.84</v>
      </c>
    </row>
    <row r="1400" spans="1:5" x14ac:dyDescent="0.35">
      <c r="A1400">
        <v>54216497</v>
      </c>
      <c r="B1400" s="1">
        <v>45480</v>
      </c>
      <c r="C1400" t="s">
        <v>352</v>
      </c>
      <c r="D1400">
        <v>13</v>
      </c>
      <c r="E1400">
        <v>1881.19</v>
      </c>
    </row>
    <row r="1401" spans="1:5" x14ac:dyDescent="0.35">
      <c r="A1401">
        <v>80796977</v>
      </c>
      <c r="B1401" s="1">
        <v>45471</v>
      </c>
      <c r="C1401" t="s">
        <v>349</v>
      </c>
      <c r="D1401">
        <v>7</v>
      </c>
      <c r="E1401">
        <v>1170.8399999999999</v>
      </c>
    </row>
    <row r="1402" spans="1:5" x14ac:dyDescent="0.35">
      <c r="A1402">
        <v>31681710</v>
      </c>
      <c r="B1402" s="1">
        <v>45297</v>
      </c>
      <c r="C1402" t="s">
        <v>351</v>
      </c>
      <c r="D1402">
        <v>15</v>
      </c>
      <c r="E1402">
        <v>223.11</v>
      </c>
    </row>
    <row r="1403" spans="1:5" x14ac:dyDescent="0.35">
      <c r="A1403">
        <v>47955004</v>
      </c>
      <c r="B1403" s="1">
        <v>45159</v>
      </c>
      <c r="C1403" t="s">
        <v>350</v>
      </c>
      <c r="D1403">
        <v>6</v>
      </c>
      <c r="E1403">
        <v>1681.52</v>
      </c>
    </row>
    <row r="1404" spans="1:5" x14ac:dyDescent="0.35">
      <c r="A1404">
        <v>23126657</v>
      </c>
      <c r="B1404" s="1">
        <v>45039</v>
      </c>
      <c r="C1404" t="s">
        <v>349</v>
      </c>
      <c r="D1404">
        <v>1</v>
      </c>
      <c r="E1404">
        <v>1034.23</v>
      </c>
    </row>
    <row r="1405" spans="1:5" x14ac:dyDescent="0.35">
      <c r="A1405">
        <v>91973128</v>
      </c>
      <c r="B1405" s="1">
        <v>45474</v>
      </c>
      <c r="C1405" t="s">
        <v>349</v>
      </c>
      <c r="D1405">
        <v>15</v>
      </c>
      <c r="E1405">
        <v>989.8</v>
      </c>
    </row>
    <row r="1406" spans="1:5" x14ac:dyDescent="0.35">
      <c r="A1406">
        <v>22915611</v>
      </c>
      <c r="B1406" s="1">
        <v>45144</v>
      </c>
      <c r="C1406" t="s">
        <v>351</v>
      </c>
      <c r="D1406">
        <v>10</v>
      </c>
      <c r="E1406">
        <v>1239.42</v>
      </c>
    </row>
    <row r="1407" spans="1:5" x14ac:dyDescent="0.35">
      <c r="A1407">
        <v>76864442</v>
      </c>
      <c r="B1407" s="1">
        <v>45138</v>
      </c>
      <c r="C1407" t="s">
        <v>351</v>
      </c>
      <c r="D1407">
        <v>13</v>
      </c>
      <c r="E1407">
        <v>1565.67</v>
      </c>
    </row>
    <row r="1408" spans="1:5" x14ac:dyDescent="0.35">
      <c r="A1408">
        <v>96628029</v>
      </c>
      <c r="B1408" s="1">
        <v>45373</v>
      </c>
      <c r="C1408" t="s">
        <v>349</v>
      </c>
      <c r="D1408">
        <v>3</v>
      </c>
      <c r="E1408">
        <v>994.81</v>
      </c>
    </row>
    <row r="1409" spans="1:5" x14ac:dyDescent="0.35">
      <c r="A1409">
        <v>59216664</v>
      </c>
      <c r="B1409" s="1">
        <v>45007</v>
      </c>
      <c r="C1409" t="s">
        <v>351</v>
      </c>
      <c r="D1409">
        <v>10</v>
      </c>
      <c r="E1409">
        <v>225.69</v>
      </c>
    </row>
    <row r="1410" spans="1:5" x14ac:dyDescent="0.35">
      <c r="A1410">
        <v>70615775</v>
      </c>
      <c r="B1410" s="1">
        <v>45298</v>
      </c>
      <c r="C1410" t="s">
        <v>350</v>
      </c>
      <c r="D1410">
        <v>15</v>
      </c>
      <c r="E1410">
        <v>233.12</v>
      </c>
    </row>
    <row r="1411" spans="1:5" x14ac:dyDescent="0.35">
      <c r="A1411">
        <v>34761418</v>
      </c>
      <c r="B1411" s="1">
        <v>45523</v>
      </c>
      <c r="C1411" t="s">
        <v>352</v>
      </c>
      <c r="D1411">
        <v>6</v>
      </c>
      <c r="E1411">
        <v>1729.83</v>
      </c>
    </row>
    <row r="1412" spans="1:5" x14ac:dyDescent="0.35">
      <c r="A1412">
        <v>56248757</v>
      </c>
      <c r="B1412" s="1">
        <v>45509</v>
      </c>
      <c r="C1412" t="s">
        <v>349</v>
      </c>
      <c r="D1412">
        <v>16</v>
      </c>
      <c r="E1412">
        <v>1040.97</v>
      </c>
    </row>
    <row r="1413" spans="1:5" x14ac:dyDescent="0.35">
      <c r="A1413">
        <v>31622158</v>
      </c>
      <c r="B1413" s="1">
        <v>45052</v>
      </c>
      <c r="C1413" t="s">
        <v>352</v>
      </c>
      <c r="D1413">
        <v>20</v>
      </c>
      <c r="E1413">
        <v>504.15</v>
      </c>
    </row>
    <row r="1414" spans="1:5" x14ac:dyDescent="0.35">
      <c r="A1414">
        <v>4200802</v>
      </c>
      <c r="B1414" s="1">
        <v>45245</v>
      </c>
      <c r="C1414" t="s">
        <v>350</v>
      </c>
      <c r="D1414">
        <v>10</v>
      </c>
      <c r="E1414">
        <v>678.96</v>
      </c>
    </row>
    <row r="1415" spans="1:5" x14ac:dyDescent="0.35">
      <c r="A1415">
        <v>58631874</v>
      </c>
      <c r="B1415" s="1">
        <v>45566</v>
      </c>
      <c r="C1415" t="s">
        <v>352</v>
      </c>
      <c r="D1415">
        <v>11</v>
      </c>
      <c r="E1415">
        <v>862.23</v>
      </c>
    </row>
    <row r="1416" spans="1:5" x14ac:dyDescent="0.35">
      <c r="A1416">
        <v>22036818</v>
      </c>
      <c r="B1416" s="1">
        <v>45244</v>
      </c>
      <c r="C1416" t="s">
        <v>352</v>
      </c>
      <c r="D1416">
        <v>5</v>
      </c>
      <c r="E1416">
        <v>1732.02</v>
      </c>
    </row>
    <row r="1417" spans="1:5" x14ac:dyDescent="0.35">
      <c r="A1417">
        <v>7333934</v>
      </c>
      <c r="B1417" s="1">
        <v>45283</v>
      </c>
      <c r="C1417" t="s">
        <v>352</v>
      </c>
      <c r="D1417">
        <v>11</v>
      </c>
      <c r="E1417">
        <v>739.47</v>
      </c>
    </row>
    <row r="1418" spans="1:5" x14ac:dyDescent="0.35">
      <c r="A1418">
        <v>5712468</v>
      </c>
      <c r="B1418" s="1">
        <v>45376</v>
      </c>
      <c r="C1418" t="s">
        <v>350</v>
      </c>
      <c r="D1418">
        <v>3</v>
      </c>
      <c r="E1418">
        <v>872.57</v>
      </c>
    </row>
    <row r="1419" spans="1:5" x14ac:dyDescent="0.35">
      <c r="A1419">
        <v>17929886</v>
      </c>
      <c r="B1419" s="1">
        <v>45013</v>
      </c>
      <c r="C1419" t="s">
        <v>352</v>
      </c>
      <c r="D1419">
        <v>7</v>
      </c>
      <c r="E1419">
        <v>744</v>
      </c>
    </row>
    <row r="1420" spans="1:5" x14ac:dyDescent="0.35">
      <c r="A1420">
        <v>408590</v>
      </c>
      <c r="B1420" s="1">
        <v>45362</v>
      </c>
      <c r="C1420" t="s">
        <v>351</v>
      </c>
      <c r="D1420">
        <v>17</v>
      </c>
      <c r="E1420">
        <v>436.74</v>
      </c>
    </row>
    <row r="1421" spans="1:5" x14ac:dyDescent="0.35">
      <c r="A1421">
        <v>42797397</v>
      </c>
      <c r="B1421" s="1">
        <v>45054</v>
      </c>
      <c r="C1421" t="s">
        <v>349</v>
      </c>
      <c r="D1421">
        <v>8</v>
      </c>
      <c r="E1421">
        <v>640.54</v>
      </c>
    </row>
    <row r="1422" spans="1:5" x14ac:dyDescent="0.35">
      <c r="A1422">
        <v>58929595</v>
      </c>
      <c r="B1422" s="1">
        <v>45512</v>
      </c>
      <c r="C1422" t="s">
        <v>351</v>
      </c>
      <c r="D1422">
        <v>2</v>
      </c>
      <c r="E1422">
        <v>588.65</v>
      </c>
    </row>
    <row r="1423" spans="1:5" x14ac:dyDescent="0.35">
      <c r="A1423">
        <v>41971906</v>
      </c>
      <c r="B1423" s="1">
        <v>45335</v>
      </c>
      <c r="C1423" t="s">
        <v>349</v>
      </c>
      <c r="D1423">
        <v>17</v>
      </c>
      <c r="E1423">
        <v>245.86</v>
      </c>
    </row>
    <row r="1424" spans="1:5" x14ac:dyDescent="0.35">
      <c r="A1424">
        <v>80269328</v>
      </c>
      <c r="B1424" s="1">
        <v>45049</v>
      </c>
      <c r="C1424" t="s">
        <v>349</v>
      </c>
      <c r="D1424">
        <v>15</v>
      </c>
      <c r="E1424">
        <v>976.36</v>
      </c>
    </row>
    <row r="1425" spans="1:5" x14ac:dyDescent="0.35">
      <c r="A1425">
        <v>76533277</v>
      </c>
      <c r="B1425" s="1">
        <v>45210</v>
      </c>
      <c r="C1425" t="s">
        <v>352</v>
      </c>
      <c r="D1425">
        <v>16</v>
      </c>
      <c r="E1425">
        <v>1857.65</v>
      </c>
    </row>
    <row r="1426" spans="1:5" x14ac:dyDescent="0.35">
      <c r="A1426">
        <v>50760752</v>
      </c>
      <c r="B1426" s="1">
        <v>45002</v>
      </c>
      <c r="C1426" t="s">
        <v>352</v>
      </c>
      <c r="D1426">
        <v>14</v>
      </c>
      <c r="E1426">
        <v>1670.47</v>
      </c>
    </row>
    <row r="1427" spans="1:5" x14ac:dyDescent="0.35">
      <c r="A1427">
        <v>83588803</v>
      </c>
      <c r="B1427" s="1">
        <v>45484</v>
      </c>
      <c r="C1427" t="s">
        <v>352</v>
      </c>
      <c r="D1427">
        <v>4</v>
      </c>
      <c r="E1427">
        <v>1509.41</v>
      </c>
    </row>
    <row r="1428" spans="1:5" x14ac:dyDescent="0.35">
      <c r="A1428">
        <v>30755306</v>
      </c>
      <c r="B1428" s="1">
        <v>45457</v>
      </c>
      <c r="C1428" t="s">
        <v>350</v>
      </c>
      <c r="D1428">
        <v>9</v>
      </c>
      <c r="E1428">
        <v>555.66999999999996</v>
      </c>
    </row>
    <row r="1429" spans="1:5" x14ac:dyDescent="0.35">
      <c r="A1429">
        <v>26592009</v>
      </c>
      <c r="B1429" s="1">
        <v>45232</v>
      </c>
      <c r="C1429" t="s">
        <v>349</v>
      </c>
      <c r="D1429">
        <v>14</v>
      </c>
      <c r="E1429">
        <v>317.83</v>
      </c>
    </row>
    <row r="1430" spans="1:5" x14ac:dyDescent="0.35">
      <c r="A1430">
        <v>32830199</v>
      </c>
      <c r="B1430" s="1">
        <v>45531</v>
      </c>
      <c r="C1430" t="s">
        <v>349</v>
      </c>
      <c r="D1430">
        <v>2</v>
      </c>
      <c r="E1430">
        <v>680.11</v>
      </c>
    </row>
    <row r="1431" spans="1:5" x14ac:dyDescent="0.35">
      <c r="A1431">
        <v>99824171</v>
      </c>
      <c r="B1431" s="1">
        <v>45397</v>
      </c>
      <c r="C1431" t="s">
        <v>350</v>
      </c>
      <c r="D1431">
        <v>1</v>
      </c>
      <c r="E1431">
        <v>1663.58</v>
      </c>
    </row>
    <row r="1432" spans="1:5" x14ac:dyDescent="0.35">
      <c r="A1432">
        <v>61618079</v>
      </c>
      <c r="B1432" s="1">
        <v>45121</v>
      </c>
      <c r="C1432" t="s">
        <v>350</v>
      </c>
      <c r="D1432">
        <v>9</v>
      </c>
      <c r="E1432">
        <v>1191.93</v>
      </c>
    </row>
    <row r="1433" spans="1:5" x14ac:dyDescent="0.35">
      <c r="A1433">
        <v>71694275</v>
      </c>
      <c r="B1433" s="1">
        <v>45079</v>
      </c>
      <c r="C1433" t="s">
        <v>351</v>
      </c>
      <c r="D1433">
        <v>8</v>
      </c>
      <c r="E1433">
        <v>476.34</v>
      </c>
    </row>
    <row r="1434" spans="1:5" x14ac:dyDescent="0.35">
      <c r="A1434">
        <v>81200164</v>
      </c>
      <c r="B1434" s="1">
        <v>45534</v>
      </c>
      <c r="C1434" t="s">
        <v>351</v>
      </c>
      <c r="D1434">
        <v>10</v>
      </c>
      <c r="E1434">
        <v>337.07</v>
      </c>
    </row>
    <row r="1435" spans="1:5" x14ac:dyDescent="0.35">
      <c r="A1435">
        <v>66233704</v>
      </c>
      <c r="B1435" s="1">
        <v>45430</v>
      </c>
      <c r="C1435" t="s">
        <v>350</v>
      </c>
      <c r="D1435">
        <v>7</v>
      </c>
      <c r="E1435">
        <v>1341.67</v>
      </c>
    </row>
    <row r="1436" spans="1:5" x14ac:dyDescent="0.35">
      <c r="A1436">
        <v>66866026</v>
      </c>
      <c r="B1436" s="1">
        <v>45112</v>
      </c>
      <c r="C1436" t="s">
        <v>351</v>
      </c>
      <c r="D1436">
        <v>13</v>
      </c>
      <c r="E1436">
        <v>802.79</v>
      </c>
    </row>
    <row r="1437" spans="1:5" x14ac:dyDescent="0.35">
      <c r="A1437">
        <v>86483673</v>
      </c>
      <c r="B1437" s="1">
        <v>45156</v>
      </c>
      <c r="C1437" t="s">
        <v>351</v>
      </c>
      <c r="D1437">
        <v>17</v>
      </c>
      <c r="E1437">
        <v>682.78</v>
      </c>
    </row>
    <row r="1438" spans="1:5" x14ac:dyDescent="0.35">
      <c r="A1438">
        <v>22483684</v>
      </c>
      <c r="B1438" s="1">
        <v>45356</v>
      </c>
      <c r="C1438" t="s">
        <v>351</v>
      </c>
      <c r="D1438">
        <v>20</v>
      </c>
      <c r="E1438">
        <v>719.77</v>
      </c>
    </row>
    <row r="1439" spans="1:5" x14ac:dyDescent="0.35">
      <c r="A1439">
        <v>65368179</v>
      </c>
      <c r="B1439" s="1">
        <v>45222</v>
      </c>
      <c r="C1439" t="s">
        <v>349</v>
      </c>
      <c r="D1439">
        <v>4</v>
      </c>
      <c r="E1439">
        <v>1826.72</v>
      </c>
    </row>
    <row r="1440" spans="1:5" x14ac:dyDescent="0.35">
      <c r="A1440">
        <v>94430842</v>
      </c>
      <c r="B1440" s="1">
        <v>45370</v>
      </c>
      <c r="C1440" t="s">
        <v>352</v>
      </c>
      <c r="D1440">
        <v>5</v>
      </c>
      <c r="E1440">
        <v>399.54</v>
      </c>
    </row>
    <row r="1441" spans="1:5" x14ac:dyDescent="0.35">
      <c r="A1441">
        <v>18940384</v>
      </c>
      <c r="B1441" s="1">
        <v>45207</v>
      </c>
      <c r="C1441" t="s">
        <v>352</v>
      </c>
      <c r="D1441">
        <v>7</v>
      </c>
      <c r="E1441">
        <v>1068.47</v>
      </c>
    </row>
    <row r="1442" spans="1:5" x14ac:dyDescent="0.35">
      <c r="A1442">
        <v>25585013</v>
      </c>
      <c r="B1442" s="1">
        <v>45417</v>
      </c>
      <c r="C1442" t="s">
        <v>350</v>
      </c>
      <c r="D1442">
        <v>18</v>
      </c>
      <c r="E1442">
        <v>840.15</v>
      </c>
    </row>
    <row r="1443" spans="1:5" x14ac:dyDescent="0.35">
      <c r="A1443">
        <v>9314637</v>
      </c>
      <c r="B1443" s="1">
        <v>45501</v>
      </c>
      <c r="C1443" t="s">
        <v>350</v>
      </c>
      <c r="D1443">
        <v>15</v>
      </c>
      <c r="E1443">
        <v>1208.0899999999999</v>
      </c>
    </row>
    <row r="1444" spans="1:5" x14ac:dyDescent="0.35">
      <c r="A1444">
        <v>92409489</v>
      </c>
      <c r="B1444" s="1">
        <v>45391</v>
      </c>
      <c r="C1444" t="s">
        <v>351</v>
      </c>
      <c r="D1444">
        <v>4</v>
      </c>
      <c r="E1444">
        <v>1614.57</v>
      </c>
    </row>
    <row r="1445" spans="1:5" x14ac:dyDescent="0.35">
      <c r="A1445">
        <v>21425168</v>
      </c>
      <c r="B1445" s="1">
        <v>45149</v>
      </c>
      <c r="C1445" t="s">
        <v>352</v>
      </c>
      <c r="D1445">
        <v>5</v>
      </c>
      <c r="E1445">
        <v>1861.73</v>
      </c>
    </row>
    <row r="1446" spans="1:5" x14ac:dyDescent="0.35">
      <c r="A1446">
        <v>11228463</v>
      </c>
      <c r="B1446" s="1">
        <v>45137</v>
      </c>
      <c r="C1446" t="s">
        <v>350</v>
      </c>
      <c r="D1446">
        <v>8</v>
      </c>
      <c r="E1446">
        <v>1275.97</v>
      </c>
    </row>
    <row r="1447" spans="1:5" x14ac:dyDescent="0.35">
      <c r="A1447">
        <v>57642258</v>
      </c>
      <c r="B1447" s="1">
        <v>45562</v>
      </c>
      <c r="C1447" t="s">
        <v>349</v>
      </c>
      <c r="D1447">
        <v>10</v>
      </c>
      <c r="E1447">
        <v>1174.55</v>
      </c>
    </row>
    <row r="1448" spans="1:5" x14ac:dyDescent="0.35">
      <c r="A1448">
        <v>26250082</v>
      </c>
      <c r="B1448" s="1">
        <v>45589</v>
      </c>
      <c r="C1448" t="s">
        <v>352</v>
      </c>
      <c r="D1448">
        <v>1</v>
      </c>
      <c r="E1448">
        <v>796.49</v>
      </c>
    </row>
    <row r="1449" spans="1:5" x14ac:dyDescent="0.35">
      <c r="A1449">
        <v>34580200</v>
      </c>
      <c r="B1449" s="1">
        <v>45447</v>
      </c>
      <c r="C1449" t="s">
        <v>349</v>
      </c>
      <c r="D1449">
        <v>2</v>
      </c>
      <c r="E1449">
        <v>1418.51</v>
      </c>
    </row>
    <row r="1450" spans="1:5" x14ac:dyDescent="0.35">
      <c r="A1450">
        <v>89531595</v>
      </c>
      <c r="B1450" s="1">
        <v>45151</v>
      </c>
      <c r="C1450" t="s">
        <v>351</v>
      </c>
      <c r="D1450">
        <v>6</v>
      </c>
      <c r="E1450">
        <v>1385.2</v>
      </c>
    </row>
    <row r="1451" spans="1:5" x14ac:dyDescent="0.35">
      <c r="A1451">
        <v>72760434</v>
      </c>
      <c r="B1451" s="1">
        <v>45572</v>
      </c>
      <c r="C1451" t="s">
        <v>349</v>
      </c>
      <c r="D1451">
        <v>10</v>
      </c>
      <c r="E1451">
        <v>1843.51</v>
      </c>
    </row>
    <row r="1452" spans="1:5" x14ac:dyDescent="0.35">
      <c r="A1452">
        <v>86499778</v>
      </c>
      <c r="B1452" s="1">
        <v>45190</v>
      </c>
      <c r="C1452" t="s">
        <v>351</v>
      </c>
      <c r="D1452">
        <v>18</v>
      </c>
      <c r="E1452">
        <v>654.76</v>
      </c>
    </row>
    <row r="1453" spans="1:5" x14ac:dyDescent="0.35">
      <c r="A1453">
        <v>41395224</v>
      </c>
      <c r="B1453" s="1">
        <v>45591</v>
      </c>
      <c r="C1453" t="s">
        <v>351</v>
      </c>
      <c r="D1453">
        <v>13</v>
      </c>
      <c r="E1453">
        <v>358.51</v>
      </c>
    </row>
    <row r="1454" spans="1:5" x14ac:dyDescent="0.35">
      <c r="A1454">
        <v>21270783</v>
      </c>
      <c r="B1454" s="1">
        <v>45047</v>
      </c>
      <c r="C1454" t="s">
        <v>352</v>
      </c>
      <c r="D1454">
        <v>3</v>
      </c>
      <c r="E1454">
        <v>1508.8</v>
      </c>
    </row>
    <row r="1455" spans="1:5" x14ac:dyDescent="0.35">
      <c r="A1455">
        <v>68939350</v>
      </c>
      <c r="B1455" s="1">
        <v>45044</v>
      </c>
      <c r="C1455" t="s">
        <v>349</v>
      </c>
      <c r="D1455">
        <v>17</v>
      </c>
      <c r="E1455">
        <v>304.51</v>
      </c>
    </row>
    <row r="1456" spans="1:5" x14ac:dyDescent="0.35">
      <c r="A1456">
        <v>14839726</v>
      </c>
      <c r="B1456" s="1">
        <v>45315</v>
      </c>
      <c r="C1456" t="s">
        <v>351</v>
      </c>
      <c r="D1456">
        <v>10</v>
      </c>
      <c r="E1456">
        <v>516.19000000000005</v>
      </c>
    </row>
    <row r="1457" spans="1:5" x14ac:dyDescent="0.35">
      <c r="A1457">
        <v>38808614</v>
      </c>
      <c r="B1457" s="1">
        <v>45092</v>
      </c>
      <c r="C1457" t="s">
        <v>349</v>
      </c>
      <c r="D1457">
        <v>10</v>
      </c>
      <c r="E1457">
        <v>340.46</v>
      </c>
    </row>
    <row r="1458" spans="1:5" x14ac:dyDescent="0.35">
      <c r="A1458">
        <v>44828791</v>
      </c>
      <c r="B1458" s="1">
        <v>45079</v>
      </c>
      <c r="C1458" t="s">
        <v>352</v>
      </c>
      <c r="D1458">
        <v>18</v>
      </c>
      <c r="E1458">
        <v>1696.98</v>
      </c>
    </row>
    <row r="1459" spans="1:5" x14ac:dyDescent="0.35">
      <c r="A1459">
        <v>1603358</v>
      </c>
      <c r="B1459" s="1">
        <v>45452</v>
      </c>
      <c r="C1459" t="s">
        <v>350</v>
      </c>
      <c r="D1459">
        <v>5</v>
      </c>
      <c r="E1459">
        <v>1155.8699999999999</v>
      </c>
    </row>
    <row r="1460" spans="1:5" x14ac:dyDescent="0.35">
      <c r="A1460">
        <v>31826</v>
      </c>
      <c r="B1460" s="1">
        <v>45259</v>
      </c>
      <c r="C1460" t="s">
        <v>352</v>
      </c>
      <c r="D1460">
        <v>18</v>
      </c>
      <c r="E1460">
        <v>752.78</v>
      </c>
    </row>
    <row r="1461" spans="1:5" x14ac:dyDescent="0.35">
      <c r="A1461">
        <v>191616</v>
      </c>
      <c r="B1461" s="1">
        <v>45043</v>
      </c>
      <c r="C1461" t="s">
        <v>351</v>
      </c>
      <c r="D1461">
        <v>4</v>
      </c>
      <c r="E1461">
        <v>1053.7</v>
      </c>
    </row>
    <row r="1462" spans="1:5" x14ac:dyDescent="0.35">
      <c r="A1462">
        <v>45546750</v>
      </c>
      <c r="B1462" s="1">
        <v>45593</v>
      </c>
      <c r="C1462" t="s">
        <v>349</v>
      </c>
      <c r="D1462">
        <v>13</v>
      </c>
      <c r="E1462">
        <v>1808.6</v>
      </c>
    </row>
    <row r="1463" spans="1:5" x14ac:dyDescent="0.35">
      <c r="A1463">
        <v>33675108</v>
      </c>
      <c r="B1463" s="1">
        <v>45263</v>
      </c>
      <c r="C1463" t="s">
        <v>350</v>
      </c>
      <c r="D1463">
        <v>20</v>
      </c>
      <c r="E1463">
        <v>1281.1500000000001</v>
      </c>
    </row>
    <row r="1464" spans="1:5" x14ac:dyDescent="0.35">
      <c r="A1464">
        <v>98896871</v>
      </c>
      <c r="B1464" s="1">
        <v>45083</v>
      </c>
      <c r="C1464" t="s">
        <v>351</v>
      </c>
      <c r="D1464">
        <v>5</v>
      </c>
      <c r="E1464">
        <v>1064.6099999999999</v>
      </c>
    </row>
    <row r="1465" spans="1:5" x14ac:dyDescent="0.35">
      <c r="A1465">
        <v>644189</v>
      </c>
      <c r="B1465" s="1">
        <v>45275</v>
      </c>
      <c r="C1465" t="s">
        <v>349</v>
      </c>
      <c r="D1465">
        <v>2</v>
      </c>
      <c r="E1465">
        <v>793.86</v>
      </c>
    </row>
    <row r="1466" spans="1:5" x14ac:dyDescent="0.35">
      <c r="A1466">
        <v>21461764</v>
      </c>
      <c r="B1466" s="1">
        <v>45034</v>
      </c>
      <c r="C1466" t="s">
        <v>349</v>
      </c>
      <c r="D1466">
        <v>15</v>
      </c>
      <c r="E1466">
        <v>1689.46</v>
      </c>
    </row>
    <row r="1467" spans="1:5" x14ac:dyDescent="0.35">
      <c r="A1467">
        <v>70170606</v>
      </c>
      <c r="B1467" s="1">
        <v>45484</v>
      </c>
      <c r="C1467" t="s">
        <v>349</v>
      </c>
      <c r="D1467">
        <v>19</v>
      </c>
      <c r="E1467">
        <v>921.51</v>
      </c>
    </row>
    <row r="1468" spans="1:5" x14ac:dyDescent="0.35">
      <c r="A1468">
        <v>65782437</v>
      </c>
      <c r="B1468" s="1">
        <v>45028</v>
      </c>
      <c r="C1468" t="s">
        <v>352</v>
      </c>
      <c r="D1468">
        <v>4</v>
      </c>
      <c r="E1468">
        <v>1215.48</v>
      </c>
    </row>
    <row r="1469" spans="1:5" x14ac:dyDescent="0.35">
      <c r="A1469">
        <v>37245065</v>
      </c>
      <c r="B1469" s="1">
        <v>45494</v>
      </c>
      <c r="C1469" t="s">
        <v>350</v>
      </c>
      <c r="D1469">
        <v>16</v>
      </c>
      <c r="E1469">
        <v>1556.07</v>
      </c>
    </row>
    <row r="1470" spans="1:5" x14ac:dyDescent="0.35">
      <c r="A1470">
        <v>42012717</v>
      </c>
      <c r="B1470" s="1">
        <v>45156</v>
      </c>
      <c r="C1470" t="s">
        <v>351</v>
      </c>
      <c r="D1470">
        <v>10</v>
      </c>
      <c r="E1470">
        <v>1030.1199999999999</v>
      </c>
    </row>
    <row r="1471" spans="1:5" x14ac:dyDescent="0.35">
      <c r="A1471">
        <v>60399360</v>
      </c>
      <c r="B1471" s="1">
        <v>45409</v>
      </c>
      <c r="C1471" t="s">
        <v>349</v>
      </c>
      <c r="D1471">
        <v>3</v>
      </c>
      <c r="E1471">
        <v>1757.64</v>
      </c>
    </row>
    <row r="1472" spans="1:5" x14ac:dyDescent="0.35">
      <c r="A1472">
        <v>5140660</v>
      </c>
      <c r="B1472" s="1">
        <v>45156</v>
      </c>
      <c r="C1472" t="s">
        <v>350</v>
      </c>
      <c r="D1472">
        <v>17</v>
      </c>
      <c r="E1472">
        <v>908.68</v>
      </c>
    </row>
    <row r="1473" spans="1:5" x14ac:dyDescent="0.35">
      <c r="A1473">
        <v>40858753</v>
      </c>
      <c r="B1473" s="1">
        <v>45418</v>
      </c>
      <c r="C1473" t="s">
        <v>351</v>
      </c>
      <c r="D1473">
        <v>5</v>
      </c>
      <c r="E1473">
        <v>1149.5</v>
      </c>
    </row>
    <row r="1474" spans="1:5" x14ac:dyDescent="0.35">
      <c r="A1474">
        <v>69219122</v>
      </c>
      <c r="B1474" s="1">
        <v>45574</v>
      </c>
      <c r="C1474" t="s">
        <v>349</v>
      </c>
      <c r="D1474">
        <v>17</v>
      </c>
      <c r="E1474">
        <v>1177.3399999999999</v>
      </c>
    </row>
    <row r="1475" spans="1:5" x14ac:dyDescent="0.35">
      <c r="A1475">
        <v>8967266</v>
      </c>
      <c r="B1475" s="1">
        <v>45536</v>
      </c>
      <c r="C1475" t="s">
        <v>351</v>
      </c>
      <c r="D1475">
        <v>5</v>
      </c>
      <c r="E1475">
        <v>1164.1400000000001</v>
      </c>
    </row>
    <row r="1476" spans="1:5" x14ac:dyDescent="0.35">
      <c r="A1476">
        <v>27304727</v>
      </c>
      <c r="B1476" s="1">
        <v>45377</v>
      </c>
      <c r="C1476" t="s">
        <v>351</v>
      </c>
      <c r="D1476">
        <v>8</v>
      </c>
      <c r="E1476">
        <v>1675.04</v>
      </c>
    </row>
    <row r="1477" spans="1:5" x14ac:dyDescent="0.35">
      <c r="A1477">
        <v>62600289</v>
      </c>
      <c r="B1477" s="1">
        <v>45342</v>
      </c>
      <c r="C1477" t="s">
        <v>350</v>
      </c>
      <c r="D1477">
        <v>10</v>
      </c>
      <c r="E1477">
        <v>1326.02</v>
      </c>
    </row>
    <row r="1478" spans="1:5" x14ac:dyDescent="0.35">
      <c r="A1478">
        <v>50286371</v>
      </c>
      <c r="B1478" s="1">
        <v>45301</v>
      </c>
      <c r="C1478" t="s">
        <v>352</v>
      </c>
      <c r="D1478">
        <v>3</v>
      </c>
      <c r="E1478">
        <v>280.77</v>
      </c>
    </row>
    <row r="1479" spans="1:5" x14ac:dyDescent="0.35">
      <c r="A1479">
        <v>43799224</v>
      </c>
      <c r="B1479" s="1">
        <v>45466</v>
      </c>
      <c r="C1479" t="s">
        <v>351</v>
      </c>
      <c r="D1479">
        <v>9</v>
      </c>
      <c r="E1479">
        <v>1566.49</v>
      </c>
    </row>
    <row r="1480" spans="1:5" x14ac:dyDescent="0.35">
      <c r="A1480">
        <v>29431960</v>
      </c>
      <c r="B1480" s="1">
        <v>45331</v>
      </c>
      <c r="C1480" t="s">
        <v>349</v>
      </c>
      <c r="D1480">
        <v>5</v>
      </c>
      <c r="E1480">
        <v>1602.35</v>
      </c>
    </row>
    <row r="1481" spans="1:5" x14ac:dyDescent="0.35">
      <c r="A1481">
        <v>7076456</v>
      </c>
      <c r="B1481" s="1">
        <v>45328</v>
      </c>
      <c r="C1481" t="s">
        <v>351</v>
      </c>
      <c r="D1481">
        <v>10</v>
      </c>
      <c r="E1481">
        <v>469.41</v>
      </c>
    </row>
    <row r="1482" spans="1:5" x14ac:dyDescent="0.35">
      <c r="A1482">
        <v>43860025</v>
      </c>
      <c r="B1482" s="1">
        <v>45250</v>
      </c>
      <c r="C1482" t="s">
        <v>351</v>
      </c>
      <c r="D1482">
        <v>18</v>
      </c>
      <c r="E1482">
        <v>292.92</v>
      </c>
    </row>
    <row r="1483" spans="1:5" x14ac:dyDescent="0.35">
      <c r="A1483">
        <v>74833221</v>
      </c>
      <c r="B1483" s="1">
        <v>45410</v>
      </c>
      <c r="C1483" t="s">
        <v>351</v>
      </c>
      <c r="D1483">
        <v>1</v>
      </c>
      <c r="E1483">
        <v>1764.07</v>
      </c>
    </row>
    <row r="1484" spans="1:5" x14ac:dyDescent="0.35">
      <c r="A1484">
        <v>13465850</v>
      </c>
      <c r="B1484" s="1">
        <v>45195</v>
      </c>
      <c r="C1484" t="s">
        <v>349</v>
      </c>
      <c r="D1484">
        <v>6</v>
      </c>
      <c r="E1484">
        <v>1956.03</v>
      </c>
    </row>
    <row r="1485" spans="1:5" x14ac:dyDescent="0.35">
      <c r="A1485">
        <v>46541905</v>
      </c>
      <c r="B1485" s="1">
        <v>45328</v>
      </c>
      <c r="C1485" t="s">
        <v>352</v>
      </c>
      <c r="D1485">
        <v>16</v>
      </c>
      <c r="E1485">
        <v>922.29</v>
      </c>
    </row>
    <row r="1486" spans="1:5" x14ac:dyDescent="0.35">
      <c r="A1486">
        <v>21809858</v>
      </c>
      <c r="B1486" s="1">
        <v>45022</v>
      </c>
      <c r="C1486" t="s">
        <v>350</v>
      </c>
      <c r="D1486">
        <v>9</v>
      </c>
      <c r="E1486">
        <v>1343.53</v>
      </c>
    </row>
    <row r="1487" spans="1:5" x14ac:dyDescent="0.35">
      <c r="A1487">
        <v>75928073</v>
      </c>
      <c r="B1487" s="1">
        <v>45139</v>
      </c>
      <c r="C1487" t="s">
        <v>350</v>
      </c>
      <c r="D1487">
        <v>20</v>
      </c>
      <c r="E1487">
        <v>1684.84</v>
      </c>
    </row>
    <row r="1488" spans="1:5" x14ac:dyDescent="0.35">
      <c r="A1488">
        <v>67538982</v>
      </c>
      <c r="B1488" s="1">
        <v>45159</v>
      </c>
      <c r="C1488" t="s">
        <v>349</v>
      </c>
      <c r="D1488">
        <v>6</v>
      </c>
      <c r="E1488">
        <v>1257.71</v>
      </c>
    </row>
    <row r="1489" spans="1:5" x14ac:dyDescent="0.35">
      <c r="A1489">
        <v>57505804</v>
      </c>
      <c r="B1489" s="1">
        <v>45529</v>
      </c>
      <c r="C1489" t="s">
        <v>352</v>
      </c>
      <c r="D1489">
        <v>9</v>
      </c>
      <c r="E1489">
        <v>225.87</v>
      </c>
    </row>
    <row r="1490" spans="1:5" x14ac:dyDescent="0.35">
      <c r="A1490">
        <v>88775948</v>
      </c>
      <c r="B1490" s="1">
        <v>45470</v>
      </c>
      <c r="C1490" t="s">
        <v>352</v>
      </c>
      <c r="D1490">
        <v>19</v>
      </c>
      <c r="E1490">
        <v>227.1</v>
      </c>
    </row>
    <row r="1491" spans="1:5" x14ac:dyDescent="0.35">
      <c r="A1491">
        <v>89704218</v>
      </c>
      <c r="B1491" s="1">
        <v>45206</v>
      </c>
      <c r="C1491" t="s">
        <v>349</v>
      </c>
      <c r="D1491">
        <v>11</v>
      </c>
      <c r="E1491">
        <v>1029.69</v>
      </c>
    </row>
    <row r="1492" spans="1:5" x14ac:dyDescent="0.35">
      <c r="A1492">
        <v>9796585</v>
      </c>
      <c r="B1492" s="1">
        <v>45260</v>
      </c>
      <c r="C1492" t="s">
        <v>350</v>
      </c>
      <c r="D1492">
        <v>20</v>
      </c>
      <c r="E1492">
        <v>1565.31</v>
      </c>
    </row>
    <row r="1493" spans="1:5" x14ac:dyDescent="0.35">
      <c r="A1493">
        <v>1497747</v>
      </c>
      <c r="B1493" s="1">
        <v>45393</v>
      </c>
      <c r="C1493" t="s">
        <v>350</v>
      </c>
      <c r="D1493">
        <v>7</v>
      </c>
      <c r="E1493">
        <v>1241.73</v>
      </c>
    </row>
    <row r="1494" spans="1:5" x14ac:dyDescent="0.35">
      <c r="A1494">
        <v>29038113</v>
      </c>
      <c r="B1494" s="1">
        <v>45453</v>
      </c>
      <c r="C1494" t="s">
        <v>352</v>
      </c>
      <c r="D1494">
        <v>18</v>
      </c>
      <c r="E1494">
        <v>875.32</v>
      </c>
    </row>
    <row r="1495" spans="1:5" x14ac:dyDescent="0.35">
      <c r="A1495">
        <v>61182897</v>
      </c>
      <c r="B1495" s="1">
        <v>45013</v>
      </c>
      <c r="C1495" t="s">
        <v>351</v>
      </c>
      <c r="D1495">
        <v>15</v>
      </c>
      <c r="E1495">
        <v>1261.08</v>
      </c>
    </row>
    <row r="1496" spans="1:5" x14ac:dyDescent="0.35">
      <c r="A1496">
        <v>15391556</v>
      </c>
      <c r="B1496" s="1">
        <v>45211</v>
      </c>
      <c r="C1496" t="s">
        <v>350</v>
      </c>
      <c r="D1496">
        <v>16</v>
      </c>
      <c r="E1496">
        <v>762.73</v>
      </c>
    </row>
    <row r="1497" spans="1:5" x14ac:dyDescent="0.35">
      <c r="A1497">
        <v>1529180</v>
      </c>
      <c r="B1497" s="1">
        <v>45450</v>
      </c>
      <c r="C1497" t="s">
        <v>350</v>
      </c>
      <c r="D1497">
        <v>5</v>
      </c>
      <c r="E1497">
        <v>596.54</v>
      </c>
    </row>
    <row r="1498" spans="1:5" x14ac:dyDescent="0.35">
      <c r="A1498">
        <v>32797235</v>
      </c>
      <c r="B1498" s="1">
        <v>45259</v>
      </c>
      <c r="C1498" t="s">
        <v>351</v>
      </c>
      <c r="D1498">
        <v>1</v>
      </c>
      <c r="E1498">
        <v>1709.96</v>
      </c>
    </row>
    <row r="1499" spans="1:5" x14ac:dyDescent="0.35">
      <c r="A1499">
        <v>78158536</v>
      </c>
      <c r="B1499" s="1">
        <v>45389</v>
      </c>
      <c r="C1499" t="s">
        <v>349</v>
      </c>
      <c r="D1499">
        <v>16</v>
      </c>
      <c r="E1499">
        <v>705.47</v>
      </c>
    </row>
    <row r="1500" spans="1:5" x14ac:dyDescent="0.35">
      <c r="A1500">
        <v>88779806</v>
      </c>
      <c r="B1500" s="1">
        <v>45136</v>
      </c>
      <c r="C1500" t="s">
        <v>351</v>
      </c>
      <c r="D1500">
        <v>11</v>
      </c>
      <c r="E1500">
        <v>679</v>
      </c>
    </row>
    <row r="1501" spans="1:5" x14ac:dyDescent="0.35">
      <c r="A1501">
        <v>93018527</v>
      </c>
      <c r="B1501" s="1">
        <v>45428</v>
      </c>
      <c r="C1501" t="s">
        <v>352</v>
      </c>
      <c r="D1501">
        <v>1</v>
      </c>
      <c r="E1501">
        <v>913.11</v>
      </c>
    </row>
    <row r="1502" spans="1:5" x14ac:dyDescent="0.35">
      <c r="A1502">
        <v>52393801</v>
      </c>
      <c r="B1502" s="1">
        <v>45005</v>
      </c>
      <c r="C1502" t="s">
        <v>352</v>
      </c>
      <c r="D1502">
        <v>2</v>
      </c>
      <c r="E1502">
        <v>1910.55</v>
      </c>
    </row>
    <row r="1503" spans="1:5" x14ac:dyDescent="0.35">
      <c r="A1503">
        <v>70529459</v>
      </c>
      <c r="B1503" s="1">
        <v>45050</v>
      </c>
      <c r="C1503" t="s">
        <v>351</v>
      </c>
      <c r="D1503">
        <v>5</v>
      </c>
      <c r="E1503">
        <v>203.05</v>
      </c>
    </row>
    <row r="1504" spans="1:5" x14ac:dyDescent="0.35">
      <c r="A1504">
        <v>48481702</v>
      </c>
      <c r="B1504" s="1">
        <v>45458</v>
      </c>
      <c r="C1504" t="s">
        <v>351</v>
      </c>
      <c r="D1504">
        <v>4</v>
      </c>
      <c r="E1504">
        <v>1209.1600000000001</v>
      </c>
    </row>
    <row r="1505" spans="1:5" x14ac:dyDescent="0.35">
      <c r="A1505">
        <v>15417130</v>
      </c>
      <c r="B1505" s="1">
        <v>45354</v>
      </c>
      <c r="C1505" t="s">
        <v>352</v>
      </c>
      <c r="D1505">
        <v>5</v>
      </c>
      <c r="E1505">
        <v>1289.29</v>
      </c>
    </row>
    <row r="1506" spans="1:5" x14ac:dyDescent="0.35">
      <c r="A1506">
        <v>14705462</v>
      </c>
      <c r="B1506" s="1">
        <v>45193</v>
      </c>
      <c r="C1506" t="s">
        <v>349</v>
      </c>
      <c r="D1506">
        <v>2</v>
      </c>
      <c r="E1506">
        <v>765.18</v>
      </c>
    </row>
    <row r="1507" spans="1:5" x14ac:dyDescent="0.35">
      <c r="A1507">
        <v>14944819</v>
      </c>
      <c r="B1507" s="1">
        <v>45254</v>
      </c>
      <c r="C1507" t="s">
        <v>349</v>
      </c>
      <c r="D1507">
        <v>14</v>
      </c>
      <c r="E1507">
        <v>1127.8</v>
      </c>
    </row>
    <row r="1508" spans="1:5" x14ac:dyDescent="0.35">
      <c r="A1508">
        <v>89028323</v>
      </c>
      <c r="B1508" s="1">
        <v>45172</v>
      </c>
      <c r="C1508" t="s">
        <v>351</v>
      </c>
      <c r="D1508">
        <v>13</v>
      </c>
      <c r="E1508">
        <v>1329.47</v>
      </c>
    </row>
    <row r="1509" spans="1:5" x14ac:dyDescent="0.35">
      <c r="A1509">
        <v>11775073</v>
      </c>
      <c r="B1509" s="1">
        <v>45079</v>
      </c>
      <c r="C1509" t="s">
        <v>351</v>
      </c>
      <c r="D1509">
        <v>16</v>
      </c>
      <c r="E1509">
        <v>212.35</v>
      </c>
    </row>
    <row r="1510" spans="1:5" x14ac:dyDescent="0.35">
      <c r="A1510">
        <v>54799731</v>
      </c>
      <c r="B1510" s="1">
        <v>45056</v>
      </c>
      <c r="C1510" t="s">
        <v>349</v>
      </c>
      <c r="D1510">
        <v>14</v>
      </c>
      <c r="E1510">
        <v>1150.73</v>
      </c>
    </row>
    <row r="1511" spans="1:5" x14ac:dyDescent="0.35">
      <c r="A1511">
        <v>93617659</v>
      </c>
      <c r="B1511" s="1">
        <v>45556</v>
      </c>
      <c r="C1511" t="s">
        <v>351</v>
      </c>
      <c r="D1511">
        <v>11</v>
      </c>
      <c r="E1511">
        <v>1800.81</v>
      </c>
    </row>
    <row r="1512" spans="1:5" x14ac:dyDescent="0.35">
      <c r="A1512">
        <v>45708879</v>
      </c>
      <c r="B1512" s="1">
        <v>45362</v>
      </c>
      <c r="C1512" t="s">
        <v>351</v>
      </c>
      <c r="D1512">
        <v>20</v>
      </c>
      <c r="E1512">
        <v>988.63</v>
      </c>
    </row>
    <row r="1513" spans="1:5" x14ac:dyDescent="0.35">
      <c r="A1513">
        <v>62807542</v>
      </c>
      <c r="B1513" s="1">
        <v>45002</v>
      </c>
      <c r="C1513" t="s">
        <v>349</v>
      </c>
      <c r="D1513">
        <v>11</v>
      </c>
      <c r="E1513">
        <v>524.5</v>
      </c>
    </row>
    <row r="1514" spans="1:5" x14ac:dyDescent="0.35">
      <c r="A1514">
        <v>7551173</v>
      </c>
      <c r="B1514" s="1">
        <v>45226</v>
      </c>
      <c r="C1514" t="s">
        <v>352</v>
      </c>
      <c r="D1514">
        <v>11</v>
      </c>
      <c r="E1514">
        <v>1197.58</v>
      </c>
    </row>
    <row r="1515" spans="1:5" x14ac:dyDescent="0.35">
      <c r="A1515">
        <v>65815155</v>
      </c>
      <c r="B1515" s="1">
        <v>45545</v>
      </c>
      <c r="C1515" t="s">
        <v>352</v>
      </c>
      <c r="D1515">
        <v>10</v>
      </c>
      <c r="E1515">
        <v>1963.99</v>
      </c>
    </row>
    <row r="1516" spans="1:5" x14ac:dyDescent="0.35">
      <c r="A1516">
        <v>86704661</v>
      </c>
      <c r="B1516" s="1">
        <v>45367</v>
      </c>
      <c r="C1516" t="s">
        <v>349</v>
      </c>
      <c r="D1516">
        <v>12</v>
      </c>
      <c r="E1516">
        <v>1726.51</v>
      </c>
    </row>
    <row r="1517" spans="1:5" x14ac:dyDescent="0.35">
      <c r="A1517">
        <v>57896058</v>
      </c>
      <c r="B1517" s="1">
        <v>45466</v>
      </c>
      <c r="C1517" t="s">
        <v>351</v>
      </c>
      <c r="D1517">
        <v>8</v>
      </c>
      <c r="E1517">
        <v>982.05</v>
      </c>
    </row>
    <row r="1518" spans="1:5" x14ac:dyDescent="0.35">
      <c r="A1518">
        <v>85519349</v>
      </c>
      <c r="B1518" s="1">
        <v>45267</v>
      </c>
      <c r="C1518" t="s">
        <v>352</v>
      </c>
      <c r="D1518">
        <v>8</v>
      </c>
      <c r="E1518">
        <v>336.36</v>
      </c>
    </row>
    <row r="1519" spans="1:5" x14ac:dyDescent="0.35">
      <c r="A1519">
        <v>66308810</v>
      </c>
      <c r="B1519" s="1">
        <v>45439</v>
      </c>
      <c r="C1519" t="s">
        <v>349</v>
      </c>
      <c r="D1519">
        <v>18</v>
      </c>
      <c r="E1519">
        <v>1746.8</v>
      </c>
    </row>
    <row r="1520" spans="1:5" x14ac:dyDescent="0.35">
      <c r="A1520">
        <v>13130974</v>
      </c>
      <c r="B1520" s="1">
        <v>45504</v>
      </c>
      <c r="C1520" t="s">
        <v>350</v>
      </c>
      <c r="D1520">
        <v>6</v>
      </c>
      <c r="E1520">
        <v>898.76</v>
      </c>
    </row>
    <row r="1521" spans="1:5" x14ac:dyDescent="0.35">
      <c r="A1521">
        <v>8632679</v>
      </c>
      <c r="B1521" s="1">
        <v>45127</v>
      </c>
      <c r="C1521" t="s">
        <v>351</v>
      </c>
      <c r="D1521">
        <v>16</v>
      </c>
      <c r="E1521">
        <v>1201.21</v>
      </c>
    </row>
    <row r="1522" spans="1:5" x14ac:dyDescent="0.35">
      <c r="A1522">
        <v>91072336</v>
      </c>
      <c r="B1522" s="1">
        <v>45084</v>
      </c>
      <c r="C1522" t="s">
        <v>349</v>
      </c>
      <c r="D1522">
        <v>3</v>
      </c>
      <c r="E1522">
        <v>205.59</v>
      </c>
    </row>
    <row r="1523" spans="1:5" x14ac:dyDescent="0.35">
      <c r="A1523">
        <v>24633671</v>
      </c>
      <c r="B1523" s="1">
        <v>45556</v>
      </c>
      <c r="C1523" t="s">
        <v>352</v>
      </c>
      <c r="D1523">
        <v>12</v>
      </c>
      <c r="E1523">
        <v>1112.03</v>
      </c>
    </row>
    <row r="1524" spans="1:5" x14ac:dyDescent="0.35">
      <c r="A1524">
        <v>78254569</v>
      </c>
      <c r="B1524" s="1">
        <v>45260</v>
      </c>
      <c r="C1524" t="s">
        <v>351</v>
      </c>
      <c r="D1524">
        <v>8</v>
      </c>
      <c r="E1524">
        <v>1559.18</v>
      </c>
    </row>
    <row r="1525" spans="1:5" x14ac:dyDescent="0.35">
      <c r="A1525">
        <v>60698094</v>
      </c>
      <c r="B1525" s="1">
        <v>45428</v>
      </c>
      <c r="C1525" t="s">
        <v>352</v>
      </c>
      <c r="D1525">
        <v>2</v>
      </c>
      <c r="E1525">
        <v>1894.4</v>
      </c>
    </row>
    <row r="1526" spans="1:5" x14ac:dyDescent="0.35">
      <c r="A1526">
        <v>84257716</v>
      </c>
      <c r="B1526" s="1">
        <v>45007</v>
      </c>
      <c r="C1526" t="s">
        <v>352</v>
      </c>
      <c r="D1526">
        <v>6</v>
      </c>
      <c r="E1526">
        <v>1144.6099999999999</v>
      </c>
    </row>
    <row r="1527" spans="1:5" x14ac:dyDescent="0.35">
      <c r="A1527">
        <v>84929351</v>
      </c>
      <c r="B1527" s="1">
        <v>45267</v>
      </c>
      <c r="C1527" t="s">
        <v>351</v>
      </c>
      <c r="D1527">
        <v>14</v>
      </c>
      <c r="E1527">
        <v>1662.37</v>
      </c>
    </row>
    <row r="1528" spans="1:5" x14ac:dyDescent="0.35">
      <c r="A1528">
        <v>48160359</v>
      </c>
      <c r="B1528" s="1">
        <v>45379</v>
      </c>
      <c r="C1528" t="s">
        <v>349</v>
      </c>
      <c r="D1528">
        <v>8</v>
      </c>
      <c r="E1528">
        <v>1485.09</v>
      </c>
    </row>
    <row r="1529" spans="1:5" x14ac:dyDescent="0.35">
      <c r="A1529">
        <v>51031122</v>
      </c>
      <c r="B1529" s="1">
        <v>45181</v>
      </c>
      <c r="C1529" t="s">
        <v>351</v>
      </c>
      <c r="D1529">
        <v>20</v>
      </c>
      <c r="E1529">
        <v>363.61</v>
      </c>
    </row>
    <row r="1530" spans="1:5" x14ac:dyDescent="0.35">
      <c r="A1530">
        <v>3844290</v>
      </c>
      <c r="B1530" s="1">
        <v>45228</v>
      </c>
      <c r="C1530" t="s">
        <v>350</v>
      </c>
      <c r="D1530">
        <v>2</v>
      </c>
      <c r="E1530">
        <v>301.73</v>
      </c>
    </row>
    <row r="1531" spans="1:5" x14ac:dyDescent="0.35">
      <c r="A1531">
        <v>71643758</v>
      </c>
      <c r="B1531" s="1">
        <v>45551</v>
      </c>
      <c r="C1531" t="s">
        <v>350</v>
      </c>
      <c r="D1531">
        <v>7</v>
      </c>
      <c r="E1531">
        <v>780.2</v>
      </c>
    </row>
    <row r="1532" spans="1:5" x14ac:dyDescent="0.35">
      <c r="A1532">
        <v>49258916</v>
      </c>
      <c r="B1532" s="1">
        <v>45384</v>
      </c>
      <c r="C1532" t="s">
        <v>350</v>
      </c>
      <c r="D1532">
        <v>16</v>
      </c>
      <c r="E1532">
        <v>997.43</v>
      </c>
    </row>
    <row r="1533" spans="1:5" x14ac:dyDescent="0.35">
      <c r="A1533">
        <v>60379302</v>
      </c>
      <c r="B1533" s="1">
        <v>45121</v>
      </c>
      <c r="C1533" t="s">
        <v>352</v>
      </c>
      <c r="D1533">
        <v>7</v>
      </c>
      <c r="E1533">
        <v>536.98</v>
      </c>
    </row>
    <row r="1534" spans="1:5" x14ac:dyDescent="0.35">
      <c r="A1534">
        <v>88873916</v>
      </c>
      <c r="B1534" s="1">
        <v>45190</v>
      </c>
      <c r="C1534" t="s">
        <v>352</v>
      </c>
      <c r="D1534">
        <v>16</v>
      </c>
      <c r="E1534">
        <v>1390.49</v>
      </c>
    </row>
    <row r="1535" spans="1:5" x14ac:dyDescent="0.35">
      <c r="A1535">
        <v>65559853</v>
      </c>
      <c r="B1535" s="1">
        <v>45415</v>
      </c>
      <c r="C1535" t="s">
        <v>351</v>
      </c>
      <c r="D1535">
        <v>17</v>
      </c>
      <c r="E1535">
        <v>1734.36</v>
      </c>
    </row>
    <row r="1536" spans="1:5" x14ac:dyDescent="0.35">
      <c r="A1536">
        <v>88046313</v>
      </c>
      <c r="B1536" s="1">
        <v>45075</v>
      </c>
      <c r="C1536" t="s">
        <v>349</v>
      </c>
      <c r="D1536">
        <v>6</v>
      </c>
      <c r="E1536">
        <v>726.67</v>
      </c>
    </row>
    <row r="1537" spans="1:5" x14ac:dyDescent="0.35">
      <c r="A1537">
        <v>76987910</v>
      </c>
      <c r="B1537" s="1">
        <v>45359</v>
      </c>
      <c r="C1537" t="s">
        <v>350</v>
      </c>
      <c r="D1537">
        <v>5</v>
      </c>
      <c r="E1537">
        <v>728.54</v>
      </c>
    </row>
    <row r="1538" spans="1:5" x14ac:dyDescent="0.35">
      <c r="A1538">
        <v>20517871</v>
      </c>
      <c r="B1538" s="1">
        <v>45113</v>
      </c>
      <c r="C1538" t="s">
        <v>349</v>
      </c>
      <c r="D1538">
        <v>4</v>
      </c>
      <c r="E1538">
        <v>418.15</v>
      </c>
    </row>
    <row r="1539" spans="1:5" x14ac:dyDescent="0.35">
      <c r="A1539">
        <v>26227445</v>
      </c>
      <c r="B1539" s="1">
        <v>45542</v>
      </c>
      <c r="C1539" t="s">
        <v>351</v>
      </c>
      <c r="D1539">
        <v>1</v>
      </c>
      <c r="E1539">
        <v>1030.06</v>
      </c>
    </row>
    <row r="1540" spans="1:5" x14ac:dyDescent="0.35">
      <c r="A1540">
        <v>42272393</v>
      </c>
      <c r="B1540" s="1">
        <v>45190</v>
      </c>
      <c r="C1540" t="s">
        <v>352</v>
      </c>
      <c r="D1540">
        <v>7</v>
      </c>
      <c r="E1540">
        <v>1090.31</v>
      </c>
    </row>
    <row r="1541" spans="1:5" x14ac:dyDescent="0.35">
      <c r="A1541">
        <v>12574626</v>
      </c>
      <c r="B1541" s="1">
        <v>45414</v>
      </c>
      <c r="C1541" t="s">
        <v>350</v>
      </c>
      <c r="D1541">
        <v>18</v>
      </c>
      <c r="E1541">
        <v>852.27</v>
      </c>
    </row>
    <row r="1542" spans="1:5" x14ac:dyDescent="0.35">
      <c r="A1542">
        <v>63349378</v>
      </c>
      <c r="B1542" s="1">
        <v>45505</v>
      </c>
      <c r="C1542" t="s">
        <v>351</v>
      </c>
      <c r="D1542">
        <v>14</v>
      </c>
      <c r="E1542">
        <v>1487.94</v>
      </c>
    </row>
    <row r="1543" spans="1:5" x14ac:dyDescent="0.35">
      <c r="A1543">
        <v>88045094</v>
      </c>
      <c r="B1543" s="1">
        <v>45276</v>
      </c>
      <c r="C1543" t="s">
        <v>349</v>
      </c>
      <c r="D1543">
        <v>4</v>
      </c>
      <c r="E1543">
        <v>690.13</v>
      </c>
    </row>
    <row r="1544" spans="1:5" x14ac:dyDescent="0.35">
      <c r="A1544">
        <v>61226835</v>
      </c>
      <c r="B1544" s="1">
        <v>45131</v>
      </c>
      <c r="C1544" t="s">
        <v>349</v>
      </c>
      <c r="D1544">
        <v>18</v>
      </c>
      <c r="E1544">
        <v>1491.21</v>
      </c>
    </row>
    <row r="1545" spans="1:5" x14ac:dyDescent="0.35">
      <c r="A1545">
        <v>82585664</v>
      </c>
      <c r="B1545" s="1">
        <v>45229</v>
      </c>
      <c r="C1545" t="s">
        <v>351</v>
      </c>
      <c r="D1545">
        <v>14</v>
      </c>
      <c r="E1545">
        <v>1511.43</v>
      </c>
    </row>
    <row r="1546" spans="1:5" x14ac:dyDescent="0.35">
      <c r="A1546">
        <v>69762479</v>
      </c>
      <c r="B1546" s="1">
        <v>45376</v>
      </c>
      <c r="C1546" t="s">
        <v>352</v>
      </c>
      <c r="D1546">
        <v>19</v>
      </c>
      <c r="E1546">
        <v>1766.61</v>
      </c>
    </row>
    <row r="1547" spans="1:5" x14ac:dyDescent="0.35">
      <c r="A1547">
        <v>93675757</v>
      </c>
      <c r="B1547" s="1">
        <v>45258</v>
      </c>
      <c r="C1547" t="s">
        <v>351</v>
      </c>
      <c r="D1547">
        <v>10</v>
      </c>
      <c r="E1547">
        <v>665.46</v>
      </c>
    </row>
    <row r="1548" spans="1:5" x14ac:dyDescent="0.35">
      <c r="A1548">
        <v>5009458</v>
      </c>
      <c r="B1548" s="1">
        <v>45155</v>
      </c>
      <c r="C1548" t="s">
        <v>350</v>
      </c>
      <c r="D1548">
        <v>7</v>
      </c>
      <c r="E1548">
        <v>1712.14</v>
      </c>
    </row>
    <row r="1549" spans="1:5" x14ac:dyDescent="0.35">
      <c r="A1549">
        <v>59545278</v>
      </c>
      <c r="B1549" s="1">
        <v>45593</v>
      </c>
      <c r="C1549" t="s">
        <v>352</v>
      </c>
      <c r="D1549">
        <v>16</v>
      </c>
      <c r="E1549">
        <v>430.08</v>
      </c>
    </row>
    <row r="1550" spans="1:5" x14ac:dyDescent="0.35">
      <c r="A1550">
        <v>59619739</v>
      </c>
      <c r="B1550" s="1">
        <v>45242</v>
      </c>
      <c r="C1550" t="s">
        <v>352</v>
      </c>
      <c r="D1550">
        <v>12</v>
      </c>
      <c r="E1550">
        <v>871.39</v>
      </c>
    </row>
    <row r="1551" spans="1:5" x14ac:dyDescent="0.35">
      <c r="A1551">
        <v>9097480</v>
      </c>
      <c r="B1551" s="1">
        <v>45281</v>
      </c>
      <c r="C1551" t="s">
        <v>349</v>
      </c>
      <c r="D1551">
        <v>18</v>
      </c>
      <c r="E1551">
        <v>307.64999999999998</v>
      </c>
    </row>
    <row r="1552" spans="1:5" x14ac:dyDescent="0.35">
      <c r="A1552">
        <v>56195475</v>
      </c>
      <c r="B1552" s="1">
        <v>45468</v>
      </c>
      <c r="C1552" t="s">
        <v>351</v>
      </c>
      <c r="D1552">
        <v>18</v>
      </c>
      <c r="E1552">
        <v>1149.9100000000001</v>
      </c>
    </row>
    <row r="1553" spans="1:5" x14ac:dyDescent="0.35">
      <c r="A1553">
        <v>45052594</v>
      </c>
      <c r="B1553" s="1">
        <v>45446</v>
      </c>
      <c r="C1553" t="s">
        <v>352</v>
      </c>
      <c r="D1553">
        <v>19</v>
      </c>
      <c r="E1553">
        <v>859.59</v>
      </c>
    </row>
    <row r="1554" spans="1:5" x14ac:dyDescent="0.35">
      <c r="A1554">
        <v>24517523</v>
      </c>
      <c r="B1554" s="1">
        <v>45242</v>
      </c>
      <c r="C1554" t="s">
        <v>349</v>
      </c>
      <c r="D1554">
        <v>14</v>
      </c>
      <c r="E1554">
        <v>361.29</v>
      </c>
    </row>
    <row r="1555" spans="1:5" x14ac:dyDescent="0.35">
      <c r="A1555">
        <v>97111069</v>
      </c>
      <c r="B1555" s="1">
        <v>45338</v>
      </c>
      <c r="C1555" t="s">
        <v>350</v>
      </c>
      <c r="D1555">
        <v>10</v>
      </c>
      <c r="E1555">
        <v>1898.27</v>
      </c>
    </row>
    <row r="1556" spans="1:5" x14ac:dyDescent="0.35">
      <c r="A1556">
        <v>88299992</v>
      </c>
      <c r="B1556" s="1">
        <v>45429</v>
      </c>
      <c r="C1556" t="s">
        <v>349</v>
      </c>
      <c r="D1556">
        <v>6</v>
      </c>
      <c r="E1556">
        <v>1524.68</v>
      </c>
    </row>
    <row r="1557" spans="1:5" x14ac:dyDescent="0.35">
      <c r="A1557">
        <v>60757351</v>
      </c>
      <c r="B1557" s="1">
        <v>45427</v>
      </c>
      <c r="C1557" t="s">
        <v>349</v>
      </c>
      <c r="D1557">
        <v>3</v>
      </c>
      <c r="E1557">
        <v>1099.6199999999999</v>
      </c>
    </row>
    <row r="1558" spans="1:5" x14ac:dyDescent="0.35">
      <c r="A1558">
        <v>14161586</v>
      </c>
      <c r="B1558" s="1">
        <v>45091</v>
      </c>
      <c r="C1558" t="s">
        <v>349</v>
      </c>
      <c r="D1558">
        <v>11</v>
      </c>
      <c r="E1558">
        <v>353.97</v>
      </c>
    </row>
    <row r="1559" spans="1:5" x14ac:dyDescent="0.35">
      <c r="A1559">
        <v>35133191</v>
      </c>
      <c r="B1559" s="1">
        <v>45587</v>
      </c>
      <c r="C1559" t="s">
        <v>351</v>
      </c>
      <c r="D1559">
        <v>14</v>
      </c>
      <c r="E1559">
        <v>406.21</v>
      </c>
    </row>
    <row r="1560" spans="1:5" x14ac:dyDescent="0.35">
      <c r="A1560">
        <v>56480776</v>
      </c>
      <c r="B1560" s="1">
        <v>45368</v>
      </c>
      <c r="C1560" t="s">
        <v>351</v>
      </c>
      <c r="D1560">
        <v>8</v>
      </c>
      <c r="E1560">
        <v>1401.79</v>
      </c>
    </row>
    <row r="1561" spans="1:5" x14ac:dyDescent="0.35">
      <c r="A1561">
        <v>31000129</v>
      </c>
      <c r="B1561" s="1">
        <v>45380</v>
      </c>
      <c r="C1561" t="s">
        <v>349</v>
      </c>
      <c r="D1561">
        <v>18</v>
      </c>
      <c r="E1561">
        <v>1120.6400000000001</v>
      </c>
    </row>
    <row r="1562" spans="1:5" x14ac:dyDescent="0.35">
      <c r="A1562">
        <v>18113428</v>
      </c>
      <c r="B1562" s="1">
        <v>45184</v>
      </c>
      <c r="C1562" t="s">
        <v>351</v>
      </c>
      <c r="D1562">
        <v>7</v>
      </c>
      <c r="E1562">
        <v>255.73</v>
      </c>
    </row>
    <row r="1563" spans="1:5" x14ac:dyDescent="0.35">
      <c r="A1563">
        <v>56250563</v>
      </c>
      <c r="B1563" s="1">
        <v>45171</v>
      </c>
      <c r="C1563" t="s">
        <v>349</v>
      </c>
      <c r="D1563">
        <v>20</v>
      </c>
      <c r="E1563">
        <v>733.3</v>
      </c>
    </row>
    <row r="1564" spans="1:5" x14ac:dyDescent="0.35">
      <c r="A1564">
        <v>96253172</v>
      </c>
      <c r="B1564" s="1">
        <v>45146</v>
      </c>
      <c r="C1564" t="s">
        <v>350</v>
      </c>
      <c r="D1564">
        <v>1</v>
      </c>
      <c r="E1564">
        <v>475.19</v>
      </c>
    </row>
    <row r="1565" spans="1:5" x14ac:dyDescent="0.35">
      <c r="A1565">
        <v>83023956</v>
      </c>
      <c r="B1565" s="1">
        <v>45170</v>
      </c>
      <c r="C1565" t="s">
        <v>351</v>
      </c>
      <c r="D1565">
        <v>12</v>
      </c>
      <c r="E1565">
        <v>1551.29</v>
      </c>
    </row>
    <row r="1566" spans="1:5" x14ac:dyDescent="0.35">
      <c r="A1566">
        <v>19080489</v>
      </c>
      <c r="B1566" s="1">
        <v>45015</v>
      </c>
      <c r="C1566" t="s">
        <v>351</v>
      </c>
      <c r="D1566">
        <v>9</v>
      </c>
      <c r="E1566">
        <v>578.21</v>
      </c>
    </row>
    <row r="1567" spans="1:5" x14ac:dyDescent="0.35">
      <c r="A1567">
        <v>899941</v>
      </c>
      <c r="B1567" s="1">
        <v>45468</v>
      </c>
      <c r="C1567" t="s">
        <v>349</v>
      </c>
      <c r="D1567">
        <v>18</v>
      </c>
      <c r="E1567">
        <v>1202.3499999999999</v>
      </c>
    </row>
    <row r="1568" spans="1:5" x14ac:dyDescent="0.35">
      <c r="A1568">
        <v>51014003</v>
      </c>
      <c r="B1568" s="1">
        <v>45276</v>
      </c>
      <c r="C1568" t="s">
        <v>351</v>
      </c>
      <c r="D1568">
        <v>14</v>
      </c>
      <c r="E1568">
        <v>393.06</v>
      </c>
    </row>
    <row r="1569" spans="1:5" x14ac:dyDescent="0.35">
      <c r="A1569">
        <v>55971849</v>
      </c>
      <c r="B1569" s="1">
        <v>45387</v>
      </c>
      <c r="C1569" t="s">
        <v>351</v>
      </c>
      <c r="D1569">
        <v>3</v>
      </c>
      <c r="E1569">
        <v>490.69</v>
      </c>
    </row>
    <row r="1570" spans="1:5" x14ac:dyDescent="0.35">
      <c r="A1570">
        <v>45314389</v>
      </c>
      <c r="B1570" s="1">
        <v>45011</v>
      </c>
      <c r="C1570" t="s">
        <v>352</v>
      </c>
      <c r="D1570">
        <v>17</v>
      </c>
      <c r="E1570">
        <v>939.35</v>
      </c>
    </row>
    <row r="1571" spans="1:5" x14ac:dyDescent="0.35">
      <c r="A1571">
        <v>65426878</v>
      </c>
      <c r="B1571" s="1">
        <v>45020</v>
      </c>
      <c r="C1571" t="s">
        <v>351</v>
      </c>
      <c r="D1571">
        <v>11</v>
      </c>
      <c r="E1571">
        <v>1879.31</v>
      </c>
    </row>
    <row r="1572" spans="1:5" x14ac:dyDescent="0.35">
      <c r="A1572">
        <v>8651281</v>
      </c>
      <c r="B1572" s="1">
        <v>45585</v>
      </c>
      <c r="C1572" t="s">
        <v>349</v>
      </c>
      <c r="D1572">
        <v>14</v>
      </c>
      <c r="E1572">
        <v>1516.13</v>
      </c>
    </row>
    <row r="1573" spans="1:5" x14ac:dyDescent="0.35">
      <c r="A1573">
        <v>69353754</v>
      </c>
      <c r="B1573" s="1">
        <v>45315</v>
      </c>
      <c r="C1573" t="s">
        <v>349</v>
      </c>
      <c r="D1573">
        <v>8</v>
      </c>
      <c r="E1573">
        <v>1154.0899999999999</v>
      </c>
    </row>
    <row r="1574" spans="1:5" x14ac:dyDescent="0.35">
      <c r="A1574">
        <v>84119685</v>
      </c>
      <c r="B1574" s="1">
        <v>45086</v>
      </c>
      <c r="C1574" t="s">
        <v>350</v>
      </c>
      <c r="D1574">
        <v>4</v>
      </c>
      <c r="E1574">
        <v>1623.47</v>
      </c>
    </row>
    <row r="1575" spans="1:5" x14ac:dyDescent="0.35">
      <c r="A1575">
        <v>60656482</v>
      </c>
      <c r="B1575" s="1">
        <v>45230</v>
      </c>
      <c r="C1575" t="s">
        <v>350</v>
      </c>
      <c r="D1575">
        <v>12</v>
      </c>
      <c r="E1575">
        <v>627.69000000000005</v>
      </c>
    </row>
    <row r="1576" spans="1:5" x14ac:dyDescent="0.35">
      <c r="A1576">
        <v>54952806</v>
      </c>
      <c r="B1576" s="1">
        <v>45050</v>
      </c>
      <c r="C1576" t="s">
        <v>351</v>
      </c>
      <c r="D1576">
        <v>1</v>
      </c>
      <c r="E1576">
        <v>1142.9100000000001</v>
      </c>
    </row>
    <row r="1577" spans="1:5" x14ac:dyDescent="0.35">
      <c r="A1577">
        <v>58644651</v>
      </c>
      <c r="B1577" s="1">
        <v>45422</v>
      </c>
      <c r="C1577" t="s">
        <v>352</v>
      </c>
      <c r="D1577">
        <v>13</v>
      </c>
      <c r="E1577">
        <v>646.91999999999996</v>
      </c>
    </row>
    <row r="1578" spans="1:5" x14ac:dyDescent="0.35">
      <c r="A1578">
        <v>35690581</v>
      </c>
      <c r="B1578" s="1">
        <v>45028</v>
      </c>
      <c r="C1578" t="s">
        <v>350</v>
      </c>
      <c r="D1578">
        <v>15</v>
      </c>
      <c r="E1578">
        <v>1603.16</v>
      </c>
    </row>
    <row r="1579" spans="1:5" x14ac:dyDescent="0.35">
      <c r="A1579">
        <v>80850753</v>
      </c>
      <c r="B1579" s="1">
        <v>45275</v>
      </c>
      <c r="C1579" t="s">
        <v>349</v>
      </c>
      <c r="D1579">
        <v>6</v>
      </c>
      <c r="E1579">
        <v>1695.68</v>
      </c>
    </row>
    <row r="1580" spans="1:5" x14ac:dyDescent="0.35">
      <c r="A1580">
        <v>29653387</v>
      </c>
      <c r="B1580" s="1">
        <v>45408</v>
      </c>
      <c r="C1580" t="s">
        <v>352</v>
      </c>
      <c r="D1580">
        <v>12</v>
      </c>
      <c r="E1580">
        <v>519.73</v>
      </c>
    </row>
    <row r="1581" spans="1:5" x14ac:dyDescent="0.35">
      <c r="A1581">
        <v>47295676</v>
      </c>
      <c r="B1581" s="1">
        <v>45445</v>
      </c>
      <c r="C1581" t="s">
        <v>352</v>
      </c>
      <c r="D1581">
        <v>2</v>
      </c>
      <c r="E1581">
        <v>1758.3</v>
      </c>
    </row>
    <row r="1582" spans="1:5" x14ac:dyDescent="0.35">
      <c r="A1582">
        <v>30900441</v>
      </c>
      <c r="B1582" s="1">
        <v>45498</v>
      </c>
      <c r="C1582" t="s">
        <v>352</v>
      </c>
      <c r="D1582">
        <v>18</v>
      </c>
      <c r="E1582">
        <v>1509.24</v>
      </c>
    </row>
    <row r="1583" spans="1:5" x14ac:dyDescent="0.35">
      <c r="A1583">
        <v>43980719</v>
      </c>
      <c r="B1583" s="1">
        <v>45355</v>
      </c>
      <c r="C1583" t="s">
        <v>352</v>
      </c>
      <c r="D1583">
        <v>13</v>
      </c>
      <c r="E1583">
        <v>785.19</v>
      </c>
    </row>
    <row r="1584" spans="1:5" x14ac:dyDescent="0.35">
      <c r="A1584">
        <v>96001315</v>
      </c>
      <c r="B1584" s="1">
        <v>45337</v>
      </c>
      <c r="C1584" t="s">
        <v>350</v>
      </c>
      <c r="D1584">
        <v>19</v>
      </c>
      <c r="E1584">
        <v>1628.45</v>
      </c>
    </row>
    <row r="1585" spans="1:5" x14ac:dyDescent="0.35">
      <c r="A1585">
        <v>5716817</v>
      </c>
      <c r="B1585" s="1">
        <v>45362</v>
      </c>
      <c r="C1585" t="s">
        <v>350</v>
      </c>
      <c r="D1585">
        <v>3</v>
      </c>
      <c r="E1585">
        <v>1607.05</v>
      </c>
    </row>
    <row r="1586" spans="1:5" x14ac:dyDescent="0.35">
      <c r="A1586">
        <v>33658749</v>
      </c>
      <c r="B1586" s="1">
        <v>45362</v>
      </c>
      <c r="C1586" t="s">
        <v>350</v>
      </c>
      <c r="D1586">
        <v>6</v>
      </c>
      <c r="E1586">
        <v>547.78</v>
      </c>
    </row>
    <row r="1587" spans="1:5" x14ac:dyDescent="0.35">
      <c r="A1587">
        <v>63661771</v>
      </c>
      <c r="B1587" s="1">
        <v>45289</v>
      </c>
      <c r="C1587" t="s">
        <v>350</v>
      </c>
      <c r="D1587">
        <v>13</v>
      </c>
      <c r="E1587">
        <v>1536.01</v>
      </c>
    </row>
    <row r="1588" spans="1:5" x14ac:dyDescent="0.35">
      <c r="A1588">
        <v>71767248</v>
      </c>
      <c r="B1588" s="1">
        <v>45597</v>
      </c>
      <c r="C1588" t="s">
        <v>352</v>
      </c>
      <c r="D1588">
        <v>4</v>
      </c>
      <c r="E1588">
        <v>719.47</v>
      </c>
    </row>
    <row r="1589" spans="1:5" x14ac:dyDescent="0.35">
      <c r="A1589">
        <v>72675976</v>
      </c>
      <c r="B1589" s="1">
        <v>45488</v>
      </c>
      <c r="C1589" t="s">
        <v>349</v>
      </c>
      <c r="D1589">
        <v>14</v>
      </c>
      <c r="E1589">
        <v>710.18</v>
      </c>
    </row>
    <row r="1590" spans="1:5" x14ac:dyDescent="0.35">
      <c r="A1590">
        <v>81994445</v>
      </c>
      <c r="B1590" s="1">
        <v>45505</v>
      </c>
      <c r="C1590" t="s">
        <v>349</v>
      </c>
      <c r="D1590">
        <v>2</v>
      </c>
      <c r="E1590">
        <v>1391.12</v>
      </c>
    </row>
    <row r="1591" spans="1:5" x14ac:dyDescent="0.35">
      <c r="A1591">
        <v>54145987</v>
      </c>
      <c r="B1591" s="1">
        <v>45202</v>
      </c>
      <c r="C1591" t="s">
        <v>349</v>
      </c>
      <c r="D1591">
        <v>6</v>
      </c>
      <c r="E1591">
        <v>899.69</v>
      </c>
    </row>
    <row r="1592" spans="1:5" x14ac:dyDescent="0.35">
      <c r="A1592">
        <v>16485871</v>
      </c>
      <c r="B1592" s="1">
        <v>45468</v>
      </c>
      <c r="C1592" t="s">
        <v>349</v>
      </c>
      <c r="D1592">
        <v>6</v>
      </c>
      <c r="E1592">
        <v>1805.76</v>
      </c>
    </row>
    <row r="1593" spans="1:5" x14ac:dyDescent="0.35">
      <c r="A1593">
        <v>43243913</v>
      </c>
      <c r="B1593" s="1">
        <v>45423</v>
      </c>
      <c r="C1593" t="s">
        <v>351</v>
      </c>
      <c r="D1593">
        <v>4</v>
      </c>
      <c r="E1593">
        <v>1897.16</v>
      </c>
    </row>
    <row r="1594" spans="1:5" x14ac:dyDescent="0.35">
      <c r="A1594">
        <v>19741509</v>
      </c>
      <c r="B1594" s="1">
        <v>45362</v>
      </c>
      <c r="C1594" t="s">
        <v>351</v>
      </c>
      <c r="D1594">
        <v>3</v>
      </c>
      <c r="E1594">
        <v>949.01</v>
      </c>
    </row>
    <row r="1595" spans="1:5" x14ac:dyDescent="0.35">
      <c r="A1595">
        <v>98540377</v>
      </c>
      <c r="B1595" s="1">
        <v>45184</v>
      </c>
      <c r="C1595" t="s">
        <v>351</v>
      </c>
      <c r="D1595">
        <v>16</v>
      </c>
      <c r="E1595">
        <v>525.07000000000005</v>
      </c>
    </row>
    <row r="1596" spans="1:5" x14ac:dyDescent="0.35">
      <c r="A1596">
        <v>88843865</v>
      </c>
      <c r="B1596" s="1">
        <v>45200</v>
      </c>
      <c r="C1596" t="s">
        <v>351</v>
      </c>
      <c r="D1596">
        <v>19</v>
      </c>
      <c r="E1596">
        <v>1230.6199999999999</v>
      </c>
    </row>
    <row r="1597" spans="1:5" x14ac:dyDescent="0.35">
      <c r="A1597">
        <v>50045027</v>
      </c>
      <c r="B1597" s="1">
        <v>45113</v>
      </c>
      <c r="C1597" t="s">
        <v>351</v>
      </c>
      <c r="D1597">
        <v>7</v>
      </c>
      <c r="E1597">
        <v>1570.95</v>
      </c>
    </row>
    <row r="1598" spans="1:5" x14ac:dyDescent="0.35">
      <c r="A1598">
        <v>59840071</v>
      </c>
      <c r="B1598" s="1">
        <v>45083</v>
      </c>
      <c r="C1598" t="s">
        <v>350</v>
      </c>
      <c r="D1598">
        <v>19</v>
      </c>
      <c r="E1598">
        <v>1796.24</v>
      </c>
    </row>
    <row r="1599" spans="1:5" x14ac:dyDescent="0.35">
      <c r="A1599">
        <v>51547198</v>
      </c>
      <c r="B1599" s="1">
        <v>45508</v>
      </c>
      <c r="C1599" t="s">
        <v>349</v>
      </c>
      <c r="D1599">
        <v>19</v>
      </c>
      <c r="E1599">
        <v>750.81</v>
      </c>
    </row>
    <row r="1600" spans="1:5" x14ac:dyDescent="0.35">
      <c r="A1600">
        <v>53624677</v>
      </c>
      <c r="B1600" s="1">
        <v>45281</v>
      </c>
      <c r="C1600" t="s">
        <v>352</v>
      </c>
      <c r="D1600">
        <v>10</v>
      </c>
      <c r="E1600">
        <v>332.4</v>
      </c>
    </row>
    <row r="1601" spans="1:5" x14ac:dyDescent="0.35">
      <c r="A1601">
        <v>93122847</v>
      </c>
      <c r="B1601" s="1">
        <v>45550</v>
      </c>
      <c r="C1601" t="s">
        <v>351</v>
      </c>
      <c r="D1601">
        <v>12</v>
      </c>
      <c r="E1601">
        <v>1886.44</v>
      </c>
    </row>
    <row r="1602" spans="1:5" x14ac:dyDescent="0.35">
      <c r="A1602">
        <v>62971413</v>
      </c>
      <c r="B1602" s="1">
        <v>45201</v>
      </c>
      <c r="C1602" t="s">
        <v>350</v>
      </c>
      <c r="D1602">
        <v>18</v>
      </c>
      <c r="E1602">
        <v>835.09</v>
      </c>
    </row>
    <row r="1603" spans="1:5" x14ac:dyDescent="0.35">
      <c r="A1603">
        <v>73933840</v>
      </c>
      <c r="B1603" s="1">
        <v>45363</v>
      </c>
      <c r="C1603" t="s">
        <v>351</v>
      </c>
      <c r="D1603">
        <v>10</v>
      </c>
      <c r="E1603">
        <v>1339.52</v>
      </c>
    </row>
    <row r="1604" spans="1:5" x14ac:dyDescent="0.35">
      <c r="A1604">
        <v>80759416</v>
      </c>
      <c r="B1604" s="1">
        <v>45333</v>
      </c>
      <c r="C1604" t="s">
        <v>349</v>
      </c>
      <c r="D1604">
        <v>5</v>
      </c>
      <c r="E1604">
        <v>1637.85</v>
      </c>
    </row>
    <row r="1605" spans="1:5" x14ac:dyDescent="0.35">
      <c r="A1605">
        <v>96042320</v>
      </c>
      <c r="B1605" s="1">
        <v>45262</v>
      </c>
      <c r="C1605" t="s">
        <v>352</v>
      </c>
      <c r="D1605">
        <v>20</v>
      </c>
      <c r="E1605">
        <v>1164.3800000000001</v>
      </c>
    </row>
    <row r="1606" spans="1:5" x14ac:dyDescent="0.35">
      <c r="A1606">
        <v>76970363</v>
      </c>
      <c r="B1606" s="1">
        <v>45288</v>
      </c>
      <c r="C1606" t="s">
        <v>351</v>
      </c>
      <c r="D1606">
        <v>14</v>
      </c>
      <c r="E1606">
        <v>1237.8</v>
      </c>
    </row>
    <row r="1607" spans="1:5" x14ac:dyDescent="0.35">
      <c r="A1607">
        <v>84993732</v>
      </c>
      <c r="B1607" s="1">
        <v>45552</v>
      </c>
      <c r="C1607" t="s">
        <v>351</v>
      </c>
      <c r="D1607">
        <v>1</v>
      </c>
      <c r="E1607">
        <v>1585.03</v>
      </c>
    </row>
    <row r="1608" spans="1:5" x14ac:dyDescent="0.35">
      <c r="A1608">
        <v>30823988</v>
      </c>
      <c r="B1608" s="1">
        <v>45376</v>
      </c>
      <c r="C1608" t="s">
        <v>349</v>
      </c>
      <c r="D1608">
        <v>9</v>
      </c>
      <c r="E1608">
        <v>1525.85</v>
      </c>
    </row>
    <row r="1609" spans="1:5" x14ac:dyDescent="0.35">
      <c r="A1609">
        <v>86226771</v>
      </c>
      <c r="B1609" s="1">
        <v>45521</v>
      </c>
      <c r="C1609" t="s">
        <v>349</v>
      </c>
      <c r="D1609">
        <v>4</v>
      </c>
      <c r="E1609">
        <v>1062.3900000000001</v>
      </c>
    </row>
    <row r="1610" spans="1:5" x14ac:dyDescent="0.35">
      <c r="A1610">
        <v>10048910</v>
      </c>
      <c r="B1610" s="1">
        <v>45194</v>
      </c>
      <c r="C1610" t="s">
        <v>352</v>
      </c>
      <c r="D1610">
        <v>15</v>
      </c>
      <c r="E1610">
        <v>875.32</v>
      </c>
    </row>
    <row r="1611" spans="1:5" x14ac:dyDescent="0.35">
      <c r="A1611">
        <v>18935489</v>
      </c>
      <c r="B1611" s="1">
        <v>45458</v>
      </c>
      <c r="C1611" t="s">
        <v>352</v>
      </c>
      <c r="D1611">
        <v>8</v>
      </c>
      <c r="E1611">
        <v>1957.21</v>
      </c>
    </row>
    <row r="1612" spans="1:5" x14ac:dyDescent="0.35">
      <c r="A1612">
        <v>61763552</v>
      </c>
      <c r="B1612" s="1">
        <v>45068</v>
      </c>
      <c r="C1612" t="s">
        <v>350</v>
      </c>
      <c r="D1612">
        <v>5</v>
      </c>
      <c r="E1612">
        <v>241.81</v>
      </c>
    </row>
    <row r="1613" spans="1:5" x14ac:dyDescent="0.35">
      <c r="A1613">
        <v>88346104</v>
      </c>
      <c r="B1613" s="1">
        <v>45370</v>
      </c>
      <c r="C1613" t="s">
        <v>351</v>
      </c>
      <c r="D1613">
        <v>17</v>
      </c>
      <c r="E1613">
        <v>1205.49</v>
      </c>
    </row>
    <row r="1614" spans="1:5" x14ac:dyDescent="0.35">
      <c r="A1614">
        <v>33651554</v>
      </c>
      <c r="B1614" s="1">
        <v>45541</v>
      </c>
      <c r="C1614" t="s">
        <v>352</v>
      </c>
      <c r="D1614">
        <v>18</v>
      </c>
      <c r="E1614">
        <v>697.13</v>
      </c>
    </row>
    <row r="1615" spans="1:5" x14ac:dyDescent="0.35">
      <c r="A1615">
        <v>39140039</v>
      </c>
      <c r="B1615" s="1">
        <v>45249</v>
      </c>
      <c r="C1615" t="s">
        <v>352</v>
      </c>
      <c r="D1615">
        <v>18</v>
      </c>
      <c r="E1615">
        <v>1504.96</v>
      </c>
    </row>
    <row r="1616" spans="1:5" x14ac:dyDescent="0.35">
      <c r="A1616">
        <v>50080663</v>
      </c>
      <c r="B1616" s="1">
        <v>45571</v>
      </c>
      <c r="C1616" t="s">
        <v>350</v>
      </c>
      <c r="D1616">
        <v>10</v>
      </c>
      <c r="E1616">
        <v>543.84</v>
      </c>
    </row>
    <row r="1617" spans="1:5" x14ac:dyDescent="0.35">
      <c r="A1617">
        <v>40643232</v>
      </c>
      <c r="B1617" s="1">
        <v>45028</v>
      </c>
      <c r="C1617" t="s">
        <v>351</v>
      </c>
      <c r="D1617">
        <v>4</v>
      </c>
      <c r="E1617">
        <v>1374.71</v>
      </c>
    </row>
    <row r="1618" spans="1:5" x14ac:dyDescent="0.35">
      <c r="A1618">
        <v>82134278</v>
      </c>
      <c r="B1618" s="1">
        <v>45206</v>
      </c>
      <c r="C1618" t="s">
        <v>349</v>
      </c>
      <c r="D1618">
        <v>4</v>
      </c>
      <c r="E1618">
        <v>294.2</v>
      </c>
    </row>
    <row r="1619" spans="1:5" x14ac:dyDescent="0.35">
      <c r="A1619">
        <v>35705377</v>
      </c>
      <c r="B1619" s="1">
        <v>45042</v>
      </c>
      <c r="C1619" t="s">
        <v>351</v>
      </c>
      <c r="D1619">
        <v>8</v>
      </c>
      <c r="E1619">
        <v>1250.3699999999999</v>
      </c>
    </row>
    <row r="1620" spans="1:5" x14ac:dyDescent="0.35">
      <c r="A1620">
        <v>11503405</v>
      </c>
      <c r="B1620" s="1">
        <v>45305</v>
      </c>
      <c r="C1620" t="s">
        <v>351</v>
      </c>
      <c r="D1620">
        <v>11</v>
      </c>
      <c r="E1620">
        <v>1658.1</v>
      </c>
    </row>
    <row r="1621" spans="1:5" x14ac:dyDescent="0.35">
      <c r="A1621">
        <v>4988545</v>
      </c>
      <c r="B1621" s="1">
        <v>45022</v>
      </c>
      <c r="C1621" t="s">
        <v>351</v>
      </c>
      <c r="D1621">
        <v>10</v>
      </c>
      <c r="E1621">
        <v>1251.78</v>
      </c>
    </row>
    <row r="1622" spans="1:5" x14ac:dyDescent="0.35">
      <c r="A1622">
        <v>4545935</v>
      </c>
      <c r="B1622" s="1">
        <v>45510</v>
      </c>
      <c r="C1622" t="s">
        <v>351</v>
      </c>
      <c r="D1622">
        <v>7</v>
      </c>
      <c r="E1622">
        <v>1931.1</v>
      </c>
    </row>
    <row r="1623" spans="1:5" x14ac:dyDescent="0.35">
      <c r="A1623">
        <v>46148283</v>
      </c>
      <c r="B1623" s="1">
        <v>45206</v>
      </c>
      <c r="C1623" t="s">
        <v>352</v>
      </c>
      <c r="D1623">
        <v>11</v>
      </c>
      <c r="E1623">
        <v>506.68</v>
      </c>
    </row>
    <row r="1624" spans="1:5" x14ac:dyDescent="0.35">
      <c r="A1624">
        <v>29324437</v>
      </c>
      <c r="B1624" s="1">
        <v>45523</v>
      </c>
      <c r="C1624" t="s">
        <v>349</v>
      </c>
      <c r="D1624">
        <v>11</v>
      </c>
      <c r="E1624">
        <v>1915.27</v>
      </c>
    </row>
    <row r="1625" spans="1:5" x14ac:dyDescent="0.35">
      <c r="A1625">
        <v>48730063</v>
      </c>
      <c r="B1625" s="1">
        <v>45385</v>
      </c>
      <c r="C1625" t="s">
        <v>352</v>
      </c>
      <c r="D1625">
        <v>19</v>
      </c>
      <c r="E1625">
        <v>1497.71</v>
      </c>
    </row>
    <row r="1626" spans="1:5" x14ac:dyDescent="0.35">
      <c r="A1626">
        <v>70608515</v>
      </c>
      <c r="B1626" s="1">
        <v>45486</v>
      </c>
      <c r="C1626" t="s">
        <v>350</v>
      </c>
      <c r="D1626">
        <v>4</v>
      </c>
      <c r="E1626">
        <v>1601.81</v>
      </c>
    </row>
    <row r="1627" spans="1:5" x14ac:dyDescent="0.35">
      <c r="A1627">
        <v>32003512</v>
      </c>
      <c r="B1627" s="1">
        <v>45583</v>
      </c>
      <c r="C1627" t="s">
        <v>349</v>
      </c>
      <c r="D1627">
        <v>4</v>
      </c>
      <c r="E1627">
        <v>1863.05</v>
      </c>
    </row>
    <row r="1628" spans="1:5" x14ac:dyDescent="0.35">
      <c r="A1628">
        <v>96989204</v>
      </c>
      <c r="B1628" s="1">
        <v>45467</v>
      </c>
      <c r="C1628" t="s">
        <v>351</v>
      </c>
      <c r="D1628">
        <v>5</v>
      </c>
      <c r="E1628">
        <v>1844.33</v>
      </c>
    </row>
    <row r="1629" spans="1:5" x14ac:dyDescent="0.35">
      <c r="A1629">
        <v>4789829</v>
      </c>
      <c r="B1629" s="1">
        <v>45598</v>
      </c>
      <c r="C1629" t="s">
        <v>351</v>
      </c>
      <c r="D1629">
        <v>6</v>
      </c>
      <c r="E1629">
        <v>229.76</v>
      </c>
    </row>
    <row r="1630" spans="1:5" x14ac:dyDescent="0.35">
      <c r="A1630">
        <v>15733078</v>
      </c>
      <c r="B1630" s="1">
        <v>45148</v>
      </c>
      <c r="C1630" t="s">
        <v>351</v>
      </c>
      <c r="D1630">
        <v>1</v>
      </c>
      <c r="E1630">
        <v>1152.95</v>
      </c>
    </row>
    <row r="1631" spans="1:5" x14ac:dyDescent="0.35">
      <c r="A1631">
        <v>48158494</v>
      </c>
      <c r="B1631" s="1">
        <v>45412</v>
      </c>
      <c r="C1631" t="s">
        <v>350</v>
      </c>
      <c r="D1631">
        <v>13</v>
      </c>
      <c r="E1631">
        <v>1787.2</v>
      </c>
    </row>
    <row r="1632" spans="1:5" x14ac:dyDescent="0.35">
      <c r="A1632">
        <v>12272282</v>
      </c>
      <c r="B1632" s="1">
        <v>45025</v>
      </c>
      <c r="C1632" t="s">
        <v>351</v>
      </c>
      <c r="D1632">
        <v>20</v>
      </c>
      <c r="E1632">
        <v>1750.74</v>
      </c>
    </row>
    <row r="1633" spans="1:5" x14ac:dyDescent="0.35">
      <c r="A1633">
        <v>13265605</v>
      </c>
      <c r="B1633" s="1">
        <v>45600</v>
      </c>
      <c r="C1633" t="s">
        <v>349</v>
      </c>
      <c r="D1633">
        <v>3</v>
      </c>
      <c r="E1633">
        <v>1086.8900000000001</v>
      </c>
    </row>
    <row r="1634" spans="1:5" x14ac:dyDescent="0.35">
      <c r="A1634">
        <v>80696046</v>
      </c>
      <c r="B1634" s="1">
        <v>45238</v>
      </c>
      <c r="C1634" t="s">
        <v>350</v>
      </c>
      <c r="D1634">
        <v>11</v>
      </c>
      <c r="E1634">
        <v>623.23</v>
      </c>
    </row>
    <row r="1635" spans="1:5" x14ac:dyDescent="0.35">
      <c r="A1635">
        <v>87266831</v>
      </c>
      <c r="B1635" s="1">
        <v>45564</v>
      </c>
      <c r="C1635" t="s">
        <v>352</v>
      </c>
      <c r="D1635">
        <v>17</v>
      </c>
      <c r="E1635">
        <v>276.08999999999997</v>
      </c>
    </row>
    <row r="1636" spans="1:5" x14ac:dyDescent="0.35">
      <c r="A1636">
        <v>90346920</v>
      </c>
      <c r="B1636" s="1">
        <v>45549</v>
      </c>
      <c r="C1636" t="s">
        <v>352</v>
      </c>
      <c r="D1636">
        <v>1</v>
      </c>
      <c r="E1636">
        <v>738.13</v>
      </c>
    </row>
    <row r="1637" spans="1:5" x14ac:dyDescent="0.35">
      <c r="A1637">
        <v>93938425</v>
      </c>
      <c r="B1637" s="1">
        <v>45401</v>
      </c>
      <c r="C1637" t="s">
        <v>351</v>
      </c>
      <c r="D1637">
        <v>10</v>
      </c>
      <c r="E1637">
        <v>1735.57</v>
      </c>
    </row>
    <row r="1638" spans="1:5" x14ac:dyDescent="0.35">
      <c r="A1638">
        <v>89699655</v>
      </c>
      <c r="B1638" s="1">
        <v>45326</v>
      </c>
      <c r="C1638" t="s">
        <v>350</v>
      </c>
      <c r="D1638">
        <v>4</v>
      </c>
      <c r="E1638">
        <v>1134.6400000000001</v>
      </c>
    </row>
    <row r="1639" spans="1:5" x14ac:dyDescent="0.35">
      <c r="A1639">
        <v>87654461</v>
      </c>
      <c r="B1639" s="1">
        <v>45170</v>
      </c>
      <c r="C1639" t="s">
        <v>350</v>
      </c>
      <c r="D1639">
        <v>2</v>
      </c>
      <c r="E1639">
        <v>1720.18</v>
      </c>
    </row>
    <row r="1640" spans="1:5" x14ac:dyDescent="0.35">
      <c r="A1640">
        <v>79944855</v>
      </c>
      <c r="B1640" s="1">
        <v>45596</v>
      </c>
      <c r="C1640" t="s">
        <v>351</v>
      </c>
      <c r="D1640">
        <v>6</v>
      </c>
      <c r="E1640">
        <v>1440.06</v>
      </c>
    </row>
    <row r="1641" spans="1:5" x14ac:dyDescent="0.35">
      <c r="A1641">
        <v>49617892</v>
      </c>
      <c r="B1641" s="1">
        <v>45343</v>
      </c>
      <c r="C1641" t="s">
        <v>352</v>
      </c>
      <c r="D1641">
        <v>19</v>
      </c>
      <c r="E1641">
        <v>1894.61</v>
      </c>
    </row>
    <row r="1642" spans="1:5" x14ac:dyDescent="0.35">
      <c r="A1642">
        <v>74230420</v>
      </c>
      <c r="B1642" s="1">
        <v>45377</v>
      </c>
      <c r="C1642" t="s">
        <v>351</v>
      </c>
      <c r="D1642">
        <v>17</v>
      </c>
      <c r="E1642">
        <v>1315.38</v>
      </c>
    </row>
    <row r="1643" spans="1:5" x14ac:dyDescent="0.35">
      <c r="A1643">
        <v>66629497</v>
      </c>
      <c r="B1643" s="1">
        <v>45042</v>
      </c>
      <c r="C1643" t="s">
        <v>351</v>
      </c>
      <c r="D1643">
        <v>7</v>
      </c>
      <c r="E1643">
        <v>1994.7</v>
      </c>
    </row>
    <row r="1644" spans="1:5" x14ac:dyDescent="0.35">
      <c r="A1644">
        <v>43256928</v>
      </c>
      <c r="B1644" s="1">
        <v>45152</v>
      </c>
      <c r="C1644" t="s">
        <v>350</v>
      </c>
      <c r="D1644">
        <v>19</v>
      </c>
      <c r="E1644">
        <v>1984.5</v>
      </c>
    </row>
    <row r="1645" spans="1:5" x14ac:dyDescent="0.35">
      <c r="A1645">
        <v>59345983</v>
      </c>
      <c r="B1645" s="1">
        <v>45102</v>
      </c>
      <c r="C1645" t="s">
        <v>351</v>
      </c>
      <c r="D1645">
        <v>8</v>
      </c>
      <c r="E1645">
        <v>1375.29</v>
      </c>
    </row>
    <row r="1646" spans="1:5" x14ac:dyDescent="0.35">
      <c r="A1646">
        <v>88252625</v>
      </c>
      <c r="B1646" s="1">
        <v>45349</v>
      </c>
      <c r="C1646" t="s">
        <v>352</v>
      </c>
      <c r="D1646">
        <v>15</v>
      </c>
      <c r="E1646">
        <v>422.31</v>
      </c>
    </row>
    <row r="1647" spans="1:5" x14ac:dyDescent="0.35">
      <c r="A1647">
        <v>14275043</v>
      </c>
      <c r="B1647" s="1">
        <v>45316</v>
      </c>
      <c r="C1647" t="s">
        <v>352</v>
      </c>
      <c r="D1647">
        <v>19</v>
      </c>
      <c r="E1647">
        <v>1415.88</v>
      </c>
    </row>
    <row r="1648" spans="1:5" x14ac:dyDescent="0.35">
      <c r="A1648">
        <v>64489709</v>
      </c>
      <c r="B1648" s="1">
        <v>45404</v>
      </c>
      <c r="C1648" t="s">
        <v>349</v>
      </c>
      <c r="D1648">
        <v>2</v>
      </c>
      <c r="E1648">
        <v>1435.66</v>
      </c>
    </row>
    <row r="1649" spans="1:5" x14ac:dyDescent="0.35">
      <c r="A1649">
        <v>59815512</v>
      </c>
      <c r="B1649" s="1">
        <v>45241</v>
      </c>
      <c r="C1649" t="s">
        <v>351</v>
      </c>
      <c r="D1649">
        <v>16</v>
      </c>
      <c r="E1649">
        <v>1022.99</v>
      </c>
    </row>
    <row r="1650" spans="1:5" x14ac:dyDescent="0.35">
      <c r="A1650">
        <v>73377004</v>
      </c>
      <c r="B1650" s="1">
        <v>45180</v>
      </c>
      <c r="C1650" t="s">
        <v>351</v>
      </c>
      <c r="D1650">
        <v>4</v>
      </c>
      <c r="E1650">
        <v>438.31</v>
      </c>
    </row>
    <row r="1651" spans="1:5" x14ac:dyDescent="0.35">
      <c r="A1651">
        <v>74761384</v>
      </c>
      <c r="B1651" s="1">
        <v>45592</v>
      </c>
      <c r="C1651" t="s">
        <v>349</v>
      </c>
      <c r="D1651">
        <v>12</v>
      </c>
      <c r="E1651">
        <v>1550.37</v>
      </c>
    </row>
    <row r="1652" spans="1:5" x14ac:dyDescent="0.35">
      <c r="A1652">
        <v>79257353</v>
      </c>
      <c r="B1652" s="1">
        <v>45193</v>
      </c>
      <c r="C1652" t="s">
        <v>352</v>
      </c>
      <c r="D1652">
        <v>6</v>
      </c>
      <c r="E1652">
        <v>291.95999999999998</v>
      </c>
    </row>
    <row r="1653" spans="1:5" x14ac:dyDescent="0.35">
      <c r="A1653">
        <v>17159117</v>
      </c>
      <c r="B1653" s="1">
        <v>45433</v>
      </c>
      <c r="C1653" t="s">
        <v>349</v>
      </c>
      <c r="D1653">
        <v>1</v>
      </c>
      <c r="E1653">
        <v>336.26</v>
      </c>
    </row>
    <row r="1654" spans="1:5" x14ac:dyDescent="0.35">
      <c r="A1654">
        <v>95912198</v>
      </c>
      <c r="B1654" s="1">
        <v>45387</v>
      </c>
      <c r="C1654" t="s">
        <v>350</v>
      </c>
      <c r="D1654">
        <v>12</v>
      </c>
      <c r="E1654">
        <v>1065.72</v>
      </c>
    </row>
    <row r="1655" spans="1:5" x14ac:dyDescent="0.35">
      <c r="A1655">
        <v>88215615</v>
      </c>
      <c r="B1655" s="1">
        <v>45062</v>
      </c>
      <c r="C1655" t="s">
        <v>352</v>
      </c>
      <c r="D1655">
        <v>14</v>
      </c>
      <c r="E1655">
        <v>1520.12</v>
      </c>
    </row>
    <row r="1656" spans="1:5" x14ac:dyDescent="0.35">
      <c r="A1656">
        <v>49756591</v>
      </c>
      <c r="B1656" s="1">
        <v>45399</v>
      </c>
      <c r="C1656" t="s">
        <v>350</v>
      </c>
      <c r="D1656">
        <v>20</v>
      </c>
      <c r="E1656">
        <v>745.4</v>
      </c>
    </row>
    <row r="1657" spans="1:5" x14ac:dyDescent="0.35">
      <c r="A1657">
        <v>50650215</v>
      </c>
      <c r="B1657" s="1">
        <v>45246</v>
      </c>
      <c r="C1657" t="s">
        <v>352</v>
      </c>
      <c r="D1657">
        <v>12</v>
      </c>
      <c r="E1657">
        <v>1474.41</v>
      </c>
    </row>
    <row r="1658" spans="1:5" x14ac:dyDescent="0.35">
      <c r="A1658">
        <v>32500305</v>
      </c>
      <c r="B1658" s="1">
        <v>45452</v>
      </c>
      <c r="C1658" t="s">
        <v>352</v>
      </c>
      <c r="D1658">
        <v>5</v>
      </c>
      <c r="E1658">
        <v>362.53</v>
      </c>
    </row>
    <row r="1659" spans="1:5" x14ac:dyDescent="0.35">
      <c r="A1659">
        <v>42723554</v>
      </c>
      <c r="B1659" s="1">
        <v>45067</v>
      </c>
      <c r="C1659" t="s">
        <v>351</v>
      </c>
      <c r="D1659">
        <v>10</v>
      </c>
      <c r="E1659">
        <v>731.97</v>
      </c>
    </row>
    <row r="1660" spans="1:5" x14ac:dyDescent="0.35">
      <c r="A1660">
        <v>1491857</v>
      </c>
      <c r="B1660" s="1">
        <v>45448</v>
      </c>
      <c r="C1660" t="s">
        <v>349</v>
      </c>
      <c r="D1660">
        <v>9</v>
      </c>
      <c r="E1660">
        <v>855.24</v>
      </c>
    </row>
    <row r="1661" spans="1:5" x14ac:dyDescent="0.35">
      <c r="A1661">
        <v>81229704</v>
      </c>
      <c r="B1661" s="1">
        <v>45373</v>
      </c>
      <c r="C1661" t="s">
        <v>349</v>
      </c>
      <c r="D1661">
        <v>10</v>
      </c>
      <c r="E1661">
        <v>429.04</v>
      </c>
    </row>
    <row r="1662" spans="1:5" x14ac:dyDescent="0.35">
      <c r="A1662">
        <v>70966268</v>
      </c>
      <c r="B1662" s="1">
        <v>45202</v>
      </c>
      <c r="C1662" t="s">
        <v>352</v>
      </c>
      <c r="D1662">
        <v>15</v>
      </c>
      <c r="E1662">
        <v>541.94000000000005</v>
      </c>
    </row>
    <row r="1663" spans="1:5" x14ac:dyDescent="0.35">
      <c r="A1663">
        <v>97182359</v>
      </c>
      <c r="B1663" s="1">
        <v>45313</v>
      </c>
      <c r="C1663" t="s">
        <v>352</v>
      </c>
      <c r="D1663">
        <v>15</v>
      </c>
      <c r="E1663">
        <v>550.41</v>
      </c>
    </row>
    <row r="1664" spans="1:5" x14ac:dyDescent="0.35">
      <c r="A1664">
        <v>46675763</v>
      </c>
      <c r="B1664" s="1">
        <v>45153</v>
      </c>
      <c r="C1664" t="s">
        <v>352</v>
      </c>
      <c r="D1664">
        <v>19</v>
      </c>
      <c r="E1664">
        <v>737.08</v>
      </c>
    </row>
    <row r="1665" spans="1:5" x14ac:dyDescent="0.35">
      <c r="A1665">
        <v>51034600</v>
      </c>
      <c r="B1665" s="1">
        <v>45041</v>
      </c>
      <c r="C1665" t="s">
        <v>350</v>
      </c>
      <c r="D1665">
        <v>2</v>
      </c>
      <c r="E1665">
        <v>1574.01</v>
      </c>
    </row>
    <row r="1666" spans="1:5" x14ac:dyDescent="0.35">
      <c r="A1666">
        <v>76512976</v>
      </c>
      <c r="B1666" s="1">
        <v>45500</v>
      </c>
      <c r="C1666" t="s">
        <v>352</v>
      </c>
      <c r="D1666">
        <v>5</v>
      </c>
      <c r="E1666">
        <v>279.89</v>
      </c>
    </row>
    <row r="1667" spans="1:5" x14ac:dyDescent="0.35">
      <c r="A1667">
        <v>119099</v>
      </c>
      <c r="B1667" s="1">
        <v>45139</v>
      </c>
      <c r="C1667" t="s">
        <v>350</v>
      </c>
      <c r="D1667">
        <v>20</v>
      </c>
      <c r="E1667">
        <v>637.35</v>
      </c>
    </row>
    <row r="1668" spans="1:5" x14ac:dyDescent="0.35">
      <c r="A1668">
        <v>84850688</v>
      </c>
      <c r="B1668" s="1">
        <v>45555</v>
      </c>
      <c r="C1668" t="s">
        <v>350</v>
      </c>
      <c r="D1668">
        <v>3</v>
      </c>
      <c r="E1668">
        <v>1862.3</v>
      </c>
    </row>
    <row r="1669" spans="1:5" x14ac:dyDescent="0.35">
      <c r="A1669">
        <v>95971469</v>
      </c>
      <c r="B1669" s="1">
        <v>45544</v>
      </c>
      <c r="C1669" t="s">
        <v>352</v>
      </c>
      <c r="D1669">
        <v>7</v>
      </c>
      <c r="E1669">
        <v>1060.5899999999999</v>
      </c>
    </row>
    <row r="1670" spans="1:5" x14ac:dyDescent="0.35">
      <c r="A1670">
        <v>28413467</v>
      </c>
      <c r="B1670" s="1">
        <v>45497</v>
      </c>
      <c r="C1670" t="s">
        <v>352</v>
      </c>
      <c r="D1670">
        <v>16</v>
      </c>
      <c r="E1670">
        <v>1451.81</v>
      </c>
    </row>
    <row r="1671" spans="1:5" x14ac:dyDescent="0.35">
      <c r="A1671">
        <v>45071436</v>
      </c>
      <c r="B1671" s="1">
        <v>45576</v>
      </c>
      <c r="C1671" t="s">
        <v>350</v>
      </c>
      <c r="D1671">
        <v>9</v>
      </c>
      <c r="E1671">
        <v>807.66</v>
      </c>
    </row>
    <row r="1672" spans="1:5" x14ac:dyDescent="0.35">
      <c r="A1672">
        <v>99734256</v>
      </c>
      <c r="B1672" s="1">
        <v>45447</v>
      </c>
      <c r="C1672" t="s">
        <v>349</v>
      </c>
      <c r="D1672">
        <v>1</v>
      </c>
      <c r="E1672">
        <v>301.12</v>
      </c>
    </row>
    <row r="1673" spans="1:5" x14ac:dyDescent="0.35">
      <c r="A1673">
        <v>14472401</v>
      </c>
      <c r="B1673" s="1">
        <v>45412</v>
      </c>
      <c r="C1673" t="s">
        <v>351</v>
      </c>
      <c r="D1673">
        <v>1</v>
      </c>
      <c r="E1673">
        <v>208.09</v>
      </c>
    </row>
    <row r="1674" spans="1:5" x14ac:dyDescent="0.35">
      <c r="A1674">
        <v>4606533</v>
      </c>
      <c r="B1674" s="1">
        <v>45503</v>
      </c>
      <c r="C1674" t="s">
        <v>349</v>
      </c>
      <c r="D1674">
        <v>11</v>
      </c>
      <c r="E1674">
        <v>704.14</v>
      </c>
    </row>
    <row r="1675" spans="1:5" x14ac:dyDescent="0.35">
      <c r="A1675">
        <v>32426778</v>
      </c>
      <c r="B1675" s="1">
        <v>45439</v>
      </c>
      <c r="C1675" t="s">
        <v>350</v>
      </c>
      <c r="D1675">
        <v>14</v>
      </c>
      <c r="E1675">
        <v>304.06</v>
      </c>
    </row>
    <row r="1676" spans="1:5" x14ac:dyDescent="0.35">
      <c r="A1676">
        <v>63802820</v>
      </c>
      <c r="B1676" s="1">
        <v>45253</v>
      </c>
      <c r="C1676" t="s">
        <v>351</v>
      </c>
      <c r="D1676">
        <v>6</v>
      </c>
      <c r="E1676">
        <v>1887.52</v>
      </c>
    </row>
    <row r="1677" spans="1:5" x14ac:dyDescent="0.35">
      <c r="A1677">
        <v>24988999</v>
      </c>
      <c r="B1677" s="1">
        <v>45424</v>
      </c>
      <c r="C1677" t="s">
        <v>351</v>
      </c>
      <c r="D1677">
        <v>6</v>
      </c>
      <c r="E1677">
        <v>1748.52</v>
      </c>
    </row>
    <row r="1678" spans="1:5" x14ac:dyDescent="0.35">
      <c r="A1678">
        <v>77497950</v>
      </c>
      <c r="B1678" s="1">
        <v>45060</v>
      </c>
      <c r="C1678" t="s">
        <v>352</v>
      </c>
      <c r="D1678">
        <v>7</v>
      </c>
      <c r="E1678">
        <v>1852.77</v>
      </c>
    </row>
    <row r="1679" spans="1:5" x14ac:dyDescent="0.35">
      <c r="A1679">
        <v>16424635</v>
      </c>
      <c r="B1679" s="1">
        <v>45566</v>
      </c>
      <c r="C1679" t="s">
        <v>349</v>
      </c>
      <c r="D1679">
        <v>13</v>
      </c>
      <c r="E1679">
        <v>1135.26</v>
      </c>
    </row>
    <row r="1680" spans="1:5" x14ac:dyDescent="0.35">
      <c r="A1680">
        <v>93127511</v>
      </c>
      <c r="B1680" s="1">
        <v>45165</v>
      </c>
      <c r="C1680" t="s">
        <v>350</v>
      </c>
      <c r="D1680">
        <v>7</v>
      </c>
      <c r="E1680">
        <v>453.17</v>
      </c>
    </row>
    <row r="1681" spans="1:5" x14ac:dyDescent="0.35">
      <c r="A1681">
        <v>88434834</v>
      </c>
      <c r="B1681" s="1">
        <v>45224</v>
      </c>
      <c r="C1681" t="s">
        <v>349</v>
      </c>
      <c r="D1681">
        <v>19</v>
      </c>
      <c r="E1681">
        <v>1484.9</v>
      </c>
    </row>
    <row r="1682" spans="1:5" x14ac:dyDescent="0.35">
      <c r="A1682">
        <v>88067569</v>
      </c>
      <c r="B1682" s="1">
        <v>45285</v>
      </c>
      <c r="C1682" t="s">
        <v>349</v>
      </c>
      <c r="D1682">
        <v>5</v>
      </c>
      <c r="E1682">
        <v>273.38</v>
      </c>
    </row>
    <row r="1683" spans="1:5" x14ac:dyDescent="0.35">
      <c r="A1683">
        <v>86294036</v>
      </c>
      <c r="B1683" s="1">
        <v>45120</v>
      </c>
      <c r="C1683" t="s">
        <v>350</v>
      </c>
      <c r="D1683">
        <v>13</v>
      </c>
      <c r="E1683">
        <v>1311.81</v>
      </c>
    </row>
    <row r="1684" spans="1:5" x14ac:dyDescent="0.35">
      <c r="A1684">
        <v>57331847</v>
      </c>
      <c r="B1684" s="1">
        <v>45188</v>
      </c>
      <c r="C1684" t="s">
        <v>351</v>
      </c>
      <c r="D1684">
        <v>5</v>
      </c>
      <c r="E1684">
        <v>752.87</v>
      </c>
    </row>
    <row r="1685" spans="1:5" x14ac:dyDescent="0.35">
      <c r="A1685">
        <v>45586151</v>
      </c>
      <c r="B1685" s="1">
        <v>45255</v>
      </c>
      <c r="C1685" t="s">
        <v>351</v>
      </c>
      <c r="D1685">
        <v>11</v>
      </c>
      <c r="E1685">
        <v>266.64999999999998</v>
      </c>
    </row>
    <row r="1686" spans="1:5" x14ac:dyDescent="0.35">
      <c r="A1686">
        <v>11389698</v>
      </c>
      <c r="B1686" s="1">
        <v>45085</v>
      </c>
      <c r="C1686" t="s">
        <v>349</v>
      </c>
      <c r="D1686">
        <v>14</v>
      </c>
      <c r="E1686">
        <v>1907.68</v>
      </c>
    </row>
    <row r="1687" spans="1:5" x14ac:dyDescent="0.35">
      <c r="A1687">
        <v>95018817</v>
      </c>
      <c r="B1687" s="1">
        <v>45447</v>
      </c>
      <c r="C1687" t="s">
        <v>350</v>
      </c>
      <c r="D1687">
        <v>19</v>
      </c>
      <c r="E1687">
        <v>466.48</v>
      </c>
    </row>
    <row r="1688" spans="1:5" x14ac:dyDescent="0.35">
      <c r="A1688">
        <v>29415527</v>
      </c>
      <c r="B1688" s="1">
        <v>45404</v>
      </c>
      <c r="C1688" t="s">
        <v>351</v>
      </c>
      <c r="D1688">
        <v>11</v>
      </c>
      <c r="E1688">
        <v>498.21</v>
      </c>
    </row>
    <row r="1689" spans="1:5" x14ac:dyDescent="0.35">
      <c r="A1689">
        <v>64932019</v>
      </c>
      <c r="B1689" s="1">
        <v>45208</v>
      </c>
      <c r="C1689" t="s">
        <v>349</v>
      </c>
      <c r="D1689">
        <v>6</v>
      </c>
      <c r="E1689">
        <v>1022.98</v>
      </c>
    </row>
    <row r="1690" spans="1:5" x14ac:dyDescent="0.35">
      <c r="A1690">
        <v>48418662</v>
      </c>
      <c r="B1690" s="1">
        <v>45464</v>
      </c>
      <c r="C1690" t="s">
        <v>349</v>
      </c>
      <c r="D1690">
        <v>12</v>
      </c>
      <c r="E1690">
        <v>1479.93</v>
      </c>
    </row>
    <row r="1691" spans="1:5" x14ac:dyDescent="0.35">
      <c r="A1691">
        <v>66485571</v>
      </c>
      <c r="B1691" s="1">
        <v>45184</v>
      </c>
      <c r="C1691" t="s">
        <v>350</v>
      </c>
      <c r="D1691">
        <v>2</v>
      </c>
      <c r="E1691">
        <v>1055.17</v>
      </c>
    </row>
    <row r="1692" spans="1:5" x14ac:dyDescent="0.35">
      <c r="A1692">
        <v>85658166</v>
      </c>
      <c r="B1692" s="1">
        <v>45416</v>
      </c>
      <c r="C1692" t="s">
        <v>352</v>
      </c>
      <c r="D1692">
        <v>11</v>
      </c>
      <c r="E1692">
        <v>1326.65</v>
      </c>
    </row>
    <row r="1693" spans="1:5" x14ac:dyDescent="0.35">
      <c r="A1693">
        <v>20625627</v>
      </c>
      <c r="B1693" s="1">
        <v>45514</v>
      </c>
      <c r="C1693" t="s">
        <v>349</v>
      </c>
      <c r="D1693">
        <v>11</v>
      </c>
      <c r="E1693">
        <v>718.1</v>
      </c>
    </row>
    <row r="1694" spans="1:5" x14ac:dyDescent="0.35">
      <c r="A1694">
        <v>72942753</v>
      </c>
      <c r="B1694" s="1">
        <v>45544</v>
      </c>
      <c r="C1694" t="s">
        <v>351</v>
      </c>
      <c r="D1694">
        <v>5</v>
      </c>
      <c r="E1694">
        <v>664.01</v>
      </c>
    </row>
    <row r="1695" spans="1:5" x14ac:dyDescent="0.35">
      <c r="A1695">
        <v>1624115</v>
      </c>
      <c r="B1695" s="1">
        <v>45225</v>
      </c>
      <c r="C1695" t="s">
        <v>352</v>
      </c>
      <c r="D1695">
        <v>2</v>
      </c>
      <c r="E1695">
        <v>331.1</v>
      </c>
    </row>
    <row r="1696" spans="1:5" x14ac:dyDescent="0.35">
      <c r="A1696">
        <v>82918668</v>
      </c>
      <c r="B1696" s="1">
        <v>45512</v>
      </c>
      <c r="C1696" t="s">
        <v>351</v>
      </c>
      <c r="D1696">
        <v>18</v>
      </c>
      <c r="E1696">
        <v>1941.44</v>
      </c>
    </row>
    <row r="1697" spans="1:5" x14ac:dyDescent="0.35">
      <c r="A1697">
        <v>85006599</v>
      </c>
      <c r="B1697" s="1">
        <v>45308</v>
      </c>
      <c r="C1697" t="s">
        <v>350</v>
      </c>
      <c r="D1697">
        <v>13</v>
      </c>
      <c r="E1697">
        <v>1630.44</v>
      </c>
    </row>
    <row r="1698" spans="1:5" x14ac:dyDescent="0.35">
      <c r="A1698">
        <v>73727901</v>
      </c>
      <c r="B1698" s="1">
        <v>45439</v>
      </c>
      <c r="C1698" t="s">
        <v>349</v>
      </c>
      <c r="D1698">
        <v>15</v>
      </c>
      <c r="E1698">
        <v>1299.49</v>
      </c>
    </row>
    <row r="1699" spans="1:5" x14ac:dyDescent="0.35">
      <c r="A1699">
        <v>53636086</v>
      </c>
      <c r="B1699" s="1">
        <v>45237</v>
      </c>
      <c r="C1699" t="s">
        <v>349</v>
      </c>
      <c r="D1699">
        <v>20</v>
      </c>
      <c r="E1699">
        <v>1238.26</v>
      </c>
    </row>
    <row r="1700" spans="1:5" x14ac:dyDescent="0.35">
      <c r="A1700">
        <v>79076101</v>
      </c>
      <c r="B1700" s="1">
        <v>45306</v>
      </c>
      <c r="C1700" t="s">
        <v>349</v>
      </c>
      <c r="D1700">
        <v>2</v>
      </c>
      <c r="E1700">
        <v>870.19</v>
      </c>
    </row>
    <row r="1701" spans="1:5" x14ac:dyDescent="0.35">
      <c r="A1701">
        <v>65660660</v>
      </c>
      <c r="B1701" s="1">
        <v>45142</v>
      </c>
      <c r="C1701" t="s">
        <v>351</v>
      </c>
      <c r="D1701">
        <v>12</v>
      </c>
      <c r="E1701">
        <v>749.66</v>
      </c>
    </row>
    <row r="1702" spans="1:5" x14ac:dyDescent="0.35">
      <c r="A1702">
        <v>64162093</v>
      </c>
      <c r="B1702" s="1">
        <v>45404</v>
      </c>
      <c r="C1702" t="s">
        <v>349</v>
      </c>
      <c r="D1702">
        <v>6</v>
      </c>
      <c r="E1702">
        <v>413.3</v>
      </c>
    </row>
    <row r="1703" spans="1:5" x14ac:dyDescent="0.35">
      <c r="A1703">
        <v>91243571</v>
      </c>
      <c r="B1703" s="1">
        <v>45275</v>
      </c>
      <c r="C1703" t="s">
        <v>350</v>
      </c>
      <c r="D1703">
        <v>12</v>
      </c>
      <c r="E1703">
        <v>1569.19</v>
      </c>
    </row>
    <row r="1704" spans="1:5" x14ac:dyDescent="0.35">
      <c r="A1704">
        <v>22133362</v>
      </c>
      <c r="B1704" s="1">
        <v>45535</v>
      </c>
      <c r="C1704" t="s">
        <v>350</v>
      </c>
      <c r="D1704">
        <v>18</v>
      </c>
      <c r="E1704">
        <v>482.2</v>
      </c>
    </row>
    <row r="1705" spans="1:5" x14ac:dyDescent="0.35">
      <c r="A1705">
        <v>49915498</v>
      </c>
      <c r="B1705" s="1">
        <v>45065</v>
      </c>
      <c r="C1705" t="s">
        <v>349</v>
      </c>
      <c r="D1705">
        <v>2</v>
      </c>
      <c r="E1705">
        <v>950.88</v>
      </c>
    </row>
    <row r="1706" spans="1:5" x14ac:dyDescent="0.35">
      <c r="A1706">
        <v>38018949</v>
      </c>
      <c r="B1706" s="1">
        <v>45539</v>
      </c>
      <c r="C1706" t="s">
        <v>349</v>
      </c>
      <c r="D1706">
        <v>17</v>
      </c>
      <c r="E1706">
        <v>1873.34</v>
      </c>
    </row>
    <row r="1707" spans="1:5" x14ac:dyDescent="0.35">
      <c r="A1707">
        <v>93321933</v>
      </c>
      <c r="B1707" s="1">
        <v>45368</v>
      </c>
      <c r="C1707" t="s">
        <v>350</v>
      </c>
      <c r="D1707">
        <v>10</v>
      </c>
      <c r="E1707">
        <v>566.41999999999996</v>
      </c>
    </row>
    <row r="1708" spans="1:5" x14ac:dyDescent="0.35">
      <c r="A1708">
        <v>10508763</v>
      </c>
      <c r="B1708" s="1">
        <v>45274</v>
      </c>
      <c r="C1708" t="s">
        <v>349</v>
      </c>
      <c r="D1708">
        <v>6</v>
      </c>
      <c r="E1708">
        <v>992.26</v>
      </c>
    </row>
    <row r="1709" spans="1:5" x14ac:dyDescent="0.35">
      <c r="A1709">
        <v>37362180</v>
      </c>
      <c r="B1709" s="1">
        <v>45155</v>
      </c>
      <c r="C1709" t="s">
        <v>351</v>
      </c>
      <c r="D1709">
        <v>11</v>
      </c>
      <c r="E1709">
        <v>1638.66</v>
      </c>
    </row>
    <row r="1710" spans="1:5" x14ac:dyDescent="0.35">
      <c r="A1710">
        <v>8881320</v>
      </c>
      <c r="B1710" s="1">
        <v>45589</v>
      </c>
      <c r="C1710" t="s">
        <v>351</v>
      </c>
      <c r="D1710">
        <v>7</v>
      </c>
      <c r="E1710">
        <v>1268.54</v>
      </c>
    </row>
    <row r="1711" spans="1:5" x14ac:dyDescent="0.35">
      <c r="A1711">
        <v>25447967</v>
      </c>
      <c r="B1711" s="1">
        <v>45173</v>
      </c>
      <c r="C1711" t="s">
        <v>351</v>
      </c>
      <c r="D1711">
        <v>18</v>
      </c>
      <c r="E1711">
        <v>876.56</v>
      </c>
    </row>
    <row r="1712" spans="1:5" x14ac:dyDescent="0.35">
      <c r="A1712">
        <v>64197854</v>
      </c>
      <c r="B1712" s="1">
        <v>45227</v>
      </c>
      <c r="C1712" t="s">
        <v>351</v>
      </c>
      <c r="D1712">
        <v>17</v>
      </c>
      <c r="E1712">
        <v>1231.67</v>
      </c>
    </row>
    <row r="1713" spans="1:5" x14ac:dyDescent="0.35">
      <c r="A1713">
        <v>34074184</v>
      </c>
      <c r="B1713" s="1">
        <v>45381</v>
      </c>
      <c r="C1713" t="s">
        <v>352</v>
      </c>
      <c r="D1713">
        <v>18</v>
      </c>
      <c r="E1713">
        <v>1988.77</v>
      </c>
    </row>
    <row r="1714" spans="1:5" x14ac:dyDescent="0.35">
      <c r="A1714">
        <v>95873651</v>
      </c>
      <c r="B1714" s="1">
        <v>45445</v>
      </c>
      <c r="C1714" t="s">
        <v>350</v>
      </c>
      <c r="D1714">
        <v>14</v>
      </c>
      <c r="E1714">
        <v>536.02</v>
      </c>
    </row>
    <row r="1715" spans="1:5" x14ac:dyDescent="0.35">
      <c r="A1715">
        <v>90150193</v>
      </c>
      <c r="B1715" s="1">
        <v>45121</v>
      </c>
      <c r="C1715" t="s">
        <v>350</v>
      </c>
      <c r="D1715">
        <v>18</v>
      </c>
      <c r="E1715">
        <v>783.69</v>
      </c>
    </row>
    <row r="1716" spans="1:5" x14ac:dyDescent="0.35">
      <c r="A1716">
        <v>39717448</v>
      </c>
      <c r="B1716" s="1">
        <v>45087</v>
      </c>
      <c r="C1716" t="s">
        <v>352</v>
      </c>
      <c r="D1716">
        <v>1</v>
      </c>
      <c r="E1716">
        <v>210.18</v>
      </c>
    </row>
    <row r="1717" spans="1:5" x14ac:dyDescent="0.35">
      <c r="A1717">
        <v>63948546</v>
      </c>
      <c r="B1717" s="1">
        <v>45309</v>
      </c>
      <c r="C1717" t="s">
        <v>351</v>
      </c>
      <c r="D1717">
        <v>20</v>
      </c>
      <c r="E1717">
        <v>1745.12</v>
      </c>
    </row>
    <row r="1718" spans="1:5" x14ac:dyDescent="0.35">
      <c r="A1718">
        <v>9900288</v>
      </c>
      <c r="B1718" s="1">
        <v>45300</v>
      </c>
      <c r="C1718" t="s">
        <v>351</v>
      </c>
      <c r="D1718">
        <v>10</v>
      </c>
      <c r="E1718">
        <v>1315.84</v>
      </c>
    </row>
    <row r="1719" spans="1:5" x14ac:dyDescent="0.35">
      <c r="A1719">
        <v>38496400</v>
      </c>
      <c r="B1719" s="1">
        <v>45376</v>
      </c>
      <c r="C1719" t="s">
        <v>349</v>
      </c>
      <c r="D1719">
        <v>11</v>
      </c>
      <c r="E1719">
        <v>1402.36</v>
      </c>
    </row>
    <row r="1720" spans="1:5" x14ac:dyDescent="0.35">
      <c r="A1720">
        <v>27692428</v>
      </c>
      <c r="B1720" s="1">
        <v>45441</v>
      </c>
      <c r="C1720" t="s">
        <v>351</v>
      </c>
      <c r="D1720">
        <v>11</v>
      </c>
      <c r="E1720">
        <v>1889.95</v>
      </c>
    </row>
    <row r="1721" spans="1:5" x14ac:dyDescent="0.35">
      <c r="A1721">
        <v>65903057</v>
      </c>
      <c r="B1721" s="1">
        <v>45029</v>
      </c>
      <c r="C1721" t="s">
        <v>351</v>
      </c>
      <c r="D1721">
        <v>14</v>
      </c>
      <c r="E1721">
        <v>1181.71</v>
      </c>
    </row>
    <row r="1722" spans="1:5" x14ac:dyDescent="0.35">
      <c r="A1722">
        <v>43990799</v>
      </c>
      <c r="B1722" s="1">
        <v>45326</v>
      </c>
      <c r="C1722" t="s">
        <v>351</v>
      </c>
      <c r="D1722">
        <v>6</v>
      </c>
      <c r="E1722">
        <v>495.41</v>
      </c>
    </row>
    <row r="1723" spans="1:5" x14ac:dyDescent="0.35">
      <c r="A1723">
        <v>42208242</v>
      </c>
      <c r="B1723" s="1">
        <v>45249</v>
      </c>
      <c r="C1723" t="s">
        <v>351</v>
      </c>
      <c r="D1723">
        <v>19</v>
      </c>
      <c r="E1723">
        <v>1222.25</v>
      </c>
    </row>
    <row r="1724" spans="1:5" x14ac:dyDescent="0.35">
      <c r="A1724">
        <v>44776601</v>
      </c>
      <c r="B1724" s="1">
        <v>45425</v>
      </c>
      <c r="C1724" t="s">
        <v>351</v>
      </c>
      <c r="D1724">
        <v>15</v>
      </c>
      <c r="E1724">
        <v>1278.5899999999999</v>
      </c>
    </row>
    <row r="1725" spans="1:5" x14ac:dyDescent="0.35">
      <c r="A1725">
        <v>6724509</v>
      </c>
      <c r="B1725" s="1">
        <v>45023</v>
      </c>
      <c r="C1725" t="s">
        <v>352</v>
      </c>
      <c r="D1725">
        <v>13</v>
      </c>
      <c r="E1725">
        <v>1966.44</v>
      </c>
    </row>
    <row r="1726" spans="1:5" x14ac:dyDescent="0.35">
      <c r="A1726">
        <v>59222551</v>
      </c>
      <c r="B1726" s="1">
        <v>45143</v>
      </c>
      <c r="C1726" t="s">
        <v>350</v>
      </c>
      <c r="D1726">
        <v>10</v>
      </c>
      <c r="E1726">
        <v>1569.86</v>
      </c>
    </row>
    <row r="1727" spans="1:5" x14ac:dyDescent="0.35">
      <c r="A1727">
        <v>44888581</v>
      </c>
      <c r="B1727" s="1">
        <v>45013</v>
      </c>
      <c r="C1727" t="s">
        <v>350</v>
      </c>
      <c r="D1727">
        <v>3</v>
      </c>
      <c r="E1727">
        <v>392.37</v>
      </c>
    </row>
    <row r="1728" spans="1:5" x14ac:dyDescent="0.35">
      <c r="A1728">
        <v>96729650</v>
      </c>
      <c r="B1728" s="1">
        <v>45416</v>
      </c>
      <c r="C1728" t="s">
        <v>350</v>
      </c>
      <c r="D1728">
        <v>2</v>
      </c>
      <c r="E1728">
        <v>847.93</v>
      </c>
    </row>
    <row r="1729" spans="1:5" x14ac:dyDescent="0.35">
      <c r="A1729">
        <v>39957741</v>
      </c>
      <c r="B1729" s="1">
        <v>45235</v>
      </c>
      <c r="C1729" t="s">
        <v>350</v>
      </c>
      <c r="D1729">
        <v>11</v>
      </c>
      <c r="E1729">
        <v>1769.15</v>
      </c>
    </row>
    <row r="1730" spans="1:5" x14ac:dyDescent="0.35">
      <c r="A1730">
        <v>24104630</v>
      </c>
      <c r="B1730" s="1">
        <v>45305</v>
      </c>
      <c r="C1730" t="s">
        <v>349</v>
      </c>
      <c r="D1730">
        <v>13</v>
      </c>
      <c r="E1730">
        <v>448.52</v>
      </c>
    </row>
    <row r="1731" spans="1:5" x14ac:dyDescent="0.35">
      <c r="A1731">
        <v>96434674</v>
      </c>
      <c r="B1731" s="1">
        <v>45260</v>
      </c>
      <c r="C1731" t="s">
        <v>350</v>
      </c>
      <c r="D1731">
        <v>11</v>
      </c>
      <c r="E1731">
        <v>1663.53</v>
      </c>
    </row>
    <row r="1732" spans="1:5" x14ac:dyDescent="0.35">
      <c r="A1732">
        <v>14255231</v>
      </c>
      <c r="B1732" s="1">
        <v>45095</v>
      </c>
      <c r="C1732" t="s">
        <v>350</v>
      </c>
      <c r="D1732">
        <v>17</v>
      </c>
      <c r="E1732">
        <v>1055.5999999999999</v>
      </c>
    </row>
    <row r="1733" spans="1:5" x14ac:dyDescent="0.35">
      <c r="A1733">
        <v>83412446</v>
      </c>
      <c r="B1733" s="1">
        <v>45071</v>
      </c>
      <c r="C1733" t="s">
        <v>350</v>
      </c>
      <c r="D1733">
        <v>13</v>
      </c>
      <c r="E1733">
        <v>1935.31</v>
      </c>
    </row>
    <row r="1734" spans="1:5" x14ac:dyDescent="0.35">
      <c r="A1734">
        <v>11493380</v>
      </c>
      <c r="B1734" s="1">
        <v>45036</v>
      </c>
      <c r="C1734" t="s">
        <v>351</v>
      </c>
      <c r="D1734">
        <v>16</v>
      </c>
      <c r="E1734">
        <v>422.74</v>
      </c>
    </row>
    <row r="1735" spans="1:5" x14ac:dyDescent="0.35">
      <c r="A1735">
        <v>48821170</v>
      </c>
      <c r="B1735" s="1">
        <v>45208</v>
      </c>
      <c r="C1735" t="s">
        <v>350</v>
      </c>
      <c r="D1735">
        <v>12</v>
      </c>
      <c r="E1735">
        <v>1321.76</v>
      </c>
    </row>
    <row r="1736" spans="1:5" x14ac:dyDescent="0.35">
      <c r="A1736">
        <v>19145354</v>
      </c>
      <c r="B1736" s="1">
        <v>45077</v>
      </c>
      <c r="C1736" t="s">
        <v>350</v>
      </c>
      <c r="D1736">
        <v>11</v>
      </c>
      <c r="E1736">
        <v>963.35</v>
      </c>
    </row>
    <row r="1737" spans="1:5" x14ac:dyDescent="0.35">
      <c r="A1737">
        <v>76830090</v>
      </c>
      <c r="B1737" s="1">
        <v>45386</v>
      </c>
      <c r="C1737" t="s">
        <v>352</v>
      </c>
      <c r="D1737">
        <v>4</v>
      </c>
      <c r="E1737">
        <v>821.83</v>
      </c>
    </row>
    <row r="1738" spans="1:5" x14ac:dyDescent="0.35">
      <c r="A1738">
        <v>81808190</v>
      </c>
      <c r="B1738" s="1">
        <v>45113</v>
      </c>
      <c r="C1738" t="s">
        <v>350</v>
      </c>
      <c r="D1738">
        <v>1</v>
      </c>
      <c r="E1738">
        <v>796.97</v>
      </c>
    </row>
    <row r="1739" spans="1:5" x14ac:dyDescent="0.35">
      <c r="A1739">
        <v>40986000</v>
      </c>
      <c r="B1739" s="1">
        <v>45216</v>
      </c>
      <c r="C1739" t="s">
        <v>349</v>
      </c>
      <c r="D1739">
        <v>20</v>
      </c>
      <c r="E1739">
        <v>223.79</v>
      </c>
    </row>
    <row r="1740" spans="1:5" x14ac:dyDescent="0.35">
      <c r="A1740">
        <v>60495351</v>
      </c>
      <c r="B1740" s="1">
        <v>45040</v>
      </c>
      <c r="C1740" t="s">
        <v>352</v>
      </c>
      <c r="D1740">
        <v>11</v>
      </c>
      <c r="E1740">
        <v>407.03</v>
      </c>
    </row>
    <row r="1741" spans="1:5" x14ac:dyDescent="0.35">
      <c r="A1741">
        <v>39261715</v>
      </c>
      <c r="B1741" s="1">
        <v>45287</v>
      </c>
      <c r="C1741" t="s">
        <v>349</v>
      </c>
      <c r="D1741">
        <v>19</v>
      </c>
      <c r="E1741">
        <v>1974.33</v>
      </c>
    </row>
    <row r="1742" spans="1:5" x14ac:dyDescent="0.35">
      <c r="A1742">
        <v>63793401</v>
      </c>
      <c r="B1742" s="1">
        <v>45375</v>
      </c>
      <c r="C1742" t="s">
        <v>351</v>
      </c>
      <c r="D1742">
        <v>2</v>
      </c>
      <c r="E1742">
        <v>1901.32</v>
      </c>
    </row>
    <row r="1743" spans="1:5" x14ac:dyDescent="0.35">
      <c r="A1743">
        <v>27746432</v>
      </c>
      <c r="B1743" s="1">
        <v>45136</v>
      </c>
      <c r="C1743" t="s">
        <v>350</v>
      </c>
      <c r="D1743">
        <v>10</v>
      </c>
      <c r="E1743">
        <v>1261.3499999999999</v>
      </c>
    </row>
    <row r="1744" spans="1:5" x14ac:dyDescent="0.35">
      <c r="A1744">
        <v>51670882</v>
      </c>
      <c r="B1744" s="1">
        <v>45562</v>
      </c>
      <c r="C1744" t="s">
        <v>350</v>
      </c>
      <c r="D1744">
        <v>11</v>
      </c>
      <c r="E1744">
        <v>1351.67</v>
      </c>
    </row>
    <row r="1745" spans="1:5" x14ac:dyDescent="0.35">
      <c r="A1745">
        <v>61020</v>
      </c>
      <c r="B1745" s="1">
        <v>45500</v>
      </c>
      <c r="C1745" t="s">
        <v>352</v>
      </c>
      <c r="D1745">
        <v>19</v>
      </c>
      <c r="E1745">
        <v>1703.16</v>
      </c>
    </row>
    <row r="1746" spans="1:5" x14ac:dyDescent="0.35">
      <c r="A1746">
        <v>46802633</v>
      </c>
      <c r="B1746" s="1">
        <v>45340</v>
      </c>
      <c r="C1746" t="s">
        <v>349</v>
      </c>
      <c r="D1746">
        <v>6</v>
      </c>
      <c r="E1746">
        <v>617.22</v>
      </c>
    </row>
    <row r="1747" spans="1:5" x14ac:dyDescent="0.35">
      <c r="A1747">
        <v>63083547</v>
      </c>
      <c r="B1747" s="1">
        <v>45267</v>
      </c>
      <c r="C1747" t="s">
        <v>351</v>
      </c>
      <c r="D1747">
        <v>10</v>
      </c>
      <c r="E1747">
        <v>900.07</v>
      </c>
    </row>
    <row r="1748" spans="1:5" x14ac:dyDescent="0.35">
      <c r="A1748">
        <v>17106161</v>
      </c>
      <c r="B1748" s="1">
        <v>45413</v>
      </c>
      <c r="C1748" t="s">
        <v>350</v>
      </c>
      <c r="D1748">
        <v>9</v>
      </c>
      <c r="E1748">
        <v>331.15</v>
      </c>
    </row>
    <row r="1749" spans="1:5" x14ac:dyDescent="0.35">
      <c r="A1749">
        <v>54797119</v>
      </c>
      <c r="B1749" s="1">
        <v>45279</v>
      </c>
      <c r="C1749" t="s">
        <v>349</v>
      </c>
      <c r="D1749">
        <v>14</v>
      </c>
      <c r="E1749">
        <v>1673.74</v>
      </c>
    </row>
    <row r="1750" spans="1:5" x14ac:dyDescent="0.35">
      <c r="A1750">
        <v>62721353</v>
      </c>
      <c r="B1750" s="1">
        <v>45577</v>
      </c>
      <c r="C1750" t="s">
        <v>351</v>
      </c>
      <c r="D1750">
        <v>13</v>
      </c>
      <c r="E1750">
        <v>992.9</v>
      </c>
    </row>
    <row r="1751" spans="1:5" x14ac:dyDescent="0.35">
      <c r="A1751">
        <v>40587811</v>
      </c>
      <c r="B1751" s="1">
        <v>45275</v>
      </c>
      <c r="C1751" t="s">
        <v>350</v>
      </c>
      <c r="D1751">
        <v>5</v>
      </c>
      <c r="E1751">
        <v>724.63</v>
      </c>
    </row>
    <row r="1752" spans="1:5" x14ac:dyDescent="0.35">
      <c r="A1752">
        <v>25520143</v>
      </c>
      <c r="B1752" s="1">
        <v>45314</v>
      </c>
      <c r="C1752" t="s">
        <v>352</v>
      </c>
      <c r="D1752">
        <v>10</v>
      </c>
      <c r="E1752">
        <v>1133.0999999999999</v>
      </c>
    </row>
    <row r="1753" spans="1:5" x14ac:dyDescent="0.35">
      <c r="A1753">
        <v>81377917</v>
      </c>
      <c r="B1753" s="1">
        <v>45039</v>
      </c>
      <c r="C1753" t="s">
        <v>350</v>
      </c>
      <c r="D1753">
        <v>16</v>
      </c>
      <c r="E1753">
        <v>739.14</v>
      </c>
    </row>
    <row r="1754" spans="1:5" x14ac:dyDescent="0.35">
      <c r="A1754">
        <v>49433260</v>
      </c>
      <c r="B1754" s="1">
        <v>45432</v>
      </c>
      <c r="C1754" t="s">
        <v>349</v>
      </c>
      <c r="D1754">
        <v>17</v>
      </c>
      <c r="E1754">
        <v>307.02999999999997</v>
      </c>
    </row>
    <row r="1755" spans="1:5" x14ac:dyDescent="0.35">
      <c r="A1755">
        <v>40117357</v>
      </c>
      <c r="B1755" s="1">
        <v>45005</v>
      </c>
      <c r="C1755" t="s">
        <v>352</v>
      </c>
      <c r="D1755">
        <v>16</v>
      </c>
      <c r="E1755">
        <v>753.81</v>
      </c>
    </row>
    <row r="1756" spans="1:5" x14ac:dyDescent="0.35">
      <c r="A1756">
        <v>81102955</v>
      </c>
      <c r="B1756" s="1">
        <v>45485</v>
      </c>
      <c r="C1756" t="s">
        <v>349</v>
      </c>
      <c r="D1756">
        <v>16</v>
      </c>
      <c r="E1756">
        <v>1403.68</v>
      </c>
    </row>
    <row r="1757" spans="1:5" x14ac:dyDescent="0.35">
      <c r="A1757">
        <v>40192266</v>
      </c>
      <c r="B1757" s="1">
        <v>45355</v>
      </c>
      <c r="C1757" t="s">
        <v>352</v>
      </c>
      <c r="D1757">
        <v>19</v>
      </c>
      <c r="E1757">
        <v>1893.6</v>
      </c>
    </row>
    <row r="1758" spans="1:5" x14ac:dyDescent="0.35">
      <c r="A1758">
        <v>51669263</v>
      </c>
      <c r="B1758" s="1">
        <v>45192</v>
      </c>
      <c r="C1758" t="s">
        <v>350</v>
      </c>
      <c r="D1758">
        <v>2</v>
      </c>
      <c r="E1758">
        <v>1698.87</v>
      </c>
    </row>
    <row r="1759" spans="1:5" x14ac:dyDescent="0.35">
      <c r="A1759">
        <v>85831746</v>
      </c>
      <c r="B1759" s="1">
        <v>45180</v>
      </c>
      <c r="C1759" t="s">
        <v>351</v>
      </c>
      <c r="D1759">
        <v>18</v>
      </c>
      <c r="E1759">
        <v>952.61</v>
      </c>
    </row>
    <row r="1760" spans="1:5" x14ac:dyDescent="0.35">
      <c r="A1760">
        <v>97466783</v>
      </c>
      <c r="B1760" s="1">
        <v>45023</v>
      </c>
      <c r="C1760" t="s">
        <v>349</v>
      </c>
      <c r="D1760">
        <v>8</v>
      </c>
      <c r="E1760">
        <v>952.96</v>
      </c>
    </row>
    <row r="1761" spans="1:5" x14ac:dyDescent="0.35">
      <c r="A1761">
        <v>23982977</v>
      </c>
      <c r="B1761" s="1">
        <v>45111</v>
      </c>
      <c r="C1761" t="s">
        <v>352</v>
      </c>
      <c r="D1761">
        <v>2</v>
      </c>
      <c r="E1761">
        <v>1863.55</v>
      </c>
    </row>
    <row r="1762" spans="1:5" x14ac:dyDescent="0.35">
      <c r="A1762">
        <v>79695653</v>
      </c>
      <c r="B1762" s="1">
        <v>45145</v>
      </c>
      <c r="C1762" t="s">
        <v>351</v>
      </c>
      <c r="D1762">
        <v>11</v>
      </c>
      <c r="E1762">
        <v>728.65</v>
      </c>
    </row>
    <row r="1763" spans="1:5" x14ac:dyDescent="0.35">
      <c r="A1763">
        <v>83577942</v>
      </c>
      <c r="B1763" s="1">
        <v>45515</v>
      </c>
      <c r="C1763" t="s">
        <v>352</v>
      </c>
      <c r="D1763">
        <v>16</v>
      </c>
      <c r="E1763">
        <v>866.2</v>
      </c>
    </row>
    <row r="1764" spans="1:5" x14ac:dyDescent="0.35">
      <c r="A1764">
        <v>44149982</v>
      </c>
      <c r="B1764" s="1">
        <v>45154</v>
      </c>
      <c r="C1764" t="s">
        <v>352</v>
      </c>
      <c r="D1764">
        <v>7</v>
      </c>
      <c r="E1764">
        <v>1224.69</v>
      </c>
    </row>
    <row r="1765" spans="1:5" x14ac:dyDescent="0.35">
      <c r="A1765">
        <v>46686696</v>
      </c>
      <c r="B1765" s="1">
        <v>45353</v>
      </c>
      <c r="C1765" t="s">
        <v>349</v>
      </c>
      <c r="D1765">
        <v>7</v>
      </c>
      <c r="E1765">
        <v>968.93</v>
      </c>
    </row>
    <row r="1766" spans="1:5" x14ac:dyDescent="0.35">
      <c r="A1766">
        <v>12184293</v>
      </c>
      <c r="B1766" s="1">
        <v>45093</v>
      </c>
      <c r="C1766" t="s">
        <v>350</v>
      </c>
      <c r="D1766">
        <v>7</v>
      </c>
      <c r="E1766">
        <v>1811.32</v>
      </c>
    </row>
    <row r="1767" spans="1:5" x14ac:dyDescent="0.35">
      <c r="A1767">
        <v>19084027</v>
      </c>
      <c r="B1767" s="1">
        <v>45137</v>
      </c>
      <c r="C1767" t="s">
        <v>352</v>
      </c>
      <c r="D1767">
        <v>20</v>
      </c>
      <c r="E1767">
        <v>908.28</v>
      </c>
    </row>
    <row r="1768" spans="1:5" x14ac:dyDescent="0.35">
      <c r="A1768">
        <v>77559557</v>
      </c>
      <c r="B1768" s="1">
        <v>45166</v>
      </c>
      <c r="C1768" t="s">
        <v>352</v>
      </c>
      <c r="D1768">
        <v>9</v>
      </c>
      <c r="E1768">
        <v>601.15</v>
      </c>
    </row>
    <row r="1769" spans="1:5" x14ac:dyDescent="0.35">
      <c r="A1769">
        <v>34713143</v>
      </c>
      <c r="B1769" s="1">
        <v>45507</v>
      </c>
      <c r="C1769" t="s">
        <v>349</v>
      </c>
      <c r="D1769">
        <v>16</v>
      </c>
      <c r="E1769">
        <v>1380.2</v>
      </c>
    </row>
    <row r="1770" spans="1:5" x14ac:dyDescent="0.35">
      <c r="A1770">
        <v>75073623</v>
      </c>
      <c r="B1770" s="1">
        <v>45431</v>
      </c>
      <c r="C1770" t="s">
        <v>352</v>
      </c>
      <c r="D1770">
        <v>19</v>
      </c>
      <c r="E1770">
        <v>1042.05</v>
      </c>
    </row>
    <row r="1771" spans="1:5" x14ac:dyDescent="0.35">
      <c r="A1771">
        <v>12415659</v>
      </c>
      <c r="B1771" s="1">
        <v>45442</v>
      </c>
      <c r="C1771" t="s">
        <v>352</v>
      </c>
      <c r="D1771">
        <v>10</v>
      </c>
      <c r="E1771">
        <v>1786.5</v>
      </c>
    </row>
    <row r="1772" spans="1:5" x14ac:dyDescent="0.35">
      <c r="A1772">
        <v>5277675</v>
      </c>
      <c r="B1772" s="1">
        <v>45587</v>
      </c>
      <c r="C1772" t="s">
        <v>349</v>
      </c>
      <c r="D1772">
        <v>9</v>
      </c>
      <c r="E1772">
        <v>1312.8</v>
      </c>
    </row>
    <row r="1773" spans="1:5" x14ac:dyDescent="0.35">
      <c r="A1773">
        <v>81420960</v>
      </c>
      <c r="B1773" s="1">
        <v>45067</v>
      </c>
      <c r="C1773" t="s">
        <v>350</v>
      </c>
      <c r="D1773">
        <v>2</v>
      </c>
      <c r="E1773">
        <v>269.39999999999998</v>
      </c>
    </row>
    <row r="1774" spans="1:5" x14ac:dyDescent="0.35">
      <c r="A1774">
        <v>97144544</v>
      </c>
      <c r="B1774" s="1">
        <v>45517</v>
      </c>
      <c r="C1774" t="s">
        <v>351</v>
      </c>
      <c r="D1774">
        <v>12</v>
      </c>
      <c r="E1774">
        <v>1754.04</v>
      </c>
    </row>
    <row r="1775" spans="1:5" x14ac:dyDescent="0.35">
      <c r="A1775">
        <v>6856445</v>
      </c>
      <c r="B1775" s="1">
        <v>45314</v>
      </c>
      <c r="C1775" t="s">
        <v>352</v>
      </c>
      <c r="D1775">
        <v>5</v>
      </c>
      <c r="E1775">
        <v>1932.51</v>
      </c>
    </row>
    <row r="1776" spans="1:5" x14ac:dyDescent="0.35">
      <c r="A1776">
        <v>70363568</v>
      </c>
      <c r="B1776" s="1">
        <v>45141</v>
      </c>
      <c r="C1776" t="s">
        <v>352</v>
      </c>
      <c r="D1776">
        <v>13</v>
      </c>
      <c r="E1776">
        <v>1632.23</v>
      </c>
    </row>
    <row r="1777" spans="1:5" x14ac:dyDescent="0.35">
      <c r="A1777">
        <v>10019218</v>
      </c>
      <c r="B1777" s="1">
        <v>45166</v>
      </c>
      <c r="C1777" t="s">
        <v>352</v>
      </c>
      <c r="D1777">
        <v>7</v>
      </c>
      <c r="E1777">
        <v>560.14</v>
      </c>
    </row>
    <row r="1778" spans="1:5" x14ac:dyDescent="0.35">
      <c r="A1778">
        <v>12799092</v>
      </c>
      <c r="B1778" s="1">
        <v>45431</v>
      </c>
      <c r="C1778" t="s">
        <v>350</v>
      </c>
      <c r="D1778">
        <v>5</v>
      </c>
      <c r="E1778">
        <v>557.19000000000005</v>
      </c>
    </row>
    <row r="1779" spans="1:5" x14ac:dyDescent="0.35">
      <c r="A1779">
        <v>12507907</v>
      </c>
      <c r="B1779" s="1">
        <v>45252</v>
      </c>
      <c r="C1779" t="s">
        <v>351</v>
      </c>
      <c r="D1779">
        <v>19</v>
      </c>
      <c r="E1779">
        <v>1278.01</v>
      </c>
    </row>
    <row r="1780" spans="1:5" x14ac:dyDescent="0.35">
      <c r="A1780">
        <v>29584848</v>
      </c>
      <c r="B1780" s="1">
        <v>45568</v>
      </c>
      <c r="C1780" t="s">
        <v>349</v>
      </c>
      <c r="D1780">
        <v>11</v>
      </c>
      <c r="E1780">
        <v>1212.04</v>
      </c>
    </row>
    <row r="1781" spans="1:5" x14ac:dyDescent="0.35">
      <c r="A1781">
        <v>27955158</v>
      </c>
      <c r="B1781" s="1">
        <v>45367</v>
      </c>
      <c r="C1781" t="s">
        <v>352</v>
      </c>
      <c r="D1781">
        <v>13</v>
      </c>
      <c r="E1781">
        <v>1659.73</v>
      </c>
    </row>
    <row r="1782" spans="1:5" x14ac:dyDescent="0.35">
      <c r="A1782">
        <v>13651980</v>
      </c>
      <c r="B1782" s="1">
        <v>45074</v>
      </c>
      <c r="C1782" t="s">
        <v>350</v>
      </c>
      <c r="D1782">
        <v>12</v>
      </c>
      <c r="E1782">
        <v>308.29000000000002</v>
      </c>
    </row>
    <row r="1783" spans="1:5" x14ac:dyDescent="0.35">
      <c r="A1783">
        <v>90246977</v>
      </c>
      <c r="B1783" s="1">
        <v>45051</v>
      </c>
      <c r="C1783" t="s">
        <v>349</v>
      </c>
      <c r="D1783">
        <v>1</v>
      </c>
      <c r="E1783">
        <v>1375.17</v>
      </c>
    </row>
    <row r="1784" spans="1:5" x14ac:dyDescent="0.35">
      <c r="A1784">
        <v>91614690</v>
      </c>
      <c r="B1784" s="1">
        <v>45086</v>
      </c>
      <c r="C1784" t="s">
        <v>349</v>
      </c>
      <c r="D1784">
        <v>18</v>
      </c>
      <c r="E1784">
        <v>289.7</v>
      </c>
    </row>
    <row r="1785" spans="1:5" x14ac:dyDescent="0.35">
      <c r="A1785">
        <v>92027021</v>
      </c>
      <c r="B1785" s="1">
        <v>45582</v>
      </c>
      <c r="C1785" t="s">
        <v>350</v>
      </c>
      <c r="D1785">
        <v>5</v>
      </c>
      <c r="E1785">
        <v>1279.72</v>
      </c>
    </row>
    <row r="1786" spans="1:5" x14ac:dyDescent="0.35">
      <c r="A1786">
        <v>11493300</v>
      </c>
      <c r="B1786" s="1">
        <v>45499</v>
      </c>
      <c r="C1786" t="s">
        <v>351</v>
      </c>
      <c r="D1786">
        <v>18</v>
      </c>
      <c r="E1786">
        <v>1025.67</v>
      </c>
    </row>
    <row r="1787" spans="1:5" x14ac:dyDescent="0.35">
      <c r="A1787">
        <v>77862447</v>
      </c>
      <c r="B1787" s="1">
        <v>45121</v>
      </c>
      <c r="C1787" t="s">
        <v>352</v>
      </c>
      <c r="D1787">
        <v>3</v>
      </c>
      <c r="E1787">
        <v>721.04</v>
      </c>
    </row>
    <row r="1788" spans="1:5" x14ac:dyDescent="0.35">
      <c r="A1788">
        <v>47503133</v>
      </c>
      <c r="B1788" s="1">
        <v>45591</v>
      </c>
      <c r="C1788" t="s">
        <v>350</v>
      </c>
      <c r="D1788">
        <v>12</v>
      </c>
      <c r="E1788">
        <v>1614.04</v>
      </c>
    </row>
    <row r="1789" spans="1:5" x14ac:dyDescent="0.35">
      <c r="A1789">
        <v>65745775</v>
      </c>
      <c r="B1789" s="1">
        <v>45268</v>
      </c>
      <c r="C1789" t="s">
        <v>350</v>
      </c>
      <c r="D1789">
        <v>4</v>
      </c>
      <c r="E1789">
        <v>1021.23</v>
      </c>
    </row>
    <row r="1790" spans="1:5" x14ac:dyDescent="0.35">
      <c r="A1790">
        <v>89867195</v>
      </c>
      <c r="B1790" s="1">
        <v>45210</v>
      </c>
      <c r="C1790" t="s">
        <v>349</v>
      </c>
      <c r="D1790">
        <v>10</v>
      </c>
      <c r="E1790">
        <v>409.49</v>
      </c>
    </row>
    <row r="1791" spans="1:5" x14ac:dyDescent="0.35">
      <c r="A1791">
        <v>6247821</v>
      </c>
      <c r="B1791" s="1">
        <v>45122</v>
      </c>
      <c r="C1791" t="s">
        <v>351</v>
      </c>
      <c r="D1791">
        <v>15</v>
      </c>
      <c r="E1791">
        <v>1832.58</v>
      </c>
    </row>
    <row r="1792" spans="1:5" x14ac:dyDescent="0.35">
      <c r="A1792">
        <v>73393269</v>
      </c>
      <c r="B1792" s="1">
        <v>45454</v>
      </c>
      <c r="C1792" t="s">
        <v>351</v>
      </c>
      <c r="D1792">
        <v>8</v>
      </c>
      <c r="E1792">
        <v>1615.2</v>
      </c>
    </row>
    <row r="1793" spans="1:5" x14ac:dyDescent="0.35">
      <c r="A1793">
        <v>48716374</v>
      </c>
      <c r="B1793" s="1">
        <v>45047</v>
      </c>
      <c r="C1793" t="s">
        <v>349</v>
      </c>
      <c r="D1793">
        <v>20</v>
      </c>
      <c r="E1793">
        <v>1475.82</v>
      </c>
    </row>
    <row r="1794" spans="1:5" x14ac:dyDescent="0.35">
      <c r="A1794">
        <v>78614729</v>
      </c>
      <c r="B1794" s="1">
        <v>45540</v>
      </c>
      <c r="C1794" t="s">
        <v>352</v>
      </c>
      <c r="D1794">
        <v>10</v>
      </c>
      <c r="E1794">
        <v>1786.91</v>
      </c>
    </row>
    <row r="1795" spans="1:5" x14ac:dyDescent="0.35">
      <c r="A1795">
        <v>20238921</v>
      </c>
      <c r="B1795" s="1">
        <v>45198</v>
      </c>
      <c r="C1795" t="s">
        <v>349</v>
      </c>
      <c r="D1795">
        <v>8</v>
      </c>
      <c r="E1795">
        <v>1298.79</v>
      </c>
    </row>
    <row r="1796" spans="1:5" x14ac:dyDescent="0.35">
      <c r="A1796">
        <v>84066402</v>
      </c>
      <c r="B1796" s="1">
        <v>45210</v>
      </c>
      <c r="C1796" t="s">
        <v>351</v>
      </c>
      <c r="D1796">
        <v>7</v>
      </c>
      <c r="E1796">
        <v>794.76</v>
      </c>
    </row>
    <row r="1797" spans="1:5" x14ac:dyDescent="0.35">
      <c r="A1797">
        <v>60271325</v>
      </c>
      <c r="B1797" s="1">
        <v>45420</v>
      </c>
      <c r="C1797" t="s">
        <v>352</v>
      </c>
      <c r="D1797">
        <v>8</v>
      </c>
      <c r="E1797">
        <v>356.62</v>
      </c>
    </row>
    <row r="1798" spans="1:5" x14ac:dyDescent="0.35">
      <c r="A1798">
        <v>40692378</v>
      </c>
      <c r="B1798" s="1">
        <v>45548</v>
      </c>
      <c r="C1798" t="s">
        <v>352</v>
      </c>
      <c r="D1798">
        <v>9</v>
      </c>
      <c r="E1798">
        <v>1782.4</v>
      </c>
    </row>
    <row r="1799" spans="1:5" x14ac:dyDescent="0.35">
      <c r="A1799">
        <v>469006</v>
      </c>
      <c r="B1799" s="1">
        <v>45159</v>
      </c>
      <c r="C1799" t="s">
        <v>350</v>
      </c>
      <c r="D1799">
        <v>2</v>
      </c>
      <c r="E1799">
        <v>1393.2</v>
      </c>
    </row>
    <row r="1800" spans="1:5" x14ac:dyDescent="0.35">
      <c r="A1800">
        <v>41811800</v>
      </c>
      <c r="B1800" s="1">
        <v>45209</v>
      </c>
      <c r="C1800" t="s">
        <v>351</v>
      </c>
      <c r="D1800">
        <v>6</v>
      </c>
      <c r="E1800">
        <v>1410.59</v>
      </c>
    </row>
    <row r="1801" spans="1:5" x14ac:dyDescent="0.35">
      <c r="A1801">
        <v>87107263</v>
      </c>
      <c r="B1801" s="1">
        <v>45567</v>
      </c>
      <c r="C1801" t="s">
        <v>350</v>
      </c>
      <c r="D1801">
        <v>9</v>
      </c>
      <c r="E1801">
        <v>1659.56</v>
      </c>
    </row>
    <row r="1802" spans="1:5" x14ac:dyDescent="0.35">
      <c r="A1802">
        <v>89619421</v>
      </c>
      <c r="B1802" s="1">
        <v>45232</v>
      </c>
      <c r="C1802" t="s">
        <v>349</v>
      </c>
      <c r="D1802">
        <v>5</v>
      </c>
      <c r="E1802">
        <v>1466.13</v>
      </c>
    </row>
    <row r="1803" spans="1:5" x14ac:dyDescent="0.35">
      <c r="A1803">
        <v>62828341</v>
      </c>
      <c r="B1803" s="1">
        <v>45470</v>
      </c>
      <c r="C1803" t="s">
        <v>350</v>
      </c>
      <c r="D1803">
        <v>20</v>
      </c>
      <c r="E1803">
        <v>283.63</v>
      </c>
    </row>
    <row r="1804" spans="1:5" x14ac:dyDescent="0.35">
      <c r="A1804">
        <v>55738118</v>
      </c>
      <c r="B1804" s="1">
        <v>45289</v>
      </c>
      <c r="C1804" t="s">
        <v>351</v>
      </c>
      <c r="D1804">
        <v>11</v>
      </c>
      <c r="E1804">
        <v>1520.09</v>
      </c>
    </row>
    <row r="1805" spans="1:5" x14ac:dyDescent="0.35">
      <c r="A1805">
        <v>2684440</v>
      </c>
      <c r="B1805" s="1">
        <v>45174</v>
      </c>
      <c r="C1805" t="s">
        <v>349</v>
      </c>
      <c r="D1805">
        <v>5</v>
      </c>
      <c r="E1805">
        <v>650.6</v>
      </c>
    </row>
    <row r="1806" spans="1:5" x14ac:dyDescent="0.35">
      <c r="A1806">
        <v>77811864</v>
      </c>
      <c r="B1806" s="1">
        <v>45179</v>
      </c>
      <c r="C1806" t="s">
        <v>349</v>
      </c>
      <c r="D1806">
        <v>12</v>
      </c>
      <c r="E1806">
        <v>1712.29</v>
      </c>
    </row>
    <row r="1807" spans="1:5" x14ac:dyDescent="0.35">
      <c r="A1807">
        <v>43052303</v>
      </c>
      <c r="B1807" s="1">
        <v>45098</v>
      </c>
      <c r="C1807" t="s">
        <v>349</v>
      </c>
      <c r="D1807">
        <v>19</v>
      </c>
      <c r="E1807">
        <v>1790.43</v>
      </c>
    </row>
    <row r="1808" spans="1:5" x14ac:dyDescent="0.35">
      <c r="A1808">
        <v>24478397</v>
      </c>
      <c r="B1808" s="1">
        <v>45379</v>
      </c>
      <c r="C1808" t="s">
        <v>352</v>
      </c>
      <c r="D1808">
        <v>14</v>
      </c>
      <c r="E1808">
        <v>829.36</v>
      </c>
    </row>
    <row r="1809" spans="1:5" x14ac:dyDescent="0.35">
      <c r="A1809">
        <v>22846435</v>
      </c>
      <c r="B1809" s="1">
        <v>45122</v>
      </c>
      <c r="C1809" t="s">
        <v>350</v>
      </c>
      <c r="D1809">
        <v>12</v>
      </c>
      <c r="E1809">
        <v>1844.21</v>
      </c>
    </row>
    <row r="1810" spans="1:5" x14ac:dyDescent="0.35">
      <c r="A1810">
        <v>32868927</v>
      </c>
      <c r="B1810" s="1">
        <v>45029</v>
      </c>
      <c r="C1810" t="s">
        <v>352</v>
      </c>
      <c r="D1810">
        <v>19</v>
      </c>
      <c r="E1810">
        <v>926.68</v>
      </c>
    </row>
    <row r="1811" spans="1:5" x14ac:dyDescent="0.35">
      <c r="A1811">
        <v>88312515</v>
      </c>
      <c r="B1811" s="1">
        <v>45327</v>
      </c>
      <c r="C1811" t="s">
        <v>350</v>
      </c>
      <c r="D1811">
        <v>10</v>
      </c>
      <c r="E1811">
        <v>544.71</v>
      </c>
    </row>
    <row r="1812" spans="1:5" x14ac:dyDescent="0.35">
      <c r="A1812">
        <v>33741801</v>
      </c>
      <c r="B1812" s="1">
        <v>45318</v>
      </c>
      <c r="C1812" t="s">
        <v>352</v>
      </c>
      <c r="D1812">
        <v>16</v>
      </c>
      <c r="E1812">
        <v>1249.1500000000001</v>
      </c>
    </row>
    <row r="1813" spans="1:5" x14ac:dyDescent="0.35">
      <c r="A1813">
        <v>29502852</v>
      </c>
      <c r="B1813" s="1">
        <v>45532</v>
      </c>
      <c r="C1813" t="s">
        <v>352</v>
      </c>
      <c r="D1813">
        <v>18</v>
      </c>
      <c r="E1813">
        <v>1995.37</v>
      </c>
    </row>
    <row r="1814" spans="1:5" x14ac:dyDescent="0.35">
      <c r="A1814">
        <v>75464725</v>
      </c>
      <c r="B1814" s="1">
        <v>45262</v>
      </c>
      <c r="C1814" t="s">
        <v>350</v>
      </c>
      <c r="D1814">
        <v>20</v>
      </c>
      <c r="E1814">
        <v>1805.77</v>
      </c>
    </row>
    <row r="1815" spans="1:5" x14ac:dyDescent="0.35">
      <c r="A1815">
        <v>88745052</v>
      </c>
      <c r="B1815" s="1">
        <v>45394</v>
      </c>
      <c r="C1815" t="s">
        <v>351</v>
      </c>
      <c r="D1815">
        <v>5</v>
      </c>
      <c r="E1815">
        <v>516.9</v>
      </c>
    </row>
    <row r="1816" spans="1:5" x14ac:dyDescent="0.35">
      <c r="A1816">
        <v>50632192</v>
      </c>
      <c r="B1816" s="1">
        <v>45002</v>
      </c>
      <c r="C1816" t="s">
        <v>349</v>
      </c>
      <c r="D1816">
        <v>16</v>
      </c>
      <c r="E1816">
        <v>1096.83</v>
      </c>
    </row>
    <row r="1817" spans="1:5" x14ac:dyDescent="0.35">
      <c r="A1817">
        <v>81655250</v>
      </c>
      <c r="B1817" s="1">
        <v>45111</v>
      </c>
      <c r="C1817" t="s">
        <v>351</v>
      </c>
      <c r="D1817">
        <v>17</v>
      </c>
      <c r="E1817">
        <v>1399.67</v>
      </c>
    </row>
    <row r="1818" spans="1:5" x14ac:dyDescent="0.35">
      <c r="A1818">
        <v>29858395</v>
      </c>
      <c r="B1818" s="1">
        <v>45538</v>
      </c>
      <c r="C1818" t="s">
        <v>350</v>
      </c>
      <c r="D1818">
        <v>16</v>
      </c>
      <c r="E1818">
        <v>442.16</v>
      </c>
    </row>
    <row r="1819" spans="1:5" x14ac:dyDescent="0.35">
      <c r="A1819">
        <v>56572297</v>
      </c>
      <c r="B1819" s="1">
        <v>45567</v>
      </c>
      <c r="C1819" t="s">
        <v>350</v>
      </c>
      <c r="D1819">
        <v>10</v>
      </c>
      <c r="E1819">
        <v>1601.86</v>
      </c>
    </row>
    <row r="1820" spans="1:5" x14ac:dyDescent="0.35">
      <c r="A1820">
        <v>18140588</v>
      </c>
      <c r="B1820" s="1">
        <v>45477</v>
      </c>
      <c r="C1820" t="s">
        <v>351</v>
      </c>
      <c r="D1820">
        <v>17</v>
      </c>
      <c r="E1820">
        <v>856.95</v>
      </c>
    </row>
    <row r="1821" spans="1:5" x14ac:dyDescent="0.35">
      <c r="A1821">
        <v>74352908</v>
      </c>
      <c r="B1821" s="1">
        <v>45382</v>
      </c>
      <c r="C1821" t="s">
        <v>350</v>
      </c>
      <c r="D1821">
        <v>13</v>
      </c>
      <c r="E1821">
        <v>1879.61</v>
      </c>
    </row>
    <row r="1822" spans="1:5" x14ac:dyDescent="0.35">
      <c r="A1822">
        <v>37633848</v>
      </c>
      <c r="B1822" s="1">
        <v>45165</v>
      </c>
      <c r="C1822" t="s">
        <v>349</v>
      </c>
      <c r="D1822">
        <v>20</v>
      </c>
      <c r="E1822">
        <v>1237.57</v>
      </c>
    </row>
    <row r="1823" spans="1:5" x14ac:dyDescent="0.35">
      <c r="A1823">
        <v>19180962</v>
      </c>
      <c r="B1823" s="1">
        <v>45478</v>
      </c>
      <c r="C1823" t="s">
        <v>350</v>
      </c>
      <c r="D1823">
        <v>19</v>
      </c>
      <c r="E1823">
        <v>622.08000000000004</v>
      </c>
    </row>
    <row r="1824" spans="1:5" x14ac:dyDescent="0.35">
      <c r="A1824">
        <v>75739462</v>
      </c>
      <c r="B1824" s="1">
        <v>45466</v>
      </c>
      <c r="C1824" t="s">
        <v>349</v>
      </c>
      <c r="D1824">
        <v>2</v>
      </c>
      <c r="E1824">
        <v>1474.27</v>
      </c>
    </row>
    <row r="1825" spans="1:5" x14ac:dyDescent="0.35">
      <c r="A1825">
        <v>47926198</v>
      </c>
      <c r="B1825" s="1">
        <v>45326</v>
      </c>
      <c r="C1825" t="s">
        <v>351</v>
      </c>
      <c r="D1825">
        <v>11</v>
      </c>
      <c r="E1825">
        <v>1408.42</v>
      </c>
    </row>
    <row r="1826" spans="1:5" x14ac:dyDescent="0.35">
      <c r="A1826">
        <v>57809174</v>
      </c>
      <c r="B1826" s="1">
        <v>45394</v>
      </c>
      <c r="C1826" t="s">
        <v>349</v>
      </c>
      <c r="D1826">
        <v>11</v>
      </c>
      <c r="E1826">
        <v>1898.72</v>
      </c>
    </row>
    <row r="1827" spans="1:5" x14ac:dyDescent="0.35">
      <c r="A1827">
        <v>21786873</v>
      </c>
      <c r="B1827" s="1">
        <v>45358</v>
      </c>
      <c r="C1827" t="s">
        <v>351</v>
      </c>
      <c r="D1827">
        <v>3</v>
      </c>
      <c r="E1827">
        <v>1600.68</v>
      </c>
    </row>
    <row r="1828" spans="1:5" x14ac:dyDescent="0.35">
      <c r="A1828">
        <v>32564478</v>
      </c>
      <c r="B1828" s="1">
        <v>45467</v>
      </c>
      <c r="C1828" t="s">
        <v>349</v>
      </c>
      <c r="D1828">
        <v>5</v>
      </c>
      <c r="E1828">
        <v>211.3</v>
      </c>
    </row>
    <row r="1829" spans="1:5" x14ac:dyDescent="0.35">
      <c r="A1829">
        <v>41168392</v>
      </c>
      <c r="B1829" s="1">
        <v>45301</v>
      </c>
      <c r="C1829" t="s">
        <v>349</v>
      </c>
      <c r="D1829">
        <v>13</v>
      </c>
      <c r="E1829">
        <v>506.28</v>
      </c>
    </row>
    <row r="1830" spans="1:5" x14ac:dyDescent="0.35">
      <c r="A1830">
        <v>40305293</v>
      </c>
      <c r="B1830" s="1">
        <v>45536</v>
      </c>
      <c r="C1830" t="s">
        <v>351</v>
      </c>
      <c r="D1830">
        <v>10</v>
      </c>
      <c r="E1830">
        <v>614.48</v>
      </c>
    </row>
    <row r="1831" spans="1:5" x14ac:dyDescent="0.35">
      <c r="A1831">
        <v>91562028</v>
      </c>
      <c r="B1831" s="1">
        <v>45574</v>
      </c>
      <c r="C1831" t="s">
        <v>351</v>
      </c>
      <c r="D1831">
        <v>9</v>
      </c>
      <c r="E1831">
        <v>1141.68</v>
      </c>
    </row>
    <row r="1832" spans="1:5" x14ac:dyDescent="0.35">
      <c r="A1832">
        <v>5754255</v>
      </c>
      <c r="B1832" s="1">
        <v>45242</v>
      </c>
      <c r="C1832" t="s">
        <v>350</v>
      </c>
      <c r="D1832">
        <v>1</v>
      </c>
      <c r="E1832">
        <v>1050.74</v>
      </c>
    </row>
    <row r="1833" spans="1:5" x14ac:dyDescent="0.35">
      <c r="A1833">
        <v>73891999</v>
      </c>
      <c r="B1833" s="1">
        <v>45495</v>
      </c>
      <c r="C1833" t="s">
        <v>352</v>
      </c>
      <c r="D1833">
        <v>11</v>
      </c>
      <c r="E1833">
        <v>1681.91</v>
      </c>
    </row>
    <row r="1834" spans="1:5" x14ac:dyDescent="0.35">
      <c r="A1834">
        <v>91500615</v>
      </c>
      <c r="B1834" s="1">
        <v>45500</v>
      </c>
      <c r="C1834" t="s">
        <v>349</v>
      </c>
      <c r="D1834">
        <v>4</v>
      </c>
      <c r="E1834">
        <v>840.89</v>
      </c>
    </row>
    <row r="1835" spans="1:5" x14ac:dyDescent="0.35">
      <c r="A1835">
        <v>79742293</v>
      </c>
      <c r="B1835" s="1">
        <v>45333</v>
      </c>
      <c r="C1835" t="s">
        <v>351</v>
      </c>
      <c r="D1835">
        <v>17</v>
      </c>
      <c r="E1835">
        <v>1608.81</v>
      </c>
    </row>
    <row r="1836" spans="1:5" x14ac:dyDescent="0.35">
      <c r="A1836">
        <v>71902700</v>
      </c>
      <c r="B1836" s="1">
        <v>45327</v>
      </c>
      <c r="C1836" t="s">
        <v>351</v>
      </c>
      <c r="D1836">
        <v>10</v>
      </c>
      <c r="E1836">
        <v>824.31</v>
      </c>
    </row>
    <row r="1837" spans="1:5" x14ac:dyDescent="0.35">
      <c r="A1837">
        <v>78267238</v>
      </c>
      <c r="B1837" s="1">
        <v>45480</v>
      </c>
      <c r="C1837" t="s">
        <v>350</v>
      </c>
      <c r="D1837">
        <v>1</v>
      </c>
      <c r="E1837">
        <v>301.20999999999998</v>
      </c>
    </row>
    <row r="1838" spans="1:5" x14ac:dyDescent="0.35">
      <c r="A1838">
        <v>16780752</v>
      </c>
      <c r="B1838" s="1">
        <v>45267</v>
      </c>
      <c r="C1838" t="s">
        <v>349</v>
      </c>
      <c r="D1838">
        <v>20</v>
      </c>
      <c r="E1838">
        <v>1429.12</v>
      </c>
    </row>
    <row r="1839" spans="1:5" x14ac:dyDescent="0.35">
      <c r="A1839">
        <v>91312072</v>
      </c>
      <c r="B1839" s="1">
        <v>45402</v>
      </c>
      <c r="C1839" t="s">
        <v>350</v>
      </c>
      <c r="D1839">
        <v>4</v>
      </c>
      <c r="E1839">
        <v>1518.25</v>
      </c>
    </row>
    <row r="1840" spans="1:5" x14ac:dyDescent="0.35">
      <c r="A1840">
        <v>28458746</v>
      </c>
      <c r="B1840" s="1">
        <v>45183</v>
      </c>
      <c r="C1840" t="s">
        <v>352</v>
      </c>
      <c r="D1840">
        <v>12</v>
      </c>
      <c r="E1840">
        <v>1998.49</v>
      </c>
    </row>
    <row r="1841" spans="1:5" x14ac:dyDescent="0.35">
      <c r="A1841">
        <v>57770044</v>
      </c>
      <c r="B1841" s="1">
        <v>45249</v>
      </c>
      <c r="C1841" t="s">
        <v>351</v>
      </c>
      <c r="D1841">
        <v>10</v>
      </c>
      <c r="E1841">
        <v>934.08</v>
      </c>
    </row>
    <row r="1842" spans="1:5" x14ac:dyDescent="0.35">
      <c r="A1842">
        <v>2234490</v>
      </c>
      <c r="B1842" s="1">
        <v>45511</v>
      </c>
      <c r="C1842" t="s">
        <v>349</v>
      </c>
      <c r="D1842">
        <v>8</v>
      </c>
      <c r="E1842">
        <v>1540.25</v>
      </c>
    </row>
    <row r="1843" spans="1:5" x14ac:dyDescent="0.35">
      <c r="A1843">
        <v>76202036</v>
      </c>
      <c r="B1843" s="1">
        <v>45362</v>
      </c>
      <c r="C1843" t="s">
        <v>350</v>
      </c>
      <c r="D1843">
        <v>13</v>
      </c>
      <c r="E1843">
        <v>1118.75</v>
      </c>
    </row>
    <row r="1844" spans="1:5" x14ac:dyDescent="0.35">
      <c r="A1844">
        <v>45112520</v>
      </c>
      <c r="B1844" s="1">
        <v>45473</v>
      </c>
      <c r="C1844" t="s">
        <v>349</v>
      </c>
      <c r="D1844">
        <v>1</v>
      </c>
      <c r="E1844">
        <v>499.85</v>
      </c>
    </row>
    <row r="1845" spans="1:5" x14ac:dyDescent="0.35">
      <c r="A1845">
        <v>30116949</v>
      </c>
      <c r="B1845" s="1">
        <v>45161</v>
      </c>
      <c r="C1845" t="s">
        <v>350</v>
      </c>
      <c r="D1845">
        <v>5</v>
      </c>
      <c r="E1845">
        <v>1535.47</v>
      </c>
    </row>
    <row r="1846" spans="1:5" x14ac:dyDescent="0.35">
      <c r="A1846">
        <v>16640907</v>
      </c>
      <c r="B1846" s="1">
        <v>45570</v>
      </c>
      <c r="C1846" t="s">
        <v>351</v>
      </c>
      <c r="D1846">
        <v>16</v>
      </c>
      <c r="E1846">
        <v>527.03</v>
      </c>
    </row>
    <row r="1847" spans="1:5" x14ac:dyDescent="0.35">
      <c r="A1847">
        <v>44174426</v>
      </c>
      <c r="B1847" s="1">
        <v>45475</v>
      </c>
      <c r="C1847" t="s">
        <v>352</v>
      </c>
      <c r="D1847">
        <v>20</v>
      </c>
      <c r="E1847">
        <v>1655.49</v>
      </c>
    </row>
    <row r="1848" spans="1:5" x14ac:dyDescent="0.35">
      <c r="A1848">
        <v>13939675</v>
      </c>
      <c r="B1848" s="1">
        <v>45387</v>
      </c>
      <c r="C1848" t="s">
        <v>352</v>
      </c>
      <c r="D1848">
        <v>18</v>
      </c>
      <c r="E1848">
        <v>783.47</v>
      </c>
    </row>
    <row r="1849" spans="1:5" x14ac:dyDescent="0.35">
      <c r="A1849">
        <v>33394166</v>
      </c>
      <c r="B1849" s="1">
        <v>45568</v>
      </c>
      <c r="C1849" t="s">
        <v>352</v>
      </c>
      <c r="D1849">
        <v>10</v>
      </c>
      <c r="E1849">
        <v>282.63</v>
      </c>
    </row>
    <row r="1850" spans="1:5" x14ac:dyDescent="0.35">
      <c r="A1850">
        <v>45323391</v>
      </c>
      <c r="B1850" s="1">
        <v>45375</v>
      </c>
      <c r="C1850" t="s">
        <v>352</v>
      </c>
      <c r="D1850">
        <v>2</v>
      </c>
      <c r="E1850">
        <v>1008.14</v>
      </c>
    </row>
    <row r="1851" spans="1:5" x14ac:dyDescent="0.35">
      <c r="A1851">
        <v>71411879</v>
      </c>
      <c r="B1851" s="1">
        <v>45588</v>
      </c>
      <c r="C1851" t="s">
        <v>351</v>
      </c>
      <c r="D1851">
        <v>4</v>
      </c>
      <c r="E1851">
        <v>1743.87</v>
      </c>
    </row>
    <row r="1852" spans="1:5" x14ac:dyDescent="0.35">
      <c r="A1852">
        <v>13585482</v>
      </c>
      <c r="B1852" s="1">
        <v>45113</v>
      </c>
      <c r="C1852" t="s">
        <v>350</v>
      </c>
      <c r="D1852">
        <v>20</v>
      </c>
      <c r="E1852">
        <v>1475.52</v>
      </c>
    </row>
    <row r="1853" spans="1:5" x14ac:dyDescent="0.35">
      <c r="A1853">
        <v>40434527</v>
      </c>
      <c r="B1853" s="1">
        <v>45470</v>
      </c>
      <c r="C1853" t="s">
        <v>350</v>
      </c>
      <c r="D1853">
        <v>5</v>
      </c>
      <c r="E1853">
        <v>815.01</v>
      </c>
    </row>
    <row r="1854" spans="1:5" x14ac:dyDescent="0.35">
      <c r="A1854">
        <v>59830126</v>
      </c>
      <c r="B1854" s="1">
        <v>45593</v>
      </c>
      <c r="C1854" t="s">
        <v>352</v>
      </c>
      <c r="D1854">
        <v>14</v>
      </c>
      <c r="E1854">
        <v>1799.47</v>
      </c>
    </row>
    <row r="1855" spans="1:5" x14ac:dyDescent="0.35">
      <c r="A1855">
        <v>12622901</v>
      </c>
      <c r="B1855" s="1">
        <v>45511</v>
      </c>
      <c r="C1855" t="s">
        <v>350</v>
      </c>
      <c r="D1855">
        <v>3</v>
      </c>
      <c r="E1855">
        <v>870.68</v>
      </c>
    </row>
    <row r="1856" spans="1:5" x14ac:dyDescent="0.35">
      <c r="A1856">
        <v>3897936</v>
      </c>
      <c r="B1856" s="1">
        <v>45195</v>
      </c>
      <c r="C1856" t="s">
        <v>349</v>
      </c>
      <c r="D1856">
        <v>14</v>
      </c>
      <c r="E1856">
        <v>215.16</v>
      </c>
    </row>
    <row r="1857" spans="1:5" x14ac:dyDescent="0.35">
      <c r="A1857">
        <v>48281892</v>
      </c>
      <c r="B1857" s="1">
        <v>45027</v>
      </c>
      <c r="C1857" t="s">
        <v>352</v>
      </c>
      <c r="D1857">
        <v>6</v>
      </c>
      <c r="E1857">
        <v>1653.39</v>
      </c>
    </row>
    <row r="1858" spans="1:5" x14ac:dyDescent="0.35">
      <c r="A1858">
        <v>33370343</v>
      </c>
      <c r="B1858" s="1">
        <v>45480</v>
      </c>
      <c r="C1858" t="s">
        <v>349</v>
      </c>
      <c r="D1858">
        <v>20</v>
      </c>
      <c r="E1858">
        <v>999.04</v>
      </c>
    </row>
    <row r="1859" spans="1:5" x14ac:dyDescent="0.35">
      <c r="A1859">
        <v>40877127</v>
      </c>
      <c r="B1859" s="1">
        <v>45138</v>
      </c>
      <c r="C1859" t="s">
        <v>349</v>
      </c>
      <c r="D1859">
        <v>14</v>
      </c>
      <c r="E1859">
        <v>757.15</v>
      </c>
    </row>
    <row r="1860" spans="1:5" x14ac:dyDescent="0.35">
      <c r="A1860">
        <v>75081265</v>
      </c>
      <c r="B1860" s="1">
        <v>45050</v>
      </c>
      <c r="C1860" t="s">
        <v>349</v>
      </c>
      <c r="D1860">
        <v>2</v>
      </c>
      <c r="E1860">
        <v>958.17</v>
      </c>
    </row>
    <row r="1861" spans="1:5" x14ac:dyDescent="0.35">
      <c r="A1861">
        <v>92118758</v>
      </c>
      <c r="B1861" s="1">
        <v>45294</v>
      </c>
      <c r="C1861" t="s">
        <v>351</v>
      </c>
      <c r="D1861">
        <v>2</v>
      </c>
      <c r="E1861">
        <v>300.79000000000002</v>
      </c>
    </row>
    <row r="1862" spans="1:5" x14ac:dyDescent="0.35">
      <c r="A1862">
        <v>66766629</v>
      </c>
      <c r="B1862" s="1">
        <v>45344</v>
      </c>
      <c r="C1862" t="s">
        <v>352</v>
      </c>
      <c r="D1862">
        <v>16</v>
      </c>
      <c r="E1862">
        <v>504.76</v>
      </c>
    </row>
    <row r="1863" spans="1:5" x14ac:dyDescent="0.35">
      <c r="A1863">
        <v>89686431</v>
      </c>
      <c r="B1863" s="1">
        <v>45518</v>
      </c>
      <c r="C1863" t="s">
        <v>351</v>
      </c>
      <c r="D1863">
        <v>11</v>
      </c>
      <c r="E1863">
        <v>1637.7</v>
      </c>
    </row>
    <row r="1864" spans="1:5" x14ac:dyDescent="0.35">
      <c r="A1864">
        <v>88517890</v>
      </c>
      <c r="B1864" s="1">
        <v>45518</v>
      </c>
      <c r="C1864" t="s">
        <v>349</v>
      </c>
      <c r="D1864">
        <v>10</v>
      </c>
      <c r="E1864">
        <v>1964.72</v>
      </c>
    </row>
    <row r="1865" spans="1:5" x14ac:dyDescent="0.35">
      <c r="A1865">
        <v>69761993</v>
      </c>
      <c r="B1865" s="1">
        <v>45510</v>
      </c>
      <c r="C1865" t="s">
        <v>352</v>
      </c>
      <c r="D1865">
        <v>6</v>
      </c>
      <c r="E1865">
        <v>551</v>
      </c>
    </row>
    <row r="1866" spans="1:5" x14ac:dyDescent="0.35">
      <c r="A1866">
        <v>11562458</v>
      </c>
      <c r="B1866" s="1">
        <v>45246</v>
      </c>
      <c r="C1866" t="s">
        <v>351</v>
      </c>
      <c r="D1866">
        <v>7</v>
      </c>
      <c r="E1866">
        <v>1409.32</v>
      </c>
    </row>
    <row r="1867" spans="1:5" x14ac:dyDescent="0.35">
      <c r="A1867">
        <v>57892837</v>
      </c>
      <c r="B1867" s="1">
        <v>45373</v>
      </c>
      <c r="C1867" t="s">
        <v>349</v>
      </c>
      <c r="D1867">
        <v>14</v>
      </c>
      <c r="E1867">
        <v>581.57000000000005</v>
      </c>
    </row>
    <row r="1868" spans="1:5" x14ac:dyDescent="0.35">
      <c r="A1868">
        <v>85474732</v>
      </c>
      <c r="B1868" s="1">
        <v>45292</v>
      </c>
      <c r="C1868" t="s">
        <v>349</v>
      </c>
      <c r="D1868">
        <v>1</v>
      </c>
      <c r="E1868">
        <v>941.76</v>
      </c>
    </row>
    <row r="1869" spans="1:5" x14ac:dyDescent="0.35">
      <c r="A1869">
        <v>62541176</v>
      </c>
      <c r="B1869" s="1">
        <v>45530</v>
      </c>
      <c r="C1869" t="s">
        <v>352</v>
      </c>
      <c r="D1869">
        <v>7</v>
      </c>
      <c r="E1869">
        <v>1691.37</v>
      </c>
    </row>
    <row r="1870" spans="1:5" x14ac:dyDescent="0.35">
      <c r="A1870">
        <v>31940833</v>
      </c>
      <c r="B1870" s="1">
        <v>45138</v>
      </c>
      <c r="C1870" t="s">
        <v>352</v>
      </c>
      <c r="D1870">
        <v>4</v>
      </c>
      <c r="E1870">
        <v>1515.8</v>
      </c>
    </row>
    <row r="1871" spans="1:5" x14ac:dyDescent="0.35">
      <c r="A1871">
        <v>76212152</v>
      </c>
      <c r="B1871" s="1">
        <v>45576</v>
      </c>
      <c r="C1871" t="s">
        <v>349</v>
      </c>
      <c r="D1871">
        <v>13</v>
      </c>
      <c r="E1871">
        <v>1767.81</v>
      </c>
    </row>
    <row r="1872" spans="1:5" x14ac:dyDescent="0.35">
      <c r="A1872">
        <v>42366724</v>
      </c>
      <c r="B1872" s="1">
        <v>45134</v>
      </c>
      <c r="C1872" t="s">
        <v>350</v>
      </c>
      <c r="D1872">
        <v>20</v>
      </c>
      <c r="E1872">
        <v>1896.27</v>
      </c>
    </row>
    <row r="1873" spans="1:5" x14ac:dyDescent="0.35">
      <c r="A1873">
        <v>54619715</v>
      </c>
      <c r="B1873" s="1">
        <v>45592</v>
      </c>
      <c r="C1873" t="s">
        <v>350</v>
      </c>
      <c r="D1873">
        <v>4</v>
      </c>
      <c r="E1873">
        <v>739.04</v>
      </c>
    </row>
    <row r="1874" spans="1:5" x14ac:dyDescent="0.35">
      <c r="A1874">
        <v>24896263</v>
      </c>
      <c r="B1874" s="1">
        <v>45464</v>
      </c>
      <c r="C1874" t="s">
        <v>351</v>
      </c>
      <c r="D1874">
        <v>13</v>
      </c>
      <c r="E1874">
        <v>532.9</v>
      </c>
    </row>
    <row r="1875" spans="1:5" x14ac:dyDescent="0.35">
      <c r="A1875">
        <v>5700842</v>
      </c>
      <c r="B1875" s="1">
        <v>45546</v>
      </c>
      <c r="C1875" t="s">
        <v>351</v>
      </c>
      <c r="D1875">
        <v>3</v>
      </c>
      <c r="E1875">
        <v>514.05999999999995</v>
      </c>
    </row>
    <row r="1876" spans="1:5" x14ac:dyDescent="0.35">
      <c r="A1876">
        <v>73799927</v>
      </c>
      <c r="B1876" s="1">
        <v>45044</v>
      </c>
      <c r="C1876" t="s">
        <v>352</v>
      </c>
      <c r="D1876">
        <v>4</v>
      </c>
      <c r="E1876">
        <v>1121.27</v>
      </c>
    </row>
    <row r="1877" spans="1:5" x14ac:dyDescent="0.35">
      <c r="A1877">
        <v>12867472</v>
      </c>
      <c r="B1877" s="1">
        <v>45579</v>
      </c>
      <c r="C1877" t="s">
        <v>349</v>
      </c>
      <c r="D1877">
        <v>3</v>
      </c>
      <c r="E1877">
        <v>1053.52</v>
      </c>
    </row>
    <row r="1878" spans="1:5" x14ac:dyDescent="0.35">
      <c r="A1878">
        <v>97315135</v>
      </c>
      <c r="B1878" s="1">
        <v>45294</v>
      </c>
      <c r="C1878" t="s">
        <v>352</v>
      </c>
      <c r="D1878">
        <v>19</v>
      </c>
      <c r="E1878">
        <v>1393.14</v>
      </c>
    </row>
    <row r="1879" spans="1:5" x14ac:dyDescent="0.35">
      <c r="A1879">
        <v>48150243</v>
      </c>
      <c r="B1879" s="1">
        <v>45257</v>
      </c>
      <c r="C1879" t="s">
        <v>351</v>
      </c>
      <c r="D1879">
        <v>13</v>
      </c>
      <c r="E1879">
        <v>262.60000000000002</v>
      </c>
    </row>
    <row r="1880" spans="1:5" x14ac:dyDescent="0.35">
      <c r="A1880">
        <v>19556566</v>
      </c>
      <c r="B1880" s="1">
        <v>45231</v>
      </c>
      <c r="C1880" t="s">
        <v>349</v>
      </c>
      <c r="D1880">
        <v>20</v>
      </c>
      <c r="E1880">
        <v>664.17</v>
      </c>
    </row>
    <row r="1881" spans="1:5" x14ac:dyDescent="0.35">
      <c r="A1881">
        <v>59240916</v>
      </c>
      <c r="B1881" s="1">
        <v>45157</v>
      </c>
      <c r="C1881" t="s">
        <v>350</v>
      </c>
      <c r="D1881">
        <v>6</v>
      </c>
      <c r="E1881">
        <v>1202.51</v>
      </c>
    </row>
    <row r="1882" spans="1:5" x14ac:dyDescent="0.35">
      <c r="A1882">
        <v>61002154</v>
      </c>
      <c r="B1882" s="1">
        <v>45093</v>
      </c>
      <c r="C1882" t="s">
        <v>351</v>
      </c>
      <c r="D1882">
        <v>19</v>
      </c>
      <c r="E1882">
        <v>1526.04</v>
      </c>
    </row>
    <row r="1883" spans="1:5" x14ac:dyDescent="0.35">
      <c r="A1883">
        <v>81584486</v>
      </c>
      <c r="B1883" s="1">
        <v>45315</v>
      </c>
      <c r="C1883" t="s">
        <v>350</v>
      </c>
      <c r="D1883">
        <v>2</v>
      </c>
      <c r="E1883">
        <v>369.75</v>
      </c>
    </row>
    <row r="1884" spans="1:5" x14ac:dyDescent="0.35">
      <c r="A1884">
        <v>41494867</v>
      </c>
      <c r="B1884" s="1">
        <v>45264</v>
      </c>
      <c r="C1884" t="s">
        <v>352</v>
      </c>
      <c r="D1884">
        <v>15</v>
      </c>
      <c r="E1884">
        <v>240.17</v>
      </c>
    </row>
    <row r="1885" spans="1:5" x14ac:dyDescent="0.35">
      <c r="A1885">
        <v>75908967</v>
      </c>
      <c r="B1885" s="1">
        <v>45080</v>
      </c>
      <c r="C1885" t="s">
        <v>351</v>
      </c>
      <c r="D1885">
        <v>14</v>
      </c>
      <c r="E1885">
        <v>1095.58</v>
      </c>
    </row>
    <row r="1886" spans="1:5" x14ac:dyDescent="0.35">
      <c r="A1886">
        <v>38902882</v>
      </c>
      <c r="B1886" s="1">
        <v>45361</v>
      </c>
      <c r="C1886" t="s">
        <v>350</v>
      </c>
      <c r="D1886">
        <v>17</v>
      </c>
      <c r="E1886">
        <v>1583.52</v>
      </c>
    </row>
    <row r="1887" spans="1:5" x14ac:dyDescent="0.35">
      <c r="A1887">
        <v>52048413</v>
      </c>
      <c r="B1887" s="1">
        <v>45203</v>
      </c>
      <c r="C1887" t="s">
        <v>350</v>
      </c>
      <c r="D1887">
        <v>20</v>
      </c>
      <c r="E1887">
        <v>1449.1</v>
      </c>
    </row>
    <row r="1888" spans="1:5" x14ac:dyDescent="0.35">
      <c r="A1888">
        <v>99412119</v>
      </c>
      <c r="B1888" s="1">
        <v>45436</v>
      </c>
      <c r="C1888" t="s">
        <v>352</v>
      </c>
      <c r="D1888">
        <v>17</v>
      </c>
      <c r="E1888">
        <v>653.57000000000005</v>
      </c>
    </row>
    <row r="1889" spans="1:5" x14ac:dyDescent="0.35">
      <c r="A1889">
        <v>47625855</v>
      </c>
      <c r="B1889" s="1">
        <v>45067</v>
      </c>
      <c r="C1889" t="s">
        <v>352</v>
      </c>
      <c r="D1889">
        <v>6</v>
      </c>
      <c r="E1889">
        <v>515.69000000000005</v>
      </c>
    </row>
    <row r="1890" spans="1:5" x14ac:dyDescent="0.35">
      <c r="A1890">
        <v>19393135</v>
      </c>
      <c r="B1890" s="1">
        <v>45088</v>
      </c>
      <c r="C1890" t="s">
        <v>351</v>
      </c>
      <c r="D1890">
        <v>19</v>
      </c>
      <c r="E1890">
        <v>327.58</v>
      </c>
    </row>
    <row r="1891" spans="1:5" x14ac:dyDescent="0.35">
      <c r="A1891">
        <v>87669943</v>
      </c>
      <c r="B1891" s="1">
        <v>45018</v>
      </c>
      <c r="C1891" t="s">
        <v>350</v>
      </c>
      <c r="D1891">
        <v>1</v>
      </c>
      <c r="E1891">
        <v>1272.95</v>
      </c>
    </row>
    <row r="1892" spans="1:5" x14ac:dyDescent="0.35">
      <c r="A1892">
        <v>90586443</v>
      </c>
      <c r="B1892" s="1">
        <v>45168</v>
      </c>
      <c r="C1892" t="s">
        <v>352</v>
      </c>
      <c r="D1892">
        <v>2</v>
      </c>
      <c r="E1892">
        <v>1637.32</v>
      </c>
    </row>
    <row r="1893" spans="1:5" x14ac:dyDescent="0.35">
      <c r="A1893">
        <v>15066187</v>
      </c>
      <c r="B1893" s="1">
        <v>45004</v>
      </c>
      <c r="C1893" t="s">
        <v>351</v>
      </c>
      <c r="D1893">
        <v>13</v>
      </c>
      <c r="E1893">
        <v>791.67</v>
      </c>
    </row>
    <row r="1894" spans="1:5" x14ac:dyDescent="0.35">
      <c r="A1894">
        <v>78806824</v>
      </c>
      <c r="B1894" s="1">
        <v>45299</v>
      </c>
      <c r="C1894" t="s">
        <v>349</v>
      </c>
      <c r="D1894">
        <v>20</v>
      </c>
      <c r="E1894">
        <v>1027.4100000000001</v>
      </c>
    </row>
    <row r="1895" spans="1:5" x14ac:dyDescent="0.35">
      <c r="A1895">
        <v>59110513</v>
      </c>
      <c r="B1895" s="1">
        <v>45093</v>
      </c>
      <c r="C1895" t="s">
        <v>350</v>
      </c>
      <c r="D1895">
        <v>12</v>
      </c>
      <c r="E1895">
        <v>1377.27</v>
      </c>
    </row>
    <row r="1896" spans="1:5" x14ac:dyDescent="0.35">
      <c r="A1896">
        <v>64823226</v>
      </c>
      <c r="B1896" s="1">
        <v>45024</v>
      </c>
      <c r="C1896" t="s">
        <v>349</v>
      </c>
      <c r="D1896">
        <v>5</v>
      </c>
      <c r="E1896">
        <v>614.1</v>
      </c>
    </row>
    <row r="1897" spans="1:5" x14ac:dyDescent="0.35">
      <c r="A1897">
        <v>49529811</v>
      </c>
      <c r="B1897" s="1">
        <v>45428</v>
      </c>
      <c r="C1897" t="s">
        <v>351</v>
      </c>
      <c r="D1897">
        <v>13</v>
      </c>
      <c r="E1897">
        <v>1595.6</v>
      </c>
    </row>
    <row r="1898" spans="1:5" x14ac:dyDescent="0.35">
      <c r="A1898">
        <v>18199057</v>
      </c>
      <c r="B1898" s="1">
        <v>45076</v>
      </c>
      <c r="C1898" t="s">
        <v>350</v>
      </c>
      <c r="D1898">
        <v>9</v>
      </c>
      <c r="E1898">
        <v>1353.93</v>
      </c>
    </row>
    <row r="1899" spans="1:5" x14ac:dyDescent="0.35">
      <c r="A1899">
        <v>17805991</v>
      </c>
      <c r="B1899" s="1">
        <v>45421</v>
      </c>
      <c r="C1899" t="s">
        <v>352</v>
      </c>
      <c r="D1899">
        <v>10</v>
      </c>
      <c r="E1899">
        <v>924.9</v>
      </c>
    </row>
    <row r="1900" spans="1:5" x14ac:dyDescent="0.35">
      <c r="A1900">
        <v>56441247</v>
      </c>
      <c r="B1900" s="1">
        <v>45445</v>
      </c>
      <c r="C1900" t="s">
        <v>349</v>
      </c>
      <c r="D1900">
        <v>18</v>
      </c>
      <c r="E1900">
        <v>1667.94</v>
      </c>
    </row>
    <row r="1901" spans="1:5" x14ac:dyDescent="0.35">
      <c r="A1901">
        <v>91228580</v>
      </c>
      <c r="B1901" s="1">
        <v>45441</v>
      </c>
      <c r="C1901" t="s">
        <v>351</v>
      </c>
      <c r="D1901">
        <v>3</v>
      </c>
      <c r="E1901">
        <v>330.22</v>
      </c>
    </row>
    <row r="1902" spans="1:5" x14ac:dyDescent="0.35">
      <c r="A1902">
        <v>35435896</v>
      </c>
      <c r="B1902" s="1">
        <v>45177</v>
      </c>
      <c r="C1902" t="s">
        <v>349</v>
      </c>
      <c r="D1902">
        <v>9</v>
      </c>
      <c r="E1902">
        <v>338.62</v>
      </c>
    </row>
    <row r="1903" spans="1:5" x14ac:dyDescent="0.35">
      <c r="A1903">
        <v>6867315</v>
      </c>
      <c r="B1903" s="1">
        <v>45535</v>
      </c>
      <c r="C1903" t="s">
        <v>349</v>
      </c>
      <c r="D1903">
        <v>1</v>
      </c>
      <c r="E1903">
        <v>1766.24</v>
      </c>
    </row>
    <row r="1904" spans="1:5" x14ac:dyDescent="0.35">
      <c r="A1904">
        <v>54837637</v>
      </c>
      <c r="B1904" s="1">
        <v>45170</v>
      </c>
      <c r="C1904" t="s">
        <v>351</v>
      </c>
      <c r="D1904">
        <v>9</v>
      </c>
      <c r="E1904">
        <v>1525.43</v>
      </c>
    </row>
    <row r="1905" spans="1:5" x14ac:dyDescent="0.35">
      <c r="A1905">
        <v>76257013</v>
      </c>
      <c r="B1905" s="1">
        <v>45140</v>
      </c>
      <c r="C1905" t="s">
        <v>352</v>
      </c>
      <c r="D1905">
        <v>16</v>
      </c>
      <c r="E1905">
        <v>1812.15</v>
      </c>
    </row>
    <row r="1906" spans="1:5" x14ac:dyDescent="0.35">
      <c r="A1906">
        <v>11478478</v>
      </c>
      <c r="B1906" s="1">
        <v>45230</v>
      </c>
      <c r="C1906" t="s">
        <v>350</v>
      </c>
      <c r="D1906">
        <v>17</v>
      </c>
      <c r="E1906">
        <v>762.82</v>
      </c>
    </row>
    <row r="1907" spans="1:5" x14ac:dyDescent="0.35">
      <c r="A1907">
        <v>91347159</v>
      </c>
      <c r="B1907" s="1">
        <v>45466</v>
      </c>
      <c r="C1907" t="s">
        <v>349</v>
      </c>
      <c r="D1907">
        <v>6</v>
      </c>
      <c r="E1907">
        <v>887.04</v>
      </c>
    </row>
    <row r="1908" spans="1:5" x14ac:dyDescent="0.35">
      <c r="A1908">
        <v>6982488</v>
      </c>
      <c r="B1908" s="1">
        <v>45302</v>
      </c>
      <c r="C1908" t="s">
        <v>352</v>
      </c>
      <c r="D1908">
        <v>4</v>
      </c>
      <c r="E1908">
        <v>1819.01</v>
      </c>
    </row>
    <row r="1909" spans="1:5" x14ac:dyDescent="0.35">
      <c r="A1909">
        <v>38327793</v>
      </c>
      <c r="B1909" s="1">
        <v>45416</v>
      </c>
      <c r="C1909" t="s">
        <v>350</v>
      </c>
      <c r="D1909">
        <v>12</v>
      </c>
      <c r="E1909">
        <v>1924.53</v>
      </c>
    </row>
    <row r="1910" spans="1:5" x14ac:dyDescent="0.35">
      <c r="A1910">
        <v>64722323</v>
      </c>
      <c r="B1910" s="1">
        <v>45060</v>
      </c>
      <c r="C1910" t="s">
        <v>352</v>
      </c>
      <c r="D1910">
        <v>7</v>
      </c>
      <c r="E1910">
        <v>1785.47</v>
      </c>
    </row>
    <row r="1911" spans="1:5" x14ac:dyDescent="0.35">
      <c r="A1911">
        <v>19523856</v>
      </c>
      <c r="B1911" s="1">
        <v>45232</v>
      </c>
      <c r="C1911" t="s">
        <v>349</v>
      </c>
      <c r="D1911">
        <v>6</v>
      </c>
      <c r="E1911">
        <v>1084.1400000000001</v>
      </c>
    </row>
    <row r="1912" spans="1:5" x14ac:dyDescent="0.35">
      <c r="A1912">
        <v>8628482</v>
      </c>
      <c r="B1912" s="1">
        <v>45290</v>
      </c>
      <c r="C1912" t="s">
        <v>352</v>
      </c>
      <c r="D1912">
        <v>9</v>
      </c>
      <c r="E1912">
        <v>1726.44</v>
      </c>
    </row>
    <row r="1913" spans="1:5" x14ac:dyDescent="0.35">
      <c r="A1913">
        <v>58979427</v>
      </c>
      <c r="B1913" s="1">
        <v>45313</v>
      </c>
      <c r="C1913" t="s">
        <v>349</v>
      </c>
      <c r="D1913">
        <v>3</v>
      </c>
      <c r="E1913">
        <v>1743.81</v>
      </c>
    </row>
    <row r="1914" spans="1:5" x14ac:dyDescent="0.35">
      <c r="A1914">
        <v>26716400</v>
      </c>
      <c r="B1914" s="1">
        <v>45119</v>
      </c>
      <c r="C1914" t="s">
        <v>349</v>
      </c>
      <c r="D1914">
        <v>19</v>
      </c>
      <c r="E1914">
        <v>1179.28</v>
      </c>
    </row>
    <row r="1915" spans="1:5" x14ac:dyDescent="0.35">
      <c r="A1915">
        <v>89998489</v>
      </c>
      <c r="B1915" s="1">
        <v>45591</v>
      </c>
      <c r="C1915" t="s">
        <v>349</v>
      </c>
      <c r="D1915">
        <v>19</v>
      </c>
      <c r="E1915">
        <v>1297.04</v>
      </c>
    </row>
    <row r="1916" spans="1:5" x14ac:dyDescent="0.35">
      <c r="A1916">
        <v>15808945</v>
      </c>
      <c r="B1916" s="1">
        <v>45392</v>
      </c>
      <c r="C1916" t="s">
        <v>352</v>
      </c>
      <c r="D1916">
        <v>6</v>
      </c>
      <c r="E1916">
        <v>1255.9000000000001</v>
      </c>
    </row>
    <row r="1917" spans="1:5" x14ac:dyDescent="0.35">
      <c r="A1917">
        <v>60728956</v>
      </c>
      <c r="B1917" s="1">
        <v>45103</v>
      </c>
      <c r="C1917" t="s">
        <v>349</v>
      </c>
      <c r="D1917">
        <v>15</v>
      </c>
      <c r="E1917">
        <v>1764.25</v>
      </c>
    </row>
    <row r="1918" spans="1:5" x14ac:dyDescent="0.35">
      <c r="A1918">
        <v>25430839</v>
      </c>
      <c r="B1918" s="1">
        <v>45184</v>
      </c>
      <c r="C1918" t="s">
        <v>352</v>
      </c>
      <c r="D1918">
        <v>15</v>
      </c>
      <c r="E1918">
        <v>885.48</v>
      </c>
    </row>
    <row r="1919" spans="1:5" x14ac:dyDescent="0.35">
      <c r="A1919">
        <v>80935110</v>
      </c>
      <c r="B1919" s="1">
        <v>45121</v>
      </c>
      <c r="C1919" t="s">
        <v>351</v>
      </c>
      <c r="D1919">
        <v>16</v>
      </c>
      <c r="E1919">
        <v>1855.7</v>
      </c>
    </row>
    <row r="1920" spans="1:5" x14ac:dyDescent="0.35">
      <c r="A1920">
        <v>70965437</v>
      </c>
      <c r="B1920" s="1">
        <v>45373</v>
      </c>
      <c r="C1920" t="s">
        <v>350</v>
      </c>
      <c r="D1920">
        <v>17</v>
      </c>
      <c r="E1920">
        <v>1220.76</v>
      </c>
    </row>
    <row r="1921" spans="1:5" x14ac:dyDescent="0.35">
      <c r="A1921">
        <v>53557741</v>
      </c>
      <c r="B1921" s="1">
        <v>45595</v>
      </c>
      <c r="C1921" t="s">
        <v>350</v>
      </c>
      <c r="D1921">
        <v>10</v>
      </c>
      <c r="E1921">
        <v>1753.39</v>
      </c>
    </row>
    <row r="1922" spans="1:5" x14ac:dyDescent="0.35">
      <c r="A1922">
        <v>12832151</v>
      </c>
      <c r="B1922" s="1">
        <v>45119</v>
      </c>
      <c r="C1922" t="s">
        <v>350</v>
      </c>
      <c r="D1922">
        <v>16</v>
      </c>
      <c r="E1922">
        <v>356.96</v>
      </c>
    </row>
    <row r="1923" spans="1:5" x14ac:dyDescent="0.35">
      <c r="A1923">
        <v>188838</v>
      </c>
      <c r="B1923" s="1">
        <v>45489</v>
      </c>
      <c r="C1923" t="s">
        <v>350</v>
      </c>
      <c r="D1923">
        <v>12</v>
      </c>
      <c r="E1923">
        <v>799.11</v>
      </c>
    </row>
    <row r="1924" spans="1:5" x14ac:dyDescent="0.35">
      <c r="A1924">
        <v>56780331</v>
      </c>
      <c r="B1924" s="1">
        <v>45400</v>
      </c>
      <c r="C1924" t="s">
        <v>349</v>
      </c>
      <c r="D1924">
        <v>8</v>
      </c>
      <c r="E1924">
        <v>903.37</v>
      </c>
    </row>
    <row r="1925" spans="1:5" x14ac:dyDescent="0.35">
      <c r="A1925">
        <v>43574734</v>
      </c>
      <c r="B1925" s="1">
        <v>45423</v>
      </c>
      <c r="C1925" t="s">
        <v>352</v>
      </c>
      <c r="D1925">
        <v>5</v>
      </c>
      <c r="E1925">
        <v>551.29</v>
      </c>
    </row>
    <row r="1926" spans="1:5" x14ac:dyDescent="0.35">
      <c r="A1926">
        <v>53392567</v>
      </c>
      <c r="B1926" s="1">
        <v>45398</v>
      </c>
      <c r="C1926" t="s">
        <v>351</v>
      </c>
      <c r="D1926">
        <v>18</v>
      </c>
      <c r="E1926">
        <v>398.91</v>
      </c>
    </row>
    <row r="1927" spans="1:5" x14ac:dyDescent="0.35">
      <c r="A1927">
        <v>20310720</v>
      </c>
      <c r="B1927" s="1">
        <v>45019</v>
      </c>
      <c r="C1927" t="s">
        <v>351</v>
      </c>
      <c r="D1927">
        <v>9</v>
      </c>
      <c r="E1927">
        <v>1677.91</v>
      </c>
    </row>
    <row r="1928" spans="1:5" x14ac:dyDescent="0.35">
      <c r="A1928">
        <v>59427862</v>
      </c>
      <c r="B1928" s="1">
        <v>45575</v>
      </c>
      <c r="C1928" t="s">
        <v>349</v>
      </c>
      <c r="D1928">
        <v>1</v>
      </c>
      <c r="E1928">
        <v>1713.94</v>
      </c>
    </row>
    <row r="1929" spans="1:5" x14ac:dyDescent="0.35">
      <c r="A1929">
        <v>99695529</v>
      </c>
      <c r="B1929" s="1">
        <v>45027</v>
      </c>
      <c r="C1929" t="s">
        <v>352</v>
      </c>
      <c r="D1929">
        <v>12</v>
      </c>
      <c r="E1929">
        <v>1751.77</v>
      </c>
    </row>
    <row r="1930" spans="1:5" x14ac:dyDescent="0.35">
      <c r="A1930">
        <v>1134585</v>
      </c>
      <c r="B1930" s="1">
        <v>45328</v>
      </c>
      <c r="C1930" t="s">
        <v>351</v>
      </c>
      <c r="D1930">
        <v>8</v>
      </c>
      <c r="E1930">
        <v>1975.21</v>
      </c>
    </row>
    <row r="1931" spans="1:5" x14ac:dyDescent="0.35">
      <c r="A1931">
        <v>65488134</v>
      </c>
      <c r="B1931" s="1">
        <v>45044</v>
      </c>
      <c r="C1931" t="s">
        <v>352</v>
      </c>
      <c r="D1931">
        <v>12</v>
      </c>
      <c r="E1931">
        <v>853.49</v>
      </c>
    </row>
    <row r="1932" spans="1:5" x14ac:dyDescent="0.35">
      <c r="A1932">
        <v>96461062</v>
      </c>
      <c r="B1932" s="1">
        <v>45075</v>
      </c>
      <c r="C1932" t="s">
        <v>351</v>
      </c>
      <c r="D1932">
        <v>14</v>
      </c>
      <c r="E1932">
        <v>1612.31</v>
      </c>
    </row>
    <row r="1933" spans="1:5" x14ac:dyDescent="0.35">
      <c r="A1933">
        <v>57637943</v>
      </c>
      <c r="B1933" s="1">
        <v>45364</v>
      </c>
      <c r="C1933" t="s">
        <v>349</v>
      </c>
      <c r="D1933">
        <v>13</v>
      </c>
      <c r="E1933">
        <v>1865.94</v>
      </c>
    </row>
    <row r="1934" spans="1:5" x14ac:dyDescent="0.35">
      <c r="A1934">
        <v>49371494</v>
      </c>
      <c r="B1934" s="1">
        <v>45274</v>
      </c>
      <c r="C1934" t="s">
        <v>351</v>
      </c>
      <c r="D1934">
        <v>18</v>
      </c>
      <c r="E1934">
        <v>701.13</v>
      </c>
    </row>
    <row r="1935" spans="1:5" x14ac:dyDescent="0.35">
      <c r="A1935">
        <v>75038062</v>
      </c>
      <c r="B1935" s="1">
        <v>45430</v>
      </c>
      <c r="C1935" t="s">
        <v>352</v>
      </c>
      <c r="D1935">
        <v>19</v>
      </c>
      <c r="E1935">
        <v>1882.45</v>
      </c>
    </row>
    <row r="1936" spans="1:5" x14ac:dyDescent="0.35">
      <c r="A1936">
        <v>17299810</v>
      </c>
      <c r="B1936" s="1">
        <v>45355</v>
      </c>
      <c r="C1936" t="s">
        <v>352</v>
      </c>
      <c r="D1936">
        <v>13</v>
      </c>
      <c r="E1936">
        <v>1874.42</v>
      </c>
    </row>
    <row r="1937" spans="1:5" x14ac:dyDescent="0.35">
      <c r="A1937">
        <v>82032191</v>
      </c>
      <c r="B1937" s="1">
        <v>45342</v>
      </c>
      <c r="C1937" t="s">
        <v>352</v>
      </c>
      <c r="D1937">
        <v>17</v>
      </c>
      <c r="E1937">
        <v>387.14</v>
      </c>
    </row>
    <row r="1938" spans="1:5" x14ac:dyDescent="0.35">
      <c r="A1938">
        <v>52417972</v>
      </c>
      <c r="B1938" s="1">
        <v>45357</v>
      </c>
      <c r="C1938" t="s">
        <v>352</v>
      </c>
      <c r="D1938">
        <v>1</v>
      </c>
      <c r="E1938">
        <v>581.78</v>
      </c>
    </row>
    <row r="1939" spans="1:5" x14ac:dyDescent="0.35">
      <c r="A1939">
        <v>9049965</v>
      </c>
      <c r="B1939" s="1">
        <v>45385</v>
      </c>
      <c r="C1939" t="s">
        <v>352</v>
      </c>
      <c r="D1939">
        <v>3</v>
      </c>
      <c r="E1939">
        <v>1390.06</v>
      </c>
    </row>
    <row r="1940" spans="1:5" x14ac:dyDescent="0.35">
      <c r="A1940">
        <v>70420271</v>
      </c>
      <c r="B1940" s="1">
        <v>45269</v>
      </c>
      <c r="C1940" t="s">
        <v>352</v>
      </c>
      <c r="D1940">
        <v>19</v>
      </c>
      <c r="E1940">
        <v>680.28</v>
      </c>
    </row>
    <row r="1941" spans="1:5" x14ac:dyDescent="0.35">
      <c r="A1941">
        <v>19536688</v>
      </c>
      <c r="B1941" s="1">
        <v>45188</v>
      </c>
      <c r="C1941" t="s">
        <v>352</v>
      </c>
      <c r="D1941">
        <v>4</v>
      </c>
      <c r="E1941">
        <v>1346.03</v>
      </c>
    </row>
    <row r="1942" spans="1:5" x14ac:dyDescent="0.35">
      <c r="A1942">
        <v>72359843</v>
      </c>
      <c r="B1942" s="1">
        <v>45559</v>
      </c>
      <c r="C1942" t="s">
        <v>349</v>
      </c>
      <c r="D1942">
        <v>18</v>
      </c>
      <c r="E1942">
        <v>888.43</v>
      </c>
    </row>
    <row r="1943" spans="1:5" x14ac:dyDescent="0.35">
      <c r="A1943">
        <v>9981089</v>
      </c>
      <c r="B1943" s="1">
        <v>45204</v>
      </c>
      <c r="C1943" t="s">
        <v>349</v>
      </c>
      <c r="D1943">
        <v>1</v>
      </c>
      <c r="E1943">
        <v>402.74</v>
      </c>
    </row>
    <row r="1944" spans="1:5" x14ac:dyDescent="0.35">
      <c r="A1944">
        <v>62510499</v>
      </c>
      <c r="B1944" s="1">
        <v>45518</v>
      </c>
      <c r="C1944" t="s">
        <v>349</v>
      </c>
      <c r="D1944">
        <v>16</v>
      </c>
      <c r="E1944">
        <v>510.62</v>
      </c>
    </row>
    <row r="1945" spans="1:5" x14ac:dyDescent="0.35">
      <c r="A1945">
        <v>34835738</v>
      </c>
      <c r="B1945" s="1">
        <v>45151</v>
      </c>
      <c r="C1945" t="s">
        <v>349</v>
      </c>
      <c r="D1945">
        <v>9</v>
      </c>
      <c r="E1945">
        <v>1210.3599999999999</v>
      </c>
    </row>
    <row r="1946" spans="1:5" x14ac:dyDescent="0.35">
      <c r="A1946">
        <v>9641623</v>
      </c>
      <c r="B1946" s="1">
        <v>45192</v>
      </c>
      <c r="C1946" t="s">
        <v>349</v>
      </c>
      <c r="D1946">
        <v>3</v>
      </c>
      <c r="E1946">
        <v>1515.02</v>
      </c>
    </row>
    <row r="1947" spans="1:5" x14ac:dyDescent="0.35">
      <c r="A1947">
        <v>60275891</v>
      </c>
      <c r="B1947" s="1">
        <v>45566</v>
      </c>
      <c r="C1947" t="s">
        <v>351</v>
      </c>
      <c r="D1947">
        <v>16</v>
      </c>
      <c r="E1947">
        <v>1361.94</v>
      </c>
    </row>
    <row r="1948" spans="1:5" x14ac:dyDescent="0.35">
      <c r="A1948">
        <v>78750264</v>
      </c>
      <c r="B1948" s="1">
        <v>45554</v>
      </c>
      <c r="C1948" t="s">
        <v>350</v>
      </c>
      <c r="D1948">
        <v>7</v>
      </c>
      <c r="E1948">
        <v>1664.82</v>
      </c>
    </row>
    <row r="1949" spans="1:5" x14ac:dyDescent="0.35">
      <c r="A1949">
        <v>18986315</v>
      </c>
      <c r="B1949" s="1">
        <v>45021</v>
      </c>
      <c r="C1949" t="s">
        <v>349</v>
      </c>
      <c r="D1949">
        <v>19</v>
      </c>
      <c r="E1949">
        <v>854.26</v>
      </c>
    </row>
    <row r="1950" spans="1:5" x14ac:dyDescent="0.35">
      <c r="A1950">
        <v>10945990</v>
      </c>
      <c r="B1950" s="1">
        <v>45376</v>
      </c>
      <c r="C1950" t="s">
        <v>352</v>
      </c>
      <c r="D1950">
        <v>5</v>
      </c>
      <c r="E1950">
        <v>1337.11</v>
      </c>
    </row>
    <row r="1951" spans="1:5" x14ac:dyDescent="0.35">
      <c r="A1951">
        <v>1601161</v>
      </c>
      <c r="B1951" s="1">
        <v>45436</v>
      </c>
      <c r="C1951" t="s">
        <v>350</v>
      </c>
      <c r="D1951">
        <v>1</v>
      </c>
      <c r="E1951">
        <v>589.30999999999995</v>
      </c>
    </row>
    <row r="1952" spans="1:5" x14ac:dyDescent="0.35">
      <c r="A1952">
        <v>6390687</v>
      </c>
      <c r="B1952" s="1">
        <v>45527</v>
      </c>
      <c r="C1952" t="s">
        <v>351</v>
      </c>
      <c r="D1952">
        <v>5</v>
      </c>
      <c r="E1952">
        <v>1340.79</v>
      </c>
    </row>
    <row r="1953" spans="1:5" x14ac:dyDescent="0.35">
      <c r="A1953">
        <v>63092485</v>
      </c>
      <c r="B1953" s="1">
        <v>45466</v>
      </c>
      <c r="C1953" t="s">
        <v>349</v>
      </c>
      <c r="D1953">
        <v>11</v>
      </c>
      <c r="E1953">
        <v>1295.42</v>
      </c>
    </row>
    <row r="1954" spans="1:5" x14ac:dyDescent="0.35">
      <c r="A1954">
        <v>38244021</v>
      </c>
      <c r="B1954" s="1">
        <v>45404</v>
      </c>
      <c r="C1954" t="s">
        <v>350</v>
      </c>
      <c r="D1954">
        <v>13</v>
      </c>
      <c r="E1954">
        <v>1326.66</v>
      </c>
    </row>
    <row r="1955" spans="1:5" x14ac:dyDescent="0.35">
      <c r="A1955">
        <v>44859592</v>
      </c>
      <c r="B1955" s="1">
        <v>45204</v>
      </c>
      <c r="C1955" t="s">
        <v>352</v>
      </c>
      <c r="D1955">
        <v>19</v>
      </c>
      <c r="E1955">
        <v>1283.05</v>
      </c>
    </row>
    <row r="1956" spans="1:5" x14ac:dyDescent="0.35">
      <c r="A1956">
        <v>87984862</v>
      </c>
      <c r="B1956" s="1">
        <v>45251</v>
      </c>
      <c r="C1956" t="s">
        <v>349</v>
      </c>
      <c r="D1956">
        <v>14</v>
      </c>
      <c r="E1956">
        <v>1034.45</v>
      </c>
    </row>
    <row r="1957" spans="1:5" x14ac:dyDescent="0.35">
      <c r="A1957">
        <v>86067293</v>
      </c>
      <c r="B1957" s="1">
        <v>45084</v>
      </c>
      <c r="C1957" t="s">
        <v>350</v>
      </c>
      <c r="D1957">
        <v>4</v>
      </c>
      <c r="E1957">
        <v>873.53</v>
      </c>
    </row>
    <row r="1958" spans="1:5" x14ac:dyDescent="0.35">
      <c r="A1958">
        <v>41164215</v>
      </c>
      <c r="B1958" s="1">
        <v>45008</v>
      </c>
      <c r="C1958" t="s">
        <v>349</v>
      </c>
      <c r="D1958">
        <v>15</v>
      </c>
      <c r="E1958">
        <v>1304.24</v>
      </c>
    </row>
    <row r="1959" spans="1:5" x14ac:dyDescent="0.35">
      <c r="A1959">
        <v>46025543</v>
      </c>
      <c r="B1959" s="1">
        <v>45255</v>
      </c>
      <c r="C1959" t="s">
        <v>349</v>
      </c>
      <c r="D1959">
        <v>16</v>
      </c>
      <c r="E1959">
        <v>1273.07</v>
      </c>
    </row>
    <row r="1960" spans="1:5" x14ac:dyDescent="0.35">
      <c r="A1960">
        <v>33481252</v>
      </c>
      <c r="B1960" s="1">
        <v>45522</v>
      </c>
      <c r="C1960" t="s">
        <v>349</v>
      </c>
      <c r="D1960">
        <v>8</v>
      </c>
      <c r="E1960">
        <v>1438.75</v>
      </c>
    </row>
    <row r="1961" spans="1:5" x14ac:dyDescent="0.35">
      <c r="A1961">
        <v>68692574</v>
      </c>
      <c r="B1961" s="1">
        <v>45511</v>
      </c>
      <c r="C1961" t="s">
        <v>350</v>
      </c>
      <c r="D1961">
        <v>13</v>
      </c>
      <c r="E1961">
        <v>1503.93</v>
      </c>
    </row>
    <row r="1962" spans="1:5" x14ac:dyDescent="0.35">
      <c r="A1962">
        <v>34839913</v>
      </c>
      <c r="B1962" s="1">
        <v>45516</v>
      </c>
      <c r="C1962" t="s">
        <v>351</v>
      </c>
      <c r="D1962">
        <v>4</v>
      </c>
      <c r="E1962">
        <v>1706.89</v>
      </c>
    </row>
    <row r="1963" spans="1:5" x14ac:dyDescent="0.35">
      <c r="A1963">
        <v>88923048</v>
      </c>
      <c r="B1963" s="1">
        <v>45496</v>
      </c>
      <c r="C1963" t="s">
        <v>349</v>
      </c>
      <c r="D1963">
        <v>4</v>
      </c>
      <c r="E1963">
        <v>1202.8900000000001</v>
      </c>
    </row>
    <row r="1964" spans="1:5" x14ac:dyDescent="0.35">
      <c r="A1964">
        <v>21201299</v>
      </c>
      <c r="B1964" s="1">
        <v>45439</v>
      </c>
      <c r="C1964" t="s">
        <v>352</v>
      </c>
      <c r="D1964">
        <v>19</v>
      </c>
      <c r="E1964">
        <v>1488.68</v>
      </c>
    </row>
    <row r="1965" spans="1:5" x14ac:dyDescent="0.35">
      <c r="A1965">
        <v>34281470</v>
      </c>
      <c r="B1965" s="1">
        <v>45301</v>
      </c>
      <c r="C1965" t="s">
        <v>349</v>
      </c>
      <c r="D1965">
        <v>11</v>
      </c>
      <c r="E1965">
        <v>1787.82</v>
      </c>
    </row>
    <row r="1966" spans="1:5" x14ac:dyDescent="0.35">
      <c r="A1966">
        <v>72576730</v>
      </c>
      <c r="B1966" s="1">
        <v>45339</v>
      </c>
      <c r="C1966" t="s">
        <v>351</v>
      </c>
      <c r="D1966">
        <v>5</v>
      </c>
      <c r="E1966">
        <v>1971.67</v>
      </c>
    </row>
    <row r="1967" spans="1:5" x14ac:dyDescent="0.35">
      <c r="A1967">
        <v>90856813</v>
      </c>
      <c r="B1967" s="1">
        <v>45570</v>
      </c>
      <c r="C1967" t="s">
        <v>351</v>
      </c>
      <c r="D1967">
        <v>13</v>
      </c>
      <c r="E1967">
        <v>1624.06</v>
      </c>
    </row>
    <row r="1968" spans="1:5" x14ac:dyDescent="0.35">
      <c r="A1968">
        <v>81500385</v>
      </c>
      <c r="B1968" s="1">
        <v>45235</v>
      </c>
      <c r="C1968" t="s">
        <v>352</v>
      </c>
      <c r="D1968">
        <v>12</v>
      </c>
      <c r="E1968">
        <v>772.64</v>
      </c>
    </row>
    <row r="1969" spans="1:5" x14ac:dyDescent="0.35">
      <c r="A1969">
        <v>22974816</v>
      </c>
      <c r="B1969" s="1">
        <v>45299</v>
      </c>
      <c r="C1969" t="s">
        <v>349</v>
      </c>
      <c r="D1969">
        <v>1</v>
      </c>
      <c r="E1969">
        <v>865.72</v>
      </c>
    </row>
    <row r="1970" spans="1:5" x14ac:dyDescent="0.35">
      <c r="A1970">
        <v>20496835</v>
      </c>
      <c r="B1970" s="1">
        <v>45261</v>
      </c>
      <c r="C1970" t="s">
        <v>352</v>
      </c>
      <c r="D1970">
        <v>17</v>
      </c>
      <c r="E1970">
        <v>1240.9100000000001</v>
      </c>
    </row>
    <row r="1971" spans="1:5" x14ac:dyDescent="0.35">
      <c r="A1971">
        <v>38549299</v>
      </c>
      <c r="B1971" s="1">
        <v>45152</v>
      </c>
      <c r="C1971" t="s">
        <v>351</v>
      </c>
      <c r="D1971">
        <v>4</v>
      </c>
      <c r="E1971">
        <v>234.63</v>
      </c>
    </row>
    <row r="1972" spans="1:5" x14ac:dyDescent="0.35">
      <c r="A1972">
        <v>78014505</v>
      </c>
      <c r="B1972" s="1">
        <v>45025</v>
      </c>
      <c r="C1972" t="s">
        <v>352</v>
      </c>
      <c r="D1972">
        <v>1</v>
      </c>
      <c r="E1972">
        <v>696.29</v>
      </c>
    </row>
    <row r="1973" spans="1:5" x14ac:dyDescent="0.35">
      <c r="A1973">
        <v>64940409</v>
      </c>
      <c r="B1973" s="1">
        <v>45541</v>
      </c>
      <c r="C1973" t="s">
        <v>350</v>
      </c>
      <c r="D1973">
        <v>9</v>
      </c>
      <c r="E1973">
        <v>882.89</v>
      </c>
    </row>
    <row r="1974" spans="1:5" x14ac:dyDescent="0.35">
      <c r="A1974">
        <v>30042971</v>
      </c>
      <c r="B1974" s="1">
        <v>45577</v>
      </c>
      <c r="C1974" t="s">
        <v>351</v>
      </c>
      <c r="D1974">
        <v>8</v>
      </c>
      <c r="E1974">
        <v>863.9</v>
      </c>
    </row>
    <row r="1975" spans="1:5" x14ac:dyDescent="0.35">
      <c r="A1975">
        <v>74682740</v>
      </c>
      <c r="B1975" s="1">
        <v>45460</v>
      </c>
      <c r="C1975" t="s">
        <v>351</v>
      </c>
      <c r="D1975">
        <v>10</v>
      </c>
      <c r="E1975">
        <v>1507.28</v>
      </c>
    </row>
    <row r="1976" spans="1:5" x14ac:dyDescent="0.35">
      <c r="A1976">
        <v>84824280</v>
      </c>
      <c r="B1976" s="1">
        <v>45421</v>
      </c>
      <c r="C1976" t="s">
        <v>350</v>
      </c>
      <c r="D1976">
        <v>17</v>
      </c>
      <c r="E1976">
        <v>1752.91</v>
      </c>
    </row>
    <row r="1977" spans="1:5" x14ac:dyDescent="0.35">
      <c r="A1977">
        <v>85907588</v>
      </c>
      <c r="B1977" s="1">
        <v>45364</v>
      </c>
      <c r="C1977" t="s">
        <v>350</v>
      </c>
      <c r="D1977">
        <v>5</v>
      </c>
      <c r="E1977">
        <v>505.34</v>
      </c>
    </row>
    <row r="1978" spans="1:5" x14ac:dyDescent="0.35">
      <c r="A1978">
        <v>6637282</v>
      </c>
      <c r="B1978" s="1">
        <v>45230</v>
      </c>
      <c r="C1978" t="s">
        <v>350</v>
      </c>
      <c r="D1978">
        <v>15</v>
      </c>
      <c r="E1978">
        <v>1495.87</v>
      </c>
    </row>
    <row r="1979" spans="1:5" x14ac:dyDescent="0.35">
      <c r="A1979">
        <v>21432404</v>
      </c>
      <c r="B1979" s="1">
        <v>45337</v>
      </c>
      <c r="C1979" t="s">
        <v>350</v>
      </c>
      <c r="D1979">
        <v>17</v>
      </c>
      <c r="E1979">
        <v>1482.59</v>
      </c>
    </row>
    <row r="1980" spans="1:5" x14ac:dyDescent="0.35">
      <c r="A1980">
        <v>87954926</v>
      </c>
      <c r="B1980" s="1">
        <v>45329</v>
      </c>
      <c r="C1980" t="s">
        <v>349</v>
      </c>
      <c r="D1980">
        <v>12</v>
      </c>
      <c r="E1980">
        <v>1245.07</v>
      </c>
    </row>
    <row r="1981" spans="1:5" x14ac:dyDescent="0.35">
      <c r="A1981">
        <v>29941225</v>
      </c>
      <c r="B1981" s="1">
        <v>45468</v>
      </c>
      <c r="C1981" t="s">
        <v>349</v>
      </c>
      <c r="D1981">
        <v>3</v>
      </c>
      <c r="E1981">
        <v>689.11</v>
      </c>
    </row>
    <row r="1982" spans="1:5" x14ac:dyDescent="0.35">
      <c r="A1982">
        <v>68906393</v>
      </c>
      <c r="B1982" s="1">
        <v>45456</v>
      </c>
      <c r="C1982" t="s">
        <v>351</v>
      </c>
      <c r="D1982">
        <v>13</v>
      </c>
      <c r="E1982">
        <v>1094.3499999999999</v>
      </c>
    </row>
    <row r="1983" spans="1:5" x14ac:dyDescent="0.35">
      <c r="A1983">
        <v>94486311</v>
      </c>
      <c r="B1983" s="1">
        <v>45155</v>
      </c>
      <c r="C1983" t="s">
        <v>352</v>
      </c>
      <c r="D1983">
        <v>16</v>
      </c>
      <c r="E1983">
        <v>1812.66</v>
      </c>
    </row>
    <row r="1984" spans="1:5" x14ac:dyDescent="0.35">
      <c r="A1984">
        <v>28221067</v>
      </c>
      <c r="B1984" s="1">
        <v>45586</v>
      </c>
      <c r="C1984" t="s">
        <v>351</v>
      </c>
      <c r="D1984">
        <v>6</v>
      </c>
      <c r="E1984">
        <v>998.95</v>
      </c>
    </row>
    <row r="1985" spans="1:5" x14ac:dyDescent="0.35">
      <c r="A1985">
        <v>3872421</v>
      </c>
      <c r="B1985" s="1">
        <v>45113</v>
      </c>
      <c r="C1985" t="s">
        <v>349</v>
      </c>
      <c r="D1985">
        <v>3</v>
      </c>
      <c r="E1985">
        <v>1468.98</v>
      </c>
    </row>
    <row r="1986" spans="1:5" x14ac:dyDescent="0.35">
      <c r="A1986">
        <v>77921718</v>
      </c>
      <c r="B1986" s="1">
        <v>45251</v>
      </c>
      <c r="C1986" t="s">
        <v>349</v>
      </c>
      <c r="D1986">
        <v>3</v>
      </c>
      <c r="E1986">
        <v>1952.17</v>
      </c>
    </row>
    <row r="1987" spans="1:5" x14ac:dyDescent="0.35">
      <c r="A1987">
        <v>6187807</v>
      </c>
      <c r="B1987" s="1">
        <v>45162</v>
      </c>
      <c r="C1987" t="s">
        <v>352</v>
      </c>
      <c r="D1987">
        <v>10</v>
      </c>
      <c r="E1987">
        <v>1962.92</v>
      </c>
    </row>
    <row r="1988" spans="1:5" x14ac:dyDescent="0.35">
      <c r="A1988">
        <v>96795047</v>
      </c>
      <c r="B1988" s="1">
        <v>45415</v>
      </c>
      <c r="C1988" t="s">
        <v>352</v>
      </c>
      <c r="D1988">
        <v>15</v>
      </c>
      <c r="E1988">
        <v>1834.19</v>
      </c>
    </row>
    <row r="1989" spans="1:5" x14ac:dyDescent="0.35">
      <c r="A1989">
        <v>44198187</v>
      </c>
      <c r="B1989" s="1">
        <v>45367</v>
      </c>
      <c r="C1989" t="s">
        <v>351</v>
      </c>
      <c r="D1989">
        <v>13</v>
      </c>
      <c r="E1989">
        <v>464.33</v>
      </c>
    </row>
    <row r="1990" spans="1:5" x14ac:dyDescent="0.35">
      <c r="A1990">
        <v>94730288</v>
      </c>
      <c r="B1990" s="1">
        <v>45111</v>
      </c>
      <c r="C1990" t="s">
        <v>351</v>
      </c>
      <c r="D1990">
        <v>17</v>
      </c>
      <c r="E1990">
        <v>1560.64</v>
      </c>
    </row>
    <row r="1991" spans="1:5" x14ac:dyDescent="0.35">
      <c r="A1991">
        <v>49769532</v>
      </c>
      <c r="B1991" s="1">
        <v>45071</v>
      </c>
      <c r="C1991" t="s">
        <v>349</v>
      </c>
      <c r="D1991">
        <v>20</v>
      </c>
      <c r="E1991">
        <v>1923.39</v>
      </c>
    </row>
    <row r="1992" spans="1:5" x14ac:dyDescent="0.35">
      <c r="A1992">
        <v>93730857</v>
      </c>
      <c r="B1992" s="1">
        <v>45362</v>
      </c>
      <c r="C1992" t="s">
        <v>349</v>
      </c>
      <c r="D1992">
        <v>6</v>
      </c>
      <c r="E1992">
        <v>1446.09</v>
      </c>
    </row>
    <row r="1993" spans="1:5" x14ac:dyDescent="0.35">
      <c r="A1993">
        <v>51556553</v>
      </c>
      <c r="B1993" s="1">
        <v>45327</v>
      </c>
      <c r="C1993" t="s">
        <v>349</v>
      </c>
      <c r="D1993">
        <v>6</v>
      </c>
      <c r="E1993">
        <v>1765.93</v>
      </c>
    </row>
    <row r="1994" spans="1:5" x14ac:dyDescent="0.35">
      <c r="A1994">
        <v>22253483</v>
      </c>
      <c r="B1994" s="1">
        <v>45196</v>
      </c>
      <c r="C1994" t="s">
        <v>350</v>
      </c>
      <c r="D1994">
        <v>15</v>
      </c>
      <c r="E1994">
        <v>1561.12</v>
      </c>
    </row>
    <row r="1995" spans="1:5" x14ac:dyDescent="0.35">
      <c r="A1995">
        <v>4438410</v>
      </c>
      <c r="B1995" s="1">
        <v>45582</v>
      </c>
      <c r="C1995" t="s">
        <v>350</v>
      </c>
      <c r="D1995">
        <v>11</v>
      </c>
      <c r="E1995">
        <v>1868.71</v>
      </c>
    </row>
    <row r="1996" spans="1:5" x14ac:dyDescent="0.35">
      <c r="A1996">
        <v>44410149</v>
      </c>
      <c r="B1996" s="1">
        <v>45064</v>
      </c>
      <c r="C1996" t="s">
        <v>352</v>
      </c>
      <c r="D1996">
        <v>14</v>
      </c>
      <c r="E1996">
        <v>1440.46</v>
      </c>
    </row>
    <row r="1997" spans="1:5" x14ac:dyDescent="0.35">
      <c r="A1997">
        <v>3282647</v>
      </c>
      <c r="B1997" s="1">
        <v>45306</v>
      </c>
      <c r="C1997" t="s">
        <v>349</v>
      </c>
      <c r="D1997">
        <v>18</v>
      </c>
      <c r="E1997">
        <v>608.27</v>
      </c>
    </row>
    <row r="1998" spans="1:5" x14ac:dyDescent="0.35">
      <c r="A1998">
        <v>69340015</v>
      </c>
      <c r="B1998" s="1">
        <v>45230</v>
      </c>
      <c r="C1998" t="s">
        <v>349</v>
      </c>
      <c r="D1998">
        <v>16</v>
      </c>
      <c r="E1998">
        <v>1168.22</v>
      </c>
    </row>
    <row r="1999" spans="1:5" x14ac:dyDescent="0.35">
      <c r="A1999">
        <v>29600229</v>
      </c>
      <c r="B1999" s="1">
        <v>45305</v>
      </c>
      <c r="C1999" t="s">
        <v>350</v>
      </c>
      <c r="D1999">
        <v>18</v>
      </c>
      <c r="E1999">
        <v>1491.65</v>
      </c>
    </row>
    <row r="2000" spans="1:5" x14ac:dyDescent="0.35">
      <c r="A2000">
        <v>89886179</v>
      </c>
      <c r="B2000" s="1">
        <v>45332</v>
      </c>
      <c r="C2000" t="s">
        <v>350</v>
      </c>
      <c r="D2000">
        <v>4</v>
      </c>
      <c r="E2000">
        <v>1298.6400000000001</v>
      </c>
    </row>
    <row r="2001" spans="1:5" x14ac:dyDescent="0.35">
      <c r="A2001">
        <v>12077371</v>
      </c>
      <c r="B2001" s="1">
        <v>45208</v>
      </c>
      <c r="C2001" t="s">
        <v>349</v>
      </c>
      <c r="D2001">
        <v>20</v>
      </c>
      <c r="E2001">
        <v>353.22</v>
      </c>
    </row>
    <row r="2002" spans="1:5" x14ac:dyDescent="0.35">
      <c r="A2002">
        <v>84216691</v>
      </c>
      <c r="B2002" s="1">
        <v>45011</v>
      </c>
      <c r="C2002" t="s">
        <v>350</v>
      </c>
      <c r="D2002">
        <v>13</v>
      </c>
      <c r="E2002">
        <v>1220.9000000000001</v>
      </c>
    </row>
    <row r="2003" spans="1:5" x14ac:dyDescent="0.35">
      <c r="A2003">
        <v>90666073</v>
      </c>
      <c r="B2003" s="1">
        <v>45270</v>
      </c>
      <c r="C2003" t="s">
        <v>350</v>
      </c>
      <c r="D2003">
        <v>20</v>
      </c>
      <c r="E2003">
        <v>1969.45</v>
      </c>
    </row>
    <row r="2004" spans="1:5" x14ac:dyDescent="0.35">
      <c r="A2004">
        <v>21577948</v>
      </c>
      <c r="B2004" s="1">
        <v>45232</v>
      </c>
      <c r="C2004" t="s">
        <v>352</v>
      </c>
      <c r="D2004">
        <v>17</v>
      </c>
      <c r="E2004">
        <v>225.6</v>
      </c>
    </row>
    <row r="2005" spans="1:5" x14ac:dyDescent="0.35">
      <c r="A2005">
        <v>32635818</v>
      </c>
      <c r="B2005" s="1">
        <v>45367</v>
      </c>
      <c r="C2005" t="s">
        <v>351</v>
      </c>
      <c r="D2005">
        <v>12</v>
      </c>
      <c r="E2005">
        <v>603</v>
      </c>
    </row>
    <row r="2006" spans="1:5" x14ac:dyDescent="0.35">
      <c r="A2006">
        <v>98444183</v>
      </c>
      <c r="B2006" s="1">
        <v>45326</v>
      </c>
      <c r="C2006" t="s">
        <v>351</v>
      </c>
      <c r="D2006">
        <v>11</v>
      </c>
      <c r="E2006">
        <v>389.36</v>
      </c>
    </row>
    <row r="2007" spans="1:5" x14ac:dyDescent="0.35">
      <c r="A2007">
        <v>43047341</v>
      </c>
      <c r="B2007" s="1">
        <v>45188</v>
      </c>
      <c r="C2007" t="s">
        <v>351</v>
      </c>
      <c r="D2007">
        <v>18</v>
      </c>
      <c r="E2007">
        <v>1086.42</v>
      </c>
    </row>
    <row r="2008" spans="1:5" x14ac:dyDescent="0.35">
      <c r="A2008">
        <v>52617081</v>
      </c>
      <c r="B2008" s="1">
        <v>45504</v>
      </c>
      <c r="C2008" t="s">
        <v>350</v>
      </c>
      <c r="D2008">
        <v>10</v>
      </c>
      <c r="E2008">
        <v>996.94</v>
      </c>
    </row>
    <row r="2009" spans="1:5" x14ac:dyDescent="0.35">
      <c r="A2009">
        <v>60371334</v>
      </c>
      <c r="B2009" s="1">
        <v>45051</v>
      </c>
      <c r="C2009" t="s">
        <v>350</v>
      </c>
      <c r="D2009">
        <v>15</v>
      </c>
      <c r="E2009">
        <v>355.81</v>
      </c>
    </row>
    <row r="2010" spans="1:5" x14ac:dyDescent="0.35">
      <c r="A2010">
        <v>34425723</v>
      </c>
      <c r="B2010" s="1">
        <v>45179</v>
      </c>
      <c r="C2010" t="s">
        <v>351</v>
      </c>
      <c r="D2010">
        <v>14</v>
      </c>
      <c r="E2010">
        <v>873.22</v>
      </c>
    </row>
    <row r="2011" spans="1:5" x14ac:dyDescent="0.35">
      <c r="A2011">
        <v>64298209</v>
      </c>
      <c r="B2011" s="1">
        <v>45092</v>
      </c>
      <c r="C2011" t="s">
        <v>351</v>
      </c>
      <c r="D2011">
        <v>10</v>
      </c>
      <c r="E2011">
        <v>311.25</v>
      </c>
    </row>
    <row r="2012" spans="1:5" x14ac:dyDescent="0.35">
      <c r="A2012">
        <v>85518832</v>
      </c>
      <c r="B2012" s="1">
        <v>45133</v>
      </c>
      <c r="C2012" t="s">
        <v>349</v>
      </c>
      <c r="D2012">
        <v>19</v>
      </c>
      <c r="E2012">
        <v>205.79</v>
      </c>
    </row>
    <row r="2013" spans="1:5" x14ac:dyDescent="0.35">
      <c r="A2013">
        <v>42432226</v>
      </c>
      <c r="B2013" s="1">
        <v>45141</v>
      </c>
      <c r="C2013" t="s">
        <v>349</v>
      </c>
      <c r="D2013">
        <v>5</v>
      </c>
      <c r="E2013">
        <v>608.34</v>
      </c>
    </row>
    <row r="2014" spans="1:5" x14ac:dyDescent="0.35">
      <c r="A2014">
        <v>50953418</v>
      </c>
      <c r="B2014" s="1">
        <v>45012</v>
      </c>
      <c r="C2014" t="s">
        <v>351</v>
      </c>
      <c r="D2014">
        <v>11</v>
      </c>
      <c r="E2014">
        <v>404.6</v>
      </c>
    </row>
    <row r="2015" spans="1:5" x14ac:dyDescent="0.35">
      <c r="A2015">
        <v>52428250</v>
      </c>
      <c r="B2015" s="1">
        <v>45180</v>
      </c>
      <c r="C2015" t="s">
        <v>352</v>
      </c>
      <c r="D2015">
        <v>4</v>
      </c>
      <c r="E2015">
        <v>1925.08</v>
      </c>
    </row>
    <row r="2016" spans="1:5" x14ac:dyDescent="0.35">
      <c r="A2016">
        <v>60210778</v>
      </c>
      <c r="B2016" s="1">
        <v>45396</v>
      </c>
      <c r="C2016" t="s">
        <v>351</v>
      </c>
      <c r="D2016">
        <v>4</v>
      </c>
      <c r="E2016">
        <v>938.8</v>
      </c>
    </row>
    <row r="2017" spans="1:5" x14ac:dyDescent="0.35">
      <c r="A2017">
        <v>92209869</v>
      </c>
      <c r="B2017" s="1">
        <v>45202</v>
      </c>
      <c r="C2017" t="s">
        <v>351</v>
      </c>
      <c r="D2017">
        <v>19</v>
      </c>
      <c r="E2017">
        <v>483.76</v>
      </c>
    </row>
    <row r="2018" spans="1:5" x14ac:dyDescent="0.35">
      <c r="A2018">
        <v>46828932</v>
      </c>
      <c r="B2018" s="1">
        <v>45046</v>
      </c>
      <c r="C2018" t="s">
        <v>349</v>
      </c>
      <c r="D2018">
        <v>4</v>
      </c>
      <c r="E2018">
        <v>391.22</v>
      </c>
    </row>
    <row r="2019" spans="1:5" x14ac:dyDescent="0.35">
      <c r="A2019">
        <v>83304462</v>
      </c>
      <c r="B2019" s="1">
        <v>45317</v>
      </c>
      <c r="C2019" t="s">
        <v>349</v>
      </c>
      <c r="D2019">
        <v>8</v>
      </c>
      <c r="E2019">
        <v>723.86</v>
      </c>
    </row>
    <row r="2020" spans="1:5" x14ac:dyDescent="0.35">
      <c r="A2020">
        <v>46875863</v>
      </c>
      <c r="B2020" s="1">
        <v>45213</v>
      </c>
      <c r="C2020" t="s">
        <v>351</v>
      </c>
      <c r="D2020">
        <v>8</v>
      </c>
      <c r="E2020">
        <v>1118.55</v>
      </c>
    </row>
    <row r="2021" spans="1:5" x14ac:dyDescent="0.35">
      <c r="A2021">
        <v>36774480</v>
      </c>
      <c r="B2021" s="1">
        <v>45550</v>
      </c>
      <c r="C2021" t="s">
        <v>351</v>
      </c>
      <c r="D2021">
        <v>6</v>
      </c>
      <c r="E2021">
        <v>1470.93</v>
      </c>
    </row>
    <row r="2022" spans="1:5" x14ac:dyDescent="0.35">
      <c r="A2022">
        <v>18896771</v>
      </c>
      <c r="B2022" s="1">
        <v>45063</v>
      </c>
      <c r="C2022" t="s">
        <v>350</v>
      </c>
      <c r="D2022">
        <v>12</v>
      </c>
      <c r="E2022">
        <v>1906.46</v>
      </c>
    </row>
    <row r="2023" spans="1:5" x14ac:dyDescent="0.35">
      <c r="A2023">
        <v>89669139</v>
      </c>
      <c r="B2023" s="1">
        <v>45004</v>
      </c>
      <c r="C2023" t="s">
        <v>349</v>
      </c>
      <c r="D2023">
        <v>6</v>
      </c>
      <c r="E2023">
        <v>1999.64</v>
      </c>
    </row>
    <row r="2024" spans="1:5" x14ac:dyDescent="0.35">
      <c r="A2024">
        <v>81337068</v>
      </c>
      <c r="B2024" s="1">
        <v>45319</v>
      </c>
      <c r="C2024" t="s">
        <v>351</v>
      </c>
      <c r="D2024">
        <v>10</v>
      </c>
      <c r="E2024">
        <v>1509.04</v>
      </c>
    </row>
    <row r="2025" spans="1:5" x14ac:dyDescent="0.35">
      <c r="A2025">
        <v>75082508</v>
      </c>
      <c r="B2025" s="1">
        <v>45301</v>
      </c>
      <c r="C2025" t="s">
        <v>349</v>
      </c>
      <c r="D2025">
        <v>10</v>
      </c>
      <c r="E2025">
        <v>961.81</v>
      </c>
    </row>
    <row r="2026" spans="1:5" x14ac:dyDescent="0.35">
      <c r="A2026">
        <v>84847500</v>
      </c>
      <c r="B2026" s="1">
        <v>45505</v>
      </c>
      <c r="C2026" t="s">
        <v>350</v>
      </c>
      <c r="D2026">
        <v>9</v>
      </c>
      <c r="E2026">
        <v>1832.51</v>
      </c>
    </row>
    <row r="2027" spans="1:5" x14ac:dyDescent="0.35">
      <c r="A2027">
        <v>79942821</v>
      </c>
      <c r="B2027" s="1">
        <v>45174</v>
      </c>
      <c r="C2027" t="s">
        <v>349</v>
      </c>
      <c r="D2027">
        <v>19</v>
      </c>
      <c r="E2027">
        <v>1652.35</v>
      </c>
    </row>
    <row r="2028" spans="1:5" x14ac:dyDescent="0.35">
      <c r="A2028">
        <v>62679120</v>
      </c>
      <c r="B2028" s="1">
        <v>45538</v>
      </c>
      <c r="C2028" t="s">
        <v>351</v>
      </c>
      <c r="D2028">
        <v>14</v>
      </c>
      <c r="E2028">
        <v>1964.18</v>
      </c>
    </row>
    <row r="2029" spans="1:5" x14ac:dyDescent="0.35">
      <c r="A2029">
        <v>54850870</v>
      </c>
      <c r="B2029" s="1">
        <v>45396</v>
      </c>
      <c r="C2029" t="s">
        <v>352</v>
      </c>
      <c r="D2029">
        <v>6</v>
      </c>
      <c r="E2029">
        <v>894.79</v>
      </c>
    </row>
    <row r="2030" spans="1:5" x14ac:dyDescent="0.35">
      <c r="A2030">
        <v>50105174</v>
      </c>
      <c r="B2030" s="1">
        <v>45177</v>
      </c>
      <c r="C2030" t="s">
        <v>349</v>
      </c>
      <c r="D2030">
        <v>11</v>
      </c>
      <c r="E2030">
        <v>1889.81</v>
      </c>
    </row>
    <row r="2031" spans="1:5" x14ac:dyDescent="0.35">
      <c r="A2031">
        <v>45700739</v>
      </c>
      <c r="B2031" s="1">
        <v>45511</v>
      </c>
      <c r="C2031" t="s">
        <v>350</v>
      </c>
      <c r="D2031">
        <v>17</v>
      </c>
      <c r="E2031">
        <v>509.95</v>
      </c>
    </row>
    <row r="2032" spans="1:5" x14ac:dyDescent="0.35">
      <c r="A2032">
        <v>25081012</v>
      </c>
      <c r="B2032" s="1">
        <v>45284</v>
      </c>
      <c r="C2032" t="s">
        <v>352</v>
      </c>
      <c r="D2032">
        <v>1</v>
      </c>
      <c r="E2032">
        <v>963.43</v>
      </c>
    </row>
    <row r="2033" spans="1:5" x14ac:dyDescent="0.35">
      <c r="A2033">
        <v>57566548</v>
      </c>
      <c r="B2033" s="1">
        <v>45050</v>
      </c>
      <c r="C2033" t="s">
        <v>351</v>
      </c>
      <c r="D2033">
        <v>14</v>
      </c>
      <c r="E2033">
        <v>1058.02</v>
      </c>
    </row>
    <row r="2034" spans="1:5" x14ac:dyDescent="0.35">
      <c r="A2034">
        <v>49449238</v>
      </c>
      <c r="B2034" s="1">
        <v>45471</v>
      </c>
      <c r="C2034" t="s">
        <v>350</v>
      </c>
      <c r="D2034">
        <v>4</v>
      </c>
      <c r="E2034">
        <v>1878.39</v>
      </c>
    </row>
    <row r="2035" spans="1:5" x14ac:dyDescent="0.35">
      <c r="A2035">
        <v>31156674</v>
      </c>
      <c r="B2035" s="1">
        <v>45389</v>
      </c>
      <c r="C2035" t="s">
        <v>350</v>
      </c>
      <c r="D2035">
        <v>3</v>
      </c>
      <c r="E2035">
        <v>1552.42</v>
      </c>
    </row>
    <row r="2036" spans="1:5" x14ac:dyDescent="0.35">
      <c r="A2036">
        <v>50088518</v>
      </c>
      <c r="B2036" s="1">
        <v>45062</v>
      </c>
      <c r="C2036" t="s">
        <v>351</v>
      </c>
      <c r="D2036">
        <v>14</v>
      </c>
      <c r="E2036">
        <v>509.41</v>
      </c>
    </row>
    <row r="2037" spans="1:5" x14ac:dyDescent="0.35">
      <c r="A2037">
        <v>75836905</v>
      </c>
      <c r="B2037" s="1">
        <v>45267</v>
      </c>
      <c r="C2037" t="s">
        <v>350</v>
      </c>
      <c r="D2037">
        <v>4</v>
      </c>
      <c r="E2037">
        <v>817.25</v>
      </c>
    </row>
    <row r="2038" spans="1:5" x14ac:dyDescent="0.35">
      <c r="A2038">
        <v>86487478</v>
      </c>
      <c r="B2038" s="1">
        <v>45300</v>
      </c>
      <c r="C2038" t="s">
        <v>349</v>
      </c>
      <c r="D2038">
        <v>20</v>
      </c>
      <c r="E2038">
        <v>1241.57</v>
      </c>
    </row>
    <row r="2039" spans="1:5" x14ac:dyDescent="0.35">
      <c r="A2039">
        <v>93370787</v>
      </c>
      <c r="B2039" s="1">
        <v>45581</v>
      </c>
      <c r="C2039" t="s">
        <v>352</v>
      </c>
      <c r="D2039">
        <v>10</v>
      </c>
      <c r="E2039">
        <v>1810.06</v>
      </c>
    </row>
    <row r="2040" spans="1:5" x14ac:dyDescent="0.35">
      <c r="A2040">
        <v>16400639</v>
      </c>
      <c r="B2040" s="1">
        <v>45172</v>
      </c>
      <c r="C2040" t="s">
        <v>349</v>
      </c>
      <c r="D2040">
        <v>5</v>
      </c>
      <c r="E2040">
        <v>680.48</v>
      </c>
    </row>
    <row r="2041" spans="1:5" x14ac:dyDescent="0.35">
      <c r="A2041">
        <v>87943214</v>
      </c>
      <c r="B2041" s="1">
        <v>45537</v>
      </c>
      <c r="C2041" t="s">
        <v>350</v>
      </c>
      <c r="D2041">
        <v>10</v>
      </c>
      <c r="E2041">
        <v>476.03</v>
      </c>
    </row>
    <row r="2042" spans="1:5" x14ac:dyDescent="0.35">
      <c r="A2042">
        <v>21409946</v>
      </c>
      <c r="B2042" s="1">
        <v>45373</v>
      </c>
      <c r="C2042" t="s">
        <v>350</v>
      </c>
      <c r="D2042">
        <v>2</v>
      </c>
      <c r="E2042">
        <v>1428.68</v>
      </c>
    </row>
    <row r="2043" spans="1:5" x14ac:dyDescent="0.35">
      <c r="A2043">
        <v>56604077</v>
      </c>
      <c r="B2043" s="1">
        <v>45302</v>
      </c>
      <c r="C2043" t="s">
        <v>351</v>
      </c>
      <c r="D2043">
        <v>14</v>
      </c>
      <c r="E2043">
        <v>474.26</v>
      </c>
    </row>
    <row r="2044" spans="1:5" x14ac:dyDescent="0.35">
      <c r="A2044">
        <v>88571088</v>
      </c>
      <c r="B2044" s="1">
        <v>45581</v>
      </c>
      <c r="C2044" t="s">
        <v>350</v>
      </c>
      <c r="D2044">
        <v>10</v>
      </c>
      <c r="E2044">
        <v>1000.27</v>
      </c>
    </row>
    <row r="2045" spans="1:5" x14ac:dyDescent="0.35">
      <c r="A2045">
        <v>54099929</v>
      </c>
      <c r="B2045" s="1">
        <v>45221</v>
      </c>
      <c r="C2045" t="s">
        <v>352</v>
      </c>
      <c r="D2045">
        <v>7</v>
      </c>
      <c r="E2045">
        <v>1712.59</v>
      </c>
    </row>
    <row r="2046" spans="1:5" x14ac:dyDescent="0.35">
      <c r="A2046">
        <v>68714053</v>
      </c>
      <c r="B2046" s="1">
        <v>45492</v>
      </c>
      <c r="C2046" t="s">
        <v>352</v>
      </c>
      <c r="D2046">
        <v>18</v>
      </c>
      <c r="E2046">
        <v>1474.77</v>
      </c>
    </row>
    <row r="2047" spans="1:5" x14ac:dyDescent="0.35">
      <c r="A2047">
        <v>5751638</v>
      </c>
      <c r="B2047" s="1">
        <v>45546</v>
      </c>
      <c r="C2047" t="s">
        <v>352</v>
      </c>
      <c r="D2047">
        <v>14</v>
      </c>
      <c r="E2047">
        <v>1230.3800000000001</v>
      </c>
    </row>
    <row r="2048" spans="1:5" x14ac:dyDescent="0.35">
      <c r="A2048">
        <v>43431724</v>
      </c>
      <c r="B2048" s="1">
        <v>45256</v>
      </c>
      <c r="C2048" t="s">
        <v>352</v>
      </c>
      <c r="D2048">
        <v>2</v>
      </c>
      <c r="E2048">
        <v>813</v>
      </c>
    </row>
    <row r="2049" spans="1:5" x14ac:dyDescent="0.35">
      <c r="A2049">
        <v>81136091</v>
      </c>
      <c r="B2049" s="1">
        <v>45378</v>
      </c>
      <c r="C2049" t="s">
        <v>351</v>
      </c>
      <c r="D2049">
        <v>15</v>
      </c>
      <c r="E2049">
        <v>1205.96</v>
      </c>
    </row>
    <row r="2050" spans="1:5" x14ac:dyDescent="0.35">
      <c r="A2050">
        <v>38671747</v>
      </c>
      <c r="B2050" s="1">
        <v>45235</v>
      </c>
      <c r="C2050" t="s">
        <v>352</v>
      </c>
      <c r="D2050">
        <v>16</v>
      </c>
      <c r="E2050">
        <v>1681.18</v>
      </c>
    </row>
    <row r="2051" spans="1:5" x14ac:dyDescent="0.35">
      <c r="A2051">
        <v>23095784</v>
      </c>
      <c r="B2051" s="1">
        <v>45076</v>
      </c>
      <c r="C2051" t="s">
        <v>349</v>
      </c>
      <c r="D2051">
        <v>3</v>
      </c>
      <c r="E2051">
        <v>1470.2</v>
      </c>
    </row>
    <row r="2052" spans="1:5" x14ac:dyDescent="0.35">
      <c r="A2052">
        <v>91291123</v>
      </c>
      <c r="B2052" s="1">
        <v>45332</v>
      </c>
      <c r="C2052" t="s">
        <v>352</v>
      </c>
      <c r="D2052">
        <v>15</v>
      </c>
      <c r="E2052">
        <v>1952.01</v>
      </c>
    </row>
    <row r="2053" spans="1:5" x14ac:dyDescent="0.35">
      <c r="A2053">
        <v>10729474</v>
      </c>
      <c r="B2053" s="1">
        <v>45218</v>
      </c>
      <c r="C2053" t="s">
        <v>352</v>
      </c>
      <c r="D2053">
        <v>16</v>
      </c>
      <c r="E2053">
        <v>417.3</v>
      </c>
    </row>
    <row r="2054" spans="1:5" x14ac:dyDescent="0.35">
      <c r="A2054">
        <v>96373206</v>
      </c>
      <c r="B2054" s="1">
        <v>45101</v>
      </c>
      <c r="C2054" t="s">
        <v>351</v>
      </c>
      <c r="D2054">
        <v>9</v>
      </c>
      <c r="E2054">
        <v>1235.1300000000001</v>
      </c>
    </row>
    <row r="2055" spans="1:5" x14ac:dyDescent="0.35">
      <c r="A2055">
        <v>93198324</v>
      </c>
      <c r="B2055" s="1">
        <v>45249</v>
      </c>
      <c r="C2055" t="s">
        <v>350</v>
      </c>
      <c r="D2055">
        <v>11</v>
      </c>
      <c r="E2055">
        <v>1742.23</v>
      </c>
    </row>
    <row r="2056" spans="1:5" x14ac:dyDescent="0.35">
      <c r="A2056">
        <v>95590889</v>
      </c>
      <c r="B2056" s="1">
        <v>45100</v>
      </c>
      <c r="C2056" t="s">
        <v>350</v>
      </c>
      <c r="D2056">
        <v>7</v>
      </c>
      <c r="E2056">
        <v>582.01</v>
      </c>
    </row>
    <row r="2057" spans="1:5" x14ac:dyDescent="0.35">
      <c r="A2057">
        <v>85177880</v>
      </c>
      <c r="B2057" s="1">
        <v>45318</v>
      </c>
      <c r="C2057" t="s">
        <v>351</v>
      </c>
      <c r="D2057">
        <v>9</v>
      </c>
      <c r="E2057">
        <v>1823.25</v>
      </c>
    </row>
    <row r="2058" spans="1:5" x14ac:dyDescent="0.35">
      <c r="A2058">
        <v>10524732</v>
      </c>
      <c r="B2058" s="1">
        <v>45246</v>
      </c>
      <c r="C2058" t="s">
        <v>351</v>
      </c>
      <c r="D2058">
        <v>18</v>
      </c>
      <c r="E2058">
        <v>1830.92</v>
      </c>
    </row>
    <row r="2059" spans="1:5" x14ac:dyDescent="0.35">
      <c r="A2059">
        <v>22931642</v>
      </c>
      <c r="B2059" s="1">
        <v>45568</v>
      </c>
      <c r="C2059" t="s">
        <v>352</v>
      </c>
      <c r="D2059">
        <v>18</v>
      </c>
      <c r="E2059">
        <v>649.19000000000005</v>
      </c>
    </row>
    <row r="2060" spans="1:5" x14ac:dyDescent="0.35">
      <c r="A2060">
        <v>5901440</v>
      </c>
      <c r="B2060" s="1">
        <v>45428</v>
      </c>
      <c r="C2060" t="s">
        <v>349</v>
      </c>
      <c r="D2060">
        <v>8</v>
      </c>
      <c r="E2060">
        <v>761.17</v>
      </c>
    </row>
    <row r="2061" spans="1:5" x14ac:dyDescent="0.35">
      <c r="A2061">
        <v>6617417</v>
      </c>
      <c r="B2061" s="1">
        <v>45573</v>
      </c>
      <c r="C2061" t="s">
        <v>350</v>
      </c>
      <c r="D2061">
        <v>20</v>
      </c>
      <c r="E2061">
        <v>1785.99</v>
      </c>
    </row>
    <row r="2062" spans="1:5" x14ac:dyDescent="0.35">
      <c r="A2062">
        <v>92306841</v>
      </c>
      <c r="B2062" s="1">
        <v>45331</v>
      </c>
      <c r="C2062" t="s">
        <v>352</v>
      </c>
      <c r="D2062">
        <v>10</v>
      </c>
      <c r="E2062">
        <v>1915.85</v>
      </c>
    </row>
    <row r="2063" spans="1:5" x14ac:dyDescent="0.35">
      <c r="A2063">
        <v>89361574</v>
      </c>
      <c r="B2063" s="1">
        <v>45219</v>
      </c>
      <c r="C2063" t="s">
        <v>351</v>
      </c>
      <c r="D2063">
        <v>14</v>
      </c>
      <c r="E2063">
        <v>315.31</v>
      </c>
    </row>
    <row r="2064" spans="1:5" x14ac:dyDescent="0.35">
      <c r="A2064">
        <v>93723634</v>
      </c>
      <c r="B2064" s="1">
        <v>45001</v>
      </c>
      <c r="C2064" t="s">
        <v>349</v>
      </c>
      <c r="D2064">
        <v>4</v>
      </c>
      <c r="E2064">
        <v>1992.05</v>
      </c>
    </row>
    <row r="2065" spans="1:5" x14ac:dyDescent="0.35">
      <c r="A2065">
        <v>75490147</v>
      </c>
      <c r="B2065" s="1">
        <v>45002</v>
      </c>
      <c r="C2065" t="s">
        <v>350</v>
      </c>
      <c r="D2065">
        <v>2</v>
      </c>
      <c r="E2065">
        <v>497.56</v>
      </c>
    </row>
    <row r="2066" spans="1:5" x14ac:dyDescent="0.35">
      <c r="A2066">
        <v>45650429</v>
      </c>
      <c r="B2066" s="1">
        <v>45015</v>
      </c>
      <c r="C2066" t="s">
        <v>349</v>
      </c>
      <c r="D2066">
        <v>12</v>
      </c>
      <c r="E2066">
        <v>421.21</v>
      </c>
    </row>
    <row r="2067" spans="1:5" x14ac:dyDescent="0.35">
      <c r="A2067">
        <v>59323931</v>
      </c>
      <c r="B2067" s="1">
        <v>45528</v>
      </c>
      <c r="C2067" t="s">
        <v>350</v>
      </c>
      <c r="D2067">
        <v>14</v>
      </c>
      <c r="E2067">
        <v>1239.32</v>
      </c>
    </row>
    <row r="2068" spans="1:5" x14ac:dyDescent="0.35">
      <c r="A2068">
        <v>77397957</v>
      </c>
      <c r="B2068" s="1">
        <v>45336</v>
      </c>
      <c r="C2068" t="s">
        <v>352</v>
      </c>
      <c r="D2068">
        <v>14</v>
      </c>
      <c r="E2068">
        <v>1913.71</v>
      </c>
    </row>
    <row r="2069" spans="1:5" x14ac:dyDescent="0.35">
      <c r="A2069">
        <v>23976957</v>
      </c>
      <c r="B2069" s="1">
        <v>45169</v>
      </c>
      <c r="C2069" t="s">
        <v>352</v>
      </c>
      <c r="D2069">
        <v>6</v>
      </c>
      <c r="E2069">
        <v>755.84</v>
      </c>
    </row>
    <row r="2070" spans="1:5" x14ac:dyDescent="0.35">
      <c r="A2070">
        <v>70543108</v>
      </c>
      <c r="B2070" s="1">
        <v>45555</v>
      </c>
      <c r="C2070" t="s">
        <v>351</v>
      </c>
      <c r="D2070">
        <v>6</v>
      </c>
      <c r="E2070">
        <v>1354.97</v>
      </c>
    </row>
    <row r="2071" spans="1:5" x14ac:dyDescent="0.35">
      <c r="A2071">
        <v>20689141</v>
      </c>
      <c r="B2071" s="1">
        <v>45437</v>
      </c>
      <c r="C2071" t="s">
        <v>349</v>
      </c>
      <c r="D2071">
        <v>19</v>
      </c>
      <c r="E2071">
        <v>995.55</v>
      </c>
    </row>
    <row r="2072" spans="1:5" x14ac:dyDescent="0.35">
      <c r="A2072">
        <v>72797139</v>
      </c>
      <c r="B2072" s="1">
        <v>45124</v>
      </c>
      <c r="C2072" t="s">
        <v>351</v>
      </c>
      <c r="D2072">
        <v>5</v>
      </c>
      <c r="E2072">
        <v>492</v>
      </c>
    </row>
    <row r="2073" spans="1:5" x14ac:dyDescent="0.35">
      <c r="A2073">
        <v>75467328</v>
      </c>
      <c r="B2073" s="1">
        <v>45023</v>
      </c>
      <c r="C2073" t="s">
        <v>350</v>
      </c>
      <c r="D2073">
        <v>14</v>
      </c>
      <c r="E2073">
        <v>691.64</v>
      </c>
    </row>
    <row r="2074" spans="1:5" x14ac:dyDescent="0.35">
      <c r="A2074">
        <v>69276352</v>
      </c>
      <c r="B2074" s="1">
        <v>45066</v>
      </c>
      <c r="C2074" t="s">
        <v>350</v>
      </c>
      <c r="D2074">
        <v>2</v>
      </c>
      <c r="E2074">
        <v>1425.64</v>
      </c>
    </row>
    <row r="2075" spans="1:5" x14ac:dyDescent="0.35">
      <c r="A2075">
        <v>39876773</v>
      </c>
      <c r="B2075" s="1">
        <v>45586</v>
      </c>
      <c r="C2075" t="s">
        <v>349</v>
      </c>
      <c r="D2075">
        <v>17</v>
      </c>
      <c r="E2075">
        <v>879.54</v>
      </c>
    </row>
    <row r="2076" spans="1:5" x14ac:dyDescent="0.35">
      <c r="A2076">
        <v>36998375</v>
      </c>
      <c r="B2076" s="1">
        <v>45441</v>
      </c>
      <c r="C2076" t="s">
        <v>350</v>
      </c>
      <c r="D2076">
        <v>11</v>
      </c>
      <c r="E2076">
        <v>1231.9100000000001</v>
      </c>
    </row>
    <row r="2077" spans="1:5" x14ac:dyDescent="0.35">
      <c r="A2077">
        <v>97185284</v>
      </c>
      <c r="B2077" s="1">
        <v>45237</v>
      </c>
      <c r="C2077" t="s">
        <v>351</v>
      </c>
      <c r="D2077">
        <v>2</v>
      </c>
      <c r="E2077">
        <v>1599.26</v>
      </c>
    </row>
    <row r="2078" spans="1:5" x14ac:dyDescent="0.35">
      <c r="A2078">
        <v>23126356</v>
      </c>
      <c r="B2078" s="1">
        <v>45441</v>
      </c>
      <c r="C2078" t="s">
        <v>350</v>
      </c>
      <c r="D2078">
        <v>7</v>
      </c>
      <c r="E2078">
        <v>1580.04</v>
      </c>
    </row>
    <row r="2079" spans="1:5" x14ac:dyDescent="0.35">
      <c r="A2079">
        <v>93803038</v>
      </c>
      <c r="B2079" s="1">
        <v>45579</v>
      </c>
      <c r="C2079" t="s">
        <v>349</v>
      </c>
      <c r="D2079">
        <v>11</v>
      </c>
      <c r="E2079">
        <v>1018.05</v>
      </c>
    </row>
    <row r="2080" spans="1:5" x14ac:dyDescent="0.35">
      <c r="A2080">
        <v>1697604</v>
      </c>
      <c r="B2080" s="1">
        <v>45131</v>
      </c>
      <c r="C2080" t="s">
        <v>351</v>
      </c>
      <c r="D2080">
        <v>6</v>
      </c>
      <c r="E2080">
        <v>1970.15</v>
      </c>
    </row>
    <row r="2081" spans="1:5" x14ac:dyDescent="0.35">
      <c r="A2081">
        <v>53332493</v>
      </c>
      <c r="B2081" s="1">
        <v>45107</v>
      </c>
      <c r="C2081" t="s">
        <v>352</v>
      </c>
      <c r="D2081">
        <v>19</v>
      </c>
      <c r="E2081">
        <v>1678.4</v>
      </c>
    </row>
    <row r="2082" spans="1:5" x14ac:dyDescent="0.35">
      <c r="A2082">
        <v>35812567</v>
      </c>
      <c r="B2082" s="1">
        <v>45468</v>
      </c>
      <c r="C2082" t="s">
        <v>351</v>
      </c>
      <c r="D2082">
        <v>6</v>
      </c>
      <c r="E2082">
        <v>1313.89</v>
      </c>
    </row>
    <row r="2083" spans="1:5" x14ac:dyDescent="0.35">
      <c r="A2083">
        <v>74172010</v>
      </c>
      <c r="B2083" s="1">
        <v>45054</v>
      </c>
      <c r="C2083" t="s">
        <v>350</v>
      </c>
      <c r="D2083">
        <v>3</v>
      </c>
      <c r="E2083">
        <v>1963.77</v>
      </c>
    </row>
    <row r="2084" spans="1:5" x14ac:dyDescent="0.35">
      <c r="A2084">
        <v>89157395</v>
      </c>
      <c r="B2084" s="1">
        <v>45563</v>
      </c>
      <c r="C2084" t="s">
        <v>349</v>
      </c>
      <c r="D2084">
        <v>6</v>
      </c>
      <c r="E2084">
        <v>1782.61</v>
      </c>
    </row>
    <row r="2085" spans="1:5" x14ac:dyDescent="0.35">
      <c r="A2085">
        <v>79991320</v>
      </c>
      <c r="B2085" s="1">
        <v>45376</v>
      </c>
      <c r="C2085" t="s">
        <v>352</v>
      </c>
      <c r="D2085">
        <v>5</v>
      </c>
      <c r="E2085">
        <v>537.94000000000005</v>
      </c>
    </row>
    <row r="2086" spans="1:5" x14ac:dyDescent="0.35">
      <c r="A2086">
        <v>15568831</v>
      </c>
      <c r="B2086" s="1">
        <v>45205</v>
      </c>
      <c r="C2086" t="s">
        <v>349</v>
      </c>
      <c r="D2086">
        <v>7</v>
      </c>
      <c r="E2086">
        <v>813.3</v>
      </c>
    </row>
    <row r="2087" spans="1:5" x14ac:dyDescent="0.35">
      <c r="A2087">
        <v>46563355</v>
      </c>
      <c r="B2087" s="1">
        <v>45337</v>
      </c>
      <c r="C2087" t="s">
        <v>349</v>
      </c>
      <c r="D2087">
        <v>19</v>
      </c>
      <c r="E2087">
        <v>463.08</v>
      </c>
    </row>
    <row r="2088" spans="1:5" x14ac:dyDescent="0.35">
      <c r="A2088">
        <v>9278983</v>
      </c>
      <c r="B2088" s="1">
        <v>45345</v>
      </c>
      <c r="C2088" t="s">
        <v>350</v>
      </c>
      <c r="D2088">
        <v>17</v>
      </c>
      <c r="E2088">
        <v>1418.32</v>
      </c>
    </row>
    <row r="2089" spans="1:5" x14ac:dyDescent="0.35">
      <c r="A2089">
        <v>70168151</v>
      </c>
      <c r="B2089" s="1">
        <v>45552</v>
      </c>
      <c r="C2089" t="s">
        <v>351</v>
      </c>
      <c r="D2089">
        <v>8</v>
      </c>
      <c r="E2089">
        <v>493.64</v>
      </c>
    </row>
    <row r="2090" spans="1:5" x14ac:dyDescent="0.35">
      <c r="A2090">
        <v>96149069</v>
      </c>
      <c r="B2090" s="1">
        <v>45425</v>
      </c>
      <c r="C2090" t="s">
        <v>351</v>
      </c>
      <c r="D2090">
        <v>19</v>
      </c>
      <c r="E2090">
        <v>346.93</v>
      </c>
    </row>
    <row r="2091" spans="1:5" x14ac:dyDescent="0.35">
      <c r="A2091">
        <v>22822088</v>
      </c>
      <c r="B2091" s="1">
        <v>45143</v>
      </c>
      <c r="C2091" t="s">
        <v>352</v>
      </c>
      <c r="D2091">
        <v>11</v>
      </c>
      <c r="E2091">
        <v>293.88</v>
      </c>
    </row>
    <row r="2092" spans="1:5" x14ac:dyDescent="0.35">
      <c r="A2092">
        <v>1449273</v>
      </c>
      <c r="B2092" s="1">
        <v>45266</v>
      </c>
      <c r="C2092" t="s">
        <v>352</v>
      </c>
      <c r="D2092">
        <v>12</v>
      </c>
      <c r="E2092">
        <v>1758.24</v>
      </c>
    </row>
    <row r="2093" spans="1:5" x14ac:dyDescent="0.35">
      <c r="A2093">
        <v>97388817</v>
      </c>
      <c r="B2093" s="1">
        <v>45459</v>
      </c>
      <c r="C2093" t="s">
        <v>351</v>
      </c>
      <c r="D2093">
        <v>1</v>
      </c>
      <c r="E2093">
        <v>1161.94</v>
      </c>
    </row>
    <row r="2094" spans="1:5" x14ac:dyDescent="0.35">
      <c r="A2094">
        <v>18567760</v>
      </c>
      <c r="B2094" s="1">
        <v>45440</v>
      </c>
      <c r="C2094" t="s">
        <v>351</v>
      </c>
      <c r="D2094">
        <v>13</v>
      </c>
      <c r="E2094">
        <v>1933.7</v>
      </c>
    </row>
    <row r="2095" spans="1:5" x14ac:dyDescent="0.35">
      <c r="A2095">
        <v>12695670</v>
      </c>
      <c r="B2095" s="1">
        <v>45194</v>
      </c>
      <c r="C2095" t="s">
        <v>349</v>
      </c>
      <c r="D2095">
        <v>10</v>
      </c>
      <c r="E2095">
        <v>910.12</v>
      </c>
    </row>
    <row r="2096" spans="1:5" x14ac:dyDescent="0.35">
      <c r="A2096">
        <v>33871107</v>
      </c>
      <c r="B2096" s="1">
        <v>45598</v>
      </c>
      <c r="C2096" t="s">
        <v>350</v>
      </c>
      <c r="D2096">
        <v>8</v>
      </c>
      <c r="E2096">
        <v>513.07000000000005</v>
      </c>
    </row>
    <row r="2097" spans="1:5" x14ac:dyDescent="0.35">
      <c r="A2097">
        <v>49869358</v>
      </c>
      <c r="B2097" s="1">
        <v>45415</v>
      </c>
      <c r="C2097" t="s">
        <v>351</v>
      </c>
      <c r="D2097">
        <v>16</v>
      </c>
      <c r="E2097">
        <v>1002.95</v>
      </c>
    </row>
    <row r="2098" spans="1:5" x14ac:dyDescent="0.35">
      <c r="A2098">
        <v>96806748</v>
      </c>
      <c r="B2098" s="1">
        <v>45584</v>
      </c>
      <c r="C2098" t="s">
        <v>352</v>
      </c>
      <c r="D2098">
        <v>14</v>
      </c>
      <c r="E2098">
        <v>1482.08</v>
      </c>
    </row>
    <row r="2099" spans="1:5" x14ac:dyDescent="0.35">
      <c r="A2099">
        <v>82948843</v>
      </c>
      <c r="B2099" s="1">
        <v>45063</v>
      </c>
      <c r="C2099" t="s">
        <v>351</v>
      </c>
      <c r="D2099">
        <v>13</v>
      </c>
      <c r="E2099">
        <v>1629.2</v>
      </c>
    </row>
    <row r="2100" spans="1:5" x14ac:dyDescent="0.35">
      <c r="A2100">
        <v>79866758</v>
      </c>
      <c r="B2100" s="1">
        <v>45029</v>
      </c>
      <c r="C2100" t="s">
        <v>350</v>
      </c>
      <c r="D2100">
        <v>14</v>
      </c>
      <c r="E2100">
        <v>598.03</v>
      </c>
    </row>
    <row r="2101" spans="1:5" x14ac:dyDescent="0.35">
      <c r="A2101">
        <v>9335625</v>
      </c>
      <c r="B2101" s="1">
        <v>45500</v>
      </c>
      <c r="C2101" t="s">
        <v>349</v>
      </c>
      <c r="D2101">
        <v>14</v>
      </c>
      <c r="E2101">
        <v>1605.95</v>
      </c>
    </row>
    <row r="2102" spans="1:5" x14ac:dyDescent="0.35">
      <c r="A2102">
        <v>28876580</v>
      </c>
      <c r="B2102" s="1">
        <v>45278</v>
      </c>
      <c r="C2102" t="s">
        <v>350</v>
      </c>
      <c r="D2102">
        <v>15</v>
      </c>
      <c r="E2102">
        <v>476.34</v>
      </c>
    </row>
    <row r="2103" spans="1:5" x14ac:dyDescent="0.35">
      <c r="A2103">
        <v>91768226</v>
      </c>
      <c r="B2103" s="1">
        <v>45239</v>
      </c>
      <c r="C2103" t="s">
        <v>351</v>
      </c>
      <c r="D2103">
        <v>11</v>
      </c>
      <c r="E2103">
        <v>203.02</v>
      </c>
    </row>
    <row r="2104" spans="1:5" x14ac:dyDescent="0.35">
      <c r="A2104">
        <v>56457995</v>
      </c>
      <c r="B2104" s="1">
        <v>45292</v>
      </c>
      <c r="C2104" t="s">
        <v>350</v>
      </c>
      <c r="D2104">
        <v>6</v>
      </c>
      <c r="E2104">
        <v>1002.88</v>
      </c>
    </row>
    <row r="2105" spans="1:5" x14ac:dyDescent="0.35">
      <c r="A2105">
        <v>23844919</v>
      </c>
      <c r="B2105" s="1">
        <v>45498</v>
      </c>
      <c r="C2105" t="s">
        <v>351</v>
      </c>
      <c r="D2105">
        <v>9</v>
      </c>
      <c r="E2105">
        <v>1890.71</v>
      </c>
    </row>
    <row r="2106" spans="1:5" x14ac:dyDescent="0.35">
      <c r="A2106">
        <v>81088747</v>
      </c>
      <c r="B2106" s="1">
        <v>45457</v>
      </c>
      <c r="C2106" t="s">
        <v>351</v>
      </c>
      <c r="D2106">
        <v>3</v>
      </c>
      <c r="E2106">
        <v>1238.99</v>
      </c>
    </row>
    <row r="2107" spans="1:5" x14ac:dyDescent="0.35">
      <c r="A2107">
        <v>85854265</v>
      </c>
      <c r="B2107" s="1">
        <v>45450</v>
      </c>
      <c r="C2107" t="s">
        <v>349</v>
      </c>
      <c r="D2107">
        <v>9</v>
      </c>
      <c r="E2107">
        <v>1492.09</v>
      </c>
    </row>
    <row r="2108" spans="1:5" x14ac:dyDescent="0.35">
      <c r="A2108">
        <v>73363613</v>
      </c>
      <c r="B2108" s="1">
        <v>45030</v>
      </c>
      <c r="C2108" t="s">
        <v>349</v>
      </c>
      <c r="D2108">
        <v>3</v>
      </c>
      <c r="E2108">
        <v>400</v>
      </c>
    </row>
    <row r="2109" spans="1:5" x14ac:dyDescent="0.35">
      <c r="A2109">
        <v>64141971</v>
      </c>
      <c r="B2109" s="1">
        <v>45097</v>
      </c>
      <c r="C2109" t="s">
        <v>349</v>
      </c>
      <c r="D2109">
        <v>11</v>
      </c>
      <c r="E2109">
        <v>361.98</v>
      </c>
    </row>
    <row r="2110" spans="1:5" x14ac:dyDescent="0.35">
      <c r="A2110">
        <v>70867736</v>
      </c>
      <c r="B2110" s="1">
        <v>45441</v>
      </c>
      <c r="C2110" t="s">
        <v>349</v>
      </c>
      <c r="D2110">
        <v>17</v>
      </c>
      <c r="E2110">
        <v>574.17999999999995</v>
      </c>
    </row>
    <row r="2111" spans="1:5" x14ac:dyDescent="0.35">
      <c r="A2111">
        <v>52678787</v>
      </c>
      <c r="B2111" s="1">
        <v>45320</v>
      </c>
      <c r="C2111" t="s">
        <v>352</v>
      </c>
      <c r="D2111">
        <v>9</v>
      </c>
      <c r="E2111">
        <v>1444.39</v>
      </c>
    </row>
    <row r="2112" spans="1:5" x14ac:dyDescent="0.35">
      <c r="A2112">
        <v>27586115</v>
      </c>
      <c r="B2112" s="1">
        <v>45255</v>
      </c>
      <c r="C2112" t="s">
        <v>350</v>
      </c>
      <c r="D2112">
        <v>1</v>
      </c>
      <c r="E2112">
        <v>1908.19</v>
      </c>
    </row>
    <row r="2113" spans="1:5" x14ac:dyDescent="0.35">
      <c r="A2113">
        <v>92404798</v>
      </c>
      <c r="B2113" s="1">
        <v>45014</v>
      </c>
      <c r="C2113" t="s">
        <v>352</v>
      </c>
      <c r="D2113">
        <v>15</v>
      </c>
      <c r="E2113">
        <v>1130.02</v>
      </c>
    </row>
    <row r="2114" spans="1:5" x14ac:dyDescent="0.35">
      <c r="A2114">
        <v>55170753</v>
      </c>
      <c r="B2114" s="1">
        <v>45439</v>
      </c>
      <c r="C2114" t="s">
        <v>350</v>
      </c>
      <c r="D2114">
        <v>19</v>
      </c>
      <c r="E2114">
        <v>1414.63</v>
      </c>
    </row>
    <row r="2115" spans="1:5" x14ac:dyDescent="0.35">
      <c r="A2115">
        <v>19182548</v>
      </c>
      <c r="B2115" s="1">
        <v>45007</v>
      </c>
      <c r="C2115" t="s">
        <v>351</v>
      </c>
      <c r="D2115">
        <v>16</v>
      </c>
      <c r="E2115">
        <v>636.15</v>
      </c>
    </row>
    <row r="2116" spans="1:5" x14ac:dyDescent="0.35">
      <c r="A2116">
        <v>67701771</v>
      </c>
      <c r="B2116" s="1">
        <v>45244</v>
      </c>
      <c r="C2116" t="s">
        <v>349</v>
      </c>
      <c r="D2116">
        <v>9</v>
      </c>
      <c r="E2116">
        <v>550.5</v>
      </c>
    </row>
    <row r="2117" spans="1:5" x14ac:dyDescent="0.35">
      <c r="A2117">
        <v>75828735</v>
      </c>
      <c r="B2117" s="1">
        <v>45051</v>
      </c>
      <c r="C2117" t="s">
        <v>352</v>
      </c>
      <c r="D2117">
        <v>18</v>
      </c>
      <c r="E2117">
        <v>1400.05</v>
      </c>
    </row>
    <row r="2118" spans="1:5" x14ac:dyDescent="0.35">
      <c r="A2118">
        <v>2219590</v>
      </c>
      <c r="B2118" s="1">
        <v>45559</v>
      </c>
      <c r="C2118" t="s">
        <v>351</v>
      </c>
      <c r="D2118">
        <v>20</v>
      </c>
      <c r="E2118">
        <v>756.84</v>
      </c>
    </row>
    <row r="2119" spans="1:5" x14ac:dyDescent="0.35">
      <c r="A2119">
        <v>64497538</v>
      </c>
      <c r="B2119" s="1">
        <v>45296</v>
      </c>
      <c r="C2119" t="s">
        <v>349</v>
      </c>
      <c r="D2119">
        <v>13</v>
      </c>
      <c r="E2119">
        <v>1338.69</v>
      </c>
    </row>
    <row r="2120" spans="1:5" x14ac:dyDescent="0.35">
      <c r="A2120">
        <v>48033969</v>
      </c>
      <c r="B2120" s="1">
        <v>45154</v>
      </c>
      <c r="C2120" t="s">
        <v>349</v>
      </c>
      <c r="D2120">
        <v>1</v>
      </c>
      <c r="E2120">
        <v>717.51</v>
      </c>
    </row>
    <row r="2121" spans="1:5" x14ac:dyDescent="0.35">
      <c r="A2121">
        <v>67708491</v>
      </c>
      <c r="B2121" s="1">
        <v>45577</v>
      </c>
      <c r="C2121" t="s">
        <v>350</v>
      </c>
      <c r="D2121">
        <v>10</v>
      </c>
      <c r="E2121">
        <v>586.96</v>
      </c>
    </row>
    <row r="2122" spans="1:5" x14ac:dyDescent="0.35">
      <c r="A2122">
        <v>80858127</v>
      </c>
      <c r="B2122" s="1">
        <v>45505</v>
      </c>
      <c r="C2122" t="s">
        <v>349</v>
      </c>
      <c r="D2122">
        <v>10</v>
      </c>
      <c r="E2122">
        <v>1703.39</v>
      </c>
    </row>
    <row r="2123" spans="1:5" x14ac:dyDescent="0.35">
      <c r="A2123">
        <v>28280172</v>
      </c>
      <c r="B2123" s="1">
        <v>45096</v>
      </c>
      <c r="C2123" t="s">
        <v>349</v>
      </c>
      <c r="D2123">
        <v>14</v>
      </c>
      <c r="E2123">
        <v>968.95</v>
      </c>
    </row>
    <row r="2124" spans="1:5" x14ac:dyDescent="0.35">
      <c r="A2124">
        <v>6398761</v>
      </c>
      <c r="B2124" s="1">
        <v>45514</v>
      </c>
      <c r="C2124" t="s">
        <v>350</v>
      </c>
      <c r="D2124">
        <v>2</v>
      </c>
      <c r="E2124">
        <v>1701.15</v>
      </c>
    </row>
    <row r="2125" spans="1:5" x14ac:dyDescent="0.35">
      <c r="A2125">
        <v>69749541</v>
      </c>
      <c r="B2125" s="1">
        <v>45083</v>
      </c>
      <c r="C2125" t="s">
        <v>349</v>
      </c>
      <c r="D2125">
        <v>1</v>
      </c>
      <c r="E2125">
        <v>1412.58</v>
      </c>
    </row>
    <row r="2126" spans="1:5" x14ac:dyDescent="0.35">
      <c r="A2126">
        <v>57474553</v>
      </c>
      <c r="B2126" s="1">
        <v>45175</v>
      </c>
      <c r="C2126" t="s">
        <v>351</v>
      </c>
      <c r="D2126">
        <v>1</v>
      </c>
      <c r="E2126">
        <v>300.82</v>
      </c>
    </row>
    <row r="2127" spans="1:5" x14ac:dyDescent="0.35">
      <c r="A2127">
        <v>37551429</v>
      </c>
      <c r="B2127" s="1">
        <v>45007</v>
      </c>
      <c r="C2127" t="s">
        <v>351</v>
      </c>
      <c r="D2127">
        <v>6</v>
      </c>
      <c r="E2127">
        <v>1136.03</v>
      </c>
    </row>
    <row r="2128" spans="1:5" x14ac:dyDescent="0.35">
      <c r="A2128">
        <v>949062</v>
      </c>
      <c r="B2128" s="1">
        <v>45212</v>
      </c>
      <c r="C2128" t="s">
        <v>350</v>
      </c>
      <c r="D2128">
        <v>19</v>
      </c>
      <c r="E2128">
        <v>1947.14</v>
      </c>
    </row>
    <row r="2129" spans="1:5" x14ac:dyDescent="0.35">
      <c r="A2129">
        <v>74174956</v>
      </c>
      <c r="B2129" s="1">
        <v>45561</v>
      </c>
      <c r="C2129" t="s">
        <v>351</v>
      </c>
      <c r="D2129">
        <v>20</v>
      </c>
      <c r="E2129">
        <v>1583.4</v>
      </c>
    </row>
    <row r="2130" spans="1:5" x14ac:dyDescent="0.35">
      <c r="A2130">
        <v>55007963</v>
      </c>
      <c r="B2130" s="1">
        <v>45168</v>
      </c>
      <c r="C2130" t="s">
        <v>352</v>
      </c>
      <c r="D2130">
        <v>10</v>
      </c>
      <c r="E2130">
        <v>1809.98</v>
      </c>
    </row>
    <row r="2131" spans="1:5" x14ac:dyDescent="0.35">
      <c r="A2131">
        <v>64017365</v>
      </c>
      <c r="B2131" s="1">
        <v>45434</v>
      </c>
      <c r="C2131" t="s">
        <v>349</v>
      </c>
      <c r="D2131">
        <v>2</v>
      </c>
      <c r="E2131">
        <v>1767.76</v>
      </c>
    </row>
    <row r="2132" spans="1:5" x14ac:dyDescent="0.35">
      <c r="A2132">
        <v>26199489</v>
      </c>
      <c r="B2132" s="1">
        <v>45488</v>
      </c>
      <c r="C2132" t="s">
        <v>350</v>
      </c>
      <c r="D2132">
        <v>11</v>
      </c>
      <c r="E2132">
        <v>479.65</v>
      </c>
    </row>
    <row r="2133" spans="1:5" x14ac:dyDescent="0.35">
      <c r="A2133">
        <v>7288562</v>
      </c>
      <c r="B2133" s="1">
        <v>45091</v>
      </c>
      <c r="C2133" t="s">
        <v>352</v>
      </c>
      <c r="D2133">
        <v>19</v>
      </c>
      <c r="E2133">
        <v>1982.78</v>
      </c>
    </row>
    <row r="2134" spans="1:5" x14ac:dyDescent="0.35">
      <c r="A2134">
        <v>78394303</v>
      </c>
      <c r="B2134" s="1">
        <v>45138</v>
      </c>
      <c r="C2134" t="s">
        <v>350</v>
      </c>
      <c r="D2134">
        <v>1</v>
      </c>
      <c r="E2134">
        <v>1590.54</v>
      </c>
    </row>
    <row r="2135" spans="1:5" x14ac:dyDescent="0.35">
      <c r="A2135">
        <v>43518622</v>
      </c>
      <c r="B2135" s="1">
        <v>45432</v>
      </c>
      <c r="C2135" t="s">
        <v>351</v>
      </c>
      <c r="D2135">
        <v>5</v>
      </c>
      <c r="E2135">
        <v>512.48</v>
      </c>
    </row>
    <row r="2136" spans="1:5" x14ac:dyDescent="0.35">
      <c r="A2136">
        <v>60967677</v>
      </c>
      <c r="B2136" s="1">
        <v>45049</v>
      </c>
      <c r="C2136" t="s">
        <v>349</v>
      </c>
      <c r="D2136">
        <v>11</v>
      </c>
      <c r="E2136">
        <v>398.48</v>
      </c>
    </row>
    <row r="2137" spans="1:5" x14ac:dyDescent="0.35">
      <c r="A2137">
        <v>35144658</v>
      </c>
      <c r="B2137" s="1">
        <v>45318</v>
      </c>
      <c r="C2137" t="s">
        <v>349</v>
      </c>
      <c r="D2137">
        <v>8</v>
      </c>
      <c r="E2137">
        <v>433.11</v>
      </c>
    </row>
    <row r="2138" spans="1:5" x14ac:dyDescent="0.35">
      <c r="A2138">
        <v>37054866</v>
      </c>
      <c r="B2138" s="1">
        <v>45412</v>
      </c>
      <c r="C2138" t="s">
        <v>351</v>
      </c>
      <c r="D2138">
        <v>2</v>
      </c>
      <c r="E2138">
        <v>1503.54</v>
      </c>
    </row>
    <row r="2139" spans="1:5" x14ac:dyDescent="0.35">
      <c r="A2139">
        <v>3100301</v>
      </c>
      <c r="B2139" s="1">
        <v>45096</v>
      </c>
      <c r="C2139" t="s">
        <v>352</v>
      </c>
      <c r="D2139">
        <v>1</v>
      </c>
      <c r="E2139">
        <v>1530.27</v>
      </c>
    </row>
    <row r="2140" spans="1:5" x14ac:dyDescent="0.35">
      <c r="A2140">
        <v>62194279</v>
      </c>
      <c r="B2140" s="1">
        <v>45198</v>
      </c>
      <c r="C2140" t="s">
        <v>349</v>
      </c>
      <c r="D2140">
        <v>3</v>
      </c>
      <c r="E2140">
        <v>1561.41</v>
      </c>
    </row>
    <row r="2141" spans="1:5" x14ac:dyDescent="0.35">
      <c r="A2141">
        <v>43599910</v>
      </c>
      <c r="B2141" s="1">
        <v>45568</v>
      </c>
      <c r="C2141" t="s">
        <v>349</v>
      </c>
      <c r="D2141">
        <v>8</v>
      </c>
      <c r="E2141">
        <v>939.36</v>
      </c>
    </row>
    <row r="2142" spans="1:5" x14ac:dyDescent="0.35">
      <c r="A2142">
        <v>36222767</v>
      </c>
      <c r="B2142" s="1">
        <v>45058</v>
      </c>
      <c r="C2142" t="s">
        <v>350</v>
      </c>
      <c r="D2142">
        <v>7</v>
      </c>
      <c r="E2142">
        <v>478.18</v>
      </c>
    </row>
    <row r="2143" spans="1:5" x14ac:dyDescent="0.35">
      <c r="A2143">
        <v>91320466</v>
      </c>
      <c r="B2143" s="1">
        <v>45214</v>
      </c>
      <c r="C2143" t="s">
        <v>349</v>
      </c>
      <c r="D2143">
        <v>8</v>
      </c>
      <c r="E2143">
        <v>478.45</v>
      </c>
    </row>
    <row r="2144" spans="1:5" x14ac:dyDescent="0.35">
      <c r="A2144">
        <v>30468930</v>
      </c>
      <c r="B2144" s="1">
        <v>45436</v>
      </c>
      <c r="C2144" t="s">
        <v>351</v>
      </c>
      <c r="D2144">
        <v>6</v>
      </c>
      <c r="E2144">
        <v>1449.81</v>
      </c>
    </row>
    <row r="2145" spans="1:5" x14ac:dyDescent="0.35">
      <c r="A2145">
        <v>45503888</v>
      </c>
      <c r="B2145" s="1">
        <v>45064</v>
      </c>
      <c r="C2145" t="s">
        <v>349</v>
      </c>
      <c r="D2145">
        <v>5</v>
      </c>
      <c r="E2145">
        <v>669.46</v>
      </c>
    </row>
    <row r="2146" spans="1:5" x14ac:dyDescent="0.35">
      <c r="A2146">
        <v>85340038</v>
      </c>
      <c r="B2146" s="1">
        <v>45155</v>
      </c>
      <c r="C2146" t="s">
        <v>349</v>
      </c>
      <c r="D2146">
        <v>10</v>
      </c>
      <c r="E2146">
        <v>1430.56</v>
      </c>
    </row>
    <row r="2147" spans="1:5" x14ac:dyDescent="0.35">
      <c r="A2147">
        <v>13796199</v>
      </c>
      <c r="B2147" s="1">
        <v>45050</v>
      </c>
      <c r="C2147" t="s">
        <v>351</v>
      </c>
      <c r="D2147">
        <v>20</v>
      </c>
      <c r="E2147">
        <v>1016.92</v>
      </c>
    </row>
    <row r="2148" spans="1:5" x14ac:dyDescent="0.35">
      <c r="A2148">
        <v>10769994</v>
      </c>
      <c r="B2148" s="1">
        <v>45053</v>
      </c>
      <c r="C2148" t="s">
        <v>351</v>
      </c>
      <c r="D2148">
        <v>10</v>
      </c>
      <c r="E2148">
        <v>1122.23</v>
      </c>
    </row>
    <row r="2149" spans="1:5" x14ac:dyDescent="0.35">
      <c r="A2149">
        <v>65406127</v>
      </c>
      <c r="B2149" s="1">
        <v>45458</v>
      </c>
      <c r="C2149" t="s">
        <v>349</v>
      </c>
      <c r="D2149">
        <v>20</v>
      </c>
      <c r="E2149">
        <v>1391.48</v>
      </c>
    </row>
    <row r="2150" spans="1:5" x14ac:dyDescent="0.35">
      <c r="A2150">
        <v>8383197</v>
      </c>
      <c r="B2150" s="1">
        <v>45216</v>
      </c>
      <c r="C2150" t="s">
        <v>352</v>
      </c>
      <c r="D2150">
        <v>16</v>
      </c>
      <c r="E2150">
        <v>1440.12</v>
      </c>
    </row>
    <row r="2151" spans="1:5" x14ac:dyDescent="0.35">
      <c r="A2151">
        <v>8384106</v>
      </c>
      <c r="B2151" s="1">
        <v>45141</v>
      </c>
      <c r="C2151" t="s">
        <v>349</v>
      </c>
      <c r="D2151">
        <v>8</v>
      </c>
      <c r="E2151">
        <v>1853.96</v>
      </c>
    </row>
    <row r="2152" spans="1:5" x14ac:dyDescent="0.35">
      <c r="A2152">
        <v>27698051</v>
      </c>
      <c r="B2152" s="1">
        <v>45137</v>
      </c>
      <c r="C2152" t="s">
        <v>349</v>
      </c>
      <c r="D2152">
        <v>19</v>
      </c>
      <c r="E2152">
        <v>978.81</v>
      </c>
    </row>
    <row r="2153" spans="1:5" x14ac:dyDescent="0.35">
      <c r="A2153">
        <v>56352626</v>
      </c>
      <c r="B2153" s="1">
        <v>45106</v>
      </c>
      <c r="C2153" t="s">
        <v>351</v>
      </c>
      <c r="D2153">
        <v>10</v>
      </c>
      <c r="E2153">
        <v>1574.59</v>
      </c>
    </row>
    <row r="2154" spans="1:5" x14ac:dyDescent="0.35">
      <c r="A2154">
        <v>41194825</v>
      </c>
      <c r="B2154" s="1">
        <v>45225</v>
      </c>
      <c r="C2154" t="s">
        <v>351</v>
      </c>
      <c r="D2154">
        <v>19</v>
      </c>
      <c r="E2154">
        <v>1678.77</v>
      </c>
    </row>
    <row r="2155" spans="1:5" x14ac:dyDescent="0.35">
      <c r="A2155">
        <v>62526567</v>
      </c>
      <c r="B2155" s="1">
        <v>45108</v>
      </c>
      <c r="C2155" t="s">
        <v>349</v>
      </c>
      <c r="D2155">
        <v>15</v>
      </c>
      <c r="E2155">
        <v>1976.82</v>
      </c>
    </row>
    <row r="2156" spans="1:5" x14ac:dyDescent="0.35">
      <c r="A2156">
        <v>67277562</v>
      </c>
      <c r="B2156" s="1">
        <v>45250</v>
      </c>
      <c r="C2156" t="s">
        <v>350</v>
      </c>
      <c r="D2156">
        <v>10</v>
      </c>
      <c r="E2156">
        <v>1951.59</v>
      </c>
    </row>
    <row r="2157" spans="1:5" x14ac:dyDescent="0.35">
      <c r="A2157">
        <v>48228547</v>
      </c>
      <c r="B2157" s="1">
        <v>45486</v>
      </c>
      <c r="C2157" t="s">
        <v>350</v>
      </c>
      <c r="D2157">
        <v>9</v>
      </c>
      <c r="E2157">
        <v>753.89</v>
      </c>
    </row>
    <row r="2158" spans="1:5" x14ac:dyDescent="0.35">
      <c r="A2158">
        <v>36578947</v>
      </c>
      <c r="B2158" s="1">
        <v>45024</v>
      </c>
      <c r="C2158" t="s">
        <v>352</v>
      </c>
      <c r="D2158">
        <v>18</v>
      </c>
      <c r="E2158">
        <v>1698.54</v>
      </c>
    </row>
    <row r="2159" spans="1:5" x14ac:dyDescent="0.35">
      <c r="A2159">
        <v>21701991</v>
      </c>
      <c r="B2159" s="1">
        <v>45204</v>
      </c>
      <c r="C2159" t="s">
        <v>352</v>
      </c>
      <c r="D2159">
        <v>5</v>
      </c>
      <c r="E2159">
        <v>1114.5</v>
      </c>
    </row>
    <row r="2160" spans="1:5" x14ac:dyDescent="0.35">
      <c r="A2160">
        <v>20469626</v>
      </c>
      <c r="B2160" s="1">
        <v>45286</v>
      </c>
      <c r="C2160" t="s">
        <v>351</v>
      </c>
      <c r="D2160">
        <v>9</v>
      </c>
      <c r="E2160">
        <v>1250.28</v>
      </c>
    </row>
    <row r="2161" spans="1:5" x14ac:dyDescent="0.35">
      <c r="A2161">
        <v>20314691</v>
      </c>
      <c r="B2161" s="1">
        <v>45490</v>
      </c>
      <c r="C2161" t="s">
        <v>350</v>
      </c>
      <c r="D2161">
        <v>2</v>
      </c>
      <c r="E2161">
        <v>282.92</v>
      </c>
    </row>
    <row r="2162" spans="1:5" x14ac:dyDescent="0.35">
      <c r="A2162">
        <v>91778474</v>
      </c>
      <c r="B2162" s="1">
        <v>45347</v>
      </c>
      <c r="C2162" t="s">
        <v>351</v>
      </c>
      <c r="D2162">
        <v>20</v>
      </c>
      <c r="E2162">
        <v>280.67</v>
      </c>
    </row>
    <row r="2163" spans="1:5" x14ac:dyDescent="0.35">
      <c r="A2163">
        <v>83964902</v>
      </c>
      <c r="B2163" s="1">
        <v>45240</v>
      </c>
      <c r="C2163" t="s">
        <v>351</v>
      </c>
      <c r="D2163">
        <v>2</v>
      </c>
      <c r="E2163">
        <v>536.01</v>
      </c>
    </row>
    <row r="2164" spans="1:5" x14ac:dyDescent="0.35">
      <c r="A2164">
        <v>92455970</v>
      </c>
      <c r="B2164" s="1">
        <v>45456</v>
      </c>
      <c r="C2164" t="s">
        <v>350</v>
      </c>
      <c r="D2164">
        <v>10</v>
      </c>
      <c r="E2164">
        <v>1413.21</v>
      </c>
    </row>
    <row r="2165" spans="1:5" x14ac:dyDescent="0.35">
      <c r="A2165">
        <v>52001314</v>
      </c>
      <c r="B2165" s="1">
        <v>45396</v>
      </c>
      <c r="C2165" t="s">
        <v>349</v>
      </c>
      <c r="D2165">
        <v>7</v>
      </c>
      <c r="E2165">
        <v>1081.06</v>
      </c>
    </row>
    <row r="2166" spans="1:5" x14ac:dyDescent="0.35">
      <c r="A2166">
        <v>72917958</v>
      </c>
      <c r="B2166" s="1">
        <v>45279</v>
      </c>
      <c r="C2166" t="s">
        <v>352</v>
      </c>
      <c r="D2166">
        <v>6</v>
      </c>
      <c r="E2166">
        <v>1772.67</v>
      </c>
    </row>
    <row r="2167" spans="1:5" x14ac:dyDescent="0.35">
      <c r="A2167">
        <v>88739922</v>
      </c>
      <c r="B2167" s="1">
        <v>45378</v>
      </c>
      <c r="C2167" t="s">
        <v>351</v>
      </c>
      <c r="D2167">
        <v>4</v>
      </c>
      <c r="E2167">
        <v>1563.61</v>
      </c>
    </row>
    <row r="2168" spans="1:5" x14ac:dyDescent="0.35">
      <c r="A2168">
        <v>59297955</v>
      </c>
      <c r="B2168" s="1">
        <v>45348</v>
      </c>
      <c r="C2168" t="s">
        <v>349</v>
      </c>
      <c r="D2168">
        <v>6</v>
      </c>
      <c r="E2168">
        <v>1292.83</v>
      </c>
    </row>
    <row r="2169" spans="1:5" x14ac:dyDescent="0.35">
      <c r="A2169">
        <v>99490786</v>
      </c>
      <c r="B2169" s="1">
        <v>45192</v>
      </c>
      <c r="C2169" t="s">
        <v>352</v>
      </c>
      <c r="D2169">
        <v>15</v>
      </c>
      <c r="E2169">
        <v>1097.78</v>
      </c>
    </row>
    <row r="2170" spans="1:5" x14ac:dyDescent="0.35">
      <c r="A2170">
        <v>54877984</v>
      </c>
      <c r="B2170" s="1">
        <v>45055</v>
      </c>
      <c r="C2170" t="s">
        <v>350</v>
      </c>
      <c r="D2170">
        <v>14</v>
      </c>
      <c r="E2170">
        <v>736.62</v>
      </c>
    </row>
    <row r="2171" spans="1:5" x14ac:dyDescent="0.35">
      <c r="A2171">
        <v>62243869</v>
      </c>
      <c r="B2171" s="1">
        <v>45559</v>
      </c>
      <c r="C2171" t="s">
        <v>349</v>
      </c>
      <c r="D2171">
        <v>7</v>
      </c>
      <c r="E2171">
        <v>257.77999999999997</v>
      </c>
    </row>
    <row r="2172" spans="1:5" x14ac:dyDescent="0.35">
      <c r="A2172">
        <v>19067680</v>
      </c>
      <c r="B2172" s="1">
        <v>45289</v>
      </c>
      <c r="C2172" t="s">
        <v>352</v>
      </c>
      <c r="D2172">
        <v>18</v>
      </c>
      <c r="E2172">
        <v>410.34</v>
      </c>
    </row>
    <row r="2173" spans="1:5" x14ac:dyDescent="0.35">
      <c r="A2173">
        <v>61753272</v>
      </c>
      <c r="B2173" s="1">
        <v>45524</v>
      </c>
      <c r="C2173" t="s">
        <v>352</v>
      </c>
      <c r="D2173">
        <v>3</v>
      </c>
      <c r="E2173">
        <v>832.17</v>
      </c>
    </row>
    <row r="2174" spans="1:5" x14ac:dyDescent="0.35">
      <c r="A2174">
        <v>34567918</v>
      </c>
      <c r="B2174" s="1">
        <v>45574</v>
      </c>
      <c r="C2174" t="s">
        <v>350</v>
      </c>
      <c r="D2174">
        <v>13</v>
      </c>
      <c r="E2174">
        <v>271.49</v>
      </c>
    </row>
    <row r="2175" spans="1:5" x14ac:dyDescent="0.35">
      <c r="A2175">
        <v>20163931</v>
      </c>
      <c r="B2175" s="1">
        <v>45509</v>
      </c>
      <c r="C2175" t="s">
        <v>351</v>
      </c>
      <c r="D2175">
        <v>5</v>
      </c>
      <c r="E2175">
        <v>404.55</v>
      </c>
    </row>
    <row r="2176" spans="1:5" x14ac:dyDescent="0.35">
      <c r="A2176">
        <v>69088723</v>
      </c>
      <c r="B2176" s="1">
        <v>45577</v>
      </c>
      <c r="C2176" t="s">
        <v>352</v>
      </c>
      <c r="D2176">
        <v>8</v>
      </c>
      <c r="E2176">
        <v>1050.74</v>
      </c>
    </row>
    <row r="2177" spans="1:5" x14ac:dyDescent="0.35">
      <c r="A2177">
        <v>27620326</v>
      </c>
      <c r="B2177" s="1">
        <v>45490</v>
      </c>
      <c r="C2177" t="s">
        <v>351</v>
      </c>
      <c r="D2177">
        <v>1</v>
      </c>
      <c r="E2177">
        <v>1126.02</v>
      </c>
    </row>
    <row r="2178" spans="1:5" x14ac:dyDescent="0.35">
      <c r="A2178">
        <v>71321741</v>
      </c>
      <c r="B2178" s="1">
        <v>45349</v>
      </c>
      <c r="C2178" t="s">
        <v>351</v>
      </c>
      <c r="D2178">
        <v>18</v>
      </c>
      <c r="E2178">
        <v>1734.32</v>
      </c>
    </row>
    <row r="2179" spans="1:5" x14ac:dyDescent="0.35">
      <c r="A2179">
        <v>10855630</v>
      </c>
      <c r="B2179" s="1">
        <v>45446</v>
      </c>
      <c r="C2179" t="s">
        <v>349</v>
      </c>
      <c r="D2179">
        <v>15</v>
      </c>
      <c r="E2179">
        <v>1447.55</v>
      </c>
    </row>
    <row r="2180" spans="1:5" x14ac:dyDescent="0.35">
      <c r="A2180">
        <v>24137201</v>
      </c>
      <c r="B2180" s="1">
        <v>45557</v>
      </c>
      <c r="C2180" t="s">
        <v>352</v>
      </c>
      <c r="D2180">
        <v>2</v>
      </c>
      <c r="E2180">
        <v>1399.08</v>
      </c>
    </row>
    <row r="2181" spans="1:5" x14ac:dyDescent="0.35">
      <c r="A2181">
        <v>31776996</v>
      </c>
      <c r="B2181" s="1">
        <v>45395</v>
      </c>
      <c r="C2181" t="s">
        <v>352</v>
      </c>
      <c r="D2181">
        <v>12</v>
      </c>
      <c r="E2181">
        <v>872.26</v>
      </c>
    </row>
    <row r="2182" spans="1:5" x14ac:dyDescent="0.35">
      <c r="A2182">
        <v>48167795</v>
      </c>
      <c r="B2182" s="1">
        <v>45258</v>
      </c>
      <c r="C2182" t="s">
        <v>352</v>
      </c>
      <c r="D2182">
        <v>13</v>
      </c>
      <c r="E2182">
        <v>1355.09</v>
      </c>
    </row>
    <row r="2183" spans="1:5" x14ac:dyDescent="0.35">
      <c r="A2183">
        <v>62419778</v>
      </c>
      <c r="B2183" s="1">
        <v>45527</v>
      </c>
      <c r="C2183" t="s">
        <v>349</v>
      </c>
      <c r="D2183">
        <v>12</v>
      </c>
      <c r="E2183">
        <v>1083.95</v>
      </c>
    </row>
    <row r="2184" spans="1:5" x14ac:dyDescent="0.35">
      <c r="A2184">
        <v>75510747</v>
      </c>
      <c r="B2184" s="1">
        <v>45369</v>
      </c>
      <c r="C2184" t="s">
        <v>352</v>
      </c>
      <c r="D2184">
        <v>7</v>
      </c>
      <c r="E2184">
        <v>555.17999999999995</v>
      </c>
    </row>
    <row r="2185" spans="1:5" x14ac:dyDescent="0.35">
      <c r="A2185">
        <v>99406165</v>
      </c>
      <c r="B2185" s="1">
        <v>45303</v>
      </c>
      <c r="C2185" t="s">
        <v>349</v>
      </c>
      <c r="D2185">
        <v>10</v>
      </c>
      <c r="E2185">
        <v>1465.58</v>
      </c>
    </row>
    <row r="2186" spans="1:5" x14ac:dyDescent="0.35">
      <c r="A2186">
        <v>84572019</v>
      </c>
      <c r="B2186" s="1">
        <v>45245</v>
      </c>
      <c r="C2186" t="s">
        <v>350</v>
      </c>
      <c r="D2186">
        <v>14</v>
      </c>
      <c r="E2186">
        <v>1067.8900000000001</v>
      </c>
    </row>
    <row r="2187" spans="1:5" x14ac:dyDescent="0.35">
      <c r="A2187">
        <v>70391758</v>
      </c>
      <c r="B2187" s="1">
        <v>45086</v>
      </c>
      <c r="C2187" t="s">
        <v>349</v>
      </c>
      <c r="D2187">
        <v>4</v>
      </c>
      <c r="E2187">
        <v>1961.01</v>
      </c>
    </row>
    <row r="2188" spans="1:5" x14ac:dyDescent="0.35">
      <c r="A2188">
        <v>5135207</v>
      </c>
      <c r="B2188" s="1">
        <v>45162</v>
      </c>
      <c r="C2188" t="s">
        <v>349</v>
      </c>
      <c r="D2188">
        <v>3</v>
      </c>
      <c r="E2188">
        <v>1438.23</v>
      </c>
    </row>
    <row r="2189" spans="1:5" x14ac:dyDescent="0.35">
      <c r="A2189">
        <v>60834500</v>
      </c>
      <c r="B2189" s="1">
        <v>45593</v>
      </c>
      <c r="C2189" t="s">
        <v>350</v>
      </c>
      <c r="D2189">
        <v>1</v>
      </c>
      <c r="E2189">
        <v>1111.47</v>
      </c>
    </row>
    <row r="2190" spans="1:5" x14ac:dyDescent="0.35">
      <c r="A2190">
        <v>96629034</v>
      </c>
      <c r="B2190" s="1">
        <v>45409</v>
      </c>
      <c r="C2190" t="s">
        <v>349</v>
      </c>
      <c r="D2190">
        <v>10</v>
      </c>
      <c r="E2190">
        <v>839.31</v>
      </c>
    </row>
    <row r="2191" spans="1:5" x14ac:dyDescent="0.35">
      <c r="A2191">
        <v>5418547</v>
      </c>
      <c r="B2191" s="1">
        <v>45165</v>
      </c>
      <c r="C2191" t="s">
        <v>351</v>
      </c>
      <c r="D2191">
        <v>20</v>
      </c>
      <c r="E2191">
        <v>1693.63</v>
      </c>
    </row>
    <row r="2192" spans="1:5" x14ac:dyDescent="0.35">
      <c r="A2192">
        <v>32540616</v>
      </c>
      <c r="B2192" s="1">
        <v>45372</v>
      </c>
      <c r="C2192" t="s">
        <v>352</v>
      </c>
      <c r="D2192">
        <v>5</v>
      </c>
      <c r="E2192">
        <v>1614.27</v>
      </c>
    </row>
    <row r="2193" spans="1:5" x14ac:dyDescent="0.35">
      <c r="A2193">
        <v>70798876</v>
      </c>
      <c r="B2193" s="1">
        <v>45569</v>
      </c>
      <c r="C2193" t="s">
        <v>352</v>
      </c>
      <c r="D2193">
        <v>16</v>
      </c>
      <c r="E2193">
        <v>1154.75</v>
      </c>
    </row>
    <row r="2194" spans="1:5" x14ac:dyDescent="0.35">
      <c r="A2194">
        <v>79895967</v>
      </c>
      <c r="B2194" s="1">
        <v>45417</v>
      </c>
      <c r="C2194" t="s">
        <v>351</v>
      </c>
      <c r="D2194">
        <v>8</v>
      </c>
      <c r="E2194">
        <v>1829.16</v>
      </c>
    </row>
    <row r="2195" spans="1:5" x14ac:dyDescent="0.35">
      <c r="A2195">
        <v>44477365</v>
      </c>
      <c r="B2195" s="1">
        <v>45481</v>
      </c>
      <c r="C2195" t="s">
        <v>351</v>
      </c>
      <c r="D2195">
        <v>18</v>
      </c>
      <c r="E2195">
        <v>292.43</v>
      </c>
    </row>
    <row r="2196" spans="1:5" x14ac:dyDescent="0.35">
      <c r="A2196">
        <v>72889295</v>
      </c>
      <c r="B2196" s="1">
        <v>45419</v>
      </c>
      <c r="C2196" t="s">
        <v>352</v>
      </c>
      <c r="D2196">
        <v>18</v>
      </c>
      <c r="E2196">
        <v>1965.81</v>
      </c>
    </row>
    <row r="2197" spans="1:5" x14ac:dyDescent="0.35">
      <c r="A2197">
        <v>66886852</v>
      </c>
      <c r="B2197" s="1">
        <v>45375</v>
      </c>
      <c r="C2197" t="s">
        <v>350</v>
      </c>
      <c r="D2197">
        <v>19</v>
      </c>
      <c r="E2197">
        <v>1546.79</v>
      </c>
    </row>
    <row r="2198" spans="1:5" x14ac:dyDescent="0.35">
      <c r="A2198">
        <v>9195970</v>
      </c>
      <c r="B2198" s="1">
        <v>45464</v>
      </c>
      <c r="C2198" t="s">
        <v>352</v>
      </c>
      <c r="D2198">
        <v>14</v>
      </c>
      <c r="E2198">
        <v>517.58000000000004</v>
      </c>
    </row>
    <row r="2199" spans="1:5" x14ac:dyDescent="0.35">
      <c r="A2199">
        <v>60049160</v>
      </c>
      <c r="B2199" s="1">
        <v>45179</v>
      </c>
      <c r="C2199" t="s">
        <v>352</v>
      </c>
      <c r="D2199">
        <v>5</v>
      </c>
      <c r="E2199">
        <v>911.68</v>
      </c>
    </row>
    <row r="2200" spans="1:5" x14ac:dyDescent="0.35">
      <c r="A2200">
        <v>61522288</v>
      </c>
      <c r="B2200" s="1">
        <v>45109</v>
      </c>
      <c r="C2200" t="s">
        <v>352</v>
      </c>
      <c r="D2200">
        <v>8</v>
      </c>
      <c r="E2200">
        <v>283.36</v>
      </c>
    </row>
    <row r="2201" spans="1:5" x14ac:dyDescent="0.35">
      <c r="A2201">
        <v>90448312</v>
      </c>
      <c r="B2201" s="1">
        <v>45433</v>
      </c>
      <c r="C2201" t="s">
        <v>350</v>
      </c>
      <c r="D2201">
        <v>10</v>
      </c>
      <c r="E2201">
        <v>1678.01</v>
      </c>
    </row>
    <row r="2202" spans="1:5" x14ac:dyDescent="0.35">
      <c r="A2202">
        <v>86748343</v>
      </c>
      <c r="B2202" s="1">
        <v>45361</v>
      </c>
      <c r="C2202" t="s">
        <v>349</v>
      </c>
      <c r="D2202">
        <v>16</v>
      </c>
      <c r="E2202">
        <v>1799.33</v>
      </c>
    </row>
    <row r="2203" spans="1:5" x14ac:dyDescent="0.35">
      <c r="A2203">
        <v>91791128</v>
      </c>
      <c r="B2203" s="1">
        <v>45369</v>
      </c>
      <c r="C2203" t="s">
        <v>351</v>
      </c>
      <c r="D2203">
        <v>6</v>
      </c>
      <c r="E2203">
        <v>211.88</v>
      </c>
    </row>
    <row r="2204" spans="1:5" x14ac:dyDescent="0.35">
      <c r="A2204">
        <v>57548210</v>
      </c>
      <c r="B2204" s="1">
        <v>45564</v>
      </c>
      <c r="C2204" t="s">
        <v>350</v>
      </c>
      <c r="D2204">
        <v>10</v>
      </c>
      <c r="E2204">
        <v>709.43</v>
      </c>
    </row>
    <row r="2205" spans="1:5" x14ac:dyDescent="0.35">
      <c r="A2205">
        <v>5369136</v>
      </c>
      <c r="B2205" s="1">
        <v>45546</v>
      </c>
      <c r="C2205" t="s">
        <v>351</v>
      </c>
      <c r="D2205">
        <v>8</v>
      </c>
      <c r="E2205">
        <v>311.45</v>
      </c>
    </row>
    <row r="2206" spans="1:5" x14ac:dyDescent="0.35">
      <c r="A2206">
        <v>54038173</v>
      </c>
      <c r="B2206" s="1">
        <v>45254</v>
      </c>
      <c r="C2206" t="s">
        <v>349</v>
      </c>
      <c r="D2206">
        <v>17</v>
      </c>
      <c r="E2206">
        <v>1914.26</v>
      </c>
    </row>
    <row r="2207" spans="1:5" x14ac:dyDescent="0.35">
      <c r="A2207">
        <v>67528368</v>
      </c>
      <c r="B2207" s="1">
        <v>45032</v>
      </c>
      <c r="C2207" t="s">
        <v>349</v>
      </c>
      <c r="D2207">
        <v>13</v>
      </c>
      <c r="E2207">
        <v>1897.75</v>
      </c>
    </row>
    <row r="2208" spans="1:5" x14ac:dyDescent="0.35">
      <c r="A2208">
        <v>25981385</v>
      </c>
      <c r="B2208" s="1">
        <v>45206</v>
      </c>
      <c r="C2208" t="s">
        <v>352</v>
      </c>
      <c r="D2208">
        <v>15</v>
      </c>
      <c r="E2208">
        <v>1484.06</v>
      </c>
    </row>
    <row r="2209" spans="1:5" x14ac:dyDescent="0.35">
      <c r="A2209">
        <v>10088428</v>
      </c>
      <c r="B2209" s="1">
        <v>45307</v>
      </c>
      <c r="C2209" t="s">
        <v>349</v>
      </c>
      <c r="D2209">
        <v>15</v>
      </c>
      <c r="E2209">
        <v>806.54</v>
      </c>
    </row>
    <row r="2210" spans="1:5" x14ac:dyDescent="0.35">
      <c r="A2210">
        <v>57833505</v>
      </c>
      <c r="B2210" s="1">
        <v>45301</v>
      </c>
      <c r="C2210" t="s">
        <v>352</v>
      </c>
      <c r="D2210">
        <v>5</v>
      </c>
      <c r="E2210">
        <v>1832.55</v>
      </c>
    </row>
    <row r="2211" spans="1:5" x14ac:dyDescent="0.35">
      <c r="A2211">
        <v>69416782</v>
      </c>
      <c r="B2211" s="1">
        <v>45464</v>
      </c>
      <c r="C2211" t="s">
        <v>351</v>
      </c>
      <c r="D2211">
        <v>8</v>
      </c>
      <c r="E2211">
        <v>646.20000000000005</v>
      </c>
    </row>
    <row r="2212" spans="1:5" x14ac:dyDescent="0.35">
      <c r="A2212">
        <v>2114782</v>
      </c>
      <c r="B2212" s="1">
        <v>45075</v>
      </c>
      <c r="C2212" t="s">
        <v>349</v>
      </c>
      <c r="D2212">
        <v>3</v>
      </c>
      <c r="E2212">
        <v>1354.66</v>
      </c>
    </row>
    <row r="2213" spans="1:5" x14ac:dyDescent="0.35">
      <c r="A2213">
        <v>40323385</v>
      </c>
      <c r="B2213" s="1">
        <v>45247</v>
      </c>
      <c r="C2213" t="s">
        <v>351</v>
      </c>
      <c r="D2213">
        <v>9</v>
      </c>
      <c r="E2213">
        <v>1631.87</v>
      </c>
    </row>
    <row r="2214" spans="1:5" x14ac:dyDescent="0.35">
      <c r="A2214">
        <v>2414265</v>
      </c>
      <c r="B2214" s="1">
        <v>45218</v>
      </c>
      <c r="C2214" t="s">
        <v>352</v>
      </c>
      <c r="D2214">
        <v>6</v>
      </c>
      <c r="E2214">
        <v>571.91999999999996</v>
      </c>
    </row>
    <row r="2215" spans="1:5" x14ac:dyDescent="0.35">
      <c r="A2215">
        <v>21626705</v>
      </c>
      <c r="B2215" s="1">
        <v>45257</v>
      </c>
      <c r="C2215" t="s">
        <v>349</v>
      </c>
      <c r="D2215">
        <v>16</v>
      </c>
      <c r="E2215">
        <v>655.46</v>
      </c>
    </row>
    <row r="2216" spans="1:5" x14ac:dyDescent="0.35">
      <c r="A2216">
        <v>8351747</v>
      </c>
      <c r="B2216" s="1">
        <v>45548</v>
      </c>
      <c r="C2216" t="s">
        <v>351</v>
      </c>
      <c r="D2216">
        <v>7</v>
      </c>
      <c r="E2216">
        <v>651.70000000000005</v>
      </c>
    </row>
    <row r="2217" spans="1:5" x14ac:dyDescent="0.35">
      <c r="A2217">
        <v>67046342</v>
      </c>
      <c r="B2217" s="1">
        <v>45180</v>
      </c>
      <c r="C2217" t="s">
        <v>352</v>
      </c>
      <c r="D2217">
        <v>6</v>
      </c>
      <c r="E2217">
        <v>207.69</v>
      </c>
    </row>
    <row r="2218" spans="1:5" x14ac:dyDescent="0.35">
      <c r="A2218">
        <v>6344788</v>
      </c>
      <c r="B2218" s="1">
        <v>45337</v>
      </c>
      <c r="C2218" t="s">
        <v>349</v>
      </c>
      <c r="D2218">
        <v>9</v>
      </c>
      <c r="E2218">
        <v>1058.6600000000001</v>
      </c>
    </row>
    <row r="2219" spans="1:5" x14ac:dyDescent="0.35">
      <c r="A2219">
        <v>625395</v>
      </c>
      <c r="B2219" s="1">
        <v>45378</v>
      </c>
      <c r="C2219" t="s">
        <v>349</v>
      </c>
      <c r="D2219">
        <v>4</v>
      </c>
      <c r="E2219">
        <v>1794.26</v>
      </c>
    </row>
    <row r="2220" spans="1:5" x14ac:dyDescent="0.35">
      <c r="A2220">
        <v>33533919</v>
      </c>
      <c r="B2220" s="1">
        <v>45587</v>
      </c>
      <c r="C2220" t="s">
        <v>352</v>
      </c>
      <c r="D2220">
        <v>3</v>
      </c>
      <c r="E2220">
        <v>678.24</v>
      </c>
    </row>
    <row r="2221" spans="1:5" x14ac:dyDescent="0.35">
      <c r="A2221">
        <v>58974323</v>
      </c>
      <c r="B2221" s="1">
        <v>45455</v>
      </c>
      <c r="C2221" t="s">
        <v>352</v>
      </c>
      <c r="D2221">
        <v>20</v>
      </c>
      <c r="E2221">
        <v>1716.92</v>
      </c>
    </row>
    <row r="2222" spans="1:5" x14ac:dyDescent="0.35">
      <c r="A2222">
        <v>10686446</v>
      </c>
      <c r="B2222" s="1">
        <v>45112</v>
      </c>
      <c r="C2222" t="s">
        <v>352</v>
      </c>
      <c r="D2222">
        <v>18</v>
      </c>
      <c r="E2222">
        <v>1566.26</v>
      </c>
    </row>
    <row r="2223" spans="1:5" x14ac:dyDescent="0.35">
      <c r="A2223">
        <v>5228136</v>
      </c>
      <c r="B2223" s="1">
        <v>45565</v>
      </c>
      <c r="C2223" t="s">
        <v>349</v>
      </c>
      <c r="D2223">
        <v>19</v>
      </c>
      <c r="E2223">
        <v>500.17</v>
      </c>
    </row>
    <row r="2224" spans="1:5" x14ac:dyDescent="0.35">
      <c r="A2224">
        <v>81046421</v>
      </c>
      <c r="B2224" s="1">
        <v>45415</v>
      </c>
      <c r="C2224" t="s">
        <v>350</v>
      </c>
      <c r="D2224">
        <v>6</v>
      </c>
      <c r="E2224">
        <v>484.37</v>
      </c>
    </row>
    <row r="2225" spans="1:5" x14ac:dyDescent="0.35">
      <c r="A2225">
        <v>13494314</v>
      </c>
      <c r="B2225" s="1">
        <v>45093</v>
      </c>
      <c r="C2225" t="s">
        <v>349</v>
      </c>
      <c r="D2225">
        <v>5</v>
      </c>
      <c r="E2225">
        <v>1108.1600000000001</v>
      </c>
    </row>
    <row r="2226" spans="1:5" x14ac:dyDescent="0.35">
      <c r="A2226">
        <v>19091057</v>
      </c>
      <c r="B2226" s="1">
        <v>45366</v>
      </c>
      <c r="C2226" t="s">
        <v>351</v>
      </c>
      <c r="D2226">
        <v>9</v>
      </c>
      <c r="E2226">
        <v>1569</v>
      </c>
    </row>
    <row r="2227" spans="1:5" x14ac:dyDescent="0.35">
      <c r="A2227">
        <v>65963876</v>
      </c>
      <c r="B2227" s="1">
        <v>45432</v>
      </c>
      <c r="C2227" t="s">
        <v>352</v>
      </c>
      <c r="D2227">
        <v>13</v>
      </c>
      <c r="E2227">
        <v>1714.99</v>
      </c>
    </row>
    <row r="2228" spans="1:5" x14ac:dyDescent="0.35">
      <c r="A2228">
        <v>48765625</v>
      </c>
      <c r="B2228" s="1">
        <v>45364</v>
      </c>
      <c r="C2228" t="s">
        <v>350</v>
      </c>
      <c r="D2228">
        <v>17</v>
      </c>
      <c r="E2228">
        <v>218</v>
      </c>
    </row>
    <row r="2229" spans="1:5" x14ac:dyDescent="0.35">
      <c r="A2229">
        <v>12500465</v>
      </c>
      <c r="B2229" s="1">
        <v>45204</v>
      </c>
      <c r="C2229" t="s">
        <v>349</v>
      </c>
      <c r="D2229">
        <v>14</v>
      </c>
      <c r="E2229">
        <v>1758.5</v>
      </c>
    </row>
    <row r="2230" spans="1:5" x14ac:dyDescent="0.35">
      <c r="A2230">
        <v>68703613</v>
      </c>
      <c r="B2230" s="1">
        <v>45256</v>
      </c>
      <c r="C2230" t="s">
        <v>350</v>
      </c>
      <c r="D2230">
        <v>6</v>
      </c>
      <c r="E2230">
        <v>919.34</v>
      </c>
    </row>
    <row r="2231" spans="1:5" x14ac:dyDescent="0.35">
      <c r="A2231">
        <v>48284116</v>
      </c>
      <c r="B2231" s="1">
        <v>45324</v>
      </c>
      <c r="C2231" t="s">
        <v>350</v>
      </c>
      <c r="D2231">
        <v>17</v>
      </c>
      <c r="E2231">
        <v>1885.64</v>
      </c>
    </row>
    <row r="2232" spans="1:5" x14ac:dyDescent="0.35">
      <c r="A2232">
        <v>773410</v>
      </c>
      <c r="B2232" s="1">
        <v>45102</v>
      </c>
      <c r="C2232" t="s">
        <v>352</v>
      </c>
      <c r="D2232">
        <v>13</v>
      </c>
      <c r="E2232">
        <v>1694.79</v>
      </c>
    </row>
    <row r="2233" spans="1:5" x14ac:dyDescent="0.35">
      <c r="A2233">
        <v>32929817</v>
      </c>
      <c r="B2233" s="1">
        <v>45530</v>
      </c>
      <c r="C2233" t="s">
        <v>351</v>
      </c>
      <c r="D2233">
        <v>4</v>
      </c>
      <c r="E2233">
        <v>468.78</v>
      </c>
    </row>
    <row r="2234" spans="1:5" x14ac:dyDescent="0.35">
      <c r="A2234">
        <v>83298567</v>
      </c>
      <c r="B2234" s="1">
        <v>45567</v>
      </c>
      <c r="C2234" t="s">
        <v>349</v>
      </c>
      <c r="D2234">
        <v>14</v>
      </c>
      <c r="E2234">
        <v>763.1</v>
      </c>
    </row>
    <row r="2235" spans="1:5" x14ac:dyDescent="0.35">
      <c r="A2235">
        <v>97509888</v>
      </c>
      <c r="B2235" s="1">
        <v>45452</v>
      </c>
      <c r="C2235" t="s">
        <v>350</v>
      </c>
      <c r="D2235">
        <v>6</v>
      </c>
      <c r="E2235">
        <v>1011.59</v>
      </c>
    </row>
    <row r="2236" spans="1:5" x14ac:dyDescent="0.35">
      <c r="A2236">
        <v>31324823</v>
      </c>
      <c r="B2236" s="1">
        <v>45185</v>
      </c>
      <c r="C2236" t="s">
        <v>352</v>
      </c>
      <c r="D2236">
        <v>14</v>
      </c>
      <c r="E2236">
        <v>414.15</v>
      </c>
    </row>
    <row r="2237" spans="1:5" x14ac:dyDescent="0.35">
      <c r="A2237">
        <v>60319216</v>
      </c>
      <c r="B2237" s="1">
        <v>45163</v>
      </c>
      <c r="C2237" t="s">
        <v>349</v>
      </c>
      <c r="D2237">
        <v>12</v>
      </c>
      <c r="E2237">
        <v>503.83</v>
      </c>
    </row>
    <row r="2238" spans="1:5" x14ac:dyDescent="0.35">
      <c r="A2238">
        <v>94552818</v>
      </c>
      <c r="B2238" s="1">
        <v>45305</v>
      </c>
      <c r="C2238" t="s">
        <v>350</v>
      </c>
      <c r="D2238">
        <v>2</v>
      </c>
      <c r="E2238">
        <v>1308.3800000000001</v>
      </c>
    </row>
    <row r="2239" spans="1:5" x14ac:dyDescent="0.35">
      <c r="A2239">
        <v>16410708</v>
      </c>
      <c r="B2239" s="1">
        <v>45579</v>
      </c>
      <c r="C2239" t="s">
        <v>351</v>
      </c>
      <c r="D2239">
        <v>10</v>
      </c>
      <c r="E2239">
        <v>1843.17</v>
      </c>
    </row>
    <row r="2240" spans="1:5" x14ac:dyDescent="0.35">
      <c r="A2240">
        <v>84848018</v>
      </c>
      <c r="B2240" s="1">
        <v>45103</v>
      </c>
      <c r="C2240" t="s">
        <v>351</v>
      </c>
      <c r="D2240">
        <v>19</v>
      </c>
      <c r="E2240">
        <v>557.80999999999995</v>
      </c>
    </row>
    <row r="2241" spans="1:5" x14ac:dyDescent="0.35">
      <c r="A2241">
        <v>31569754</v>
      </c>
      <c r="B2241" s="1">
        <v>45324</v>
      </c>
      <c r="C2241" t="s">
        <v>351</v>
      </c>
      <c r="D2241">
        <v>6</v>
      </c>
      <c r="E2241">
        <v>845.41</v>
      </c>
    </row>
    <row r="2242" spans="1:5" x14ac:dyDescent="0.35">
      <c r="A2242">
        <v>31384626</v>
      </c>
      <c r="B2242" s="1">
        <v>45456</v>
      </c>
      <c r="C2242" t="s">
        <v>351</v>
      </c>
      <c r="D2242">
        <v>13</v>
      </c>
      <c r="E2242">
        <v>600.95000000000005</v>
      </c>
    </row>
    <row r="2243" spans="1:5" x14ac:dyDescent="0.35">
      <c r="A2243">
        <v>98307019</v>
      </c>
      <c r="B2243" s="1">
        <v>45581</v>
      </c>
      <c r="C2243" t="s">
        <v>352</v>
      </c>
      <c r="D2243">
        <v>17</v>
      </c>
      <c r="E2243">
        <v>913.21</v>
      </c>
    </row>
    <row r="2244" spans="1:5" x14ac:dyDescent="0.35">
      <c r="A2244">
        <v>55733729</v>
      </c>
      <c r="B2244" s="1">
        <v>45486</v>
      </c>
      <c r="C2244" t="s">
        <v>349</v>
      </c>
      <c r="D2244">
        <v>12</v>
      </c>
      <c r="E2244">
        <v>704.66</v>
      </c>
    </row>
    <row r="2245" spans="1:5" x14ac:dyDescent="0.35">
      <c r="A2245">
        <v>80269862</v>
      </c>
      <c r="B2245" s="1">
        <v>45582</v>
      </c>
      <c r="C2245" t="s">
        <v>349</v>
      </c>
      <c r="D2245">
        <v>3</v>
      </c>
      <c r="E2245">
        <v>1265.19</v>
      </c>
    </row>
    <row r="2246" spans="1:5" x14ac:dyDescent="0.35">
      <c r="A2246">
        <v>90586029</v>
      </c>
      <c r="B2246" s="1">
        <v>45503</v>
      </c>
      <c r="C2246" t="s">
        <v>351</v>
      </c>
      <c r="D2246">
        <v>19</v>
      </c>
      <c r="E2246">
        <v>1460.86</v>
      </c>
    </row>
    <row r="2247" spans="1:5" x14ac:dyDescent="0.35">
      <c r="A2247">
        <v>4594944</v>
      </c>
      <c r="B2247" s="1">
        <v>45377</v>
      </c>
      <c r="C2247" t="s">
        <v>350</v>
      </c>
      <c r="D2247">
        <v>12</v>
      </c>
      <c r="E2247">
        <v>857.13</v>
      </c>
    </row>
    <row r="2248" spans="1:5" x14ac:dyDescent="0.35">
      <c r="A2248">
        <v>78209683</v>
      </c>
      <c r="B2248" s="1">
        <v>45335</v>
      </c>
      <c r="C2248" t="s">
        <v>349</v>
      </c>
      <c r="D2248">
        <v>1</v>
      </c>
      <c r="E2248">
        <v>1077.22</v>
      </c>
    </row>
    <row r="2249" spans="1:5" x14ac:dyDescent="0.35">
      <c r="A2249">
        <v>34588087</v>
      </c>
      <c r="B2249" s="1">
        <v>45062</v>
      </c>
      <c r="C2249" t="s">
        <v>352</v>
      </c>
      <c r="D2249">
        <v>11</v>
      </c>
      <c r="E2249">
        <v>1341.14</v>
      </c>
    </row>
    <row r="2250" spans="1:5" x14ac:dyDescent="0.35">
      <c r="A2250">
        <v>77614510</v>
      </c>
      <c r="B2250" s="1">
        <v>45013</v>
      </c>
      <c r="C2250" t="s">
        <v>350</v>
      </c>
      <c r="D2250">
        <v>8</v>
      </c>
      <c r="E2250">
        <v>1877.93</v>
      </c>
    </row>
    <row r="2251" spans="1:5" x14ac:dyDescent="0.35">
      <c r="A2251">
        <v>35455991</v>
      </c>
      <c r="B2251" s="1">
        <v>45018</v>
      </c>
      <c r="C2251" t="s">
        <v>352</v>
      </c>
      <c r="D2251">
        <v>14</v>
      </c>
      <c r="E2251">
        <v>1984.56</v>
      </c>
    </row>
    <row r="2252" spans="1:5" x14ac:dyDescent="0.35">
      <c r="A2252">
        <v>99714944</v>
      </c>
      <c r="B2252" s="1">
        <v>45200</v>
      </c>
      <c r="C2252" t="s">
        <v>352</v>
      </c>
      <c r="D2252">
        <v>18</v>
      </c>
      <c r="E2252">
        <v>708.5</v>
      </c>
    </row>
    <row r="2253" spans="1:5" x14ac:dyDescent="0.35">
      <c r="A2253">
        <v>63870636</v>
      </c>
      <c r="B2253" s="1">
        <v>45045</v>
      </c>
      <c r="C2253" t="s">
        <v>349</v>
      </c>
      <c r="D2253">
        <v>1</v>
      </c>
      <c r="E2253">
        <v>497.93</v>
      </c>
    </row>
    <row r="2254" spans="1:5" x14ac:dyDescent="0.35">
      <c r="A2254">
        <v>55936462</v>
      </c>
      <c r="B2254" s="1">
        <v>45040</v>
      </c>
      <c r="C2254" t="s">
        <v>352</v>
      </c>
      <c r="D2254">
        <v>5</v>
      </c>
      <c r="E2254">
        <v>338.13</v>
      </c>
    </row>
    <row r="2255" spans="1:5" x14ac:dyDescent="0.35">
      <c r="A2255">
        <v>211163</v>
      </c>
      <c r="B2255" s="1">
        <v>45453</v>
      </c>
      <c r="C2255" t="s">
        <v>351</v>
      </c>
      <c r="D2255">
        <v>9</v>
      </c>
      <c r="E2255">
        <v>1169.1099999999999</v>
      </c>
    </row>
    <row r="2256" spans="1:5" x14ac:dyDescent="0.35">
      <c r="A2256">
        <v>77618011</v>
      </c>
      <c r="B2256" s="1">
        <v>45428</v>
      </c>
      <c r="C2256" t="s">
        <v>350</v>
      </c>
      <c r="D2256">
        <v>11</v>
      </c>
      <c r="E2256">
        <v>454.04</v>
      </c>
    </row>
    <row r="2257" spans="1:5" x14ac:dyDescent="0.35">
      <c r="A2257">
        <v>82700270</v>
      </c>
      <c r="B2257" s="1">
        <v>45521</v>
      </c>
      <c r="C2257" t="s">
        <v>352</v>
      </c>
      <c r="D2257">
        <v>10</v>
      </c>
      <c r="E2257">
        <v>1146.3900000000001</v>
      </c>
    </row>
    <row r="2258" spans="1:5" x14ac:dyDescent="0.35">
      <c r="A2258">
        <v>41181125</v>
      </c>
      <c r="B2258" s="1">
        <v>45091</v>
      </c>
      <c r="C2258" t="s">
        <v>352</v>
      </c>
      <c r="D2258">
        <v>3</v>
      </c>
      <c r="E2258">
        <v>632.74</v>
      </c>
    </row>
    <row r="2259" spans="1:5" x14ac:dyDescent="0.35">
      <c r="A2259">
        <v>14458150</v>
      </c>
      <c r="B2259" s="1">
        <v>45503</v>
      </c>
      <c r="C2259" t="s">
        <v>349</v>
      </c>
      <c r="D2259">
        <v>13</v>
      </c>
      <c r="E2259">
        <v>321.95999999999998</v>
      </c>
    </row>
    <row r="2260" spans="1:5" x14ac:dyDescent="0.35">
      <c r="A2260">
        <v>68965787</v>
      </c>
      <c r="B2260" s="1">
        <v>45574</v>
      </c>
      <c r="C2260" t="s">
        <v>349</v>
      </c>
      <c r="D2260">
        <v>19</v>
      </c>
      <c r="E2260">
        <v>1431.95</v>
      </c>
    </row>
    <row r="2261" spans="1:5" x14ac:dyDescent="0.35">
      <c r="A2261">
        <v>10951674</v>
      </c>
      <c r="B2261" s="1">
        <v>45039</v>
      </c>
      <c r="C2261" t="s">
        <v>350</v>
      </c>
      <c r="D2261">
        <v>4</v>
      </c>
      <c r="E2261">
        <v>1590.36</v>
      </c>
    </row>
    <row r="2262" spans="1:5" x14ac:dyDescent="0.35">
      <c r="A2262">
        <v>15345667</v>
      </c>
      <c r="B2262" s="1">
        <v>45167</v>
      </c>
      <c r="C2262" t="s">
        <v>349</v>
      </c>
      <c r="D2262">
        <v>6</v>
      </c>
      <c r="E2262">
        <v>1574.77</v>
      </c>
    </row>
    <row r="2263" spans="1:5" x14ac:dyDescent="0.35">
      <c r="A2263">
        <v>8457972</v>
      </c>
      <c r="B2263" s="1">
        <v>45326</v>
      </c>
      <c r="C2263" t="s">
        <v>352</v>
      </c>
      <c r="D2263">
        <v>16</v>
      </c>
      <c r="E2263">
        <v>1250.3499999999999</v>
      </c>
    </row>
    <row r="2264" spans="1:5" x14ac:dyDescent="0.35">
      <c r="A2264">
        <v>57207678</v>
      </c>
      <c r="B2264" s="1">
        <v>45512</v>
      </c>
      <c r="C2264" t="s">
        <v>352</v>
      </c>
      <c r="D2264">
        <v>17</v>
      </c>
      <c r="E2264">
        <v>1603.27</v>
      </c>
    </row>
    <row r="2265" spans="1:5" x14ac:dyDescent="0.35">
      <c r="A2265">
        <v>64151769</v>
      </c>
      <c r="B2265" s="1">
        <v>45414</v>
      </c>
      <c r="C2265" t="s">
        <v>352</v>
      </c>
      <c r="D2265">
        <v>14</v>
      </c>
      <c r="E2265">
        <v>1311.86</v>
      </c>
    </row>
    <row r="2266" spans="1:5" x14ac:dyDescent="0.35">
      <c r="A2266">
        <v>16786161</v>
      </c>
      <c r="B2266" s="1">
        <v>45251</v>
      </c>
      <c r="C2266" t="s">
        <v>350</v>
      </c>
      <c r="D2266">
        <v>15</v>
      </c>
      <c r="E2266">
        <v>496.26</v>
      </c>
    </row>
    <row r="2267" spans="1:5" x14ac:dyDescent="0.35">
      <c r="A2267">
        <v>6992801</v>
      </c>
      <c r="B2267" s="1">
        <v>45080</v>
      </c>
      <c r="C2267" t="s">
        <v>349</v>
      </c>
      <c r="D2267">
        <v>4</v>
      </c>
      <c r="E2267">
        <v>1270.33</v>
      </c>
    </row>
    <row r="2268" spans="1:5" x14ac:dyDescent="0.35">
      <c r="A2268">
        <v>92091019</v>
      </c>
      <c r="B2268" s="1">
        <v>45182</v>
      </c>
      <c r="C2268" t="s">
        <v>351</v>
      </c>
      <c r="D2268">
        <v>10</v>
      </c>
      <c r="E2268">
        <v>1754.59</v>
      </c>
    </row>
    <row r="2269" spans="1:5" x14ac:dyDescent="0.35">
      <c r="A2269">
        <v>14519263</v>
      </c>
      <c r="B2269" s="1">
        <v>45464</v>
      </c>
      <c r="C2269" t="s">
        <v>349</v>
      </c>
      <c r="D2269">
        <v>16</v>
      </c>
      <c r="E2269">
        <v>762.06</v>
      </c>
    </row>
    <row r="2270" spans="1:5" x14ac:dyDescent="0.35">
      <c r="A2270">
        <v>79169760</v>
      </c>
      <c r="B2270" s="1">
        <v>45547</v>
      </c>
      <c r="C2270" t="s">
        <v>352</v>
      </c>
      <c r="D2270">
        <v>11</v>
      </c>
      <c r="E2270">
        <v>932.44</v>
      </c>
    </row>
    <row r="2271" spans="1:5" x14ac:dyDescent="0.35">
      <c r="A2271">
        <v>63238941</v>
      </c>
      <c r="B2271" s="1">
        <v>45362</v>
      </c>
      <c r="C2271" t="s">
        <v>351</v>
      </c>
      <c r="D2271">
        <v>2</v>
      </c>
      <c r="E2271">
        <v>1374.76</v>
      </c>
    </row>
    <row r="2272" spans="1:5" x14ac:dyDescent="0.35">
      <c r="A2272">
        <v>9551011</v>
      </c>
      <c r="B2272" s="1">
        <v>45026</v>
      </c>
      <c r="C2272" t="s">
        <v>350</v>
      </c>
      <c r="D2272">
        <v>7</v>
      </c>
      <c r="E2272">
        <v>1786.78</v>
      </c>
    </row>
    <row r="2273" spans="1:5" x14ac:dyDescent="0.35">
      <c r="A2273">
        <v>13581527</v>
      </c>
      <c r="B2273" s="1">
        <v>45444</v>
      </c>
      <c r="C2273" t="s">
        <v>352</v>
      </c>
      <c r="D2273">
        <v>10</v>
      </c>
      <c r="E2273">
        <v>1614.59</v>
      </c>
    </row>
    <row r="2274" spans="1:5" x14ac:dyDescent="0.35">
      <c r="A2274">
        <v>57523973</v>
      </c>
      <c r="B2274" s="1">
        <v>45195</v>
      </c>
      <c r="C2274" t="s">
        <v>352</v>
      </c>
      <c r="D2274">
        <v>2</v>
      </c>
      <c r="E2274">
        <v>1647.35</v>
      </c>
    </row>
    <row r="2275" spans="1:5" x14ac:dyDescent="0.35">
      <c r="A2275">
        <v>68941950</v>
      </c>
      <c r="B2275" s="1">
        <v>45475</v>
      </c>
      <c r="C2275" t="s">
        <v>352</v>
      </c>
      <c r="D2275">
        <v>8</v>
      </c>
      <c r="E2275">
        <v>210.86</v>
      </c>
    </row>
    <row r="2276" spans="1:5" x14ac:dyDescent="0.35">
      <c r="A2276">
        <v>97141762</v>
      </c>
      <c r="B2276" s="1">
        <v>45501</v>
      </c>
      <c r="C2276" t="s">
        <v>351</v>
      </c>
      <c r="D2276">
        <v>2</v>
      </c>
      <c r="E2276">
        <v>1513.8</v>
      </c>
    </row>
    <row r="2277" spans="1:5" x14ac:dyDescent="0.35">
      <c r="A2277">
        <v>2558646</v>
      </c>
      <c r="B2277" s="1">
        <v>45597</v>
      </c>
      <c r="C2277" t="s">
        <v>349</v>
      </c>
      <c r="D2277">
        <v>10</v>
      </c>
      <c r="E2277">
        <v>920.89</v>
      </c>
    </row>
    <row r="2278" spans="1:5" x14ac:dyDescent="0.35">
      <c r="A2278">
        <v>61121421</v>
      </c>
      <c r="B2278" s="1">
        <v>45308</v>
      </c>
      <c r="C2278" t="s">
        <v>352</v>
      </c>
      <c r="D2278">
        <v>14</v>
      </c>
      <c r="E2278">
        <v>1760.03</v>
      </c>
    </row>
    <row r="2279" spans="1:5" x14ac:dyDescent="0.35">
      <c r="A2279">
        <v>23380116</v>
      </c>
      <c r="B2279" s="1">
        <v>45419</v>
      </c>
      <c r="C2279" t="s">
        <v>352</v>
      </c>
      <c r="D2279">
        <v>11</v>
      </c>
      <c r="E2279">
        <v>606.28</v>
      </c>
    </row>
    <row r="2280" spans="1:5" x14ac:dyDescent="0.35">
      <c r="A2280">
        <v>78961097</v>
      </c>
      <c r="B2280" s="1">
        <v>45408</v>
      </c>
      <c r="C2280" t="s">
        <v>350</v>
      </c>
      <c r="D2280">
        <v>16</v>
      </c>
      <c r="E2280">
        <v>1375.64</v>
      </c>
    </row>
    <row r="2281" spans="1:5" x14ac:dyDescent="0.35">
      <c r="A2281">
        <v>11202130</v>
      </c>
      <c r="B2281" s="1">
        <v>45258</v>
      </c>
      <c r="C2281" t="s">
        <v>349</v>
      </c>
      <c r="D2281">
        <v>20</v>
      </c>
      <c r="E2281">
        <v>1202.0999999999999</v>
      </c>
    </row>
    <row r="2282" spans="1:5" x14ac:dyDescent="0.35">
      <c r="A2282">
        <v>8955057</v>
      </c>
      <c r="B2282" s="1">
        <v>45577</v>
      </c>
      <c r="C2282" t="s">
        <v>351</v>
      </c>
      <c r="D2282">
        <v>3</v>
      </c>
      <c r="E2282">
        <v>1549.99</v>
      </c>
    </row>
    <row r="2283" spans="1:5" x14ac:dyDescent="0.35">
      <c r="A2283">
        <v>22112867</v>
      </c>
      <c r="B2283" s="1">
        <v>45506</v>
      </c>
      <c r="C2283" t="s">
        <v>351</v>
      </c>
      <c r="D2283">
        <v>6</v>
      </c>
      <c r="E2283">
        <v>204.58</v>
      </c>
    </row>
    <row r="2284" spans="1:5" x14ac:dyDescent="0.35">
      <c r="A2284">
        <v>5607734</v>
      </c>
      <c r="B2284" s="1">
        <v>45536</v>
      </c>
      <c r="C2284" t="s">
        <v>349</v>
      </c>
      <c r="D2284">
        <v>8</v>
      </c>
      <c r="E2284">
        <v>603.44000000000005</v>
      </c>
    </row>
    <row r="2285" spans="1:5" x14ac:dyDescent="0.35">
      <c r="A2285">
        <v>98016334</v>
      </c>
      <c r="B2285" s="1">
        <v>45523</v>
      </c>
      <c r="C2285" t="s">
        <v>351</v>
      </c>
      <c r="D2285">
        <v>18</v>
      </c>
      <c r="E2285">
        <v>724.91</v>
      </c>
    </row>
    <row r="2286" spans="1:5" x14ac:dyDescent="0.35">
      <c r="A2286">
        <v>61024977</v>
      </c>
      <c r="B2286" s="1">
        <v>45356</v>
      </c>
      <c r="C2286" t="s">
        <v>352</v>
      </c>
      <c r="D2286">
        <v>18</v>
      </c>
      <c r="E2286">
        <v>699.89</v>
      </c>
    </row>
    <row r="2287" spans="1:5" x14ac:dyDescent="0.35">
      <c r="A2287">
        <v>40727086</v>
      </c>
      <c r="B2287" s="1">
        <v>45296</v>
      </c>
      <c r="C2287" t="s">
        <v>352</v>
      </c>
      <c r="D2287">
        <v>11</v>
      </c>
      <c r="E2287">
        <v>1573.7</v>
      </c>
    </row>
    <row r="2288" spans="1:5" x14ac:dyDescent="0.35">
      <c r="A2288">
        <v>96109948</v>
      </c>
      <c r="B2288" s="1">
        <v>45150</v>
      </c>
      <c r="C2288" t="s">
        <v>350</v>
      </c>
      <c r="D2288">
        <v>20</v>
      </c>
      <c r="E2288">
        <v>1879.13</v>
      </c>
    </row>
    <row r="2289" spans="1:5" x14ac:dyDescent="0.35">
      <c r="A2289">
        <v>71176678</v>
      </c>
      <c r="B2289" s="1">
        <v>45417</v>
      </c>
      <c r="C2289" t="s">
        <v>351</v>
      </c>
      <c r="D2289">
        <v>20</v>
      </c>
      <c r="E2289">
        <v>669.58</v>
      </c>
    </row>
    <row r="2290" spans="1:5" x14ac:dyDescent="0.35">
      <c r="A2290">
        <v>16547602</v>
      </c>
      <c r="B2290" s="1">
        <v>45035</v>
      </c>
      <c r="C2290" t="s">
        <v>350</v>
      </c>
      <c r="D2290">
        <v>14</v>
      </c>
      <c r="E2290">
        <v>1240.96</v>
      </c>
    </row>
    <row r="2291" spans="1:5" x14ac:dyDescent="0.35">
      <c r="A2291">
        <v>37379797</v>
      </c>
      <c r="B2291" s="1">
        <v>45528</v>
      </c>
      <c r="C2291" t="s">
        <v>350</v>
      </c>
      <c r="D2291">
        <v>6</v>
      </c>
      <c r="E2291">
        <v>1167.45</v>
      </c>
    </row>
    <row r="2292" spans="1:5" x14ac:dyDescent="0.35">
      <c r="A2292">
        <v>37926207</v>
      </c>
      <c r="B2292" s="1">
        <v>45171</v>
      </c>
      <c r="C2292" t="s">
        <v>352</v>
      </c>
      <c r="D2292">
        <v>12</v>
      </c>
      <c r="E2292">
        <v>491.26</v>
      </c>
    </row>
    <row r="2293" spans="1:5" x14ac:dyDescent="0.35">
      <c r="A2293">
        <v>63451391</v>
      </c>
      <c r="B2293" s="1">
        <v>45377</v>
      </c>
      <c r="C2293" t="s">
        <v>349</v>
      </c>
      <c r="D2293">
        <v>7</v>
      </c>
      <c r="E2293">
        <v>731.46</v>
      </c>
    </row>
    <row r="2294" spans="1:5" x14ac:dyDescent="0.35">
      <c r="A2294">
        <v>62629494</v>
      </c>
      <c r="B2294" s="1">
        <v>45548</v>
      </c>
      <c r="C2294" t="s">
        <v>349</v>
      </c>
      <c r="D2294">
        <v>14</v>
      </c>
      <c r="E2294">
        <v>1504.45</v>
      </c>
    </row>
    <row r="2295" spans="1:5" x14ac:dyDescent="0.35">
      <c r="A2295">
        <v>13871547</v>
      </c>
      <c r="B2295" s="1">
        <v>45094</v>
      </c>
      <c r="C2295" t="s">
        <v>349</v>
      </c>
      <c r="D2295">
        <v>8</v>
      </c>
      <c r="E2295">
        <v>200.43</v>
      </c>
    </row>
    <row r="2296" spans="1:5" x14ac:dyDescent="0.35">
      <c r="A2296">
        <v>1507408</v>
      </c>
      <c r="B2296" s="1">
        <v>45372</v>
      </c>
      <c r="C2296" t="s">
        <v>350</v>
      </c>
      <c r="D2296">
        <v>8</v>
      </c>
      <c r="E2296">
        <v>972.22</v>
      </c>
    </row>
    <row r="2297" spans="1:5" x14ac:dyDescent="0.35">
      <c r="A2297">
        <v>3638834</v>
      </c>
      <c r="B2297" s="1">
        <v>45115</v>
      </c>
      <c r="C2297" t="s">
        <v>349</v>
      </c>
      <c r="D2297">
        <v>16</v>
      </c>
      <c r="E2297">
        <v>1142.06</v>
      </c>
    </row>
    <row r="2298" spans="1:5" x14ac:dyDescent="0.35">
      <c r="A2298">
        <v>32054313</v>
      </c>
      <c r="B2298" s="1">
        <v>45568</v>
      </c>
      <c r="C2298" t="s">
        <v>351</v>
      </c>
      <c r="D2298">
        <v>2</v>
      </c>
      <c r="E2298">
        <v>340.15</v>
      </c>
    </row>
    <row r="2299" spans="1:5" x14ac:dyDescent="0.35">
      <c r="A2299">
        <v>97678578</v>
      </c>
      <c r="B2299" s="1">
        <v>45458</v>
      </c>
      <c r="C2299" t="s">
        <v>351</v>
      </c>
      <c r="D2299">
        <v>7</v>
      </c>
      <c r="E2299">
        <v>1531.63</v>
      </c>
    </row>
    <row r="2300" spans="1:5" x14ac:dyDescent="0.35">
      <c r="A2300">
        <v>75028268</v>
      </c>
      <c r="B2300" s="1">
        <v>45243</v>
      </c>
      <c r="C2300" t="s">
        <v>350</v>
      </c>
      <c r="D2300">
        <v>10</v>
      </c>
      <c r="E2300">
        <v>620.03</v>
      </c>
    </row>
    <row r="2301" spans="1:5" x14ac:dyDescent="0.35">
      <c r="A2301">
        <v>59930550</v>
      </c>
      <c r="B2301" s="1">
        <v>45404</v>
      </c>
      <c r="C2301" t="s">
        <v>350</v>
      </c>
      <c r="D2301">
        <v>20</v>
      </c>
      <c r="E2301">
        <v>1680.48</v>
      </c>
    </row>
    <row r="2302" spans="1:5" x14ac:dyDescent="0.35">
      <c r="A2302">
        <v>23567263</v>
      </c>
      <c r="B2302" s="1">
        <v>45515</v>
      </c>
      <c r="C2302" t="s">
        <v>352</v>
      </c>
      <c r="D2302">
        <v>14</v>
      </c>
      <c r="E2302">
        <v>231.38</v>
      </c>
    </row>
    <row r="2303" spans="1:5" x14ac:dyDescent="0.35">
      <c r="A2303">
        <v>65570302</v>
      </c>
      <c r="B2303" s="1">
        <v>45576</v>
      </c>
      <c r="C2303" t="s">
        <v>350</v>
      </c>
      <c r="D2303">
        <v>19</v>
      </c>
      <c r="E2303">
        <v>1322.32</v>
      </c>
    </row>
    <row r="2304" spans="1:5" x14ac:dyDescent="0.35">
      <c r="A2304">
        <v>94529626</v>
      </c>
      <c r="B2304" s="1">
        <v>45266</v>
      </c>
      <c r="C2304" t="s">
        <v>352</v>
      </c>
      <c r="D2304">
        <v>17</v>
      </c>
      <c r="E2304">
        <v>1907.16</v>
      </c>
    </row>
    <row r="2305" spans="1:5" x14ac:dyDescent="0.35">
      <c r="A2305">
        <v>54338574</v>
      </c>
      <c r="B2305" s="1">
        <v>45147</v>
      </c>
      <c r="C2305" t="s">
        <v>349</v>
      </c>
      <c r="D2305">
        <v>3</v>
      </c>
      <c r="E2305">
        <v>1875.03</v>
      </c>
    </row>
    <row r="2306" spans="1:5" x14ac:dyDescent="0.35">
      <c r="A2306">
        <v>14006996</v>
      </c>
      <c r="B2306" s="1">
        <v>45138</v>
      </c>
      <c r="C2306" t="s">
        <v>350</v>
      </c>
      <c r="D2306">
        <v>15</v>
      </c>
      <c r="E2306">
        <v>738.1</v>
      </c>
    </row>
    <row r="2307" spans="1:5" x14ac:dyDescent="0.35">
      <c r="A2307">
        <v>88324928</v>
      </c>
      <c r="B2307" s="1">
        <v>45004</v>
      </c>
      <c r="C2307" t="s">
        <v>351</v>
      </c>
      <c r="D2307">
        <v>13</v>
      </c>
      <c r="E2307">
        <v>340.65</v>
      </c>
    </row>
    <row r="2308" spans="1:5" x14ac:dyDescent="0.35">
      <c r="A2308">
        <v>77128325</v>
      </c>
      <c r="B2308" s="1">
        <v>45143</v>
      </c>
      <c r="C2308" t="s">
        <v>351</v>
      </c>
      <c r="D2308">
        <v>2</v>
      </c>
      <c r="E2308">
        <v>1483.92</v>
      </c>
    </row>
    <row r="2309" spans="1:5" x14ac:dyDescent="0.35">
      <c r="A2309">
        <v>44562310</v>
      </c>
      <c r="B2309" s="1">
        <v>45472</v>
      </c>
      <c r="C2309" t="s">
        <v>350</v>
      </c>
      <c r="D2309">
        <v>3</v>
      </c>
      <c r="E2309">
        <v>483.87</v>
      </c>
    </row>
    <row r="2310" spans="1:5" x14ac:dyDescent="0.35">
      <c r="A2310">
        <v>32809328</v>
      </c>
      <c r="B2310" s="1">
        <v>45331</v>
      </c>
      <c r="C2310" t="s">
        <v>349</v>
      </c>
      <c r="D2310">
        <v>19</v>
      </c>
      <c r="E2310">
        <v>1525.5</v>
      </c>
    </row>
    <row r="2311" spans="1:5" x14ac:dyDescent="0.35">
      <c r="A2311">
        <v>37288781</v>
      </c>
      <c r="B2311" s="1">
        <v>45142</v>
      </c>
      <c r="C2311" t="s">
        <v>352</v>
      </c>
      <c r="D2311">
        <v>1</v>
      </c>
      <c r="E2311">
        <v>1609.24</v>
      </c>
    </row>
    <row r="2312" spans="1:5" x14ac:dyDescent="0.35">
      <c r="A2312">
        <v>35049420</v>
      </c>
      <c r="B2312" s="1">
        <v>45010</v>
      </c>
      <c r="C2312" t="s">
        <v>351</v>
      </c>
      <c r="D2312">
        <v>7</v>
      </c>
      <c r="E2312">
        <v>1660.54</v>
      </c>
    </row>
    <row r="2313" spans="1:5" x14ac:dyDescent="0.35">
      <c r="A2313">
        <v>10789681</v>
      </c>
      <c r="B2313" s="1">
        <v>45105</v>
      </c>
      <c r="C2313" t="s">
        <v>351</v>
      </c>
      <c r="D2313">
        <v>17</v>
      </c>
      <c r="E2313">
        <v>1178.4100000000001</v>
      </c>
    </row>
    <row r="2314" spans="1:5" x14ac:dyDescent="0.35">
      <c r="A2314">
        <v>67918495</v>
      </c>
      <c r="B2314" s="1">
        <v>45227</v>
      </c>
      <c r="C2314" t="s">
        <v>350</v>
      </c>
      <c r="D2314">
        <v>16</v>
      </c>
      <c r="E2314">
        <v>496.65</v>
      </c>
    </row>
    <row r="2315" spans="1:5" x14ac:dyDescent="0.35">
      <c r="A2315">
        <v>2667357</v>
      </c>
      <c r="B2315" s="1">
        <v>45456</v>
      </c>
      <c r="C2315" t="s">
        <v>349</v>
      </c>
      <c r="D2315">
        <v>6</v>
      </c>
      <c r="E2315">
        <v>1516.67</v>
      </c>
    </row>
    <row r="2316" spans="1:5" x14ac:dyDescent="0.35">
      <c r="A2316">
        <v>7728406</v>
      </c>
      <c r="B2316" s="1">
        <v>45301</v>
      </c>
      <c r="C2316" t="s">
        <v>350</v>
      </c>
      <c r="D2316">
        <v>2</v>
      </c>
      <c r="E2316">
        <v>1970.33</v>
      </c>
    </row>
    <row r="2317" spans="1:5" x14ac:dyDescent="0.35">
      <c r="A2317">
        <v>77961205</v>
      </c>
      <c r="B2317" s="1">
        <v>45104</v>
      </c>
      <c r="C2317" t="s">
        <v>349</v>
      </c>
      <c r="D2317">
        <v>7</v>
      </c>
      <c r="E2317">
        <v>1445.85</v>
      </c>
    </row>
    <row r="2318" spans="1:5" x14ac:dyDescent="0.35">
      <c r="A2318">
        <v>28995786</v>
      </c>
      <c r="B2318" s="1">
        <v>45567</v>
      </c>
      <c r="C2318" t="s">
        <v>350</v>
      </c>
      <c r="D2318">
        <v>20</v>
      </c>
      <c r="E2318">
        <v>1706.11</v>
      </c>
    </row>
    <row r="2319" spans="1:5" x14ac:dyDescent="0.35">
      <c r="A2319">
        <v>74762653</v>
      </c>
      <c r="B2319" s="1">
        <v>45313</v>
      </c>
      <c r="C2319" t="s">
        <v>349</v>
      </c>
      <c r="D2319">
        <v>9</v>
      </c>
      <c r="E2319">
        <v>1996.53</v>
      </c>
    </row>
    <row r="2320" spans="1:5" x14ac:dyDescent="0.35">
      <c r="A2320">
        <v>93563435</v>
      </c>
      <c r="B2320" s="1">
        <v>45532</v>
      </c>
      <c r="C2320" t="s">
        <v>352</v>
      </c>
      <c r="D2320">
        <v>9</v>
      </c>
      <c r="E2320">
        <v>313.25</v>
      </c>
    </row>
    <row r="2321" spans="1:5" x14ac:dyDescent="0.35">
      <c r="A2321">
        <v>66768157</v>
      </c>
      <c r="B2321" s="1">
        <v>45173</v>
      </c>
      <c r="C2321" t="s">
        <v>350</v>
      </c>
      <c r="D2321">
        <v>3</v>
      </c>
      <c r="E2321">
        <v>502.9</v>
      </c>
    </row>
    <row r="2322" spans="1:5" x14ac:dyDescent="0.35">
      <c r="A2322">
        <v>98625898</v>
      </c>
      <c r="B2322" s="1">
        <v>45216</v>
      </c>
      <c r="C2322" t="s">
        <v>349</v>
      </c>
      <c r="D2322">
        <v>14</v>
      </c>
      <c r="E2322">
        <v>1879.91</v>
      </c>
    </row>
    <row r="2323" spans="1:5" x14ac:dyDescent="0.35">
      <c r="A2323">
        <v>24107959</v>
      </c>
      <c r="B2323" s="1">
        <v>45481</v>
      </c>
      <c r="C2323" t="s">
        <v>351</v>
      </c>
      <c r="D2323">
        <v>7</v>
      </c>
      <c r="E2323">
        <v>354.25</v>
      </c>
    </row>
    <row r="2324" spans="1:5" x14ac:dyDescent="0.35">
      <c r="A2324">
        <v>27824078</v>
      </c>
      <c r="B2324" s="1">
        <v>45550</v>
      </c>
      <c r="C2324" t="s">
        <v>350</v>
      </c>
      <c r="D2324">
        <v>12</v>
      </c>
      <c r="E2324">
        <v>972.71</v>
      </c>
    </row>
    <row r="2325" spans="1:5" x14ac:dyDescent="0.35">
      <c r="A2325">
        <v>97174235</v>
      </c>
      <c r="B2325" s="1">
        <v>45509</v>
      </c>
      <c r="C2325" t="s">
        <v>351</v>
      </c>
      <c r="D2325">
        <v>13</v>
      </c>
      <c r="E2325">
        <v>413.94</v>
      </c>
    </row>
    <row r="2326" spans="1:5" x14ac:dyDescent="0.35">
      <c r="A2326">
        <v>28394354</v>
      </c>
      <c r="B2326" s="1">
        <v>45382</v>
      </c>
      <c r="C2326" t="s">
        <v>351</v>
      </c>
      <c r="D2326">
        <v>19</v>
      </c>
      <c r="E2326">
        <v>1546.13</v>
      </c>
    </row>
    <row r="2327" spans="1:5" x14ac:dyDescent="0.35">
      <c r="A2327">
        <v>29689766</v>
      </c>
      <c r="B2327" s="1">
        <v>45005</v>
      </c>
      <c r="C2327" t="s">
        <v>352</v>
      </c>
      <c r="D2327">
        <v>14</v>
      </c>
      <c r="E2327">
        <v>967.01</v>
      </c>
    </row>
    <row r="2328" spans="1:5" x14ac:dyDescent="0.35">
      <c r="A2328">
        <v>44589829</v>
      </c>
      <c r="B2328" s="1">
        <v>45194</v>
      </c>
      <c r="C2328" t="s">
        <v>351</v>
      </c>
      <c r="D2328">
        <v>4</v>
      </c>
      <c r="E2328">
        <v>1570.62</v>
      </c>
    </row>
    <row r="2329" spans="1:5" x14ac:dyDescent="0.35">
      <c r="A2329">
        <v>6959437</v>
      </c>
      <c r="B2329" s="1">
        <v>45498</v>
      </c>
      <c r="C2329" t="s">
        <v>349</v>
      </c>
      <c r="D2329">
        <v>14</v>
      </c>
      <c r="E2329">
        <v>1105.8399999999999</v>
      </c>
    </row>
    <row r="2330" spans="1:5" x14ac:dyDescent="0.35">
      <c r="A2330">
        <v>28173165</v>
      </c>
      <c r="B2330" s="1">
        <v>45147</v>
      </c>
      <c r="C2330" t="s">
        <v>350</v>
      </c>
      <c r="D2330">
        <v>15</v>
      </c>
      <c r="E2330">
        <v>545.71</v>
      </c>
    </row>
    <row r="2331" spans="1:5" x14ac:dyDescent="0.35">
      <c r="A2331">
        <v>46564935</v>
      </c>
      <c r="B2331" s="1">
        <v>45349</v>
      </c>
      <c r="C2331" t="s">
        <v>350</v>
      </c>
      <c r="D2331">
        <v>5</v>
      </c>
      <c r="E2331">
        <v>536.94000000000005</v>
      </c>
    </row>
    <row r="2332" spans="1:5" x14ac:dyDescent="0.35">
      <c r="A2332">
        <v>77007315</v>
      </c>
      <c r="B2332" s="1">
        <v>45235</v>
      </c>
      <c r="C2332" t="s">
        <v>349</v>
      </c>
      <c r="D2332">
        <v>10</v>
      </c>
      <c r="E2332">
        <v>1750.59</v>
      </c>
    </row>
    <row r="2333" spans="1:5" x14ac:dyDescent="0.35">
      <c r="A2333">
        <v>64403005</v>
      </c>
      <c r="B2333" s="1">
        <v>45476</v>
      </c>
      <c r="C2333" t="s">
        <v>352</v>
      </c>
      <c r="D2333">
        <v>12</v>
      </c>
      <c r="E2333">
        <v>524.48</v>
      </c>
    </row>
    <row r="2334" spans="1:5" x14ac:dyDescent="0.35">
      <c r="A2334">
        <v>28277304</v>
      </c>
      <c r="B2334" s="1">
        <v>45336</v>
      </c>
      <c r="C2334" t="s">
        <v>350</v>
      </c>
      <c r="D2334">
        <v>14</v>
      </c>
      <c r="E2334">
        <v>1681.58</v>
      </c>
    </row>
    <row r="2335" spans="1:5" x14ac:dyDescent="0.35">
      <c r="A2335">
        <v>38568692</v>
      </c>
      <c r="B2335" s="1">
        <v>45266</v>
      </c>
      <c r="C2335" t="s">
        <v>352</v>
      </c>
      <c r="D2335">
        <v>6</v>
      </c>
      <c r="E2335">
        <v>1082.93</v>
      </c>
    </row>
    <row r="2336" spans="1:5" x14ac:dyDescent="0.35">
      <c r="A2336">
        <v>90299101</v>
      </c>
      <c r="B2336" s="1">
        <v>45467</v>
      </c>
      <c r="C2336" t="s">
        <v>351</v>
      </c>
      <c r="D2336">
        <v>7</v>
      </c>
      <c r="E2336">
        <v>291.45</v>
      </c>
    </row>
    <row r="2337" spans="1:5" x14ac:dyDescent="0.35">
      <c r="A2337">
        <v>77086539</v>
      </c>
      <c r="B2337" s="1">
        <v>45426</v>
      </c>
      <c r="C2337" t="s">
        <v>352</v>
      </c>
      <c r="D2337">
        <v>3</v>
      </c>
      <c r="E2337">
        <v>1591.27</v>
      </c>
    </row>
    <row r="2338" spans="1:5" x14ac:dyDescent="0.35">
      <c r="A2338">
        <v>16341776</v>
      </c>
      <c r="B2338" s="1">
        <v>45123</v>
      </c>
      <c r="C2338" t="s">
        <v>352</v>
      </c>
      <c r="D2338">
        <v>6</v>
      </c>
      <c r="E2338">
        <v>964.4</v>
      </c>
    </row>
    <row r="2339" spans="1:5" x14ac:dyDescent="0.35">
      <c r="A2339">
        <v>62868582</v>
      </c>
      <c r="B2339" s="1">
        <v>45386</v>
      </c>
      <c r="C2339" t="s">
        <v>352</v>
      </c>
      <c r="D2339">
        <v>11</v>
      </c>
      <c r="E2339">
        <v>1082.3</v>
      </c>
    </row>
    <row r="2340" spans="1:5" x14ac:dyDescent="0.35">
      <c r="A2340">
        <v>16435594</v>
      </c>
      <c r="B2340" s="1">
        <v>45576</v>
      </c>
      <c r="C2340" t="s">
        <v>349</v>
      </c>
      <c r="D2340">
        <v>4</v>
      </c>
      <c r="E2340">
        <v>1273</v>
      </c>
    </row>
    <row r="2341" spans="1:5" x14ac:dyDescent="0.35">
      <c r="A2341">
        <v>24337950</v>
      </c>
      <c r="B2341" s="1">
        <v>45042</v>
      </c>
      <c r="C2341" t="s">
        <v>350</v>
      </c>
      <c r="D2341">
        <v>20</v>
      </c>
      <c r="E2341">
        <v>1845.42</v>
      </c>
    </row>
    <row r="2342" spans="1:5" x14ac:dyDescent="0.35">
      <c r="A2342">
        <v>38728779</v>
      </c>
      <c r="B2342" s="1">
        <v>45346</v>
      </c>
      <c r="C2342" t="s">
        <v>351</v>
      </c>
      <c r="D2342">
        <v>19</v>
      </c>
      <c r="E2342">
        <v>1294.04</v>
      </c>
    </row>
    <row r="2343" spans="1:5" x14ac:dyDescent="0.35">
      <c r="A2343">
        <v>3483295</v>
      </c>
      <c r="B2343" s="1">
        <v>45359</v>
      </c>
      <c r="C2343" t="s">
        <v>350</v>
      </c>
      <c r="D2343">
        <v>5</v>
      </c>
      <c r="E2343">
        <v>1334.49</v>
      </c>
    </row>
    <row r="2344" spans="1:5" x14ac:dyDescent="0.35">
      <c r="A2344">
        <v>67908555</v>
      </c>
      <c r="B2344" s="1">
        <v>45037</v>
      </c>
      <c r="C2344" t="s">
        <v>352</v>
      </c>
      <c r="D2344">
        <v>16</v>
      </c>
      <c r="E2344">
        <v>1746.83</v>
      </c>
    </row>
    <row r="2345" spans="1:5" x14ac:dyDescent="0.35">
      <c r="A2345">
        <v>45028365</v>
      </c>
      <c r="B2345" s="1">
        <v>45236</v>
      </c>
      <c r="C2345" t="s">
        <v>351</v>
      </c>
      <c r="D2345">
        <v>5</v>
      </c>
      <c r="E2345">
        <v>518.33000000000004</v>
      </c>
    </row>
    <row r="2346" spans="1:5" x14ac:dyDescent="0.35">
      <c r="A2346">
        <v>19216141</v>
      </c>
      <c r="B2346" s="1">
        <v>45060</v>
      </c>
      <c r="C2346" t="s">
        <v>349</v>
      </c>
      <c r="D2346">
        <v>9</v>
      </c>
      <c r="E2346">
        <v>1428.54</v>
      </c>
    </row>
    <row r="2347" spans="1:5" x14ac:dyDescent="0.35">
      <c r="A2347">
        <v>47590944</v>
      </c>
      <c r="B2347" s="1">
        <v>45119</v>
      </c>
      <c r="C2347" t="s">
        <v>352</v>
      </c>
      <c r="D2347">
        <v>19</v>
      </c>
      <c r="E2347">
        <v>1163.8399999999999</v>
      </c>
    </row>
    <row r="2348" spans="1:5" x14ac:dyDescent="0.35">
      <c r="A2348">
        <v>72415263</v>
      </c>
      <c r="B2348" s="1">
        <v>45075</v>
      </c>
      <c r="C2348" t="s">
        <v>351</v>
      </c>
      <c r="D2348">
        <v>20</v>
      </c>
      <c r="E2348">
        <v>1914.18</v>
      </c>
    </row>
    <row r="2349" spans="1:5" x14ac:dyDescent="0.35">
      <c r="A2349">
        <v>97873848</v>
      </c>
      <c r="B2349" s="1">
        <v>45222</v>
      </c>
      <c r="C2349" t="s">
        <v>351</v>
      </c>
      <c r="D2349">
        <v>18</v>
      </c>
      <c r="E2349">
        <v>1381.21</v>
      </c>
    </row>
    <row r="2350" spans="1:5" x14ac:dyDescent="0.35">
      <c r="A2350">
        <v>81541985</v>
      </c>
      <c r="B2350" s="1">
        <v>45046</v>
      </c>
      <c r="C2350" t="s">
        <v>351</v>
      </c>
      <c r="D2350">
        <v>17</v>
      </c>
      <c r="E2350">
        <v>894.34</v>
      </c>
    </row>
    <row r="2351" spans="1:5" x14ac:dyDescent="0.35">
      <c r="A2351">
        <v>57213543</v>
      </c>
      <c r="B2351" s="1">
        <v>45595</v>
      </c>
      <c r="C2351" t="s">
        <v>351</v>
      </c>
      <c r="D2351">
        <v>14</v>
      </c>
      <c r="E2351">
        <v>1323.95</v>
      </c>
    </row>
    <row r="2352" spans="1:5" x14ac:dyDescent="0.35">
      <c r="A2352">
        <v>60620291</v>
      </c>
      <c r="B2352" s="1">
        <v>45047</v>
      </c>
      <c r="C2352" t="s">
        <v>351</v>
      </c>
      <c r="D2352">
        <v>15</v>
      </c>
      <c r="E2352">
        <v>1791.39</v>
      </c>
    </row>
    <row r="2353" spans="1:5" x14ac:dyDescent="0.35">
      <c r="A2353">
        <v>34655710</v>
      </c>
      <c r="B2353" s="1">
        <v>45551</v>
      </c>
      <c r="C2353" t="s">
        <v>350</v>
      </c>
      <c r="D2353">
        <v>1</v>
      </c>
      <c r="E2353">
        <v>1620.16</v>
      </c>
    </row>
    <row r="2354" spans="1:5" x14ac:dyDescent="0.35">
      <c r="A2354">
        <v>58415368</v>
      </c>
      <c r="B2354" s="1">
        <v>45441</v>
      </c>
      <c r="C2354" t="s">
        <v>352</v>
      </c>
      <c r="D2354">
        <v>10</v>
      </c>
      <c r="E2354">
        <v>297.38</v>
      </c>
    </row>
    <row r="2355" spans="1:5" x14ac:dyDescent="0.35">
      <c r="A2355">
        <v>67402645</v>
      </c>
      <c r="B2355" s="1">
        <v>45010</v>
      </c>
      <c r="C2355" t="s">
        <v>350</v>
      </c>
      <c r="D2355">
        <v>15</v>
      </c>
      <c r="E2355">
        <v>1084.93</v>
      </c>
    </row>
    <row r="2356" spans="1:5" x14ac:dyDescent="0.35">
      <c r="A2356">
        <v>2903620</v>
      </c>
      <c r="B2356" s="1">
        <v>45423</v>
      </c>
      <c r="C2356" t="s">
        <v>352</v>
      </c>
      <c r="D2356">
        <v>11</v>
      </c>
      <c r="E2356">
        <v>1815.06</v>
      </c>
    </row>
    <row r="2357" spans="1:5" x14ac:dyDescent="0.35">
      <c r="A2357">
        <v>58115779</v>
      </c>
      <c r="B2357" s="1">
        <v>45500</v>
      </c>
      <c r="C2357" t="s">
        <v>351</v>
      </c>
      <c r="D2357">
        <v>12</v>
      </c>
      <c r="E2357">
        <v>1569.04</v>
      </c>
    </row>
    <row r="2358" spans="1:5" x14ac:dyDescent="0.35">
      <c r="A2358">
        <v>40055711</v>
      </c>
      <c r="B2358" s="1">
        <v>45558</v>
      </c>
      <c r="C2358" t="s">
        <v>350</v>
      </c>
      <c r="D2358">
        <v>11</v>
      </c>
      <c r="E2358">
        <v>278.97000000000003</v>
      </c>
    </row>
    <row r="2359" spans="1:5" x14ac:dyDescent="0.35">
      <c r="A2359">
        <v>9419030</v>
      </c>
      <c r="B2359" s="1">
        <v>45362</v>
      </c>
      <c r="C2359" t="s">
        <v>350</v>
      </c>
      <c r="D2359">
        <v>1</v>
      </c>
      <c r="E2359">
        <v>340.77</v>
      </c>
    </row>
    <row r="2360" spans="1:5" x14ac:dyDescent="0.35">
      <c r="A2360">
        <v>75244116</v>
      </c>
      <c r="B2360" s="1">
        <v>45208</v>
      </c>
      <c r="C2360" t="s">
        <v>350</v>
      </c>
      <c r="D2360">
        <v>10</v>
      </c>
      <c r="E2360">
        <v>426.97</v>
      </c>
    </row>
    <row r="2361" spans="1:5" x14ac:dyDescent="0.35">
      <c r="A2361">
        <v>2566268</v>
      </c>
      <c r="B2361" s="1">
        <v>45264</v>
      </c>
      <c r="C2361" t="s">
        <v>349</v>
      </c>
      <c r="D2361">
        <v>16</v>
      </c>
      <c r="E2361">
        <v>1796.96</v>
      </c>
    </row>
    <row r="2362" spans="1:5" x14ac:dyDescent="0.35">
      <c r="A2362">
        <v>24496983</v>
      </c>
      <c r="B2362" s="1">
        <v>45264</v>
      </c>
      <c r="C2362" t="s">
        <v>351</v>
      </c>
      <c r="D2362">
        <v>17</v>
      </c>
      <c r="E2362">
        <v>1262.44</v>
      </c>
    </row>
    <row r="2363" spans="1:5" x14ac:dyDescent="0.35">
      <c r="A2363">
        <v>7378768</v>
      </c>
      <c r="B2363" s="1">
        <v>45066</v>
      </c>
      <c r="C2363" t="s">
        <v>352</v>
      </c>
      <c r="D2363">
        <v>8</v>
      </c>
      <c r="E2363">
        <v>698.59</v>
      </c>
    </row>
    <row r="2364" spans="1:5" x14ac:dyDescent="0.35">
      <c r="A2364">
        <v>33544355</v>
      </c>
      <c r="B2364" s="1">
        <v>45168</v>
      </c>
      <c r="C2364" t="s">
        <v>349</v>
      </c>
      <c r="D2364">
        <v>2</v>
      </c>
      <c r="E2364">
        <v>1083.95</v>
      </c>
    </row>
    <row r="2365" spans="1:5" x14ac:dyDescent="0.35">
      <c r="A2365">
        <v>98012339</v>
      </c>
      <c r="B2365" s="1">
        <v>45007</v>
      </c>
      <c r="C2365" t="s">
        <v>351</v>
      </c>
      <c r="D2365">
        <v>16</v>
      </c>
      <c r="E2365">
        <v>839.46</v>
      </c>
    </row>
    <row r="2366" spans="1:5" x14ac:dyDescent="0.35">
      <c r="A2366">
        <v>71771782</v>
      </c>
      <c r="B2366" s="1">
        <v>45069</v>
      </c>
      <c r="C2366" t="s">
        <v>350</v>
      </c>
      <c r="D2366">
        <v>8</v>
      </c>
      <c r="E2366">
        <v>1091.6099999999999</v>
      </c>
    </row>
    <row r="2367" spans="1:5" x14ac:dyDescent="0.35">
      <c r="A2367">
        <v>39301587</v>
      </c>
      <c r="B2367" s="1">
        <v>45289</v>
      </c>
      <c r="C2367" t="s">
        <v>351</v>
      </c>
      <c r="D2367">
        <v>15</v>
      </c>
      <c r="E2367">
        <v>1775.12</v>
      </c>
    </row>
    <row r="2368" spans="1:5" x14ac:dyDescent="0.35">
      <c r="A2368">
        <v>12560669</v>
      </c>
      <c r="B2368" s="1">
        <v>45533</v>
      </c>
      <c r="C2368" t="s">
        <v>350</v>
      </c>
      <c r="D2368">
        <v>13</v>
      </c>
      <c r="E2368">
        <v>450.79</v>
      </c>
    </row>
    <row r="2369" spans="1:5" x14ac:dyDescent="0.35">
      <c r="A2369">
        <v>73061709</v>
      </c>
      <c r="B2369" s="1">
        <v>45526</v>
      </c>
      <c r="C2369" t="s">
        <v>349</v>
      </c>
      <c r="D2369">
        <v>1</v>
      </c>
      <c r="E2369">
        <v>1557.57</v>
      </c>
    </row>
    <row r="2370" spans="1:5" x14ac:dyDescent="0.35">
      <c r="A2370">
        <v>73807097</v>
      </c>
      <c r="B2370" s="1">
        <v>45272</v>
      </c>
      <c r="C2370" t="s">
        <v>350</v>
      </c>
      <c r="D2370">
        <v>7</v>
      </c>
      <c r="E2370">
        <v>557.11</v>
      </c>
    </row>
    <row r="2371" spans="1:5" x14ac:dyDescent="0.35">
      <c r="A2371">
        <v>57579640</v>
      </c>
      <c r="B2371" s="1">
        <v>45118</v>
      </c>
      <c r="C2371" t="s">
        <v>349</v>
      </c>
      <c r="D2371">
        <v>10</v>
      </c>
      <c r="E2371">
        <v>697.08</v>
      </c>
    </row>
    <row r="2372" spans="1:5" x14ac:dyDescent="0.35">
      <c r="A2372">
        <v>71276926</v>
      </c>
      <c r="B2372" s="1">
        <v>45251</v>
      </c>
      <c r="C2372" t="s">
        <v>350</v>
      </c>
      <c r="D2372">
        <v>10</v>
      </c>
      <c r="E2372">
        <v>1226.0999999999999</v>
      </c>
    </row>
    <row r="2373" spans="1:5" x14ac:dyDescent="0.35">
      <c r="A2373">
        <v>54139038</v>
      </c>
      <c r="B2373" s="1">
        <v>45565</v>
      </c>
      <c r="C2373" t="s">
        <v>350</v>
      </c>
      <c r="D2373">
        <v>10</v>
      </c>
      <c r="E2373">
        <v>1689.41</v>
      </c>
    </row>
    <row r="2374" spans="1:5" x14ac:dyDescent="0.35">
      <c r="A2374">
        <v>6853981</v>
      </c>
      <c r="B2374" s="1">
        <v>45273</v>
      </c>
      <c r="C2374" t="s">
        <v>350</v>
      </c>
      <c r="D2374">
        <v>14</v>
      </c>
      <c r="E2374">
        <v>1301.27</v>
      </c>
    </row>
    <row r="2375" spans="1:5" x14ac:dyDescent="0.35">
      <c r="A2375">
        <v>82898985</v>
      </c>
      <c r="B2375" s="1">
        <v>45019</v>
      </c>
      <c r="C2375" t="s">
        <v>351</v>
      </c>
      <c r="D2375">
        <v>2</v>
      </c>
      <c r="E2375">
        <v>841.91</v>
      </c>
    </row>
    <row r="2376" spans="1:5" x14ac:dyDescent="0.35">
      <c r="A2376">
        <v>92416428</v>
      </c>
      <c r="B2376" s="1">
        <v>45315</v>
      </c>
      <c r="C2376" t="s">
        <v>351</v>
      </c>
      <c r="D2376">
        <v>5</v>
      </c>
      <c r="E2376">
        <v>1255.2</v>
      </c>
    </row>
    <row r="2377" spans="1:5" x14ac:dyDescent="0.35">
      <c r="A2377">
        <v>80371626</v>
      </c>
      <c r="B2377" s="1">
        <v>45567</v>
      </c>
      <c r="C2377" t="s">
        <v>352</v>
      </c>
      <c r="D2377">
        <v>20</v>
      </c>
      <c r="E2377">
        <v>1033.07</v>
      </c>
    </row>
    <row r="2378" spans="1:5" x14ac:dyDescent="0.35">
      <c r="A2378">
        <v>39042103</v>
      </c>
      <c r="B2378" s="1">
        <v>45443</v>
      </c>
      <c r="C2378" t="s">
        <v>351</v>
      </c>
      <c r="D2378">
        <v>20</v>
      </c>
      <c r="E2378">
        <v>1519.5</v>
      </c>
    </row>
    <row r="2379" spans="1:5" x14ac:dyDescent="0.35">
      <c r="A2379">
        <v>14693393</v>
      </c>
      <c r="B2379" s="1">
        <v>45436</v>
      </c>
      <c r="C2379" t="s">
        <v>352</v>
      </c>
      <c r="D2379">
        <v>14</v>
      </c>
      <c r="E2379">
        <v>928.3</v>
      </c>
    </row>
    <row r="2380" spans="1:5" x14ac:dyDescent="0.35">
      <c r="A2380">
        <v>41878908</v>
      </c>
      <c r="B2380" s="1">
        <v>45443</v>
      </c>
      <c r="C2380" t="s">
        <v>349</v>
      </c>
      <c r="D2380">
        <v>6</v>
      </c>
      <c r="E2380">
        <v>390.11</v>
      </c>
    </row>
    <row r="2381" spans="1:5" x14ac:dyDescent="0.35">
      <c r="A2381">
        <v>49117070</v>
      </c>
      <c r="B2381" s="1">
        <v>45562</v>
      </c>
      <c r="C2381" t="s">
        <v>350</v>
      </c>
      <c r="D2381">
        <v>9</v>
      </c>
      <c r="E2381">
        <v>1495.17</v>
      </c>
    </row>
    <row r="2382" spans="1:5" x14ac:dyDescent="0.35">
      <c r="A2382">
        <v>43761120</v>
      </c>
      <c r="B2382" s="1">
        <v>45444</v>
      </c>
      <c r="C2382" t="s">
        <v>350</v>
      </c>
      <c r="D2382">
        <v>19</v>
      </c>
      <c r="E2382">
        <v>1954.78</v>
      </c>
    </row>
    <row r="2383" spans="1:5" x14ac:dyDescent="0.35">
      <c r="A2383">
        <v>52672659</v>
      </c>
      <c r="B2383" s="1">
        <v>45002</v>
      </c>
      <c r="C2383" t="s">
        <v>351</v>
      </c>
      <c r="D2383">
        <v>17</v>
      </c>
      <c r="E2383">
        <v>1721.72</v>
      </c>
    </row>
    <row r="2384" spans="1:5" x14ac:dyDescent="0.35">
      <c r="A2384">
        <v>91448742</v>
      </c>
      <c r="B2384" s="1">
        <v>45029</v>
      </c>
      <c r="C2384" t="s">
        <v>351</v>
      </c>
      <c r="D2384">
        <v>1</v>
      </c>
      <c r="E2384">
        <v>1536.39</v>
      </c>
    </row>
    <row r="2385" spans="1:5" x14ac:dyDescent="0.35">
      <c r="A2385">
        <v>55278329</v>
      </c>
      <c r="B2385" s="1">
        <v>45573</v>
      </c>
      <c r="C2385" t="s">
        <v>350</v>
      </c>
      <c r="D2385">
        <v>19</v>
      </c>
      <c r="E2385">
        <v>1814.67</v>
      </c>
    </row>
    <row r="2386" spans="1:5" x14ac:dyDescent="0.35">
      <c r="A2386">
        <v>13492411</v>
      </c>
      <c r="B2386" s="1">
        <v>45120</v>
      </c>
      <c r="C2386" t="s">
        <v>351</v>
      </c>
      <c r="D2386">
        <v>8</v>
      </c>
      <c r="E2386">
        <v>453.33</v>
      </c>
    </row>
    <row r="2387" spans="1:5" x14ac:dyDescent="0.35">
      <c r="A2387">
        <v>39093069</v>
      </c>
      <c r="B2387" s="1">
        <v>45353</v>
      </c>
      <c r="C2387" t="s">
        <v>351</v>
      </c>
      <c r="D2387">
        <v>6</v>
      </c>
      <c r="E2387">
        <v>1176.58</v>
      </c>
    </row>
    <row r="2388" spans="1:5" x14ac:dyDescent="0.35">
      <c r="A2388">
        <v>16436211</v>
      </c>
      <c r="B2388" s="1">
        <v>45239</v>
      </c>
      <c r="C2388" t="s">
        <v>351</v>
      </c>
      <c r="D2388">
        <v>8</v>
      </c>
      <c r="E2388">
        <v>780.94</v>
      </c>
    </row>
    <row r="2389" spans="1:5" x14ac:dyDescent="0.35">
      <c r="A2389">
        <v>25747787</v>
      </c>
      <c r="B2389" s="1">
        <v>45077</v>
      </c>
      <c r="C2389" t="s">
        <v>350</v>
      </c>
      <c r="D2389">
        <v>13</v>
      </c>
      <c r="E2389">
        <v>835.06</v>
      </c>
    </row>
    <row r="2390" spans="1:5" x14ac:dyDescent="0.35">
      <c r="A2390">
        <v>24000329</v>
      </c>
      <c r="B2390" s="1">
        <v>45231</v>
      </c>
      <c r="C2390" t="s">
        <v>349</v>
      </c>
      <c r="D2390">
        <v>17</v>
      </c>
      <c r="E2390">
        <v>1787.69</v>
      </c>
    </row>
    <row r="2391" spans="1:5" x14ac:dyDescent="0.35">
      <c r="A2391">
        <v>54923640</v>
      </c>
      <c r="B2391" s="1">
        <v>45392</v>
      </c>
      <c r="C2391" t="s">
        <v>350</v>
      </c>
      <c r="D2391">
        <v>15</v>
      </c>
      <c r="E2391">
        <v>234.66</v>
      </c>
    </row>
    <row r="2392" spans="1:5" x14ac:dyDescent="0.35">
      <c r="A2392">
        <v>57217288</v>
      </c>
      <c r="B2392" s="1">
        <v>45009</v>
      </c>
      <c r="C2392" t="s">
        <v>351</v>
      </c>
      <c r="D2392">
        <v>3</v>
      </c>
      <c r="E2392">
        <v>736.05</v>
      </c>
    </row>
    <row r="2393" spans="1:5" x14ac:dyDescent="0.35">
      <c r="A2393">
        <v>70554546</v>
      </c>
      <c r="B2393" s="1">
        <v>45401</v>
      </c>
      <c r="C2393" t="s">
        <v>350</v>
      </c>
      <c r="D2393">
        <v>14</v>
      </c>
      <c r="E2393">
        <v>1601.91</v>
      </c>
    </row>
    <row r="2394" spans="1:5" x14ac:dyDescent="0.35">
      <c r="A2394">
        <v>39959491</v>
      </c>
      <c r="B2394" s="1">
        <v>45163</v>
      </c>
      <c r="C2394" t="s">
        <v>349</v>
      </c>
      <c r="D2394">
        <v>2</v>
      </c>
      <c r="E2394">
        <v>622.87</v>
      </c>
    </row>
    <row r="2395" spans="1:5" x14ac:dyDescent="0.35">
      <c r="A2395">
        <v>55042740</v>
      </c>
      <c r="B2395" s="1">
        <v>45363</v>
      </c>
      <c r="C2395" t="s">
        <v>351</v>
      </c>
      <c r="D2395">
        <v>7</v>
      </c>
      <c r="E2395">
        <v>404.02</v>
      </c>
    </row>
    <row r="2396" spans="1:5" x14ac:dyDescent="0.35">
      <c r="A2396">
        <v>64846124</v>
      </c>
      <c r="B2396" s="1">
        <v>45462</v>
      </c>
      <c r="C2396" t="s">
        <v>350</v>
      </c>
      <c r="D2396">
        <v>1</v>
      </c>
      <c r="E2396">
        <v>997.65</v>
      </c>
    </row>
    <row r="2397" spans="1:5" x14ac:dyDescent="0.35">
      <c r="A2397">
        <v>23434261</v>
      </c>
      <c r="B2397" s="1">
        <v>45117</v>
      </c>
      <c r="C2397" t="s">
        <v>350</v>
      </c>
      <c r="D2397">
        <v>7</v>
      </c>
      <c r="E2397">
        <v>1651.18</v>
      </c>
    </row>
    <row r="2398" spans="1:5" x14ac:dyDescent="0.35">
      <c r="A2398">
        <v>33685414</v>
      </c>
      <c r="B2398" s="1">
        <v>45360</v>
      </c>
      <c r="C2398" t="s">
        <v>351</v>
      </c>
      <c r="D2398">
        <v>8</v>
      </c>
      <c r="E2398">
        <v>1679.23</v>
      </c>
    </row>
    <row r="2399" spans="1:5" x14ac:dyDescent="0.35">
      <c r="A2399">
        <v>43649266</v>
      </c>
      <c r="B2399" s="1">
        <v>45365</v>
      </c>
      <c r="C2399" t="s">
        <v>350</v>
      </c>
      <c r="D2399">
        <v>19</v>
      </c>
      <c r="E2399">
        <v>1803.11</v>
      </c>
    </row>
    <row r="2400" spans="1:5" x14ac:dyDescent="0.35">
      <c r="A2400">
        <v>53299455</v>
      </c>
      <c r="B2400" s="1">
        <v>45071</v>
      </c>
      <c r="C2400" t="s">
        <v>349</v>
      </c>
      <c r="D2400">
        <v>7</v>
      </c>
      <c r="E2400">
        <v>838.66</v>
      </c>
    </row>
    <row r="2401" spans="1:5" x14ac:dyDescent="0.35">
      <c r="A2401">
        <v>9388085</v>
      </c>
      <c r="B2401" s="1">
        <v>45368</v>
      </c>
      <c r="C2401" t="s">
        <v>352</v>
      </c>
      <c r="D2401">
        <v>11</v>
      </c>
      <c r="E2401">
        <v>627.21</v>
      </c>
    </row>
    <row r="2402" spans="1:5" x14ac:dyDescent="0.35">
      <c r="A2402">
        <v>46629917</v>
      </c>
      <c r="B2402" s="1">
        <v>45331</v>
      </c>
      <c r="C2402" t="s">
        <v>349</v>
      </c>
      <c r="D2402">
        <v>1</v>
      </c>
      <c r="E2402">
        <v>788.35</v>
      </c>
    </row>
    <row r="2403" spans="1:5" x14ac:dyDescent="0.35">
      <c r="A2403">
        <v>82359623</v>
      </c>
      <c r="B2403" s="1">
        <v>45155</v>
      </c>
      <c r="C2403" t="s">
        <v>349</v>
      </c>
      <c r="D2403">
        <v>17</v>
      </c>
      <c r="E2403">
        <v>1339.75</v>
      </c>
    </row>
    <row r="2404" spans="1:5" x14ac:dyDescent="0.35">
      <c r="A2404">
        <v>58238092</v>
      </c>
      <c r="B2404" s="1">
        <v>45108</v>
      </c>
      <c r="C2404" t="s">
        <v>350</v>
      </c>
      <c r="D2404">
        <v>9</v>
      </c>
      <c r="E2404">
        <v>519.73</v>
      </c>
    </row>
    <row r="2405" spans="1:5" x14ac:dyDescent="0.35">
      <c r="A2405">
        <v>74572121</v>
      </c>
      <c r="B2405" s="1">
        <v>45524</v>
      </c>
      <c r="C2405" t="s">
        <v>350</v>
      </c>
      <c r="D2405">
        <v>15</v>
      </c>
      <c r="E2405">
        <v>890.77</v>
      </c>
    </row>
    <row r="2406" spans="1:5" x14ac:dyDescent="0.35">
      <c r="A2406">
        <v>3468355</v>
      </c>
      <c r="B2406" s="1">
        <v>45445</v>
      </c>
      <c r="C2406" t="s">
        <v>352</v>
      </c>
      <c r="D2406">
        <v>12</v>
      </c>
      <c r="E2406">
        <v>1734.51</v>
      </c>
    </row>
    <row r="2407" spans="1:5" x14ac:dyDescent="0.35">
      <c r="A2407">
        <v>34095555</v>
      </c>
      <c r="B2407" s="1">
        <v>45176</v>
      </c>
      <c r="C2407" t="s">
        <v>349</v>
      </c>
      <c r="D2407">
        <v>9</v>
      </c>
      <c r="E2407">
        <v>1536.28</v>
      </c>
    </row>
    <row r="2408" spans="1:5" x14ac:dyDescent="0.35">
      <c r="A2408">
        <v>76020843</v>
      </c>
      <c r="B2408" s="1">
        <v>45468</v>
      </c>
      <c r="C2408" t="s">
        <v>351</v>
      </c>
      <c r="D2408">
        <v>6</v>
      </c>
      <c r="E2408">
        <v>784.7</v>
      </c>
    </row>
    <row r="2409" spans="1:5" x14ac:dyDescent="0.35">
      <c r="A2409">
        <v>80571942</v>
      </c>
      <c r="B2409" s="1">
        <v>45170</v>
      </c>
      <c r="C2409" t="s">
        <v>351</v>
      </c>
      <c r="D2409">
        <v>10</v>
      </c>
      <c r="E2409">
        <v>980.64</v>
      </c>
    </row>
    <row r="2410" spans="1:5" x14ac:dyDescent="0.35">
      <c r="A2410">
        <v>19375332</v>
      </c>
      <c r="B2410" s="1">
        <v>45474</v>
      </c>
      <c r="C2410" t="s">
        <v>351</v>
      </c>
      <c r="D2410">
        <v>20</v>
      </c>
      <c r="E2410">
        <v>1556.48</v>
      </c>
    </row>
    <row r="2411" spans="1:5" x14ac:dyDescent="0.35">
      <c r="A2411">
        <v>8739903</v>
      </c>
      <c r="B2411" s="1">
        <v>45114</v>
      </c>
      <c r="C2411" t="s">
        <v>351</v>
      </c>
      <c r="D2411">
        <v>9</v>
      </c>
      <c r="E2411">
        <v>1689.59</v>
      </c>
    </row>
    <row r="2412" spans="1:5" x14ac:dyDescent="0.35">
      <c r="A2412">
        <v>55472026</v>
      </c>
      <c r="B2412" s="1">
        <v>45166</v>
      </c>
      <c r="C2412" t="s">
        <v>352</v>
      </c>
      <c r="D2412">
        <v>2</v>
      </c>
      <c r="E2412">
        <v>730.33</v>
      </c>
    </row>
    <row r="2413" spans="1:5" x14ac:dyDescent="0.35">
      <c r="A2413">
        <v>19581959</v>
      </c>
      <c r="B2413" s="1">
        <v>45039</v>
      </c>
      <c r="C2413" t="s">
        <v>349</v>
      </c>
      <c r="D2413">
        <v>5</v>
      </c>
      <c r="E2413">
        <v>1517.34</v>
      </c>
    </row>
    <row r="2414" spans="1:5" x14ac:dyDescent="0.35">
      <c r="A2414">
        <v>32585389</v>
      </c>
      <c r="B2414" s="1">
        <v>45243</v>
      </c>
      <c r="C2414" t="s">
        <v>349</v>
      </c>
      <c r="D2414">
        <v>3</v>
      </c>
      <c r="E2414">
        <v>1378.77</v>
      </c>
    </row>
    <row r="2415" spans="1:5" x14ac:dyDescent="0.35">
      <c r="A2415">
        <v>24308515</v>
      </c>
      <c r="B2415" s="1">
        <v>45225</v>
      </c>
      <c r="C2415" t="s">
        <v>351</v>
      </c>
      <c r="D2415">
        <v>20</v>
      </c>
      <c r="E2415">
        <v>1801.96</v>
      </c>
    </row>
    <row r="2416" spans="1:5" x14ac:dyDescent="0.35">
      <c r="A2416">
        <v>63025744</v>
      </c>
      <c r="B2416" s="1">
        <v>45201</v>
      </c>
      <c r="C2416" t="s">
        <v>351</v>
      </c>
      <c r="D2416">
        <v>6</v>
      </c>
      <c r="E2416">
        <v>1112.6500000000001</v>
      </c>
    </row>
    <row r="2417" spans="1:5" x14ac:dyDescent="0.35">
      <c r="A2417">
        <v>89036169</v>
      </c>
      <c r="B2417" s="1">
        <v>45356</v>
      </c>
      <c r="C2417" t="s">
        <v>350</v>
      </c>
      <c r="D2417">
        <v>12</v>
      </c>
      <c r="E2417">
        <v>1133.25</v>
      </c>
    </row>
    <row r="2418" spans="1:5" x14ac:dyDescent="0.35">
      <c r="A2418">
        <v>1816969</v>
      </c>
      <c r="B2418" s="1">
        <v>45356</v>
      </c>
      <c r="C2418" t="s">
        <v>349</v>
      </c>
      <c r="D2418">
        <v>2</v>
      </c>
      <c r="E2418">
        <v>1902.69</v>
      </c>
    </row>
    <row r="2419" spans="1:5" x14ac:dyDescent="0.35">
      <c r="A2419">
        <v>18256339</v>
      </c>
      <c r="B2419" s="1">
        <v>45234</v>
      </c>
      <c r="C2419" t="s">
        <v>352</v>
      </c>
      <c r="D2419">
        <v>5</v>
      </c>
      <c r="E2419">
        <v>1719.33</v>
      </c>
    </row>
    <row r="2420" spans="1:5" x14ac:dyDescent="0.35">
      <c r="A2420">
        <v>87059497</v>
      </c>
      <c r="B2420" s="1">
        <v>45331</v>
      </c>
      <c r="C2420" t="s">
        <v>351</v>
      </c>
      <c r="D2420">
        <v>5</v>
      </c>
      <c r="E2420">
        <v>1137.6099999999999</v>
      </c>
    </row>
    <row r="2421" spans="1:5" x14ac:dyDescent="0.35">
      <c r="A2421">
        <v>47577193</v>
      </c>
      <c r="B2421" s="1">
        <v>45327</v>
      </c>
      <c r="C2421" t="s">
        <v>349</v>
      </c>
      <c r="D2421">
        <v>16</v>
      </c>
      <c r="E2421">
        <v>1578.87</v>
      </c>
    </row>
    <row r="2422" spans="1:5" x14ac:dyDescent="0.35">
      <c r="A2422">
        <v>95595403</v>
      </c>
      <c r="B2422" s="1">
        <v>45357</v>
      </c>
      <c r="C2422" t="s">
        <v>351</v>
      </c>
      <c r="D2422">
        <v>10</v>
      </c>
      <c r="E2422">
        <v>1368.49</v>
      </c>
    </row>
    <row r="2423" spans="1:5" x14ac:dyDescent="0.35">
      <c r="A2423">
        <v>57658033</v>
      </c>
      <c r="B2423" s="1">
        <v>45240</v>
      </c>
      <c r="C2423" t="s">
        <v>352</v>
      </c>
      <c r="D2423">
        <v>8</v>
      </c>
      <c r="E2423">
        <v>1281.8399999999999</v>
      </c>
    </row>
    <row r="2424" spans="1:5" x14ac:dyDescent="0.35">
      <c r="A2424">
        <v>4597433</v>
      </c>
      <c r="B2424" s="1">
        <v>45384</v>
      </c>
      <c r="C2424" t="s">
        <v>350</v>
      </c>
      <c r="D2424">
        <v>3</v>
      </c>
      <c r="E2424">
        <v>821.84</v>
      </c>
    </row>
    <row r="2425" spans="1:5" x14ac:dyDescent="0.35">
      <c r="A2425">
        <v>7923550</v>
      </c>
      <c r="B2425" s="1">
        <v>45171</v>
      </c>
      <c r="C2425" t="s">
        <v>352</v>
      </c>
      <c r="D2425">
        <v>17</v>
      </c>
      <c r="E2425">
        <v>1813.79</v>
      </c>
    </row>
    <row r="2426" spans="1:5" x14ac:dyDescent="0.35">
      <c r="A2426">
        <v>21553672</v>
      </c>
      <c r="B2426" s="1">
        <v>45401</v>
      </c>
      <c r="C2426" t="s">
        <v>352</v>
      </c>
      <c r="D2426">
        <v>1</v>
      </c>
      <c r="E2426">
        <v>429.36</v>
      </c>
    </row>
    <row r="2427" spans="1:5" x14ac:dyDescent="0.35">
      <c r="A2427">
        <v>80499378</v>
      </c>
      <c r="B2427" s="1">
        <v>45552</v>
      </c>
      <c r="C2427" t="s">
        <v>350</v>
      </c>
      <c r="D2427">
        <v>3</v>
      </c>
      <c r="E2427">
        <v>759.03</v>
      </c>
    </row>
    <row r="2428" spans="1:5" x14ac:dyDescent="0.35">
      <c r="A2428">
        <v>16410155</v>
      </c>
      <c r="B2428" s="1">
        <v>45045</v>
      </c>
      <c r="C2428" t="s">
        <v>349</v>
      </c>
      <c r="D2428">
        <v>8</v>
      </c>
      <c r="E2428">
        <v>601.32000000000005</v>
      </c>
    </row>
    <row r="2429" spans="1:5" x14ac:dyDescent="0.35">
      <c r="A2429">
        <v>52423524</v>
      </c>
      <c r="B2429" s="1">
        <v>45082</v>
      </c>
      <c r="C2429" t="s">
        <v>350</v>
      </c>
      <c r="D2429">
        <v>19</v>
      </c>
      <c r="E2429">
        <v>473.06</v>
      </c>
    </row>
    <row r="2430" spans="1:5" x14ac:dyDescent="0.35">
      <c r="A2430">
        <v>20834589</v>
      </c>
      <c r="B2430" s="1">
        <v>45488</v>
      </c>
      <c r="C2430" t="s">
        <v>350</v>
      </c>
      <c r="D2430">
        <v>8</v>
      </c>
      <c r="E2430">
        <v>740.07</v>
      </c>
    </row>
    <row r="2431" spans="1:5" x14ac:dyDescent="0.35">
      <c r="A2431">
        <v>70372270</v>
      </c>
      <c r="B2431" s="1">
        <v>45143</v>
      </c>
      <c r="C2431" t="s">
        <v>352</v>
      </c>
      <c r="D2431">
        <v>15</v>
      </c>
      <c r="E2431">
        <v>1420.71</v>
      </c>
    </row>
    <row r="2432" spans="1:5" x14ac:dyDescent="0.35">
      <c r="A2432">
        <v>18082040</v>
      </c>
      <c r="B2432" s="1">
        <v>45385</v>
      </c>
      <c r="C2432" t="s">
        <v>351</v>
      </c>
      <c r="D2432">
        <v>17</v>
      </c>
      <c r="E2432">
        <v>1098.5899999999999</v>
      </c>
    </row>
    <row r="2433" spans="1:5" x14ac:dyDescent="0.35">
      <c r="A2433">
        <v>24745800</v>
      </c>
      <c r="B2433" s="1">
        <v>45301</v>
      </c>
      <c r="C2433" t="s">
        <v>349</v>
      </c>
      <c r="D2433">
        <v>3</v>
      </c>
      <c r="E2433">
        <v>1657.15</v>
      </c>
    </row>
    <row r="2434" spans="1:5" x14ac:dyDescent="0.35">
      <c r="A2434">
        <v>12698783</v>
      </c>
      <c r="B2434" s="1">
        <v>45571</v>
      </c>
      <c r="C2434" t="s">
        <v>350</v>
      </c>
      <c r="D2434">
        <v>8</v>
      </c>
      <c r="E2434">
        <v>1040.6400000000001</v>
      </c>
    </row>
    <row r="2435" spans="1:5" x14ac:dyDescent="0.35">
      <c r="A2435">
        <v>24821281</v>
      </c>
      <c r="B2435" s="1">
        <v>45081</v>
      </c>
      <c r="C2435" t="s">
        <v>351</v>
      </c>
      <c r="D2435">
        <v>10</v>
      </c>
      <c r="E2435">
        <v>1004.08</v>
      </c>
    </row>
    <row r="2436" spans="1:5" x14ac:dyDescent="0.35">
      <c r="A2436">
        <v>17843667</v>
      </c>
      <c r="B2436" s="1">
        <v>45371</v>
      </c>
      <c r="C2436" t="s">
        <v>352</v>
      </c>
      <c r="D2436">
        <v>4</v>
      </c>
      <c r="E2436">
        <v>618.64</v>
      </c>
    </row>
    <row r="2437" spans="1:5" x14ac:dyDescent="0.35">
      <c r="A2437">
        <v>75137446</v>
      </c>
      <c r="B2437" s="1">
        <v>45381</v>
      </c>
      <c r="C2437" t="s">
        <v>352</v>
      </c>
      <c r="D2437">
        <v>10</v>
      </c>
      <c r="E2437">
        <v>1290.79</v>
      </c>
    </row>
    <row r="2438" spans="1:5" x14ac:dyDescent="0.35">
      <c r="A2438">
        <v>43295656</v>
      </c>
      <c r="B2438" s="1">
        <v>45343</v>
      </c>
      <c r="C2438" t="s">
        <v>351</v>
      </c>
      <c r="D2438">
        <v>4</v>
      </c>
      <c r="E2438">
        <v>1306.25</v>
      </c>
    </row>
    <row r="2439" spans="1:5" x14ac:dyDescent="0.35">
      <c r="A2439">
        <v>10663246</v>
      </c>
      <c r="B2439" s="1">
        <v>45228</v>
      </c>
      <c r="C2439" t="s">
        <v>351</v>
      </c>
      <c r="D2439">
        <v>12</v>
      </c>
      <c r="E2439">
        <v>1976.29</v>
      </c>
    </row>
    <row r="2440" spans="1:5" x14ac:dyDescent="0.35">
      <c r="A2440">
        <v>74038361</v>
      </c>
      <c r="B2440" s="1">
        <v>45201</v>
      </c>
      <c r="C2440" t="s">
        <v>352</v>
      </c>
      <c r="D2440">
        <v>15</v>
      </c>
      <c r="E2440">
        <v>236.72</v>
      </c>
    </row>
    <row r="2441" spans="1:5" x14ac:dyDescent="0.35">
      <c r="A2441">
        <v>56548063</v>
      </c>
      <c r="B2441" s="1">
        <v>45515</v>
      </c>
      <c r="C2441" t="s">
        <v>352</v>
      </c>
      <c r="D2441">
        <v>20</v>
      </c>
      <c r="E2441">
        <v>537.48</v>
      </c>
    </row>
    <row r="2442" spans="1:5" x14ac:dyDescent="0.35">
      <c r="A2442">
        <v>58893807</v>
      </c>
      <c r="B2442" s="1">
        <v>45337</v>
      </c>
      <c r="C2442" t="s">
        <v>350</v>
      </c>
      <c r="D2442">
        <v>14</v>
      </c>
      <c r="E2442">
        <v>1163.42</v>
      </c>
    </row>
    <row r="2443" spans="1:5" x14ac:dyDescent="0.35">
      <c r="A2443">
        <v>1301661</v>
      </c>
      <c r="B2443" s="1">
        <v>45286</v>
      </c>
      <c r="C2443" t="s">
        <v>350</v>
      </c>
      <c r="D2443">
        <v>8</v>
      </c>
      <c r="E2443">
        <v>623.79999999999995</v>
      </c>
    </row>
    <row r="2444" spans="1:5" x14ac:dyDescent="0.35">
      <c r="A2444">
        <v>72263318</v>
      </c>
      <c r="B2444" s="1">
        <v>45100</v>
      </c>
      <c r="C2444" t="s">
        <v>350</v>
      </c>
      <c r="D2444">
        <v>8</v>
      </c>
      <c r="E2444">
        <v>1372.05</v>
      </c>
    </row>
    <row r="2445" spans="1:5" x14ac:dyDescent="0.35">
      <c r="A2445">
        <v>16484167</v>
      </c>
      <c r="B2445" s="1">
        <v>45023</v>
      </c>
      <c r="C2445" t="s">
        <v>352</v>
      </c>
      <c r="D2445">
        <v>19</v>
      </c>
      <c r="E2445">
        <v>1128.06</v>
      </c>
    </row>
    <row r="2446" spans="1:5" x14ac:dyDescent="0.35">
      <c r="A2446">
        <v>74694186</v>
      </c>
      <c r="B2446" s="1">
        <v>45549</v>
      </c>
      <c r="C2446" t="s">
        <v>350</v>
      </c>
      <c r="D2446">
        <v>3</v>
      </c>
      <c r="E2446">
        <v>1566.5</v>
      </c>
    </row>
    <row r="2447" spans="1:5" x14ac:dyDescent="0.35">
      <c r="A2447">
        <v>89472859</v>
      </c>
      <c r="B2447" s="1">
        <v>45165</v>
      </c>
      <c r="C2447" t="s">
        <v>350</v>
      </c>
      <c r="D2447">
        <v>2</v>
      </c>
      <c r="E2447">
        <v>1181.99</v>
      </c>
    </row>
    <row r="2448" spans="1:5" x14ac:dyDescent="0.35">
      <c r="A2448">
        <v>21697638</v>
      </c>
      <c r="B2448" s="1">
        <v>45456</v>
      </c>
      <c r="C2448" t="s">
        <v>352</v>
      </c>
      <c r="D2448">
        <v>1</v>
      </c>
      <c r="E2448">
        <v>381.19</v>
      </c>
    </row>
    <row r="2449" spans="1:5" x14ac:dyDescent="0.35">
      <c r="A2449">
        <v>74231111</v>
      </c>
      <c r="B2449" s="1">
        <v>45204</v>
      </c>
      <c r="C2449" t="s">
        <v>349</v>
      </c>
      <c r="D2449">
        <v>15</v>
      </c>
      <c r="E2449">
        <v>514.30999999999995</v>
      </c>
    </row>
    <row r="2450" spans="1:5" x14ac:dyDescent="0.35">
      <c r="A2450">
        <v>89523804</v>
      </c>
      <c r="B2450" s="1">
        <v>45407</v>
      </c>
      <c r="C2450" t="s">
        <v>350</v>
      </c>
      <c r="D2450">
        <v>1</v>
      </c>
      <c r="E2450">
        <v>1054</v>
      </c>
    </row>
    <row r="2451" spans="1:5" x14ac:dyDescent="0.35">
      <c r="A2451">
        <v>22694456</v>
      </c>
      <c r="B2451" s="1">
        <v>45371</v>
      </c>
      <c r="C2451" t="s">
        <v>352</v>
      </c>
      <c r="D2451">
        <v>6</v>
      </c>
      <c r="E2451">
        <v>697.9</v>
      </c>
    </row>
    <row r="2452" spans="1:5" x14ac:dyDescent="0.35">
      <c r="A2452">
        <v>14940427</v>
      </c>
      <c r="B2452" s="1">
        <v>45078</v>
      </c>
      <c r="C2452" t="s">
        <v>349</v>
      </c>
      <c r="D2452">
        <v>3</v>
      </c>
      <c r="E2452">
        <v>1992.36</v>
      </c>
    </row>
    <row r="2453" spans="1:5" x14ac:dyDescent="0.35">
      <c r="A2453">
        <v>81940825</v>
      </c>
      <c r="B2453" s="1">
        <v>45213</v>
      </c>
      <c r="C2453" t="s">
        <v>352</v>
      </c>
      <c r="D2453">
        <v>4</v>
      </c>
      <c r="E2453">
        <v>1119.75</v>
      </c>
    </row>
    <row r="2454" spans="1:5" x14ac:dyDescent="0.35">
      <c r="A2454">
        <v>73392739</v>
      </c>
      <c r="B2454" s="1">
        <v>45368</v>
      </c>
      <c r="C2454" t="s">
        <v>352</v>
      </c>
      <c r="D2454">
        <v>18</v>
      </c>
      <c r="E2454">
        <v>1378.5</v>
      </c>
    </row>
    <row r="2455" spans="1:5" x14ac:dyDescent="0.35">
      <c r="A2455">
        <v>52770036</v>
      </c>
      <c r="B2455" s="1">
        <v>45523</v>
      </c>
      <c r="C2455" t="s">
        <v>352</v>
      </c>
      <c r="D2455">
        <v>14</v>
      </c>
      <c r="E2455">
        <v>1207.51</v>
      </c>
    </row>
    <row r="2456" spans="1:5" x14ac:dyDescent="0.35">
      <c r="A2456">
        <v>38902193</v>
      </c>
      <c r="B2456" s="1">
        <v>45512</v>
      </c>
      <c r="C2456" t="s">
        <v>352</v>
      </c>
      <c r="D2456">
        <v>6</v>
      </c>
      <c r="E2456">
        <v>1275.29</v>
      </c>
    </row>
    <row r="2457" spans="1:5" x14ac:dyDescent="0.35">
      <c r="A2457">
        <v>72287157</v>
      </c>
      <c r="B2457" s="1">
        <v>45167</v>
      </c>
      <c r="C2457" t="s">
        <v>352</v>
      </c>
      <c r="D2457">
        <v>20</v>
      </c>
      <c r="E2457">
        <v>1706.71</v>
      </c>
    </row>
    <row r="2458" spans="1:5" x14ac:dyDescent="0.35">
      <c r="A2458">
        <v>94179692</v>
      </c>
      <c r="B2458" s="1">
        <v>45553</v>
      </c>
      <c r="C2458" t="s">
        <v>352</v>
      </c>
      <c r="D2458">
        <v>3</v>
      </c>
      <c r="E2458">
        <v>1494.14</v>
      </c>
    </row>
    <row r="2459" spans="1:5" x14ac:dyDescent="0.35">
      <c r="A2459">
        <v>61851054</v>
      </c>
      <c r="B2459" s="1">
        <v>45454</v>
      </c>
      <c r="C2459" t="s">
        <v>351</v>
      </c>
      <c r="D2459">
        <v>10</v>
      </c>
      <c r="E2459">
        <v>1154.6500000000001</v>
      </c>
    </row>
    <row r="2460" spans="1:5" x14ac:dyDescent="0.35">
      <c r="A2460">
        <v>1562083</v>
      </c>
      <c r="B2460" s="1">
        <v>45302</v>
      </c>
      <c r="C2460" t="s">
        <v>349</v>
      </c>
      <c r="D2460">
        <v>13</v>
      </c>
      <c r="E2460">
        <v>695.02</v>
      </c>
    </row>
    <row r="2461" spans="1:5" x14ac:dyDescent="0.35">
      <c r="A2461">
        <v>33671354</v>
      </c>
      <c r="B2461" s="1">
        <v>45561</v>
      </c>
      <c r="C2461" t="s">
        <v>350</v>
      </c>
      <c r="D2461">
        <v>12</v>
      </c>
      <c r="E2461">
        <v>1908.12</v>
      </c>
    </row>
    <row r="2462" spans="1:5" x14ac:dyDescent="0.35">
      <c r="A2462">
        <v>46023497</v>
      </c>
      <c r="B2462" s="1">
        <v>45427</v>
      </c>
      <c r="C2462" t="s">
        <v>349</v>
      </c>
      <c r="D2462">
        <v>12</v>
      </c>
      <c r="E2462">
        <v>1856.92</v>
      </c>
    </row>
    <row r="2463" spans="1:5" x14ac:dyDescent="0.35">
      <c r="A2463">
        <v>83597876</v>
      </c>
      <c r="B2463" s="1">
        <v>45281</v>
      </c>
      <c r="C2463" t="s">
        <v>349</v>
      </c>
      <c r="D2463">
        <v>10</v>
      </c>
      <c r="E2463">
        <v>1646.68</v>
      </c>
    </row>
    <row r="2464" spans="1:5" x14ac:dyDescent="0.35">
      <c r="A2464">
        <v>52913011</v>
      </c>
      <c r="B2464" s="1">
        <v>45231</v>
      </c>
      <c r="C2464" t="s">
        <v>350</v>
      </c>
      <c r="D2464">
        <v>7</v>
      </c>
      <c r="E2464">
        <v>1952.94</v>
      </c>
    </row>
    <row r="2465" spans="1:5" x14ac:dyDescent="0.35">
      <c r="A2465">
        <v>81373608</v>
      </c>
      <c r="B2465" s="1">
        <v>45091</v>
      </c>
      <c r="C2465" t="s">
        <v>350</v>
      </c>
      <c r="D2465">
        <v>4</v>
      </c>
      <c r="E2465">
        <v>605.47</v>
      </c>
    </row>
    <row r="2466" spans="1:5" x14ac:dyDescent="0.35">
      <c r="A2466">
        <v>46885873</v>
      </c>
      <c r="B2466" s="1">
        <v>45188</v>
      </c>
      <c r="C2466" t="s">
        <v>349</v>
      </c>
      <c r="D2466">
        <v>4</v>
      </c>
      <c r="E2466">
        <v>946.64</v>
      </c>
    </row>
    <row r="2467" spans="1:5" x14ac:dyDescent="0.35">
      <c r="A2467">
        <v>31831843</v>
      </c>
      <c r="B2467" s="1">
        <v>45013</v>
      </c>
      <c r="C2467" t="s">
        <v>350</v>
      </c>
      <c r="D2467">
        <v>10</v>
      </c>
      <c r="E2467">
        <v>1284.27</v>
      </c>
    </row>
    <row r="2468" spans="1:5" x14ac:dyDescent="0.35">
      <c r="A2468">
        <v>85088479</v>
      </c>
      <c r="B2468" s="1">
        <v>45600</v>
      </c>
      <c r="C2468" t="s">
        <v>350</v>
      </c>
      <c r="D2468">
        <v>17</v>
      </c>
      <c r="E2468">
        <v>1636.63</v>
      </c>
    </row>
    <row r="2469" spans="1:5" x14ac:dyDescent="0.35">
      <c r="A2469">
        <v>97770901</v>
      </c>
      <c r="B2469" s="1">
        <v>45021</v>
      </c>
      <c r="C2469" t="s">
        <v>350</v>
      </c>
      <c r="D2469">
        <v>11</v>
      </c>
      <c r="E2469">
        <v>1896.36</v>
      </c>
    </row>
    <row r="2470" spans="1:5" x14ac:dyDescent="0.35">
      <c r="A2470">
        <v>4055790</v>
      </c>
      <c r="B2470" s="1">
        <v>45244</v>
      </c>
      <c r="C2470" t="s">
        <v>351</v>
      </c>
      <c r="D2470">
        <v>13</v>
      </c>
      <c r="E2470">
        <v>1178.81</v>
      </c>
    </row>
    <row r="2471" spans="1:5" x14ac:dyDescent="0.35">
      <c r="A2471">
        <v>84986716</v>
      </c>
      <c r="B2471" s="1">
        <v>45403</v>
      </c>
      <c r="C2471" t="s">
        <v>351</v>
      </c>
      <c r="D2471">
        <v>8</v>
      </c>
      <c r="E2471">
        <v>420.78</v>
      </c>
    </row>
    <row r="2472" spans="1:5" x14ac:dyDescent="0.35">
      <c r="A2472">
        <v>77085443</v>
      </c>
      <c r="B2472" s="1">
        <v>45366</v>
      </c>
      <c r="C2472" t="s">
        <v>351</v>
      </c>
      <c r="D2472">
        <v>9</v>
      </c>
      <c r="E2472">
        <v>1742.63</v>
      </c>
    </row>
    <row r="2473" spans="1:5" x14ac:dyDescent="0.35">
      <c r="A2473">
        <v>10642655</v>
      </c>
      <c r="B2473" s="1">
        <v>45256</v>
      </c>
      <c r="C2473" t="s">
        <v>349</v>
      </c>
      <c r="D2473">
        <v>1</v>
      </c>
      <c r="E2473">
        <v>726.89</v>
      </c>
    </row>
    <row r="2474" spans="1:5" x14ac:dyDescent="0.35">
      <c r="A2474">
        <v>35826539</v>
      </c>
      <c r="B2474" s="1">
        <v>45532</v>
      </c>
      <c r="C2474" t="s">
        <v>352</v>
      </c>
      <c r="D2474">
        <v>6</v>
      </c>
      <c r="E2474">
        <v>1155.1199999999999</v>
      </c>
    </row>
    <row r="2475" spans="1:5" x14ac:dyDescent="0.35">
      <c r="A2475">
        <v>376144</v>
      </c>
      <c r="B2475" s="1">
        <v>45279</v>
      </c>
      <c r="C2475" t="s">
        <v>351</v>
      </c>
      <c r="D2475">
        <v>13</v>
      </c>
      <c r="E2475">
        <v>1784.32</v>
      </c>
    </row>
    <row r="2476" spans="1:5" x14ac:dyDescent="0.35">
      <c r="A2476">
        <v>22054087</v>
      </c>
      <c r="B2476" s="1">
        <v>45296</v>
      </c>
      <c r="C2476" t="s">
        <v>350</v>
      </c>
      <c r="D2476">
        <v>18</v>
      </c>
      <c r="E2476">
        <v>1197.98</v>
      </c>
    </row>
    <row r="2477" spans="1:5" x14ac:dyDescent="0.35">
      <c r="A2477">
        <v>21481338</v>
      </c>
      <c r="B2477" s="1">
        <v>45247</v>
      </c>
      <c r="C2477" t="s">
        <v>352</v>
      </c>
      <c r="D2477">
        <v>17</v>
      </c>
      <c r="E2477">
        <v>480.61</v>
      </c>
    </row>
    <row r="2478" spans="1:5" x14ac:dyDescent="0.35">
      <c r="A2478">
        <v>22851478</v>
      </c>
      <c r="B2478" s="1">
        <v>45243</v>
      </c>
      <c r="C2478" t="s">
        <v>351</v>
      </c>
      <c r="D2478">
        <v>14</v>
      </c>
      <c r="E2478">
        <v>1722.19</v>
      </c>
    </row>
    <row r="2479" spans="1:5" x14ac:dyDescent="0.35">
      <c r="A2479">
        <v>3002538</v>
      </c>
      <c r="B2479" s="1">
        <v>45483</v>
      </c>
      <c r="C2479" t="s">
        <v>350</v>
      </c>
      <c r="D2479">
        <v>14</v>
      </c>
      <c r="E2479">
        <v>489.91</v>
      </c>
    </row>
    <row r="2480" spans="1:5" x14ac:dyDescent="0.35">
      <c r="A2480">
        <v>69339331</v>
      </c>
      <c r="B2480" s="1">
        <v>45353</v>
      </c>
      <c r="C2480" t="s">
        <v>351</v>
      </c>
      <c r="D2480">
        <v>5</v>
      </c>
      <c r="E2480">
        <v>1567.18</v>
      </c>
    </row>
    <row r="2481" spans="1:10" x14ac:dyDescent="0.35">
      <c r="A2481">
        <v>14991661</v>
      </c>
      <c r="B2481" s="1">
        <v>45217</v>
      </c>
      <c r="C2481" t="s">
        <v>352</v>
      </c>
      <c r="D2481">
        <v>18</v>
      </c>
      <c r="E2481">
        <v>1719.35</v>
      </c>
    </row>
    <row r="2482" spans="1:10" x14ac:dyDescent="0.35">
      <c r="A2482">
        <v>38613295</v>
      </c>
      <c r="B2482" s="1">
        <v>45158</v>
      </c>
      <c r="C2482" t="s">
        <v>352</v>
      </c>
      <c r="D2482">
        <v>17</v>
      </c>
      <c r="E2482">
        <v>544.45000000000005</v>
      </c>
    </row>
    <row r="2483" spans="1:10" x14ac:dyDescent="0.35">
      <c r="A2483">
        <v>51872499</v>
      </c>
      <c r="B2483" s="1">
        <v>45393</v>
      </c>
      <c r="C2483" t="s">
        <v>349</v>
      </c>
      <c r="D2483">
        <v>1</v>
      </c>
      <c r="E2483">
        <v>1234</v>
      </c>
    </row>
    <row r="2484" spans="1:10" x14ac:dyDescent="0.35">
      <c r="A2484">
        <v>8241122</v>
      </c>
      <c r="B2484" s="1">
        <v>45565</v>
      </c>
      <c r="C2484" t="s">
        <v>350</v>
      </c>
      <c r="D2484">
        <v>12</v>
      </c>
      <c r="E2484">
        <v>833.32</v>
      </c>
    </row>
    <row r="2485" spans="1:10" x14ac:dyDescent="0.35">
      <c r="A2485">
        <v>97033691</v>
      </c>
      <c r="B2485" s="1">
        <v>45518</v>
      </c>
      <c r="C2485" t="s">
        <v>349</v>
      </c>
      <c r="D2485">
        <v>2</v>
      </c>
      <c r="E2485">
        <v>1268.05</v>
      </c>
      <c r="J2485">
        <f>COUNT(D2:D2501)</f>
        <v>2500</v>
      </c>
    </row>
    <row r="2486" spans="1:10" x14ac:dyDescent="0.35">
      <c r="A2486">
        <v>69242672</v>
      </c>
      <c r="B2486" s="1">
        <v>45035</v>
      </c>
      <c r="C2486" t="s">
        <v>351</v>
      </c>
      <c r="D2486">
        <v>3</v>
      </c>
      <c r="E2486">
        <v>1490.73</v>
      </c>
    </row>
    <row r="2487" spans="1:10" x14ac:dyDescent="0.35">
      <c r="A2487">
        <v>41512861</v>
      </c>
      <c r="B2487" s="1">
        <v>45406</v>
      </c>
      <c r="C2487" t="s">
        <v>351</v>
      </c>
      <c r="D2487">
        <v>11</v>
      </c>
      <c r="E2487">
        <v>696.12</v>
      </c>
    </row>
    <row r="2488" spans="1:10" x14ac:dyDescent="0.35">
      <c r="A2488">
        <v>3408982</v>
      </c>
      <c r="B2488" s="1">
        <v>45108</v>
      </c>
      <c r="C2488" t="s">
        <v>349</v>
      </c>
      <c r="D2488">
        <v>5</v>
      </c>
      <c r="E2488">
        <v>656.97</v>
      </c>
    </row>
    <row r="2489" spans="1:10" x14ac:dyDescent="0.35">
      <c r="A2489">
        <v>42589311</v>
      </c>
      <c r="B2489" s="1">
        <v>45259</v>
      </c>
      <c r="C2489" t="s">
        <v>351</v>
      </c>
      <c r="D2489">
        <v>11</v>
      </c>
      <c r="E2489">
        <v>452.1</v>
      </c>
    </row>
    <row r="2490" spans="1:10" x14ac:dyDescent="0.35">
      <c r="A2490">
        <v>75732571</v>
      </c>
      <c r="B2490" s="1">
        <v>45402</v>
      </c>
      <c r="C2490" t="s">
        <v>352</v>
      </c>
      <c r="D2490">
        <v>20</v>
      </c>
      <c r="E2490">
        <v>1981.72</v>
      </c>
    </row>
    <row r="2491" spans="1:10" x14ac:dyDescent="0.35">
      <c r="A2491">
        <v>39681023</v>
      </c>
      <c r="B2491" s="1">
        <v>45173</v>
      </c>
      <c r="C2491" t="s">
        <v>349</v>
      </c>
      <c r="D2491">
        <v>16</v>
      </c>
      <c r="E2491">
        <v>1084.73</v>
      </c>
    </row>
    <row r="2492" spans="1:10" x14ac:dyDescent="0.35">
      <c r="A2492">
        <v>94404245</v>
      </c>
      <c r="B2492" s="1">
        <v>45426</v>
      </c>
      <c r="C2492" t="s">
        <v>350</v>
      </c>
      <c r="D2492">
        <v>5</v>
      </c>
      <c r="E2492">
        <v>564.03</v>
      </c>
    </row>
    <row r="2493" spans="1:10" x14ac:dyDescent="0.35">
      <c r="A2493">
        <v>97484394</v>
      </c>
      <c r="B2493" s="1">
        <v>45387</v>
      </c>
      <c r="C2493" t="s">
        <v>350</v>
      </c>
      <c r="D2493">
        <v>4</v>
      </c>
      <c r="E2493">
        <v>669.01</v>
      </c>
    </row>
    <row r="2494" spans="1:10" x14ac:dyDescent="0.35">
      <c r="A2494">
        <v>66827191</v>
      </c>
      <c r="B2494" s="1">
        <v>45249</v>
      </c>
      <c r="C2494" t="s">
        <v>352</v>
      </c>
      <c r="D2494">
        <v>11</v>
      </c>
      <c r="E2494">
        <v>1808.42</v>
      </c>
    </row>
    <row r="2495" spans="1:10" x14ac:dyDescent="0.35">
      <c r="A2495">
        <v>50554007</v>
      </c>
      <c r="B2495" s="1">
        <v>45020</v>
      </c>
      <c r="C2495" t="s">
        <v>349</v>
      </c>
      <c r="D2495">
        <v>5</v>
      </c>
      <c r="E2495">
        <v>1597.14</v>
      </c>
    </row>
    <row r="2496" spans="1:10" x14ac:dyDescent="0.35">
      <c r="A2496">
        <v>65895091</v>
      </c>
      <c r="B2496" s="1">
        <v>45241</v>
      </c>
      <c r="C2496" t="s">
        <v>350</v>
      </c>
      <c r="D2496">
        <v>8</v>
      </c>
      <c r="E2496">
        <v>1634.33</v>
      </c>
    </row>
    <row r="2497" spans="1:5" x14ac:dyDescent="0.35">
      <c r="A2497">
        <v>48002829</v>
      </c>
      <c r="B2497" s="1">
        <v>45316</v>
      </c>
      <c r="C2497" t="s">
        <v>350</v>
      </c>
      <c r="D2497">
        <v>17</v>
      </c>
      <c r="E2497">
        <v>754.33</v>
      </c>
    </row>
    <row r="2498" spans="1:5" x14ac:dyDescent="0.35">
      <c r="A2498">
        <v>57392064</v>
      </c>
      <c r="B2498" s="1">
        <v>45466</v>
      </c>
      <c r="C2498" t="s">
        <v>351</v>
      </c>
      <c r="D2498">
        <v>4</v>
      </c>
      <c r="E2498">
        <v>1540.81</v>
      </c>
    </row>
    <row r="2499" spans="1:5" x14ac:dyDescent="0.35">
      <c r="A2499">
        <v>71688530</v>
      </c>
      <c r="B2499" s="1">
        <v>45369</v>
      </c>
      <c r="C2499" t="s">
        <v>351</v>
      </c>
      <c r="D2499">
        <v>1</v>
      </c>
      <c r="E2499">
        <v>1541.22</v>
      </c>
    </row>
    <row r="2500" spans="1:5" x14ac:dyDescent="0.35">
      <c r="A2500">
        <v>89051578</v>
      </c>
      <c r="B2500" s="1">
        <v>45541</v>
      </c>
      <c r="C2500" t="s">
        <v>349</v>
      </c>
      <c r="D2500">
        <v>12</v>
      </c>
      <c r="E2500">
        <v>1185.5</v>
      </c>
    </row>
    <row r="2501" spans="1:5" x14ac:dyDescent="0.35">
      <c r="A2501">
        <v>78738569</v>
      </c>
      <c r="B2501" s="1">
        <v>45056</v>
      </c>
      <c r="C2501" t="s">
        <v>350</v>
      </c>
      <c r="D2501">
        <v>4</v>
      </c>
      <c r="E2501">
        <v>376.5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4E911-3A08-4E35-806D-A1112736B89A}">
  <dimension ref="A1:L5001"/>
  <sheetViews>
    <sheetView topLeftCell="A2" workbookViewId="0"/>
  </sheetViews>
  <sheetFormatPr defaultRowHeight="14.5" x14ac:dyDescent="0.35"/>
  <cols>
    <col min="1" max="1" width="10.81640625" style="3" bestFit="1" customWidth="1"/>
    <col min="2" max="2" width="12.54296875" customWidth="1"/>
    <col min="3" max="3" width="11.6328125" customWidth="1"/>
    <col min="4" max="4" width="12.453125" customWidth="1"/>
    <col min="5" max="5" width="10" bestFit="1" customWidth="1"/>
    <col min="6" max="6" width="14.81640625" customWidth="1"/>
    <col min="7" max="7" width="17.81640625" customWidth="1"/>
    <col min="8" max="8" width="27.54296875" customWidth="1"/>
    <col min="9" max="9" width="12.08984375" style="1" customWidth="1"/>
    <col min="10" max="10" width="13.08984375" customWidth="1"/>
    <col min="11" max="11" width="18.1796875" customWidth="1"/>
    <col min="12" max="12" width="18.26953125" customWidth="1"/>
  </cols>
  <sheetData>
    <row r="1" spans="1:12" x14ac:dyDescent="0.35">
      <c r="A1" s="3" t="s">
        <v>0</v>
      </c>
      <c r="B1" t="s">
        <v>9</v>
      </c>
      <c r="C1" t="s">
        <v>10</v>
      </c>
      <c r="D1" s="2" t="s">
        <v>11</v>
      </c>
      <c r="E1" t="s">
        <v>353</v>
      </c>
      <c r="F1" t="s">
        <v>12</v>
      </c>
      <c r="G1" t="s">
        <v>13</v>
      </c>
      <c r="H1" t="s">
        <v>14</v>
      </c>
      <c r="I1" s="1" t="s">
        <v>354</v>
      </c>
      <c r="J1" t="s">
        <v>355</v>
      </c>
      <c r="K1" t="s">
        <v>356</v>
      </c>
      <c r="L1" t="s">
        <v>357</v>
      </c>
    </row>
    <row r="2" spans="1:12" x14ac:dyDescent="0.35">
      <c r="A2" s="3">
        <v>1961864118</v>
      </c>
      <c r="B2">
        <v>642612</v>
      </c>
      <c r="C2">
        <v>3</v>
      </c>
      <c r="D2" s="2">
        <v>517.03</v>
      </c>
      <c r="E2" s="2">
        <f>Table29[[#This Row],[quantity]]*Table29[[#This Row],[unit_price]]</f>
        <v>1551.09</v>
      </c>
      <c r="F2" t="str">
        <f>_xlfn.XLOOKUP(Table29[[#This Row],[product_id]],products!A:A,products!B:B)</f>
        <v>Pet Treats</v>
      </c>
      <c r="G2" t="str">
        <f>_xlfn.XLOOKUP(B:B,products!A:A,products!C:C)</f>
        <v>Pet Care</v>
      </c>
      <c r="H2" t="str">
        <f>_xlfn.XLOOKUP(Table29[[#This Row],[product_id]],products!A:A,products!D:D)</f>
        <v>Pillay-Ahuja</v>
      </c>
      <c r="I2" s="1">
        <f>_xlfn.XLOOKUP(Table29[[#This Row],[order_id]],orders!A:A,orders!C:C)</f>
        <v>45490.356944444444</v>
      </c>
      <c r="J2" s="3">
        <f>_xlfn.XLOOKUP(Table29[[#This Row],[order_id]],orders!A:A,orders!B:B)</f>
        <v>30065862</v>
      </c>
      <c r="K2" s="3" t="str">
        <f>_xlfn.XLOOKUP(Table29[[#This Row],[order_id]],orders!A:A,orders!E:E)</f>
        <v>Cash</v>
      </c>
      <c r="L2" s="3" t="str">
        <f>_xlfn.XLOOKUP(Table29[[#This Row],[customer id]],customers!A:A,customers!C:C)</f>
        <v>Regular</v>
      </c>
    </row>
    <row r="3" spans="1:12" x14ac:dyDescent="0.35">
      <c r="A3" s="3">
        <v>1549769649</v>
      </c>
      <c r="B3">
        <v>378676</v>
      </c>
      <c r="C3">
        <v>1</v>
      </c>
      <c r="D3" s="2">
        <v>881.42</v>
      </c>
      <c r="E3" s="2">
        <f>Table29[[#This Row],[quantity]]*Table29[[#This Row],[unit_price]]</f>
        <v>881.42</v>
      </c>
      <c r="F3" t="str">
        <f>_xlfn.XLOOKUP(Table29[[#This Row],[product_id]],products!A:A,products!B:B)</f>
        <v>Orange Juice</v>
      </c>
      <c r="G3" t="str">
        <f>_xlfn.XLOOKUP(B:B,products!A:A,products!C:C)</f>
        <v>Cold Drinks &amp; Juices</v>
      </c>
      <c r="H3" t="str">
        <f>_xlfn.XLOOKUP(Table29[[#This Row],[product_id]],products!A:A,products!D:D)</f>
        <v>Baral-Kamdar</v>
      </c>
      <c r="I3" s="1">
        <f>_xlfn.XLOOKUP(Table29[[#This Row],[order_id]],orders!A:A,orders!C:C)</f>
        <v>45440.551388888889</v>
      </c>
      <c r="J3" s="3">
        <f>_xlfn.XLOOKUP(Table29[[#This Row],[order_id]],orders!A:A,orders!B:B)</f>
        <v>9573071</v>
      </c>
      <c r="K3" s="3" t="str">
        <f>_xlfn.XLOOKUP(Table29[[#This Row],[order_id]],orders!A:A,orders!E:E)</f>
        <v>Cash</v>
      </c>
      <c r="L3" s="3" t="str">
        <f>_xlfn.XLOOKUP(Table29[[#This Row],[customer id]],customers!A:A,customers!C:C)</f>
        <v>New</v>
      </c>
    </row>
    <row r="4" spans="1:12" x14ac:dyDescent="0.35">
      <c r="A4" s="3">
        <v>9185164487</v>
      </c>
      <c r="B4">
        <v>741341</v>
      </c>
      <c r="C4">
        <v>2</v>
      </c>
      <c r="D4" s="2">
        <v>923.84</v>
      </c>
      <c r="E4" s="2">
        <f>Table29[[#This Row],[quantity]]*Table29[[#This Row],[unit_price]]</f>
        <v>1847.68</v>
      </c>
      <c r="F4" t="str">
        <f>_xlfn.XLOOKUP(Table29[[#This Row],[product_id]],products!A:A,products!B:B)</f>
        <v>Eggs</v>
      </c>
      <c r="G4" t="str">
        <f>_xlfn.XLOOKUP(B:B,products!A:A,products!C:C)</f>
        <v>Dairy &amp; Breakfast</v>
      </c>
      <c r="H4" t="str">
        <f>_xlfn.XLOOKUP(Table29[[#This Row],[product_id]],products!A:A,products!D:D)</f>
        <v>Prasad LLC</v>
      </c>
      <c r="I4" s="1">
        <f>_xlfn.XLOOKUP(Table29[[#This Row],[order_id]],orders!A:A,orders!C:C)</f>
        <v>45558.546527777777</v>
      </c>
      <c r="J4" s="3">
        <f>_xlfn.XLOOKUP(Table29[[#This Row],[order_id]],orders!A:A,orders!B:B)</f>
        <v>45477575</v>
      </c>
      <c r="K4" s="3" t="str">
        <f>_xlfn.XLOOKUP(Table29[[#This Row],[order_id]],orders!A:A,orders!E:E)</f>
        <v>UPI</v>
      </c>
      <c r="L4" s="3" t="str">
        <f>_xlfn.XLOOKUP(Table29[[#This Row],[customer id]],customers!A:A,customers!C:C)</f>
        <v>Inactive</v>
      </c>
    </row>
    <row r="5" spans="1:12" x14ac:dyDescent="0.35">
      <c r="A5" s="3">
        <v>9644738826</v>
      </c>
      <c r="B5">
        <v>561860</v>
      </c>
      <c r="C5">
        <v>1</v>
      </c>
      <c r="D5" s="2">
        <v>874.78</v>
      </c>
      <c r="E5" s="2">
        <f>Table29[[#This Row],[quantity]]*Table29[[#This Row],[unit_price]]</f>
        <v>874.78</v>
      </c>
      <c r="F5" t="str">
        <f>_xlfn.XLOOKUP(Table29[[#This Row],[product_id]],products!A:A,products!B:B)</f>
        <v>Orange Juice</v>
      </c>
      <c r="G5" t="str">
        <f>_xlfn.XLOOKUP(B:B,products!A:A,products!C:C)</f>
        <v>Cold Drinks &amp; Juices</v>
      </c>
      <c r="H5" t="str">
        <f>_xlfn.XLOOKUP(Table29[[#This Row],[product_id]],products!A:A,products!D:D)</f>
        <v>Gupta Ltd</v>
      </c>
      <c r="I5" s="1">
        <f>_xlfn.XLOOKUP(Table29[[#This Row],[order_id]],orders!A:A,orders!C:C)</f>
        <v>45254.677777777775</v>
      </c>
      <c r="J5" s="3">
        <f>_xlfn.XLOOKUP(Table29[[#This Row],[order_id]],orders!A:A,orders!B:B)</f>
        <v>88067569</v>
      </c>
      <c r="K5" s="3" t="str">
        <f>_xlfn.XLOOKUP(Table29[[#This Row],[order_id]],orders!A:A,orders!E:E)</f>
        <v>Card</v>
      </c>
      <c r="L5" s="3" t="str">
        <f>_xlfn.XLOOKUP(Table29[[#This Row],[customer id]],customers!A:A,customers!C:C)</f>
        <v>Premium</v>
      </c>
    </row>
    <row r="6" spans="1:12" x14ac:dyDescent="0.35">
      <c r="A6" s="3">
        <v>5427684290</v>
      </c>
      <c r="B6">
        <v>602241</v>
      </c>
      <c r="C6">
        <v>2</v>
      </c>
      <c r="D6" s="2">
        <v>976.55</v>
      </c>
      <c r="E6" s="2">
        <f>Table29[[#This Row],[quantity]]*Table29[[#This Row],[unit_price]]</f>
        <v>1953.1</v>
      </c>
      <c r="F6" t="str">
        <f>_xlfn.XLOOKUP(Table29[[#This Row],[product_id]],products!A:A,products!B:B)</f>
        <v>Nuts</v>
      </c>
      <c r="G6" t="str">
        <f>_xlfn.XLOOKUP(B:B,products!A:A,products!C:C)</f>
        <v>Snacks &amp; Munchies</v>
      </c>
      <c r="H6" t="str">
        <f>_xlfn.XLOOKUP(Table29[[#This Row],[product_id]],products!A:A,products!D:D)</f>
        <v>Bahl-Pau</v>
      </c>
      <c r="I6" s="1">
        <f>_xlfn.XLOOKUP(Table29[[#This Row],[order_id]],orders!A:A,orders!C:C)</f>
        <v>45250.208333333336</v>
      </c>
      <c r="J6" s="3">
        <f>_xlfn.XLOOKUP(Table29[[#This Row],[order_id]],orders!A:A,orders!B:B)</f>
        <v>83298567</v>
      </c>
      <c r="K6" s="3" t="str">
        <f>_xlfn.XLOOKUP(Table29[[#This Row],[order_id]],orders!A:A,orders!E:E)</f>
        <v>Cash</v>
      </c>
      <c r="L6" s="3" t="str">
        <f>_xlfn.XLOOKUP(Table29[[#This Row],[customer id]],customers!A:A,customers!C:C)</f>
        <v>Premium</v>
      </c>
    </row>
    <row r="7" spans="1:12" x14ac:dyDescent="0.35">
      <c r="A7" s="3">
        <v>3265154092</v>
      </c>
      <c r="B7">
        <v>681063</v>
      </c>
      <c r="C7">
        <v>1</v>
      </c>
      <c r="D7" s="2">
        <v>321.27999999999997</v>
      </c>
      <c r="E7" s="2">
        <f>Table29[[#This Row],[quantity]]*Table29[[#This Row],[unit_price]]</f>
        <v>321.27999999999997</v>
      </c>
      <c r="F7" t="str">
        <f>_xlfn.XLOOKUP(Table29[[#This Row],[product_id]],products!A:A,products!B:B)</f>
        <v>Mango Drink</v>
      </c>
      <c r="G7" t="str">
        <f>_xlfn.XLOOKUP(B:B,products!A:A,products!C:C)</f>
        <v>Cold Drinks &amp; Juices</v>
      </c>
      <c r="H7" t="str">
        <f>_xlfn.XLOOKUP(Table29[[#This Row],[product_id]],products!A:A,products!D:D)</f>
        <v>Dass and Sons</v>
      </c>
      <c r="I7" s="1">
        <f>_xlfn.XLOOKUP(Table29[[#This Row],[order_id]],orders!A:A,orders!C:C)</f>
        <v>45003.686805555553</v>
      </c>
      <c r="J7" s="3">
        <f>_xlfn.XLOOKUP(Table29[[#This Row],[order_id]],orders!A:A,orders!B:B)</f>
        <v>43367112</v>
      </c>
      <c r="K7" s="3" t="str">
        <f>_xlfn.XLOOKUP(Table29[[#This Row],[order_id]],orders!A:A,orders!E:E)</f>
        <v>UPI</v>
      </c>
      <c r="L7" s="3" t="str">
        <f>_xlfn.XLOOKUP(Table29[[#This Row],[customer id]],customers!A:A,customers!C:C)</f>
        <v>New</v>
      </c>
    </row>
    <row r="8" spans="1:12" x14ac:dyDescent="0.35">
      <c r="A8" s="3">
        <v>4898355547</v>
      </c>
      <c r="B8">
        <v>56589</v>
      </c>
      <c r="C8">
        <v>3</v>
      </c>
      <c r="D8" s="2">
        <v>517.77</v>
      </c>
      <c r="E8" s="2">
        <f>Table29[[#This Row],[quantity]]*Table29[[#This Row],[unit_price]]</f>
        <v>1553.31</v>
      </c>
      <c r="F8" t="str">
        <f>_xlfn.XLOOKUP(Table29[[#This Row],[product_id]],products!A:A,products!B:B)</f>
        <v>Vitamins</v>
      </c>
      <c r="G8" t="str">
        <f>_xlfn.XLOOKUP(B:B,products!A:A,products!C:C)</f>
        <v>Pharmacy</v>
      </c>
      <c r="H8" t="str">
        <f>_xlfn.XLOOKUP(Table29[[#This Row],[product_id]],products!A:A,products!D:D)</f>
        <v>Pai, Kashyap and Ramachandran</v>
      </c>
      <c r="I8" s="1">
        <f>_xlfn.XLOOKUP(Table29[[#This Row],[order_id]],orders!A:A,orders!C:C)</f>
        <v>45032.784722222219</v>
      </c>
      <c r="J8" s="3">
        <f>_xlfn.XLOOKUP(Table29[[#This Row],[order_id]],orders!A:A,orders!B:B)</f>
        <v>13284996</v>
      </c>
      <c r="K8" s="3" t="str">
        <f>_xlfn.XLOOKUP(Table29[[#This Row],[order_id]],orders!A:A,orders!E:E)</f>
        <v>Card</v>
      </c>
      <c r="L8" s="3" t="str">
        <f>_xlfn.XLOOKUP(Table29[[#This Row],[customer id]],customers!A:A,customers!C:C)</f>
        <v>Regular</v>
      </c>
    </row>
    <row r="9" spans="1:12" x14ac:dyDescent="0.35">
      <c r="A9" s="3">
        <v>6568151549</v>
      </c>
      <c r="B9">
        <v>500739</v>
      </c>
      <c r="C9">
        <v>2</v>
      </c>
      <c r="D9" s="2">
        <v>359.98</v>
      </c>
      <c r="E9" s="2">
        <f>Table29[[#This Row],[quantity]]*Table29[[#This Row],[unit_price]]</f>
        <v>719.96</v>
      </c>
      <c r="F9" t="str">
        <f>_xlfn.XLOOKUP(Table29[[#This Row],[product_id]],products!A:A,products!B:B)</f>
        <v>Bread</v>
      </c>
      <c r="G9" t="str">
        <f>_xlfn.XLOOKUP(B:B,products!A:A,products!C:C)</f>
        <v>Dairy &amp; Breakfast</v>
      </c>
      <c r="H9" t="str">
        <f>_xlfn.XLOOKUP(Table29[[#This Row],[product_id]],products!A:A,products!D:D)</f>
        <v>Aggarwal Group</v>
      </c>
      <c r="I9" s="1">
        <f>_xlfn.XLOOKUP(Table29[[#This Row],[order_id]],orders!A:A,orders!C:C)</f>
        <v>45382.268055555556</v>
      </c>
      <c r="J9" s="3">
        <f>_xlfn.XLOOKUP(Table29[[#This Row],[order_id]],orders!A:A,orders!B:B)</f>
        <v>88866835</v>
      </c>
      <c r="K9" s="3" t="str">
        <f>_xlfn.XLOOKUP(Table29[[#This Row],[order_id]],orders!A:A,orders!E:E)</f>
        <v>Cash</v>
      </c>
      <c r="L9" s="3" t="str">
        <f>_xlfn.XLOOKUP(Table29[[#This Row],[customer id]],customers!A:A,customers!C:C)</f>
        <v>Premium</v>
      </c>
    </row>
    <row r="10" spans="1:12" x14ac:dyDescent="0.35">
      <c r="A10" s="3">
        <v>6006693867</v>
      </c>
      <c r="B10">
        <v>490939</v>
      </c>
      <c r="C10">
        <v>1</v>
      </c>
      <c r="D10" s="2">
        <v>80.25</v>
      </c>
      <c r="E10" s="2">
        <f>Table29[[#This Row],[quantity]]*Table29[[#This Row],[unit_price]]</f>
        <v>80.25</v>
      </c>
      <c r="F10" t="str">
        <f>_xlfn.XLOOKUP(Table29[[#This Row],[product_id]],products!A:A,products!B:B)</f>
        <v>Lotion</v>
      </c>
      <c r="G10" t="str">
        <f>_xlfn.XLOOKUP(B:B,products!A:A,products!C:C)</f>
        <v>Personal Care</v>
      </c>
      <c r="H10" t="str">
        <f>_xlfn.XLOOKUP(Table29[[#This Row],[product_id]],products!A:A,products!D:D)</f>
        <v>Roy, Barad and De</v>
      </c>
      <c r="I10" s="1">
        <f>_xlfn.XLOOKUP(Table29[[#This Row],[order_id]],orders!A:A,orders!C:C)</f>
        <v>45120.992361111108</v>
      </c>
      <c r="J10" s="3">
        <f>_xlfn.XLOOKUP(Table29[[#This Row],[order_id]],orders!A:A,orders!B:B)</f>
        <v>24496983</v>
      </c>
      <c r="K10" s="3" t="str">
        <f>_xlfn.XLOOKUP(Table29[[#This Row],[order_id]],orders!A:A,orders!E:E)</f>
        <v>Card</v>
      </c>
      <c r="L10" s="3" t="str">
        <f>_xlfn.XLOOKUP(Table29[[#This Row],[customer id]],customers!A:A,customers!C:C)</f>
        <v>Regular</v>
      </c>
    </row>
    <row r="11" spans="1:12" x14ac:dyDescent="0.35">
      <c r="A11" s="3">
        <v>374186990</v>
      </c>
      <c r="B11">
        <v>760828</v>
      </c>
      <c r="C11">
        <v>2</v>
      </c>
      <c r="D11" s="2">
        <v>563.45000000000005</v>
      </c>
      <c r="E11" s="2">
        <f>Table29[[#This Row],[quantity]]*Table29[[#This Row],[unit_price]]</f>
        <v>1126.9000000000001</v>
      </c>
      <c r="F11" t="str">
        <f>_xlfn.XLOOKUP(Table29[[#This Row],[product_id]],products!A:A,products!B:B)</f>
        <v>Pet Treats</v>
      </c>
      <c r="G11" t="str">
        <f>_xlfn.XLOOKUP(B:B,products!A:A,products!C:C)</f>
        <v>Pet Care</v>
      </c>
      <c r="H11" t="str">
        <f>_xlfn.XLOOKUP(Table29[[#This Row],[product_id]],products!A:A,products!D:D)</f>
        <v>Khurana, Khosla and Yohannan</v>
      </c>
      <c r="I11" s="1">
        <f>_xlfn.XLOOKUP(Table29[[#This Row],[order_id]],orders!A:A,orders!C:C)</f>
        <v>45147.053472222222</v>
      </c>
      <c r="J11" s="3">
        <f>_xlfn.XLOOKUP(Table29[[#This Row],[order_id]],orders!A:A,orders!B:B)</f>
        <v>52215833</v>
      </c>
      <c r="K11" s="3" t="str">
        <f>_xlfn.XLOOKUP(Table29[[#This Row],[order_id]],orders!A:A,orders!E:E)</f>
        <v>Wallet</v>
      </c>
      <c r="L11" s="3" t="str">
        <f>_xlfn.XLOOKUP(Table29[[#This Row],[customer id]],customers!A:A,customers!C:C)</f>
        <v>Regular</v>
      </c>
    </row>
    <row r="12" spans="1:12" x14ac:dyDescent="0.35">
      <c r="A12" s="3">
        <v>4455336265</v>
      </c>
      <c r="B12">
        <v>753354</v>
      </c>
      <c r="C12">
        <v>3</v>
      </c>
      <c r="D12" s="2">
        <v>423.56</v>
      </c>
      <c r="E12" s="2">
        <f>Table29[[#This Row],[quantity]]*Table29[[#This Row],[unit_price]]</f>
        <v>1270.68</v>
      </c>
      <c r="F12" t="str">
        <f>_xlfn.XLOOKUP(Table29[[#This Row],[product_id]],products!A:A,products!B:B)</f>
        <v>Shampoo</v>
      </c>
      <c r="G12" t="str">
        <f>_xlfn.XLOOKUP(B:B,products!A:A,products!C:C)</f>
        <v>Personal Care</v>
      </c>
      <c r="H12" t="str">
        <f>_xlfn.XLOOKUP(Table29[[#This Row],[product_id]],products!A:A,products!D:D)</f>
        <v>Sant-Mahajan</v>
      </c>
      <c r="I12" s="1">
        <f>_xlfn.XLOOKUP(Table29[[#This Row],[order_id]],orders!A:A,orders!C:C)</f>
        <v>45168.817361111112</v>
      </c>
      <c r="J12" s="3">
        <f>_xlfn.XLOOKUP(Table29[[#This Row],[order_id]],orders!A:A,orders!B:B)</f>
        <v>43431724</v>
      </c>
      <c r="K12" s="3" t="str">
        <f>_xlfn.XLOOKUP(Table29[[#This Row],[order_id]],orders!A:A,orders!E:E)</f>
        <v>UPI</v>
      </c>
      <c r="L12" s="3" t="str">
        <f>_xlfn.XLOOKUP(Table29[[#This Row],[customer id]],customers!A:A,customers!C:C)</f>
        <v>New</v>
      </c>
    </row>
    <row r="13" spans="1:12" x14ac:dyDescent="0.35">
      <c r="A13" s="3">
        <v>3539286337</v>
      </c>
      <c r="B13">
        <v>684939</v>
      </c>
      <c r="C13">
        <v>1</v>
      </c>
      <c r="D13" s="2">
        <v>727.95</v>
      </c>
      <c r="E13" s="2">
        <f>Table29[[#This Row],[quantity]]*Table29[[#This Row],[unit_price]]</f>
        <v>727.95</v>
      </c>
      <c r="F13" t="str">
        <f>_xlfn.XLOOKUP(Table29[[#This Row],[product_id]],products!A:A,products!B:B)</f>
        <v>Lotion</v>
      </c>
      <c r="G13" t="str">
        <f>_xlfn.XLOOKUP(B:B,products!A:A,products!C:C)</f>
        <v>Personal Care</v>
      </c>
      <c r="H13" t="str">
        <f>_xlfn.XLOOKUP(Table29[[#This Row],[product_id]],products!A:A,products!D:D)</f>
        <v>Sibal, Bhatnagar and Rajan</v>
      </c>
      <c r="I13" s="1">
        <f>_xlfn.XLOOKUP(Table29[[#This Row],[order_id]],orders!A:A,orders!C:C)</f>
        <v>45041.855555555558</v>
      </c>
      <c r="J13" s="3">
        <f>_xlfn.XLOOKUP(Table29[[#This Row],[order_id]],orders!A:A,orders!B:B)</f>
        <v>77559557</v>
      </c>
      <c r="K13" s="3" t="str">
        <f>_xlfn.XLOOKUP(Table29[[#This Row],[order_id]],orders!A:A,orders!E:E)</f>
        <v>Wallet</v>
      </c>
      <c r="L13" s="3" t="str">
        <f>_xlfn.XLOOKUP(Table29[[#This Row],[customer id]],customers!A:A,customers!C:C)</f>
        <v>New</v>
      </c>
    </row>
    <row r="14" spans="1:12" x14ac:dyDescent="0.35">
      <c r="A14" s="3">
        <v>9171116867</v>
      </c>
      <c r="B14">
        <v>500739</v>
      </c>
      <c r="C14">
        <v>3</v>
      </c>
      <c r="D14" s="2">
        <v>359.98</v>
      </c>
      <c r="E14" s="2">
        <f>Table29[[#This Row],[quantity]]*Table29[[#This Row],[unit_price]]</f>
        <v>1079.94</v>
      </c>
      <c r="F14" t="str">
        <f>_xlfn.XLOOKUP(Table29[[#This Row],[product_id]],products!A:A,products!B:B)</f>
        <v>Bread</v>
      </c>
      <c r="G14" t="str">
        <f>_xlfn.XLOOKUP(B:B,products!A:A,products!C:C)</f>
        <v>Dairy &amp; Breakfast</v>
      </c>
      <c r="H14" t="str">
        <f>_xlfn.XLOOKUP(Table29[[#This Row],[product_id]],products!A:A,products!D:D)</f>
        <v>Aggarwal Group</v>
      </c>
      <c r="I14" s="1">
        <f>_xlfn.XLOOKUP(Table29[[#This Row],[order_id]],orders!A:A,orders!C:C)</f>
        <v>45221.46875</v>
      </c>
      <c r="J14" s="3">
        <f>_xlfn.XLOOKUP(Table29[[#This Row],[order_id]],orders!A:A,orders!B:B)</f>
        <v>87107263</v>
      </c>
      <c r="K14" s="3" t="str">
        <f>_xlfn.XLOOKUP(Table29[[#This Row],[order_id]],orders!A:A,orders!E:E)</f>
        <v>Card</v>
      </c>
      <c r="L14" s="3" t="str">
        <f>_xlfn.XLOOKUP(Table29[[#This Row],[customer id]],customers!A:A,customers!C:C)</f>
        <v>Inactive</v>
      </c>
    </row>
    <row r="15" spans="1:12" x14ac:dyDescent="0.35">
      <c r="A15" s="3">
        <v>5504941865</v>
      </c>
      <c r="B15">
        <v>540618</v>
      </c>
      <c r="C15">
        <v>1</v>
      </c>
      <c r="D15" s="2">
        <v>317.05</v>
      </c>
      <c r="E15" s="2">
        <f>Table29[[#This Row],[quantity]]*Table29[[#This Row],[unit_price]]</f>
        <v>317.05</v>
      </c>
      <c r="F15" t="str">
        <f>_xlfn.XLOOKUP(Table29[[#This Row],[product_id]],products!A:A,products!B:B)</f>
        <v>Popcorn</v>
      </c>
      <c r="G15" t="str">
        <f>_xlfn.XLOOKUP(B:B,products!A:A,products!C:C)</f>
        <v>Snacks &amp; Munchies</v>
      </c>
      <c r="H15" t="str">
        <f>_xlfn.XLOOKUP(Table29[[#This Row],[product_id]],products!A:A,products!D:D)</f>
        <v>Golla-Luthra</v>
      </c>
      <c r="I15" s="1">
        <f>_xlfn.XLOOKUP(Table29[[#This Row],[order_id]],orders!A:A,orders!C:C)</f>
        <v>45319.11041666667</v>
      </c>
      <c r="J15" s="3">
        <f>_xlfn.XLOOKUP(Table29[[#This Row],[order_id]],orders!A:A,orders!B:B)</f>
        <v>76512976</v>
      </c>
      <c r="K15" s="3" t="str">
        <f>_xlfn.XLOOKUP(Table29[[#This Row],[order_id]],orders!A:A,orders!E:E)</f>
        <v>Wallet</v>
      </c>
      <c r="L15" s="3" t="str">
        <f>_xlfn.XLOOKUP(Table29[[#This Row],[customer id]],customers!A:A,customers!C:C)</f>
        <v>New</v>
      </c>
    </row>
    <row r="16" spans="1:12" x14ac:dyDescent="0.35">
      <c r="A16" s="3">
        <v>5868326481</v>
      </c>
      <c r="B16">
        <v>53833</v>
      </c>
      <c r="C16">
        <v>3</v>
      </c>
      <c r="D16" s="2">
        <v>134.69</v>
      </c>
      <c r="E16" s="2">
        <f>Table29[[#This Row],[quantity]]*Table29[[#This Row],[unit_price]]</f>
        <v>404.07</v>
      </c>
      <c r="F16" t="str">
        <f>_xlfn.XLOOKUP(Table29[[#This Row],[product_id]],products!A:A,products!B:B)</f>
        <v>Rice</v>
      </c>
      <c r="G16" t="str">
        <f>_xlfn.XLOOKUP(B:B,products!A:A,products!C:C)</f>
        <v>Grocery &amp; Staples</v>
      </c>
      <c r="H16" t="str">
        <f>_xlfn.XLOOKUP(Table29[[#This Row],[product_id]],products!A:A,products!D:D)</f>
        <v>Tella-Master</v>
      </c>
      <c r="I16" s="1">
        <f>_xlfn.XLOOKUP(Table29[[#This Row],[order_id]],orders!A:A,orders!C:C)</f>
        <v>45366.879861111112</v>
      </c>
      <c r="J16" s="3">
        <f>_xlfn.XLOOKUP(Table29[[#This Row],[order_id]],orders!A:A,orders!B:B)</f>
        <v>37556526</v>
      </c>
      <c r="K16" s="3" t="str">
        <f>_xlfn.XLOOKUP(Table29[[#This Row],[order_id]],orders!A:A,orders!E:E)</f>
        <v>Wallet</v>
      </c>
      <c r="L16" s="3" t="str">
        <f>_xlfn.XLOOKUP(Table29[[#This Row],[customer id]],customers!A:A,customers!C:C)</f>
        <v>Inactive</v>
      </c>
    </row>
    <row r="17" spans="1:12" x14ac:dyDescent="0.35">
      <c r="A17" s="3">
        <v>2137046916</v>
      </c>
      <c r="B17">
        <v>455755</v>
      </c>
      <c r="C17">
        <v>2</v>
      </c>
      <c r="D17" s="2">
        <v>44.09</v>
      </c>
      <c r="E17" s="2">
        <f>Table29[[#This Row],[quantity]]*Table29[[#This Row],[unit_price]]</f>
        <v>88.18</v>
      </c>
      <c r="F17" t="str">
        <f>_xlfn.XLOOKUP(Table29[[#This Row],[product_id]],products!A:A,products!B:B)</f>
        <v>Detergent</v>
      </c>
      <c r="G17" t="str">
        <f>_xlfn.XLOOKUP(B:B,products!A:A,products!C:C)</f>
        <v>Household Care</v>
      </c>
      <c r="H17" t="str">
        <f>_xlfn.XLOOKUP(Table29[[#This Row],[product_id]],products!A:A,products!D:D)</f>
        <v>Mangal-Sathe</v>
      </c>
      <c r="I17" s="1">
        <f>_xlfn.XLOOKUP(Table29[[#This Row],[order_id]],orders!A:A,orders!C:C)</f>
        <v>45325.368055555555</v>
      </c>
      <c r="J17" s="3">
        <f>_xlfn.XLOOKUP(Table29[[#This Row],[order_id]],orders!A:A,orders!B:B)</f>
        <v>12059049</v>
      </c>
      <c r="K17" s="3" t="str">
        <f>_xlfn.XLOOKUP(Table29[[#This Row],[order_id]],orders!A:A,orders!E:E)</f>
        <v>UPI</v>
      </c>
      <c r="L17" s="3" t="str">
        <f>_xlfn.XLOOKUP(Table29[[#This Row],[customer id]],customers!A:A,customers!C:C)</f>
        <v>Regular</v>
      </c>
    </row>
    <row r="18" spans="1:12" x14ac:dyDescent="0.35">
      <c r="A18" s="3">
        <v>8195544338</v>
      </c>
      <c r="B18">
        <v>131937</v>
      </c>
      <c r="C18">
        <v>1</v>
      </c>
      <c r="D18" s="2">
        <v>287.81</v>
      </c>
      <c r="E18" s="2">
        <f>Table29[[#This Row],[quantity]]*Table29[[#This Row],[unit_price]]</f>
        <v>287.81</v>
      </c>
      <c r="F18" t="str">
        <f>_xlfn.XLOOKUP(Table29[[#This Row],[product_id]],products!A:A,products!B:B)</f>
        <v>Frozen Pizza</v>
      </c>
      <c r="G18" t="str">
        <f>_xlfn.XLOOKUP(B:B,products!A:A,products!C:C)</f>
        <v>Instant &amp; Frozen Food</v>
      </c>
      <c r="H18" t="str">
        <f>_xlfn.XLOOKUP(Table29[[#This Row],[product_id]],products!A:A,products!D:D)</f>
        <v>Varkey, Devi and Ganguly</v>
      </c>
      <c r="I18" s="1">
        <f>_xlfn.XLOOKUP(Table29[[#This Row],[order_id]],orders!A:A,orders!C:C)</f>
        <v>45042.168749999997</v>
      </c>
      <c r="J18" s="3">
        <f>_xlfn.XLOOKUP(Table29[[#This Row],[order_id]],orders!A:A,orders!B:B)</f>
        <v>26199489</v>
      </c>
      <c r="K18" s="3" t="str">
        <f>_xlfn.XLOOKUP(Table29[[#This Row],[order_id]],orders!A:A,orders!E:E)</f>
        <v>Wallet</v>
      </c>
      <c r="L18" s="3" t="str">
        <f>_xlfn.XLOOKUP(Table29[[#This Row],[customer id]],customers!A:A,customers!C:C)</f>
        <v>Inactive</v>
      </c>
    </row>
    <row r="19" spans="1:12" x14ac:dyDescent="0.35">
      <c r="A19" s="3">
        <v>2889700050</v>
      </c>
      <c r="B19">
        <v>798639</v>
      </c>
      <c r="C19">
        <v>1</v>
      </c>
      <c r="D19" s="2">
        <v>211.25</v>
      </c>
      <c r="E19" s="2">
        <f>Table29[[#This Row],[quantity]]*Table29[[#This Row],[unit_price]]</f>
        <v>211.25</v>
      </c>
      <c r="F19" t="str">
        <f>_xlfn.XLOOKUP(Table29[[#This Row],[product_id]],products!A:A,products!B:B)</f>
        <v>Eggs</v>
      </c>
      <c r="G19" t="str">
        <f>_xlfn.XLOOKUP(B:B,products!A:A,products!C:C)</f>
        <v>Dairy &amp; Breakfast</v>
      </c>
      <c r="H19" t="str">
        <f>_xlfn.XLOOKUP(Table29[[#This Row],[product_id]],products!A:A,products!D:D)</f>
        <v>Subramaniam LLC</v>
      </c>
      <c r="I19" s="1">
        <f>_xlfn.XLOOKUP(Table29[[#This Row],[order_id]],orders!A:A,orders!C:C)</f>
        <v>45412.681944444441</v>
      </c>
      <c r="J19" s="3">
        <f>_xlfn.XLOOKUP(Table29[[#This Row],[order_id]],orders!A:A,orders!B:B)</f>
        <v>84848018</v>
      </c>
      <c r="K19" s="3" t="str">
        <f>_xlfn.XLOOKUP(Table29[[#This Row],[order_id]],orders!A:A,orders!E:E)</f>
        <v>Wallet</v>
      </c>
      <c r="L19" s="3" t="str">
        <f>_xlfn.XLOOKUP(Table29[[#This Row],[customer id]],customers!A:A,customers!C:C)</f>
        <v>Regular</v>
      </c>
    </row>
    <row r="20" spans="1:12" x14ac:dyDescent="0.35">
      <c r="A20" s="3">
        <v>65827885</v>
      </c>
      <c r="B20">
        <v>324809</v>
      </c>
      <c r="C20">
        <v>3</v>
      </c>
      <c r="D20" s="2">
        <v>608</v>
      </c>
      <c r="E20" s="2">
        <f>Table29[[#This Row],[quantity]]*Table29[[#This Row],[unit_price]]</f>
        <v>1824</v>
      </c>
      <c r="F20" t="str">
        <f>_xlfn.XLOOKUP(Table29[[#This Row],[product_id]],products!A:A,products!B:B)</f>
        <v>Bread</v>
      </c>
      <c r="G20" t="str">
        <f>_xlfn.XLOOKUP(B:B,products!A:A,products!C:C)</f>
        <v>Dairy &amp; Breakfast</v>
      </c>
      <c r="H20" t="str">
        <f>_xlfn.XLOOKUP(Table29[[#This Row],[product_id]],products!A:A,products!D:D)</f>
        <v>Sidhu PLC</v>
      </c>
      <c r="I20" s="1">
        <f>_xlfn.XLOOKUP(Table29[[#This Row],[order_id]],orders!A:A,orders!C:C)</f>
        <v>45134.009027777778</v>
      </c>
      <c r="J20" s="3">
        <f>_xlfn.XLOOKUP(Table29[[#This Row],[order_id]],orders!A:A,orders!B:B)</f>
        <v>47577193</v>
      </c>
      <c r="K20" s="3" t="str">
        <f>_xlfn.XLOOKUP(Table29[[#This Row],[order_id]],orders!A:A,orders!E:E)</f>
        <v>Cash</v>
      </c>
      <c r="L20" s="3" t="str">
        <f>_xlfn.XLOOKUP(Table29[[#This Row],[customer id]],customers!A:A,customers!C:C)</f>
        <v>Premium</v>
      </c>
    </row>
    <row r="21" spans="1:12" x14ac:dyDescent="0.35">
      <c r="A21" s="3">
        <v>4656471694</v>
      </c>
      <c r="B21">
        <v>679284</v>
      </c>
      <c r="C21">
        <v>1</v>
      </c>
      <c r="D21" s="2">
        <v>877.89</v>
      </c>
      <c r="E21" s="2">
        <f>Table29[[#This Row],[quantity]]*Table29[[#This Row],[unit_price]]</f>
        <v>877.89</v>
      </c>
      <c r="F21" t="str">
        <f>_xlfn.XLOOKUP(Table29[[#This Row],[product_id]],products!A:A,products!B:B)</f>
        <v>Cough Syrup</v>
      </c>
      <c r="G21" t="str">
        <f>_xlfn.XLOOKUP(B:B,products!A:A,products!C:C)</f>
        <v>Pharmacy</v>
      </c>
      <c r="H21" t="str">
        <f>_xlfn.XLOOKUP(Table29[[#This Row],[product_id]],products!A:A,products!D:D)</f>
        <v>Pant LLC</v>
      </c>
      <c r="I21" s="1">
        <f>_xlfn.XLOOKUP(Table29[[#This Row],[order_id]],orders!A:A,orders!C:C)</f>
        <v>45269.338888888888</v>
      </c>
      <c r="J21" s="3">
        <f>_xlfn.XLOOKUP(Table29[[#This Row],[order_id]],orders!A:A,orders!B:B)</f>
        <v>60728956</v>
      </c>
      <c r="K21" s="3" t="str">
        <f>_xlfn.XLOOKUP(Table29[[#This Row],[order_id]],orders!A:A,orders!E:E)</f>
        <v>Cash</v>
      </c>
      <c r="L21" s="3" t="str">
        <f>_xlfn.XLOOKUP(Table29[[#This Row],[customer id]],customers!A:A,customers!C:C)</f>
        <v>Premium</v>
      </c>
    </row>
    <row r="22" spans="1:12" x14ac:dyDescent="0.35">
      <c r="A22" s="3">
        <v>6625178717</v>
      </c>
      <c r="B22">
        <v>952168</v>
      </c>
      <c r="C22">
        <v>3</v>
      </c>
      <c r="D22" s="2">
        <v>236.95</v>
      </c>
      <c r="E22" s="2">
        <f>Table29[[#This Row],[quantity]]*Table29[[#This Row],[unit_price]]</f>
        <v>710.84999999999991</v>
      </c>
      <c r="F22" t="str">
        <f>_xlfn.XLOOKUP(Table29[[#This Row],[product_id]],products!A:A,products!B:B)</f>
        <v>Popcorn</v>
      </c>
      <c r="G22" t="str">
        <f>_xlfn.XLOOKUP(B:B,products!A:A,products!C:C)</f>
        <v>Snacks &amp; Munchies</v>
      </c>
      <c r="H22" t="str">
        <f>_xlfn.XLOOKUP(Table29[[#This Row],[product_id]],products!A:A,products!D:D)</f>
        <v>Krishnamurthy, Sibal and Das</v>
      </c>
      <c r="I22" s="1">
        <f>_xlfn.XLOOKUP(Table29[[#This Row],[order_id]],orders!A:A,orders!C:C)</f>
        <v>45108.183333333334</v>
      </c>
      <c r="J22" s="3">
        <f>_xlfn.XLOOKUP(Table29[[#This Row],[order_id]],orders!A:A,orders!B:B)</f>
        <v>62068277</v>
      </c>
      <c r="K22" s="3" t="str">
        <f>_xlfn.XLOOKUP(Table29[[#This Row],[order_id]],orders!A:A,orders!E:E)</f>
        <v>Card</v>
      </c>
      <c r="L22" s="3" t="str">
        <f>_xlfn.XLOOKUP(Table29[[#This Row],[customer id]],customers!A:A,customers!C:C)</f>
        <v>Regular</v>
      </c>
    </row>
    <row r="23" spans="1:12" x14ac:dyDescent="0.35">
      <c r="A23" s="3">
        <v>7169557514</v>
      </c>
      <c r="B23">
        <v>706112</v>
      </c>
      <c r="C23">
        <v>2</v>
      </c>
      <c r="D23" s="2">
        <v>478.79</v>
      </c>
      <c r="E23" s="2">
        <f>Table29[[#This Row],[quantity]]*Table29[[#This Row],[unit_price]]</f>
        <v>957.58</v>
      </c>
      <c r="F23" t="str">
        <f>_xlfn.XLOOKUP(Table29[[#This Row],[product_id]],products!A:A,products!B:B)</f>
        <v>Vitamins</v>
      </c>
      <c r="G23" t="str">
        <f>_xlfn.XLOOKUP(B:B,products!A:A,products!C:C)</f>
        <v>Pharmacy</v>
      </c>
      <c r="H23" t="str">
        <f>_xlfn.XLOOKUP(Table29[[#This Row],[product_id]],products!A:A,products!D:D)</f>
        <v>Magar, Gara and Garg</v>
      </c>
      <c r="I23" s="1">
        <f>_xlfn.XLOOKUP(Table29[[#This Row],[order_id]],orders!A:A,orders!C:C)</f>
        <v>45006.227083333331</v>
      </c>
      <c r="J23" s="3">
        <f>_xlfn.XLOOKUP(Table29[[#This Row],[order_id]],orders!A:A,orders!B:B)</f>
        <v>84824280</v>
      </c>
      <c r="K23" s="3" t="str">
        <f>_xlfn.XLOOKUP(Table29[[#This Row],[order_id]],orders!A:A,orders!E:E)</f>
        <v>Card</v>
      </c>
      <c r="L23" s="3" t="str">
        <f>_xlfn.XLOOKUP(Table29[[#This Row],[customer id]],customers!A:A,customers!C:C)</f>
        <v>Inactive</v>
      </c>
    </row>
    <row r="24" spans="1:12" x14ac:dyDescent="0.35">
      <c r="A24" s="3">
        <v>2268306684</v>
      </c>
      <c r="B24">
        <v>812607</v>
      </c>
      <c r="C24">
        <v>2</v>
      </c>
      <c r="D24" s="2">
        <v>416.65</v>
      </c>
      <c r="E24" s="2">
        <f>Table29[[#This Row],[quantity]]*Table29[[#This Row],[unit_price]]</f>
        <v>833.3</v>
      </c>
      <c r="F24" t="str">
        <f>_xlfn.XLOOKUP(Table29[[#This Row],[product_id]],products!A:A,products!B:B)</f>
        <v>Potatoes</v>
      </c>
      <c r="G24" t="str">
        <f>_xlfn.XLOOKUP(B:B,products!A:A,products!C:C)</f>
        <v>Fruits &amp; Vegetables</v>
      </c>
      <c r="H24" t="str">
        <f>_xlfn.XLOOKUP(Table29[[#This Row],[product_id]],products!A:A,products!D:D)</f>
        <v>Rege Group</v>
      </c>
      <c r="I24" s="1">
        <f>_xlfn.XLOOKUP(Table29[[#This Row],[order_id]],orders!A:A,orders!C:C)</f>
        <v>45440.624305555553</v>
      </c>
      <c r="J24" s="3">
        <f>_xlfn.XLOOKUP(Table29[[#This Row],[order_id]],orders!A:A,orders!B:B)</f>
        <v>66742602</v>
      </c>
      <c r="K24" s="3" t="str">
        <f>_xlfn.XLOOKUP(Table29[[#This Row],[order_id]],orders!A:A,orders!E:E)</f>
        <v>Wallet</v>
      </c>
      <c r="L24" s="3" t="str">
        <f>_xlfn.XLOOKUP(Table29[[#This Row],[customer id]],customers!A:A,customers!C:C)</f>
        <v>New</v>
      </c>
    </row>
    <row r="25" spans="1:12" x14ac:dyDescent="0.35">
      <c r="A25" s="3">
        <v>6905293278</v>
      </c>
      <c r="B25">
        <v>799952</v>
      </c>
      <c r="C25">
        <v>1</v>
      </c>
      <c r="D25" s="2">
        <v>922.64</v>
      </c>
      <c r="E25" s="2">
        <f>Table29[[#This Row],[quantity]]*Table29[[#This Row],[unit_price]]</f>
        <v>922.64</v>
      </c>
      <c r="F25" t="str">
        <f>_xlfn.XLOOKUP(Table29[[#This Row],[product_id]],products!A:A,products!B:B)</f>
        <v>Cheese</v>
      </c>
      <c r="G25" t="str">
        <f>_xlfn.XLOOKUP(B:B,products!A:A,products!C:C)</f>
        <v>Dairy &amp; Breakfast</v>
      </c>
      <c r="H25" t="str">
        <f>_xlfn.XLOOKUP(Table29[[#This Row],[product_id]],products!A:A,products!D:D)</f>
        <v>Padmanabhan-Virk</v>
      </c>
      <c r="I25" s="1">
        <f>_xlfn.XLOOKUP(Table29[[#This Row],[order_id]],orders!A:A,orders!C:C)</f>
        <v>45459.432638888888</v>
      </c>
      <c r="J25" s="3">
        <f>_xlfn.XLOOKUP(Table29[[#This Row],[order_id]],orders!A:A,orders!B:B)</f>
        <v>97259564</v>
      </c>
      <c r="K25" s="3" t="str">
        <f>_xlfn.XLOOKUP(Table29[[#This Row],[order_id]],orders!A:A,orders!E:E)</f>
        <v>Cash</v>
      </c>
      <c r="L25" s="3" t="str">
        <f>_xlfn.XLOOKUP(Table29[[#This Row],[customer id]],customers!A:A,customers!C:C)</f>
        <v>Premium</v>
      </c>
    </row>
    <row r="26" spans="1:12" x14ac:dyDescent="0.35">
      <c r="A26" s="3">
        <v>1769493463</v>
      </c>
      <c r="B26">
        <v>709916</v>
      </c>
      <c r="C26">
        <v>3</v>
      </c>
      <c r="D26" s="2">
        <v>33.76</v>
      </c>
      <c r="E26" s="2">
        <f>Table29[[#This Row],[quantity]]*Table29[[#This Row],[unit_price]]</f>
        <v>101.28</v>
      </c>
      <c r="F26" t="str">
        <f>_xlfn.XLOOKUP(Table29[[#This Row],[product_id]],products!A:A,products!B:B)</f>
        <v>Detergent</v>
      </c>
      <c r="G26" t="str">
        <f>_xlfn.XLOOKUP(B:B,products!A:A,products!C:C)</f>
        <v>Household Care</v>
      </c>
      <c r="H26" t="str">
        <f>_xlfn.XLOOKUP(Table29[[#This Row],[product_id]],products!A:A,products!D:D)</f>
        <v>Varkey LLC</v>
      </c>
      <c r="I26" s="1">
        <f>_xlfn.XLOOKUP(Table29[[#This Row],[order_id]],orders!A:A,orders!C:C)</f>
        <v>45469.300694444442</v>
      </c>
      <c r="J26" s="3">
        <f>_xlfn.XLOOKUP(Table29[[#This Row],[order_id]],orders!A:A,orders!B:B)</f>
        <v>3292927</v>
      </c>
      <c r="K26" s="3" t="str">
        <f>_xlfn.XLOOKUP(Table29[[#This Row],[order_id]],orders!A:A,orders!E:E)</f>
        <v>Wallet</v>
      </c>
      <c r="L26" s="3" t="str">
        <f>_xlfn.XLOOKUP(Table29[[#This Row],[customer id]],customers!A:A,customers!C:C)</f>
        <v>New</v>
      </c>
    </row>
    <row r="27" spans="1:12" x14ac:dyDescent="0.35">
      <c r="A27" s="3">
        <v>5003387344</v>
      </c>
      <c r="B27">
        <v>67197</v>
      </c>
      <c r="C27">
        <v>3</v>
      </c>
      <c r="D27" s="2">
        <v>552.20000000000005</v>
      </c>
      <c r="E27" s="2">
        <f>Table29[[#This Row],[quantity]]*Table29[[#This Row],[unit_price]]</f>
        <v>1656.6000000000001</v>
      </c>
      <c r="F27" t="str">
        <f>_xlfn.XLOOKUP(Table29[[#This Row],[product_id]],products!A:A,products!B:B)</f>
        <v>Butter</v>
      </c>
      <c r="G27" t="str">
        <f>_xlfn.XLOOKUP(B:B,products!A:A,products!C:C)</f>
        <v>Dairy &amp; Breakfast</v>
      </c>
      <c r="H27" t="str">
        <f>_xlfn.XLOOKUP(Table29[[#This Row],[product_id]],products!A:A,products!D:D)</f>
        <v>Shetty-Bora</v>
      </c>
      <c r="I27" s="1">
        <f>_xlfn.XLOOKUP(Table29[[#This Row],[order_id]],orders!A:A,orders!C:C)</f>
        <v>45466.453472222223</v>
      </c>
      <c r="J27" s="3">
        <f>_xlfn.XLOOKUP(Table29[[#This Row],[order_id]],orders!A:A,orders!B:B)</f>
        <v>26592009</v>
      </c>
      <c r="K27" s="3" t="str">
        <f>_xlfn.XLOOKUP(Table29[[#This Row],[order_id]],orders!A:A,orders!E:E)</f>
        <v>Wallet</v>
      </c>
      <c r="L27" s="3" t="str">
        <f>_xlfn.XLOOKUP(Table29[[#This Row],[customer id]],customers!A:A,customers!C:C)</f>
        <v>Premium</v>
      </c>
    </row>
    <row r="28" spans="1:12" x14ac:dyDescent="0.35">
      <c r="A28" s="3">
        <v>2064484752</v>
      </c>
      <c r="B28">
        <v>937542</v>
      </c>
      <c r="C28">
        <v>3</v>
      </c>
      <c r="D28" s="2">
        <v>97.04</v>
      </c>
      <c r="E28" s="2">
        <f>Table29[[#This Row],[quantity]]*Table29[[#This Row],[unit_price]]</f>
        <v>291.12</v>
      </c>
      <c r="F28" t="str">
        <f>_xlfn.XLOOKUP(Table29[[#This Row],[product_id]],products!A:A,products!B:B)</f>
        <v>Wheat Flour</v>
      </c>
      <c r="G28" t="str">
        <f>_xlfn.XLOOKUP(B:B,products!A:A,products!C:C)</f>
        <v>Grocery &amp; Staples</v>
      </c>
      <c r="H28" t="str">
        <f>_xlfn.XLOOKUP(Table29[[#This Row],[product_id]],products!A:A,products!D:D)</f>
        <v>Khurana and Sons</v>
      </c>
      <c r="I28" s="1">
        <f>_xlfn.XLOOKUP(Table29[[#This Row],[order_id]],orders!A:A,orders!C:C)</f>
        <v>45419.945833333331</v>
      </c>
      <c r="J28" s="3">
        <f>_xlfn.XLOOKUP(Table29[[#This Row],[order_id]],orders!A:A,orders!B:B)</f>
        <v>89995124</v>
      </c>
      <c r="K28" s="3" t="str">
        <f>_xlfn.XLOOKUP(Table29[[#This Row],[order_id]],orders!A:A,orders!E:E)</f>
        <v>Wallet</v>
      </c>
      <c r="L28" s="3" t="str">
        <f>_xlfn.XLOOKUP(Table29[[#This Row],[customer id]],customers!A:A,customers!C:C)</f>
        <v>Premium</v>
      </c>
    </row>
    <row r="29" spans="1:12" x14ac:dyDescent="0.35">
      <c r="A29" s="3">
        <v>964822979</v>
      </c>
      <c r="B29">
        <v>455755</v>
      </c>
      <c r="C29">
        <v>2</v>
      </c>
      <c r="D29" s="2">
        <v>44.09</v>
      </c>
      <c r="E29" s="2">
        <f>Table29[[#This Row],[quantity]]*Table29[[#This Row],[unit_price]]</f>
        <v>88.18</v>
      </c>
      <c r="F29" t="str">
        <f>_xlfn.XLOOKUP(Table29[[#This Row],[product_id]],products!A:A,products!B:B)</f>
        <v>Detergent</v>
      </c>
      <c r="G29" t="str">
        <f>_xlfn.XLOOKUP(B:B,products!A:A,products!C:C)</f>
        <v>Household Care</v>
      </c>
      <c r="H29" t="str">
        <f>_xlfn.XLOOKUP(Table29[[#This Row],[product_id]],products!A:A,products!D:D)</f>
        <v>Mangal-Sathe</v>
      </c>
      <c r="I29" s="1">
        <f>_xlfn.XLOOKUP(Table29[[#This Row],[order_id]],orders!A:A,orders!C:C)</f>
        <v>45486.443055555559</v>
      </c>
      <c r="J29" s="3">
        <f>_xlfn.XLOOKUP(Table29[[#This Row],[order_id]],orders!A:A,orders!B:B)</f>
        <v>88520326</v>
      </c>
      <c r="K29" s="3" t="str">
        <f>_xlfn.XLOOKUP(Table29[[#This Row],[order_id]],orders!A:A,orders!E:E)</f>
        <v>Wallet</v>
      </c>
      <c r="L29" s="3" t="str">
        <f>_xlfn.XLOOKUP(Table29[[#This Row],[customer id]],customers!A:A,customers!C:C)</f>
        <v>Premium</v>
      </c>
    </row>
    <row r="30" spans="1:12" x14ac:dyDescent="0.35">
      <c r="A30" s="3">
        <v>6037899648</v>
      </c>
      <c r="B30">
        <v>669378</v>
      </c>
      <c r="C30">
        <v>1</v>
      </c>
      <c r="D30" s="2">
        <v>212.14</v>
      </c>
      <c r="E30" s="2">
        <f>Table29[[#This Row],[quantity]]*Table29[[#This Row],[unit_price]]</f>
        <v>212.14</v>
      </c>
      <c r="F30" t="str">
        <f>_xlfn.XLOOKUP(Table29[[#This Row],[product_id]],products!A:A,products!B:B)</f>
        <v>Potatoes</v>
      </c>
      <c r="G30" t="str">
        <f>_xlfn.XLOOKUP(B:B,products!A:A,products!C:C)</f>
        <v>Fruits &amp; Vegetables</v>
      </c>
      <c r="H30" t="str">
        <f>_xlfn.XLOOKUP(Table29[[#This Row],[product_id]],products!A:A,products!D:D)</f>
        <v>Chadha and Sons</v>
      </c>
      <c r="I30" s="1">
        <f>_xlfn.XLOOKUP(Table29[[#This Row],[order_id]],orders!A:A,orders!C:C)</f>
        <v>45378.738888888889</v>
      </c>
      <c r="J30" s="3">
        <f>_xlfn.XLOOKUP(Table29[[#This Row],[order_id]],orders!A:A,orders!B:B)</f>
        <v>22738465</v>
      </c>
      <c r="K30" s="3" t="str">
        <f>_xlfn.XLOOKUP(Table29[[#This Row],[order_id]],orders!A:A,orders!E:E)</f>
        <v>Cash</v>
      </c>
      <c r="L30" s="3" t="str">
        <f>_xlfn.XLOOKUP(Table29[[#This Row],[customer id]],customers!A:A,customers!C:C)</f>
        <v>Inactive</v>
      </c>
    </row>
    <row r="31" spans="1:12" x14ac:dyDescent="0.35">
      <c r="A31" s="3">
        <v>9347571484</v>
      </c>
      <c r="B31">
        <v>112390</v>
      </c>
      <c r="C31">
        <v>2</v>
      </c>
      <c r="D31" s="2">
        <v>877.98</v>
      </c>
      <c r="E31" s="2">
        <f>Table29[[#This Row],[quantity]]*Table29[[#This Row],[unit_price]]</f>
        <v>1755.96</v>
      </c>
      <c r="F31" t="str">
        <f>_xlfn.XLOOKUP(Table29[[#This Row],[product_id]],products!A:A,products!B:B)</f>
        <v>Toothpaste</v>
      </c>
      <c r="G31" t="str">
        <f>_xlfn.XLOOKUP(B:B,products!A:A,products!C:C)</f>
        <v>Personal Care</v>
      </c>
      <c r="H31" t="str">
        <f>_xlfn.XLOOKUP(Table29[[#This Row],[product_id]],products!A:A,products!D:D)</f>
        <v>Kibe, Contractor and Randhawa</v>
      </c>
      <c r="I31" s="1">
        <f>_xlfn.XLOOKUP(Table29[[#This Row],[order_id]],orders!A:A,orders!C:C)</f>
        <v>45598.71875</v>
      </c>
      <c r="J31" s="3">
        <f>_xlfn.XLOOKUP(Table29[[#This Row],[order_id]],orders!A:A,orders!B:B)</f>
        <v>29562072</v>
      </c>
      <c r="K31" s="3" t="str">
        <f>_xlfn.XLOOKUP(Table29[[#This Row],[order_id]],orders!A:A,orders!E:E)</f>
        <v>Card</v>
      </c>
      <c r="L31" s="3" t="str">
        <f>_xlfn.XLOOKUP(Table29[[#This Row],[customer id]],customers!A:A,customers!C:C)</f>
        <v>New</v>
      </c>
    </row>
    <row r="32" spans="1:12" x14ac:dyDescent="0.35">
      <c r="A32" s="3">
        <v>3286177534</v>
      </c>
      <c r="B32">
        <v>891833</v>
      </c>
      <c r="C32">
        <v>1</v>
      </c>
      <c r="D32" s="2">
        <v>493.19</v>
      </c>
      <c r="E32" s="2">
        <f>Table29[[#This Row],[quantity]]*Table29[[#This Row],[unit_price]]</f>
        <v>493.19</v>
      </c>
      <c r="F32" t="str">
        <f>_xlfn.XLOOKUP(Table29[[#This Row],[product_id]],products!A:A,products!B:B)</f>
        <v>Curd</v>
      </c>
      <c r="G32" t="str">
        <f>_xlfn.XLOOKUP(B:B,products!A:A,products!C:C)</f>
        <v>Dairy &amp; Breakfast</v>
      </c>
      <c r="H32" t="str">
        <f>_xlfn.XLOOKUP(Table29[[#This Row],[product_id]],products!A:A,products!D:D)</f>
        <v>Mani PLC</v>
      </c>
      <c r="I32" s="1">
        <f>_xlfn.XLOOKUP(Table29[[#This Row],[order_id]],orders!A:A,orders!C:C)</f>
        <v>45101.994444444441</v>
      </c>
      <c r="J32" s="3">
        <f>_xlfn.XLOOKUP(Table29[[#This Row],[order_id]],orders!A:A,orders!B:B)</f>
        <v>10225164</v>
      </c>
      <c r="K32" s="3" t="str">
        <f>_xlfn.XLOOKUP(Table29[[#This Row],[order_id]],orders!A:A,orders!E:E)</f>
        <v>Wallet</v>
      </c>
      <c r="L32" s="3" t="str">
        <f>_xlfn.XLOOKUP(Table29[[#This Row],[customer id]],customers!A:A,customers!C:C)</f>
        <v>Inactive</v>
      </c>
    </row>
    <row r="33" spans="1:12" x14ac:dyDescent="0.35">
      <c r="A33" s="3">
        <v>9073572548</v>
      </c>
      <c r="B33">
        <v>60619</v>
      </c>
      <c r="C33">
        <v>1</v>
      </c>
      <c r="D33" s="2">
        <v>726.41</v>
      </c>
      <c r="E33" s="2">
        <f>Table29[[#This Row],[quantity]]*Table29[[#This Row],[unit_price]]</f>
        <v>726.41</v>
      </c>
      <c r="F33" t="str">
        <f>_xlfn.XLOOKUP(Table29[[#This Row],[product_id]],products!A:A,products!B:B)</f>
        <v>Iced Tea</v>
      </c>
      <c r="G33" t="str">
        <f>_xlfn.XLOOKUP(B:B,products!A:A,products!C:C)</f>
        <v>Cold Drinks &amp; Juices</v>
      </c>
      <c r="H33" t="str">
        <f>_xlfn.XLOOKUP(Table29[[#This Row],[product_id]],products!A:A,products!D:D)</f>
        <v>Bhasin LLC</v>
      </c>
      <c r="I33" s="1">
        <f>_xlfn.XLOOKUP(Table29[[#This Row],[order_id]],orders!A:A,orders!C:C)</f>
        <v>45048.967361111114</v>
      </c>
      <c r="J33" s="3">
        <f>_xlfn.XLOOKUP(Table29[[#This Row],[order_id]],orders!A:A,orders!B:B)</f>
        <v>97111069</v>
      </c>
      <c r="K33" s="3" t="str">
        <f>_xlfn.XLOOKUP(Table29[[#This Row],[order_id]],orders!A:A,orders!E:E)</f>
        <v>Card</v>
      </c>
      <c r="L33" s="3" t="str">
        <f>_xlfn.XLOOKUP(Table29[[#This Row],[customer id]],customers!A:A,customers!C:C)</f>
        <v>Inactive</v>
      </c>
    </row>
    <row r="34" spans="1:12" x14ac:dyDescent="0.35">
      <c r="A34" s="3">
        <v>8395583761</v>
      </c>
      <c r="B34">
        <v>561860</v>
      </c>
      <c r="C34">
        <v>3</v>
      </c>
      <c r="D34" s="2">
        <v>874.78</v>
      </c>
      <c r="E34" s="2">
        <f>Table29[[#This Row],[quantity]]*Table29[[#This Row],[unit_price]]</f>
        <v>2624.34</v>
      </c>
      <c r="F34" t="str">
        <f>_xlfn.XLOOKUP(Table29[[#This Row],[product_id]],products!A:A,products!B:B)</f>
        <v>Orange Juice</v>
      </c>
      <c r="G34" t="str">
        <f>_xlfn.XLOOKUP(B:B,products!A:A,products!C:C)</f>
        <v>Cold Drinks &amp; Juices</v>
      </c>
      <c r="H34" t="str">
        <f>_xlfn.XLOOKUP(Table29[[#This Row],[product_id]],products!A:A,products!D:D)</f>
        <v>Gupta Ltd</v>
      </c>
      <c r="I34" s="1">
        <f>_xlfn.XLOOKUP(Table29[[#This Row],[order_id]],orders!A:A,orders!C:C)</f>
        <v>45508.982638888891</v>
      </c>
      <c r="J34" s="3">
        <f>_xlfn.XLOOKUP(Table29[[#This Row],[order_id]],orders!A:A,orders!B:B)</f>
        <v>1989720</v>
      </c>
      <c r="K34" s="3" t="str">
        <f>_xlfn.XLOOKUP(Table29[[#This Row],[order_id]],orders!A:A,orders!E:E)</f>
        <v>UPI</v>
      </c>
      <c r="L34" s="3" t="str">
        <f>_xlfn.XLOOKUP(Table29[[#This Row],[customer id]],customers!A:A,customers!C:C)</f>
        <v>Inactive</v>
      </c>
    </row>
    <row r="35" spans="1:12" x14ac:dyDescent="0.35">
      <c r="A35" s="3">
        <v>6355378227</v>
      </c>
      <c r="B35">
        <v>993331</v>
      </c>
      <c r="C35">
        <v>1</v>
      </c>
      <c r="D35" s="2">
        <v>102.44</v>
      </c>
      <c r="E35" s="2">
        <f>Table29[[#This Row],[quantity]]*Table29[[#This Row],[unit_price]]</f>
        <v>102.44</v>
      </c>
      <c r="F35" t="str">
        <f>_xlfn.XLOOKUP(Table29[[#This Row],[product_id]],products!A:A,products!B:B)</f>
        <v>Pulses</v>
      </c>
      <c r="G35" t="str">
        <f>_xlfn.XLOOKUP(B:B,products!A:A,products!C:C)</f>
        <v>Grocery &amp; Staples</v>
      </c>
      <c r="H35" t="str">
        <f>_xlfn.XLOOKUP(Table29[[#This Row],[product_id]],products!A:A,products!D:D)</f>
        <v>Parmer, Gola and Yogi</v>
      </c>
      <c r="I35" s="1">
        <f>_xlfn.XLOOKUP(Table29[[#This Row],[order_id]],orders!A:A,orders!C:C)</f>
        <v>45149.702777777777</v>
      </c>
      <c r="J35" s="3">
        <f>_xlfn.XLOOKUP(Table29[[#This Row],[order_id]],orders!A:A,orders!B:B)</f>
        <v>67092149</v>
      </c>
      <c r="K35" s="3" t="str">
        <f>_xlfn.XLOOKUP(Table29[[#This Row],[order_id]],orders!A:A,orders!E:E)</f>
        <v>UPI</v>
      </c>
      <c r="L35" s="3" t="str">
        <f>_xlfn.XLOOKUP(Table29[[#This Row],[customer id]],customers!A:A,customers!C:C)</f>
        <v>Premium</v>
      </c>
    </row>
    <row r="36" spans="1:12" x14ac:dyDescent="0.35">
      <c r="A36" s="3">
        <v>277376321</v>
      </c>
      <c r="B36">
        <v>94225</v>
      </c>
      <c r="C36">
        <v>3</v>
      </c>
      <c r="D36" s="2">
        <v>77.11</v>
      </c>
      <c r="E36" s="2">
        <f>Table29[[#This Row],[quantity]]*Table29[[#This Row],[unit_price]]</f>
        <v>231.32999999999998</v>
      </c>
      <c r="F36" t="str">
        <f>_xlfn.XLOOKUP(Table29[[#This Row],[product_id]],products!A:A,products!B:B)</f>
        <v>Toilet Cleaner</v>
      </c>
      <c r="G36" t="str">
        <f>_xlfn.XLOOKUP(B:B,products!A:A,products!C:C)</f>
        <v>Household Care</v>
      </c>
      <c r="H36" t="str">
        <f>_xlfn.XLOOKUP(Table29[[#This Row],[product_id]],products!A:A,products!D:D)</f>
        <v>Gulati, Ram and Sarkar</v>
      </c>
      <c r="I36" s="1">
        <f>_xlfn.XLOOKUP(Table29[[#This Row],[order_id]],orders!A:A,orders!C:C)</f>
        <v>45501.184027777781</v>
      </c>
      <c r="J36" s="3">
        <f>_xlfn.XLOOKUP(Table29[[#This Row],[order_id]],orders!A:A,orders!B:B)</f>
        <v>89784343</v>
      </c>
      <c r="K36" s="3" t="str">
        <f>_xlfn.XLOOKUP(Table29[[#This Row],[order_id]],orders!A:A,orders!E:E)</f>
        <v>Wallet</v>
      </c>
      <c r="L36" s="3" t="str">
        <f>_xlfn.XLOOKUP(Table29[[#This Row],[customer id]],customers!A:A,customers!C:C)</f>
        <v>Premium</v>
      </c>
    </row>
    <row r="37" spans="1:12" x14ac:dyDescent="0.35">
      <c r="A37" s="3">
        <v>8559748526</v>
      </c>
      <c r="B37">
        <v>552496</v>
      </c>
      <c r="C37">
        <v>1</v>
      </c>
      <c r="D37" s="2">
        <v>508</v>
      </c>
      <c r="E37" s="2">
        <f>Table29[[#This Row],[quantity]]*Table29[[#This Row],[unit_price]]</f>
        <v>508</v>
      </c>
      <c r="F37" t="str">
        <f>_xlfn.XLOOKUP(Table29[[#This Row],[product_id]],products!A:A,products!B:B)</f>
        <v>Dish Soap</v>
      </c>
      <c r="G37" t="str">
        <f>_xlfn.XLOOKUP(B:B,products!A:A,products!C:C)</f>
        <v>Household Care</v>
      </c>
      <c r="H37" t="str">
        <f>_xlfn.XLOOKUP(Table29[[#This Row],[product_id]],products!A:A,products!D:D)</f>
        <v>Dhar PLC</v>
      </c>
      <c r="I37" s="1">
        <f>_xlfn.XLOOKUP(Table29[[#This Row],[order_id]],orders!A:A,orders!C:C)</f>
        <v>45021.754861111112</v>
      </c>
      <c r="J37" s="3">
        <f>_xlfn.XLOOKUP(Table29[[#This Row],[order_id]],orders!A:A,orders!B:B)</f>
        <v>45868300</v>
      </c>
      <c r="K37" s="3" t="str">
        <f>_xlfn.XLOOKUP(Table29[[#This Row],[order_id]],orders!A:A,orders!E:E)</f>
        <v>Wallet</v>
      </c>
      <c r="L37" s="3" t="str">
        <f>_xlfn.XLOOKUP(Table29[[#This Row],[customer id]],customers!A:A,customers!C:C)</f>
        <v>Premium</v>
      </c>
    </row>
    <row r="38" spans="1:12" x14ac:dyDescent="0.35">
      <c r="A38" s="3">
        <v>1458051433</v>
      </c>
      <c r="B38">
        <v>57405</v>
      </c>
      <c r="C38">
        <v>3</v>
      </c>
      <c r="D38" s="2">
        <v>607.66999999999996</v>
      </c>
      <c r="E38" s="2">
        <f>Table29[[#This Row],[quantity]]*Table29[[#This Row],[unit_price]]</f>
        <v>1823.0099999999998</v>
      </c>
      <c r="F38" t="str">
        <f>_xlfn.XLOOKUP(Table29[[#This Row],[product_id]],products!A:A,products!B:B)</f>
        <v>Baby Food</v>
      </c>
      <c r="G38" t="str">
        <f>_xlfn.XLOOKUP(B:B,products!A:A,products!C:C)</f>
        <v>Baby Care</v>
      </c>
      <c r="H38" t="str">
        <f>_xlfn.XLOOKUP(Table29[[#This Row],[product_id]],products!A:A,products!D:D)</f>
        <v>Srinivas PLC</v>
      </c>
      <c r="I38" s="1">
        <f>_xlfn.XLOOKUP(Table29[[#This Row],[order_id]],orders!A:A,orders!C:C)</f>
        <v>45408.384722222225</v>
      </c>
      <c r="J38" s="3">
        <f>_xlfn.XLOOKUP(Table29[[#This Row],[order_id]],orders!A:A,orders!B:B)</f>
        <v>50760752</v>
      </c>
      <c r="K38" s="3" t="str">
        <f>_xlfn.XLOOKUP(Table29[[#This Row],[order_id]],orders!A:A,orders!E:E)</f>
        <v>UPI</v>
      </c>
      <c r="L38" s="3" t="str">
        <f>_xlfn.XLOOKUP(Table29[[#This Row],[customer id]],customers!A:A,customers!C:C)</f>
        <v>New</v>
      </c>
    </row>
    <row r="39" spans="1:12" x14ac:dyDescent="0.35">
      <c r="A39" s="3">
        <v>5838302640</v>
      </c>
      <c r="B39">
        <v>240179</v>
      </c>
      <c r="C39">
        <v>3</v>
      </c>
      <c r="D39" s="2">
        <v>90.56</v>
      </c>
      <c r="E39" s="2">
        <f>Table29[[#This Row],[quantity]]*Table29[[#This Row],[unit_price]]</f>
        <v>271.68</v>
      </c>
      <c r="F39" t="str">
        <f>_xlfn.XLOOKUP(Table29[[#This Row],[product_id]],products!A:A,products!B:B)</f>
        <v>Cough Syrup</v>
      </c>
      <c r="G39" t="str">
        <f>_xlfn.XLOOKUP(B:B,products!A:A,products!C:C)</f>
        <v>Pharmacy</v>
      </c>
      <c r="H39" t="str">
        <f>_xlfn.XLOOKUP(Table29[[#This Row],[product_id]],products!A:A,products!D:D)</f>
        <v>Ram-Suri</v>
      </c>
      <c r="I39" s="1">
        <f>_xlfn.XLOOKUP(Table29[[#This Row],[order_id]],orders!A:A,orders!C:C)</f>
        <v>45058.240277777775</v>
      </c>
      <c r="J39" s="3">
        <f>_xlfn.XLOOKUP(Table29[[#This Row],[order_id]],orders!A:A,orders!B:B)</f>
        <v>96795047</v>
      </c>
      <c r="K39" s="3" t="str">
        <f>_xlfn.XLOOKUP(Table29[[#This Row],[order_id]],orders!A:A,orders!E:E)</f>
        <v>UPI</v>
      </c>
      <c r="L39" s="3" t="str">
        <f>_xlfn.XLOOKUP(Table29[[#This Row],[customer id]],customers!A:A,customers!C:C)</f>
        <v>New</v>
      </c>
    </row>
    <row r="40" spans="1:12" x14ac:dyDescent="0.35">
      <c r="A40" s="3">
        <v>1380971977</v>
      </c>
      <c r="B40">
        <v>602241</v>
      </c>
      <c r="C40">
        <v>3</v>
      </c>
      <c r="D40" s="2">
        <v>976.55</v>
      </c>
      <c r="E40" s="2">
        <f>Table29[[#This Row],[quantity]]*Table29[[#This Row],[unit_price]]</f>
        <v>2929.6499999999996</v>
      </c>
      <c r="F40" t="str">
        <f>_xlfn.XLOOKUP(Table29[[#This Row],[product_id]],products!A:A,products!B:B)</f>
        <v>Nuts</v>
      </c>
      <c r="G40" t="str">
        <f>_xlfn.XLOOKUP(B:B,products!A:A,products!C:C)</f>
        <v>Snacks &amp; Munchies</v>
      </c>
      <c r="H40" t="str">
        <f>_xlfn.XLOOKUP(Table29[[#This Row],[product_id]],products!A:A,products!D:D)</f>
        <v>Bahl-Pau</v>
      </c>
      <c r="I40" s="1">
        <f>_xlfn.XLOOKUP(Table29[[#This Row],[order_id]],orders!A:A,orders!C:C)</f>
        <v>45445.544444444444</v>
      </c>
      <c r="J40" s="3">
        <f>_xlfn.XLOOKUP(Table29[[#This Row],[order_id]],orders!A:A,orders!B:B)</f>
        <v>16561710</v>
      </c>
      <c r="K40" s="3" t="str">
        <f>_xlfn.XLOOKUP(Table29[[#This Row],[order_id]],orders!A:A,orders!E:E)</f>
        <v>Cash</v>
      </c>
      <c r="L40" s="3" t="str">
        <f>_xlfn.XLOOKUP(Table29[[#This Row],[customer id]],customers!A:A,customers!C:C)</f>
        <v>New</v>
      </c>
    </row>
    <row r="41" spans="1:12" x14ac:dyDescent="0.35">
      <c r="A41" s="3">
        <v>1221099013</v>
      </c>
      <c r="B41">
        <v>131937</v>
      </c>
      <c r="C41">
        <v>1</v>
      </c>
      <c r="D41" s="2">
        <v>287.81</v>
      </c>
      <c r="E41" s="2">
        <f>Table29[[#This Row],[quantity]]*Table29[[#This Row],[unit_price]]</f>
        <v>287.81</v>
      </c>
      <c r="F41" t="str">
        <f>_xlfn.XLOOKUP(Table29[[#This Row],[product_id]],products!A:A,products!B:B)</f>
        <v>Frozen Pizza</v>
      </c>
      <c r="G41" t="str">
        <f>_xlfn.XLOOKUP(B:B,products!A:A,products!C:C)</f>
        <v>Instant &amp; Frozen Food</v>
      </c>
      <c r="H41" t="str">
        <f>_xlfn.XLOOKUP(Table29[[#This Row],[product_id]],products!A:A,products!D:D)</f>
        <v>Varkey, Devi and Ganguly</v>
      </c>
      <c r="I41" s="1">
        <f>_xlfn.XLOOKUP(Table29[[#This Row],[order_id]],orders!A:A,orders!C:C)</f>
        <v>45130.447916666664</v>
      </c>
      <c r="J41" s="3">
        <f>_xlfn.XLOOKUP(Table29[[#This Row],[order_id]],orders!A:A,orders!B:B)</f>
        <v>35156679</v>
      </c>
      <c r="K41" s="3" t="str">
        <f>_xlfn.XLOOKUP(Table29[[#This Row],[order_id]],orders!A:A,orders!E:E)</f>
        <v>Wallet</v>
      </c>
      <c r="L41" s="3" t="str">
        <f>_xlfn.XLOOKUP(Table29[[#This Row],[customer id]],customers!A:A,customers!C:C)</f>
        <v>Premium</v>
      </c>
    </row>
    <row r="42" spans="1:12" x14ac:dyDescent="0.35">
      <c r="A42" s="3">
        <v>6771166303</v>
      </c>
      <c r="B42">
        <v>677542</v>
      </c>
      <c r="C42">
        <v>3</v>
      </c>
      <c r="D42" s="2">
        <v>212.61</v>
      </c>
      <c r="E42" s="2">
        <f>Table29[[#This Row],[quantity]]*Table29[[#This Row],[unit_price]]</f>
        <v>637.83000000000004</v>
      </c>
      <c r="F42" t="str">
        <f>_xlfn.XLOOKUP(Table29[[#This Row],[product_id]],products!A:A,products!B:B)</f>
        <v>Toilet Cleaner</v>
      </c>
      <c r="G42" t="str">
        <f>_xlfn.XLOOKUP(B:B,products!A:A,products!C:C)</f>
        <v>Household Care</v>
      </c>
      <c r="H42" t="str">
        <f>_xlfn.XLOOKUP(Table29[[#This Row],[product_id]],products!A:A,products!D:D)</f>
        <v>Thaman-Lanka</v>
      </c>
      <c r="I42" s="1">
        <f>_xlfn.XLOOKUP(Table29[[#This Row],[order_id]],orders!A:A,orders!C:C)</f>
        <v>45131.181250000001</v>
      </c>
      <c r="J42" s="3">
        <f>_xlfn.XLOOKUP(Table29[[#This Row],[order_id]],orders!A:A,orders!B:B)</f>
        <v>87718744</v>
      </c>
      <c r="K42" s="3" t="str">
        <f>_xlfn.XLOOKUP(Table29[[#This Row],[order_id]],orders!A:A,orders!E:E)</f>
        <v>Wallet</v>
      </c>
      <c r="L42" s="3" t="str">
        <f>_xlfn.XLOOKUP(Table29[[#This Row],[customer id]],customers!A:A,customers!C:C)</f>
        <v>Regular</v>
      </c>
    </row>
    <row r="43" spans="1:12" x14ac:dyDescent="0.35">
      <c r="A43" s="3">
        <v>7111337755</v>
      </c>
      <c r="B43">
        <v>888807</v>
      </c>
      <c r="C43">
        <v>3</v>
      </c>
      <c r="D43" s="2">
        <v>230.58</v>
      </c>
      <c r="E43" s="2">
        <f>Table29[[#This Row],[quantity]]*Table29[[#This Row],[unit_price]]</f>
        <v>691.74</v>
      </c>
      <c r="F43" t="str">
        <f>_xlfn.XLOOKUP(Table29[[#This Row],[product_id]],products!A:A,products!B:B)</f>
        <v>Bread</v>
      </c>
      <c r="G43" t="str">
        <f>_xlfn.XLOOKUP(B:B,products!A:A,products!C:C)</f>
        <v>Dairy &amp; Breakfast</v>
      </c>
      <c r="H43" t="str">
        <f>_xlfn.XLOOKUP(Table29[[#This Row],[product_id]],products!A:A,products!D:D)</f>
        <v>Arya Group</v>
      </c>
      <c r="I43" s="1">
        <f>_xlfn.XLOOKUP(Table29[[#This Row],[order_id]],orders!A:A,orders!C:C)</f>
        <v>45052.244444444441</v>
      </c>
      <c r="J43" s="3">
        <f>_xlfn.XLOOKUP(Table29[[#This Row],[order_id]],orders!A:A,orders!B:B)</f>
        <v>10524732</v>
      </c>
      <c r="K43" s="3" t="str">
        <f>_xlfn.XLOOKUP(Table29[[#This Row],[order_id]],orders!A:A,orders!E:E)</f>
        <v>Cash</v>
      </c>
      <c r="L43" s="3" t="str">
        <f>_xlfn.XLOOKUP(Table29[[#This Row],[customer id]],customers!A:A,customers!C:C)</f>
        <v>Regular</v>
      </c>
    </row>
    <row r="44" spans="1:12" x14ac:dyDescent="0.35">
      <c r="A44" s="3">
        <v>5562922993</v>
      </c>
      <c r="B44">
        <v>540618</v>
      </c>
      <c r="C44">
        <v>1</v>
      </c>
      <c r="D44" s="2">
        <v>317.05</v>
      </c>
      <c r="E44" s="2">
        <f>Table29[[#This Row],[quantity]]*Table29[[#This Row],[unit_price]]</f>
        <v>317.05</v>
      </c>
      <c r="F44" t="str">
        <f>_xlfn.XLOOKUP(Table29[[#This Row],[product_id]],products!A:A,products!B:B)</f>
        <v>Popcorn</v>
      </c>
      <c r="G44" t="str">
        <f>_xlfn.XLOOKUP(B:B,products!A:A,products!C:C)</f>
        <v>Snacks &amp; Munchies</v>
      </c>
      <c r="H44" t="str">
        <f>_xlfn.XLOOKUP(Table29[[#This Row],[product_id]],products!A:A,products!D:D)</f>
        <v>Golla-Luthra</v>
      </c>
      <c r="I44" s="1">
        <f>_xlfn.XLOOKUP(Table29[[#This Row],[order_id]],orders!A:A,orders!C:C)</f>
        <v>45266.086111111108</v>
      </c>
      <c r="J44" s="3">
        <f>_xlfn.XLOOKUP(Table29[[#This Row],[order_id]],orders!A:A,orders!B:B)</f>
        <v>62416456</v>
      </c>
      <c r="K44" s="3" t="str">
        <f>_xlfn.XLOOKUP(Table29[[#This Row],[order_id]],orders!A:A,orders!E:E)</f>
        <v>Wallet</v>
      </c>
      <c r="L44" s="3" t="str">
        <f>_xlfn.XLOOKUP(Table29[[#This Row],[customer id]],customers!A:A,customers!C:C)</f>
        <v>Inactive</v>
      </c>
    </row>
    <row r="45" spans="1:12" x14ac:dyDescent="0.35">
      <c r="A45" s="3">
        <v>5630957897</v>
      </c>
      <c r="B45">
        <v>876139</v>
      </c>
      <c r="C45">
        <v>2</v>
      </c>
      <c r="D45" s="2">
        <v>415.75</v>
      </c>
      <c r="E45" s="2">
        <f>Table29[[#This Row],[quantity]]*Table29[[#This Row],[unit_price]]</f>
        <v>831.5</v>
      </c>
      <c r="F45" t="str">
        <f>_xlfn.XLOOKUP(Table29[[#This Row],[product_id]],products!A:A,products!B:B)</f>
        <v>Pulses</v>
      </c>
      <c r="G45" t="str">
        <f>_xlfn.XLOOKUP(B:B,products!A:A,products!C:C)</f>
        <v>Grocery &amp; Staples</v>
      </c>
      <c r="H45" t="str">
        <f>_xlfn.XLOOKUP(Table29[[#This Row],[product_id]],products!A:A,products!D:D)</f>
        <v>Cherian-Dara</v>
      </c>
      <c r="I45" s="1">
        <f>_xlfn.XLOOKUP(Table29[[#This Row],[order_id]],orders!A:A,orders!C:C)</f>
        <v>45461.303472222222</v>
      </c>
      <c r="J45" s="3">
        <f>_xlfn.XLOOKUP(Table29[[#This Row],[order_id]],orders!A:A,orders!B:B)</f>
        <v>69925688</v>
      </c>
      <c r="K45" s="3" t="str">
        <f>_xlfn.XLOOKUP(Table29[[#This Row],[order_id]],orders!A:A,orders!E:E)</f>
        <v>Wallet</v>
      </c>
      <c r="L45" s="3" t="str">
        <f>_xlfn.XLOOKUP(Table29[[#This Row],[customer id]],customers!A:A,customers!C:C)</f>
        <v>Inactive</v>
      </c>
    </row>
    <row r="46" spans="1:12" x14ac:dyDescent="0.35">
      <c r="A46" s="3">
        <v>1787380558</v>
      </c>
      <c r="B46">
        <v>444361</v>
      </c>
      <c r="C46">
        <v>3</v>
      </c>
      <c r="D46" s="2">
        <v>822.63</v>
      </c>
      <c r="E46" s="2">
        <f>Table29[[#This Row],[quantity]]*Table29[[#This Row],[unit_price]]</f>
        <v>2467.89</v>
      </c>
      <c r="F46" t="str">
        <f>_xlfn.XLOOKUP(Table29[[#This Row],[product_id]],products!A:A,products!B:B)</f>
        <v>Pain Reliever</v>
      </c>
      <c r="G46" t="str">
        <f>_xlfn.XLOOKUP(B:B,products!A:A,products!C:C)</f>
        <v>Pharmacy</v>
      </c>
      <c r="H46" t="str">
        <f>_xlfn.XLOOKUP(Table29[[#This Row],[product_id]],products!A:A,products!D:D)</f>
        <v>Prakash, Bawa and Kale</v>
      </c>
      <c r="I46" s="1">
        <f>_xlfn.XLOOKUP(Table29[[#This Row],[order_id]],orders!A:A,orders!C:C)</f>
        <v>45238.724999999999</v>
      </c>
      <c r="J46" s="3">
        <f>_xlfn.XLOOKUP(Table29[[#This Row],[order_id]],orders!A:A,orders!B:B)</f>
        <v>5140660</v>
      </c>
      <c r="K46" s="3" t="str">
        <f>_xlfn.XLOOKUP(Table29[[#This Row],[order_id]],orders!A:A,orders!E:E)</f>
        <v>Cash</v>
      </c>
      <c r="L46" s="3" t="str">
        <f>_xlfn.XLOOKUP(Table29[[#This Row],[customer id]],customers!A:A,customers!C:C)</f>
        <v>Inactive</v>
      </c>
    </row>
    <row r="47" spans="1:12" x14ac:dyDescent="0.35">
      <c r="A47" s="3">
        <v>32613017</v>
      </c>
      <c r="B47">
        <v>451812</v>
      </c>
      <c r="C47">
        <v>1</v>
      </c>
      <c r="D47" s="2">
        <v>530.85</v>
      </c>
      <c r="E47" s="2">
        <f>Table29[[#This Row],[quantity]]*Table29[[#This Row],[unit_price]]</f>
        <v>530.85</v>
      </c>
      <c r="F47" t="str">
        <f>_xlfn.XLOOKUP(Table29[[#This Row],[product_id]],products!A:A,products!B:B)</f>
        <v>Pain Reliever</v>
      </c>
      <c r="G47" t="str">
        <f>_xlfn.XLOOKUP(B:B,products!A:A,products!C:C)</f>
        <v>Pharmacy</v>
      </c>
      <c r="H47" t="str">
        <f>_xlfn.XLOOKUP(Table29[[#This Row],[product_id]],products!A:A,products!D:D)</f>
        <v>Batra, Sant and Mandal</v>
      </c>
      <c r="I47" s="1">
        <f>_xlfn.XLOOKUP(Table29[[#This Row],[order_id]],orders!A:A,orders!C:C)</f>
        <v>45002.013888888891</v>
      </c>
      <c r="J47" s="3">
        <f>_xlfn.XLOOKUP(Table29[[#This Row],[order_id]],orders!A:A,orders!B:B)</f>
        <v>82594354</v>
      </c>
      <c r="K47" s="3" t="str">
        <f>_xlfn.XLOOKUP(Table29[[#This Row],[order_id]],orders!A:A,orders!E:E)</f>
        <v>Card</v>
      </c>
      <c r="L47" s="3" t="str">
        <f>_xlfn.XLOOKUP(Table29[[#This Row],[customer id]],customers!A:A,customers!C:C)</f>
        <v>Regular</v>
      </c>
    </row>
    <row r="48" spans="1:12" x14ac:dyDescent="0.35">
      <c r="A48" s="3">
        <v>2039041670</v>
      </c>
      <c r="B48">
        <v>287070</v>
      </c>
      <c r="C48">
        <v>1</v>
      </c>
      <c r="D48" s="2">
        <v>443.17</v>
      </c>
      <c r="E48" s="2">
        <f>Table29[[#This Row],[quantity]]*Table29[[#This Row],[unit_price]]</f>
        <v>443.17</v>
      </c>
      <c r="F48" t="str">
        <f>_xlfn.XLOOKUP(Table29[[#This Row],[product_id]],products!A:A,products!B:B)</f>
        <v>Wheat Flour</v>
      </c>
      <c r="G48" t="str">
        <f>_xlfn.XLOOKUP(B:B,products!A:A,products!C:C)</f>
        <v>Grocery &amp; Staples</v>
      </c>
      <c r="H48" t="str">
        <f>_xlfn.XLOOKUP(Table29[[#This Row],[product_id]],products!A:A,products!D:D)</f>
        <v>Gala, Magar and Rajagopal</v>
      </c>
      <c r="I48" s="1">
        <f>_xlfn.XLOOKUP(Table29[[#This Row],[order_id]],orders!A:A,orders!C:C)</f>
        <v>45597.40625</v>
      </c>
      <c r="J48" s="3">
        <f>_xlfn.XLOOKUP(Table29[[#This Row],[order_id]],orders!A:A,orders!B:B)</f>
        <v>88324928</v>
      </c>
      <c r="K48" s="3" t="str">
        <f>_xlfn.XLOOKUP(Table29[[#This Row],[order_id]],orders!A:A,orders!E:E)</f>
        <v>Wallet</v>
      </c>
      <c r="L48" s="3" t="str">
        <f>_xlfn.XLOOKUP(Table29[[#This Row],[customer id]],customers!A:A,customers!C:C)</f>
        <v>Regular</v>
      </c>
    </row>
    <row r="49" spans="1:12" x14ac:dyDescent="0.35">
      <c r="A49" s="3">
        <v>210693801</v>
      </c>
      <c r="B49">
        <v>432617</v>
      </c>
      <c r="C49">
        <v>3</v>
      </c>
      <c r="D49" s="2">
        <v>863.18</v>
      </c>
      <c r="E49" s="2">
        <f>Table29[[#This Row],[quantity]]*Table29[[#This Row],[unit_price]]</f>
        <v>2589.54</v>
      </c>
      <c r="F49" t="str">
        <f>_xlfn.XLOOKUP(Table29[[#This Row],[product_id]],products!A:A,products!B:B)</f>
        <v>Baby Wipes</v>
      </c>
      <c r="G49" t="str">
        <f>_xlfn.XLOOKUP(B:B,products!A:A,products!C:C)</f>
        <v>Baby Care</v>
      </c>
      <c r="H49" t="str">
        <f>_xlfn.XLOOKUP(Table29[[#This Row],[product_id]],products!A:A,products!D:D)</f>
        <v>Dora-Pillai</v>
      </c>
      <c r="I49" s="1">
        <f>_xlfn.XLOOKUP(Table29[[#This Row],[order_id]],orders!A:A,orders!C:C)</f>
        <v>45525.165972222225</v>
      </c>
      <c r="J49" s="3">
        <f>_xlfn.XLOOKUP(Table29[[#This Row],[order_id]],orders!A:A,orders!B:B)</f>
        <v>71235336</v>
      </c>
      <c r="K49" s="3" t="str">
        <f>_xlfn.XLOOKUP(Table29[[#This Row],[order_id]],orders!A:A,orders!E:E)</f>
        <v>UPI</v>
      </c>
      <c r="L49" s="3" t="str">
        <f>_xlfn.XLOOKUP(Table29[[#This Row],[customer id]],customers!A:A,customers!C:C)</f>
        <v>Regular</v>
      </c>
    </row>
    <row r="50" spans="1:12" x14ac:dyDescent="0.35">
      <c r="A50" s="3">
        <v>8120002258</v>
      </c>
      <c r="B50">
        <v>131937</v>
      </c>
      <c r="C50">
        <v>1</v>
      </c>
      <c r="D50" s="2">
        <v>287.81</v>
      </c>
      <c r="E50" s="2">
        <f>Table29[[#This Row],[quantity]]*Table29[[#This Row],[unit_price]]</f>
        <v>287.81</v>
      </c>
      <c r="F50" t="str">
        <f>_xlfn.XLOOKUP(Table29[[#This Row],[product_id]],products!A:A,products!B:B)</f>
        <v>Frozen Pizza</v>
      </c>
      <c r="G50" t="str">
        <f>_xlfn.XLOOKUP(B:B,products!A:A,products!C:C)</f>
        <v>Instant &amp; Frozen Food</v>
      </c>
      <c r="H50" t="str">
        <f>_xlfn.XLOOKUP(Table29[[#This Row],[product_id]],products!A:A,products!D:D)</f>
        <v>Varkey, Devi and Ganguly</v>
      </c>
      <c r="I50" s="1">
        <f>_xlfn.XLOOKUP(Table29[[#This Row],[order_id]],orders!A:A,orders!C:C)</f>
        <v>45292.003472222219</v>
      </c>
      <c r="J50" s="3">
        <f>_xlfn.XLOOKUP(Table29[[#This Row],[order_id]],orders!A:A,orders!B:B)</f>
        <v>57833505</v>
      </c>
      <c r="K50" s="3" t="str">
        <f>_xlfn.XLOOKUP(Table29[[#This Row],[order_id]],orders!A:A,orders!E:E)</f>
        <v>Card</v>
      </c>
      <c r="L50" s="3" t="str">
        <f>_xlfn.XLOOKUP(Table29[[#This Row],[customer id]],customers!A:A,customers!C:C)</f>
        <v>New</v>
      </c>
    </row>
    <row r="51" spans="1:12" x14ac:dyDescent="0.35">
      <c r="A51" s="3">
        <v>2177917034</v>
      </c>
      <c r="B51">
        <v>144124</v>
      </c>
      <c r="C51">
        <v>2</v>
      </c>
      <c r="D51" s="2">
        <v>162.66999999999999</v>
      </c>
      <c r="E51" s="2">
        <f>Table29[[#This Row],[quantity]]*Table29[[#This Row],[unit_price]]</f>
        <v>325.33999999999997</v>
      </c>
      <c r="F51" t="str">
        <f>_xlfn.XLOOKUP(Table29[[#This Row],[product_id]],products!A:A,products!B:B)</f>
        <v>Detergent</v>
      </c>
      <c r="G51" t="str">
        <f>_xlfn.XLOOKUP(B:B,products!A:A,products!C:C)</f>
        <v>Household Care</v>
      </c>
      <c r="H51" t="str">
        <f>_xlfn.XLOOKUP(Table29[[#This Row],[product_id]],products!A:A,products!D:D)</f>
        <v>Lalla-Srinivasan</v>
      </c>
      <c r="I51" s="1">
        <f>_xlfn.XLOOKUP(Table29[[#This Row],[order_id]],orders!A:A,orders!C:C)</f>
        <v>45330.835416666669</v>
      </c>
      <c r="J51" s="3">
        <f>_xlfn.XLOOKUP(Table29[[#This Row],[order_id]],orders!A:A,orders!B:B)</f>
        <v>12402437</v>
      </c>
      <c r="K51" s="3" t="str">
        <f>_xlfn.XLOOKUP(Table29[[#This Row],[order_id]],orders!A:A,orders!E:E)</f>
        <v>Card</v>
      </c>
      <c r="L51" s="3" t="str">
        <f>_xlfn.XLOOKUP(Table29[[#This Row],[customer id]],customers!A:A,customers!C:C)</f>
        <v>New</v>
      </c>
    </row>
    <row r="52" spans="1:12" x14ac:dyDescent="0.35">
      <c r="A52" s="3">
        <v>4254814926</v>
      </c>
      <c r="B52">
        <v>324809</v>
      </c>
      <c r="C52">
        <v>1</v>
      </c>
      <c r="D52" s="2">
        <v>608</v>
      </c>
      <c r="E52" s="2">
        <f>Table29[[#This Row],[quantity]]*Table29[[#This Row],[unit_price]]</f>
        <v>608</v>
      </c>
      <c r="F52" t="str">
        <f>_xlfn.XLOOKUP(Table29[[#This Row],[product_id]],products!A:A,products!B:B)</f>
        <v>Bread</v>
      </c>
      <c r="G52" t="str">
        <f>_xlfn.XLOOKUP(B:B,products!A:A,products!C:C)</f>
        <v>Dairy &amp; Breakfast</v>
      </c>
      <c r="H52" t="str">
        <f>_xlfn.XLOOKUP(Table29[[#This Row],[product_id]],products!A:A,products!D:D)</f>
        <v>Sidhu PLC</v>
      </c>
      <c r="I52" s="1">
        <f>_xlfn.XLOOKUP(Table29[[#This Row],[order_id]],orders!A:A,orders!C:C)</f>
        <v>45403.259722222225</v>
      </c>
      <c r="J52" s="3">
        <f>_xlfn.XLOOKUP(Table29[[#This Row],[order_id]],orders!A:A,orders!B:B)</f>
        <v>59890331</v>
      </c>
      <c r="K52" s="3" t="str">
        <f>_xlfn.XLOOKUP(Table29[[#This Row],[order_id]],orders!A:A,orders!E:E)</f>
        <v>Wallet</v>
      </c>
      <c r="L52" s="3" t="str">
        <f>_xlfn.XLOOKUP(Table29[[#This Row],[customer id]],customers!A:A,customers!C:C)</f>
        <v>Premium</v>
      </c>
    </row>
    <row r="53" spans="1:12" x14ac:dyDescent="0.35">
      <c r="A53" s="3">
        <v>6074172790</v>
      </c>
      <c r="B53">
        <v>888807</v>
      </c>
      <c r="C53">
        <v>2</v>
      </c>
      <c r="D53" s="2">
        <v>230.58</v>
      </c>
      <c r="E53" s="2">
        <f>Table29[[#This Row],[quantity]]*Table29[[#This Row],[unit_price]]</f>
        <v>461.16</v>
      </c>
      <c r="F53" t="str">
        <f>_xlfn.XLOOKUP(Table29[[#This Row],[product_id]],products!A:A,products!B:B)</f>
        <v>Bread</v>
      </c>
      <c r="G53" t="str">
        <f>_xlfn.XLOOKUP(B:B,products!A:A,products!C:C)</f>
        <v>Dairy &amp; Breakfast</v>
      </c>
      <c r="H53" t="str">
        <f>_xlfn.XLOOKUP(Table29[[#This Row],[product_id]],products!A:A,products!D:D)</f>
        <v>Arya Group</v>
      </c>
      <c r="I53" s="1">
        <f>_xlfn.XLOOKUP(Table29[[#This Row],[order_id]],orders!A:A,orders!C:C)</f>
        <v>45133.09375</v>
      </c>
      <c r="J53" s="3">
        <f>_xlfn.XLOOKUP(Table29[[#This Row],[order_id]],orders!A:A,orders!B:B)</f>
        <v>14944819</v>
      </c>
      <c r="K53" s="3" t="str">
        <f>_xlfn.XLOOKUP(Table29[[#This Row],[order_id]],orders!A:A,orders!E:E)</f>
        <v>Wallet</v>
      </c>
      <c r="L53" s="3" t="str">
        <f>_xlfn.XLOOKUP(Table29[[#This Row],[customer id]],customers!A:A,customers!C:C)</f>
        <v>Premium</v>
      </c>
    </row>
    <row r="54" spans="1:12" x14ac:dyDescent="0.35">
      <c r="A54" s="3">
        <v>3381573131</v>
      </c>
      <c r="B54">
        <v>684939</v>
      </c>
      <c r="C54">
        <v>1</v>
      </c>
      <c r="D54" s="2">
        <v>727.95</v>
      </c>
      <c r="E54" s="2">
        <f>Table29[[#This Row],[quantity]]*Table29[[#This Row],[unit_price]]</f>
        <v>727.95</v>
      </c>
      <c r="F54" t="str">
        <f>_xlfn.XLOOKUP(Table29[[#This Row],[product_id]],products!A:A,products!B:B)</f>
        <v>Lotion</v>
      </c>
      <c r="G54" t="str">
        <f>_xlfn.XLOOKUP(B:B,products!A:A,products!C:C)</f>
        <v>Personal Care</v>
      </c>
      <c r="H54" t="str">
        <f>_xlfn.XLOOKUP(Table29[[#This Row],[product_id]],products!A:A,products!D:D)</f>
        <v>Sibal, Bhatnagar and Rajan</v>
      </c>
      <c r="I54" s="1">
        <f>_xlfn.XLOOKUP(Table29[[#This Row],[order_id]],orders!A:A,orders!C:C)</f>
        <v>45489.022916666669</v>
      </c>
      <c r="J54" s="3">
        <f>_xlfn.XLOOKUP(Table29[[#This Row],[order_id]],orders!A:A,orders!B:B)</f>
        <v>67386193</v>
      </c>
      <c r="K54" s="3" t="str">
        <f>_xlfn.XLOOKUP(Table29[[#This Row],[order_id]],orders!A:A,orders!E:E)</f>
        <v>Cash</v>
      </c>
      <c r="L54" s="3" t="str">
        <f>_xlfn.XLOOKUP(Table29[[#This Row],[customer id]],customers!A:A,customers!C:C)</f>
        <v>Regular</v>
      </c>
    </row>
    <row r="55" spans="1:12" x14ac:dyDescent="0.35">
      <c r="A55" s="3">
        <v>3773745777</v>
      </c>
      <c r="B55">
        <v>734789</v>
      </c>
      <c r="C55">
        <v>1</v>
      </c>
      <c r="D55" s="2">
        <v>395.82</v>
      </c>
      <c r="E55" s="2">
        <f>Table29[[#This Row],[quantity]]*Table29[[#This Row],[unit_price]]</f>
        <v>395.82</v>
      </c>
      <c r="F55" t="str">
        <f>_xlfn.XLOOKUP(Table29[[#This Row],[product_id]],products!A:A,products!B:B)</f>
        <v>Popcorn</v>
      </c>
      <c r="G55" t="str">
        <f>_xlfn.XLOOKUP(B:B,products!A:A,products!C:C)</f>
        <v>Snacks &amp; Munchies</v>
      </c>
      <c r="H55" t="str">
        <f>_xlfn.XLOOKUP(Table29[[#This Row],[product_id]],products!A:A,products!D:D)</f>
        <v>Chaudhari, Pant and Singh</v>
      </c>
      <c r="I55" s="1">
        <f>_xlfn.XLOOKUP(Table29[[#This Row],[order_id]],orders!A:A,orders!C:C)</f>
        <v>45414.611111111109</v>
      </c>
      <c r="J55" s="3">
        <f>_xlfn.XLOOKUP(Table29[[#This Row],[order_id]],orders!A:A,orders!B:B)</f>
        <v>67701771</v>
      </c>
      <c r="K55" s="3" t="str">
        <f>_xlfn.XLOOKUP(Table29[[#This Row],[order_id]],orders!A:A,orders!E:E)</f>
        <v>Card</v>
      </c>
      <c r="L55" s="3" t="str">
        <f>_xlfn.XLOOKUP(Table29[[#This Row],[customer id]],customers!A:A,customers!C:C)</f>
        <v>Premium</v>
      </c>
    </row>
    <row r="56" spans="1:12" x14ac:dyDescent="0.35">
      <c r="A56" s="3">
        <v>9251939156</v>
      </c>
      <c r="B56">
        <v>876139</v>
      </c>
      <c r="C56">
        <v>3</v>
      </c>
      <c r="D56" s="2">
        <v>415.75</v>
      </c>
      <c r="E56" s="2">
        <f>Table29[[#This Row],[quantity]]*Table29[[#This Row],[unit_price]]</f>
        <v>1247.25</v>
      </c>
      <c r="F56" t="str">
        <f>_xlfn.XLOOKUP(Table29[[#This Row],[product_id]],products!A:A,products!B:B)</f>
        <v>Pulses</v>
      </c>
      <c r="G56" t="str">
        <f>_xlfn.XLOOKUP(B:B,products!A:A,products!C:C)</f>
        <v>Grocery &amp; Staples</v>
      </c>
      <c r="H56" t="str">
        <f>_xlfn.XLOOKUP(Table29[[#This Row],[product_id]],products!A:A,products!D:D)</f>
        <v>Cherian-Dara</v>
      </c>
      <c r="I56" s="1">
        <f>_xlfn.XLOOKUP(Table29[[#This Row],[order_id]],orders!A:A,orders!C:C)</f>
        <v>45290.527083333334</v>
      </c>
      <c r="J56" s="3">
        <f>_xlfn.XLOOKUP(Table29[[#This Row],[order_id]],orders!A:A,orders!B:B)</f>
        <v>89910157</v>
      </c>
      <c r="K56" s="3" t="str">
        <f>_xlfn.XLOOKUP(Table29[[#This Row],[order_id]],orders!A:A,orders!E:E)</f>
        <v>Cash</v>
      </c>
      <c r="L56" s="3" t="str">
        <f>_xlfn.XLOOKUP(Table29[[#This Row],[customer id]],customers!A:A,customers!C:C)</f>
        <v>New</v>
      </c>
    </row>
    <row r="57" spans="1:12" x14ac:dyDescent="0.35">
      <c r="A57" s="3">
        <v>3872982303</v>
      </c>
      <c r="B57">
        <v>56589</v>
      </c>
      <c r="C57">
        <v>2</v>
      </c>
      <c r="D57" s="2">
        <v>517.77</v>
      </c>
      <c r="E57" s="2">
        <f>Table29[[#This Row],[quantity]]*Table29[[#This Row],[unit_price]]</f>
        <v>1035.54</v>
      </c>
      <c r="F57" t="str">
        <f>_xlfn.XLOOKUP(Table29[[#This Row],[product_id]],products!A:A,products!B:B)</f>
        <v>Vitamins</v>
      </c>
      <c r="G57" t="str">
        <f>_xlfn.XLOOKUP(B:B,products!A:A,products!C:C)</f>
        <v>Pharmacy</v>
      </c>
      <c r="H57" t="str">
        <f>_xlfn.XLOOKUP(Table29[[#This Row],[product_id]],products!A:A,products!D:D)</f>
        <v>Pai, Kashyap and Ramachandran</v>
      </c>
      <c r="I57" s="1">
        <f>_xlfn.XLOOKUP(Table29[[#This Row],[order_id]],orders!A:A,orders!C:C)</f>
        <v>45325.044444444444</v>
      </c>
      <c r="J57" s="3">
        <f>_xlfn.XLOOKUP(Table29[[#This Row],[order_id]],orders!A:A,orders!B:B)</f>
        <v>15484407</v>
      </c>
      <c r="K57" s="3" t="str">
        <f>_xlfn.XLOOKUP(Table29[[#This Row],[order_id]],orders!A:A,orders!E:E)</f>
        <v>Wallet</v>
      </c>
      <c r="L57" s="3" t="str">
        <f>_xlfn.XLOOKUP(Table29[[#This Row],[customer id]],customers!A:A,customers!C:C)</f>
        <v>Premium</v>
      </c>
    </row>
    <row r="58" spans="1:12" x14ac:dyDescent="0.35">
      <c r="A58" s="3">
        <v>2625987757</v>
      </c>
      <c r="B58">
        <v>890232</v>
      </c>
      <c r="C58">
        <v>1</v>
      </c>
      <c r="D58" s="2">
        <v>432</v>
      </c>
      <c r="E58" s="2">
        <f>Table29[[#This Row],[quantity]]*Table29[[#This Row],[unit_price]]</f>
        <v>432</v>
      </c>
      <c r="F58" t="str">
        <f>_xlfn.XLOOKUP(Table29[[#This Row],[product_id]],products!A:A,products!B:B)</f>
        <v>Mango Drink</v>
      </c>
      <c r="G58" t="str">
        <f>_xlfn.XLOOKUP(B:B,products!A:A,products!C:C)</f>
        <v>Cold Drinks &amp; Juices</v>
      </c>
      <c r="H58" t="str">
        <f>_xlfn.XLOOKUP(Table29[[#This Row],[product_id]],products!A:A,products!D:D)</f>
        <v>Jha Group</v>
      </c>
      <c r="I58" s="1">
        <f>_xlfn.XLOOKUP(Table29[[#This Row],[order_id]],orders!A:A,orders!C:C)</f>
        <v>45139.320833333331</v>
      </c>
      <c r="J58" s="3">
        <f>_xlfn.XLOOKUP(Table29[[#This Row],[order_id]],orders!A:A,orders!B:B)</f>
        <v>10769994</v>
      </c>
      <c r="K58" s="3" t="str">
        <f>_xlfn.XLOOKUP(Table29[[#This Row],[order_id]],orders!A:A,orders!E:E)</f>
        <v>UPI</v>
      </c>
      <c r="L58" s="3" t="str">
        <f>_xlfn.XLOOKUP(Table29[[#This Row],[customer id]],customers!A:A,customers!C:C)</f>
        <v>Regular</v>
      </c>
    </row>
    <row r="59" spans="1:12" x14ac:dyDescent="0.35">
      <c r="A59" s="3">
        <v>3162249401</v>
      </c>
      <c r="B59">
        <v>432617</v>
      </c>
      <c r="C59">
        <v>1</v>
      </c>
      <c r="D59" s="2">
        <v>863.18</v>
      </c>
      <c r="E59" s="2">
        <f>Table29[[#This Row],[quantity]]*Table29[[#This Row],[unit_price]]</f>
        <v>863.18</v>
      </c>
      <c r="F59" t="str">
        <f>_xlfn.XLOOKUP(Table29[[#This Row],[product_id]],products!A:A,products!B:B)</f>
        <v>Baby Wipes</v>
      </c>
      <c r="G59" t="str">
        <f>_xlfn.XLOOKUP(B:B,products!A:A,products!C:C)</f>
        <v>Baby Care</v>
      </c>
      <c r="H59" t="str">
        <f>_xlfn.XLOOKUP(Table29[[#This Row],[product_id]],products!A:A,products!D:D)</f>
        <v>Dora-Pillai</v>
      </c>
      <c r="I59" s="1">
        <f>_xlfn.XLOOKUP(Table29[[#This Row],[order_id]],orders!A:A,orders!C:C)</f>
        <v>45415.556250000001</v>
      </c>
      <c r="J59" s="3">
        <f>_xlfn.XLOOKUP(Table29[[#This Row],[order_id]],orders!A:A,orders!B:B)</f>
        <v>85519349</v>
      </c>
      <c r="K59" s="3" t="str">
        <f>_xlfn.XLOOKUP(Table29[[#This Row],[order_id]],orders!A:A,orders!E:E)</f>
        <v>Cash</v>
      </c>
      <c r="L59" s="3" t="str">
        <f>_xlfn.XLOOKUP(Table29[[#This Row],[customer id]],customers!A:A,customers!C:C)</f>
        <v>New</v>
      </c>
    </row>
    <row r="60" spans="1:12" x14ac:dyDescent="0.35">
      <c r="A60" s="3">
        <v>3108986741</v>
      </c>
      <c r="B60">
        <v>687218</v>
      </c>
      <c r="C60">
        <v>3</v>
      </c>
      <c r="D60" s="2">
        <v>317.82</v>
      </c>
      <c r="E60" s="2">
        <f>Table29[[#This Row],[quantity]]*Table29[[#This Row],[unit_price]]</f>
        <v>953.46</v>
      </c>
      <c r="F60" t="str">
        <f>_xlfn.XLOOKUP(Table29[[#This Row],[product_id]],products!A:A,products!B:B)</f>
        <v>Mango Drink</v>
      </c>
      <c r="G60" t="str">
        <f>_xlfn.XLOOKUP(B:B,products!A:A,products!C:C)</f>
        <v>Cold Drinks &amp; Juices</v>
      </c>
      <c r="H60" t="str">
        <f>_xlfn.XLOOKUP(Table29[[#This Row],[product_id]],products!A:A,products!D:D)</f>
        <v>Sankaran, Pall and Gola</v>
      </c>
      <c r="I60" s="1">
        <f>_xlfn.XLOOKUP(Table29[[#This Row],[order_id]],orders!A:A,orders!C:C)</f>
        <v>45216.811805555553</v>
      </c>
      <c r="J60" s="3">
        <f>_xlfn.XLOOKUP(Table29[[#This Row],[order_id]],orders!A:A,orders!B:B)</f>
        <v>49241309</v>
      </c>
      <c r="K60" s="3" t="str">
        <f>_xlfn.XLOOKUP(Table29[[#This Row],[order_id]],orders!A:A,orders!E:E)</f>
        <v>Wallet</v>
      </c>
      <c r="L60" s="3" t="str">
        <f>_xlfn.XLOOKUP(Table29[[#This Row],[customer id]],customers!A:A,customers!C:C)</f>
        <v>Inactive</v>
      </c>
    </row>
    <row r="61" spans="1:12" x14ac:dyDescent="0.35">
      <c r="A61" s="3">
        <v>1851474741</v>
      </c>
      <c r="B61">
        <v>970529</v>
      </c>
      <c r="C61">
        <v>3</v>
      </c>
      <c r="D61" s="2">
        <v>827.44</v>
      </c>
      <c r="E61" s="2">
        <f>Table29[[#This Row],[quantity]]*Table29[[#This Row],[unit_price]]</f>
        <v>2482.3200000000002</v>
      </c>
      <c r="F61" t="str">
        <f>_xlfn.XLOOKUP(Table29[[#This Row],[product_id]],products!A:A,products!B:B)</f>
        <v>Diapers</v>
      </c>
      <c r="G61" t="str">
        <f>_xlfn.XLOOKUP(B:B,products!A:A,products!C:C)</f>
        <v>Baby Care</v>
      </c>
      <c r="H61" t="str">
        <f>_xlfn.XLOOKUP(Table29[[#This Row],[product_id]],products!A:A,products!D:D)</f>
        <v>Kurian, Patla and Sanghvi</v>
      </c>
      <c r="I61" s="1">
        <f>_xlfn.XLOOKUP(Table29[[#This Row],[order_id]],orders!A:A,orders!C:C)</f>
        <v>45231.561805555553</v>
      </c>
      <c r="J61" s="3">
        <f>_xlfn.XLOOKUP(Table29[[#This Row],[order_id]],orders!A:A,orders!B:B)</f>
        <v>23348269</v>
      </c>
      <c r="K61" s="3" t="str">
        <f>_xlfn.XLOOKUP(Table29[[#This Row],[order_id]],orders!A:A,orders!E:E)</f>
        <v>Card</v>
      </c>
      <c r="L61" s="3" t="str">
        <f>_xlfn.XLOOKUP(Table29[[#This Row],[customer id]],customers!A:A,customers!C:C)</f>
        <v>Inactive</v>
      </c>
    </row>
    <row r="62" spans="1:12" x14ac:dyDescent="0.35">
      <c r="A62" s="3">
        <v>2425099132</v>
      </c>
      <c r="B62">
        <v>604184</v>
      </c>
      <c r="C62">
        <v>2</v>
      </c>
      <c r="D62" s="2">
        <v>397.55</v>
      </c>
      <c r="E62" s="2">
        <f>Table29[[#This Row],[quantity]]*Table29[[#This Row],[unit_price]]</f>
        <v>795.1</v>
      </c>
      <c r="F62" t="str">
        <f>_xlfn.XLOOKUP(Table29[[#This Row],[product_id]],products!A:A,products!B:B)</f>
        <v>Toilet Cleaner</v>
      </c>
      <c r="G62" t="str">
        <f>_xlfn.XLOOKUP(B:B,products!A:A,products!C:C)</f>
        <v>Household Care</v>
      </c>
      <c r="H62" t="str">
        <f>_xlfn.XLOOKUP(Table29[[#This Row],[product_id]],products!A:A,products!D:D)</f>
        <v>Gaba, Sodhi and Choudhary</v>
      </c>
      <c r="I62" s="1">
        <f>_xlfn.XLOOKUP(Table29[[#This Row],[order_id]],orders!A:A,orders!C:C)</f>
        <v>45153.052083333336</v>
      </c>
      <c r="J62" s="3">
        <f>_xlfn.XLOOKUP(Table29[[#This Row],[order_id]],orders!A:A,orders!B:B)</f>
        <v>85016568</v>
      </c>
      <c r="K62" s="3" t="str">
        <f>_xlfn.XLOOKUP(Table29[[#This Row],[order_id]],orders!A:A,orders!E:E)</f>
        <v>Wallet</v>
      </c>
      <c r="L62" s="3" t="str">
        <f>_xlfn.XLOOKUP(Table29[[#This Row],[customer id]],customers!A:A,customers!C:C)</f>
        <v>Regular</v>
      </c>
    </row>
    <row r="63" spans="1:12" x14ac:dyDescent="0.35">
      <c r="A63" s="3">
        <v>6706793332</v>
      </c>
      <c r="B63">
        <v>615545</v>
      </c>
      <c r="C63">
        <v>2</v>
      </c>
      <c r="D63" s="2">
        <v>448.16</v>
      </c>
      <c r="E63" s="2">
        <f>Table29[[#This Row],[quantity]]*Table29[[#This Row],[unit_price]]</f>
        <v>896.32</v>
      </c>
      <c r="F63" t="str">
        <f>_xlfn.XLOOKUP(Table29[[#This Row],[product_id]],products!A:A,products!B:B)</f>
        <v>Soap</v>
      </c>
      <c r="G63" t="str">
        <f>_xlfn.XLOOKUP(B:B,products!A:A,products!C:C)</f>
        <v>Personal Care</v>
      </c>
      <c r="H63" t="str">
        <f>_xlfn.XLOOKUP(Table29[[#This Row],[product_id]],products!A:A,products!D:D)</f>
        <v>Barman Inc</v>
      </c>
      <c r="I63" s="1">
        <f>_xlfn.XLOOKUP(Table29[[#This Row],[order_id]],orders!A:A,orders!C:C)</f>
        <v>45574.909722222219</v>
      </c>
      <c r="J63" s="3">
        <f>_xlfn.XLOOKUP(Table29[[#This Row],[order_id]],orders!A:A,orders!B:B)</f>
        <v>6247821</v>
      </c>
      <c r="K63" s="3" t="str">
        <f>_xlfn.XLOOKUP(Table29[[#This Row],[order_id]],orders!A:A,orders!E:E)</f>
        <v>UPI</v>
      </c>
      <c r="L63" s="3" t="str">
        <f>_xlfn.XLOOKUP(Table29[[#This Row],[customer id]],customers!A:A,customers!C:C)</f>
        <v>Regular</v>
      </c>
    </row>
    <row r="64" spans="1:12" x14ac:dyDescent="0.35">
      <c r="A64" s="3">
        <v>2149289255</v>
      </c>
      <c r="B64">
        <v>567671</v>
      </c>
      <c r="C64">
        <v>3</v>
      </c>
      <c r="D64" s="2">
        <v>418.48</v>
      </c>
      <c r="E64" s="2">
        <f>Table29[[#This Row],[quantity]]*Table29[[#This Row],[unit_price]]</f>
        <v>1255.44</v>
      </c>
      <c r="F64" t="str">
        <f>_xlfn.XLOOKUP(Table29[[#This Row],[product_id]],products!A:A,products!B:B)</f>
        <v>Biscuits</v>
      </c>
      <c r="G64" t="str">
        <f>_xlfn.XLOOKUP(B:B,products!A:A,products!C:C)</f>
        <v>Snacks &amp; Munchies</v>
      </c>
      <c r="H64" t="str">
        <f>_xlfn.XLOOKUP(Table29[[#This Row],[product_id]],products!A:A,products!D:D)</f>
        <v>Nagar LLC</v>
      </c>
      <c r="I64" s="1">
        <f>_xlfn.XLOOKUP(Table29[[#This Row],[order_id]],orders!A:A,orders!C:C)</f>
        <v>45597.625</v>
      </c>
      <c r="J64" s="3">
        <f>_xlfn.XLOOKUP(Table29[[#This Row],[order_id]],orders!A:A,orders!B:B)</f>
        <v>57579640</v>
      </c>
      <c r="K64" s="3" t="str">
        <f>_xlfn.XLOOKUP(Table29[[#This Row],[order_id]],orders!A:A,orders!E:E)</f>
        <v>Cash</v>
      </c>
      <c r="L64" s="3" t="str">
        <f>_xlfn.XLOOKUP(Table29[[#This Row],[customer id]],customers!A:A,customers!C:C)</f>
        <v>Premium</v>
      </c>
    </row>
    <row r="65" spans="1:12" x14ac:dyDescent="0.35">
      <c r="A65" s="3">
        <v>1971008155</v>
      </c>
      <c r="B65">
        <v>222892</v>
      </c>
      <c r="C65">
        <v>1</v>
      </c>
      <c r="D65" s="2">
        <v>869.22</v>
      </c>
      <c r="E65" s="2">
        <f>Table29[[#This Row],[quantity]]*Table29[[#This Row],[unit_price]]</f>
        <v>869.22</v>
      </c>
      <c r="F65" t="str">
        <f>_xlfn.XLOOKUP(Table29[[#This Row],[product_id]],products!A:A,products!B:B)</f>
        <v>Tomatoes</v>
      </c>
      <c r="G65" t="str">
        <f>_xlfn.XLOOKUP(B:B,products!A:A,products!C:C)</f>
        <v>Fruits &amp; Vegetables</v>
      </c>
      <c r="H65" t="str">
        <f>_xlfn.XLOOKUP(Table29[[#This Row],[product_id]],products!A:A,products!D:D)</f>
        <v>Ramakrishnan-Ghose</v>
      </c>
      <c r="I65" s="1">
        <f>_xlfn.XLOOKUP(Table29[[#This Row],[order_id]],orders!A:A,orders!C:C)</f>
        <v>45222.932638888888</v>
      </c>
      <c r="J65" s="3">
        <f>_xlfn.XLOOKUP(Table29[[#This Row],[order_id]],orders!A:A,orders!B:B)</f>
        <v>2457734</v>
      </c>
      <c r="K65" s="3" t="str">
        <f>_xlfn.XLOOKUP(Table29[[#This Row],[order_id]],orders!A:A,orders!E:E)</f>
        <v>Cash</v>
      </c>
      <c r="L65" s="3" t="str">
        <f>_xlfn.XLOOKUP(Table29[[#This Row],[customer id]],customers!A:A,customers!C:C)</f>
        <v>Premium</v>
      </c>
    </row>
    <row r="66" spans="1:12" x14ac:dyDescent="0.35">
      <c r="A66" s="3">
        <v>2087093460</v>
      </c>
      <c r="B66">
        <v>34186</v>
      </c>
      <c r="C66">
        <v>2</v>
      </c>
      <c r="D66" s="2">
        <v>925.65</v>
      </c>
      <c r="E66" s="2">
        <f>Table29[[#This Row],[quantity]]*Table29[[#This Row],[unit_price]]</f>
        <v>1851.3</v>
      </c>
      <c r="F66" t="str">
        <f>_xlfn.XLOOKUP(Table29[[#This Row],[product_id]],products!A:A,products!B:B)</f>
        <v>Mangoes</v>
      </c>
      <c r="G66" t="str">
        <f>_xlfn.XLOOKUP(B:B,products!A:A,products!C:C)</f>
        <v>Fruits &amp; Vegetables</v>
      </c>
      <c r="H66" t="str">
        <f>_xlfn.XLOOKUP(Table29[[#This Row],[product_id]],products!A:A,products!D:D)</f>
        <v>Mandal-Kar</v>
      </c>
      <c r="I66" s="1">
        <f>_xlfn.XLOOKUP(Table29[[#This Row],[order_id]],orders!A:A,orders!C:C)</f>
        <v>45484.479861111111</v>
      </c>
      <c r="J66" s="3">
        <f>_xlfn.XLOOKUP(Table29[[#This Row],[order_id]],orders!A:A,orders!B:B)</f>
        <v>59329145</v>
      </c>
      <c r="K66" s="3" t="str">
        <f>_xlfn.XLOOKUP(Table29[[#This Row],[order_id]],orders!A:A,orders!E:E)</f>
        <v>Card</v>
      </c>
      <c r="L66" s="3" t="str">
        <f>_xlfn.XLOOKUP(Table29[[#This Row],[customer id]],customers!A:A,customers!C:C)</f>
        <v>Regular</v>
      </c>
    </row>
    <row r="67" spans="1:12" x14ac:dyDescent="0.35">
      <c r="A67" s="3">
        <v>2116712588</v>
      </c>
      <c r="B67">
        <v>891833</v>
      </c>
      <c r="C67">
        <v>1</v>
      </c>
      <c r="D67" s="2">
        <v>493.19</v>
      </c>
      <c r="E67" s="2">
        <f>Table29[[#This Row],[quantity]]*Table29[[#This Row],[unit_price]]</f>
        <v>493.19</v>
      </c>
      <c r="F67" t="str">
        <f>_xlfn.XLOOKUP(Table29[[#This Row],[product_id]],products!A:A,products!B:B)</f>
        <v>Curd</v>
      </c>
      <c r="G67" t="str">
        <f>_xlfn.XLOOKUP(B:B,products!A:A,products!C:C)</f>
        <v>Dairy &amp; Breakfast</v>
      </c>
      <c r="H67" t="str">
        <f>_xlfn.XLOOKUP(Table29[[#This Row],[product_id]],products!A:A,products!D:D)</f>
        <v>Mani PLC</v>
      </c>
      <c r="I67" s="1">
        <f>_xlfn.XLOOKUP(Table29[[#This Row],[order_id]],orders!A:A,orders!C:C)</f>
        <v>45241.856249999997</v>
      </c>
      <c r="J67" s="3">
        <f>_xlfn.XLOOKUP(Table29[[#This Row],[order_id]],orders!A:A,orders!B:B)</f>
        <v>24043135</v>
      </c>
      <c r="K67" s="3" t="str">
        <f>_xlfn.XLOOKUP(Table29[[#This Row],[order_id]],orders!A:A,orders!E:E)</f>
        <v>Wallet</v>
      </c>
      <c r="L67" s="3" t="str">
        <f>_xlfn.XLOOKUP(Table29[[#This Row],[customer id]],customers!A:A,customers!C:C)</f>
        <v>Inactive</v>
      </c>
    </row>
    <row r="68" spans="1:12" x14ac:dyDescent="0.35">
      <c r="A68" s="3">
        <v>6054358790</v>
      </c>
      <c r="B68">
        <v>532965</v>
      </c>
      <c r="C68">
        <v>1</v>
      </c>
      <c r="D68" s="2">
        <v>307.23</v>
      </c>
      <c r="E68" s="2">
        <f>Table29[[#This Row],[quantity]]*Table29[[#This Row],[unit_price]]</f>
        <v>307.23</v>
      </c>
      <c r="F68" t="str">
        <f>_xlfn.XLOOKUP(Table29[[#This Row],[product_id]],products!A:A,products!B:B)</f>
        <v>Frozen Pizza</v>
      </c>
      <c r="G68" t="str">
        <f>_xlfn.XLOOKUP(B:B,products!A:A,products!C:C)</f>
        <v>Instant &amp; Frozen Food</v>
      </c>
      <c r="H68" t="str">
        <f>_xlfn.XLOOKUP(Table29[[#This Row],[product_id]],products!A:A,products!D:D)</f>
        <v>Sachdev Inc</v>
      </c>
      <c r="I68" s="1">
        <f>_xlfn.XLOOKUP(Table29[[#This Row],[order_id]],orders!A:A,orders!C:C)</f>
        <v>45317.424305555556</v>
      </c>
      <c r="J68" s="3">
        <f>_xlfn.XLOOKUP(Table29[[#This Row],[order_id]],orders!A:A,orders!B:B)</f>
        <v>59216664</v>
      </c>
      <c r="K68" s="3" t="str">
        <f>_xlfn.XLOOKUP(Table29[[#This Row],[order_id]],orders!A:A,orders!E:E)</f>
        <v>Wallet</v>
      </c>
      <c r="L68" s="3" t="str">
        <f>_xlfn.XLOOKUP(Table29[[#This Row],[customer id]],customers!A:A,customers!C:C)</f>
        <v>Regular</v>
      </c>
    </row>
    <row r="69" spans="1:12" x14ac:dyDescent="0.35">
      <c r="A69" s="3">
        <v>532660797</v>
      </c>
      <c r="B69">
        <v>962054</v>
      </c>
      <c r="C69">
        <v>2</v>
      </c>
      <c r="D69" s="2">
        <v>16.86</v>
      </c>
      <c r="E69" s="2">
        <f>Table29[[#This Row],[quantity]]*Table29[[#This Row],[unit_price]]</f>
        <v>33.72</v>
      </c>
      <c r="F69" t="str">
        <f>_xlfn.XLOOKUP(Table29[[#This Row],[product_id]],products!A:A,products!B:B)</f>
        <v>Orange Juice</v>
      </c>
      <c r="G69" t="str">
        <f>_xlfn.XLOOKUP(B:B,products!A:A,products!C:C)</f>
        <v>Cold Drinks &amp; Juices</v>
      </c>
      <c r="H69" t="str">
        <f>_xlfn.XLOOKUP(Table29[[#This Row],[product_id]],products!A:A,products!D:D)</f>
        <v>Toor-Nagar</v>
      </c>
      <c r="I69" s="1">
        <f>_xlfn.XLOOKUP(Table29[[#This Row],[order_id]],orders!A:A,orders!C:C)</f>
        <v>45432.267361111109</v>
      </c>
      <c r="J69" s="3">
        <f>_xlfn.XLOOKUP(Table29[[#This Row],[order_id]],orders!A:A,orders!B:B)</f>
        <v>41008070</v>
      </c>
      <c r="K69" s="3" t="str">
        <f>_xlfn.XLOOKUP(Table29[[#This Row],[order_id]],orders!A:A,orders!E:E)</f>
        <v>UPI</v>
      </c>
      <c r="L69" s="3" t="str">
        <f>_xlfn.XLOOKUP(Table29[[#This Row],[customer id]],customers!A:A,customers!C:C)</f>
        <v>New</v>
      </c>
    </row>
    <row r="70" spans="1:12" x14ac:dyDescent="0.35">
      <c r="A70" s="3">
        <v>1491991005</v>
      </c>
      <c r="B70">
        <v>33955</v>
      </c>
      <c r="C70">
        <v>1</v>
      </c>
      <c r="D70" s="2">
        <v>186.08</v>
      </c>
      <c r="E70" s="2">
        <f>Table29[[#This Row],[quantity]]*Table29[[#This Row],[unit_price]]</f>
        <v>186.08</v>
      </c>
      <c r="F70" t="str">
        <f>_xlfn.XLOOKUP(Table29[[#This Row],[product_id]],products!A:A,products!B:B)</f>
        <v>Frozen Pizza</v>
      </c>
      <c r="G70" t="str">
        <f>_xlfn.XLOOKUP(B:B,products!A:A,products!C:C)</f>
        <v>Instant &amp; Frozen Food</v>
      </c>
      <c r="H70" t="str">
        <f>_xlfn.XLOOKUP(Table29[[#This Row],[product_id]],products!A:A,products!D:D)</f>
        <v>Baral Group</v>
      </c>
      <c r="I70" s="1">
        <f>_xlfn.XLOOKUP(Table29[[#This Row],[order_id]],orders!A:A,orders!C:C)</f>
        <v>45355.367361111108</v>
      </c>
      <c r="J70" s="3">
        <f>_xlfn.XLOOKUP(Table29[[#This Row],[order_id]],orders!A:A,orders!B:B)</f>
        <v>52215833</v>
      </c>
      <c r="K70" s="3" t="str">
        <f>_xlfn.XLOOKUP(Table29[[#This Row],[order_id]],orders!A:A,orders!E:E)</f>
        <v>Wallet</v>
      </c>
      <c r="L70" s="3" t="str">
        <f>_xlfn.XLOOKUP(Table29[[#This Row],[customer id]],customers!A:A,customers!C:C)</f>
        <v>Regular</v>
      </c>
    </row>
    <row r="71" spans="1:12" x14ac:dyDescent="0.35">
      <c r="A71" s="3">
        <v>4136019599</v>
      </c>
      <c r="B71">
        <v>644847</v>
      </c>
      <c r="C71">
        <v>3</v>
      </c>
      <c r="D71" s="2">
        <v>622.80999999999995</v>
      </c>
      <c r="E71" s="2">
        <f>Table29[[#This Row],[quantity]]*Table29[[#This Row],[unit_price]]</f>
        <v>1868.4299999999998</v>
      </c>
      <c r="F71" t="str">
        <f>_xlfn.XLOOKUP(Table29[[#This Row],[product_id]],products!A:A,products!B:B)</f>
        <v>Salt</v>
      </c>
      <c r="G71" t="str">
        <f>_xlfn.XLOOKUP(B:B,products!A:A,products!C:C)</f>
        <v>Grocery &amp; Staples</v>
      </c>
      <c r="H71" t="str">
        <f>_xlfn.XLOOKUP(Table29[[#This Row],[product_id]],products!A:A,products!D:D)</f>
        <v>Jhaveri, Kata and Kapur</v>
      </c>
      <c r="I71" s="1">
        <f>_xlfn.XLOOKUP(Table29[[#This Row],[order_id]],orders!A:A,orders!C:C)</f>
        <v>45374.776388888888</v>
      </c>
      <c r="J71" s="3">
        <f>_xlfn.XLOOKUP(Table29[[#This Row],[order_id]],orders!A:A,orders!B:B)</f>
        <v>74179536</v>
      </c>
      <c r="K71" s="3" t="str">
        <f>_xlfn.XLOOKUP(Table29[[#This Row],[order_id]],orders!A:A,orders!E:E)</f>
        <v>Wallet</v>
      </c>
      <c r="L71" s="3" t="str">
        <f>_xlfn.XLOOKUP(Table29[[#This Row],[customer id]],customers!A:A,customers!C:C)</f>
        <v>Inactive</v>
      </c>
    </row>
    <row r="72" spans="1:12" x14ac:dyDescent="0.35">
      <c r="A72" s="3">
        <v>2122832513</v>
      </c>
      <c r="B72">
        <v>954722</v>
      </c>
      <c r="C72">
        <v>1</v>
      </c>
      <c r="D72" s="2">
        <v>616.45000000000005</v>
      </c>
      <c r="E72" s="2">
        <f>Table29[[#This Row],[quantity]]*Table29[[#This Row],[unit_price]]</f>
        <v>616.45000000000005</v>
      </c>
      <c r="F72" t="str">
        <f>_xlfn.XLOOKUP(Table29[[#This Row],[product_id]],products!A:A,products!B:B)</f>
        <v>Ice Cream</v>
      </c>
      <c r="G72" t="str">
        <f>_xlfn.XLOOKUP(B:B,products!A:A,products!C:C)</f>
        <v>Instant &amp; Frozen Food</v>
      </c>
      <c r="H72" t="str">
        <f>_xlfn.XLOOKUP(Table29[[#This Row],[product_id]],products!A:A,products!D:D)</f>
        <v>Mohan-Virk</v>
      </c>
      <c r="I72" s="1">
        <f>_xlfn.XLOOKUP(Table29[[#This Row],[order_id]],orders!A:A,orders!C:C)</f>
        <v>45339.824999999997</v>
      </c>
      <c r="J72" s="3">
        <f>_xlfn.XLOOKUP(Table29[[#This Row],[order_id]],orders!A:A,orders!B:B)</f>
        <v>55028958</v>
      </c>
      <c r="K72" s="3" t="str">
        <f>_xlfn.XLOOKUP(Table29[[#This Row],[order_id]],orders!A:A,orders!E:E)</f>
        <v>UPI</v>
      </c>
      <c r="L72" s="3" t="str">
        <f>_xlfn.XLOOKUP(Table29[[#This Row],[customer id]],customers!A:A,customers!C:C)</f>
        <v>New</v>
      </c>
    </row>
    <row r="73" spans="1:12" x14ac:dyDescent="0.35">
      <c r="A73" s="3">
        <v>3717703595</v>
      </c>
      <c r="B73">
        <v>500633</v>
      </c>
      <c r="C73">
        <v>3</v>
      </c>
      <c r="D73" s="2">
        <v>154.5</v>
      </c>
      <c r="E73" s="2">
        <f>Table29[[#This Row],[quantity]]*Table29[[#This Row],[unit_price]]</f>
        <v>463.5</v>
      </c>
      <c r="F73" t="str">
        <f>_xlfn.XLOOKUP(Table29[[#This Row],[product_id]],products!A:A,products!B:B)</f>
        <v>Cereal</v>
      </c>
      <c r="G73" t="str">
        <f>_xlfn.XLOOKUP(B:B,products!A:A,products!C:C)</f>
        <v>Dairy &amp; Breakfast</v>
      </c>
      <c r="H73" t="str">
        <f>_xlfn.XLOOKUP(Table29[[#This Row],[product_id]],products!A:A,products!D:D)</f>
        <v>Trivedi-Ahluwalia</v>
      </c>
      <c r="I73" s="1">
        <f>_xlfn.XLOOKUP(Table29[[#This Row],[order_id]],orders!A:A,orders!C:C)</f>
        <v>45040.897916666669</v>
      </c>
      <c r="J73" s="3">
        <f>_xlfn.XLOOKUP(Table29[[#This Row],[order_id]],orders!A:A,orders!B:B)</f>
        <v>88965399</v>
      </c>
      <c r="K73" s="3" t="str">
        <f>_xlfn.XLOOKUP(Table29[[#This Row],[order_id]],orders!A:A,orders!E:E)</f>
        <v>Card</v>
      </c>
      <c r="L73" s="3" t="str">
        <f>_xlfn.XLOOKUP(Table29[[#This Row],[customer id]],customers!A:A,customers!C:C)</f>
        <v>Regular</v>
      </c>
    </row>
    <row r="74" spans="1:12" x14ac:dyDescent="0.35">
      <c r="A74" s="3">
        <v>3194733693</v>
      </c>
      <c r="B74">
        <v>240179</v>
      </c>
      <c r="C74">
        <v>2</v>
      </c>
      <c r="D74" s="2">
        <v>90.56</v>
      </c>
      <c r="E74" s="2">
        <f>Table29[[#This Row],[quantity]]*Table29[[#This Row],[unit_price]]</f>
        <v>181.12</v>
      </c>
      <c r="F74" t="str">
        <f>_xlfn.XLOOKUP(Table29[[#This Row],[product_id]],products!A:A,products!B:B)</f>
        <v>Cough Syrup</v>
      </c>
      <c r="G74" t="str">
        <f>_xlfn.XLOOKUP(B:B,products!A:A,products!C:C)</f>
        <v>Pharmacy</v>
      </c>
      <c r="H74" t="str">
        <f>_xlfn.XLOOKUP(Table29[[#This Row],[product_id]],products!A:A,products!D:D)</f>
        <v>Ram-Suri</v>
      </c>
      <c r="I74" s="1">
        <f>_xlfn.XLOOKUP(Table29[[#This Row],[order_id]],orders!A:A,orders!C:C)</f>
        <v>45112.425694444442</v>
      </c>
      <c r="J74" s="3">
        <f>_xlfn.XLOOKUP(Table29[[#This Row],[order_id]],orders!A:A,orders!B:B)</f>
        <v>21866852</v>
      </c>
      <c r="K74" s="3" t="str">
        <f>_xlfn.XLOOKUP(Table29[[#This Row],[order_id]],orders!A:A,orders!E:E)</f>
        <v>UPI</v>
      </c>
      <c r="L74" s="3" t="str">
        <f>_xlfn.XLOOKUP(Table29[[#This Row],[customer id]],customers!A:A,customers!C:C)</f>
        <v>Premium</v>
      </c>
    </row>
    <row r="75" spans="1:12" x14ac:dyDescent="0.35">
      <c r="A75" s="3">
        <v>4471162437</v>
      </c>
      <c r="B75">
        <v>820973</v>
      </c>
      <c r="C75">
        <v>1</v>
      </c>
      <c r="D75" s="2">
        <v>114.52</v>
      </c>
      <c r="E75" s="2">
        <f>Table29[[#This Row],[quantity]]*Table29[[#This Row],[unit_price]]</f>
        <v>114.52</v>
      </c>
      <c r="F75" t="str">
        <f>_xlfn.XLOOKUP(Table29[[#This Row],[product_id]],products!A:A,products!B:B)</f>
        <v>Baby Wipes</v>
      </c>
      <c r="G75" t="str">
        <f>_xlfn.XLOOKUP(B:B,products!A:A,products!C:C)</f>
        <v>Baby Care</v>
      </c>
      <c r="H75" t="str">
        <f>_xlfn.XLOOKUP(Table29[[#This Row],[product_id]],products!A:A,products!D:D)</f>
        <v>Lall LLC</v>
      </c>
      <c r="I75" s="1">
        <f>_xlfn.XLOOKUP(Table29[[#This Row],[order_id]],orders!A:A,orders!C:C)</f>
        <v>45328.526388888888</v>
      </c>
      <c r="J75" s="3">
        <f>_xlfn.XLOOKUP(Table29[[#This Row],[order_id]],orders!A:A,orders!B:B)</f>
        <v>27971619</v>
      </c>
      <c r="K75" s="3" t="str">
        <f>_xlfn.XLOOKUP(Table29[[#This Row],[order_id]],orders!A:A,orders!E:E)</f>
        <v>Card</v>
      </c>
      <c r="L75" s="3" t="str">
        <f>_xlfn.XLOOKUP(Table29[[#This Row],[customer id]],customers!A:A,customers!C:C)</f>
        <v>New</v>
      </c>
    </row>
    <row r="76" spans="1:12" x14ac:dyDescent="0.35">
      <c r="A76" s="3">
        <v>1609331948</v>
      </c>
      <c r="B76">
        <v>490602</v>
      </c>
      <c r="C76">
        <v>3</v>
      </c>
      <c r="D76" s="2">
        <v>549.47</v>
      </c>
      <c r="E76" s="2">
        <f>Table29[[#This Row],[quantity]]*Table29[[#This Row],[unit_price]]</f>
        <v>1648.41</v>
      </c>
      <c r="F76" t="str">
        <f>_xlfn.XLOOKUP(Table29[[#This Row],[product_id]],products!A:A,products!B:B)</f>
        <v>Sugar</v>
      </c>
      <c r="G76" t="str">
        <f>_xlfn.XLOOKUP(B:B,products!A:A,products!C:C)</f>
        <v>Grocery &amp; Staples</v>
      </c>
      <c r="H76" t="str">
        <f>_xlfn.XLOOKUP(Table29[[#This Row],[product_id]],products!A:A,products!D:D)</f>
        <v>Raghavan Inc</v>
      </c>
      <c r="I76" s="1">
        <f>_xlfn.XLOOKUP(Table29[[#This Row],[order_id]],orders!A:A,orders!C:C)</f>
        <v>45295.587500000001</v>
      </c>
      <c r="J76" s="3">
        <f>_xlfn.XLOOKUP(Table29[[#This Row],[order_id]],orders!A:A,orders!B:B)</f>
        <v>8791577</v>
      </c>
      <c r="K76" s="3" t="str">
        <f>_xlfn.XLOOKUP(Table29[[#This Row],[order_id]],orders!A:A,orders!E:E)</f>
        <v>UPI</v>
      </c>
      <c r="L76" s="3" t="str">
        <f>_xlfn.XLOOKUP(Table29[[#This Row],[customer id]],customers!A:A,customers!C:C)</f>
        <v>Regular</v>
      </c>
    </row>
    <row r="77" spans="1:12" x14ac:dyDescent="0.35">
      <c r="A77" s="3">
        <v>6920030794</v>
      </c>
      <c r="B77">
        <v>256783</v>
      </c>
      <c r="C77">
        <v>2</v>
      </c>
      <c r="D77" s="2">
        <v>906.54</v>
      </c>
      <c r="E77" s="2">
        <f>Table29[[#This Row],[quantity]]*Table29[[#This Row],[unit_price]]</f>
        <v>1813.08</v>
      </c>
      <c r="F77" t="str">
        <f>_xlfn.XLOOKUP(Table29[[#This Row],[product_id]],products!A:A,products!B:B)</f>
        <v>Pet Treats</v>
      </c>
      <c r="G77" t="str">
        <f>_xlfn.XLOOKUP(B:B,products!A:A,products!C:C)</f>
        <v>Pet Care</v>
      </c>
      <c r="H77" t="str">
        <f>_xlfn.XLOOKUP(Table29[[#This Row],[product_id]],products!A:A,products!D:D)</f>
        <v>Basu, Thakur and Rege</v>
      </c>
      <c r="I77" s="1">
        <f>_xlfn.XLOOKUP(Table29[[#This Row],[order_id]],orders!A:A,orders!C:C)</f>
        <v>45467.109027777777</v>
      </c>
      <c r="J77" s="3">
        <f>_xlfn.XLOOKUP(Table29[[#This Row],[order_id]],orders!A:A,orders!B:B)</f>
        <v>70372270</v>
      </c>
      <c r="K77" s="3" t="str">
        <f>_xlfn.XLOOKUP(Table29[[#This Row],[order_id]],orders!A:A,orders!E:E)</f>
        <v>UPI</v>
      </c>
      <c r="L77" s="3" t="str">
        <f>_xlfn.XLOOKUP(Table29[[#This Row],[customer id]],customers!A:A,customers!C:C)</f>
        <v>New</v>
      </c>
    </row>
    <row r="78" spans="1:12" x14ac:dyDescent="0.35">
      <c r="A78" s="3">
        <v>5127172657</v>
      </c>
      <c r="B78">
        <v>913428</v>
      </c>
      <c r="C78">
        <v>2</v>
      </c>
      <c r="D78" s="2">
        <v>392.22</v>
      </c>
      <c r="E78" s="2">
        <f>Table29[[#This Row],[quantity]]*Table29[[#This Row],[unit_price]]</f>
        <v>784.44</v>
      </c>
      <c r="F78" t="str">
        <f>_xlfn.XLOOKUP(Table29[[#This Row],[product_id]],products!A:A,products!B:B)</f>
        <v>Pet Treats</v>
      </c>
      <c r="G78" t="str">
        <f>_xlfn.XLOOKUP(B:B,products!A:A,products!C:C)</f>
        <v>Pet Care</v>
      </c>
      <c r="H78" t="str">
        <f>_xlfn.XLOOKUP(Table29[[#This Row],[product_id]],products!A:A,products!D:D)</f>
        <v>Narayanan-Kumar</v>
      </c>
      <c r="I78" s="1">
        <f>_xlfn.XLOOKUP(Table29[[#This Row],[order_id]],orders!A:A,orders!C:C)</f>
        <v>45454.757638888892</v>
      </c>
      <c r="J78" s="3">
        <f>_xlfn.XLOOKUP(Table29[[#This Row],[order_id]],orders!A:A,orders!B:B)</f>
        <v>32293017</v>
      </c>
      <c r="K78" s="3" t="str">
        <f>_xlfn.XLOOKUP(Table29[[#This Row],[order_id]],orders!A:A,orders!E:E)</f>
        <v>Cash</v>
      </c>
      <c r="L78" s="3" t="str">
        <f>_xlfn.XLOOKUP(Table29[[#This Row],[customer id]],customers!A:A,customers!C:C)</f>
        <v>Inactive</v>
      </c>
    </row>
    <row r="79" spans="1:12" x14ac:dyDescent="0.35">
      <c r="A79" s="3">
        <v>8607115856</v>
      </c>
      <c r="B79">
        <v>324809</v>
      </c>
      <c r="C79">
        <v>1</v>
      </c>
      <c r="D79" s="2">
        <v>608</v>
      </c>
      <c r="E79" s="2">
        <f>Table29[[#This Row],[quantity]]*Table29[[#This Row],[unit_price]]</f>
        <v>608</v>
      </c>
      <c r="F79" t="str">
        <f>_xlfn.XLOOKUP(Table29[[#This Row],[product_id]],products!A:A,products!B:B)</f>
        <v>Bread</v>
      </c>
      <c r="G79" t="str">
        <f>_xlfn.XLOOKUP(B:B,products!A:A,products!C:C)</f>
        <v>Dairy &amp; Breakfast</v>
      </c>
      <c r="H79" t="str">
        <f>_xlfn.XLOOKUP(Table29[[#This Row],[product_id]],products!A:A,products!D:D)</f>
        <v>Sidhu PLC</v>
      </c>
      <c r="I79" s="1">
        <f>_xlfn.XLOOKUP(Table29[[#This Row],[order_id]],orders!A:A,orders!C:C)</f>
        <v>45208.195833333331</v>
      </c>
      <c r="J79" s="3">
        <f>_xlfn.XLOOKUP(Table29[[#This Row],[order_id]],orders!A:A,orders!B:B)</f>
        <v>15931134</v>
      </c>
      <c r="K79" s="3" t="str">
        <f>_xlfn.XLOOKUP(Table29[[#This Row],[order_id]],orders!A:A,orders!E:E)</f>
        <v>UPI</v>
      </c>
      <c r="L79" s="3" t="str">
        <f>_xlfn.XLOOKUP(Table29[[#This Row],[customer id]],customers!A:A,customers!C:C)</f>
        <v>Inactive</v>
      </c>
    </row>
    <row r="80" spans="1:12" x14ac:dyDescent="0.35">
      <c r="A80" s="3">
        <v>7154957395</v>
      </c>
      <c r="B80">
        <v>516376</v>
      </c>
      <c r="C80">
        <v>1</v>
      </c>
      <c r="D80" s="2">
        <v>877.43</v>
      </c>
      <c r="E80" s="2">
        <f>Table29[[#This Row],[quantity]]*Table29[[#This Row],[unit_price]]</f>
        <v>877.43</v>
      </c>
      <c r="F80" t="str">
        <f>_xlfn.XLOOKUP(Table29[[#This Row],[product_id]],products!A:A,products!B:B)</f>
        <v>Onions</v>
      </c>
      <c r="G80" t="str">
        <f>_xlfn.XLOOKUP(B:B,products!A:A,products!C:C)</f>
        <v>Fruits &amp; Vegetables</v>
      </c>
      <c r="H80" t="str">
        <f>_xlfn.XLOOKUP(Table29[[#This Row],[product_id]],products!A:A,products!D:D)</f>
        <v>Agarwal-Dhar</v>
      </c>
      <c r="I80" s="1">
        <f>_xlfn.XLOOKUP(Table29[[#This Row],[order_id]],orders!A:A,orders!C:C)</f>
        <v>45025.423611111109</v>
      </c>
      <c r="J80" s="3">
        <f>_xlfn.XLOOKUP(Table29[[#This Row],[order_id]],orders!A:A,orders!B:B)</f>
        <v>60700850</v>
      </c>
      <c r="K80" s="3" t="str">
        <f>_xlfn.XLOOKUP(Table29[[#This Row],[order_id]],orders!A:A,orders!E:E)</f>
        <v>Wallet</v>
      </c>
      <c r="L80" s="3" t="str">
        <f>_xlfn.XLOOKUP(Table29[[#This Row],[customer id]],customers!A:A,customers!C:C)</f>
        <v>Regular</v>
      </c>
    </row>
    <row r="81" spans="1:12" x14ac:dyDescent="0.35">
      <c r="A81" s="3">
        <v>2070762702</v>
      </c>
      <c r="B81">
        <v>566052</v>
      </c>
      <c r="C81">
        <v>3</v>
      </c>
      <c r="D81" s="2">
        <v>87.3</v>
      </c>
      <c r="E81" s="2">
        <f>Table29[[#This Row],[quantity]]*Table29[[#This Row],[unit_price]]</f>
        <v>261.89999999999998</v>
      </c>
      <c r="F81" t="str">
        <f>_xlfn.XLOOKUP(Table29[[#This Row],[product_id]],products!A:A,products!B:B)</f>
        <v>Pain Reliever</v>
      </c>
      <c r="G81" t="str">
        <f>_xlfn.XLOOKUP(B:B,products!A:A,products!C:C)</f>
        <v>Pharmacy</v>
      </c>
      <c r="H81" t="str">
        <f>_xlfn.XLOOKUP(Table29[[#This Row],[product_id]],products!A:A,products!D:D)</f>
        <v>Apte, Soman and Raju</v>
      </c>
      <c r="I81" s="1">
        <f>_xlfn.XLOOKUP(Table29[[#This Row],[order_id]],orders!A:A,orders!C:C)</f>
        <v>45203.430555555555</v>
      </c>
      <c r="J81" s="3">
        <f>_xlfn.XLOOKUP(Table29[[#This Row],[order_id]],orders!A:A,orders!B:B)</f>
        <v>34761418</v>
      </c>
      <c r="K81" s="3" t="str">
        <f>_xlfn.XLOOKUP(Table29[[#This Row],[order_id]],orders!A:A,orders!E:E)</f>
        <v>Cash</v>
      </c>
      <c r="L81" s="3" t="str">
        <f>_xlfn.XLOOKUP(Table29[[#This Row],[customer id]],customers!A:A,customers!C:C)</f>
        <v>New</v>
      </c>
    </row>
    <row r="82" spans="1:12" x14ac:dyDescent="0.35">
      <c r="A82" s="3">
        <v>3697242439</v>
      </c>
      <c r="B82">
        <v>897083</v>
      </c>
      <c r="C82">
        <v>2</v>
      </c>
      <c r="D82" s="2">
        <v>972.69</v>
      </c>
      <c r="E82" s="2">
        <f>Table29[[#This Row],[quantity]]*Table29[[#This Row],[unit_price]]</f>
        <v>1945.38</v>
      </c>
      <c r="F82" t="str">
        <f>_xlfn.XLOOKUP(Table29[[#This Row],[product_id]],products!A:A,products!B:B)</f>
        <v>Detergent</v>
      </c>
      <c r="G82" t="str">
        <f>_xlfn.XLOOKUP(B:B,products!A:A,products!C:C)</f>
        <v>Household Care</v>
      </c>
      <c r="H82" t="str">
        <f>_xlfn.XLOOKUP(Table29[[#This Row],[product_id]],products!A:A,products!D:D)</f>
        <v>Dutta-Halder</v>
      </c>
      <c r="I82" s="1">
        <f>_xlfn.XLOOKUP(Table29[[#This Row],[order_id]],orders!A:A,orders!C:C)</f>
        <v>45580.520833333336</v>
      </c>
      <c r="J82" s="3">
        <f>_xlfn.XLOOKUP(Table29[[#This Row],[order_id]],orders!A:A,orders!B:B)</f>
        <v>99361865</v>
      </c>
      <c r="K82" s="3" t="str">
        <f>_xlfn.XLOOKUP(Table29[[#This Row],[order_id]],orders!A:A,orders!E:E)</f>
        <v>Cash</v>
      </c>
      <c r="L82" s="3" t="str">
        <f>_xlfn.XLOOKUP(Table29[[#This Row],[customer id]],customers!A:A,customers!C:C)</f>
        <v>New</v>
      </c>
    </row>
    <row r="83" spans="1:12" x14ac:dyDescent="0.35">
      <c r="A83" s="3">
        <v>3063427913</v>
      </c>
      <c r="B83">
        <v>799952</v>
      </c>
      <c r="C83">
        <v>2</v>
      </c>
      <c r="D83" s="2">
        <v>922.64</v>
      </c>
      <c r="E83" s="2">
        <f>Table29[[#This Row],[quantity]]*Table29[[#This Row],[unit_price]]</f>
        <v>1845.28</v>
      </c>
      <c r="F83" t="str">
        <f>_xlfn.XLOOKUP(Table29[[#This Row],[product_id]],products!A:A,products!B:B)</f>
        <v>Cheese</v>
      </c>
      <c r="G83" t="str">
        <f>_xlfn.XLOOKUP(B:B,products!A:A,products!C:C)</f>
        <v>Dairy &amp; Breakfast</v>
      </c>
      <c r="H83" t="str">
        <f>_xlfn.XLOOKUP(Table29[[#This Row],[product_id]],products!A:A,products!D:D)</f>
        <v>Padmanabhan-Virk</v>
      </c>
      <c r="I83" s="1">
        <f>_xlfn.XLOOKUP(Table29[[#This Row],[order_id]],orders!A:A,orders!C:C)</f>
        <v>45190.095138888886</v>
      </c>
      <c r="J83" s="3">
        <f>_xlfn.XLOOKUP(Table29[[#This Row],[order_id]],orders!A:A,orders!B:B)</f>
        <v>75984768</v>
      </c>
      <c r="K83" s="3" t="str">
        <f>_xlfn.XLOOKUP(Table29[[#This Row],[order_id]],orders!A:A,orders!E:E)</f>
        <v>Card</v>
      </c>
      <c r="L83" s="3" t="str">
        <f>_xlfn.XLOOKUP(Table29[[#This Row],[customer id]],customers!A:A,customers!C:C)</f>
        <v>Regular</v>
      </c>
    </row>
    <row r="84" spans="1:12" x14ac:dyDescent="0.35">
      <c r="A84" s="3">
        <v>2060061337</v>
      </c>
      <c r="B84">
        <v>690565</v>
      </c>
      <c r="C84">
        <v>1</v>
      </c>
      <c r="D84" s="2">
        <v>951.27</v>
      </c>
      <c r="E84" s="2">
        <f>Table29[[#This Row],[quantity]]*Table29[[#This Row],[unit_price]]</f>
        <v>951.27</v>
      </c>
      <c r="F84" t="str">
        <f>_xlfn.XLOOKUP(Table29[[#This Row],[product_id]],products!A:A,products!B:B)</f>
        <v>Cookies</v>
      </c>
      <c r="G84" t="str">
        <f>_xlfn.XLOOKUP(B:B,products!A:A,products!C:C)</f>
        <v>Snacks &amp; Munchies</v>
      </c>
      <c r="H84" t="str">
        <f>_xlfn.XLOOKUP(Table29[[#This Row],[product_id]],products!A:A,products!D:D)</f>
        <v>Roy, Seth and Patla</v>
      </c>
      <c r="I84" s="1">
        <f>_xlfn.XLOOKUP(Table29[[#This Row],[order_id]],orders!A:A,orders!C:C)</f>
        <v>45031.955555555556</v>
      </c>
      <c r="J84" s="3">
        <f>_xlfn.XLOOKUP(Table29[[#This Row],[order_id]],orders!A:A,orders!B:B)</f>
        <v>29272253</v>
      </c>
      <c r="K84" s="3" t="str">
        <f>_xlfn.XLOOKUP(Table29[[#This Row],[order_id]],orders!A:A,orders!E:E)</f>
        <v>Wallet</v>
      </c>
      <c r="L84" s="3" t="str">
        <f>_xlfn.XLOOKUP(Table29[[#This Row],[customer id]],customers!A:A,customers!C:C)</f>
        <v>New</v>
      </c>
    </row>
    <row r="85" spans="1:12" x14ac:dyDescent="0.35">
      <c r="A85" s="3">
        <v>4625892678</v>
      </c>
      <c r="B85">
        <v>317242</v>
      </c>
      <c r="C85">
        <v>1</v>
      </c>
      <c r="D85" s="2">
        <v>198.15</v>
      </c>
      <c r="E85" s="2">
        <f>Table29[[#This Row],[quantity]]*Table29[[#This Row],[unit_price]]</f>
        <v>198.15</v>
      </c>
      <c r="F85" t="str">
        <f>_xlfn.XLOOKUP(Table29[[#This Row],[product_id]],products!A:A,products!B:B)</f>
        <v>Pulses</v>
      </c>
      <c r="G85" t="str">
        <f>_xlfn.XLOOKUP(B:B,products!A:A,products!C:C)</f>
        <v>Grocery &amp; Staples</v>
      </c>
      <c r="H85" t="str">
        <f>_xlfn.XLOOKUP(Table29[[#This Row],[product_id]],products!A:A,products!D:D)</f>
        <v>Rastogi Group</v>
      </c>
      <c r="I85" s="1">
        <f>_xlfn.XLOOKUP(Table29[[#This Row],[order_id]],orders!A:A,orders!C:C)</f>
        <v>45095.807638888888</v>
      </c>
      <c r="J85" s="3">
        <f>_xlfn.XLOOKUP(Table29[[#This Row],[order_id]],orders!A:A,orders!B:B)</f>
        <v>80371626</v>
      </c>
      <c r="K85" s="3" t="str">
        <f>_xlfn.XLOOKUP(Table29[[#This Row],[order_id]],orders!A:A,orders!E:E)</f>
        <v>Wallet</v>
      </c>
      <c r="L85" s="3" t="str">
        <f>_xlfn.XLOOKUP(Table29[[#This Row],[customer id]],customers!A:A,customers!C:C)</f>
        <v>New</v>
      </c>
    </row>
    <row r="86" spans="1:12" x14ac:dyDescent="0.35">
      <c r="A86" s="3">
        <v>6045698170</v>
      </c>
      <c r="B86">
        <v>965755</v>
      </c>
      <c r="C86">
        <v>3</v>
      </c>
      <c r="D86" s="2">
        <v>532.57000000000005</v>
      </c>
      <c r="E86" s="2">
        <f>Table29[[#This Row],[quantity]]*Table29[[#This Row],[unit_price]]</f>
        <v>1597.71</v>
      </c>
      <c r="F86" t="str">
        <f>_xlfn.XLOOKUP(Table29[[#This Row],[product_id]],products!A:A,products!B:B)</f>
        <v>Bananas</v>
      </c>
      <c r="G86" t="str">
        <f>_xlfn.XLOOKUP(B:B,products!A:A,products!C:C)</f>
        <v>Fruits &amp; Vegetables</v>
      </c>
      <c r="H86" t="str">
        <f>_xlfn.XLOOKUP(Table29[[#This Row],[product_id]],products!A:A,products!D:D)</f>
        <v>Doshi, Sarraf and Sama</v>
      </c>
      <c r="I86" s="1">
        <f>_xlfn.XLOOKUP(Table29[[#This Row],[order_id]],orders!A:A,orders!C:C)</f>
        <v>45315.710416666669</v>
      </c>
      <c r="J86" s="3">
        <f>_xlfn.XLOOKUP(Table29[[#This Row],[order_id]],orders!A:A,orders!B:B)</f>
        <v>666589</v>
      </c>
      <c r="K86" s="3" t="str">
        <f>_xlfn.XLOOKUP(Table29[[#This Row],[order_id]],orders!A:A,orders!E:E)</f>
        <v>UPI</v>
      </c>
      <c r="L86" s="3" t="str">
        <f>_xlfn.XLOOKUP(Table29[[#This Row],[customer id]],customers!A:A,customers!C:C)</f>
        <v>Regular</v>
      </c>
    </row>
    <row r="87" spans="1:12" x14ac:dyDescent="0.35">
      <c r="A87" s="3">
        <v>7876289647</v>
      </c>
      <c r="B87">
        <v>863930</v>
      </c>
      <c r="C87">
        <v>1</v>
      </c>
      <c r="D87" s="2">
        <v>242.57</v>
      </c>
      <c r="E87" s="2">
        <f>Table29[[#This Row],[quantity]]*Table29[[#This Row],[unit_price]]</f>
        <v>242.57</v>
      </c>
      <c r="F87" t="str">
        <f>_xlfn.XLOOKUP(Table29[[#This Row],[product_id]],products!A:A,products!B:B)</f>
        <v>Shampoo</v>
      </c>
      <c r="G87" t="str">
        <f>_xlfn.XLOOKUP(B:B,products!A:A,products!C:C)</f>
        <v>Personal Care</v>
      </c>
      <c r="H87" t="str">
        <f>_xlfn.XLOOKUP(Table29[[#This Row],[product_id]],products!A:A,products!D:D)</f>
        <v>Sathe, Agarwal and Dhar</v>
      </c>
      <c r="I87" s="1">
        <f>_xlfn.XLOOKUP(Table29[[#This Row],[order_id]],orders!A:A,orders!C:C)</f>
        <v>45511.329861111109</v>
      </c>
      <c r="J87" s="3">
        <f>_xlfn.XLOOKUP(Table29[[#This Row],[order_id]],orders!A:A,orders!B:B)</f>
        <v>98858383</v>
      </c>
      <c r="K87" s="3" t="str">
        <f>_xlfn.XLOOKUP(Table29[[#This Row],[order_id]],orders!A:A,orders!E:E)</f>
        <v>UPI</v>
      </c>
      <c r="L87" s="3" t="str">
        <f>_xlfn.XLOOKUP(Table29[[#This Row],[customer id]],customers!A:A,customers!C:C)</f>
        <v>Regular</v>
      </c>
    </row>
    <row r="88" spans="1:12" x14ac:dyDescent="0.35">
      <c r="A88" s="3">
        <v>3434084714</v>
      </c>
      <c r="B88">
        <v>264803</v>
      </c>
      <c r="C88">
        <v>2</v>
      </c>
      <c r="D88" s="2">
        <v>995.98</v>
      </c>
      <c r="E88" s="2">
        <f>Table29[[#This Row],[quantity]]*Table29[[#This Row],[unit_price]]</f>
        <v>1991.96</v>
      </c>
      <c r="F88" t="str">
        <f>_xlfn.XLOOKUP(Table29[[#This Row],[product_id]],products!A:A,products!B:B)</f>
        <v>Vitamins</v>
      </c>
      <c r="G88" t="str">
        <f>_xlfn.XLOOKUP(B:B,products!A:A,products!C:C)</f>
        <v>Pharmacy</v>
      </c>
      <c r="H88" t="str">
        <f>_xlfn.XLOOKUP(Table29[[#This Row],[product_id]],products!A:A,products!D:D)</f>
        <v>Gole-Doshi</v>
      </c>
      <c r="I88" s="1">
        <f>_xlfn.XLOOKUP(Table29[[#This Row],[order_id]],orders!A:A,orders!C:C)</f>
        <v>45324.120833333334</v>
      </c>
      <c r="J88" s="3">
        <f>_xlfn.XLOOKUP(Table29[[#This Row],[order_id]],orders!A:A,orders!B:B)</f>
        <v>46836361</v>
      </c>
      <c r="K88" s="3" t="str">
        <f>_xlfn.XLOOKUP(Table29[[#This Row],[order_id]],orders!A:A,orders!E:E)</f>
        <v>Cash</v>
      </c>
      <c r="L88" s="3" t="str">
        <f>_xlfn.XLOOKUP(Table29[[#This Row],[customer id]],customers!A:A,customers!C:C)</f>
        <v>Premium</v>
      </c>
    </row>
    <row r="89" spans="1:12" x14ac:dyDescent="0.35">
      <c r="A89" s="3">
        <v>9031695663</v>
      </c>
      <c r="B89">
        <v>697683</v>
      </c>
      <c r="C89">
        <v>1</v>
      </c>
      <c r="D89" s="2">
        <v>123.74</v>
      </c>
      <c r="E89" s="2">
        <f>Table29[[#This Row],[quantity]]*Table29[[#This Row],[unit_price]]</f>
        <v>123.74</v>
      </c>
      <c r="F89" t="str">
        <f>_xlfn.XLOOKUP(Table29[[#This Row],[product_id]],products!A:A,products!B:B)</f>
        <v>Toilet Cleaner</v>
      </c>
      <c r="G89" t="str">
        <f>_xlfn.XLOOKUP(B:B,products!A:A,products!C:C)</f>
        <v>Household Care</v>
      </c>
      <c r="H89" t="str">
        <f>_xlfn.XLOOKUP(Table29[[#This Row],[product_id]],products!A:A,products!D:D)</f>
        <v>Murty, Varghese and Saxena</v>
      </c>
      <c r="I89" s="1">
        <f>_xlfn.XLOOKUP(Table29[[#This Row],[order_id]],orders!A:A,orders!C:C)</f>
        <v>45308.057638888888</v>
      </c>
      <c r="J89" s="3">
        <f>_xlfn.XLOOKUP(Table29[[#This Row],[order_id]],orders!A:A,orders!B:B)</f>
        <v>94730288</v>
      </c>
      <c r="K89" s="3" t="str">
        <f>_xlfn.XLOOKUP(Table29[[#This Row],[order_id]],orders!A:A,orders!E:E)</f>
        <v>Card</v>
      </c>
      <c r="L89" s="3" t="str">
        <f>_xlfn.XLOOKUP(Table29[[#This Row],[customer id]],customers!A:A,customers!C:C)</f>
        <v>Regular</v>
      </c>
    </row>
    <row r="90" spans="1:12" x14ac:dyDescent="0.35">
      <c r="A90" s="3">
        <v>1955989715</v>
      </c>
      <c r="B90">
        <v>679284</v>
      </c>
      <c r="C90">
        <v>1</v>
      </c>
      <c r="D90" s="2">
        <v>877.89</v>
      </c>
      <c r="E90" s="2">
        <f>Table29[[#This Row],[quantity]]*Table29[[#This Row],[unit_price]]</f>
        <v>877.89</v>
      </c>
      <c r="F90" t="str">
        <f>_xlfn.XLOOKUP(Table29[[#This Row],[product_id]],products!A:A,products!B:B)</f>
        <v>Cough Syrup</v>
      </c>
      <c r="G90" t="str">
        <f>_xlfn.XLOOKUP(B:B,products!A:A,products!C:C)</f>
        <v>Pharmacy</v>
      </c>
      <c r="H90" t="str">
        <f>_xlfn.XLOOKUP(Table29[[#This Row],[product_id]],products!A:A,products!D:D)</f>
        <v>Pant LLC</v>
      </c>
      <c r="I90" s="1">
        <f>_xlfn.XLOOKUP(Table29[[#This Row],[order_id]],orders!A:A,orders!C:C)</f>
        <v>45287.286111111112</v>
      </c>
      <c r="J90" s="3">
        <f>_xlfn.XLOOKUP(Table29[[#This Row],[order_id]],orders!A:A,orders!B:B)</f>
        <v>77862447</v>
      </c>
      <c r="K90" s="3" t="str">
        <f>_xlfn.XLOOKUP(Table29[[#This Row],[order_id]],orders!A:A,orders!E:E)</f>
        <v>Wallet</v>
      </c>
      <c r="L90" s="3" t="str">
        <f>_xlfn.XLOOKUP(Table29[[#This Row],[customer id]],customers!A:A,customers!C:C)</f>
        <v>New</v>
      </c>
    </row>
    <row r="91" spans="1:12" x14ac:dyDescent="0.35">
      <c r="A91" s="3">
        <v>3459500455</v>
      </c>
      <c r="B91">
        <v>992178</v>
      </c>
      <c r="C91">
        <v>1</v>
      </c>
      <c r="D91" s="2">
        <v>632.42999999999995</v>
      </c>
      <c r="E91" s="2">
        <f>Table29[[#This Row],[quantity]]*Table29[[#This Row],[unit_price]]</f>
        <v>632.42999999999995</v>
      </c>
      <c r="F91" t="str">
        <f>_xlfn.XLOOKUP(Table29[[#This Row],[product_id]],products!A:A,products!B:B)</f>
        <v>Pain Reliever</v>
      </c>
      <c r="G91" t="str">
        <f>_xlfn.XLOOKUP(B:B,products!A:A,products!C:C)</f>
        <v>Pharmacy</v>
      </c>
      <c r="H91" t="str">
        <f>_xlfn.XLOOKUP(Table29[[#This Row],[product_id]],products!A:A,products!D:D)</f>
        <v>Basu and Sons</v>
      </c>
      <c r="I91" s="1">
        <f>_xlfn.XLOOKUP(Table29[[#This Row],[order_id]],orders!A:A,orders!C:C)</f>
        <v>45278.025694444441</v>
      </c>
      <c r="J91" s="3">
        <f>_xlfn.XLOOKUP(Table29[[#This Row],[order_id]],orders!A:A,orders!B:B)</f>
        <v>16379942</v>
      </c>
      <c r="K91" s="3" t="str">
        <f>_xlfn.XLOOKUP(Table29[[#This Row],[order_id]],orders!A:A,orders!E:E)</f>
        <v>UPI</v>
      </c>
      <c r="L91" s="3" t="str">
        <f>_xlfn.XLOOKUP(Table29[[#This Row],[customer id]],customers!A:A,customers!C:C)</f>
        <v>Inactive</v>
      </c>
    </row>
    <row r="92" spans="1:12" x14ac:dyDescent="0.35">
      <c r="A92" s="3">
        <v>5953376503</v>
      </c>
      <c r="B92">
        <v>300159</v>
      </c>
      <c r="C92">
        <v>1</v>
      </c>
      <c r="D92" s="2">
        <v>44.35</v>
      </c>
      <c r="E92" s="2">
        <f>Table29[[#This Row],[quantity]]*Table29[[#This Row],[unit_price]]</f>
        <v>44.35</v>
      </c>
      <c r="F92" t="str">
        <f>_xlfn.XLOOKUP(Table29[[#This Row],[product_id]],products!A:A,products!B:B)</f>
        <v>Cola</v>
      </c>
      <c r="G92" t="str">
        <f>_xlfn.XLOOKUP(B:B,products!A:A,products!C:C)</f>
        <v>Cold Drinks &amp; Juices</v>
      </c>
      <c r="H92" t="str">
        <f>_xlfn.XLOOKUP(Table29[[#This Row],[product_id]],products!A:A,products!D:D)</f>
        <v>Basu, Rout and Mistry</v>
      </c>
      <c r="I92" s="1">
        <f>_xlfn.XLOOKUP(Table29[[#This Row],[order_id]],orders!A:A,orders!C:C)</f>
        <v>45437.161805555559</v>
      </c>
      <c r="J92" s="3">
        <f>_xlfn.XLOOKUP(Table29[[#This Row],[order_id]],orders!A:A,orders!B:B)</f>
        <v>79169760</v>
      </c>
      <c r="K92" s="3" t="str">
        <f>_xlfn.XLOOKUP(Table29[[#This Row],[order_id]],orders!A:A,orders!E:E)</f>
        <v>Wallet</v>
      </c>
      <c r="L92" s="3" t="str">
        <f>_xlfn.XLOOKUP(Table29[[#This Row],[customer id]],customers!A:A,customers!C:C)</f>
        <v>New</v>
      </c>
    </row>
    <row r="93" spans="1:12" x14ac:dyDescent="0.35">
      <c r="A93" s="3">
        <v>121874867</v>
      </c>
      <c r="B93">
        <v>952124</v>
      </c>
      <c r="C93">
        <v>3</v>
      </c>
      <c r="D93" s="2">
        <v>127.08</v>
      </c>
      <c r="E93" s="2">
        <f>Table29[[#This Row],[quantity]]*Table29[[#This Row],[unit_price]]</f>
        <v>381.24</v>
      </c>
      <c r="F93" t="str">
        <f>_xlfn.XLOOKUP(Table29[[#This Row],[product_id]],products!A:A,products!B:B)</f>
        <v>Onions</v>
      </c>
      <c r="G93" t="str">
        <f>_xlfn.XLOOKUP(B:B,products!A:A,products!C:C)</f>
        <v>Fruits &amp; Vegetables</v>
      </c>
      <c r="H93" t="str">
        <f>_xlfn.XLOOKUP(Table29[[#This Row],[product_id]],products!A:A,products!D:D)</f>
        <v>Wali, Sood and Bala</v>
      </c>
      <c r="I93" s="1">
        <f>_xlfn.XLOOKUP(Table29[[#This Row],[order_id]],orders!A:A,orders!C:C)</f>
        <v>45013.036805555559</v>
      </c>
      <c r="J93" s="3">
        <f>_xlfn.XLOOKUP(Table29[[#This Row],[order_id]],orders!A:A,orders!B:B)</f>
        <v>94529626</v>
      </c>
      <c r="K93" s="3" t="str">
        <f>_xlfn.XLOOKUP(Table29[[#This Row],[order_id]],orders!A:A,orders!E:E)</f>
        <v>UPI</v>
      </c>
      <c r="L93" s="3" t="str">
        <f>_xlfn.XLOOKUP(Table29[[#This Row],[customer id]],customers!A:A,customers!C:C)</f>
        <v>New</v>
      </c>
    </row>
    <row r="94" spans="1:12" x14ac:dyDescent="0.35">
      <c r="A94" s="3">
        <v>2460545397</v>
      </c>
      <c r="B94">
        <v>925482</v>
      </c>
      <c r="C94">
        <v>1</v>
      </c>
      <c r="D94" s="2">
        <v>475.04</v>
      </c>
      <c r="E94" s="2">
        <f>Table29[[#This Row],[quantity]]*Table29[[#This Row],[unit_price]]</f>
        <v>475.04</v>
      </c>
      <c r="F94" t="str">
        <f>_xlfn.XLOOKUP(Table29[[#This Row],[product_id]],products!A:A,products!B:B)</f>
        <v>Frozen Biryani</v>
      </c>
      <c r="G94" t="str">
        <f>_xlfn.XLOOKUP(B:B,products!A:A,products!C:C)</f>
        <v>Instant &amp; Frozen Food</v>
      </c>
      <c r="H94" t="str">
        <f>_xlfn.XLOOKUP(Table29[[#This Row],[product_id]],products!A:A,products!D:D)</f>
        <v>Viswanathan-Sha</v>
      </c>
      <c r="I94" s="1">
        <f>_xlfn.XLOOKUP(Table29[[#This Row],[order_id]],orders!A:A,orders!C:C)</f>
        <v>45592.476388888892</v>
      </c>
      <c r="J94" s="3">
        <f>_xlfn.XLOOKUP(Table29[[#This Row],[order_id]],orders!A:A,orders!B:B)</f>
        <v>42872865</v>
      </c>
      <c r="K94" s="3" t="str">
        <f>_xlfn.XLOOKUP(Table29[[#This Row],[order_id]],orders!A:A,orders!E:E)</f>
        <v>Wallet</v>
      </c>
      <c r="L94" s="3" t="str">
        <f>_xlfn.XLOOKUP(Table29[[#This Row],[customer id]],customers!A:A,customers!C:C)</f>
        <v>Inactive</v>
      </c>
    </row>
    <row r="95" spans="1:12" x14ac:dyDescent="0.35">
      <c r="A95" s="3">
        <v>9690050839</v>
      </c>
      <c r="B95">
        <v>500633</v>
      </c>
      <c r="C95">
        <v>2</v>
      </c>
      <c r="D95" s="2">
        <v>154.5</v>
      </c>
      <c r="E95" s="2">
        <f>Table29[[#This Row],[quantity]]*Table29[[#This Row],[unit_price]]</f>
        <v>309</v>
      </c>
      <c r="F95" t="str">
        <f>_xlfn.XLOOKUP(Table29[[#This Row],[product_id]],products!A:A,products!B:B)</f>
        <v>Cereal</v>
      </c>
      <c r="G95" t="str">
        <f>_xlfn.XLOOKUP(B:B,products!A:A,products!C:C)</f>
        <v>Dairy &amp; Breakfast</v>
      </c>
      <c r="H95" t="str">
        <f>_xlfn.XLOOKUP(Table29[[#This Row],[product_id]],products!A:A,products!D:D)</f>
        <v>Trivedi-Ahluwalia</v>
      </c>
      <c r="I95" s="1">
        <f>_xlfn.XLOOKUP(Table29[[#This Row],[order_id]],orders!A:A,orders!C:C)</f>
        <v>45304.106944444444</v>
      </c>
      <c r="J95" s="3">
        <f>_xlfn.XLOOKUP(Table29[[#This Row],[order_id]],orders!A:A,orders!B:B)</f>
        <v>55803572</v>
      </c>
      <c r="K95" s="3" t="str">
        <f>_xlfn.XLOOKUP(Table29[[#This Row],[order_id]],orders!A:A,orders!E:E)</f>
        <v>Wallet</v>
      </c>
      <c r="L95" s="3" t="str">
        <f>_xlfn.XLOOKUP(Table29[[#This Row],[customer id]],customers!A:A,customers!C:C)</f>
        <v>Premium</v>
      </c>
    </row>
    <row r="96" spans="1:12" x14ac:dyDescent="0.35">
      <c r="A96" s="3">
        <v>2574349065</v>
      </c>
      <c r="B96">
        <v>123983</v>
      </c>
      <c r="C96">
        <v>3</v>
      </c>
      <c r="D96" s="2">
        <v>785.67</v>
      </c>
      <c r="E96" s="2">
        <f>Table29[[#This Row],[quantity]]*Table29[[#This Row],[unit_price]]</f>
        <v>2357.0099999999998</v>
      </c>
      <c r="F96" t="str">
        <f>_xlfn.XLOOKUP(Table29[[#This Row],[product_id]],products!A:A,products!B:B)</f>
        <v>Cough Syrup</v>
      </c>
      <c r="G96" t="str">
        <f>_xlfn.XLOOKUP(B:B,products!A:A,products!C:C)</f>
        <v>Pharmacy</v>
      </c>
      <c r="H96" t="str">
        <f>_xlfn.XLOOKUP(Table29[[#This Row],[product_id]],products!A:A,products!D:D)</f>
        <v>Kurian-Chhabra</v>
      </c>
      <c r="I96" s="1">
        <f>_xlfn.XLOOKUP(Table29[[#This Row],[order_id]],orders!A:A,orders!C:C)</f>
        <v>45399.606249999997</v>
      </c>
      <c r="J96" s="3">
        <f>_xlfn.XLOOKUP(Table29[[#This Row],[order_id]],orders!A:A,orders!B:B)</f>
        <v>51547198</v>
      </c>
      <c r="K96" s="3" t="str">
        <f>_xlfn.XLOOKUP(Table29[[#This Row],[order_id]],orders!A:A,orders!E:E)</f>
        <v>Wallet</v>
      </c>
      <c r="L96" s="3" t="str">
        <f>_xlfn.XLOOKUP(Table29[[#This Row],[customer id]],customers!A:A,customers!C:C)</f>
        <v>Premium</v>
      </c>
    </row>
    <row r="97" spans="1:12" x14ac:dyDescent="0.35">
      <c r="A97" s="3">
        <v>2461936988</v>
      </c>
      <c r="B97">
        <v>272170</v>
      </c>
      <c r="C97">
        <v>2</v>
      </c>
      <c r="D97" s="2">
        <v>140.80000000000001</v>
      </c>
      <c r="E97" s="2">
        <f>Table29[[#This Row],[quantity]]*Table29[[#This Row],[unit_price]]</f>
        <v>281.60000000000002</v>
      </c>
      <c r="F97" t="str">
        <f>_xlfn.XLOOKUP(Table29[[#This Row],[product_id]],products!A:A,products!B:B)</f>
        <v>Ice Cream</v>
      </c>
      <c r="G97" t="str">
        <f>_xlfn.XLOOKUP(B:B,products!A:A,products!C:C)</f>
        <v>Instant &amp; Frozen Food</v>
      </c>
      <c r="H97" t="str">
        <f>_xlfn.XLOOKUP(Table29[[#This Row],[product_id]],products!A:A,products!D:D)</f>
        <v>Purohit Group</v>
      </c>
      <c r="I97" s="1">
        <f>_xlfn.XLOOKUP(Table29[[#This Row],[order_id]],orders!A:A,orders!C:C)</f>
        <v>45127.96597222222</v>
      </c>
      <c r="J97" s="3">
        <f>_xlfn.XLOOKUP(Table29[[#This Row],[order_id]],orders!A:A,orders!B:B)</f>
        <v>14428954</v>
      </c>
      <c r="K97" s="3" t="str">
        <f>_xlfn.XLOOKUP(Table29[[#This Row],[order_id]],orders!A:A,orders!E:E)</f>
        <v>Cash</v>
      </c>
      <c r="L97" s="3" t="str">
        <f>_xlfn.XLOOKUP(Table29[[#This Row],[customer id]],customers!A:A,customers!C:C)</f>
        <v>Premium</v>
      </c>
    </row>
    <row r="98" spans="1:12" x14ac:dyDescent="0.35">
      <c r="A98" s="3">
        <v>6447596416</v>
      </c>
      <c r="B98">
        <v>70969</v>
      </c>
      <c r="C98">
        <v>1</v>
      </c>
      <c r="D98" s="2">
        <v>631.70000000000005</v>
      </c>
      <c r="E98" s="2">
        <f>Table29[[#This Row],[quantity]]*Table29[[#This Row],[unit_price]]</f>
        <v>631.70000000000005</v>
      </c>
      <c r="F98" t="str">
        <f>_xlfn.XLOOKUP(Table29[[#This Row],[product_id]],products!A:A,products!B:B)</f>
        <v>Carrots</v>
      </c>
      <c r="G98" t="str">
        <f>_xlfn.XLOOKUP(B:B,products!A:A,products!C:C)</f>
        <v>Fruits &amp; Vegetables</v>
      </c>
      <c r="H98" t="str">
        <f>_xlfn.XLOOKUP(Table29[[#This Row],[product_id]],products!A:A,products!D:D)</f>
        <v>Mohan Group</v>
      </c>
      <c r="I98" s="1">
        <f>_xlfn.XLOOKUP(Table29[[#This Row],[order_id]],orders!A:A,orders!C:C)</f>
        <v>45207.762499999997</v>
      </c>
      <c r="J98" s="3">
        <f>_xlfn.XLOOKUP(Table29[[#This Row],[order_id]],orders!A:A,orders!B:B)</f>
        <v>76987910</v>
      </c>
      <c r="K98" s="3" t="str">
        <f>_xlfn.XLOOKUP(Table29[[#This Row],[order_id]],orders!A:A,orders!E:E)</f>
        <v>Card</v>
      </c>
      <c r="L98" s="3" t="str">
        <f>_xlfn.XLOOKUP(Table29[[#This Row],[customer id]],customers!A:A,customers!C:C)</f>
        <v>Inactive</v>
      </c>
    </row>
    <row r="99" spans="1:12" x14ac:dyDescent="0.35">
      <c r="A99" s="3">
        <v>7228452275</v>
      </c>
      <c r="B99">
        <v>757274</v>
      </c>
      <c r="C99">
        <v>2</v>
      </c>
      <c r="D99" s="2">
        <v>98.32</v>
      </c>
      <c r="E99" s="2">
        <f>Table29[[#This Row],[quantity]]*Table29[[#This Row],[unit_price]]</f>
        <v>196.64</v>
      </c>
      <c r="F99" t="str">
        <f>_xlfn.XLOOKUP(Table29[[#This Row],[product_id]],products!A:A,products!B:B)</f>
        <v>Pet Treats</v>
      </c>
      <c r="G99" t="str">
        <f>_xlfn.XLOOKUP(B:B,products!A:A,products!C:C)</f>
        <v>Pet Care</v>
      </c>
      <c r="H99" t="str">
        <f>_xlfn.XLOOKUP(Table29[[#This Row],[product_id]],products!A:A,products!D:D)</f>
        <v>Minhas, Kapoor and Sethi</v>
      </c>
      <c r="I99" s="1">
        <f>_xlfn.XLOOKUP(Table29[[#This Row],[order_id]],orders!A:A,orders!C:C)</f>
        <v>45059.04583333333</v>
      </c>
      <c r="J99" s="3">
        <f>_xlfn.XLOOKUP(Table29[[#This Row],[order_id]],orders!A:A,orders!B:B)</f>
        <v>42262168</v>
      </c>
      <c r="K99" s="3" t="str">
        <f>_xlfn.XLOOKUP(Table29[[#This Row],[order_id]],orders!A:A,orders!E:E)</f>
        <v>Card</v>
      </c>
      <c r="L99" s="3" t="str">
        <f>_xlfn.XLOOKUP(Table29[[#This Row],[customer id]],customers!A:A,customers!C:C)</f>
        <v>Regular</v>
      </c>
    </row>
    <row r="100" spans="1:12" x14ac:dyDescent="0.35">
      <c r="A100" s="3">
        <v>6696750742</v>
      </c>
      <c r="B100">
        <v>14145</v>
      </c>
      <c r="C100">
        <v>2</v>
      </c>
      <c r="D100" s="2">
        <v>630.84</v>
      </c>
      <c r="E100" s="2">
        <f>Table29[[#This Row],[quantity]]*Table29[[#This Row],[unit_price]]</f>
        <v>1261.68</v>
      </c>
      <c r="F100" t="str">
        <f>_xlfn.XLOOKUP(Table29[[#This Row],[product_id]],products!A:A,products!B:B)</f>
        <v>Spinach</v>
      </c>
      <c r="G100" t="str">
        <f>_xlfn.XLOOKUP(B:B,products!A:A,products!C:C)</f>
        <v>Fruits &amp; Vegetables</v>
      </c>
      <c r="H100" t="str">
        <f>_xlfn.XLOOKUP(Table29[[#This Row],[product_id]],products!A:A,products!D:D)</f>
        <v>Thakur, Shah and Pingle</v>
      </c>
      <c r="I100" s="1">
        <f>_xlfn.XLOOKUP(Table29[[#This Row],[order_id]],orders!A:A,orders!C:C)</f>
        <v>45018.738194444442</v>
      </c>
      <c r="J100" s="3">
        <f>_xlfn.XLOOKUP(Table29[[#This Row],[order_id]],orders!A:A,orders!B:B)</f>
        <v>5277675</v>
      </c>
      <c r="K100" s="3" t="str">
        <f>_xlfn.XLOOKUP(Table29[[#This Row],[order_id]],orders!A:A,orders!E:E)</f>
        <v>Wallet</v>
      </c>
      <c r="L100" s="3" t="str">
        <f>_xlfn.XLOOKUP(Table29[[#This Row],[customer id]],customers!A:A,customers!C:C)</f>
        <v>Premium</v>
      </c>
    </row>
    <row r="101" spans="1:12" x14ac:dyDescent="0.35">
      <c r="A101" s="3">
        <v>822235931</v>
      </c>
      <c r="B101">
        <v>611575</v>
      </c>
      <c r="C101">
        <v>3</v>
      </c>
      <c r="D101" s="2">
        <v>482.06</v>
      </c>
      <c r="E101" s="2">
        <f>Table29[[#This Row],[quantity]]*Table29[[#This Row],[unit_price]]</f>
        <v>1446.18</v>
      </c>
      <c r="F101" t="str">
        <f>_xlfn.XLOOKUP(Table29[[#This Row],[product_id]],products!A:A,products!B:B)</f>
        <v>Frozen Pizza</v>
      </c>
      <c r="G101" t="str">
        <f>_xlfn.XLOOKUP(B:B,products!A:A,products!C:C)</f>
        <v>Instant &amp; Frozen Food</v>
      </c>
      <c r="H101" t="str">
        <f>_xlfn.XLOOKUP(Table29[[#This Row],[product_id]],products!A:A,products!D:D)</f>
        <v>Bhat, Nigam and Hayer</v>
      </c>
      <c r="I101" s="1">
        <f>_xlfn.XLOOKUP(Table29[[#This Row],[order_id]],orders!A:A,orders!C:C)</f>
        <v>45147.303472222222</v>
      </c>
      <c r="J101" s="3">
        <f>_xlfn.XLOOKUP(Table29[[#This Row],[order_id]],orders!A:A,orders!B:B)</f>
        <v>44410149</v>
      </c>
      <c r="K101" s="3" t="str">
        <f>_xlfn.XLOOKUP(Table29[[#This Row],[order_id]],orders!A:A,orders!E:E)</f>
        <v>Wallet</v>
      </c>
      <c r="L101" s="3" t="str">
        <f>_xlfn.XLOOKUP(Table29[[#This Row],[customer id]],customers!A:A,customers!C:C)</f>
        <v>New</v>
      </c>
    </row>
    <row r="102" spans="1:12" x14ac:dyDescent="0.35">
      <c r="A102" s="3">
        <v>7678251499</v>
      </c>
      <c r="B102">
        <v>704868</v>
      </c>
      <c r="C102">
        <v>1</v>
      </c>
      <c r="D102" s="2">
        <v>193.46</v>
      </c>
      <c r="E102" s="2">
        <f>Table29[[#This Row],[quantity]]*Table29[[#This Row],[unit_price]]</f>
        <v>193.46</v>
      </c>
      <c r="F102" t="str">
        <f>_xlfn.XLOOKUP(Table29[[#This Row],[product_id]],products!A:A,products!B:B)</f>
        <v>Detergent</v>
      </c>
      <c r="G102" t="str">
        <f>_xlfn.XLOOKUP(B:B,products!A:A,products!C:C)</f>
        <v>Household Care</v>
      </c>
      <c r="H102" t="str">
        <f>_xlfn.XLOOKUP(Table29[[#This Row],[product_id]],products!A:A,products!D:D)</f>
        <v>Parikh, Oak and Kara</v>
      </c>
      <c r="I102" s="1">
        <f>_xlfn.XLOOKUP(Table29[[#This Row],[order_id]],orders!A:A,orders!C:C)</f>
        <v>45039.560416666667</v>
      </c>
      <c r="J102" s="3">
        <f>_xlfn.XLOOKUP(Table29[[#This Row],[order_id]],orders!A:A,orders!B:B)</f>
        <v>17805991</v>
      </c>
      <c r="K102" s="3" t="str">
        <f>_xlfn.XLOOKUP(Table29[[#This Row],[order_id]],orders!A:A,orders!E:E)</f>
        <v>Cash</v>
      </c>
      <c r="L102" s="3" t="str">
        <f>_xlfn.XLOOKUP(Table29[[#This Row],[customer id]],customers!A:A,customers!C:C)</f>
        <v>New</v>
      </c>
    </row>
    <row r="103" spans="1:12" x14ac:dyDescent="0.35">
      <c r="A103" s="3">
        <v>2497341976</v>
      </c>
      <c r="B103">
        <v>451933</v>
      </c>
      <c r="C103">
        <v>1</v>
      </c>
      <c r="D103" s="2">
        <v>568.94000000000005</v>
      </c>
      <c r="E103" s="2">
        <f>Table29[[#This Row],[quantity]]*Table29[[#This Row],[unit_price]]</f>
        <v>568.94000000000005</v>
      </c>
      <c r="F103" t="str">
        <f>_xlfn.XLOOKUP(Table29[[#This Row],[product_id]],products!A:A,products!B:B)</f>
        <v>Wheat Flour</v>
      </c>
      <c r="G103" t="str">
        <f>_xlfn.XLOOKUP(B:B,products!A:A,products!C:C)</f>
        <v>Grocery &amp; Staples</v>
      </c>
      <c r="H103" t="str">
        <f>_xlfn.XLOOKUP(Table29[[#This Row],[product_id]],products!A:A,products!D:D)</f>
        <v>Nadig Ltd</v>
      </c>
      <c r="I103" s="1">
        <f>_xlfn.XLOOKUP(Table29[[#This Row],[order_id]],orders!A:A,orders!C:C)</f>
        <v>45190.379166666666</v>
      </c>
      <c r="J103" s="3">
        <f>_xlfn.XLOOKUP(Table29[[#This Row],[order_id]],orders!A:A,orders!B:B)</f>
        <v>9097480</v>
      </c>
      <c r="K103" s="3" t="str">
        <f>_xlfn.XLOOKUP(Table29[[#This Row],[order_id]],orders!A:A,orders!E:E)</f>
        <v>Wallet</v>
      </c>
      <c r="L103" s="3" t="str">
        <f>_xlfn.XLOOKUP(Table29[[#This Row],[customer id]],customers!A:A,customers!C:C)</f>
        <v>Premium</v>
      </c>
    </row>
    <row r="104" spans="1:12" x14ac:dyDescent="0.35">
      <c r="A104" s="3">
        <v>9107314128</v>
      </c>
      <c r="B104">
        <v>820541</v>
      </c>
      <c r="C104">
        <v>3</v>
      </c>
      <c r="D104" s="2">
        <v>576.22</v>
      </c>
      <c r="E104" s="2">
        <f>Table29[[#This Row],[quantity]]*Table29[[#This Row],[unit_price]]</f>
        <v>1728.66</v>
      </c>
      <c r="F104" t="str">
        <f>_xlfn.XLOOKUP(Table29[[#This Row],[product_id]],products!A:A,products!B:B)</f>
        <v>Toilet Cleaner</v>
      </c>
      <c r="G104" t="str">
        <f>_xlfn.XLOOKUP(B:B,products!A:A,products!C:C)</f>
        <v>Household Care</v>
      </c>
      <c r="H104" t="str">
        <f>_xlfn.XLOOKUP(Table29[[#This Row],[product_id]],products!A:A,products!D:D)</f>
        <v>Borde, Peri and Upadhyay</v>
      </c>
      <c r="I104" s="1">
        <f>_xlfn.XLOOKUP(Table29[[#This Row],[order_id]],orders!A:A,orders!C:C)</f>
        <v>45432.679861111108</v>
      </c>
      <c r="J104" s="3">
        <f>_xlfn.XLOOKUP(Table29[[#This Row],[order_id]],orders!A:A,orders!B:B)</f>
        <v>79591237</v>
      </c>
      <c r="K104" s="3" t="str">
        <f>_xlfn.XLOOKUP(Table29[[#This Row],[order_id]],orders!A:A,orders!E:E)</f>
        <v>Wallet</v>
      </c>
      <c r="L104" s="3" t="str">
        <f>_xlfn.XLOOKUP(Table29[[#This Row],[customer id]],customers!A:A,customers!C:C)</f>
        <v>Premium</v>
      </c>
    </row>
    <row r="105" spans="1:12" x14ac:dyDescent="0.35">
      <c r="A105" s="3">
        <v>9855726256</v>
      </c>
      <c r="B105">
        <v>349294</v>
      </c>
      <c r="C105">
        <v>2</v>
      </c>
      <c r="D105" s="2">
        <v>934.75</v>
      </c>
      <c r="E105" s="2">
        <f>Table29[[#This Row],[quantity]]*Table29[[#This Row],[unit_price]]</f>
        <v>1869.5</v>
      </c>
      <c r="F105" t="str">
        <f>_xlfn.XLOOKUP(Table29[[#This Row],[product_id]],products!A:A,products!B:B)</f>
        <v>Onions</v>
      </c>
      <c r="G105" t="str">
        <f>_xlfn.XLOOKUP(B:B,products!A:A,products!C:C)</f>
        <v>Fruits &amp; Vegetables</v>
      </c>
      <c r="H105" t="str">
        <f>_xlfn.XLOOKUP(Table29[[#This Row],[product_id]],products!A:A,products!D:D)</f>
        <v>Ganesan Ltd</v>
      </c>
      <c r="I105" s="1">
        <f>_xlfn.XLOOKUP(Table29[[#This Row],[order_id]],orders!A:A,orders!C:C)</f>
        <v>45063.326388888891</v>
      </c>
      <c r="J105" s="3">
        <f>_xlfn.XLOOKUP(Table29[[#This Row],[order_id]],orders!A:A,orders!B:B)</f>
        <v>8651281</v>
      </c>
      <c r="K105" s="3" t="str">
        <f>_xlfn.XLOOKUP(Table29[[#This Row],[order_id]],orders!A:A,orders!E:E)</f>
        <v>Card</v>
      </c>
      <c r="L105" s="3" t="str">
        <f>_xlfn.XLOOKUP(Table29[[#This Row],[customer id]],customers!A:A,customers!C:C)</f>
        <v>Premium</v>
      </c>
    </row>
    <row r="106" spans="1:12" x14ac:dyDescent="0.35">
      <c r="A106" s="3">
        <v>9398719862</v>
      </c>
      <c r="B106">
        <v>615545</v>
      </c>
      <c r="C106">
        <v>2</v>
      </c>
      <c r="D106" s="2">
        <v>448.16</v>
      </c>
      <c r="E106" s="2">
        <f>Table29[[#This Row],[quantity]]*Table29[[#This Row],[unit_price]]</f>
        <v>896.32</v>
      </c>
      <c r="F106" t="str">
        <f>_xlfn.XLOOKUP(Table29[[#This Row],[product_id]],products!A:A,products!B:B)</f>
        <v>Soap</v>
      </c>
      <c r="G106" t="str">
        <f>_xlfn.XLOOKUP(B:B,products!A:A,products!C:C)</f>
        <v>Personal Care</v>
      </c>
      <c r="H106" t="str">
        <f>_xlfn.XLOOKUP(Table29[[#This Row],[product_id]],products!A:A,products!D:D)</f>
        <v>Barman Inc</v>
      </c>
      <c r="I106" s="1">
        <f>_xlfn.XLOOKUP(Table29[[#This Row],[order_id]],orders!A:A,orders!C:C)</f>
        <v>45492.390277777777</v>
      </c>
      <c r="J106" s="3">
        <f>_xlfn.XLOOKUP(Table29[[#This Row],[order_id]],orders!A:A,orders!B:B)</f>
        <v>14991661</v>
      </c>
      <c r="K106" s="3" t="str">
        <f>_xlfn.XLOOKUP(Table29[[#This Row],[order_id]],orders!A:A,orders!E:E)</f>
        <v>Card</v>
      </c>
      <c r="L106" s="3" t="str">
        <f>_xlfn.XLOOKUP(Table29[[#This Row],[customer id]],customers!A:A,customers!C:C)</f>
        <v>New</v>
      </c>
    </row>
    <row r="107" spans="1:12" x14ac:dyDescent="0.35">
      <c r="A107" s="3">
        <v>379494532</v>
      </c>
      <c r="B107">
        <v>654297</v>
      </c>
      <c r="C107">
        <v>3</v>
      </c>
      <c r="D107" s="2">
        <v>13.25</v>
      </c>
      <c r="E107" s="2">
        <f>Table29[[#This Row],[quantity]]*Table29[[#This Row],[unit_price]]</f>
        <v>39.75</v>
      </c>
      <c r="F107" t="str">
        <f>_xlfn.XLOOKUP(Table29[[#This Row],[product_id]],products!A:A,products!B:B)</f>
        <v>Potatoes</v>
      </c>
      <c r="G107" t="str">
        <f>_xlfn.XLOOKUP(B:B,products!A:A,products!C:C)</f>
        <v>Fruits &amp; Vegetables</v>
      </c>
      <c r="H107" t="str">
        <f>_xlfn.XLOOKUP(Table29[[#This Row],[product_id]],products!A:A,products!D:D)</f>
        <v>Chandran-Dass</v>
      </c>
      <c r="I107" s="1">
        <f>_xlfn.XLOOKUP(Table29[[#This Row],[order_id]],orders!A:A,orders!C:C)</f>
        <v>45480.561805555553</v>
      </c>
      <c r="J107" s="3">
        <f>_xlfn.XLOOKUP(Table29[[#This Row],[order_id]],orders!A:A,orders!B:B)</f>
        <v>9650263</v>
      </c>
      <c r="K107" s="3" t="str">
        <f>_xlfn.XLOOKUP(Table29[[#This Row],[order_id]],orders!A:A,orders!E:E)</f>
        <v>UPI</v>
      </c>
      <c r="L107" s="3" t="str">
        <f>_xlfn.XLOOKUP(Table29[[#This Row],[customer id]],customers!A:A,customers!C:C)</f>
        <v>New</v>
      </c>
    </row>
    <row r="108" spans="1:12" x14ac:dyDescent="0.35">
      <c r="A108" s="3">
        <v>1048784963</v>
      </c>
      <c r="B108">
        <v>451933</v>
      </c>
      <c r="C108">
        <v>2</v>
      </c>
      <c r="D108" s="2">
        <v>568.94000000000005</v>
      </c>
      <c r="E108" s="2">
        <f>Table29[[#This Row],[quantity]]*Table29[[#This Row],[unit_price]]</f>
        <v>1137.8800000000001</v>
      </c>
      <c r="F108" t="str">
        <f>_xlfn.XLOOKUP(Table29[[#This Row],[product_id]],products!A:A,products!B:B)</f>
        <v>Wheat Flour</v>
      </c>
      <c r="G108" t="str">
        <f>_xlfn.XLOOKUP(B:B,products!A:A,products!C:C)</f>
        <v>Grocery &amp; Staples</v>
      </c>
      <c r="H108" t="str">
        <f>_xlfn.XLOOKUP(Table29[[#This Row],[product_id]],products!A:A,products!D:D)</f>
        <v>Nadig Ltd</v>
      </c>
      <c r="I108" s="1">
        <f>_xlfn.XLOOKUP(Table29[[#This Row],[order_id]],orders!A:A,orders!C:C)</f>
        <v>45176.554166666669</v>
      </c>
      <c r="J108" s="3">
        <f>_xlfn.XLOOKUP(Table29[[#This Row],[order_id]],orders!A:A,orders!B:B)</f>
        <v>58942207</v>
      </c>
      <c r="K108" s="3" t="str">
        <f>_xlfn.XLOOKUP(Table29[[#This Row],[order_id]],orders!A:A,orders!E:E)</f>
        <v>Card</v>
      </c>
      <c r="L108" s="3" t="str">
        <f>_xlfn.XLOOKUP(Table29[[#This Row],[customer id]],customers!A:A,customers!C:C)</f>
        <v>Regular</v>
      </c>
    </row>
    <row r="109" spans="1:12" x14ac:dyDescent="0.35">
      <c r="A109" s="3">
        <v>4386246924</v>
      </c>
      <c r="B109">
        <v>613942</v>
      </c>
      <c r="C109">
        <v>2</v>
      </c>
      <c r="D109" s="2">
        <v>545</v>
      </c>
      <c r="E109" s="2">
        <f>Table29[[#This Row],[quantity]]*Table29[[#This Row],[unit_price]]</f>
        <v>1090</v>
      </c>
      <c r="F109" t="str">
        <f>_xlfn.XLOOKUP(Table29[[#This Row],[product_id]],products!A:A,products!B:B)</f>
        <v>Pet Treats</v>
      </c>
      <c r="G109" t="str">
        <f>_xlfn.XLOOKUP(B:B,products!A:A,products!C:C)</f>
        <v>Pet Care</v>
      </c>
      <c r="H109" t="str">
        <f>_xlfn.XLOOKUP(Table29[[#This Row],[product_id]],products!A:A,products!D:D)</f>
        <v>Dyal, Saraf and Goel</v>
      </c>
      <c r="I109" s="1">
        <f>_xlfn.XLOOKUP(Table29[[#This Row],[order_id]],orders!A:A,orders!C:C)</f>
        <v>45531.42083333333</v>
      </c>
      <c r="J109" s="3">
        <f>_xlfn.XLOOKUP(Table29[[#This Row],[order_id]],orders!A:A,orders!B:B)</f>
        <v>69632084</v>
      </c>
      <c r="K109" s="3" t="str">
        <f>_xlfn.XLOOKUP(Table29[[#This Row],[order_id]],orders!A:A,orders!E:E)</f>
        <v>Card</v>
      </c>
      <c r="L109" s="3" t="str">
        <f>_xlfn.XLOOKUP(Table29[[#This Row],[customer id]],customers!A:A,customers!C:C)</f>
        <v>Premium</v>
      </c>
    </row>
    <row r="110" spans="1:12" x14ac:dyDescent="0.35">
      <c r="A110" s="3">
        <v>2050362692</v>
      </c>
      <c r="B110">
        <v>366066</v>
      </c>
      <c r="C110">
        <v>1</v>
      </c>
      <c r="D110" s="2">
        <v>918.58</v>
      </c>
      <c r="E110" s="2">
        <f>Table29[[#This Row],[quantity]]*Table29[[#This Row],[unit_price]]</f>
        <v>918.58</v>
      </c>
      <c r="F110" t="str">
        <f>_xlfn.XLOOKUP(Table29[[#This Row],[product_id]],products!A:A,products!B:B)</f>
        <v>Soap</v>
      </c>
      <c r="G110" t="str">
        <f>_xlfn.XLOOKUP(B:B,products!A:A,products!C:C)</f>
        <v>Personal Care</v>
      </c>
      <c r="H110" t="str">
        <f>_xlfn.XLOOKUP(Table29[[#This Row],[product_id]],products!A:A,products!D:D)</f>
        <v>Mandal LLC</v>
      </c>
      <c r="I110" s="1">
        <f>_xlfn.XLOOKUP(Table29[[#This Row],[order_id]],orders!A:A,orders!C:C)</f>
        <v>45595.474305555559</v>
      </c>
      <c r="J110" s="3">
        <f>_xlfn.XLOOKUP(Table29[[#This Row],[order_id]],orders!A:A,orders!B:B)</f>
        <v>79991320</v>
      </c>
      <c r="K110" s="3" t="str">
        <f>_xlfn.XLOOKUP(Table29[[#This Row],[order_id]],orders!A:A,orders!E:E)</f>
        <v>Cash</v>
      </c>
      <c r="L110" s="3" t="str">
        <f>_xlfn.XLOOKUP(Table29[[#This Row],[customer id]],customers!A:A,customers!C:C)</f>
        <v>New</v>
      </c>
    </row>
    <row r="111" spans="1:12" x14ac:dyDescent="0.35">
      <c r="A111" s="3">
        <v>4142963293</v>
      </c>
      <c r="B111">
        <v>287070</v>
      </c>
      <c r="C111">
        <v>1</v>
      </c>
      <c r="D111" s="2">
        <v>443.17</v>
      </c>
      <c r="E111" s="2">
        <f>Table29[[#This Row],[quantity]]*Table29[[#This Row],[unit_price]]</f>
        <v>443.17</v>
      </c>
      <c r="F111" t="str">
        <f>_xlfn.XLOOKUP(Table29[[#This Row],[product_id]],products!A:A,products!B:B)</f>
        <v>Wheat Flour</v>
      </c>
      <c r="G111" t="str">
        <f>_xlfn.XLOOKUP(B:B,products!A:A,products!C:C)</f>
        <v>Grocery &amp; Staples</v>
      </c>
      <c r="H111" t="str">
        <f>_xlfn.XLOOKUP(Table29[[#This Row],[product_id]],products!A:A,products!D:D)</f>
        <v>Gala, Magar and Rajagopal</v>
      </c>
      <c r="I111" s="1">
        <f>_xlfn.XLOOKUP(Table29[[#This Row],[order_id]],orders!A:A,orders!C:C)</f>
        <v>45599.15625</v>
      </c>
      <c r="J111" s="3">
        <f>_xlfn.XLOOKUP(Table29[[#This Row],[order_id]],orders!A:A,orders!B:B)</f>
        <v>34567918</v>
      </c>
      <c r="K111" s="3" t="str">
        <f>_xlfn.XLOOKUP(Table29[[#This Row],[order_id]],orders!A:A,orders!E:E)</f>
        <v>Cash</v>
      </c>
      <c r="L111" s="3" t="str">
        <f>_xlfn.XLOOKUP(Table29[[#This Row],[customer id]],customers!A:A,customers!C:C)</f>
        <v>Inactive</v>
      </c>
    </row>
    <row r="112" spans="1:12" x14ac:dyDescent="0.35">
      <c r="A112" s="3">
        <v>9753528654</v>
      </c>
      <c r="B112">
        <v>137909</v>
      </c>
      <c r="C112">
        <v>1</v>
      </c>
      <c r="D112" s="2">
        <v>864.3</v>
      </c>
      <c r="E112" s="2">
        <f>Table29[[#This Row],[quantity]]*Table29[[#This Row],[unit_price]]</f>
        <v>864.3</v>
      </c>
      <c r="F112" t="str">
        <f>_xlfn.XLOOKUP(Table29[[#This Row],[product_id]],products!A:A,products!B:B)</f>
        <v>Cough Syrup</v>
      </c>
      <c r="G112" t="str">
        <f>_xlfn.XLOOKUP(B:B,products!A:A,products!C:C)</f>
        <v>Pharmacy</v>
      </c>
      <c r="H112" t="str">
        <f>_xlfn.XLOOKUP(Table29[[#This Row],[product_id]],products!A:A,products!D:D)</f>
        <v>Dalal PLC</v>
      </c>
      <c r="I112" s="1">
        <f>_xlfn.XLOOKUP(Table29[[#This Row],[order_id]],orders!A:A,orders!C:C)</f>
        <v>45499.308333333334</v>
      </c>
      <c r="J112" s="3">
        <f>_xlfn.XLOOKUP(Table29[[#This Row],[order_id]],orders!A:A,orders!B:B)</f>
        <v>61522288</v>
      </c>
      <c r="K112" s="3" t="str">
        <f>_xlfn.XLOOKUP(Table29[[#This Row],[order_id]],orders!A:A,orders!E:E)</f>
        <v>Cash</v>
      </c>
      <c r="L112" s="3" t="str">
        <f>_xlfn.XLOOKUP(Table29[[#This Row],[customer id]],customers!A:A,customers!C:C)</f>
        <v>New</v>
      </c>
    </row>
    <row r="113" spans="1:12" x14ac:dyDescent="0.35">
      <c r="A113" s="3">
        <v>8126970833</v>
      </c>
      <c r="B113">
        <v>700048</v>
      </c>
      <c r="C113">
        <v>3</v>
      </c>
      <c r="D113" s="2">
        <v>141.28</v>
      </c>
      <c r="E113" s="2">
        <f>Table29[[#This Row],[quantity]]*Table29[[#This Row],[unit_price]]</f>
        <v>423.84000000000003</v>
      </c>
      <c r="F113" t="str">
        <f>_xlfn.XLOOKUP(Table29[[#This Row],[product_id]],products!A:A,products!B:B)</f>
        <v>Dish Soap</v>
      </c>
      <c r="G113" t="str">
        <f>_xlfn.XLOOKUP(B:B,products!A:A,products!C:C)</f>
        <v>Household Care</v>
      </c>
      <c r="H113" t="str">
        <f>_xlfn.XLOOKUP(Table29[[#This Row],[product_id]],products!A:A,products!D:D)</f>
        <v>Khalsa-Bhavsar</v>
      </c>
      <c r="I113" s="1">
        <f>_xlfn.XLOOKUP(Table29[[#This Row],[order_id]],orders!A:A,orders!C:C)</f>
        <v>45549.852083333331</v>
      </c>
      <c r="J113" s="3">
        <f>_xlfn.XLOOKUP(Table29[[#This Row],[order_id]],orders!A:A,orders!B:B)</f>
        <v>14161586</v>
      </c>
      <c r="K113" s="3" t="str">
        <f>_xlfn.XLOOKUP(Table29[[#This Row],[order_id]],orders!A:A,orders!E:E)</f>
        <v>Wallet</v>
      </c>
      <c r="L113" s="3" t="str">
        <f>_xlfn.XLOOKUP(Table29[[#This Row],[customer id]],customers!A:A,customers!C:C)</f>
        <v>Premium</v>
      </c>
    </row>
    <row r="114" spans="1:12" x14ac:dyDescent="0.35">
      <c r="A114" s="3">
        <v>9747814712</v>
      </c>
      <c r="B114">
        <v>256783</v>
      </c>
      <c r="C114">
        <v>2</v>
      </c>
      <c r="D114" s="2">
        <v>906.54</v>
      </c>
      <c r="E114" s="2">
        <f>Table29[[#This Row],[quantity]]*Table29[[#This Row],[unit_price]]</f>
        <v>1813.08</v>
      </c>
      <c r="F114" t="str">
        <f>_xlfn.XLOOKUP(Table29[[#This Row],[product_id]],products!A:A,products!B:B)</f>
        <v>Pet Treats</v>
      </c>
      <c r="G114" t="str">
        <f>_xlfn.XLOOKUP(B:B,products!A:A,products!C:C)</f>
        <v>Pet Care</v>
      </c>
      <c r="H114" t="str">
        <f>_xlfn.XLOOKUP(Table29[[#This Row],[product_id]],products!A:A,products!D:D)</f>
        <v>Basu, Thakur and Rege</v>
      </c>
      <c r="I114" s="1">
        <f>_xlfn.XLOOKUP(Table29[[#This Row],[order_id]],orders!A:A,orders!C:C)</f>
        <v>45276.651388888888</v>
      </c>
      <c r="J114" s="3">
        <f>_xlfn.XLOOKUP(Table29[[#This Row],[order_id]],orders!A:A,orders!B:B)</f>
        <v>16359370</v>
      </c>
      <c r="K114" s="3" t="str">
        <f>_xlfn.XLOOKUP(Table29[[#This Row],[order_id]],orders!A:A,orders!E:E)</f>
        <v>Wallet</v>
      </c>
      <c r="L114" s="3" t="str">
        <f>_xlfn.XLOOKUP(Table29[[#This Row],[customer id]],customers!A:A,customers!C:C)</f>
        <v>Premium</v>
      </c>
    </row>
    <row r="115" spans="1:12" x14ac:dyDescent="0.35">
      <c r="A115" s="3">
        <v>6281619403</v>
      </c>
      <c r="B115">
        <v>131136</v>
      </c>
      <c r="C115">
        <v>2</v>
      </c>
      <c r="D115" s="2">
        <v>37.799999999999997</v>
      </c>
      <c r="E115" s="2">
        <f>Table29[[#This Row],[quantity]]*Table29[[#This Row],[unit_price]]</f>
        <v>75.599999999999994</v>
      </c>
      <c r="F115" t="str">
        <f>_xlfn.XLOOKUP(Table29[[#This Row],[product_id]],products!A:A,products!B:B)</f>
        <v>Salt</v>
      </c>
      <c r="G115" t="str">
        <f>_xlfn.XLOOKUP(B:B,products!A:A,products!C:C)</f>
        <v>Grocery &amp; Staples</v>
      </c>
      <c r="H115" t="str">
        <f>_xlfn.XLOOKUP(Table29[[#This Row],[product_id]],products!A:A,products!D:D)</f>
        <v>Deshpande-Rama</v>
      </c>
      <c r="I115" s="1">
        <f>_xlfn.XLOOKUP(Table29[[#This Row],[order_id]],orders!A:A,orders!C:C)</f>
        <v>45025.788888888892</v>
      </c>
      <c r="J115" s="3">
        <f>_xlfn.XLOOKUP(Table29[[#This Row],[order_id]],orders!A:A,orders!B:B)</f>
        <v>77921718</v>
      </c>
      <c r="K115" s="3" t="str">
        <f>_xlfn.XLOOKUP(Table29[[#This Row],[order_id]],orders!A:A,orders!E:E)</f>
        <v>UPI</v>
      </c>
      <c r="L115" s="3" t="str">
        <f>_xlfn.XLOOKUP(Table29[[#This Row],[customer id]],customers!A:A,customers!C:C)</f>
        <v>Premium</v>
      </c>
    </row>
    <row r="116" spans="1:12" x14ac:dyDescent="0.35">
      <c r="A116" s="3">
        <v>436184281</v>
      </c>
      <c r="B116">
        <v>15314</v>
      </c>
      <c r="C116">
        <v>3</v>
      </c>
      <c r="D116" s="2">
        <v>578.85</v>
      </c>
      <c r="E116" s="2">
        <f>Table29[[#This Row],[quantity]]*Table29[[#This Row],[unit_price]]</f>
        <v>1736.5500000000002</v>
      </c>
      <c r="F116" t="str">
        <f>_xlfn.XLOOKUP(Table29[[#This Row],[product_id]],products!A:A,products!B:B)</f>
        <v>Cheese</v>
      </c>
      <c r="G116" t="str">
        <f>_xlfn.XLOOKUP(B:B,products!A:A,products!C:C)</f>
        <v>Dairy &amp; Breakfast</v>
      </c>
      <c r="H116" t="str">
        <f>_xlfn.XLOOKUP(Table29[[#This Row],[product_id]],products!A:A,products!D:D)</f>
        <v>Banik-Ratta</v>
      </c>
      <c r="I116" s="1">
        <f>_xlfn.XLOOKUP(Table29[[#This Row],[order_id]],orders!A:A,orders!C:C)</f>
        <v>45250.525000000001</v>
      </c>
      <c r="J116" s="3">
        <f>_xlfn.XLOOKUP(Table29[[#This Row],[order_id]],orders!A:A,orders!B:B)</f>
        <v>78614729</v>
      </c>
      <c r="K116" s="3" t="str">
        <f>_xlfn.XLOOKUP(Table29[[#This Row],[order_id]],orders!A:A,orders!E:E)</f>
        <v>Card</v>
      </c>
      <c r="L116" s="3" t="str">
        <f>_xlfn.XLOOKUP(Table29[[#This Row],[customer id]],customers!A:A,customers!C:C)</f>
        <v>New</v>
      </c>
    </row>
    <row r="117" spans="1:12" x14ac:dyDescent="0.35">
      <c r="A117" s="3">
        <v>9799231260</v>
      </c>
      <c r="B117">
        <v>39154</v>
      </c>
      <c r="C117">
        <v>3</v>
      </c>
      <c r="D117" s="2">
        <v>946.86</v>
      </c>
      <c r="E117" s="2">
        <f>Table29[[#This Row],[quantity]]*Table29[[#This Row],[unit_price]]</f>
        <v>2840.58</v>
      </c>
      <c r="F117" t="str">
        <f>_xlfn.XLOOKUP(Table29[[#This Row],[product_id]],products!A:A,products!B:B)</f>
        <v>Mangoes</v>
      </c>
      <c r="G117" t="str">
        <f>_xlfn.XLOOKUP(B:B,products!A:A,products!C:C)</f>
        <v>Fruits &amp; Vegetables</v>
      </c>
      <c r="H117" t="str">
        <f>_xlfn.XLOOKUP(Table29[[#This Row],[product_id]],products!A:A,products!D:D)</f>
        <v>Suresh, Bose and Bajwa</v>
      </c>
      <c r="I117" s="1">
        <f>_xlfn.XLOOKUP(Table29[[#This Row],[order_id]],orders!A:A,orders!C:C)</f>
        <v>45358.374305555553</v>
      </c>
      <c r="J117" s="3">
        <f>_xlfn.XLOOKUP(Table29[[#This Row],[order_id]],orders!A:A,orders!B:B)</f>
        <v>22077605</v>
      </c>
      <c r="K117" s="3" t="str">
        <f>_xlfn.XLOOKUP(Table29[[#This Row],[order_id]],orders!A:A,orders!E:E)</f>
        <v>Wallet</v>
      </c>
      <c r="L117" s="3" t="str">
        <f>_xlfn.XLOOKUP(Table29[[#This Row],[customer id]],customers!A:A,customers!C:C)</f>
        <v>Inactive</v>
      </c>
    </row>
    <row r="118" spans="1:12" x14ac:dyDescent="0.35">
      <c r="A118" s="3">
        <v>4071811527</v>
      </c>
      <c r="B118">
        <v>661577</v>
      </c>
      <c r="C118">
        <v>1</v>
      </c>
      <c r="D118" s="2">
        <v>720.95</v>
      </c>
      <c r="E118" s="2">
        <f>Table29[[#This Row],[quantity]]*Table29[[#This Row],[unit_price]]</f>
        <v>720.95</v>
      </c>
      <c r="F118" t="str">
        <f>_xlfn.XLOOKUP(Table29[[#This Row],[product_id]],products!A:A,products!B:B)</f>
        <v>Cat Food</v>
      </c>
      <c r="G118" t="str">
        <f>_xlfn.XLOOKUP(B:B,products!A:A,products!C:C)</f>
        <v>Pet Care</v>
      </c>
      <c r="H118" t="str">
        <f>_xlfn.XLOOKUP(Table29[[#This Row],[product_id]],products!A:A,products!D:D)</f>
        <v>Majumdar PLC</v>
      </c>
      <c r="I118" s="1">
        <f>_xlfn.XLOOKUP(Table29[[#This Row],[order_id]],orders!A:A,orders!C:C)</f>
        <v>45133.651388888888</v>
      </c>
      <c r="J118" s="3">
        <f>_xlfn.XLOOKUP(Table29[[#This Row],[order_id]],orders!A:A,orders!B:B)</f>
        <v>66023110</v>
      </c>
      <c r="K118" s="3" t="str">
        <f>_xlfn.XLOOKUP(Table29[[#This Row],[order_id]],orders!A:A,orders!E:E)</f>
        <v>Card</v>
      </c>
      <c r="L118" s="3" t="str">
        <f>_xlfn.XLOOKUP(Table29[[#This Row],[customer id]],customers!A:A,customers!C:C)</f>
        <v>New</v>
      </c>
    </row>
    <row r="119" spans="1:12" x14ac:dyDescent="0.35">
      <c r="A119" s="3">
        <v>5645359563</v>
      </c>
      <c r="B119">
        <v>723678</v>
      </c>
      <c r="C119">
        <v>3</v>
      </c>
      <c r="D119" s="2">
        <v>675.46</v>
      </c>
      <c r="E119" s="2">
        <f>Table29[[#This Row],[quantity]]*Table29[[#This Row],[unit_price]]</f>
        <v>2026.38</v>
      </c>
      <c r="F119" t="str">
        <f>_xlfn.XLOOKUP(Table29[[#This Row],[product_id]],products!A:A,products!B:B)</f>
        <v>Dog Food</v>
      </c>
      <c r="G119" t="str">
        <f>_xlfn.XLOOKUP(B:B,products!A:A,products!C:C)</f>
        <v>Pet Care</v>
      </c>
      <c r="H119" t="str">
        <f>_xlfn.XLOOKUP(Table29[[#This Row],[product_id]],products!A:A,products!D:D)</f>
        <v>Lall, Datta and Swamy</v>
      </c>
      <c r="I119" s="1">
        <f>_xlfn.XLOOKUP(Table29[[#This Row],[order_id]],orders!A:A,orders!C:C)</f>
        <v>45512.977777777778</v>
      </c>
      <c r="J119" s="3">
        <f>_xlfn.XLOOKUP(Table29[[#This Row],[order_id]],orders!A:A,orders!B:B)</f>
        <v>87160527</v>
      </c>
      <c r="K119" s="3" t="str">
        <f>_xlfn.XLOOKUP(Table29[[#This Row],[order_id]],orders!A:A,orders!E:E)</f>
        <v>Card</v>
      </c>
      <c r="L119" s="3" t="str">
        <f>_xlfn.XLOOKUP(Table29[[#This Row],[customer id]],customers!A:A,customers!C:C)</f>
        <v>New</v>
      </c>
    </row>
    <row r="120" spans="1:12" x14ac:dyDescent="0.35">
      <c r="A120" s="3">
        <v>9411813703</v>
      </c>
      <c r="B120">
        <v>557908</v>
      </c>
      <c r="C120">
        <v>3</v>
      </c>
      <c r="D120" s="2">
        <v>942.37</v>
      </c>
      <c r="E120" s="2">
        <f>Table29[[#This Row],[quantity]]*Table29[[#This Row],[unit_price]]</f>
        <v>2827.11</v>
      </c>
      <c r="F120" t="str">
        <f>_xlfn.XLOOKUP(Table29[[#This Row],[product_id]],products!A:A,products!B:B)</f>
        <v>Vitamins</v>
      </c>
      <c r="G120" t="str">
        <f>_xlfn.XLOOKUP(B:B,products!A:A,products!C:C)</f>
        <v>Pharmacy</v>
      </c>
      <c r="H120" t="str">
        <f>_xlfn.XLOOKUP(Table29[[#This Row],[product_id]],products!A:A,products!D:D)</f>
        <v>Sundaram Inc</v>
      </c>
      <c r="I120" s="1">
        <f>_xlfn.XLOOKUP(Table29[[#This Row],[order_id]],orders!A:A,orders!C:C)</f>
        <v>45194.955555555556</v>
      </c>
      <c r="J120" s="3">
        <f>_xlfn.XLOOKUP(Table29[[#This Row],[order_id]],orders!A:A,orders!B:B)</f>
        <v>62600289</v>
      </c>
      <c r="K120" s="3" t="str">
        <f>_xlfn.XLOOKUP(Table29[[#This Row],[order_id]],orders!A:A,orders!E:E)</f>
        <v>Wallet</v>
      </c>
      <c r="L120" s="3" t="str">
        <f>_xlfn.XLOOKUP(Table29[[#This Row],[customer id]],customers!A:A,customers!C:C)</f>
        <v>Inactive</v>
      </c>
    </row>
    <row r="121" spans="1:12" x14ac:dyDescent="0.35">
      <c r="A121" s="3">
        <v>4270217473</v>
      </c>
      <c r="B121">
        <v>336847</v>
      </c>
      <c r="C121">
        <v>2</v>
      </c>
      <c r="D121" s="2">
        <v>936.98</v>
      </c>
      <c r="E121" s="2">
        <f>Table29[[#This Row],[quantity]]*Table29[[#This Row],[unit_price]]</f>
        <v>1873.96</v>
      </c>
      <c r="F121" t="str">
        <f>_xlfn.XLOOKUP(Table29[[#This Row],[product_id]],products!A:A,products!B:B)</f>
        <v>Toilet Cleaner</v>
      </c>
      <c r="G121" t="str">
        <f>_xlfn.XLOOKUP(B:B,products!A:A,products!C:C)</f>
        <v>Household Care</v>
      </c>
      <c r="H121" t="str">
        <f>_xlfn.XLOOKUP(Table29[[#This Row],[product_id]],products!A:A,products!D:D)</f>
        <v>Dayal, Mammen and More</v>
      </c>
      <c r="I121" s="1">
        <f>_xlfn.XLOOKUP(Table29[[#This Row],[order_id]],orders!A:A,orders!C:C)</f>
        <v>45323.366666666669</v>
      </c>
      <c r="J121" s="3">
        <f>_xlfn.XLOOKUP(Table29[[#This Row],[order_id]],orders!A:A,orders!B:B)</f>
        <v>54580166</v>
      </c>
      <c r="K121" s="3" t="str">
        <f>_xlfn.XLOOKUP(Table29[[#This Row],[order_id]],orders!A:A,orders!E:E)</f>
        <v>Cash</v>
      </c>
      <c r="L121" s="3" t="str">
        <f>_xlfn.XLOOKUP(Table29[[#This Row],[customer id]],customers!A:A,customers!C:C)</f>
        <v>Regular</v>
      </c>
    </row>
    <row r="122" spans="1:12" x14ac:dyDescent="0.35">
      <c r="A122" s="3">
        <v>279851011</v>
      </c>
      <c r="B122">
        <v>34186</v>
      </c>
      <c r="C122">
        <v>3</v>
      </c>
      <c r="D122" s="2">
        <v>925.65</v>
      </c>
      <c r="E122" s="2">
        <f>Table29[[#This Row],[quantity]]*Table29[[#This Row],[unit_price]]</f>
        <v>2776.95</v>
      </c>
      <c r="F122" t="str">
        <f>_xlfn.XLOOKUP(Table29[[#This Row],[product_id]],products!A:A,products!B:B)</f>
        <v>Mangoes</v>
      </c>
      <c r="G122" t="str">
        <f>_xlfn.XLOOKUP(B:B,products!A:A,products!C:C)</f>
        <v>Fruits &amp; Vegetables</v>
      </c>
      <c r="H122" t="str">
        <f>_xlfn.XLOOKUP(Table29[[#This Row],[product_id]],products!A:A,products!D:D)</f>
        <v>Mandal-Kar</v>
      </c>
      <c r="I122" s="1">
        <f>_xlfn.XLOOKUP(Table29[[#This Row],[order_id]],orders!A:A,orders!C:C)</f>
        <v>45027.40625</v>
      </c>
      <c r="J122" s="3">
        <f>_xlfn.XLOOKUP(Table29[[#This Row],[order_id]],orders!A:A,orders!B:B)</f>
        <v>12967305</v>
      </c>
      <c r="K122" s="3" t="str">
        <f>_xlfn.XLOOKUP(Table29[[#This Row],[order_id]],orders!A:A,orders!E:E)</f>
        <v>Card</v>
      </c>
      <c r="L122" s="3" t="str">
        <f>_xlfn.XLOOKUP(Table29[[#This Row],[customer id]],customers!A:A,customers!C:C)</f>
        <v>New</v>
      </c>
    </row>
    <row r="123" spans="1:12" x14ac:dyDescent="0.35">
      <c r="A123" s="3">
        <v>6260524887</v>
      </c>
      <c r="B123">
        <v>94225</v>
      </c>
      <c r="C123">
        <v>2</v>
      </c>
      <c r="D123" s="2">
        <v>77.11</v>
      </c>
      <c r="E123" s="2">
        <f>Table29[[#This Row],[quantity]]*Table29[[#This Row],[unit_price]]</f>
        <v>154.22</v>
      </c>
      <c r="F123" t="str">
        <f>_xlfn.XLOOKUP(Table29[[#This Row],[product_id]],products!A:A,products!B:B)</f>
        <v>Toilet Cleaner</v>
      </c>
      <c r="G123" t="str">
        <f>_xlfn.XLOOKUP(B:B,products!A:A,products!C:C)</f>
        <v>Household Care</v>
      </c>
      <c r="H123" t="str">
        <f>_xlfn.XLOOKUP(Table29[[#This Row],[product_id]],products!A:A,products!D:D)</f>
        <v>Gulati, Ram and Sarkar</v>
      </c>
      <c r="I123" s="1">
        <f>_xlfn.XLOOKUP(Table29[[#This Row],[order_id]],orders!A:A,orders!C:C)</f>
        <v>45444.279861111114</v>
      </c>
      <c r="J123" s="3">
        <f>_xlfn.XLOOKUP(Table29[[#This Row],[order_id]],orders!A:A,orders!B:B)</f>
        <v>57081917</v>
      </c>
      <c r="K123" s="3" t="str">
        <f>_xlfn.XLOOKUP(Table29[[#This Row],[order_id]],orders!A:A,orders!E:E)</f>
        <v>Card</v>
      </c>
      <c r="L123" s="3" t="str">
        <f>_xlfn.XLOOKUP(Table29[[#This Row],[customer id]],customers!A:A,customers!C:C)</f>
        <v>Inactive</v>
      </c>
    </row>
    <row r="124" spans="1:12" x14ac:dyDescent="0.35">
      <c r="A124" s="3">
        <v>5853998391</v>
      </c>
      <c r="B124">
        <v>257719</v>
      </c>
      <c r="C124">
        <v>2</v>
      </c>
      <c r="D124" s="2">
        <v>281.73</v>
      </c>
      <c r="E124" s="2">
        <f>Table29[[#This Row],[quantity]]*Table29[[#This Row],[unit_price]]</f>
        <v>563.46</v>
      </c>
      <c r="F124" t="str">
        <f>_xlfn.XLOOKUP(Table29[[#This Row],[product_id]],products!A:A,products!B:B)</f>
        <v>Eggs</v>
      </c>
      <c r="G124" t="str">
        <f>_xlfn.XLOOKUP(B:B,products!A:A,products!C:C)</f>
        <v>Dairy &amp; Breakfast</v>
      </c>
      <c r="H124" t="str">
        <f>_xlfn.XLOOKUP(Table29[[#This Row],[product_id]],products!A:A,products!D:D)</f>
        <v>Chaudhuri PLC</v>
      </c>
      <c r="I124" s="1">
        <f>_xlfn.XLOOKUP(Table29[[#This Row],[order_id]],orders!A:A,orders!C:C)</f>
        <v>45177.116666666669</v>
      </c>
      <c r="J124" s="3">
        <f>_xlfn.XLOOKUP(Table29[[#This Row],[order_id]],orders!A:A,orders!B:B)</f>
        <v>94453274</v>
      </c>
      <c r="K124" s="3" t="str">
        <f>_xlfn.XLOOKUP(Table29[[#This Row],[order_id]],orders!A:A,orders!E:E)</f>
        <v>Wallet</v>
      </c>
      <c r="L124" s="3" t="str">
        <f>_xlfn.XLOOKUP(Table29[[#This Row],[customer id]],customers!A:A,customers!C:C)</f>
        <v>Regular</v>
      </c>
    </row>
    <row r="125" spans="1:12" x14ac:dyDescent="0.35">
      <c r="A125" s="3">
        <v>9931976872</v>
      </c>
      <c r="B125">
        <v>118820</v>
      </c>
      <c r="C125">
        <v>3</v>
      </c>
      <c r="D125" s="2">
        <v>12.32</v>
      </c>
      <c r="E125" s="2">
        <f>Table29[[#This Row],[quantity]]*Table29[[#This Row],[unit_price]]</f>
        <v>36.96</v>
      </c>
      <c r="F125" t="str">
        <f>_xlfn.XLOOKUP(Table29[[#This Row],[product_id]],products!A:A,products!B:B)</f>
        <v>Iced Tea</v>
      </c>
      <c r="G125" t="str">
        <f>_xlfn.XLOOKUP(B:B,products!A:A,products!C:C)</f>
        <v>Cold Drinks &amp; Juices</v>
      </c>
      <c r="H125" t="str">
        <f>_xlfn.XLOOKUP(Table29[[#This Row],[product_id]],products!A:A,products!D:D)</f>
        <v>Warrior, Ravel and Amble</v>
      </c>
      <c r="I125" s="1">
        <f>_xlfn.XLOOKUP(Table29[[#This Row],[order_id]],orders!A:A,orders!C:C)</f>
        <v>45467.220138888886</v>
      </c>
      <c r="J125" s="3">
        <f>_xlfn.XLOOKUP(Table29[[#This Row],[order_id]],orders!A:A,orders!B:B)</f>
        <v>8955057</v>
      </c>
      <c r="K125" s="3" t="str">
        <f>_xlfn.XLOOKUP(Table29[[#This Row],[order_id]],orders!A:A,orders!E:E)</f>
        <v>Wallet</v>
      </c>
      <c r="L125" s="3" t="str">
        <f>_xlfn.XLOOKUP(Table29[[#This Row],[customer id]],customers!A:A,customers!C:C)</f>
        <v>Regular</v>
      </c>
    </row>
    <row r="126" spans="1:12" x14ac:dyDescent="0.35">
      <c r="A126" s="3">
        <v>8432209832</v>
      </c>
      <c r="B126">
        <v>336847</v>
      </c>
      <c r="C126">
        <v>1</v>
      </c>
      <c r="D126" s="2">
        <v>936.98</v>
      </c>
      <c r="E126" s="2">
        <f>Table29[[#This Row],[quantity]]*Table29[[#This Row],[unit_price]]</f>
        <v>936.98</v>
      </c>
      <c r="F126" t="str">
        <f>_xlfn.XLOOKUP(Table29[[#This Row],[product_id]],products!A:A,products!B:B)</f>
        <v>Toilet Cleaner</v>
      </c>
      <c r="G126" t="str">
        <f>_xlfn.XLOOKUP(B:B,products!A:A,products!C:C)</f>
        <v>Household Care</v>
      </c>
      <c r="H126" t="str">
        <f>_xlfn.XLOOKUP(Table29[[#This Row],[product_id]],products!A:A,products!D:D)</f>
        <v>Dayal, Mammen and More</v>
      </c>
      <c r="I126" s="1">
        <f>_xlfn.XLOOKUP(Table29[[#This Row],[order_id]],orders!A:A,orders!C:C)</f>
        <v>45371.14166666667</v>
      </c>
      <c r="J126" s="3">
        <f>_xlfn.XLOOKUP(Table29[[#This Row],[order_id]],orders!A:A,orders!B:B)</f>
        <v>90346920</v>
      </c>
      <c r="K126" s="3" t="str">
        <f>_xlfn.XLOOKUP(Table29[[#This Row],[order_id]],orders!A:A,orders!E:E)</f>
        <v>Wallet</v>
      </c>
      <c r="L126" s="3" t="str">
        <f>_xlfn.XLOOKUP(Table29[[#This Row],[customer id]],customers!A:A,customers!C:C)</f>
        <v>New</v>
      </c>
    </row>
    <row r="127" spans="1:12" x14ac:dyDescent="0.35">
      <c r="A127" s="3">
        <v>6023721507</v>
      </c>
      <c r="B127">
        <v>327290</v>
      </c>
      <c r="C127">
        <v>1</v>
      </c>
      <c r="D127" s="2">
        <v>862.28</v>
      </c>
      <c r="E127" s="2">
        <f>Table29[[#This Row],[quantity]]*Table29[[#This Row],[unit_price]]</f>
        <v>862.28</v>
      </c>
      <c r="F127" t="str">
        <f>_xlfn.XLOOKUP(Table29[[#This Row],[product_id]],products!A:A,products!B:B)</f>
        <v>Sugar</v>
      </c>
      <c r="G127" t="str">
        <f>_xlfn.XLOOKUP(B:B,products!A:A,products!C:C)</f>
        <v>Grocery &amp; Staples</v>
      </c>
      <c r="H127" t="str">
        <f>_xlfn.XLOOKUP(Table29[[#This Row],[product_id]],products!A:A,products!D:D)</f>
        <v>Nadkarni Inc</v>
      </c>
      <c r="I127" s="1">
        <f>_xlfn.XLOOKUP(Table29[[#This Row],[order_id]],orders!A:A,orders!C:C)</f>
        <v>45389.013194444444</v>
      </c>
      <c r="J127" s="3">
        <f>_xlfn.XLOOKUP(Table29[[#This Row],[order_id]],orders!A:A,orders!B:B)</f>
        <v>8791577</v>
      </c>
      <c r="K127" s="3" t="str">
        <f>_xlfn.XLOOKUP(Table29[[#This Row],[order_id]],orders!A:A,orders!E:E)</f>
        <v>UPI</v>
      </c>
      <c r="L127" s="3" t="str">
        <f>_xlfn.XLOOKUP(Table29[[#This Row],[customer id]],customers!A:A,customers!C:C)</f>
        <v>Regular</v>
      </c>
    </row>
    <row r="128" spans="1:12" x14ac:dyDescent="0.35">
      <c r="A128" s="3">
        <v>3042338919</v>
      </c>
      <c r="B128">
        <v>679284</v>
      </c>
      <c r="C128">
        <v>3</v>
      </c>
      <c r="D128" s="2">
        <v>877.89</v>
      </c>
      <c r="E128" s="2">
        <f>Table29[[#This Row],[quantity]]*Table29[[#This Row],[unit_price]]</f>
        <v>2633.67</v>
      </c>
      <c r="F128" t="str">
        <f>_xlfn.XLOOKUP(Table29[[#This Row],[product_id]],products!A:A,products!B:B)</f>
        <v>Cough Syrup</v>
      </c>
      <c r="G128" t="str">
        <f>_xlfn.XLOOKUP(B:B,products!A:A,products!C:C)</f>
        <v>Pharmacy</v>
      </c>
      <c r="H128" t="str">
        <f>_xlfn.XLOOKUP(Table29[[#This Row],[product_id]],products!A:A,products!D:D)</f>
        <v>Pant LLC</v>
      </c>
      <c r="I128" s="1">
        <f>_xlfn.XLOOKUP(Table29[[#This Row],[order_id]],orders!A:A,orders!C:C)</f>
        <v>45063.619444444441</v>
      </c>
      <c r="J128" s="3">
        <f>_xlfn.XLOOKUP(Table29[[#This Row],[order_id]],orders!A:A,orders!B:B)</f>
        <v>76212152</v>
      </c>
      <c r="K128" s="3" t="str">
        <f>_xlfn.XLOOKUP(Table29[[#This Row],[order_id]],orders!A:A,orders!E:E)</f>
        <v>Wallet</v>
      </c>
      <c r="L128" s="3" t="str">
        <f>_xlfn.XLOOKUP(Table29[[#This Row],[customer id]],customers!A:A,customers!C:C)</f>
        <v>Premium</v>
      </c>
    </row>
    <row r="129" spans="1:12" x14ac:dyDescent="0.35">
      <c r="A129" s="3">
        <v>233646065</v>
      </c>
      <c r="B129">
        <v>803607</v>
      </c>
      <c r="C129">
        <v>1</v>
      </c>
      <c r="D129" s="2">
        <v>949.73</v>
      </c>
      <c r="E129" s="2">
        <f>Table29[[#This Row],[quantity]]*Table29[[#This Row],[unit_price]]</f>
        <v>949.73</v>
      </c>
      <c r="F129" t="str">
        <f>_xlfn.XLOOKUP(Table29[[#This Row],[product_id]],products!A:A,products!B:B)</f>
        <v>Soap</v>
      </c>
      <c r="G129" t="str">
        <f>_xlfn.XLOOKUP(B:B,products!A:A,products!C:C)</f>
        <v>Personal Care</v>
      </c>
      <c r="H129" t="str">
        <f>_xlfn.XLOOKUP(Table29[[#This Row],[product_id]],products!A:A,products!D:D)</f>
        <v>Kadakia, Mohan and Sathe</v>
      </c>
      <c r="I129" s="1">
        <f>_xlfn.XLOOKUP(Table29[[#This Row],[order_id]],orders!A:A,orders!C:C)</f>
        <v>45188.936111111114</v>
      </c>
      <c r="J129" s="3">
        <f>_xlfn.XLOOKUP(Table29[[#This Row],[order_id]],orders!A:A,orders!B:B)</f>
        <v>16379942</v>
      </c>
      <c r="K129" s="3" t="str">
        <f>_xlfn.XLOOKUP(Table29[[#This Row],[order_id]],orders!A:A,orders!E:E)</f>
        <v>Wallet</v>
      </c>
      <c r="L129" s="3" t="str">
        <f>_xlfn.XLOOKUP(Table29[[#This Row],[customer id]],customers!A:A,customers!C:C)</f>
        <v>Inactive</v>
      </c>
    </row>
    <row r="130" spans="1:12" x14ac:dyDescent="0.35">
      <c r="A130" s="3">
        <v>9870610018</v>
      </c>
      <c r="B130">
        <v>615545</v>
      </c>
      <c r="C130">
        <v>2</v>
      </c>
      <c r="D130" s="2">
        <v>448.16</v>
      </c>
      <c r="E130" s="2">
        <f>Table29[[#This Row],[quantity]]*Table29[[#This Row],[unit_price]]</f>
        <v>896.32</v>
      </c>
      <c r="F130" t="str">
        <f>_xlfn.XLOOKUP(Table29[[#This Row],[product_id]],products!A:A,products!B:B)</f>
        <v>Soap</v>
      </c>
      <c r="G130" t="str">
        <f>_xlfn.XLOOKUP(B:B,products!A:A,products!C:C)</f>
        <v>Personal Care</v>
      </c>
      <c r="H130" t="str">
        <f>_xlfn.XLOOKUP(Table29[[#This Row],[product_id]],products!A:A,products!D:D)</f>
        <v>Barman Inc</v>
      </c>
      <c r="I130" s="1">
        <f>_xlfn.XLOOKUP(Table29[[#This Row],[order_id]],orders!A:A,orders!C:C)</f>
        <v>45330.224305555559</v>
      </c>
      <c r="J130" s="3">
        <f>_xlfn.XLOOKUP(Table29[[#This Row],[order_id]],orders!A:A,orders!B:B)</f>
        <v>94033330</v>
      </c>
      <c r="K130" s="3" t="str">
        <f>_xlfn.XLOOKUP(Table29[[#This Row],[order_id]],orders!A:A,orders!E:E)</f>
        <v>Card</v>
      </c>
      <c r="L130" s="3" t="str">
        <f>_xlfn.XLOOKUP(Table29[[#This Row],[customer id]],customers!A:A,customers!C:C)</f>
        <v>Regular</v>
      </c>
    </row>
    <row r="131" spans="1:12" x14ac:dyDescent="0.35">
      <c r="A131" s="3">
        <v>1398230967</v>
      </c>
      <c r="B131">
        <v>951463</v>
      </c>
      <c r="C131">
        <v>3</v>
      </c>
      <c r="D131" s="2">
        <v>787.4</v>
      </c>
      <c r="E131" s="2">
        <f>Table29[[#This Row],[quantity]]*Table29[[#This Row],[unit_price]]</f>
        <v>2362.1999999999998</v>
      </c>
      <c r="F131" t="str">
        <f>_xlfn.XLOOKUP(Table29[[#This Row],[product_id]],products!A:A,products!B:B)</f>
        <v>Pet Treats</v>
      </c>
      <c r="G131" t="str">
        <f>_xlfn.XLOOKUP(B:B,products!A:A,products!C:C)</f>
        <v>Pet Care</v>
      </c>
      <c r="H131" t="str">
        <f>_xlfn.XLOOKUP(Table29[[#This Row],[product_id]],products!A:A,products!D:D)</f>
        <v>Balakrishnan-Kaur</v>
      </c>
      <c r="I131" s="1">
        <f>_xlfn.XLOOKUP(Table29[[#This Row],[order_id]],orders!A:A,orders!C:C)</f>
        <v>45404.415277777778</v>
      </c>
      <c r="J131" s="3">
        <f>_xlfn.XLOOKUP(Table29[[#This Row],[order_id]],orders!A:A,orders!B:B)</f>
        <v>46876240</v>
      </c>
      <c r="K131" s="3" t="str">
        <f>_xlfn.XLOOKUP(Table29[[#This Row],[order_id]],orders!A:A,orders!E:E)</f>
        <v>Card</v>
      </c>
      <c r="L131" s="3" t="str">
        <f>_xlfn.XLOOKUP(Table29[[#This Row],[customer id]],customers!A:A,customers!C:C)</f>
        <v>Premium</v>
      </c>
    </row>
    <row r="132" spans="1:12" x14ac:dyDescent="0.35">
      <c r="A132" s="3">
        <v>8615488922</v>
      </c>
      <c r="B132">
        <v>566052</v>
      </c>
      <c r="C132">
        <v>3</v>
      </c>
      <c r="D132" s="2">
        <v>87.3</v>
      </c>
      <c r="E132" s="2">
        <f>Table29[[#This Row],[quantity]]*Table29[[#This Row],[unit_price]]</f>
        <v>261.89999999999998</v>
      </c>
      <c r="F132" t="str">
        <f>_xlfn.XLOOKUP(Table29[[#This Row],[product_id]],products!A:A,products!B:B)</f>
        <v>Pain Reliever</v>
      </c>
      <c r="G132" t="str">
        <f>_xlfn.XLOOKUP(B:B,products!A:A,products!C:C)</f>
        <v>Pharmacy</v>
      </c>
      <c r="H132" t="str">
        <f>_xlfn.XLOOKUP(Table29[[#This Row],[product_id]],products!A:A,products!D:D)</f>
        <v>Apte, Soman and Raju</v>
      </c>
      <c r="I132" s="1">
        <f>_xlfn.XLOOKUP(Table29[[#This Row],[order_id]],orders!A:A,orders!C:C)</f>
        <v>45234.004166666666</v>
      </c>
      <c r="J132" s="3">
        <f>_xlfn.XLOOKUP(Table29[[#This Row],[order_id]],orders!A:A,orders!B:B)</f>
        <v>92209869</v>
      </c>
      <c r="K132" s="3" t="str">
        <f>_xlfn.XLOOKUP(Table29[[#This Row],[order_id]],orders!A:A,orders!E:E)</f>
        <v>Card</v>
      </c>
      <c r="L132" s="3" t="str">
        <f>_xlfn.XLOOKUP(Table29[[#This Row],[customer id]],customers!A:A,customers!C:C)</f>
        <v>Regular</v>
      </c>
    </row>
    <row r="133" spans="1:12" x14ac:dyDescent="0.35">
      <c r="A133" s="3">
        <v>2748841057</v>
      </c>
      <c r="B133">
        <v>552496</v>
      </c>
      <c r="C133">
        <v>2</v>
      </c>
      <c r="D133" s="2">
        <v>508</v>
      </c>
      <c r="E133" s="2">
        <f>Table29[[#This Row],[quantity]]*Table29[[#This Row],[unit_price]]</f>
        <v>1016</v>
      </c>
      <c r="F133" t="str">
        <f>_xlfn.XLOOKUP(Table29[[#This Row],[product_id]],products!A:A,products!B:B)</f>
        <v>Dish Soap</v>
      </c>
      <c r="G133" t="str">
        <f>_xlfn.XLOOKUP(B:B,products!A:A,products!C:C)</f>
        <v>Household Care</v>
      </c>
      <c r="H133" t="str">
        <f>_xlfn.XLOOKUP(Table29[[#This Row],[product_id]],products!A:A,products!D:D)</f>
        <v>Dhar PLC</v>
      </c>
      <c r="I133" s="1">
        <f>_xlfn.XLOOKUP(Table29[[#This Row],[order_id]],orders!A:A,orders!C:C)</f>
        <v>45290.210416666669</v>
      </c>
      <c r="J133" s="3">
        <f>_xlfn.XLOOKUP(Table29[[#This Row],[order_id]],orders!A:A,orders!B:B)</f>
        <v>33544355</v>
      </c>
      <c r="K133" s="3" t="str">
        <f>_xlfn.XLOOKUP(Table29[[#This Row],[order_id]],orders!A:A,orders!E:E)</f>
        <v>Card</v>
      </c>
      <c r="L133" s="3" t="str">
        <f>_xlfn.XLOOKUP(Table29[[#This Row],[customer id]],customers!A:A,customers!C:C)</f>
        <v>Premium</v>
      </c>
    </row>
    <row r="134" spans="1:12" x14ac:dyDescent="0.35">
      <c r="A134" s="3">
        <v>1375867721</v>
      </c>
      <c r="B134">
        <v>500633</v>
      </c>
      <c r="C134">
        <v>3</v>
      </c>
      <c r="D134" s="2">
        <v>154.5</v>
      </c>
      <c r="E134" s="2">
        <f>Table29[[#This Row],[quantity]]*Table29[[#This Row],[unit_price]]</f>
        <v>463.5</v>
      </c>
      <c r="F134" t="str">
        <f>_xlfn.XLOOKUP(Table29[[#This Row],[product_id]],products!A:A,products!B:B)</f>
        <v>Cereal</v>
      </c>
      <c r="G134" t="str">
        <f>_xlfn.XLOOKUP(B:B,products!A:A,products!C:C)</f>
        <v>Dairy &amp; Breakfast</v>
      </c>
      <c r="H134" t="str">
        <f>_xlfn.XLOOKUP(Table29[[#This Row],[product_id]],products!A:A,products!D:D)</f>
        <v>Trivedi-Ahluwalia</v>
      </c>
      <c r="I134" s="1">
        <f>_xlfn.XLOOKUP(Table29[[#This Row],[order_id]],orders!A:A,orders!C:C)</f>
        <v>45488.706250000003</v>
      </c>
      <c r="J134" s="3">
        <f>_xlfn.XLOOKUP(Table29[[#This Row],[order_id]],orders!A:A,orders!B:B)</f>
        <v>4862761</v>
      </c>
      <c r="K134" s="3" t="str">
        <f>_xlfn.XLOOKUP(Table29[[#This Row],[order_id]],orders!A:A,orders!E:E)</f>
        <v>Cash</v>
      </c>
      <c r="L134" s="3" t="str">
        <f>_xlfn.XLOOKUP(Table29[[#This Row],[customer id]],customers!A:A,customers!C:C)</f>
        <v>Premium</v>
      </c>
    </row>
    <row r="135" spans="1:12" x14ac:dyDescent="0.35">
      <c r="A135" s="3">
        <v>8595141097</v>
      </c>
      <c r="B135">
        <v>274207</v>
      </c>
      <c r="C135">
        <v>1</v>
      </c>
      <c r="D135" s="2">
        <v>328.51</v>
      </c>
      <c r="E135" s="2">
        <f>Table29[[#This Row],[quantity]]*Table29[[#This Row],[unit_price]]</f>
        <v>328.51</v>
      </c>
      <c r="F135" t="str">
        <f>_xlfn.XLOOKUP(Table29[[#This Row],[product_id]],products!A:A,products!B:B)</f>
        <v>Cough Syrup</v>
      </c>
      <c r="G135" t="str">
        <f>_xlfn.XLOOKUP(B:B,products!A:A,products!C:C)</f>
        <v>Pharmacy</v>
      </c>
      <c r="H135" t="str">
        <f>_xlfn.XLOOKUP(Table29[[#This Row],[product_id]],products!A:A,products!D:D)</f>
        <v>Savant, Batta and Mander</v>
      </c>
      <c r="I135" s="1">
        <f>_xlfn.XLOOKUP(Table29[[#This Row],[order_id]],orders!A:A,orders!C:C)</f>
        <v>45382.433333333334</v>
      </c>
      <c r="J135" s="3">
        <f>_xlfn.XLOOKUP(Table29[[#This Row],[order_id]],orders!A:A,orders!B:B)</f>
        <v>96511007</v>
      </c>
      <c r="K135" s="3" t="str">
        <f>_xlfn.XLOOKUP(Table29[[#This Row],[order_id]],orders!A:A,orders!E:E)</f>
        <v>UPI</v>
      </c>
      <c r="L135" s="3" t="str">
        <f>_xlfn.XLOOKUP(Table29[[#This Row],[customer id]],customers!A:A,customers!C:C)</f>
        <v>New</v>
      </c>
    </row>
    <row r="136" spans="1:12" x14ac:dyDescent="0.35">
      <c r="A136" s="3">
        <v>4673382071</v>
      </c>
      <c r="B136">
        <v>256783</v>
      </c>
      <c r="C136">
        <v>1</v>
      </c>
      <c r="D136" s="2">
        <v>906.54</v>
      </c>
      <c r="E136" s="2">
        <f>Table29[[#This Row],[quantity]]*Table29[[#This Row],[unit_price]]</f>
        <v>906.54</v>
      </c>
      <c r="F136" t="str">
        <f>_xlfn.XLOOKUP(Table29[[#This Row],[product_id]],products!A:A,products!B:B)</f>
        <v>Pet Treats</v>
      </c>
      <c r="G136" t="str">
        <f>_xlfn.XLOOKUP(B:B,products!A:A,products!C:C)</f>
        <v>Pet Care</v>
      </c>
      <c r="H136" t="str">
        <f>_xlfn.XLOOKUP(Table29[[#This Row],[product_id]],products!A:A,products!D:D)</f>
        <v>Basu, Thakur and Rege</v>
      </c>
      <c r="I136" s="1">
        <f>_xlfn.XLOOKUP(Table29[[#This Row],[order_id]],orders!A:A,orders!C:C)</f>
        <v>45307.559027777781</v>
      </c>
      <c r="J136" s="3">
        <f>_xlfn.XLOOKUP(Table29[[#This Row],[order_id]],orders!A:A,orders!B:B)</f>
        <v>21784094</v>
      </c>
      <c r="K136" s="3" t="str">
        <f>_xlfn.XLOOKUP(Table29[[#This Row],[order_id]],orders!A:A,orders!E:E)</f>
        <v>UPI</v>
      </c>
      <c r="L136" s="3" t="str">
        <f>_xlfn.XLOOKUP(Table29[[#This Row],[customer id]],customers!A:A,customers!C:C)</f>
        <v>Regular</v>
      </c>
    </row>
    <row r="137" spans="1:12" x14ac:dyDescent="0.35">
      <c r="A137" s="3">
        <v>2948696008</v>
      </c>
      <c r="B137">
        <v>131937</v>
      </c>
      <c r="C137">
        <v>2</v>
      </c>
      <c r="D137" s="2">
        <v>287.81</v>
      </c>
      <c r="E137" s="2">
        <f>Table29[[#This Row],[quantity]]*Table29[[#This Row],[unit_price]]</f>
        <v>575.62</v>
      </c>
      <c r="F137" t="str">
        <f>_xlfn.XLOOKUP(Table29[[#This Row],[product_id]],products!A:A,products!B:B)</f>
        <v>Frozen Pizza</v>
      </c>
      <c r="G137" t="str">
        <f>_xlfn.XLOOKUP(B:B,products!A:A,products!C:C)</f>
        <v>Instant &amp; Frozen Food</v>
      </c>
      <c r="H137" t="str">
        <f>_xlfn.XLOOKUP(Table29[[#This Row],[product_id]],products!A:A,products!D:D)</f>
        <v>Varkey, Devi and Ganguly</v>
      </c>
      <c r="I137" s="1">
        <f>_xlfn.XLOOKUP(Table29[[#This Row],[order_id]],orders!A:A,orders!C:C)</f>
        <v>45392.420138888891</v>
      </c>
      <c r="J137" s="3">
        <f>_xlfn.XLOOKUP(Table29[[#This Row],[order_id]],orders!A:A,orders!B:B)</f>
        <v>51872499</v>
      </c>
      <c r="K137" s="3" t="str">
        <f>_xlfn.XLOOKUP(Table29[[#This Row],[order_id]],orders!A:A,orders!E:E)</f>
        <v>Cash</v>
      </c>
      <c r="L137" s="3" t="str">
        <f>_xlfn.XLOOKUP(Table29[[#This Row],[customer id]],customers!A:A,customers!C:C)</f>
        <v>Premium</v>
      </c>
    </row>
    <row r="138" spans="1:12" x14ac:dyDescent="0.35">
      <c r="A138" s="3">
        <v>6839692624</v>
      </c>
      <c r="B138">
        <v>67197</v>
      </c>
      <c r="C138">
        <v>2</v>
      </c>
      <c r="D138" s="2">
        <v>552.20000000000005</v>
      </c>
      <c r="E138" s="2">
        <f>Table29[[#This Row],[quantity]]*Table29[[#This Row],[unit_price]]</f>
        <v>1104.4000000000001</v>
      </c>
      <c r="F138" t="str">
        <f>_xlfn.XLOOKUP(Table29[[#This Row],[product_id]],products!A:A,products!B:B)</f>
        <v>Butter</v>
      </c>
      <c r="G138" t="str">
        <f>_xlfn.XLOOKUP(B:B,products!A:A,products!C:C)</f>
        <v>Dairy &amp; Breakfast</v>
      </c>
      <c r="H138" t="str">
        <f>_xlfn.XLOOKUP(Table29[[#This Row],[product_id]],products!A:A,products!D:D)</f>
        <v>Shetty-Bora</v>
      </c>
      <c r="I138" s="1">
        <f>_xlfn.XLOOKUP(Table29[[#This Row],[order_id]],orders!A:A,orders!C:C)</f>
        <v>45249.078472222223</v>
      </c>
      <c r="J138" s="3">
        <f>_xlfn.XLOOKUP(Table29[[#This Row],[order_id]],orders!A:A,orders!B:B)</f>
        <v>64497538</v>
      </c>
      <c r="K138" s="3" t="str">
        <f>_xlfn.XLOOKUP(Table29[[#This Row],[order_id]],orders!A:A,orders!E:E)</f>
        <v>Cash</v>
      </c>
      <c r="L138" s="3" t="str">
        <f>_xlfn.XLOOKUP(Table29[[#This Row],[customer id]],customers!A:A,customers!C:C)</f>
        <v>Premium</v>
      </c>
    </row>
    <row r="139" spans="1:12" x14ac:dyDescent="0.35">
      <c r="A139" s="3">
        <v>5770951298</v>
      </c>
      <c r="B139">
        <v>329351</v>
      </c>
      <c r="C139">
        <v>3</v>
      </c>
      <c r="D139" s="2">
        <v>310.87</v>
      </c>
      <c r="E139" s="2">
        <f>Table29[[#This Row],[quantity]]*Table29[[#This Row],[unit_price]]</f>
        <v>932.61</v>
      </c>
      <c r="F139" t="str">
        <f>_xlfn.XLOOKUP(Table29[[#This Row],[product_id]],products!A:A,products!B:B)</f>
        <v>Cheese</v>
      </c>
      <c r="G139" t="str">
        <f>_xlfn.XLOOKUP(B:B,products!A:A,products!C:C)</f>
        <v>Dairy &amp; Breakfast</v>
      </c>
      <c r="H139" t="str">
        <f>_xlfn.XLOOKUP(Table29[[#This Row],[product_id]],products!A:A,products!D:D)</f>
        <v>Lala, Kalita and Sathe</v>
      </c>
      <c r="I139" s="1">
        <f>_xlfn.XLOOKUP(Table29[[#This Row],[order_id]],orders!A:A,orders!C:C)</f>
        <v>45201.756249999999</v>
      </c>
      <c r="J139" s="3">
        <f>_xlfn.XLOOKUP(Table29[[#This Row],[order_id]],orders!A:A,orders!B:B)</f>
        <v>75510747</v>
      </c>
      <c r="K139" s="3" t="str">
        <f>_xlfn.XLOOKUP(Table29[[#This Row],[order_id]],orders!A:A,orders!E:E)</f>
        <v>UPI</v>
      </c>
      <c r="L139" s="3" t="str">
        <f>_xlfn.XLOOKUP(Table29[[#This Row],[customer id]],customers!A:A,customers!C:C)</f>
        <v>New</v>
      </c>
    </row>
    <row r="140" spans="1:12" x14ac:dyDescent="0.35">
      <c r="A140" s="3">
        <v>5084771819</v>
      </c>
      <c r="B140">
        <v>154179</v>
      </c>
      <c r="C140">
        <v>2</v>
      </c>
      <c r="D140" s="2">
        <v>582.87</v>
      </c>
      <c r="E140" s="2">
        <f>Table29[[#This Row],[quantity]]*Table29[[#This Row],[unit_price]]</f>
        <v>1165.74</v>
      </c>
      <c r="F140" t="str">
        <f>_xlfn.XLOOKUP(Table29[[#This Row],[product_id]],products!A:A,products!B:B)</f>
        <v>Pain Reliever</v>
      </c>
      <c r="G140" t="str">
        <f>_xlfn.XLOOKUP(B:B,products!A:A,products!C:C)</f>
        <v>Pharmacy</v>
      </c>
      <c r="H140" t="str">
        <f>_xlfn.XLOOKUP(Table29[[#This Row],[product_id]],products!A:A,products!D:D)</f>
        <v>Barad, Devi and Andra</v>
      </c>
      <c r="I140" s="1">
        <f>_xlfn.XLOOKUP(Table29[[#This Row],[order_id]],orders!A:A,orders!C:C)</f>
        <v>45533.912499999999</v>
      </c>
      <c r="J140" s="3">
        <f>_xlfn.XLOOKUP(Table29[[#This Row],[order_id]],orders!A:A,orders!B:B)</f>
        <v>6344345</v>
      </c>
      <c r="K140" s="3" t="str">
        <f>_xlfn.XLOOKUP(Table29[[#This Row],[order_id]],orders!A:A,orders!E:E)</f>
        <v>Cash</v>
      </c>
      <c r="L140" s="3" t="str">
        <f>_xlfn.XLOOKUP(Table29[[#This Row],[customer id]],customers!A:A,customers!C:C)</f>
        <v>Premium</v>
      </c>
    </row>
    <row r="141" spans="1:12" x14ac:dyDescent="0.35">
      <c r="A141" s="3">
        <v>422403644</v>
      </c>
      <c r="B141">
        <v>317242</v>
      </c>
      <c r="C141">
        <v>1</v>
      </c>
      <c r="D141" s="2">
        <v>198.15</v>
      </c>
      <c r="E141" s="2">
        <f>Table29[[#This Row],[quantity]]*Table29[[#This Row],[unit_price]]</f>
        <v>198.15</v>
      </c>
      <c r="F141" t="str">
        <f>_xlfn.XLOOKUP(Table29[[#This Row],[product_id]],products!A:A,products!B:B)</f>
        <v>Pulses</v>
      </c>
      <c r="G141" t="str">
        <f>_xlfn.XLOOKUP(B:B,products!A:A,products!C:C)</f>
        <v>Grocery &amp; Staples</v>
      </c>
      <c r="H141" t="str">
        <f>_xlfn.XLOOKUP(Table29[[#This Row],[product_id]],products!A:A,products!D:D)</f>
        <v>Rastogi Group</v>
      </c>
      <c r="I141" s="1">
        <f>_xlfn.XLOOKUP(Table29[[#This Row],[order_id]],orders!A:A,orders!C:C)</f>
        <v>45073.976388888892</v>
      </c>
      <c r="J141" s="3">
        <f>_xlfn.XLOOKUP(Table29[[#This Row],[order_id]],orders!A:A,orders!B:B)</f>
        <v>56548063</v>
      </c>
      <c r="K141" s="3" t="str">
        <f>_xlfn.XLOOKUP(Table29[[#This Row],[order_id]],orders!A:A,orders!E:E)</f>
        <v>UPI</v>
      </c>
      <c r="L141" s="3" t="str">
        <f>_xlfn.XLOOKUP(Table29[[#This Row],[customer id]],customers!A:A,customers!C:C)</f>
        <v>New</v>
      </c>
    </row>
    <row r="142" spans="1:12" x14ac:dyDescent="0.35">
      <c r="A142" s="3">
        <v>7176758896</v>
      </c>
      <c r="B142">
        <v>492958</v>
      </c>
      <c r="C142">
        <v>2</v>
      </c>
      <c r="D142" s="2">
        <v>84.2</v>
      </c>
      <c r="E142" s="2">
        <f>Table29[[#This Row],[quantity]]*Table29[[#This Row],[unit_price]]</f>
        <v>168.4</v>
      </c>
      <c r="F142" t="str">
        <f>_xlfn.XLOOKUP(Table29[[#This Row],[product_id]],products!A:A,products!B:B)</f>
        <v>Lotion</v>
      </c>
      <c r="G142" t="str">
        <f>_xlfn.XLOOKUP(B:B,products!A:A,products!C:C)</f>
        <v>Personal Care</v>
      </c>
      <c r="H142" t="str">
        <f>_xlfn.XLOOKUP(Table29[[#This Row],[product_id]],products!A:A,products!D:D)</f>
        <v>Acharya PLC</v>
      </c>
      <c r="I142" s="1">
        <f>_xlfn.XLOOKUP(Table29[[#This Row],[order_id]],orders!A:A,orders!C:C)</f>
        <v>45120.534722222219</v>
      </c>
      <c r="J142" s="3">
        <f>_xlfn.XLOOKUP(Table29[[#This Row],[order_id]],orders!A:A,orders!B:B)</f>
        <v>18394558</v>
      </c>
      <c r="K142" s="3" t="str">
        <f>_xlfn.XLOOKUP(Table29[[#This Row],[order_id]],orders!A:A,orders!E:E)</f>
        <v>Cash</v>
      </c>
      <c r="L142" s="3" t="str">
        <f>_xlfn.XLOOKUP(Table29[[#This Row],[customer id]],customers!A:A,customers!C:C)</f>
        <v>Regular</v>
      </c>
    </row>
    <row r="143" spans="1:12" x14ac:dyDescent="0.35">
      <c r="A143" s="3">
        <v>8252905093</v>
      </c>
      <c r="B143">
        <v>647462</v>
      </c>
      <c r="C143">
        <v>3</v>
      </c>
      <c r="D143" s="2">
        <v>326.42</v>
      </c>
      <c r="E143" s="2">
        <f>Table29[[#This Row],[quantity]]*Table29[[#This Row],[unit_price]]</f>
        <v>979.26</v>
      </c>
      <c r="F143" t="str">
        <f>_xlfn.XLOOKUP(Table29[[#This Row],[product_id]],products!A:A,products!B:B)</f>
        <v>Lotion</v>
      </c>
      <c r="G143" t="str">
        <f>_xlfn.XLOOKUP(B:B,products!A:A,products!C:C)</f>
        <v>Personal Care</v>
      </c>
      <c r="H143" t="str">
        <f>_xlfn.XLOOKUP(Table29[[#This Row],[product_id]],products!A:A,products!D:D)</f>
        <v>Balan, Samra and Sekhon</v>
      </c>
      <c r="I143" s="1">
        <f>_xlfn.XLOOKUP(Table29[[#This Row],[order_id]],orders!A:A,orders!C:C)</f>
        <v>45403.967361111114</v>
      </c>
      <c r="J143" s="3">
        <f>_xlfn.XLOOKUP(Table29[[#This Row],[order_id]],orders!A:A,orders!B:B)</f>
        <v>42589311</v>
      </c>
      <c r="K143" s="3" t="str">
        <f>_xlfn.XLOOKUP(Table29[[#This Row],[order_id]],orders!A:A,orders!E:E)</f>
        <v>Card</v>
      </c>
      <c r="L143" s="3" t="str">
        <f>_xlfn.XLOOKUP(Table29[[#This Row],[customer id]],customers!A:A,customers!C:C)</f>
        <v>Regular</v>
      </c>
    </row>
    <row r="144" spans="1:12" x14ac:dyDescent="0.35">
      <c r="A144" s="3">
        <v>1488561572</v>
      </c>
      <c r="B144">
        <v>585299</v>
      </c>
      <c r="C144">
        <v>1</v>
      </c>
      <c r="D144" s="2">
        <v>799.46</v>
      </c>
      <c r="E144" s="2">
        <f>Table29[[#This Row],[quantity]]*Table29[[#This Row],[unit_price]]</f>
        <v>799.46</v>
      </c>
      <c r="F144" t="str">
        <f>_xlfn.XLOOKUP(Table29[[#This Row],[product_id]],products!A:A,products!B:B)</f>
        <v>Pet Treats</v>
      </c>
      <c r="G144" t="str">
        <f>_xlfn.XLOOKUP(B:B,products!A:A,products!C:C)</f>
        <v>Pet Care</v>
      </c>
      <c r="H144" t="str">
        <f>_xlfn.XLOOKUP(Table29[[#This Row],[product_id]],products!A:A,products!D:D)</f>
        <v>Sharma, Chandra and Prashad</v>
      </c>
      <c r="I144" s="1">
        <f>_xlfn.XLOOKUP(Table29[[#This Row],[order_id]],orders!A:A,orders!C:C)</f>
        <v>45531.345833333333</v>
      </c>
      <c r="J144" s="3">
        <f>_xlfn.XLOOKUP(Table29[[#This Row],[order_id]],orders!A:A,orders!B:B)</f>
        <v>75928073</v>
      </c>
      <c r="K144" s="3" t="str">
        <f>_xlfn.XLOOKUP(Table29[[#This Row],[order_id]],orders!A:A,orders!E:E)</f>
        <v>Cash</v>
      </c>
      <c r="L144" s="3" t="str">
        <f>_xlfn.XLOOKUP(Table29[[#This Row],[customer id]],customers!A:A,customers!C:C)</f>
        <v>Inactive</v>
      </c>
    </row>
    <row r="145" spans="1:12" x14ac:dyDescent="0.35">
      <c r="A145" s="3">
        <v>6212984517</v>
      </c>
      <c r="B145">
        <v>853932</v>
      </c>
      <c r="C145">
        <v>1</v>
      </c>
      <c r="D145" s="2">
        <v>941.19</v>
      </c>
      <c r="E145" s="2">
        <f>Table29[[#This Row],[quantity]]*Table29[[#This Row],[unit_price]]</f>
        <v>941.19</v>
      </c>
      <c r="F145" t="str">
        <f>_xlfn.XLOOKUP(Table29[[#This Row],[product_id]],products!A:A,products!B:B)</f>
        <v>Baby Wipes</v>
      </c>
      <c r="G145" t="str">
        <f>_xlfn.XLOOKUP(B:B,products!A:A,products!C:C)</f>
        <v>Baby Care</v>
      </c>
      <c r="H145" t="str">
        <f>_xlfn.XLOOKUP(Table29[[#This Row],[product_id]],products!A:A,products!D:D)</f>
        <v>Ranganathan-Peri</v>
      </c>
      <c r="I145" s="1">
        <f>_xlfn.XLOOKUP(Table29[[#This Row],[order_id]],orders!A:A,orders!C:C)</f>
        <v>45367.907638888886</v>
      </c>
      <c r="J145" s="3">
        <f>_xlfn.XLOOKUP(Table29[[#This Row],[order_id]],orders!A:A,orders!B:B)</f>
        <v>72702075</v>
      </c>
      <c r="K145" s="3" t="str">
        <f>_xlfn.XLOOKUP(Table29[[#This Row],[order_id]],orders!A:A,orders!E:E)</f>
        <v>UPI</v>
      </c>
      <c r="L145" s="3" t="str">
        <f>_xlfn.XLOOKUP(Table29[[#This Row],[customer id]],customers!A:A,customers!C:C)</f>
        <v>Regular</v>
      </c>
    </row>
    <row r="146" spans="1:12" x14ac:dyDescent="0.35">
      <c r="A146" s="3">
        <v>6309784337</v>
      </c>
      <c r="B146">
        <v>120532</v>
      </c>
      <c r="C146">
        <v>1</v>
      </c>
      <c r="D146" s="2">
        <v>697.53</v>
      </c>
      <c r="E146" s="2">
        <f>Table29[[#This Row],[quantity]]*Table29[[#This Row],[unit_price]]</f>
        <v>697.53</v>
      </c>
      <c r="F146" t="str">
        <f>_xlfn.XLOOKUP(Table29[[#This Row],[product_id]],products!A:A,products!B:B)</f>
        <v>Wheat Flour</v>
      </c>
      <c r="G146" t="str">
        <f>_xlfn.XLOOKUP(B:B,products!A:A,products!C:C)</f>
        <v>Grocery &amp; Staples</v>
      </c>
      <c r="H146" t="str">
        <f>_xlfn.XLOOKUP(Table29[[#This Row],[product_id]],products!A:A,products!D:D)</f>
        <v>Nazareth Ltd</v>
      </c>
      <c r="I146" s="1">
        <f>_xlfn.XLOOKUP(Table29[[#This Row],[order_id]],orders!A:A,orders!C:C)</f>
        <v>45418.734027777777</v>
      </c>
      <c r="J146" s="3">
        <f>_xlfn.XLOOKUP(Table29[[#This Row],[order_id]],orders!A:A,orders!B:B)</f>
        <v>26250082</v>
      </c>
      <c r="K146" s="3" t="str">
        <f>_xlfn.XLOOKUP(Table29[[#This Row],[order_id]],orders!A:A,orders!E:E)</f>
        <v>Card</v>
      </c>
      <c r="L146" s="3" t="str">
        <f>_xlfn.XLOOKUP(Table29[[#This Row],[customer id]],customers!A:A,customers!C:C)</f>
        <v>New</v>
      </c>
    </row>
    <row r="147" spans="1:12" x14ac:dyDescent="0.35">
      <c r="A147" s="3">
        <v>4613890018</v>
      </c>
      <c r="B147">
        <v>490602</v>
      </c>
      <c r="C147">
        <v>1</v>
      </c>
      <c r="D147" s="2">
        <v>549.47</v>
      </c>
      <c r="E147" s="2">
        <f>Table29[[#This Row],[quantity]]*Table29[[#This Row],[unit_price]]</f>
        <v>549.47</v>
      </c>
      <c r="F147" t="str">
        <f>_xlfn.XLOOKUP(Table29[[#This Row],[product_id]],products!A:A,products!B:B)</f>
        <v>Sugar</v>
      </c>
      <c r="G147" t="str">
        <f>_xlfn.XLOOKUP(B:B,products!A:A,products!C:C)</f>
        <v>Grocery &amp; Staples</v>
      </c>
      <c r="H147" t="str">
        <f>_xlfn.XLOOKUP(Table29[[#This Row],[product_id]],products!A:A,products!D:D)</f>
        <v>Raghavan Inc</v>
      </c>
      <c r="I147" s="1">
        <f>_xlfn.XLOOKUP(Table29[[#This Row],[order_id]],orders!A:A,orders!C:C)</f>
        <v>45223.529861111114</v>
      </c>
      <c r="J147" s="3">
        <f>_xlfn.XLOOKUP(Table29[[#This Row],[order_id]],orders!A:A,orders!B:B)</f>
        <v>53538932</v>
      </c>
      <c r="K147" s="3" t="str">
        <f>_xlfn.XLOOKUP(Table29[[#This Row],[order_id]],orders!A:A,orders!E:E)</f>
        <v>Wallet</v>
      </c>
      <c r="L147" s="3" t="str">
        <f>_xlfn.XLOOKUP(Table29[[#This Row],[customer id]],customers!A:A,customers!C:C)</f>
        <v>Premium</v>
      </c>
    </row>
    <row r="148" spans="1:12" x14ac:dyDescent="0.35">
      <c r="A148" s="3">
        <v>3429728472</v>
      </c>
      <c r="B148">
        <v>851978</v>
      </c>
      <c r="C148">
        <v>1</v>
      </c>
      <c r="D148" s="2">
        <v>715.72</v>
      </c>
      <c r="E148" s="2">
        <f>Table29[[#This Row],[quantity]]*Table29[[#This Row],[unit_price]]</f>
        <v>715.72</v>
      </c>
      <c r="F148" t="str">
        <f>_xlfn.XLOOKUP(Table29[[#This Row],[product_id]],products!A:A,products!B:B)</f>
        <v>Vitamins</v>
      </c>
      <c r="G148" t="str">
        <f>_xlfn.XLOOKUP(B:B,products!A:A,products!C:C)</f>
        <v>Pharmacy</v>
      </c>
      <c r="H148" t="str">
        <f>_xlfn.XLOOKUP(Table29[[#This Row],[product_id]],products!A:A,products!D:D)</f>
        <v>Parsa-Bala</v>
      </c>
      <c r="I148" s="1">
        <f>_xlfn.XLOOKUP(Table29[[#This Row],[order_id]],orders!A:A,orders!C:C)</f>
        <v>45016.354861111111</v>
      </c>
      <c r="J148" s="3">
        <f>_xlfn.XLOOKUP(Table29[[#This Row],[order_id]],orders!A:A,orders!B:B)</f>
        <v>64017365</v>
      </c>
      <c r="K148" s="3" t="str">
        <f>_xlfn.XLOOKUP(Table29[[#This Row],[order_id]],orders!A:A,orders!E:E)</f>
        <v>Cash</v>
      </c>
      <c r="L148" s="3" t="str">
        <f>_xlfn.XLOOKUP(Table29[[#This Row],[customer id]],customers!A:A,customers!C:C)</f>
        <v>Premium</v>
      </c>
    </row>
    <row r="149" spans="1:12" x14ac:dyDescent="0.35">
      <c r="A149" s="3">
        <v>267738904</v>
      </c>
      <c r="B149">
        <v>606256</v>
      </c>
      <c r="C149">
        <v>2</v>
      </c>
      <c r="D149" s="2">
        <v>369.28</v>
      </c>
      <c r="E149" s="2">
        <f>Table29[[#This Row],[quantity]]*Table29[[#This Row],[unit_price]]</f>
        <v>738.56</v>
      </c>
      <c r="F149" t="str">
        <f>_xlfn.XLOOKUP(Table29[[#This Row],[product_id]],products!A:A,products!B:B)</f>
        <v>Frozen Biryani</v>
      </c>
      <c r="G149" t="str">
        <f>_xlfn.XLOOKUP(B:B,products!A:A,products!C:C)</f>
        <v>Instant &amp; Frozen Food</v>
      </c>
      <c r="H149" t="str">
        <f>_xlfn.XLOOKUP(Table29[[#This Row],[product_id]],products!A:A,products!D:D)</f>
        <v>Agate Ltd</v>
      </c>
      <c r="I149" s="1">
        <f>_xlfn.XLOOKUP(Table29[[#This Row],[order_id]],orders!A:A,orders!C:C)</f>
        <v>45223.965277777781</v>
      </c>
      <c r="J149" s="3">
        <f>_xlfn.XLOOKUP(Table29[[#This Row],[order_id]],orders!A:A,orders!B:B)</f>
        <v>63368244</v>
      </c>
      <c r="K149" s="3" t="str">
        <f>_xlfn.XLOOKUP(Table29[[#This Row],[order_id]],orders!A:A,orders!E:E)</f>
        <v>Card</v>
      </c>
      <c r="L149" s="3" t="str">
        <f>_xlfn.XLOOKUP(Table29[[#This Row],[customer id]],customers!A:A,customers!C:C)</f>
        <v>New</v>
      </c>
    </row>
    <row r="150" spans="1:12" x14ac:dyDescent="0.35">
      <c r="A150" s="3">
        <v>3850416839</v>
      </c>
      <c r="B150">
        <v>697683</v>
      </c>
      <c r="C150">
        <v>3</v>
      </c>
      <c r="D150" s="2">
        <v>123.74</v>
      </c>
      <c r="E150" s="2">
        <f>Table29[[#This Row],[quantity]]*Table29[[#This Row],[unit_price]]</f>
        <v>371.21999999999997</v>
      </c>
      <c r="F150" t="str">
        <f>_xlfn.XLOOKUP(Table29[[#This Row],[product_id]],products!A:A,products!B:B)</f>
        <v>Toilet Cleaner</v>
      </c>
      <c r="G150" t="str">
        <f>_xlfn.XLOOKUP(B:B,products!A:A,products!C:C)</f>
        <v>Household Care</v>
      </c>
      <c r="H150" t="str">
        <f>_xlfn.XLOOKUP(Table29[[#This Row],[product_id]],products!A:A,products!D:D)</f>
        <v>Murty, Varghese and Saxena</v>
      </c>
      <c r="I150" s="1">
        <f>_xlfn.XLOOKUP(Table29[[#This Row],[order_id]],orders!A:A,orders!C:C)</f>
        <v>45474.086805555555</v>
      </c>
      <c r="J150" s="3">
        <f>_xlfn.XLOOKUP(Table29[[#This Row],[order_id]],orders!A:A,orders!B:B)</f>
        <v>57081917</v>
      </c>
      <c r="K150" s="3" t="str">
        <f>_xlfn.XLOOKUP(Table29[[#This Row],[order_id]],orders!A:A,orders!E:E)</f>
        <v>UPI</v>
      </c>
      <c r="L150" s="3" t="str">
        <f>_xlfn.XLOOKUP(Table29[[#This Row],[customer id]],customers!A:A,customers!C:C)</f>
        <v>Inactive</v>
      </c>
    </row>
    <row r="151" spans="1:12" x14ac:dyDescent="0.35">
      <c r="A151" s="3">
        <v>3412702479</v>
      </c>
      <c r="B151">
        <v>444361</v>
      </c>
      <c r="C151">
        <v>3</v>
      </c>
      <c r="D151" s="2">
        <v>822.63</v>
      </c>
      <c r="E151" s="2">
        <f>Table29[[#This Row],[quantity]]*Table29[[#This Row],[unit_price]]</f>
        <v>2467.89</v>
      </c>
      <c r="F151" t="str">
        <f>_xlfn.XLOOKUP(Table29[[#This Row],[product_id]],products!A:A,products!B:B)</f>
        <v>Pain Reliever</v>
      </c>
      <c r="G151" t="str">
        <f>_xlfn.XLOOKUP(B:B,products!A:A,products!C:C)</f>
        <v>Pharmacy</v>
      </c>
      <c r="H151" t="str">
        <f>_xlfn.XLOOKUP(Table29[[#This Row],[product_id]],products!A:A,products!D:D)</f>
        <v>Prakash, Bawa and Kale</v>
      </c>
      <c r="I151" s="1">
        <f>_xlfn.XLOOKUP(Table29[[#This Row],[order_id]],orders!A:A,orders!C:C)</f>
        <v>45284.313888888886</v>
      </c>
      <c r="J151" s="3">
        <f>_xlfn.XLOOKUP(Table29[[#This Row],[order_id]],orders!A:A,orders!B:B)</f>
        <v>86479284</v>
      </c>
      <c r="K151" s="3" t="str">
        <f>_xlfn.XLOOKUP(Table29[[#This Row],[order_id]],orders!A:A,orders!E:E)</f>
        <v>Cash</v>
      </c>
      <c r="L151" s="3" t="str">
        <f>_xlfn.XLOOKUP(Table29[[#This Row],[customer id]],customers!A:A,customers!C:C)</f>
        <v>Premium</v>
      </c>
    </row>
    <row r="152" spans="1:12" x14ac:dyDescent="0.35">
      <c r="A152" s="3">
        <v>2016183232</v>
      </c>
      <c r="B152">
        <v>14145</v>
      </c>
      <c r="C152">
        <v>3</v>
      </c>
      <c r="D152" s="2">
        <v>630.84</v>
      </c>
      <c r="E152" s="2">
        <f>Table29[[#This Row],[quantity]]*Table29[[#This Row],[unit_price]]</f>
        <v>1892.52</v>
      </c>
      <c r="F152" t="str">
        <f>_xlfn.XLOOKUP(Table29[[#This Row],[product_id]],products!A:A,products!B:B)</f>
        <v>Spinach</v>
      </c>
      <c r="G152" t="str">
        <f>_xlfn.XLOOKUP(B:B,products!A:A,products!C:C)</f>
        <v>Fruits &amp; Vegetables</v>
      </c>
      <c r="H152" t="str">
        <f>_xlfn.XLOOKUP(Table29[[#This Row],[product_id]],products!A:A,products!D:D)</f>
        <v>Thakur, Shah and Pingle</v>
      </c>
      <c r="I152" s="1">
        <f>_xlfn.XLOOKUP(Table29[[#This Row],[order_id]],orders!A:A,orders!C:C)</f>
        <v>45126.177083333336</v>
      </c>
      <c r="J152" s="3">
        <f>_xlfn.XLOOKUP(Table29[[#This Row],[order_id]],orders!A:A,orders!B:B)</f>
        <v>44928499</v>
      </c>
      <c r="K152" s="3" t="str">
        <f>_xlfn.XLOOKUP(Table29[[#This Row],[order_id]],orders!A:A,orders!E:E)</f>
        <v>Card</v>
      </c>
      <c r="L152" s="3" t="str">
        <f>_xlfn.XLOOKUP(Table29[[#This Row],[customer id]],customers!A:A,customers!C:C)</f>
        <v>New</v>
      </c>
    </row>
    <row r="153" spans="1:12" x14ac:dyDescent="0.35">
      <c r="A153" s="3">
        <v>3810280204</v>
      </c>
      <c r="B153">
        <v>880510</v>
      </c>
      <c r="C153">
        <v>3</v>
      </c>
      <c r="D153" s="2">
        <v>951.43</v>
      </c>
      <c r="E153" s="2">
        <f>Table29[[#This Row],[quantity]]*Table29[[#This Row],[unit_price]]</f>
        <v>2854.29</v>
      </c>
      <c r="F153" t="str">
        <f>_xlfn.XLOOKUP(Table29[[#This Row],[product_id]],products!A:A,products!B:B)</f>
        <v>Bread</v>
      </c>
      <c r="G153" t="str">
        <f>_xlfn.XLOOKUP(B:B,products!A:A,products!C:C)</f>
        <v>Dairy &amp; Breakfast</v>
      </c>
      <c r="H153" t="str">
        <f>_xlfn.XLOOKUP(Table29[[#This Row],[product_id]],products!A:A,products!D:D)</f>
        <v>Roy-Char</v>
      </c>
      <c r="I153" s="1">
        <f>_xlfn.XLOOKUP(Table29[[#This Row],[order_id]],orders!A:A,orders!C:C)</f>
        <v>45225.744444444441</v>
      </c>
      <c r="J153" s="3">
        <f>_xlfn.XLOOKUP(Table29[[#This Row],[order_id]],orders!A:A,orders!B:B)</f>
        <v>84361534</v>
      </c>
      <c r="K153" s="3" t="str">
        <f>_xlfn.XLOOKUP(Table29[[#This Row],[order_id]],orders!A:A,orders!E:E)</f>
        <v>Wallet</v>
      </c>
      <c r="L153" s="3" t="str">
        <f>_xlfn.XLOOKUP(Table29[[#This Row],[customer id]],customers!A:A,customers!C:C)</f>
        <v>Regular</v>
      </c>
    </row>
    <row r="154" spans="1:12" x14ac:dyDescent="0.35">
      <c r="A154" s="3">
        <v>2416767295</v>
      </c>
      <c r="B154">
        <v>284460</v>
      </c>
      <c r="C154">
        <v>1</v>
      </c>
      <c r="D154" s="2">
        <v>505.95</v>
      </c>
      <c r="E154" s="2">
        <f>Table29[[#This Row],[quantity]]*Table29[[#This Row],[unit_price]]</f>
        <v>505.95</v>
      </c>
      <c r="F154" t="str">
        <f>_xlfn.XLOOKUP(Table29[[#This Row],[product_id]],products!A:A,products!B:B)</f>
        <v>Potatoes</v>
      </c>
      <c r="G154" t="str">
        <f>_xlfn.XLOOKUP(B:B,products!A:A,products!C:C)</f>
        <v>Fruits &amp; Vegetables</v>
      </c>
      <c r="H154" t="str">
        <f>_xlfn.XLOOKUP(Table29[[#This Row],[product_id]],products!A:A,products!D:D)</f>
        <v>Ramakrishnan, Anand and Khare</v>
      </c>
      <c r="I154" s="1">
        <f>_xlfn.XLOOKUP(Table29[[#This Row],[order_id]],orders!A:A,orders!C:C)</f>
        <v>45478.15</v>
      </c>
      <c r="J154" s="3">
        <f>_xlfn.XLOOKUP(Table29[[#This Row],[order_id]],orders!A:A,orders!B:B)</f>
        <v>767523</v>
      </c>
      <c r="K154" s="3" t="str">
        <f>_xlfn.XLOOKUP(Table29[[#This Row],[order_id]],orders!A:A,orders!E:E)</f>
        <v>Card</v>
      </c>
      <c r="L154" s="3" t="str">
        <f>_xlfn.XLOOKUP(Table29[[#This Row],[customer id]],customers!A:A,customers!C:C)</f>
        <v>Inactive</v>
      </c>
    </row>
    <row r="155" spans="1:12" x14ac:dyDescent="0.35">
      <c r="A155" s="3">
        <v>2283439407</v>
      </c>
      <c r="B155">
        <v>376447</v>
      </c>
      <c r="C155">
        <v>1</v>
      </c>
      <c r="D155" s="2">
        <v>724.84</v>
      </c>
      <c r="E155" s="2">
        <f>Table29[[#This Row],[quantity]]*Table29[[#This Row],[unit_price]]</f>
        <v>724.84</v>
      </c>
      <c r="F155" t="str">
        <f>_xlfn.XLOOKUP(Table29[[#This Row],[product_id]],products!A:A,products!B:B)</f>
        <v>Butter</v>
      </c>
      <c r="G155" t="str">
        <f>_xlfn.XLOOKUP(B:B,products!A:A,products!C:C)</f>
        <v>Dairy &amp; Breakfast</v>
      </c>
      <c r="H155" t="str">
        <f>_xlfn.XLOOKUP(Table29[[#This Row],[product_id]],products!A:A,products!D:D)</f>
        <v>Gara and Sons</v>
      </c>
      <c r="I155" s="1">
        <f>_xlfn.XLOOKUP(Table29[[#This Row],[order_id]],orders!A:A,orders!C:C)</f>
        <v>45121.095833333333</v>
      </c>
      <c r="J155" s="3">
        <f>_xlfn.XLOOKUP(Table29[[#This Row],[order_id]],orders!A:A,orders!B:B)</f>
        <v>46623192</v>
      </c>
      <c r="K155" s="3" t="str">
        <f>_xlfn.XLOOKUP(Table29[[#This Row],[order_id]],orders!A:A,orders!E:E)</f>
        <v>UPI</v>
      </c>
      <c r="L155" s="3" t="str">
        <f>_xlfn.XLOOKUP(Table29[[#This Row],[customer id]],customers!A:A,customers!C:C)</f>
        <v>New</v>
      </c>
    </row>
    <row r="156" spans="1:12" x14ac:dyDescent="0.35">
      <c r="A156" s="3">
        <v>4328802292</v>
      </c>
      <c r="B156">
        <v>378676</v>
      </c>
      <c r="C156">
        <v>2</v>
      </c>
      <c r="D156" s="2">
        <v>881.42</v>
      </c>
      <c r="E156" s="2">
        <f>Table29[[#This Row],[quantity]]*Table29[[#This Row],[unit_price]]</f>
        <v>1762.84</v>
      </c>
      <c r="F156" t="str">
        <f>_xlfn.XLOOKUP(Table29[[#This Row],[product_id]],products!A:A,products!B:B)</f>
        <v>Orange Juice</v>
      </c>
      <c r="G156" t="str">
        <f>_xlfn.XLOOKUP(B:B,products!A:A,products!C:C)</f>
        <v>Cold Drinks &amp; Juices</v>
      </c>
      <c r="H156" t="str">
        <f>_xlfn.XLOOKUP(Table29[[#This Row],[product_id]],products!A:A,products!D:D)</f>
        <v>Baral-Kamdar</v>
      </c>
      <c r="I156" s="1">
        <f>_xlfn.XLOOKUP(Table29[[#This Row],[order_id]],orders!A:A,orders!C:C)</f>
        <v>45091.821527777778</v>
      </c>
      <c r="J156" s="3">
        <f>_xlfn.XLOOKUP(Table29[[#This Row],[order_id]],orders!A:A,orders!B:B)</f>
        <v>9738801</v>
      </c>
      <c r="K156" s="3" t="str">
        <f>_xlfn.XLOOKUP(Table29[[#This Row],[order_id]],orders!A:A,orders!E:E)</f>
        <v>Cash</v>
      </c>
      <c r="L156" s="3" t="str">
        <f>_xlfn.XLOOKUP(Table29[[#This Row],[customer id]],customers!A:A,customers!C:C)</f>
        <v>Inactive</v>
      </c>
    </row>
    <row r="157" spans="1:12" x14ac:dyDescent="0.35">
      <c r="A157" s="3">
        <v>7072715691</v>
      </c>
      <c r="B157">
        <v>863930</v>
      </c>
      <c r="C157">
        <v>2</v>
      </c>
      <c r="D157" s="2">
        <v>242.57</v>
      </c>
      <c r="E157" s="2">
        <f>Table29[[#This Row],[quantity]]*Table29[[#This Row],[unit_price]]</f>
        <v>485.14</v>
      </c>
      <c r="F157" t="str">
        <f>_xlfn.XLOOKUP(Table29[[#This Row],[product_id]],products!A:A,products!B:B)</f>
        <v>Shampoo</v>
      </c>
      <c r="G157" t="str">
        <f>_xlfn.XLOOKUP(B:B,products!A:A,products!C:C)</f>
        <v>Personal Care</v>
      </c>
      <c r="H157" t="str">
        <f>_xlfn.XLOOKUP(Table29[[#This Row],[product_id]],products!A:A,products!D:D)</f>
        <v>Sathe, Agarwal and Dhar</v>
      </c>
      <c r="I157" s="1">
        <f>_xlfn.XLOOKUP(Table29[[#This Row],[order_id]],orders!A:A,orders!C:C)</f>
        <v>45285.801388888889</v>
      </c>
      <c r="J157" s="3">
        <f>_xlfn.XLOOKUP(Table29[[#This Row],[order_id]],orders!A:A,orders!B:B)</f>
        <v>74195536</v>
      </c>
      <c r="K157" s="3" t="str">
        <f>_xlfn.XLOOKUP(Table29[[#This Row],[order_id]],orders!A:A,orders!E:E)</f>
        <v>Cash</v>
      </c>
      <c r="L157" s="3" t="str">
        <f>_xlfn.XLOOKUP(Table29[[#This Row],[customer id]],customers!A:A,customers!C:C)</f>
        <v>Premium</v>
      </c>
    </row>
    <row r="158" spans="1:12" x14ac:dyDescent="0.35">
      <c r="A158" s="3">
        <v>5640741373</v>
      </c>
      <c r="B158">
        <v>89084</v>
      </c>
      <c r="C158">
        <v>2</v>
      </c>
      <c r="D158" s="2">
        <v>598.83000000000004</v>
      </c>
      <c r="E158" s="2">
        <f>Table29[[#This Row],[quantity]]*Table29[[#This Row],[unit_price]]</f>
        <v>1197.6600000000001</v>
      </c>
      <c r="F158" t="str">
        <f>_xlfn.XLOOKUP(Table29[[#This Row],[product_id]],products!A:A,products!B:B)</f>
        <v>Milk</v>
      </c>
      <c r="G158" t="str">
        <f>_xlfn.XLOOKUP(B:B,products!A:A,products!C:C)</f>
        <v>Dairy &amp; Breakfast</v>
      </c>
      <c r="H158" t="str">
        <f>_xlfn.XLOOKUP(Table29[[#This Row],[product_id]],products!A:A,products!D:D)</f>
        <v>Wali, Virk and Iyer</v>
      </c>
      <c r="I158" s="1">
        <f>_xlfn.XLOOKUP(Table29[[#This Row],[order_id]],orders!A:A,orders!C:C)</f>
        <v>45422.281944444447</v>
      </c>
      <c r="J158" s="3">
        <f>_xlfn.XLOOKUP(Table29[[#This Row],[order_id]],orders!A:A,orders!B:B)</f>
        <v>90298394</v>
      </c>
      <c r="K158" s="3" t="str">
        <f>_xlfn.XLOOKUP(Table29[[#This Row],[order_id]],orders!A:A,orders!E:E)</f>
        <v>Card</v>
      </c>
      <c r="L158" s="3" t="str">
        <f>_xlfn.XLOOKUP(Table29[[#This Row],[customer id]],customers!A:A,customers!C:C)</f>
        <v>Regular</v>
      </c>
    </row>
    <row r="159" spans="1:12" x14ac:dyDescent="0.35">
      <c r="A159" s="3">
        <v>6931094066</v>
      </c>
      <c r="B159">
        <v>461804</v>
      </c>
      <c r="C159">
        <v>3</v>
      </c>
      <c r="D159" s="2">
        <v>310.69</v>
      </c>
      <c r="E159" s="2">
        <f>Table29[[#This Row],[quantity]]*Table29[[#This Row],[unit_price]]</f>
        <v>932.06999999999994</v>
      </c>
      <c r="F159" t="str">
        <f>_xlfn.XLOOKUP(Table29[[#This Row],[product_id]],products!A:A,products!B:B)</f>
        <v>Sugar</v>
      </c>
      <c r="G159" t="str">
        <f>_xlfn.XLOOKUP(B:B,products!A:A,products!C:C)</f>
        <v>Grocery &amp; Staples</v>
      </c>
      <c r="H159" t="str">
        <f>_xlfn.XLOOKUP(Table29[[#This Row],[product_id]],products!A:A,products!D:D)</f>
        <v>Ghose, Ben and Divan</v>
      </c>
      <c r="I159" s="1">
        <f>_xlfn.XLOOKUP(Table29[[#This Row],[order_id]],orders!A:A,orders!C:C)</f>
        <v>45245.915972222225</v>
      </c>
      <c r="J159" s="3">
        <f>_xlfn.XLOOKUP(Table29[[#This Row],[order_id]],orders!A:A,orders!B:B)</f>
        <v>17159117</v>
      </c>
      <c r="K159" s="3" t="str">
        <f>_xlfn.XLOOKUP(Table29[[#This Row],[order_id]],orders!A:A,orders!E:E)</f>
        <v>Card</v>
      </c>
      <c r="L159" s="3" t="str">
        <f>_xlfn.XLOOKUP(Table29[[#This Row],[customer id]],customers!A:A,customers!C:C)</f>
        <v>Premium</v>
      </c>
    </row>
    <row r="160" spans="1:12" x14ac:dyDescent="0.35">
      <c r="A160" s="3">
        <v>3417088709</v>
      </c>
      <c r="B160">
        <v>366066</v>
      </c>
      <c r="C160">
        <v>3</v>
      </c>
      <c r="D160" s="2">
        <v>918.58</v>
      </c>
      <c r="E160" s="2">
        <f>Table29[[#This Row],[quantity]]*Table29[[#This Row],[unit_price]]</f>
        <v>2755.7400000000002</v>
      </c>
      <c r="F160" t="str">
        <f>_xlfn.XLOOKUP(Table29[[#This Row],[product_id]],products!A:A,products!B:B)</f>
        <v>Soap</v>
      </c>
      <c r="G160" t="str">
        <f>_xlfn.XLOOKUP(B:B,products!A:A,products!C:C)</f>
        <v>Personal Care</v>
      </c>
      <c r="H160" t="str">
        <f>_xlfn.XLOOKUP(Table29[[#This Row],[product_id]],products!A:A,products!D:D)</f>
        <v>Mandal LLC</v>
      </c>
      <c r="I160" s="1">
        <f>_xlfn.XLOOKUP(Table29[[#This Row],[order_id]],orders!A:A,orders!C:C)</f>
        <v>45442.724999999999</v>
      </c>
      <c r="J160" s="3">
        <f>_xlfn.XLOOKUP(Table29[[#This Row],[order_id]],orders!A:A,orders!B:B)</f>
        <v>62629494</v>
      </c>
      <c r="K160" s="3" t="str">
        <f>_xlfn.XLOOKUP(Table29[[#This Row],[order_id]],orders!A:A,orders!E:E)</f>
        <v>UPI</v>
      </c>
      <c r="L160" s="3" t="str">
        <f>_xlfn.XLOOKUP(Table29[[#This Row],[customer id]],customers!A:A,customers!C:C)</f>
        <v>Premium</v>
      </c>
    </row>
    <row r="161" spans="1:12" x14ac:dyDescent="0.35">
      <c r="A161" s="3">
        <v>4424404315</v>
      </c>
      <c r="B161">
        <v>313754</v>
      </c>
      <c r="C161">
        <v>2</v>
      </c>
      <c r="D161" s="2">
        <v>136.6</v>
      </c>
      <c r="E161" s="2">
        <f>Table29[[#This Row],[quantity]]*Table29[[#This Row],[unit_price]]</f>
        <v>273.2</v>
      </c>
      <c r="F161" t="str">
        <f>_xlfn.XLOOKUP(Table29[[#This Row],[product_id]],products!A:A,products!B:B)</f>
        <v>Biscuits</v>
      </c>
      <c r="G161" t="str">
        <f>_xlfn.XLOOKUP(B:B,products!A:A,products!C:C)</f>
        <v>Snacks &amp; Munchies</v>
      </c>
      <c r="H161" t="str">
        <f>_xlfn.XLOOKUP(Table29[[#This Row],[product_id]],products!A:A,products!D:D)</f>
        <v>Swaminathan, Mahal and Dara</v>
      </c>
      <c r="I161" s="1">
        <f>_xlfn.XLOOKUP(Table29[[#This Row],[order_id]],orders!A:A,orders!C:C)</f>
        <v>45123.308333333334</v>
      </c>
      <c r="J161" s="3">
        <f>_xlfn.XLOOKUP(Table29[[#This Row],[order_id]],orders!A:A,orders!B:B)</f>
        <v>9274874</v>
      </c>
      <c r="K161" s="3" t="str">
        <f>_xlfn.XLOOKUP(Table29[[#This Row],[order_id]],orders!A:A,orders!E:E)</f>
        <v>Wallet</v>
      </c>
      <c r="L161" s="3" t="str">
        <f>_xlfn.XLOOKUP(Table29[[#This Row],[customer id]],customers!A:A,customers!C:C)</f>
        <v>Regular</v>
      </c>
    </row>
    <row r="162" spans="1:12" x14ac:dyDescent="0.35">
      <c r="A162" s="3">
        <v>2444087306</v>
      </c>
      <c r="B162">
        <v>366066</v>
      </c>
      <c r="C162">
        <v>1</v>
      </c>
      <c r="D162" s="2">
        <v>918.58</v>
      </c>
      <c r="E162" s="2">
        <f>Table29[[#This Row],[quantity]]*Table29[[#This Row],[unit_price]]</f>
        <v>918.58</v>
      </c>
      <c r="F162" t="str">
        <f>_xlfn.XLOOKUP(Table29[[#This Row],[product_id]],products!A:A,products!B:B)</f>
        <v>Soap</v>
      </c>
      <c r="G162" t="str">
        <f>_xlfn.XLOOKUP(B:B,products!A:A,products!C:C)</f>
        <v>Personal Care</v>
      </c>
      <c r="H162" t="str">
        <f>_xlfn.XLOOKUP(Table29[[#This Row],[product_id]],products!A:A,products!D:D)</f>
        <v>Mandal LLC</v>
      </c>
      <c r="I162" s="1">
        <f>_xlfn.XLOOKUP(Table29[[#This Row],[order_id]],orders!A:A,orders!C:C)</f>
        <v>45135.350694444445</v>
      </c>
      <c r="J162" s="3">
        <f>_xlfn.XLOOKUP(Table29[[#This Row],[order_id]],orders!A:A,orders!B:B)</f>
        <v>56250563</v>
      </c>
      <c r="K162" s="3" t="str">
        <f>_xlfn.XLOOKUP(Table29[[#This Row],[order_id]],orders!A:A,orders!E:E)</f>
        <v>Wallet</v>
      </c>
      <c r="L162" s="3" t="str">
        <f>_xlfn.XLOOKUP(Table29[[#This Row],[customer id]],customers!A:A,customers!C:C)</f>
        <v>Premium</v>
      </c>
    </row>
    <row r="163" spans="1:12" x14ac:dyDescent="0.35">
      <c r="A163" s="3">
        <v>486085268</v>
      </c>
      <c r="B163">
        <v>354409</v>
      </c>
      <c r="C163">
        <v>3</v>
      </c>
      <c r="D163" s="2">
        <v>325.08</v>
      </c>
      <c r="E163" s="2">
        <f>Table29[[#This Row],[quantity]]*Table29[[#This Row],[unit_price]]</f>
        <v>975.24</v>
      </c>
      <c r="F163" t="str">
        <f>_xlfn.XLOOKUP(Table29[[#This Row],[product_id]],products!A:A,products!B:B)</f>
        <v>Pulses</v>
      </c>
      <c r="G163" t="str">
        <f>_xlfn.XLOOKUP(B:B,products!A:A,products!C:C)</f>
        <v>Grocery &amp; Staples</v>
      </c>
      <c r="H163" t="str">
        <f>_xlfn.XLOOKUP(Table29[[#This Row],[product_id]],products!A:A,products!D:D)</f>
        <v>Bose-Pandit</v>
      </c>
      <c r="I163" s="1">
        <f>_xlfn.XLOOKUP(Table29[[#This Row],[order_id]],orders!A:A,orders!C:C)</f>
        <v>45271.818749999999</v>
      </c>
      <c r="J163" s="3">
        <f>_xlfn.XLOOKUP(Table29[[#This Row],[order_id]],orders!A:A,orders!B:B)</f>
        <v>51040116</v>
      </c>
      <c r="K163" s="3" t="str">
        <f>_xlfn.XLOOKUP(Table29[[#This Row],[order_id]],orders!A:A,orders!E:E)</f>
        <v>UPI</v>
      </c>
      <c r="L163" s="3" t="str">
        <f>_xlfn.XLOOKUP(Table29[[#This Row],[customer id]],customers!A:A,customers!C:C)</f>
        <v>Regular</v>
      </c>
    </row>
    <row r="164" spans="1:12" x14ac:dyDescent="0.35">
      <c r="A164" s="3">
        <v>1731312620</v>
      </c>
      <c r="B164">
        <v>589812</v>
      </c>
      <c r="C164">
        <v>1</v>
      </c>
      <c r="D164" s="2">
        <v>163.03</v>
      </c>
      <c r="E164" s="2">
        <f>Table29[[#This Row],[quantity]]*Table29[[#This Row],[unit_price]]</f>
        <v>163.03</v>
      </c>
      <c r="F164" t="str">
        <f>_xlfn.XLOOKUP(Table29[[#This Row],[product_id]],products!A:A,products!B:B)</f>
        <v>Detergent</v>
      </c>
      <c r="G164" t="str">
        <f>_xlfn.XLOOKUP(B:B,products!A:A,products!C:C)</f>
        <v>Household Care</v>
      </c>
      <c r="H164" t="str">
        <f>_xlfn.XLOOKUP(Table29[[#This Row],[product_id]],products!A:A,products!D:D)</f>
        <v>Bir PLC</v>
      </c>
      <c r="I164" s="1">
        <f>_xlfn.XLOOKUP(Table29[[#This Row],[order_id]],orders!A:A,orders!C:C)</f>
        <v>45054.855555555558</v>
      </c>
      <c r="J164" s="3">
        <f>_xlfn.XLOOKUP(Table29[[#This Row],[order_id]],orders!A:A,orders!B:B)</f>
        <v>49795571</v>
      </c>
      <c r="K164" s="3" t="str">
        <f>_xlfn.XLOOKUP(Table29[[#This Row],[order_id]],orders!A:A,orders!E:E)</f>
        <v>Wallet</v>
      </c>
      <c r="L164" s="3" t="str">
        <f>_xlfn.XLOOKUP(Table29[[#This Row],[customer id]],customers!A:A,customers!C:C)</f>
        <v>Premium</v>
      </c>
    </row>
    <row r="165" spans="1:12" x14ac:dyDescent="0.35">
      <c r="A165" s="3">
        <v>6475582506</v>
      </c>
      <c r="B165">
        <v>140489</v>
      </c>
      <c r="C165">
        <v>2</v>
      </c>
      <c r="D165" s="2">
        <v>650.20000000000005</v>
      </c>
      <c r="E165" s="2">
        <f>Table29[[#This Row],[quantity]]*Table29[[#This Row],[unit_price]]</f>
        <v>1300.4000000000001</v>
      </c>
      <c r="F165" t="str">
        <f>_xlfn.XLOOKUP(Table29[[#This Row],[product_id]],products!A:A,products!B:B)</f>
        <v>Soap</v>
      </c>
      <c r="G165" t="str">
        <f>_xlfn.XLOOKUP(B:B,products!A:A,products!C:C)</f>
        <v>Personal Care</v>
      </c>
      <c r="H165" t="str">
        <f>_xlfn.XLOOKUP(Table29[[#This Row],[product_id]],products!A:A,products!D:D)</f>
        <v>Biswas, Kapoor and Patel</v>
      </c>
      <c r="I165" s="1">
        <f>_xlfn.XLOOKUP(Table29[[#This Row],[order_id]],orders!A:A,orders!C:C)</f>
        <v>45192.201388888891</v>
      </c>
      <c r="J165" s="3">
        <f>_xlfn.XLOOKUP(Table29[[#This Row],[order_id]],orders!A:A,orders!B:B)</f>
        <v>82529927</v>
      </c>
      <c r="K165" s="3" t="str">
        <f>_xlfn.XLOOKUP(Table29[[#This Row],[order_id]],orders!A:A,orders!E:E)</f>
        <v>Wallet</v>
      </c>
      <c r="L165" s="3" t="str">
        <f>_xlfn.XLOOKUP(Table29[[#This Row],[customer id]],customers!A:A,customers!C:C)</f>
        <v>Inactive</v>
      </c>
    </row>
    <row r="166" spans="1:12" x14ac:dyDescent="0.35">
      <c r="A166" s="3">
        <v>1868581378</v>
      </c>
      <c r="B166">
        <v>552883</v>
      </c>
      <c r="C166">
        <v>3</v>
      </c>
      <c r="D166" s="2">
        <v>888.16</v>
      </c>
      <c r="E166" s="2">
        <f>Table29[[#This Row],[quantity]]*Table29[[#This Row],[unit_price]]</f>
        <v>2664.48</v>
      </c>
      <c r="F166" t="str">
        <f>_xlfn.XLOOKUP(Table29[[#This Row],[product_id]],products!A:A,products!B:B)</f>
        <v>Potatoes</v>
      </c>
      <c r="G166" t="str">
        <f>_xlfn.XLOOKUP(B:B,products!A:A,products!C:C)</f>
        <v>Fruits &amp; Vegetables</v>
      </c>
      <c r="H166" t="str">
        <f>_xlfn.XLOOKUP(Table29[[#This Row],[product_id]],products!A:A,products!D:D)</f>
        <v>Balan, Patel and Mall</v>
      </c>
      <c r="I166" s="1">
        <f>_xlfn.XLOOKUP(Table29[[#This Row],[order_id]],orders!A:A,orders!C:C)</f>
        <v>45380.768750000003</v>
      </c>
      <c r="J166" s="3">
        <f>_xlfn.XLOOKUP(Table29[[#This Row],[order_id]],orders!A:A,orders!B:B)</f>
        <v>93198324</v>
      </c>
      <c r="K166" s="3" t="str">
        <f>_xlfn.XLOOKUP(Table29[[#This Row],[order_id]],orders!A:A,orders!E:E)</f>
        <v>Card</v>
      </c>
      <c r="L166" s="3" t="str">
        <f>_xlfn.XLOOKUP(Table29[[#This Row],[customer id]],customers!A:A,customers!C:C)</f>
        <v>Inactive</v>
      </c>
    </row>
    <row r="167" spans="1:12" x14ac:dyDescent="0.35">
      <c r="A167" s="3">
        <v>8884235937</v>
      </c>
      <c r="B167">
        <v>859361</v>
      </c>
      <c r="C167">
        <v>2</v>
      </c>
      <c r="D167" s="2">
        <v>432.39</v>
      </c>
      <c r="E167" s="2">
        <f>Table29[[#This Row],[quantity]]*Table29[[#This Row],[unit_price]]</f>
        <v>864.78</v>
      </c>
      <c r="F167" t="str">
        <f>_xlfn.XLOOKUP(Table29[[#This Row],[product_id]],products!A:A,products!B:B)</f>
        <v>Shampoo</v>
      </c>
      <c r="G167" t="str">
        <f>_xlfn.XLOOKUP(B:B,products!A:A,products!C:C)</f>
        <v>Personal Care</v>
      </c>
      <c r="H167" t="str">
        <f>_xlfn.XLOOKUP(Table29[[#This Row],[product_id]],products!A:A,products!D:D)</f>
        <v>Mitter Group</v>
      </c>
      <c r="I167" s="1">
        <f>_xlfn.XLOOKUP(Table29[[#This Row],[order_id]],orders!A:A,orders!C:C)</f>
        <v>45513.493750000001</v>
      </c>
      <c r="J167" s="3">
        <f>_xlfn.XLOOKUP(Table29[[#This Row],[order_id]],orders!A:A,orders!B:B)</f>
        <v>20298398</v>
      </c>
      <c r="K167" s="3" t="str">
        <f>_xlfn.XLOOKUP(Table29[[#This Row],[order_id]],orders!A:A,orders!E:E)</f>
        <v>UPI</v>
      </c>
      <c r="L167" s="3" t="str">
        <f>_xlfn.XLOOKUP(Table29[[#This Row],[customer id]],customers!A:A,customers!C:C)</f>
        <v>New</v>
      </c>
    </row>
    <row r="168" spans="1:12" x14ac:dyDescent="0.35">
      <c r="A168" s="3">
        <v>4590662628</v>
      </c>
      <c r="B168">
        <v>131937</v>
      </c>
      <c r="C168">
        <v>2</v>
      </c>
      <c r="D168" s="2">
        <v>287.81</v>
      </c>
      <c r="E168" s="2">
        <f>Table29[[#This Row],[quantity]]*Table29[[#This Row],[unit_price]]</f>
        <v>575.62</v>
      </c>
      <c r="F168" t="str">
        <f>_xlfn.XLOOKUP(Table29[[#This Row],[product_id]],products!A:A,products!B:B)</f>
        <v>Frozen Pizza</v>
      </c>
      <c r="G168" t="str">
        <f>_xlfn.XLOOKUP(B:B,products!A:A,products!C:C)</f>
        <v>Instant &amp; Frozen Food</v>
      </c>
      <c r="H168" t="str">
        <f>_xlfn.XLOOKUP(Table29[[#This Row],[product_id]],products!A:A,products!D:D)</f>
        <v>Varkey, Devi and Ganguly</v>
      </c>
      <c r="I168" s="1">
        <f>_xlfn.XLOOKUP(Table29[[#This Row],[order_id]],orders!A:A,orders!C:C)</f>
        <v>45301.491666666669</v>
      </c>
      <c r="J168" s="3">
        <f>_xlfn.XLOOKUP(Table29[[#This Row],[order_id]],orders!A:A,orders!B:B)</f>
        <v>87200291</v>
      </c>
      <c r="K168" s="3" t="str">
        <f>_xlfn.XLOOKUP(Table29[[#This Row],[order_id]],orders!A:A,orders!E:E)</f>
        <v>Cash</v>
      </c>
      <c r="L168" s="3" t="str">
        <f>_xlfn.XLOOKUP(Table29[[#This Row],[customer id]],customers!A:A,customers!C:C)</f>
        <v>Inactive</v>
      </c>
    </row>
    <row r="169" spans="1:12" x14ac:dyDescent="0.35">
      <c r="A169" s="3">
        <v>992302540</v>
      </c>
      <c r="B169">
        <v>993331</v>
      </c>
      <c r="C169">
        <v>2</v>
      </c>
      <c r="D169" s="2">
        <v>102.44</v>
      </c>
      <c r="E169" s="2">
        <f>Table29[[#This Row],[quantity]]*Table29[[#This Row],[unit_price]]</f>
        <v>204.88</v>
      </c>
      <c r="F169" t="str">
        <f>_xlfn.XLOOKUP(Table29[[#This Row],[product_id]],products!A:A,products!B:B)</f>
        <v>Pulses</v>
      </c>
      <c r="G169" t="str">
        <f>_xlfn.XLOOKUP(B:B,products!A:A,products!C:C)</f>
        <v>Grocery &amp; Staples</v>
      </c>
      <c r="H169" t="str">
        <f>_xlfn.XLOOKUP(Table29[[#This Row],[product_id]],products!A:A,products!D:D)</f>
        <v>Parmer, Gola and Yogi</v>
      </c>
      <c r="I169" s="1">
        <f>_xlfn.XLOOKUP(Table29[[#This Row],[order_id]],orders!A:A,orders!C:C)</f>
        <v>45256.897222222222</v>
      </c>
      <c r="J169" s="3">
        <f>_xlfn.XLOOKUP(Table29[[#This Row],[order_id]],orders!A:A,orders!B:B)</f>
        <v>32203588</v>
      </c>
      <c r="K169" s="3" t="str">
        <f>_xlfn.XLOOKUP(Table29[[#This Row],[order_id]],orders!A:A,orders!E:E)</f>
        <v>Wallet</v>
      </c>
      <c r="L169" s="3" t="str">
        <f>_xlfn.XLOOKUP(Table29[[#This Row],[customer id]],customers!A:A,customers!C:C)</f>
        <v>Premium</v>
      </c>
    </row>
    <row r="170" spans="1:12" x14ac:dyDescent="0.35">
      <c r="A170" s="3">
        <v>7169974633</v>
      </c>
      <c r="B170">
        <v>153019</v>
      </c>
      <c r="C170">
        <v>2</v>
      </c>
      <c r="D170" s="2">
        <v>947.95</v>
      </c>
      <c r="E170" s="2">
        <f>Table29[[#This Row],[quantity]]*Table29[[#This Row],[unit_price]]</f>
        <v>1895.9</v>
      </c>
      <c r="F170" t="str">
        <f>_xlfn.XLOOKUP(Table29[[#This Row],[product_id]],products!A:A,products!B:B)</f>
        <v>Onions</v>
      </c>
      <c r="G170" t="str">
        <f>_xlfn.XLOOKUP(B:B,products!A:A,products!C:C)</f>
        <v>Fruits &amp; Vegetables</v>
      </c>
      <c r="H170" t="str">
        <f>_xlfn.XLOOKUP(Table29[[#This Row],[product_id]],products!A:A,products!D:D)</f>
        <v>Aurora LLC</v>
      </c>
      <c r="I170" s="1">
        <f>_xlfn.XLOOKUP(Table29[[#This Row],[order_id]],orders!A:A,orders!C:C)</f>
        <v>45581.668749999997</v>
      </c>
      <c r="J170" s="3">
        <f>_xlfn.XLOOKUP(Table29[[#This Row],[order_id]],orders!A:A,orders!B:B)</f>
        <v>59110513</v>
      </c>
      <c r="K170" s="3" t="str">
        <f>_xlfn.XLOOKUP(Table29[[#This Row],[order_id]],orders!A:A,orders!E:E)</f>
        <v>UPI</v>
      </c>
      <c r="L170" s="3" t="str">
        <f>_xlfn.XLOOKUP(Table29[[#This Row],[customer id]],customers!A:A,customers!C:C)</f>
        <v>Inactive</v>
      </c>
    </row>
    <row r="171" spans="1:12" x14ac:dyDescent="0.35">
      <c r="A171" s="3">
        <v>6703651257</v>
      </c>
      <c r="B171">
        <v>954722</v>
      </c>
      <c r="C171">
        <v>1</v>
      </c>
      <c r="D171" s="2">
        <v>616.45000000000005</v>
      </c>
      <c r="E171" s="2">
        <f>Table29[[#This Row],[quantity]]*Table29[[#This Row],[unit_price]]</f>
        <v>616.45000000000005</v>
      </c>
      <c r="F171" t="str">
        <f>_xlfn.XLOOKUP(Table29[[#This Row],[product_id]],products!A:A,products!B:B)</f>
        <v>Ice Cream</v>
      </c>
      <c r="G171" t="str">
        <f>_xlfn.XLOOKUP(B:B,products!A:A,products!C:C)</f>
        <v>Instant &amp; Frozen Food</v>
      </c>
      <c r="H171" t="str">
        <f>_xlfn.XLOOKUP(Table29[[#This Row],[product_id]],products!A:A,products!D:D)</f>
        <v>Mohan-Virk</v>
      </c>
      <c r="I171" s="1">
        <f>_xlfn.XLOOKUP(Table29[[#This Row],[order_id]],orders!A:A,orders!C:C)</f>
        <v>45308.05972222222</v>
      </c>
      <c r="J171" s="3">
        <f>_xlfn.XLOOKUP(Table29[[#This Row],[order_id]],orders!A:A,orders!B:B)</f>
        <v>93198324</v>
      </c>
      <c r="K171" s="3" t="str">
        <f>_xlfn.XLOOKUP(Table29[[#This Row],[order_id]],orders!A:A,orders!E:E)</f>
        <v>Card</v>
      </c>
      <c r="L171" s="3" t="str">
        <f>_xlfn.XLOOKUP(Table29[[#This Row],[customer id]],customers!A:A,customers!C:C)</f>
        <v>Inactive</v>
      </c>
    </row>
    <row r="172" spans="1:12" x14ac:dyDescent="0.35">
      <c r="A172" s="3">
        <v>7180810221</v>
      </c>
      <c r="B172">
        <v>659290</v>
      </c>
      <c r="C172">
        <v>3</v>
      </c>
      <c r="D172" s="2">
        <v>319.33999999999997</v>
      </c>
      <c r="E172" s="2">
        <f>Table29[[#This Row],[quantity]]*Table29[[#This Row],[unit_price]]</f>
        <v>958.02</v>
      </c>
      <c r="F172" t="str">
        <f>_xlfn.XLOOKUP(Table29[[#This Row],[product_id]],products!A:A,products!B:B)</f>
        <v>Cheese</v>
      </c>
      <c r="G172" t="str">
        <f>_xlfn.XLOOKUP(B:B,products!A:A,products!C:C)</f>
        <v>Dairy &amp; Breakfast</v>
      </c>
      <c r="H172" t="str">
        <f>_xlfn.XLOOKUP(Table29[[#This Row],[product_id]],products!A:A,products!D:D)</f>
        <v>Kapadia-Dâ€™Alia</v>
      </c>
      <c r="I172" s="1">
        <f>_xlfn.XLOOKUP(Table29[[#This Row],[order_id]],orders!A:A,orders!C:C)</f>
        <v>45179.697222222225</v>
      </c>
      <c r="J172" s="3">
        <f>_xlfn.XLOOKUP(Table29[[#This Row],[order_id]],orders!A:A,orders!B:B)</f>
        <v>20940403</v>
      </c>
      <c r="K172" s="3" t="str">
        <f>_xlfn.XLOOKUP(Table29[[#This Row],[order_id]],orders!A:A,orders!E:E)</f>
        <v>Cash</v>
      </c>
      <c r="L172" s="3" t="str">
        <f>_xlfn.XLOOKUP(Table29[[#This Row],[customer id]],customers!A:A,customers!C:C)</f>
        <v>Premium</v>
      </c>
    </row>
    <row r="173" spans="1:12" x14ac:dyDescent="0.35">
      <c r="A173" s="3">
        <v>7875587578</v>
      </c>
      <c r="B173">
        <v>832348</v>
      </c>
      <c r="C173">
        <v>1</v>
      </c>
      <c r="D173" s="2">
        <v>831.43</v>
      </c>
      <c r="E173" s="2">
        <f>Table29[[#This Row],[quantity]]*Table29[[#This Row],[unit_price]]</f>
        <v>831.43</v>
      </c>
      <c r="F173" t="str">
        <f>_xlfn.XLOOKUP(Table29[[#This Row],[product_id]],products!A:A,products!B:B)</f>
        <v>Biscuits</v>
      </c>
      <c r="G173" t="str">
        <f>_xlfn.XLOOKUP(B:B,products!A:A,products!C:C)</f>
        <v>Snacks &amp; Munchies</v>
      </c>
      <c r="H173" t="str">
        <f>_xlfn.XLOOKUP(Table29[[#This Row],[product_id]],products!A:A,products!D:D)</f>
        <v>Jani-Ram</v>
      </c>
      <c r="I173" s="1">
        <f>_xlfn.XLOOKUP(Table29[[#This Row],[order_id]],orders!A:A,orders!C:C)</f>
        <v>45488.365972222222</v>
      </c>
      <c r="J173" s="3">
        <f>_xlfn.XLOOKUP(Table29[[#This Row],[order_id]],orders!A:A,orders!B:B)</f>
        <v>60967677</v>
      </c>
      <c r="K173" s="3" t="str">
        <f>_xlfn.XLOOKUP(Table29[[#This Row],[order_id]],orders!A:A,orders!E:E)</f>
        <v>Card</v>
      </c>
      <c r="L173" s="3" t="str">
        <f>_xlfn.XLOOKUP(Table29[[#This Row],[customer id]],customers!A:A,customers!C:C)</f>
        <v>Premium</v>
      </c>
    </row>
    <row r="174" spans="1:12" x14ac:dyDescent="0.35">
      <c r="A174" s="3">
        <v>2578671497</v>
      </c>
      <c r="B174">
        <v>118820</v>
      </c>
      <c r="C174">
        <v>2</v>
      </c>
      <c r="D174" s="2">
        <v>12.32</v>
      </c>
      <c r="E174" s="2">
        <f>Table29[[#This Row],[quantity]]*Table29[[#This Row],[unit_price]]</f>
        <v>24.64</v>
      </c>
      <c r="F174" t="str">
        <f>_xlfn.XLOOKUP(Table29[[#This Row],[product_id]],products!A:A,products!B:B)</f>
        <v>Iced Tea</v>
      </c>
      <c r="G174" t="str">
        <f>_xlfn.XLOOKUP(B:B,products!A:A,products!C:C)</f>
        <v>Cold Drinks &amp; Juices</v>
      </c>
      <c r="H174" t="str">
        <f>_xlfn.XLOOKUP(Table29[[#This Row],[product_id]],products!A:A,products!D:D)</f>
        <v>Warrior, Ravel and Amble</v>
      </c>
      <c r="I174" s="1">
        <f>_xlfn.XLOOKUP(Table29[[#This Row],[order_id]],orders!A:A,orders!C:C)</f>
        <v>45316.00277777778</v>
      </c>
      <c r="J174" s="3">
        <f>_xlfn.XLOOKUP(Table29[[#This Row],[order_id]],orders!A:A,orders!B:B)</f>
        <v>76218218</v>
      </c>
      <c r="K174" s="3" t="str">
        <f>_xlfn.XLOOKUP(Table29[[#This Row],[order_id]],orders!A:A,orders!E:E)</f>
        <v>Card</v>
      </c>
      <c r="L174" s="3" t="str">
        <f>_xlfn.XLOOKUP(Table29[[#This Row],[customer id]],customers!A:A,customers!C:C)</f>
        <v>Inactive</v>
      </c>
    </row>
    <row r="175" spans="1:12" x14ac:dyDescent="0.35">
      <c r="A175" s="3">
        <v>6284350691</v>
      </c>
      <c r="B175">
        <v>112390</v>
      </c>
      <c r="C175">
        <v>2</v>
      </c>
      <c r="D175" s="2">
        <v>877.98</v>
      </c>
      <c r="E175" s="2">
        <f>Table29[[#This Row],[quantity]]*Table29[[#This Row],[unit_price]]</f>
        <v>1755.96</v>
      </c>
      <c r="F175" t="str">
        <f>_xlfn.XLOOKUP(Table29[[#This Row],[product_id]],products!A:A,products!B:B)</f>
        <v>Toothpaste</v>
      </c>
      <c r="G175" t="str">
        <f>_xlfn.XLOOKUP(B:B,products!A:A,products!C:C)</f>
        <v>Personal Care</v>
      </c>
      <c r="H175" t="str">
        <f>_xlfn.XLOOKUP(Table29[[#This Row],[product_id]],products!A:A,products!D:D)</f>
        <v>Kibe, Contractor and Randhawa</v>
      </c>
      <c r="I175" s="1">
        <f>_xlfn.XLOOKUP(Table29[[#This Row],[order_id]],orders!A:A,orders!C:C)</f>
        <v>45463.041666666664</v>
      </c>
      <c r="J175" s="3">
        <f>_xlfn.XLOOKUP(Table29[[#This Row],[order_id]],orders!A:A,orders!B:B)</f>
        <v>57207678</v>
      </c>
      <c r="K175" s="3" t="str">
        <f>_xlfn.XLOOKUP(Table29[[#This Row],[order_id]],orders!A:A,orders!E:E)</f>
        <v>Wallet</v>
      </c>
      <c r="L175" s="3" t="str">
        <f>_xlfn.XLOOKUP(Table29[[#This Row],[customer id]],customers!A:A,customers!C:C)</f>
        <v>New</v>
      </c>
    </row>
    <row r="176" spans="1:12" x14ac:dyDescent="0.35">
      <c r="A176" s="3">
        <v>5383261788</v>
      </c>
      <c r="B176">
        <v>557908</v>
      </c>
      <c r="C176">
        <v>2</v>
      </c>
      <c r="D176" s="2">
        <v>942.37</v>
      </c>
      <c r="E176" s="2">
        <f>Table29[[#This Row],[quantity]]*Table29[[#This Row],[unit_price]]</f>
        <v>1884.74</v>
      </c>
      <c r="F176" t="str">
        <f>_xlfn.XLOOKUP(Table29[[#This Row],[product_id]],products!A:A,products!B:B)</f>
        <v>Vitamins</v>
      </c>
      <c r="G176" t="str">
        <f>_xlfn.XLOOKUP(B:B,products!A:A,products!C:C)</f>
        <v>Pharmacy</v>
      </c>
      <c r="H176" t="str">
        <f>_xlfn.XLOOKUP(Table29[[#This Row],[product_id]],products!A:A,products!D:D)</f>
        <v>Sundaram Inc</v>
      </c>
      <c r="I176" s="1">
        <f>_xlfn.XLOOKUP(Table29[[#This Row],[order_id]],orders!A:A,orders!C:C)</f>
        <v>45217.887499999997</v>
      </c>
      <c r="J176" s="3">
        <f>_xlfn.XLOOKUP(Table29[[#This Row],[order_id]],orders!A:A,orders!B:B)</f>
        <v>34588087</v>
      </c>
      <c r="K176" s="3" t="str">
        <f>_xlfn.XLOOKUP(Table29[[#This Row],[order_id]],orders!A:A,orders!E:E)</f>
        <v>Wallet</v>
      </c>
      <c r="L176" s="3" t="str">
        <f>_xlfn.XLOOKUP(Table29[[#This Row],[customer id]],customers!A:A,customers!C:C)</f>
        <v>New</v>
      </c>
    </row>
    <row r="177" spans="1:12" x14ac:dyDescent="0.35">
      <c r="A177" s="3">
        <v>6590867973</v>
      </c>
      <c r="B177">
        <v>712307</v>
      </c>
      <c r="C177">
        <v>2</v>
      </c>
      <c r="D177" s="2">
        <v>264.89</v>
      </c>
      <c r="E177" s="2">
        <f>Table29[[#This Row],[quantity]]*Table29[[#This Row],[unit_price]]</f>
        <v>529.78</v>
      </c>
      <c r="F177" t="str">
        <f>_xlfn.XLOOKUP(Table29[[#This Row],[product_id]],products!A:A,products!B:B)</f>
        <v>Orange Juice</v>
      </c>
      <c r="G177" t="str">
        <f>_xlfn.XLOOKUP(B:B,products!A:A,products!C:C)</f>
        <v>Cold Drinks &amp; Juices</v>
      </c>
      <c r="H177" t="str">
        <f>_xlfn.XLOOKUP(Table29[[#This Row],[product_id]],products!A:A,products!D:D)</f>
        <v>Chana LLC</v>
      </c>
      <c r="I177" s="1">
        <f>_xlfn.XLOOKUP(Table29[[#This Row],[order_id]],orders!A:A,orders!C:C)</f>
        <v>45250.359027777777</v>
      </c>
      <c r="J177" s="3">
        <f>_xlfn.XLOOKUP(Table29[[#This Row],[order_id]],orders!A:A,orders!B:B)</f>
        <v>56441247</v>
      </c>
      <c r="K177" s="3" t="str">
        <f>_xlfn.XLOOKUP(Table29[[#This Row],[order_id]],orders!A:A,orders!E:E)</f>
        <v>UPI</v>
      </c>
      <c r="L177" s="3" t="str">
        <f>_xlfn.XLOOKUP(Table29[[#This Row],[customer id]],customers!A:A,customers!C:C)</f>
        <v>Premium</v>
      </c>
    </row>
    <row r="178" spans="1:12" x14ac:dyDescent="0.35">
      <c r="A178" s="3">
        <v>8787105023</v>
      </c>
      <c r="B178">
        <v>398340</v>
      </c>
      <c r="C178">
        <v>1</v>
      </c>
      <c r="D178" s="2">
        <v>651.92999999999995</v>
      </c>
      <c r="E178" s="2">
        <f>Table29[[#This Row],[quantity]]*Table29[[#This Row],[unit_price]]</f>
        <v>651.92999999999995</v>
      </c>
      <c r="F178" t="str">
        <f>_xlfn.XLOOKUP(Table29[[#This Row],[product_id]],products!A:A,products!B:B)</f>
        <v>Instant Noodles</v>
      </c>
      <c r="G178" t="str">
        <f>_xlfn.XLOOKUP(B:B,products!A:A,products!C:C)</f>
        <v>Instant &amp; Frozen Food</v>
      </c>
      <c r="H178" t="str">
        <f>_xlfn.XLOOKUP(Table29[[#This Row],[product_id]],products!A:A,products!D:D)</f>
        <v>Nadig, Zachariah and Soni</v>
      </c>
      <c r="I178" s="1">
        <f>_xlfn.XLOOKUP(Table29[[#This Row],[order_id]],orders!A:A,orders!C:C)</f>
        <v>45419.95416666667</v>
      </c>
      <c r="J178" s="3">
        <f>_xlfn.XLOOKUP(Table29[[#This Row],[order_id]],orders!A:A,orders!B:B)</f>
        <v>81822935</v>
      </c>
      <c r="K178" s="3" t="str">
        <f>_xlfn.XLOOKUP(Table29[[#This Row],[order_id]],orders!A:A,orders!E:E)</f>
        <v>Wallet</v>
      </c>
      <c r="L178" s="3" t="str">
        <f>_xlfn.XLOOKUP(Table29[[#This Row],[customer id]],customers!A:A,customers!C:C)</f>
        <v>Regular</v>
      </c>
    </row>
    <row r="179" spans="1:12" x14ac:dyDescent="0.35">
      <c r="A179" s="3">
        <v>1402916311</v>
      </c>
      <c r="B179">
        <v>516376</v>
      </c>
      <c r="C179">
        <v>2</v>
      </c>
      <c r="D179" s="2">
        <v>877.43</v>
      </c>
      <c r="E179" s="2">
        <f>Table29[[#This Row],[quantity]]*Table29[[#This Row],[unit_price]]</f>
        <v>1754.86</v>
      </c>
      <c r="F179" t="str">
        <f>_xlfn.XLOOKUP(Table29[[#This Row],[product_id]],products!A:A,products!B:B)</f>
        <v>Onions</v>
      </c>
      <c r="G179" t="str">
        <f>_xlfn.XLOOKUP(B:B,products!A:A,products!C:C)</f>
        <v>Fruits &amp; Vegetables</v>
      </c>
      <c r="H179" t="str">
        <f>_xlfn.XLOOKUP(Table29[[#This Row],[product_id]],products!A:A,products!D:D)</f>
        <v>Agarwal-Dhar</v>
      </c>
      <c r="I179" s="1">
        <f>_xlfn.XLOOKUP(Table29[[#This Row],[order_id]],orders!A:A,orders!C:C)</f>
        <v>45405.536111111112</v>
      </c>
      <c r="J179" s="3">
        <f>_xlfn.XLOOKUP(Table29[[#This Row],[order_id]],orders!A:A,orders!B:B)</f>
        <v>14275043</v>
      </c>
      <c r="K179" s="3" t="str">
        <f>_xlfn.XLOOKUP(Table29[[#This Row],[order_id]],orders!A:A,orders!E:E)</f>
        <v>Card</v>
      </c>
      <c r="L179" s="3" t="str">
        <f>_xlfn.XLOOKUP(Table29[[#This Row],[customer id]],customers!A:A,customers!C:C)</f>
        <v>New</v>
      </c>
    </row>
    <row r="180" spans="1:12" x14ac:dyDescent="0.35">
      <c r="A180" s="3">
        <v>9715205272</v>
      </c>
      <c r="B180">
        <v>440875</v>
      </c>
      <c r="C180">
        <v>2</v>
      </c>
      <c r="D180" s="2">
        <v>275.02999999999997</v>
      </c>
      <c r="E180" s="2">
        <f>Table29[[#This Row],[quantity]]*Table29[[#This Row],[unit_price]]</f>
        <v>550.05999999999995</v>
      </c>
      <c r="F180" t="str">
        <f>_xlfn.XLOOKUP(Table29[[#This Row],[product_id]],products!A:A,products!B:B)</f>
        <v>Baby Wipes</v>
      </c>
      <c r="G180" t="str">
        <f>_xlfn.XLOOKUP(B:B,products!A:A,products!C:C)</f>
        <v>Baby Care</v>
      </c>
      <c r="H180" t="str">
        <f>_xlfn.XLOOKUP(Table29[[#This Row],[product_id]],products!A:A,products!D:D)</f>
        <v>Loyal Inc</v>
      </c>
      <c r="I180" s="1">
        <f>_xlfn.XLOOKUP(Table29[[#This Row],[order_id]],orders!A:A,orders!C:C)</f>
        <v>45586.913194444445</v>
      </c>
      <c r="J180" s="3">
        <f>_xlfn.XLOOKUP(Table29[[#This Row],[order_id]],orders!A:A,orders!B:B)</f>
        <v>52409516</v>
      </c>
      <c r="K180" s="3" t="str">
        <f>_xlfn.XLOOKUP(Table29[[#This Row],[order_id]],orders!A:A,orders!E:E)</f>
        <v>UPI</v>
      </c>
      <c r="L180" s="3" t="str">
        <f>_xlfn.XLOOKUP(Table29[[#This Row],[customer id]],customers!A:A,customers!C:C)</f>
        <v>Inactive</v>
      </c>
    </row>
    <row r="181" spans="1:12" x14ac:dyDescent="0.35">
      <c r="A181" s="3">
        <v>3946852375</v>
      </c>
      <c r="B181">
        <v>894539</v>
      </c>
      <c r="C181">
        <v>3</v>
      </c>
      <c r="D181" s="2">
        <v>445.48</v>
      </c>
      <c r="E181" s="2">
        <f>Table29[[#This Row],[quantity]]*Table29[[#This Row],[unit_price]]</f>
        <v>1336.44</v>
      </c>
      <c r="F181" t="str">
        <f>_xlfn.XLOOKUP(Table29[[#This Row],[product_id]],products!A:A,products!B:B)</f>
        <v>Dish Soap</v>
      </c>
      <c r="G181" t="str">
        <f>_xlfn.XLOOKUP(B:B,products!A:A,products!C:C)</f>
        <v>Household Care</v>
      </c>
      <c r="H181" t="str">
        <f>_xlfn.XLOOKUP(Table29[[#This Row],[product_id]],products!A:A,products!D:D)</f>
        <v>Pall, Sule and Sood</v>
      </c>
      <c r="I181" s="1">
        <f>_xlfn.XLOOKUP(Table29[[#This Row],[order_id]],orders!A:A,orders!C:C)</f>
        <v>45477.518055555556</v>
      </c>
      <c r="J181" s="3">
        <f>_xlfn.XLOOKUP(Table29[[#This Row],[order_id]],orders!A:A,orders!B:B)</f>
        <v>96253172</v>
      </c>
      <c r="K181" s="3" t="str">
        <f>_xlfn.XLOOKUP(Table29[[#This Row],[order_id]],orders!A:A,orders!E:E)</f>
        <v>Cash</v>
      </c>
      <c r="L181" s="3" t="str">
        <f>_xlfn.XLOOKUP(Table29[[#This Row],[customer id]],customers!A:A,customers!C:C)</f>
        <v>Inactive</v>
      </c>
    </row>
    <row r="182" spans="1:12" x14ac:dyDescent="0.35">
      <c r="A182" s="3">
        <v>3367039425</v>
      </c>
      <c r="B182">
        <v>385113</v>
      </c>
      <c r="C182">
        <v>1</v>
      </c>
      <c r="D182" s="2">
        <v>816.38</v>
      </c>
      <c r="E182" s="2">
        <f>Table29[[#This Row],[quantity]]*Table29[[#This Row],[unit_price]]</f>
        <v>816.38</v>
      </c>
      <c r="F182" t="str">
        <f>_xlfn.XLOOKUP(Table29[[#This Row],[product_id]],products!A:A,products!B:B)</f>
        <v>Lotion</v>
      </c>
      <c r="G182" t="str">
        <f>_xlfn.XLOOKUP(B:B,products!A:A,products!C:C)</f>
        <v>Personal Care</v>
      </c>
      <c r="H182" t="str">
        <f>_xlfn.XLOOKUP(Table29[[#This Row],[product_id]],products!A:A,products!D:D)</f>
        <v>Sampath, Mane and Mody</v>
      </c>
      <c r="I182" s="1">
        <f>_xlfn.XLOOKUP(Table29[[#This Row],[order_id]],orders!A:A,orders!C:C)</f>
        <v>45361.156944444447</v>
      </c>
      <c r="J182" s="3">
        <f>_xlfn.XLOOKUP(Table29[[#This Row],[order_id]],orders!A:A,orders!B:B)</f>
        <v>86050297</v>
      </c>
      <c r="K182" s="3" t="str">
        <f>_xlfn.XLOOKUP(Table29[[#This Row],[order_id]],orders!A:A,orders!E:E)</f>
        <v>UPI</v>
      </c>
      <c r="L182" s="3" t="str">
        <f>_xlfn.XLOOKUP(Table29[[#This Row],[customer id]],customers!A:A,customers!C:C)</f>
        <v>Inactive</v>
      </c>
    </row>
    <row r="183" spans="1:12" x14ac:dyDescent="0.35">
      <c r="A183" s="3">
        <v>687711388</v>
      </c>
      <c r="B183">
        <v>542300</v>
      </c>
      <c r="C183">
        <v>3</v>
      </c>
      <c r="D183" s="2">
        <v>255.35</v>
      </c>
      <c r="E183" s="2">
        <f>Table29[[#This Row],[quantity]]*Table29[[#This Row],[unit_price]]</f>
        <v>766.05</v>
      </c>
      <c r="F183" t="str">
        <f>_xlfn.XLOOKUP(Table29[[#This Row],[product_id]],products!A:A,products!B:B)</f>
        <v>Popcorn</v>
      </c>
      <c r="G183" t="str">
        <f>_xlfn.XLOOKUP(B:B,products!A:A,products!C:C)</f>
        <v>Snacks &amp; Munchies</v>
      </c>
      <c r="H183" t="str">
        <f>_xlfn.XLOOKUP(Table29[[#This Row],[product_id]],products!A:A,products!D:D)</f>
        <v>Gulati-Tandon</v>
      </c>
      <c r="I183" s="1">
        <f>_xlfn.XLOOKUP(Table29[[#This Row],[order_id]],orders!A:A,orders!C:C)</f>
        <v>45324.425694444442</v>
      </c>
      <c r="J183" s="3">
        <f>_xlfn.XLOOKUP(Table29[[#This Row],[order_id]],orders!A:A,orders!B:B)</f>
        <v>52757321</v>
      </c>
      <c r="K183" s="3" t="str">
        <f>_xlfn.XLOOKUP(Table29[[#This Row],[order_id]],orders!A:A,orders!E:E)</f>
        <v>Card</v>
      </c>
      <c r="L183" s="3" t="str">
        <f>_xlfn.XLOOKUP(Table29[[#This Row],[customer id]],customers!A:A,customers!C:C)</f>
        <v>New</v>
      </c>
    </row>
    <row r="184" spans="1:12" x14ac:dyDescent="0.35">
      <c r="A184" s="3">
        <v>647012431</v>
      </c>
      <c r="B184">
        <v>18035</v>
      </c>
      <c r="C184">
        <v>2</v>
      </c>
      <c r="D184" s="2">
        <v>968.94</v>
      </c>
      <c r="E184" s="2">
        <f>Table29[[#This Row],[quantity]]*Table29[[#This Row],[unit_price]]</f>
        <v>1937.88</v>
      </c>
      <c r="F184" t="str">
        <f>_xlfn.XLOOKUP(Table29[[#This Row],[product_id]],products!A:A,products!B:B)</f>
        <v>Dish Soap</v>
      </c>
      <c r="G184" t="str">
        <f>_xlfn.XLOOKUP(B:B,products!A:A,products!C:C)</f>
        <v>Household Care</v>
      </c>
      <c r="H184" t="str">
        <f>_xlfn.XLOOKUP(Table29[[#This Row],[product_id]],products!A:A,products!D:D)</f>
        <v>Ramesh Inc</v>
      </c>
      <c r="I184" s="1">
        <f>_xlfn.XLOOKUP(Table29[[#This Row],[order_id]],orders!A:A,orders!C:C)</f>
        <v>45459.549305555556</v>
      </c>
      <c r="J184" s="3">
        <f>_xlfn.XLOOKUP(Table29[[#This Row],[order_id]],orders!A:A,orders!B:B)</f>
        <v>34281470</v>
      </c>
      <c r="K184" s="3" t="str">
        <f>_xlfn.XLOOKUP(Table29[[#This Row],[order_id]],orders!A:A,orders!E:E)</f>
        <v>Card</v>
      </c>
      <c r="L184" s="3" t="str">
        <f>_xlfn.XLOOKUP(Table29[[#This Row],[customer id]],customers!A:A,customers!C:C)</f>
        <v>Premium</v>
      </c>
    </row>
    <row r="185" spans="1:12" x14ac:dyDescent="0.35">
      <c r="A185" s="3">
        <v>7143278295</v>
      </c>
      <c r="B185">
        <v>647462</v>
      </c>
      <c r="C185">
        <v>1</v>
      </c>
      <c r="D185" s="2">
        <v>326.42</v>
      </c>
      <c r="E185" s="2">
        <f>Table29[[#This Row],[quantity]]*Table29[[#This Row],[unit_price]]</f>
        <v>326.42</v>
      </c>
      <c r="F185" t="str">
        <f>_xlfn.XLOOKUP(Table29[[#This Row],[product_id]],products!A:A,products!B:B)</f>
        <v>Lotion</v>
      </c>
      <c r="G185" t="str">
        <f>_xlfn.XLOOKUP(B:B,products!A:A,products!C:C)</f>
        <v>Personal Care</v>
      </c>
      <c r="H185" t="str">
        <f>_xlfn.XLOOKUP(Table29[[#This Row],[product_id]],products!A:A,products!D:D)</f>
        <v>Balan, Samra and Sekhon</v>
      </c>
      <c r="I185" s="1">
        <f>_xlfn.XLOOKUP(Table29[[#This Row],[order_id]],orders!A:A,orders!C:C)</f>
        <v>45335.644444444442</v>
      </c>
      <c r="J185" s="3">
        <f>_xlfn.XLOOKUP(Table29[[#This Row],[order_id]],orders!A:A,orders!B:B)</f>
        <v>50557979</v>
      </c>
      <c r="K185" s="3" t="str">
        <f>_xlfn.XLOOKUP(Table29[[#This Row],[order_id]],orders!A:A,orders!E:E)</f>
        <v>UPI</v>
      </c>
      <c r="L185" s="3" t="str">
        <f>_xlfn.XLOOKUP(Table29[[#This Row],[customer id]],customers!A:A,customers!C:C)</f>
        <v>Premium</v>
      </c>
    </row>
    <row r="186" spans="1:12" x14ac:dyDescent="0.35">
      <c r="A186" s="3">
        <v>9736844695</v>
      </c>
      <c r="B186">
        <v>564692</v>
      </c>
      <c r="C186">
        <v>1</v>
      </c>
      <c r="D186" s="2">
        <v>215.65</v>
      </c>
      <c r="E186" s="2">
        <f>Table29[[#This Row],[quantity]]*Table29[[#This Row],[unit_price]]</f>
        <v>215.65</v>
      </c>
      <c r="F186" t="str">
        <f>_xlfn.XLOOKUP(Table29[[#This Row],[product_id]],products!A:A,products!B:B)</f>
        <v>Cat Food</v>
      </c>
      <c r="G186" t="str">
        <f>_xlfn.XLOOKUP(B:B,products!A:A,products!C:C)</f>
        <v>Pet Care</v>
      </c>
      <c r="H186" t="str">
        <f>_xlfn.XLOOKUP(Table29[[#This Row],[product_id]],products!A:A,products!D:D)</f>
        <v>Krishna, Bail and Dyal</v>
      </c>
      <c r="I186" s="1">
        <f>_xlfn.XLOOKUP(Table29[[#This Row],[order_id]],orders!A:A,orders!C:C)</f>
        <v>45391.833333333336</v>
      </c>
      <c r="J186" s="3">
        <f>_xlfn.XLOOKUP(Table29[[#This Row],[order_id]],orders!A:A,orders!B:B)</f>
        <v>31978160</v>
      </c>
      <c r="K186" s="3" t="str">
        <f>_xlfn.XLOOKUP(Table29[[#This Row],[order_id]],orders!A:A,orders!E:E)</f>
        <v>Cash</v>
      </c>
      <c r="L186" s="3" t="str">
        <f>_xlfn.XLOOKUP(Table29[[#This Row],[customer id]],customers!A:A,customers!C:C)</f>
        <v>New</v>
      </c>
    </row>
    <row r="187" spans="1:12" x14ac:dyDescent="0.35">
      <c r="A187" s="3">
        <v>5933289680</v>
      </c>
      <c r="B187">
        <v>747801</v>
      </c>
      <c r="C187">
        <v>2</v>
      </c>
      <c r="D187" s="2">
        <v>277.76</v>
      </c>
      <c r="E187" s="2">
        <f>Table29[[#This Row],[quantity]]*Table29[[#This Row],[unit_price]]</f>
        <v>555.52</v>
      </c>
      <c r="F187" t="str">
        <f>_xlfn.XLOOKUP(Table29[[#This Row],[product_id]],products!A:A,products!B:B)</f>
        <v>Toilet Cleaner</v>
      </c>
      <c r="G187" t="str">
        <f>_xlfn.XLOOKUP(B:B,products!A:A,products!C:C)</f>
        <v>Household Care</v>
      </c>
      <c r="H187" t="str">
        <f>_xlfn.XLOOKUP(Table29[[#This Row],[product_id]],products!A:A,products!D:D)</f>
        <v>Saha-Vora</v>
      </c>
      <c r="I187" s="1">
        <f>_xlfn.XLOOKUP(Table29[[#This Row],[order_id]],orders!A:A,orders!C:C)</f>
        <v>45267.1875</v>
      </c>
      <c r="J187" s="3">
        <f>_xlfn.XLOOKUP(Table29[[#This Row],[order_id]],orders!A:A,orders!B:B)</f>
        <v>5751638</v>
      </c>
      <c r="K187" s="3" t="str">
        <f>_xlfn.XLOOKUP(Table29[[#This Row],[order_id]],orders!A:A,orders!E:E)</f>
        <v>Wallet</v>
      </c>
      <c r="L187" s="3" t="str">
        <f>_xlfn.XLOOKUP(Table29[[#This Row],[customer id]],customers!A:A,customers!C:C)</f>
        <v>New</v>
      </c>
    </row>
    <row r="188" spans="1:12" x14ac:dyDescent="0.35">
      <c r="A188" s="3">
        <v>9494303116</v>
      </c>
      <c r="B188">
        <v>336847</v>
      </c>
      <c r="C188">
        <v>3</v>
      </c>
      <c r="D188" s="2">
        <v>936.98</v>
      </c>
      <c r="E188" s="2">
        <f>Table29[[#This Row],[quantity]]*Table29[[#This Row],[unit_price]]</f>
        <v>2810.94</v>
      </c>
      <c r="F188" t="str">
        <f>_xlfn.XLOOKUP(Table29[[#This Row],[product_id]],products!A:A,products!B:B)</f>
        <v>Toilet Cleaner</v>
      </c>
      <c r="G188" t="str">
        <f>_xlfn.XLOOKUP(B:B,products!A:A,products!C:C)</f>
        <v>Household Care</v>
      </c>
      <c r="H188" t="str">
        <f>_xlfn.XLOOKUP(Table29[[#This Row],[product_id]],products!A:A,products!D:D)</f>
        <v>Dayal, Mammen and More</v>
      </c>
      <c r="I188" s="1">
        <f>_xlfn.XLOOKUP(Table29[[#This Row],[order_id]],orders!A:A,orders!C:C)</f>
        <v>45494.447222222225</v>
      </c>
      <c r="J188" s="3">
        <f>_xlfn.XLOOKUP(Table29[[#This Row],[order_id]],orders!A:A,orders!B:B)</f>
        <v>98858383</v>
      </c>
      <c r="K188" s="3" t="str">
        <f>_xlfn.XLOOKUP(Table29[[#This Row],[order_id]],orders!A:A,orders!E:E)</f>
        <v>Card</v>
      </c>
      <c r="L188" s="3" t="str">
        <f>_xlfn.XLOOKUP(Table29[[#This Row],[customer id]],customers!A:A,customers!C:C)</f>
        <v>Regular</v>
      </c>
    </row>
    <row r="189" spans="1:12" x14ac:dyDescent="0.35">
      <c r="A189" s="3">
        <v>9337878102</v>
      </c>
      <c r="B189">
        <v>654623</v>
      </c>
      <c r="C189">
        <v>3</v>
      </c>
      <c r="D189" s="2">
        <v>422.14</v>
      </c>
      <c r="E189" s="2">
        <f>Table29[[#This Row],[quantity]]*Table29[[#This Row],[unit_price]]</f>
        <v>1266.42</v>
      </c>
      <c r="F189" t="str">
        <f>_xlfn.XLOOKUP(Table29[[#This Row],[product_id]],products!A:A,products!B:B)</f>
        <v>Chips</v>
      </c>
      <c r="G189" t="str">
        <f>_xlfn.XLOOKUP(B:B,products!A:A,products!C:C)</f>
        <v>Snacks &amp; Munchies</v>
      </c>
      <c r="H189" t="str">
        <f>_xlfn.XLOOKUP(Table29[[#This Row],[product_id]],products!A:A,products!D:D)</f>
        <v>Pradhan and Sons</v>
      </c>
      <c r="I189" s="1">
        <f>_xlfn.XLOOKUP(Table29[[#This Row],[order_id]],orders!A:A,orders!C:C)</f>
        <v>45062.160416666666</v>
      </c>
      <c r="J189" s="3">
        <f>_xlfn.XLOOKUP(Table29[[#This Row],[order_id]],orders!A:A,orders!B:B)</f>
        <v>9987182</v>
      </c>
      <c r="K189" s="3" t="str">
        <f>_xlfn.XLOOKUP(Table29[[#This Row],[order_id]],orders!A:A,orders!E:E)</f>
        <v>Wallet</v>
      </c>
      <c r="L189" s="3" t="str">
        <f>_xlfn.XLOOKUP(Table29[[#This Row],[customer id]],customers!A:A,customers!C:C)</f>
        <v>Regular</v>
      </c>
    </row>
    <row r="190" spans="1:12" x14ac:dyDescent="0.35">
      <c r="A190" s="3">
        <v>6872621077</v>
      </c>
      <c r="B190">
        <v>228286</v>
      </c>
      <c r="C190">
        <v>2</v>
      </c>
      <c r="D190" s="2">
        <v>179.08</v>
      </c>
      <c r="E190" s="2">
        <f>Table29[[#This Row],[quantity]]*Table29[[#This Row],[unit_price]]</f>
        <v>358.16</v>
      </c>
      <c r="F190" t="str">
        <f>_xlfn.XLOOKUP(Table29[[#This Row],[product_id]],products!A:A,products!B:B)</f>
        <v>Cola</v>
      </c>
      <c r="G190" t="str">
        <f>_xlfn.XLOOKUP(B:B,products!A:A,products!C:C)</f>
        <v>Cold Drinks &amp; Juices</v>
      </c>
      <c r="H190" t="str">
        <f>_xlfn.XLOOKUP(Table29[[#This Row],[product_id]],products!A:A,products!D:D)</f>
        <v>Bhattacharyya PLC</v>
      </c>
      <c r="I190" s="1">
        <f>_xlfn.XLOOKUP(Table29[[#This Row],[order_id]],orders!A:A,orders!C:C)</f>
        <v>45183.763194444444</v>
      </c>
      <c r="J190" s="3">
        <f>_xlfn.XLOOKUP(Table29[[#This Row],[order_id]],orders!A:A,orders!B:B)</f>
        <v>77128325</v>
      </c>
      <c r="K190" s="3" t="str">
        <f>_xlfn.XLOOKUP(Table29[[#This Row],[order_id]],orders!A:A,orders!E:E)</f>
        <v>Wallet</v>
      </c>
      <c r="L190" s="3" t="str">
        <f>_xlfn.XLOOKUP(Table29[[#This Row],[customer id]],customers!A:A,customers!C:C)</f>
        <v>Regular</v>
      </c>
    </row>
    <row r="191" spans="1:12" x14ac:dyDescent="0.35">
      <c r="A191" s="3">
        <v>7330237253</v>
      </c>
      <c r="B191">
        <v>677169</v>
      </c>
      <c r="C191">
        <v>1</v>
      </c>
      <c r="D191" s="2">
        <v>261.02999999999997</v>
      </c>
      <c r="E191" s="2">
        <f>Table29[[#This Row],[quantity]]*Table29[[#This Row],[unit_price]]</f>
        <v>261.02999999999997</v>
      </c>
      <c r="F191" t="str">
        <f>_xlfn.XLOOKUP(Table29[[#This Row],[product_id]],products!A:A,products!B:B)</f>
        <v>Cough Syrup</v>
      </c>
      <c r="G191" t="str">
        <f>_xlfn.XLOOKUP(B:B,products!A:A,products!C:C)</f>
        <v>Pharmacy</v>
      </c>
      <c r="H191" t="str">
        <f>_xlfn.XLOOKUP(Table29[[#This Row],[product_id]],products!A:A,products!D:D)</f>
        <v>Char-Divan</v>
      </c>
      <c r="I191" s="1">
        <f>_xlfn.XLOOKUP(Table29[[#This Row],[order_id]],orders!A:A,orders!C:C)</f>
        <v>45267.515277777777</v>
      </c>
      <c r="J191" s="3">
        <f>_xlfn.XLOOKUP(Table29[[#This Row],[order_id]],orders!A:A,orders!B:B)</f>
        <v>28428852</v>
      </c>
      <c r="K191" s="3" t="str">
        <f>_xlfn.XLOOKUP(Table29[[#This Row],[order_id]],orders!A:A,orders!E:E)</f>
        <v>UPI</v>
      </c>
      <c r="L191" s="3" t="str">
        <f>_xlfn.XLOOKUP(Table29[[#This Row],[customer id]],customers!A:A,customers!C:C)</f>
        <v>Inactive</v>
      </c>
    </row>
    <row r="192" spans="1:12" x14ac:dyDescent="0.35">
      <c r="A192" s="3">
        <v>7942616242</v>
      </c>
      <c r="B192">
        <v>970529</v>
      </c>
      <c r="C192">
        <v>3</v>
      </c>
      <c r="D192" s="2">
        <v>827.44</v>
      </c>
      <c r="E192" s="2">
        <f>Table29[[#This Row],[quantity]]*Table29[[#This Row],[unit_price]]</f>
        <v>2482.3200000000002</v>
      </c>
      <c r="F192" t="str">
        <f>_xlfn.XLOOKUP(Table29[[#This Row],[product_id]],products!A:A,products!B:B)</f>
        <v>Diapers</v>
      </c>
      <c r="G192" t="str">
        <f>_xlfn.XLOOKUP(B:B,products!A:A,products!C:C)</f>
        <v>Baby Care</v>
      </c>
      <c r="H192" t="str">
        <f>_xlfn.XLOOKUP(Table29[[#This Row],[product_id]],products!A:A,products!D:D)</f>
        <v>Kurian, Patla and Sanghvi</v>
      </c>
      <c r="I192" s="1">
        <f>_xlfn.XLOOKUP(Table29[[#This Row],[order_id]],orders!A:A,orders!C:C)</f>
        <v>45199.338194444441</v>
      </c>
      <c r="J192" s="3">
        <f>_xlfn.XLOOKUP(Table29[[#This Row],[order_id]],orders!A:A,orders!B:B)</f>
        <v>33685414</v>
      </c>
      <c r="K192" s="3" t="str">
        <f>_xlfn.XLOOKUP(Table29[[#This Row],[order_id]],orders!A:A,orders!E:E)</f>
        <v>Wallet</v>
      </c>
      <c r="L192" s="3" t="str">
        <f>_xlfn.XLOOKUP(Table29[[#This Row],[customer id]],customers!A:A,customers!C:C)</f>
        <v>Regular</v>
      </c>
    </row>
    <row r="193" spans="1:12" x14ac:dyDescent="0.35">
      <c r="A193" s="3">
        <v>238520071</v>
      </c>
      <c r="B193">
        <v>537274</v>
      </c>
      <c r="C193">
        <v>2</v>
      </c>
      <c r="D193" s="2">
        <v>702.71</v>
      </c>
      <c r="E193" s="2">
        <f>Table29[[#This Row],[quantity]]*Table29[[#This Row],[unit_price]]</f>
        <v>1405.42</v>
      </c>
      <c r="F193" t="str">
        <f>_xlfn.XLOOKUP(Table29[[#This Row],[product_id]],products!A:A,products!B:B)</f>
        <v>Pet Treats</v>
      </c>
      <c r="G193" t="str">
        <f>_xlfn.XLOOKUP(B:B,products!A:A,products!C:C)</f>
        <v>Pet Care</v>
      </c>
      <c r="H193" t="str">
        <f>_xlfn.XLOOKUP(Table29[[#This Row],[product_id]],products!A:A,products!D:D)</f>
        <v>Lal-Chauhan</v>
      </c>
      <c r="I193" s="1">
        <f>_xlfn.XLOOKUP(Table29[[#This Row],[order_id]],orders!A:A,orders!C:C)</f>
        <v>45342.225694444445</v>
      </c>
      <c r="J193" s="3">
        <f>_xlfn.XLOOKUP(Table29[[#This Row],[order_id]],orders!A:A,orders!B:B)</f>
        <v>77320193</v>
      </c>
      <c r="K193" s="3" t="str">
        <f>_xlfn.XLOOKUP(Table29[[#This Row],[order_id]],orders!A:A,orders!E:E)</f>
        <v>Cash</v>
      </c>
      <c r="L193" s="3" t="str">
        <f>_xlfn.XLOOKUP(Table29[[#This Row],[customer id]],customers!A:A,customers!C:C)</f>
        <v>Premium</v>
      </c>
    </row>
    <row r="194" spans="1:12" x14ac:dyDescent="0.35">
      <c r="A194" s="3">
        <v>5812379362</v>
      </c>
      <c r="B194">
        <v>833557</v>
      </c>
      <c r="C194">
        <v>1</v>
      </c>
      <c r="D194" s="2">
        <v>422.87</v>
      </c>
      <c r="E194" s="2">
        <f>Table29[[#This Row],[quantity]]*Table29[[#This Row],[unit_price]]</f>
        <v>422.87</v>
      </c>
      <c r="F194" t="str">
        <f>_xlfn.XLOOKUP(Table29[[#This Row],[product_id]],products!A:A,products!B:B)</f>
        <v>Cereal</v>
      </c>
      <c r="G194" t="str">
        <f>_xlfn.XLOOKUP(B:B,products!A:A,products!C:C)</f>
        <v>Dairy &amp; Breakfast</v>
      </c>
      <c r="H194" t="str">
        <f>_xlfn.XLOOKUP(Table29[[#This Row],[product_id]],products!A:A,products!D:D)</f>
        <v>Gole, Chand and Dada</v>
      </c>
      <c r="I194" s="1">
        <f>_xlfn.XLOOKUP(Table29[[#This Row],[order_id]],orders!A:A,orders!C:C)</f>
        <v>45143.45208333333</v>
      </c>
      <c r="J194" s="3">
        <f>_xlfn.XLOOKUP(Table29[[#This Row],[order_id]],orders!A:A,orders!B:B)</f>
        <v>46504355</v>
      </c>
      <c r="K194" s="3" t="str">
        <f>_xlfn.XLOOKUP(Table29[[#This Row],[order_id]],orders!A:A,orders!E:E)</f>
        <v>Wallet</v>
      </c>
      <c r="L194" s="3" t="str">
        <f>_xlfn.XLOOKUP(Table29[[#This Row],[customer id]],customers!A:A,customers!C:C)</f>
        <v>Regular</v>
      </c>
    </row>
    <row r="195" spans="1:12" x14ac:dyDescent="0.35">
      <c r="A195" s="3">
        <v>2616623847</v>
      </c>
      <c r="B195">
        <v>853932</v>
      </c>
      <c r="C195">
        <v>3</v>
      </c>
      <c r="D195" s="2">
        <v>941.19</v>
      </c>
      <c r="E195" s="2">
        <f>Table29[[#This Row],[quantity]]*Table29[[#This Row],[unit_price]]</f>
        <v>2823.57</v>
      </c>
      <c r="F195" t="str">
        <f>_xlfn.XLOOKUP(Table29[[#This Row],[product_id]],products!A:A,products!B:B)</f>
        <v>Baby Wipes</v>
      </c>
      <c r="G195" t="str">
        <f>_xlfn.XLOOKUP(B:B,products!A:A,products!C:C)</f>
        <v>Baby Care</v>
      </c>
      <c r="H195" t="str">
        <f>_xlfn.XLOOKUP(Table29[[#This Row],[product_id]],products!A:A,products!D:D)</f>
        <v>Ranganathan-Peri</v>
      </c>
      <c r="I195" s="1">
        <f>_xlfn.XLOOKUP(Table29[[#This Row],[order_id]],orders!A:A,orders!C:C)</f>
        <v>45310.797222222223</v>
      </c>
      <c r="J195" s="3">
        <f>_xlfn.XLOOKUP(Table29[[#This Row],[order_id]],orders!A:A,orders!B:B)</f>
        <v>49915498</v>
      </c>
      <c r="K195" s="3" t="str">
        <f>_xlfn.XLOOKUP(Table29[[#This Row],[order_id]],orders!A:A,orders!E:E)</f>
        <v>Cash</v>
      </c>
      <c r="L195" s="3" t="str">
        <f>_xlfn.XLOOKUP(Table29[[#This Row],[customer id]],customers!A:A,customers!C:C)</f>
        <v>Premium</v>
      </c>
    </row>
    <row r="196" spans="1:12" x14ac:dyDescent="0.35">
      <c r="A196" s="3">
        <v>2040854480</v>
      </c>
      <c r="B196">
        <v>684939</v>
      </c>
      <c r="C196">
        <v>1</v>
      </c>
      <c r="D196" s="2">
        <v>727.95</v>
      </c>
      <c r="E196" s="2">
        <f>Table29[[#This Row],[quantity]]*Table29[[#This Row],[unit_price]]</f>
        <v>727.95</v>
      </c>
      <c r="F196" t="str">
        <f>_xlfn.XLOOKUP(Table29[[#This Row],[product_id]],products!A:A,products!B:B)</f>
        <v>Lotion</v>
      </c>
      <c r="G196" t="str">
        <f>_xlfn.XLOOKUP(B:B,products!A:A,products!C:C)</f>
        <v>Personal Care</v>
      </c>
      <c r="H196" t="str">
        <f>_xlfn.XLOOKUP(Table29[[#This Row],[product_id]],products!A:A,products!D:D)</f>
        <v>Sibal, Bhatnagar and Rajan</v>
      </c>
      <c r="I196" s="1">
        <f>_xlfn.XLOOKUP(Table29[[#This Row],[order_id]],orders!A:A,orders!C:C)</f>
        <v>45270.006249999999</v>
      </c>
      <c r="J196" s="3">
        <f>_xlfn.XLOOKUP(Table29[[#This Row],[order_id]],orders!A:A,orders!B:B)</f>
        <v>40392019</v>
      </c>
      <c r="K196" s="3" t="str">
        <f>_xlfn.XLOOKUP(Table29[[#This Row],[order_id]],orders!A:A,orders!E:E)</f>
        <v>Wallet</v>
      </c>
      <c r="L196" s="3" t="str">
        <f>_xlfn.XLOOKUP(Table29[[#This Row],[customer id]],customers!A:A,customers!C:C)</f>
        <v>Premium</v>
      </c>
    </row>
    <row r="197" spans="1:12" x14ac:dyDescent="0.35">
      <c r="A197" s="3">
        <v>5456484560</v>
      </c>
      <c r="B197">
        <v>324809</v>
      </c>
      <c r="C197">
        <v>1</v>
      </c>
      <c r="D197" s="2">
        <v>608</v>
      </c>
      <c r="E197" s="2">
        <f>Table29[[#This Row],[quantity]]*Table29[[#This Row],[unit_price]]</f>
        <v>608</v>
      </c>
      <c r="F197" t="str">
        <f>_xlfn.XLOOKUP(Table29[[#This Row],[product_id]],products!A:A,products!B:B)</f>
        <v>Bread</v>
      </c>
      <c r="G197" t="str">
        <f>_xlfn.XLOOKUP(B:B,products!A:A,products!C:C)</f>
        <v>Dairy &amp; Breakfast</v>
      </c>
      <c r="H197" t="str">
        <f>_xlfn.XLOOKUP(Table29[[#This Row],[product_id]],products!A:A,products!D:D)</f>
        <v>Sidhu PLC</v>
      </c>
      <c r="I197" s="1">
        <f>_xlfn.XLOOKUP(Table29[[#This Row],[order_id]],orders!A:A,orders!C:C)</f>
        <v>45561.080555555556</v>
      </c>
      <c r="J197" s="3">
        <f>_xlfn.XLOOKUP(Table29[[#This Row],[order_id]],orders!A:A,orders!B:B)</f>
        <v>62600289</v>
      </c>
      <c r="K197" s="3" t="str">
        <f>_xlfn.XLOOKUP(Table29[[#This Row],[order_id]],orders!A:A,orders!E:E)</f>
        <v>UPI</v>
      </c>
      <c r="L197" s="3" t="str">
        <f>_xlfn.XLOOKUP(Table29[[#This Row],[customer id]],customers!A:A,customers!C:C)</f>
        <v>Inactive</v>
      </c>
    </row>
    <row r="198" spans="1:12" x14ac:dyDescent="0.35">
      <c r="A198" s="3">
        <v>883309006</v>
      </c>
      <c r="B198">
        <v>131748</v>
      </c>
      <c r="C198">
        <v>1</v>
      </c>
      <c r="D198" s="2">
        <v>81.349999999999994</v>
      </c>
      <c r="E198" s="2">
        <f>Table29[[#This Row],[quantity]]*Table29[[#This Row],[unit_price]]</f>
        <v>81.349999999999994</v>
      </c>
      <c r="F198" t="str">
        <f>_xlfn.XLOOKUP(Table29[[#This Row],[product_id]],products!A:A,products!B:B)</f>
        <v>Dog Food</v>
      </c>
      <c r="G198" t="str">
        <f>_xlfn.XLOOKUP(B:B,products!A:A,products!C:C)</f>
        <v>Pet Care</v>
      </c>
      <c r="H198" t="str">
        <f>_xlfn.XLOOKUP(Table29[[#This Row],[product_id]],products!A:A,products!D:D)</f>
        <v>Shroff, Wason and Dugar</v>
      </c>
      <c r="I198" s="1">
        <f>_xlfn.XLOOKUP(Table29[[#This Row],[order_id]],orders!A:A,orders!C:C)</f>
        <v>45391.341666666667</v>
      </c>
      <c r="J198" s="3">
        <f>_xlfn.XLOOKUP(Table29[[#This Row],[order_id]],orders!A:A,orders!B:B)</f>
        <v>71229024</v>
      </c>
      <c r="K198" s="3" t="str">
        <f>_xlfn.XLOOKUP(Table29[[#This Row],[order_id]],orders!A:A,orders!E:E)</f>
        <v>Cash</v>
      </c>
      <c r="L198" s="3" t="str">
        <f>_xlfn.XLOOKUP(Table29[[#This Row],[customer id]],customers!A:A,customers!C:C)</f>
        <v>New</v>
      </c>
    </row>
    <row r="199" spans="1:12" x14ac:dyDescent="0.35">
      <c r="A199" s="3">
        <v>6528341992</v>
      </c>
      <c r="B199">
        <v>336847</v>
      </c>
      <c r="C199">
        <v>2</v>
      </c>
      <c r="D199" s="2">
        <v>936.98</v>
      </c>
      <c r="E199" s="2">
        <f>Table29[[#This Row],[quantity]]*Table29[[#This Row],[unit_price]]</f>
        <v>1873.96</v>
      </c>
      <c r="F199" t="str">
        <f>_xlfn.XLOOKUP(Table29[[#This Row],[product_id]],products!A:A,products!B:B)</f>
        <v>Toilet Cleaner</v>
      </c>
      <c r="G199" t="str">
        <f>_xlfn.XLOOKUP(B:B,products!A:A,products!C:C)</f>
        <v>Household Care</v>
      </c>
      <c r="H199" t="str">
        <f>_xlfn.XLOOKUP(Table29[[#This Row],[product_id]],products!A:A,products!D:D)</f>
        <v>Dayal, Mammen and More</v>
      </c>
      <c r="I199" s="1">
        <f>_xlfn.XLOOKUP(Table29[[#This Row],[order_id]],orders!A:A,orders!C:C)</f>
        <v>45320.144444444442</v>
      </c>
      <c r="J199" s="3">
        <f>_xlfn.XLOOKUP(Table29[[#This Row],[order_id]],orders!A:A,orders!B:B)</f>
        <v>64497538</v>
      </c>
      <c r="K199" s="3" t="str">
        <f>_xlfn.XLOOKUP(Table29[[#This Row],[order_id]],orders!A:A,orders!E:E)</f>
        <v>Wallet</v>
      </c>
      <c r="L199" s="3" t="str">
        <f>_xlfn.XLOOKUP(Table29[[#This Row],[customer id]],customers!A:A,customers!C:C)</f>
        <v>Premium</v>
      </c>
    </row>
    <row r="200" spans="1:12" x14ac:dyDescent="0.35">
      <c r="A200" s="3">
        <v>3263203775</v>
      </c>
      <c r="B200">
        <v>563740</v>
      </c>
      <c r="C200">
        <v>1</v>
      </c>
      <c r="D200" s="2">
        <v>96.33</v>
      </c>
      <c r="E200" s="2">
        <f>Table29[[#This Row],[quantity]]*Table29[[#This Row],[unit_price]]</f>
        <v>96.33</v>
      </c>
      <c r="F200" t="str">
        <f>_xlfn.XLOOKUP(Table29[[#This Row],[product_id]],products!A:A,products!B:B)</f>
        <v>Chips</v>
      </c>
      <c r="G200" t="str">
        <f>_xlfn.XLOOKUP(B:B,products!A:A,products!C:C)</f>
        <v>Snacks &amp; Munchies</v>
      </c>
      <c r="H200" t="str">
        <f>_xlfn.XLOOKUP(Table29[[#This Row],[product_id]],products!A:A,products!D:D)</f>
        <v>Mann-Kapadia</v>
      </c>
      <c r="I200" s="1">
        <f>_xlfn.XLOOKUP(Table29[[#This Row],[order_id]],orders!A:A,orders!C:C)</f>
        <v>45563.643750000003</v>
      </c>
      <c r="J200" s="3">
        <f>_xlfn.XLOOKUP(Table29[[#This Row],[order_id]],orders!A:A,orders!B:B)</f>
        <v>44888581</v>
      </c>
      <c r="K200" s="3" t="str">
        <f>_xlfn.XLOOKUP(Table29[[#This Row],[order_id]],orders!A:A,orders!E:E)</f>
        <v>UPI</v>
      </c>
      <c r="L200" s="3" t="str">
        <f>_xlfn.XLOOKUP(Table29[[#This Row],[customer id]],customers!A:A,customers!C:C)</f>
        <v>Inactive</v>
      </c>
    </row>
    <row r="201" spans="1:12" x14ac:dyDescent="0.35">
      <c r="A201" s="3">
        <v>3660010934</v>
      </c>
      <c r="B201">
        <v>613942</v>
      </c>
      <c r="C201">
        <v>3</v>
      </c>
      <c r="D201" s="2">
        <v>545</v>
      </c>
      <c r="E201" s="2">
        <f>Table29[[#This Row],[quantity]]*Table29[[#This Row],[unit_price]]</f>
        <v>1635</v>
      </c>
      <c r="F201" t="str">
        <f>_xlfn.XLOOKUP(Table29[[#This Row],[product_id]],products!A:A,products!B:B)</f>
        <v>Pet Treats</v>
      </c>
      <c r="G201" t="str">
        <f>_xlfn.XLOOKUP(B:B,products!A:A,products!C:C)</f>
        <v>Pet Care</v>
      </c>
      <c r="H201" t="str">
        <f>_xlfn.XLOOKUP(Table29[[#This Row],[product_id]],products!A:A,products!D:D)</f>
        <v>Dyal, Saraf and Goel</v>
      </c>
      <c r="I201" s="1">
        <f>_xlfn.XLOOKUP(Table29[[#This Row],[order_id]],orders!A:A,orders!C:C)</f>
        <v>45322.646527777775</v>
      </c>
      <c r="J201" s="3">
        <f>_xlfn.XLOOKUP(Table29[[#This Row],[order_id]],orders!A:A,orders!B:B)</f>
        <v>83577942</v>
      </c>
      <c r="K201" s="3" t="str">
        <f>_xlfn.XLOOKUP(Table29[[#This Row],[order_id]],orders!A:A,orders!E:E)</f>
        <v>Wallet</v>
      </c>
      <c r="L201" s="3" t="str">
        <f>_xlfn.XLOOKUP(Table29[[#This Row],[customer id]],customers!A:A,customers!C:C)</f>
        <v>New</v>
      </c>
    </row>
    <row r="202" spans="1:12" x14ac:dyDescent="0.35">
      <c r="A202" s="3">
        <v>7944885043</v>
      </c>
      <c r="B202">
        <v>760828</v>
      </c>
      <c r="C202">
        <v>1</v>
      </c>
      <c r="D202" s="2">
        <v>563.45000000000005</v>
      </c>
      <c r="E202" s="2">
        <f>Table29[[#This Row],[quantity]]*Table29[[#This Row],[unit_price]]</f>
        <v>563.45000000000005</v>
      </c>
      <c r="F202" t="str">
        <f>_xlfn.XLOOKUP(Table29[[#This Row],[product_id]],products!A:A,products!B:B)</f>
        <v>Pet Treats</v>
      </c>
      <c r="G202" t="str">
        <f>_xlfn.XLOOKUP(B:B,products!A:A,products!C:C)</f>
        <v>Pet Care</v>
      </c>
      <c r="H202" t="str">
        <f>_xlfn.XLOOKUP(Table29[[#This Row],[product_id]],products!A:A,products!D:D)</f>
        <v>Khurana, Khosla and Yohannan</v>
      </c>
      <c r="I202" s="1">
        <f>_xlfn.XLOOKUP(Table29[[#This Row],[order_id]],orders!A:A,orders!C:C)</f>
        <v>45438.345833333333</v>
      </c>
      <c r="J202" s="3">
        <f>_xlfn.XLOOKUP(Table29[[#This Row],[order_id]],orders!A:A,orders!B:B)</f>
        <v>1683786</v>
      </c>
      <c r="K202" s="3" t="str">
        <f>_xlfn.XLOOKUP(Table29[[#This Row],[order_id]],orders!A:A,orders!E:E)</f>
        <v>Card</v>
      </c>
      <c r="L202" s="3" t="str">
        <f>_xlfn.XLOOKUP(Table29[[#This Row],[customer id]],customers!A:A,customers!C:C)</f>
        <v>Regular</v>
      </c>
    </row>
    <row r="203" spans="1:12" x14ac:dyDescent="0.35">
      <c r="A203" s="3">
        <v>2506369831</v>
      </c>
      <c r="B203">
        <v>144124</v>
      </c>
      <c r="C203">
        <v>2</v>
      </c>
      <c r="D203" s="2">
        <v>162.66999999999999</v>
      </c>
      <c r="E203" s="2">
        <f>Table29[[#This Row],[quantity]]*Table29[[#This Row],[unit_price]]</f>
        <v>325.33999999999997</v>
      </c>
      <c r="F203" t="str">
        <f>_xlfn.XLOOKUP(Table29[[#This Row],[product_id]],products!A:A,products!B:B)</f>
        <v>Detergent</v>
      </c>
      <c r="G203" t="str">
        <f>_xlfn.XLOOKUP(B:B,products!A:A,products!C:C)</f>
        <v>Household Care</v>
      </c>
      <c r="H203" t="str">
        <f>_xlfn.XLOOKUP(Table29[[#This Row],[product_id]],products!A:A,products!D:D)</f>
        <v>Lalla-Srinivasan</v>
      </c>
      <c r="I203" s="1">
        <f>_xlfn.XLOOKUP(Table29[[#This Row],[order_id]],orders!A:A,orders!C:C)</f>
        <v>45093.545138888891</v>
      </c>
      <c r="J203" s="3">
        <f>_xlfn.XLOOKUP(Table29[[#This Row],[order_id]],orders!A:A,orders!B:B)</f>
        <v>1529180</v>
      </c>
      <c r="K203" s="3" t="str">
        <f>_xlfn.XLOOKUP(Table29[[#This Row],[order_id]],orders!A:A,orders!E:E)</f>
        <v>UPI</v>
      </c>
      <c r="L203" s="3" t="str">
        <f>_xlfn.XLOOKUP(Table29[[#This Row],[customer id]],customers!A:A,customers!C:C)</f>
        <v>Inactive</v>
      </c>
    </row>
    <row r="204" spans="1:12" x14ac:dyDescent="0.35">
      <c r="A204" s="3">
        <v>697061213</v>
      </c>
      <c r="B204">
        <v>398340</v>
      </c>
      <c r="C204">
        <v>2</v>
      </c>
      <c r="D204" s="2">
        <v>651.92999999999995</v>
      </c>
      <c r="E204" s="2">
        <f>Table29[[#This Row],[quantity]]*Table29[[#This Row],[unit_price]]</f>
        <v>1303.8599999999999</v>
      </c>
      <c r="F204" t="str">
        <f>_xlfn.XLOOKUP(Table29[[#This Row],[product_id]],products!A:A,products!B:B)</f>
        <v>Instant Noodles</v>
      </c>
      <c r="G204" t="str">
        <f>_xlfn.XLOOKUP(B:B,products!A:A,products!C:C)</f>
        <v>Instant &amp; Frozen Food</v>
      </c>
      <c r="H204" t="str">
        <f>_xlfn.XLOOKUP(Table29[[#This Row],[product_id]],products!A:A,products!D:D)</f>
        <v>Nadig, Zachariah and Soni</v>
      </c>
      <c r="I204" s="1">
        <f>_xlfn.XLOOKUP(Table29[[#This Row],[order_id]],orders!A:A,orders!C:C)</f>
        <v>45010.40347222222</v>
      </c>
      <c r="J204" s="3">
        <f>_xlfn.XLOOKUP(Table29[[#This Row],[order_id]],orders!A:A,orders!B:B)</f>
        <v>91196901</v>
      </c>
      <c r="K204" s="3" t="str">
        <f>_xlfn.XLOOKUP(Table29[[#This Row],[order_id]],orders!A:A,orders!E:E)</f>
        <v>Card</v>
      </c>
      <c r="L204" s="3" t="str">
        <f>_xlfn.XLOOKUP(Table29[[#This Row],[customer id]],customers!A:A,customers!C:C)</f>
        <v>Premium</v>
      </c>
    </row>
    <row r="205" spans="1:12" x14ac:dyDescent="0.35">
      <c r="A205" s="3">
        <v>7079057004</v>
      </c>
      <c r="B205">
        <v>714999</v>
      </c>
      <c r="C205">
        <v>2</v>
      </c>
      <c r="D205" s="2">
        <v>882.51</v>
      </c>
      <c r="E205" s="2">
        <f>Table29[[#This Row],[quantity]]*Table29[[#This Row],[unit_price]]</f>
        <v>1765.02</v>
      </c>
      <c r="F205" t="str">
        <f>_xlfn.XLOOKUP(Table29[[#This Row],[product_id]],products!A:A,products!B:B)</f>
        <v>Bread</v>
      </c>
      <c r="G205" t="str">
        <f>_xlfn.XLOOKUP(B:B,products!A:A,products!C:C)</f>
        <v>Dairy &amp; Breakfast</v>
      </c>
      <c r="H205" t="str">
        <f>_xlfn.XLOOKUP(Table29[[#This Row],[product_id]],products!A:A,products!D:D)</f>
        <v>Kala Group</v>
      </c>
      <c r="I205" s="1">
        <f>_xlfn.XLOOKUP(Table29[[#This Row],[order_id]],orders!A:A,orders!C:C)</f>
        <v>45199.369444444441</v>
      </c>
      <c r="J205" s="3">
        <f>_xlfn.XLOOKUP(Table29[[#This Row],[order_id]],orders!A:A,orders!B:B)</f>
        <v>1507408</v>
      </c>
      <c r="K205" s="3" t="str">
        <f>_xlfn.XLOOKUP(Table29[[#This Row],[order_id]],orders!A:A,orders!E:E)</f>
        <v>Card</v>
      </c>
      <c r="L205" s="3" t="str">
        <f>_xlfn.XLOOKUP(Table29[[#This Row],[customer id]],customers!A:A,customers!C:C)</f>
        <v>Inactive</v>
      </c>
    </row>
    <row r="206" spans="1:12" x14ac:dyDescent="0.35">
      <c r="A206" s="3">
        <v>1556153632</v>
      </c>
      <c r="B206">
        <v>739448</v>
      </c>
      <c r="C206">
        <v>3</v>
      </c>
      <c r="D206" s="2">
        <v>755.66</v>
      </c>
      <c r="E206" s="2">
        <f>Table29[[#This Row],[quantity]]*Table29[[#This Row],[unit_price]]</f>
        <v>2266.98</v>
      </c>
      <c r="F206" t="str">
        <f>_xlfn.XLOOKUP(Table29[[#This Row],[product_id]],products!A:A,products!B:B)</f>
        <v>Dish Soap</v>
      </c>
      <c r="G206" t="str">
        <f>_xlfn.XLOOKUP(B:B,products!A:A,products!C:C)</f>
        <v>Household Care</v>
      </c>
      <c r="H206" t="str">
        <f>_xlfn.XLOOKUP(Table29[[#This Row],[product_id]],products!A:A,products!D:D)</f>
        <v>Mand-Choudhry</v>
      </c>
      <c r="I206" s="1">
        <f>_xlfn.XLOOKUP(Table29[[#This Row],[order_id]],orders!A:A,orders!C:C)</f>
        <v>45416.357638888891</v>
      </c>
      <c r="J206" s="3">
        <f>_xlfn.XLOOKUP(Table29[[#This Row],[order_id]],orders!A:A,orders!B:B)</f>
        <v>67215939</v>
      </c>
      <c r="K206" s="3" t="str">
        <f>_xlfn.XLOOKUP(Table29[[#This Row],[order_id]],orders!A:A,orders!E:E)</f>
        <v>Wallet</v>
      </c>
      <c r="L206" s="3" t="str">
        <f>_xlfn.XLOOKUP(Table29[[#This Row],[customer id]],customers!A:A,customers!C:C)</f>
        <v>New</v>
      </c>
    </row>
    <row r="207" spans="1:12" x14ac:dyDescent="0.35">
      <c r="A207" s="3">
        <v>2161235338</v>
      </c>
      <c r="B207">
        <v>704868</v>
      </c>
      <c r="C207">
        <v>3</v>
      </c>
      <c r="D207" s="2">
        <v>193.46</v>
      </c>
      <c r="E207" s="2">
        <f>Table29[[#This Row],[quantity]]*Table29[[#This Row],[unit_price]]</f>
        <v>580.38</v>
      </c>
      <c r="F207" t="str">
        <f>_xlfn.XLOOKUP(Table29[[#This Row],[product_id]],products!A:A,products!B:B)</f>
        <v>Detergent</v>
      </c>
      <c r="G207" t="str">
        <f>_xlfn.XLOOKUP(B:B,products!A:A,products!C:C)</f>
        <v>Household Care</v>
      </c>
      <c r="H207" t="str">
        <f>_xlfn.XLOOKUP(Table29[[#This Row],[product_id]],products!A:A,products!D:D)</f>
        <v>Parikh, Oak and Kara</v>
      </c>
      <c r="I207" s="1">
        <f>_xlfn.XLOOKUP(Table29[[#This Row],[order_id]],orders!A:A,orders!C:C)</f>
        <v>45394.625</v>
      </c>
      <c r="J207" s="3">
        <f>_xlfn.XLOOKUP(Table29[[#This Row],[order_id]],orders!A:A,orders!B:B)</f>
        <v>38902882</v>
      </c>
      <c r="K207" s="3" t="str">
        <f>_xlfn.XLOOKUP(Table29[[#This Row],[order_id]],orders!A:A,orders!E:E)</f>
        <v>Wallet</v>
      </c>
      <c r="L207" s="3" t="str">
        <f>_xlfn.XLOOKUP(Table29[[#This Row],[customer id]],customers!A:A,customers!C:C)</f>
        <v>Inactive</v>
      </c>
    </row>
    <row r="208" spans="1:12" x14ac:dyDescent="0.35">
      <c r="A208" s="3">
        <v>1247978468</v>
      </c>
      <c r="B208">
        <v>712003</v>
      </c>
      <c r="C208">
        <v>1</v>
      </c>
      <c r="D208" s="2">
        <v>671.68</v>
      </c>
      <c r="E208" s="2">
        <f>Table29[[#This Row],[quantity]]*Table29[[#This Row],[unit_price]]</f>
        <v>671.68</v>
      </c>
      <c r="F208" t="str">
        <f>_xlfn.XLOOKUP(Table29[[#This Row],[product_id]],products!A:A,products!B:B)</f>
        <v>Cola</v>
      </c>
      <c r="G208" t="str">
        <f>_xlfn.XLOOKUP(B:B,products!A:A,products!C:C)</f>
        <v>Cold Drinks &amp; Juices</v>
      </c>
      <c r="H208" t="str">
        <f>_xlfn.XLOOKUP(Table29[[#This Row],[product_id]],products!A:A,products!D:D)</f>
        <v>Karan, Bandi and Acharya</v>
      </c>
      <c r="I208" s="1">
        <f>_xlfn.XLOOKUP(Table29[[#This Row],[order_id]],orders!A:A,orders!C:C)</f>
        <v>45492.078472222223</v>
      </c>
      <c r="J208" s="3">
        <f>_xlfn.XLOOKUP(Table29[[#This Row],[order_id]],orders!A:A,orders!B:B)</f>
        <v>97484394</v>
      </c>
      <c r="K208" s="3" t="str">
        <f>_xlfn.XLOOKUP(Table29[[#This Row],[order_id]],orders!A:A,orders!E:E)</f>
        <v>UPI</v>
      </c>
      <c r="L208" s="3" t="str">
        <f>_xlfn.XLOOKUP(Table29[[#This Row],[customer id]],customers!A:A,customers!C:C)</f>
        <v>Inactive</v>
      </c>
    </row>
    <row r="209" spans="1:12" x14ac:dyDescent="0.35">
      <c r="A209" s="3">
        <v>5437627061</v>
      </c>
      <c r="B209">
        <v>679865</v>
      </c>
      <c r="C209">
        <v>1</v>
      </c>
      <c r="D209" s="2">
        <v>347.91</v>
      </c>
      <c r="E209" s="2">
        <f>Table29[[#This Row],[quantity]]*Table29[[#This Row],[unit_price]]</f>
        <v>347.91</v>
      </c>
      <c r="F209" t="str">
        <f>_xlfn.XLOOKUP(Table29[[#This Row],[product_id]],products!A:A,products!B:B)</f>
        <v>Wheat Flour</v>
      </c>
      <c r="G209" t="str">
        <f>_xlfn.XLOOKUP(B:B,products!A:A,products!C:C)</f>
        <v>Grocery &amp; Staples</v>
      </c>
      <c r="H209" t="str">
        <f>_xlfn.XLOOKUP(Table29[[#This Row],[product_id]],products!A:A,products!D:D)</f>
        <v>Memon-Barad</v>
      </c>
      <c r="I209" s="1">
        <f>_xlfn.XLOOKUP(Table29[[#This Row],[order_id]],orders!A:A,orders!C:C)</f>
        <v>45526.086111111108</v>
      </c>
      <c r="J209" s="3">
        <f>_xlfn.XLOOKUP(Table29[[#This Row],[order_id]],orders!A:A,orders!B:B)</f>
        <v>58505903</v>
      </c>
      <c r="K209" s="3" t="str">
        <f>_xlfn.XLOOKUP(Table29[[#This Row],[order_id]],orders!A:A,orders!E:E)</f>
        <v>UPI</v>
      </c>
      <c r="L209" s="3" t="str">
        <f>_xlfn.XLOOKUP(Table29[[#This Row],[customer id]],customers!A:A,customers!C:C)</f>
        <v>New</v>
      </c>
    </row>
    <row r="210" spans="1:12" x14ac:dyDescent="0.35">
      <c r="A210" s="3">
        <v>9091960039</v>
      </c>
      <c r="B210">
        <v>689769</v>
      </c>
      <c r="C210">
        <v>1</v>
      </c>
      <c r="D210" s="2">
        <v>46.62</v>
      </c>
      <c r="E210" s="2">
        <f>Table29[[#This Row],[quantity]]*Table29[[#This Row],[unit_price]]</f>
        <v>46.62</v>
      </c>
      <c r="F210" t="str">
        <f>_xlfn.XLOOKUP(Table29[[#This Row],[product_id]],products!A:A,products!B:B)</f>
        <v>Frozen Vegetables</v>
      </c>
      <c r="G210" t="str">
        <f>_xlfn.XLOOKUP(B:B,products!A:A,products!C:C)</f>
        <v>Instant &amp; Frozen Food</v>
      </c>
      <c r="H210" t="str">
        <f>_xlfn.XLOOKUP(Table29[[#This Row],[product_id]],products!A:A,products!D:D)</f>
        <v>Kothari-Datta</v>
      </c>
      <c r="I210" s="1">
        <f>_xlfn.XLOOKUP(Table29[[#This Row],[order_id]],orders!A:A,orders!C:C)</f>
        <v>45333.412499999999</v>
      </c>
      <c r="J210" s="3">
        <f>_xlfn.XLOOKUP(Table29[[#This Row],[order_id]],orders!A:A,orders!B:B)</f>
        <v>13455530</v>
      </c>
      <c r="K210" s="3" t="str">
        <f>_xlfn.XLOOKUP(Table29[[#This Row],[order_id]],orders!A:A,orders!E:E)</f>
        <v>Card</v>
      </c>
      <c r="L210" s="3" t="str">
        <f>_xlfn.XLOOKUP(Table29[[#This Row],[customer id]],customers!A:A,customers!C:C)</f>
        <v>Inactive</v>
      </c>
    </row>
    <row r="211" spans="1:12" x14ac:dyDescent="0.35">
      <c r="A211" s="3">
        <v>619198317</v>
      </c>
      <c r="B211">
        <v>194682</v>
      </c>
      <c r="C211">
        <v>1</v>
      </c>
      <c r="D211" s="2">
        <v>912.29</v>
      </c>
      <c r="E211" s="2">
        <f>Table29[[#This Row],[quantity]]*Table29[[#This Row],[unit_price]]</f>
        <v>912.29</v>
      </c>
      <c r="F211" t="str">
        <f>_xlfn.XLOOKUP(Table29[[#This Row],[product_id]],products!A:A,products!B:B)</f>
        <v>Iced Tea</v>
      </c>
      <c r="G211" t="str">
        <f>_xlfn.XLOOKUP(B:B,products!A:A,products!C:C)</f>
        <v>Cold Drinks &amp; Juices</v>
      </c>
      <c r="H211" t="str">
        <f>_xlfn.XLOOKUP(Table29[[#This Row],[product_id]],products!A:A,products!D:D)</f>
        <v>Sastry-Issac</v>
      </c>
      <c r="I211" s="1">
        <f>_xlfn.XLOOKUP(Table29[[#This Row],[order_id]],orders!A:A,orders!C:C)</f>
        <v>45250.706250000003</v>
      </c>
      <c r="J211" s="3">
        <f>_xlfn.XLOOKUP(Table29[[#This Row],[order_id]],orders!A:A,orders!B:B)</f>
        <v>81906973</v>
      </c>
      <c r="K211" s="3" t="str">
        <f>_xlfn.XLOOKUP(Table29[[#This Row],[order_id]],orders!A:A,orders!E:E)</f>
        <v>UPI</v>
      </c>
      <c r="L211" s="3" t="str">
        <f>_xlfn.XLOOKUP(Table29[[#This Row],[customer id]],customers!A:A,customers!C:C)</f>
        <v>New</v>
      </c>
    </row>
    <row r="212" spans="1:12" x14ac:dyDescent="0.35">
      <c r="A212" s="3">
        <v>9833179291</v>
      </c>
      <c r="B212">
        <v>272170</v>
      </c>
      <c r="C212">
        <v>2</v>
      </c>
      <c r="D212" s="2">
        <v>140.80000000000001</v>
      </c>
      <c r="E212" s="2">
        <f>Table29[[#This Row],[quantity]]*Table29[[#This Row],[unit_price]]</f>
        <v>281.60000000000002</v>
      </c>
      <c r="F212" t="str">
        <f>_xlfn.XLOOKUP(Table29[[#This Row],[product_id]],products!A:A,products!B:B)</f>
        <v>Ice Cream</v>
      </c>
      <c r="G212" t="str">
        <f>_xlfn.XLOOKUP(B:B,products!A:A,products!C:C)</f>
        <v>Instant &amp; Frozen Food</v>
      </c>
      <c r="H212" t="str">
        <f>_xlfn.XLOOKUP(Table29[[#This Row],[product_id]],products!A:A,products!D:D)</f>
        <v>Purohit Group</v>
      </c>
      <c r="I212" s="1">
        <f>_xlfn.XLOOKUP(Table29[[#This Row],[order_id]],orders!A:A,orders!C:C)</f>
        <v>45050.772222222222</v>
      </c>
      <c r="J212" s="3">
        <f>_xlfn.XLOOKUP(Table29[[#This Row],[order_id]],orders!A:A,orders!B:B)</f>
        <v>90372221</v>
      </c>
      <c r="K212" s="3" t="str">
        <f>_xlfn.XLOOKUP(Table29[[#This Row],[order_id]],orders!A:A,orders!E:E)</f>
        <v>UPI</v>
      </c>
      <c r="L212" s="3" t="str">
        <f>_xlfn.XLOOKUP(Table29[[#This Row],[customer id]],customers!A:A,customers!C:C)</f>
        <v>Regular</v>
      </c>
    </row>
    <row r="213" spans="1:12" x14ac:dyDescent="0.35">
      <c r="A213" s="3">
        <v>4148760273</v>
      </c>
      <c r="B213">
        <v>51036</v>
      </c>
      <c r="C213">
        <v>2</v>
      </c>
      <c r="D213" s="2">
        <v>931.61</v>
      </c>
      <c r="E213" s="2">
        <f>Table29[[#This Row],[quantity]]*Table29[[#This Row],[unit_price]]</f>
        <v>1863.22</v>
      </c>
      <c r="F213" t="str">
        <f>_xlfn.XLOOKUP(Table29[[#This Row],[product_id]],products!A:A,products!B:B)</f>
        <v>Baby Food</v>
      </c>
      <c r="G213" t="str">
        <f>_xlfn.XLOOKUP(B:B,products!A:A,products!C:C)</f>
        <v>Baby Care</v>
      </c>
      <c r="H213" t="str">
        <f>_xlfn.XLOOKUP(Table29[[#This Row],[product_id]],products!A:A,products!D:D)</f>
        <v>Karnik PLC</v>
      </c>
      <c r="I213" s="1">
        <f>_xlfn.XLOOKUP(Table29[[#This Row],[order_id]],orders!A:A,orders!C:C)</f>
        <v>45434.069444444445</v>
      </c>
      <c r="J213" s="3">
        <f>_xlfn.XLOOKUP(Table29[[#This Row],[order_id]],orders!A:A,orders!B:B)</f>
        <v>93122847</v>
      </c>
      <c r="K213" s="3" t="str">
        <f>_xlfn.XLOOKUP(Table29[[#This Row],[order_id]],orders!A:A,orders!E:E)</f>
        <v>UPI</v>
      </c>
      <c r="L213" s="3" t="str">
        <f>_xlfn.XLOOKUP(Table29[[#This Row],[customer id]],customers!A:A,customers!C:C)</f>
        <v>Regular</v>
      </c>
    </row>
    <row r="214" spans="1:12" x14ac:dyDescent="0.35">
      <c r="A214" s="3">
        <v>7206041763</v>
      </c>
      <c r="B214">
        <v>124290</v>
      </c>
      <c r="C214">
        <v>3</v>
      </c>
      <c r="D214" s="2">
        <v>39.65</v>
      </c>
      <c r="E214" s="2">
        <f>Table29[[#This Row],[quantity]]*Table29[[#This Row],[unit_price]]</f>
        <v>118.94999999999999</v>
      </c>
      <c r="F214" t="str">
        <f>_xlfn.XLOOKUP(Table29[[#This Row],[product_id]],products!A:A,products!B:B)</f>
        <v>Lotion</v>
      </c>
      <c r="G214" t="str">
        <f>_xlfn.XLOOKUP(B:B,products!A:A,products!C:C)</f>
        <v>Personal Care</v>
      </c>
      <c r="H214" t="str">
        <f>_xlfn.XLOOKUP(Table29[[#This Row],[product_id]],products!A:A,products!D:D)</f>
        <v>Sachdev Group</v>
      </c>
      <c r="I214" s="1">
        <f>_xlfn.XLOOKUP(Table29[[#This Row],[order_id]],orders!A:A,orders!C:C)</f>
        <v>45076.803472222222</v>
      </c>
      <c r="J214" s="3">
        <f>_xlfn.XLOOKUP(Table29[[#This Row],[order_id]],orders!A:A,orders!B:B)</f>
        <v>74694186</v>
      </c>
      <c r="K214" s="3" t="str">
        <f>_xlfn.XLOOKUP(Table29[[#This Row],[order_id]],orders!A:A,orders!E:E)</f>
        <v>Card</v>
      </c>
      <c r="L214" s="3" t="str">
        <f>_xlfn.XLOOKUP(Table29[[#This Row],[customer id]],customers!A:A,customers!C:C)</f>
        <v>Inactive</v>
      </c>
    </row>
    <row r="215" spans="1:12" x14ac:dyDescent="0.35">
      <c r="A215" s="3">
        <v>690097648</v>
      </c>
      <c r="B215">
        <v>291238</v>
      </c>
      <c r="C215">
        <v>2</v>
      </c>
      <c r="D215" s="2">
        <v>746.03</v>
      </c>
      <c r="E215" s="2">
        <f>Table29[[#This Row],[quantity]]*Table29[[#This Row],[unit_price]]</f>
        <v>1492.06</v>
      </c>
      <c r="F215" t="str">
        <f>_xlfn.XLOOKUP(Table29[[#This Row],[product_id]],products!A:A,products!B:B)</f>
        <v>Chocolates</v>
      </c>
      <c r="G215" t="str">
        <f>_xlfn.XLOOKUP(B:B,products!A:A,products!C:C)</f>
        <v>Snacks &amp; Munchies</v>
      </c>
      <c r="H215" t="str">
        <f>_xlfn.XLOOKUP(Table29[[#This Row],[product_id]],products!A:A,products!D:D)</f>
        <v>Sinha, Pau and Chhabra</v>
      </c>
      <c r="I215" s="1">
        <f>_xlfn.XLOOKUP(Table29[[#This Row],[order_id]],orders!A:A,orders!C:C)</f>
        <v>45287.84097222222</v>
      </c>
      <c r="J215" s="3">
        <f>_xlfn.XLOOKUP(Table29[[#This Row],[order_id]],orders!A:A,orders!B:B)</f>
        <v>2684440</v>
      </c>
      <c r="K215" s="3" t="str">
        <f>_xlfn.XLOOKUP(Table29[[#This Row],[order_id]],orders!A:A,orders!E:E)</f>
        <v>Cash</v>
      </c>
      <c r="L215" s="3" t="str">
        <f>_xlfn.XLOOKUP(Table29[[#This Row],[customer id]],customers!A:A,customers!C:C)</f>
        <v>Premium</v>
      </c>
    </row>
    <row r="216" spans="1:12" x14ac:dyDescent="0.35">
      <c r="A216" s="3">
        <v>4197061567</v>
      </c>
      <c r="B216">
        <v>621677</v>
      </c>
      <c r="C216">
        <v>3</v>
      </c>
      <c r="D216" s="2">
        <v>317.8</v>
      </c>
      <c r="E216" s="2">
        <f>Table29[[#This Row],[quantity]]*Table29[[#This Row],[unit_price]]</f>
        <v>953.40000000000009</v>
      </c>
      <c r="F216" t="str">
        <f>_xlfn.XLOOKUP(Table29[[#This Row],[product_id]],products!A:A,products!B:B)</f>
        <v>Frozen Biryani</v>
      </c>
      <c r="G216" t="str">
        <f>_xlfn.XLOOKUP(B:B,products!A:A,products!C:C)</f>
        <v>Instant &amp; Frozen Food</v>
      </c>
      <c r="H216" t="str">
        <f>_xlfn.XLOOKUP(Table29[[#This Row],[product_id]],products!A:A,products!D:D)</f>
        <v>Sabharwal-Mital</v>
      </c>
      <c r="I216" s="1">
        <f>_xlfn.XLOOKUP(Table29[[#This Row],[order_id]],orders!A:A,orders!C:C)</f>
        <v>45326.138888888891</v>
      </c>
      <c r="J216" s="3">
        <f>_xlfn.XLOOKUP(Table29[[#This Row],[order_id]],orders!A:A,orders!B:B)</f>
        <v>52757321</v>
      </c>
      <c r="K216" s="3" t="str">
        <f>_xlfn.XLOOKUP(Table29[[#This Row],[order_id]],orders!A:A,orders!E:E)</f>
        <v>UPI</v>
      </c>
      <c r="L216" s="3" t="str">
        <f>_xlfn.XLOOKUP(Table29[[#This Row],[customer id]],customers!A:A,customers!C:C)</f>
        <v>New</v>
      </c>
    </row>
    <row r="217" spans="1:12" x14ac:dyDescent="0.35">
      <c r="A217" s="3">
        <v>2009394836</v>
      </c>
      <c r="B217">
        <v>237083</v>
      </c>
      <c r="C217">
        <v>3</v>
      </c>
      <c r="D217" s="2">
        <v>577.13</v>
      </c>
      <c r="E217" s="2">
        <f>Table29[[#This Row],[quantity]]*Table29[[#This Row],[unit_price]]</f>
        <v>1731.3899999999999</v>
      </c>
      <c r="F217" t="str">
        <f>_xlfn.XLOOKUP(Table29[[#This Row],[product_id]],products!A:A,products!B:B)</f>
        <v>Cough Syrup</v>
      </c>
      <c r="G217" t="str">
        <f>_xlfn.XLOOKUP(B:B,products!A:A,products!C:C)</f>
        <v>Pharmacy</v>
      </c>
      <c r="H217" t="str">
        <f>_xlfn.XLOOKUP(Table29[[#This Row],[product_id]],products!A:A,products!D:D)</f>
        <v>Hayer-Banerjee</v>
      </c>
      <c r="I217" s="1">
        <f>_xlfn.XLOOKUP(Table29[[#This Row],[order_id]],orders!A:A,orders!C:C)</f>
        <v>45223.924305555556</v>
      </c>
      <c r="J217" s="3">
        <f>_xlfn.XLOOKUP(Table29[[#This Row],[order_id]],orders!A:A,orders!B:B)</f>
        <v>55056284</v>
      </c>
      <c r="K217" s="3" t="str">
        <f>_xlfn.XLOOKUP(Table29[[#This Row],[order_id]],orders!A:A,orders!E:E)</f>
        <v>UPI</v>
      </c>
      <c r="L217" s="3" t="str">
        <f>_xlfn.XLOOKUP(Table29[[#This Row],[customer id]],customers!A:A,customers!C:C)</f>
        <v>Inactive</v>
      </c>
    </row>
    <row r="218" spans="1:12" x14ac:dyDescent="0.35">
      <c r="A218" s="3">
        <v>277502363</v>
      </c>
      <c r="B218">
        <v>667163</v>
      </c>
      <c r="C218">
        <v>1</v>
      </c>
      <c r="D218" s="2">
        <v>441.2</v>
      </c>
      <c r="E218" s="2">
        <f>Table29[[#This Row],[quantity]]*Table29[[#This Row],[unit_price]]</f>
        <v>441.2</v>
      </c>
      <c r="F218" t="str">
        <f>_xlfn.XLOOKUP(Table29[[#This Row],[product_id]],products!A:A,products!B:B)</f>
        <v>Orange Juice</v>
      </c>
      <c r="G218" t="str">
        <f>_xlfn.XLOOKUP(B:B,products!A:A,products!C:C)</f>
        <v>Cold Drinks &amp; Juices</v>
      </c>
      <c r="H218" t="str">
        <f>_xlfn.XLOOKUP(Table29[[#This Row],[product_id]],products!A:A,products!D:D)</f>
        <v>Palla LLC</v>
      </c>
      <c r="I218" s="1">
        <f>_xlfn.XLOOKUP(Table29[[#This Row],[order_id]],orders!A:A,orders!C:C)</f>
        <v>45288.57916666667</v>
      </c>
      <c r="J218" s="3">
        <f>_xlfn.XLOOKUP(Table29[[#This Row],[order_id]],orders!A:A,orders!B:B)</f>
        <v>88203688</v>
      </c>
      <c r="K218" s="3" t="str">
        <f>_xlfn.XLOOKUP(Table29[[#This Row],[order_id]],orders!A:A,orders!E:E)</f>
        <v>Card</v>
      </c>
      <c r="L218" s="3" t="str">
        <f>_xlfn.XLOOKUP(Table29[[#This Row],[customer id]],customers!A:A,customers!C:C)</f>
        <v>New</v>
      </c>
    </row>
    <row r="219" spans="1:12" x14ac:dyDescent="0.35">
      <c r="A219" s="3">
        <v>4356959622</v>
      </c>
      <c r="B219">
        <v>91670</v>
      </c>
      <c r="C219">
        <v>2</v>
      </c>
      <c r="D219" s="2">
        <v>439.24</v>
      </c>
      <c r="E219" s="2">
        <f>Table29[[#This Row],[quantity]]*Table29[[#This Row],[unit_price]]</f>
        <v>878.48</v>
      </c>
      <c r="F219" t="str">
        <f>_xlfn.XLOOKUP(Table29[[#This Row],[product_id]],products!A:A,products!B:B)</f>
        <v>Dish Soap</v>
      </c>
      <c r="G219" t="str">
        <f>_xlfn.XLOOKUP(B:B,products!A:A,products!C:C)</f>
        <v>Household Care</v>
      </c>
      <c r="H219" t="str">
        <f>_xlfn.XLOOKUP(Table29[[#This Row],[product_id]],products!A:A,products!D:D)</f>
        <v>Barman-Ahluwalia</v>
      </c>
      <c r="I219" s="1">
        <f>_xlfn.XLOOKUP(Table29[[#This Row],[order_id]],orders!A:A,orders!C:C)</f>
        <v>45307.320138888892</v>
      </c>
      <c r="J219" s="3">
        <f>_xlfn.XLOOKUP(Table29[[#This Row],[order_id]],orders!A:A,orders!B:B)</f>
        <v>38709137</v>
      </c>
      <c r="K219" s="3" t="str">
        <f>_xlfn.XLOOKUP(Table29[[#This Row],[order_id]],orders!A:A,orders!E:E)</f>
        <v>Cash</v>
      </c>
      <c r="L219" s="3" t="str">
        <f>_xlfn.XLOOKUP(Table29[[#This Row],[customer id]],customers!A:A,customers!C:C)</f>
        <v>Inactive</v>
      </c>
    </row>
    <row r="220" spans="1:12" x14ac:dyDescent="0.35">
      <c r="A220" s="3">
        <v>174306009</v>
      </c>
      <c r="B220">
        <v>832348</v>
      </c>
      <c r="C220">
        <v>1</v>
      </c>
      <c r="D220" s="2">
        <v>831.43</v>
      </c>
      <c r="E220" s="2">
        <f>Table29[[#This Row],[quantity]]*Table29[[#This Row],[unit_price]]</f>
        <v>831.43</v>
      </c>
      <c r="F220" t="str">
        <f>_xlfn.XLOOKUP(Table29[[#This Row],[product_id]],products!A:A,products!B:B)</f>
        <v>Biscuits</v>
      </c>
      <c r="G220" t="str">
        <f>_xlfn.XLOOKUP(B:B,products!A:A,products!C:C)</f>
        <v>Snacks &amp; Munchies</v>
      </c>
      <c r="H220" t="str">
        <f>_xlfn.XLOOKUP(Table29[[#This Row],[product_id]],products!A:A,products!D:D)</f>
        <v>Jani-Ram</v>
      </c>
      <c r="I220" s="1">
        <f>_xlfn.XLOOKUP(Table29[[#This Row],[order_id]],orders!A:A,orders!C:C)</f>
        <v>45513.01666666667</v>
      </c>
      <c r="J220" s="3">
        <f>_xlfn.XLOOKUP(Table29[[#This Row],[order_id]],orders!A:A,orders!B:B)</f>
        <v>87457446</v>
      </c>
      <c r="K220" s="3" t="str">
        <f>_xlfn.XLOOKUP(Table29[[#This Row],[order_id]],orders!A:A,orders!E:E)</f>
        <v>UPI</v>
      </c>
      <c r="L220" s="3" t="str">
        <f>_xlfn.XLOOKUP(Table29[[#This Row],[customer id]],customers!A:A,customers!C:C)</f>
        <v>Premium</v>
      </c>
    </row>
    <row r="221" spans="1:12" x14ac:dyDescent="0.35">
      <c r="A221" s="3">
        <v>9582674091</v>
      </c>
      <c r="B221">
        <v>433521</v>
      </c>
      <c r="C221">
        <v>2</v>
      </c>
      <c r="D221" s="2">
        <v>321.33</v>
      </c>
      <c r="E221" s="2">
        <f>Table29[[#This Row],[quantity]]*Table29[[#This Row],[unit_price]]</f>
        <v>642.66</v>
      </c>
      <c r="F221" t="str">
        <f>_xlfn.XLOOKUP(Table29[[#This Row],[product_id]],products!A:A,products!B:B)</f>
        <v>Diapers</v>
      </c>
      <c r="G221" t="str">
        <f>_xlfn.XLOOKUP(B:B,products!A:A,products!C:C)</f>
        <v>Baby Care</v>
      </c>
      <c r="H221" t="str">
        <f>_xlfn.XLOOKUP(Table29[[#This Row],[product_id]],products!A:A,products!D:D)</f>
        <v>Mahal Group</v>
      </c>
      <c r="I221" s="1">
        <f>_xlfn.XLOOKUP(Table29[[#This Row],[order_id]],orders!A:A,orders!C:C)</f>
        <v>45520.472222222219</v>
      </c>
      <c r="J221" s="3">
        <f>_xlfn.XLOOKUP(Table29[[#This Row],[order_id]],orders!A:A,orders!B:B)</f>
        <v>34237583</v>
      </c>
      <c r="K221" s="3" t="str">
        <f>_xlfn.XLOOKUP(Table29[[#This Row],[order_id]],orders!A:A,orders!E:E)</f>
        <v>UPI</v>
      </c>
      <c r="L221" s="3" t="str">
        <f>_xlfn.XLOOKUP(Table29[[#This Row],[customer id]],customers!A:A,customers!C:C)</f>
        <v>New</v>
      </c>
    </row>
    <row r="222" spans="1:12" x14ac:dyDescent="0.35">
      <c r="A222" s="3">
        <v>8675579025</v>
      </c>
      <c r="B222">
        <v>317242</v>
      </c>
      <c r="C222">
        <v>1</v>
      </c>
      <c r="D222" s="2">
        <v>198.15</v>
      </c>
      <c r="E222" s="2">
        <f>Table29[[#This Row],[quantity]]*Table29[[#This Row],[unit_price]]</f>
        <v>198.15</v>
      </c>
      <c r="F222" t="str">
        <f>_xlfn.XLOOKUP(Table29[[#This Row],[product_id]],products!A:A,products!B:B)</f>
        <v>Pulses</v>
      </c>
      <c r="G222" t="str">
        <f>_xlfn.XLOOKUP(B:B,products!A:A,products!C:C)</f>
        <v>Grocery &amp; Staples</v>
      </c>
      <c r="H222" t="str">
        <f>_xlfn.XLOOKUP(Table29[[#This Row],[product_id]],products!A:A,products!D:D)</f>
        <v>Rastogi Group</v>
      </c>
      <c r="I222" s="1">
        <f>_xlfn.XLOOKUP(Table29[[#This Row],[order_id]],orders!A:A,orders!C:C)</f>
        <v>45479.499305555553</v>
      </c>
      <c r="J222" s="3">
        <f>_xlfn.XLOOKUP(Table29[[#This Row],[order_id]],orders!A:A,orders!B:B)</f>
        <v>44409533</v>
      </c>
      <c r="K222" s="3" t="str">
        <f>_xlfn.XLOOKUP(Table29[[#This Row],[order_id]],orders!A:A,orders!E:E)</f>
        <v>Card</v>
      </c>
      <c r="L222" s="3" t="str">
        <f>_xlfn.XLOOKUP(Table29[[#This Row],[customer id]],customers!A:A,customers!C:C)</f>
        <v>New</v>
      </c>
    </row>
    <row r="223" spans="1:12" x14ac:dyDescent="0.35">
      <c r="A223" s="3">
        <v>5195999941</v>
      </c>
      <c r="B223">
        <v>34186</v>
      </c>
      <c r="C223">
        <v>3</v>
      </c>
      <c r="D223" s="2">
        <v>925.65</v>
      </c>
      <c r="E223" s="2">
        <f>Table29[[#This Row],[quantity]]*Table29[[#This Row],[unit_price]]</f>
        <v>2776.95</v>
      </c>
      <c r="F223" t="str">
        <f>_xlfn.XLOOKUP(Table29[[#This Row],[product_id]],products!A:A,products!B:B)</f>
        <v>Mangoes</v>
      </c>
      <c r="G223" t="str">
        <f>_xlfn.XLOOKUP(B:B,products!A:A,products!C:C)</f>
        <v>Fruits &amp; Vegetables</v>
      </c>
      <c r="H223" t="str">
        <f>_xlfn.XLOOKUP(Table29[[#This Row],[product_id]],products!A:A,products!D:D)</f>
        <v>Mandal-Kar</v>
      </c>
      <c r="I223" s="1">
        <f>_xlfn.XLOOKUP(Table29[[#This Row],[order_id]],orders!A:A,orders!C:C)</f>
        <v>45492.785416666666</v>
      </c>
      <c r="J223" s="3">
        <f>_xlfn.XLOOKUP(Table29[[#This Row],[order_id]],orders!A:A,orders!B:B)</f>
        <v>52757321</v>
      </c>
      <c r="K223" s="3" t="str">
        <f>_xlfn.XLOOKUP(Table29[[#This Row],[order_id]],orders!A:A,orders!E:E)</f>
        <v>Card</v>
      </c>
      <c r="L223" s="3" t="str">
        <f>_xlfn.XLOOKUP(Table29[[#This Row],[customer id]],customers!A:A,customers!C:C)</f>
        <v>New</v>
      </c>
    </row>
    <row r="224" spans="1:12" x14ac:dyDescent="0.35">
      <c r="A224" s="3">
        <v>5210007923</v>
      </c>
      <c r="B224">
        <v>492958</v>
      </c>
      <c r="C224">
        <v>1</v>
      </c>
      <c r="D224" s="2">
        <v>84.2</v>
      </c>
      <c r="E224" s="2">
        <f>Table29[[#This Row],[quantity]]*Table29[[#This Row],[unit_price]]</f>
        <v>84.2</v>
      </c>
      <c r="F224" t="str">
        <f>_xlfn.XLOOKUP(Table29[[#This Row],[product_id]],products!A:A,products!B:B)</f>
        <v>Lotion</v>
      </c>
      <c r="G224" t="str">
        <f>_xlfn.XLOOKUP(B:B,products!A:A,products!C:C)</f>
        <v>Personal Care</v>
      </c>
      <c r="H224" t="str">
        <f>_xlfn.XLOOKUP(Table29[[#This Row],[product_id]],products!A:A,products!D:D)</f>
        <v>Acharya PLC</v>
      </c>
      <c r="I224" s="1">
        <f>_xlfn.XLOOKUP(Table29[[#This Row],[order_id]],orders!A:A,orders!C:C)</f>
        <v>45566.216666666667</v>
      </c>
      <c r="J224" s="3">
        <f>_xlfn.XLOOKUP(Table29[[#This Row],[order_id]],orders!A:A,orders!B:B)</f>
        <v>97507853</v>
      </c>
      <c r="K224" s="3" t="str">
        <f>_xlfn.XLOOKUP(Table29[[#This Row],[order_id]],orders!A:A,orders!E:E)</f>
        <v>Cash</v>
      </c>
      <c r="L224" s="3" t="str">
        <f>_xlfn.XLOOKUP(Table29[[#This Row],[customer id]],customers!A:A,customers!C:C)</f>
        <v>Regular</v>
      </c>
    </row>
    <row r="225" spans="1:12" x14ac:dyDescent="0.35">
      <c r="A225" s="3">
        <v>6595771960</v>
      </c>
      <c r="B225">
        <v>949818</v>
      </c>
      <c r="C225">
        <v>3</v>
      </c>
      <c r="D225" s="2">
        <v>483.05</v>
      </c>
      <c r="E225" s="2">
        <f>Table29[[#This Row],[quantity]]*Table29[[#This Row],[unit_price]]</f>
        <v>1449.15</v>
      </c>
      <c r="F225" t="str">
        <f>_xlfn.XLOOKUP(Table29[[#This Row],[product_id]],products!A:A,products!B:B)</f>
        <v>Biscuits</v>
      </c>
      <c r="G225" t="str">
        <f>_xlfn.XLOOKUP(B:B,products!A:A,products!C:C)</f>
        <v>Snacks &amp; Munchies</v>
      </c>
      <c r="H225" t="str">
        <f>_xlfn.XLOOKUP(Table29[[#This Row],[product_id]],products!A:A,products!D:D)</f>
        <v>Yohannan Inc</v>
      </c>
      <c r="I225" s="1">
        <f>_xlfn.XLOOKUP(Table29[[#This Row],[order_id]],orders!A:A,orders!C:C)</f>
        <v>45021.140277777777</v>
      </c>
      <c r="J225" s="3">
        <f>_xlfn.XLOOKUP(Table29[[#This Row],[order_id]],orders!A:A,orders!B:B)</f>
        <v>45700473</v>
      </c>
      <c r="K225" s="3" t="str">
        <f>_xlfn.XLOOKUP(Table29[[#This Row],[order_id]],orders!A:A,orders!E:E)</f>
        <v>Cash</v>
      </c>
      <c r="L225" s="3" t="str">
        <f>_xlfn.XLOOKUP(Table29[[#This Row],[customer id]],customers!A:A,customers!C:C)</f>
        <v>Inactive</v>
      </c>
    </row>
    <row r="226" spans="1:12" x14ac:dyDescent="0.35">
      <c r="A226" s="3">
        <v>4247338382</v>
      </c>
      <c r="B226">
        <v>354409</v>
      </c>
      <c r="C226">
        <v>1</v>
      </c>
      <c r="D226" s="2">
        <v>325.08</v>
      </c>
      <c r="E226" s="2">
        <f>Table29[[#This Row],[quantity]]*Table29[[#This Row],[unit_price]]</f>
        <v>325.08</v>
      </c>
      <c r="F226" t="str">
        <f>_xlfn.XLOOKUP(Table29[[#This Row],[product_id]],products!A:A,products!B:B)</f>
        <v>Pulses</v>
      </c>
      <c r="G226" t="str">
        <f>_xlfn.XLOOKUP(B:B,products!A:A,products!C:C)</f>
        <v>Grocery &amp; Staples</v>
      </c>
      <c r="H226" t="str">
        <f>_xlfn.XLOOKUP(Table29[[#This Row],[product_id]],products!A:A,products!D:D)</f>
        <v>Bose-Pandit</v>
      </c>
      <c r="I226" s="1">
        <f>_xlfn.XLOOKUP(Table29[[#This Row],[order_id]],orders!A:A,orders!C:C)</f>
        <v>45265.084027777775</v>
      </c>
      <c r="J226" s="3">
        <f>_xlfn.XLOOKUP(Table29[[#This Row],[order_id]],orders!A:A,orders!B:B)</f>
        <v>34853377</v>
      </c>
      <c r="K226" s="3" t="str">
        <f>_xlfn.XLOOKUP(Table29[[#This Row],[order_id]],orders!A:A,orders!E:E)</f>
        <v>Cash</v>
      </c>
      <c r="L226" s="3" t="str">
        <f>_xlfn.XLOOKUP(Table29[[#This Row],[customer id]],customers!A:A,customers!C:C)</f>
        <v>Premium</v>
      </c>
    </row>
    <row r="227" spans="1:12" x14ac:dyDescent="0.35">
      <c r="A227" s="3">
        <v>819143326</v>
      </c>
      <c r="B227">
        <v>891833</v>
      </c>
      <c r="C227">
        <v>2</v>
      </c>
      <c r="D227" s="2">
        <v>493.19</v>
      </c>
      <c r="E227" s="2">
        <f>Table29[[#This Row],[quantity]]*Table29[[#This Row],[unit_price]]</f>
        <v>986.38</v>
      </c>
      <c r="F227" t="str">
        <f>_xlfn.XLOOKUP(Table29[[#This Row],[product_id]],products!A:A,products!B:B)</f>
        <v>Curd</v>
      </c>
      <c r="G227" t="str">
        <f>_xlfn.XLOOKUP(B:B,products!A:A,products!C:C)</f>
        <v>Dairy &amp; Breakfast</v>
      </c>
      <c r="H227" t="str">
        <f>_xlfn.XLOOKUP(Table29[[#This Row],[product_id]],products!A:A,products!D:D)</f>
        <v>Mani PLC</v>
      </c>
      <c r="I227" s="1">
        <f>_xlfn.XLOOKUP(Table29[[#This Row],[order_id]],orders!A:A,orders!C:C)</f>
        <v>45301.804166666669</v>
      </c>
      <c r="J227" s="3">
        <f>_xlfn.XLOOKUP(Table29[[#This Row],[order_id]],orders!A:A,orders!B:B)</f>
        <v>88324928</v>
      </c>
      <c r="K227" s="3" t="str">
        <f>_xlfn.XLOOKUP(Table29[[#This Row],[order_id]],orders!A:A,orders!E:E)</f>
        <v>Cash</v>
      </c>
      <c r="L227" s="3" t="str">
        <f>_xlfn.XLOOKUP(Table29[[#This Row],[customer id]],customers!A:A,customers!C:C)</f>
        <v>Regular</v>
      </c>
    </row>
    <row r="228" spans="1:12" x14ac:dyDescent="0.35">
      <c r="A228" s="3">
        <v>3830844750</v>
      </c>
      <c r="B228">
        <v>487065</v>
      </c>
      <c r="C228">
        <v>3</v>
      </c>
      <c r="D228" s="2">
        <v>374.68</v>
      </c>
      <c r="E228" s="2">
        <f>Table29[[#This Row],[quantity]]*Table29[[#This Row],[unit_price]]</f>
        <v>1124.04</v>
      </c>
      <c r="F228" t="str">
        <f>_xlfn.XLOOKUP(Table29[[#This Row],[product_id]],products!A:A,products!B:B)</f>
        <v>Chips</v>
      </c>
      <c r="G228" t="str">
        <f>_xlfn.XLOOKUP(B:B,products!A:A,products!C:C)</f>
        <v>Snacks &amp; Munchies</v>
      </c>
      <c r="H228" t="str">
        <f>_xlfn.XLOOKUP(Table29[[#This Row],[product_id]],products!A:A,products!D:D)</f>
        <v>Kadakia-Yadav</v>
      </c>
      <c r="I228" s="1">
        <f>_xlfn.XLOOKUP(Table29[[#This Row],[order_id]],orders!A:A,orders!C:C)</f>
        <v>45144.663888888892</v>
      </c>
      <c r="J228" s="3">
        <f>_xlfn.XLOOKUP(Table29[[#This Row],[order_id]],orders!A:A,orders!B:B)</f>
        <v>23996221</v>
      </c>
      <c r="K228" s="3" t="str">
        <f>_xlfn.XLOOKUP(Table29[[#This Row],[order_id]],orders!A:A,orders!E:E)</f>
        <v>UPI</v>
      </c>
      <c r="L228" s="3" t="str">
        <f>_xlfn.XLOOKUP(Table29[[#This Row],[customer id]],customers!A:A,customers!C:C)</f>
        <v>Inactive</v>
      </c>
    </row>
    <row r="229" spans="1:12" x14ac:dyDescent="0.35">
      <c r="A229" s="3">
        <v>1687314172</v>
      </c>
      <c r="B229">
        <v>378287</v>
      </c>
      <c r="C229">
        <v>2</v>
      </c>
      <c r="D229" s="2">
        <v>332.84</v>
      </c>
      <c r="E229" s="2">
        <f>Table29[[#This Row],[quantity]]*Table29[[#This Row],[unit_price]]</f>
        <v>665.68</v>
      </c>
      <c r="F229" t="str">
        <f>_xlfn.XLOOKUP(Table29[[#This Row],[product_id]],products!A:A,products!B:B)</f>
        <v>Lemonade</v>
      </c>
      <c r="G229" t="str">
        <f>_xlfn.XLOOKUP(B:B,products!A:A,products!C:C)</f>
        <v>Cold Drinks &amp; Juices</v>
      </c>
      <c r="H229" t="str">
        <f>_xlfn.XLOOKUP(Table29[[#This Row],[product_id]],products!A:A,products!D:D)</f>
        <v>Ramesh-Jain</v>
      </c>
      <c r="I229" s="1">
        <f>_xlfn.XLOOKUP(Table29[[#This Row],[order_id]],orders!A:A,orders!C:C)</f>
        <v>45364.779166666667</v>
      </c>
      <c r="J229" s="3">
        <f>_xlfn.XLOOKUP(Table29[[#This Row],[order_id]],orders!A:A,orders!B:B)</f>
        <v>82425179</v>
      </c>
      <c r="K229" s="3" t="str">
        <f>_xlfn.XLOOKUP(Table29[[#This Row],[order_id]],orders!A:A,orders!E:E)</f>
        <v>Cash</v>
      </c>
      <c r="L229" s="3" t="str">
        <f>_xlfn.XLOOKUP(Table29[[#This Row],[customer id]],customers!A:A,customers!C:C)</f>
        <v>Regular</v>
      </c>
    </row>
    <row r="230" spans="1:12" x14ac:dyDescent="0.35">
      <c r="A230" s="3">
        <v>6756007265</v>
      </c>
      <c r="B230">
        <v>820973</v>
      </c>
      <c r="C230">
        <v>1</v>
      </c>
      <c r="D230" s="2">
        <v>114.52</v>
      </c>
      <c r="E230" s="2">
        <f>Table29[[#This Row],[quantity]]*Table29[[#This Row],[unit_price]]</f>
        <v>114.52</v>
      </c>
      <c r="F230" t="str">
        <f>_xlfn.XLOOKUP(Table29[[#This Row],[product_id]],products!A:A,products!B:B)</f>
        <v>Baby Wipes</v>
      </c>
      <c r="G230" t="str">
        <f>_xlfn.XLOOKUP(B:B,products!A:A,products!C:C)</f>
        <v>Baby Care</v>
      </c>
      <c r="H230" t="str">
        <f>_xlfn.XLOOKUP(Table29[[#This Row],[product_id]],products!A:A,products!D:D)</f>
        <v>Lall LLC</v>
      </c>
      <c r="I230" s="1">
        <f>_xlfn.XLOOKUP(Table29[[#This Row],[order_id]],orders!A:A,orders!C:C)</f>
        <v>45134.763194444444</v>
      </c>
      <c r="J230" s="3">
        <f>_xlfn.XLOOKUP(Table29[[#This Row],[order_id]],orders!A:A,orders!B:B)</f>
        <v>80850753</v>
      </c>
      <c r="K230" s="3" t="str">
        <f>_xlfn.XLOOKUP(Table29[[#This Row],[order_id]],orders!A:A,orders!E:E)</f>
        <v>Wallet</v>
      </c>
      <c r="L230" s="3" t="str">
        <f>_xlfn.XLOOKUP(Table29[[#This Row],[customer id]],customers!A:A,customers!C:C)</f>
        <v>Premium</v>
      </c>
    </row>
    <row r="231" spans="1:12" x14ac:dyDescent="0.35">
      <c r="A231" s="3">
        <v>489762747</v>
      </c>
      <c r="B231">
        <v>349294</v>
      </c>
      <c r="C231">
        <v>2</v>
      </c>
      <c r="D231" s="2">
        <v>934.75</v>
      </c>
      <c r="E231" s="2">
        <f>Table29[[#This Row],[quantity]]*Table29[[#This Row],[unit_price]]</f>
        <v>1869.5</v>
      </c>
      <c r="F231" t="str">
        <f>_xlfn.XLOOKUP(Table29[[#This Row],[product_id]],products!A:A,products!B:B)</f>
        <v>Onions</v>
      </c>
      <c r="G231" t="str">
        <f>_xlfn.XLOOKUP(B:B,products!A:A,products!C:C)</f>
        <v>Fruits &amp; Vegetables</v>
      </c>
      <c r="H231" t="str">
        <f>_xlfn.XLOOKUP(Table29[[#This Row],[product_id]],products!A:A,products!D:D)</f>
        <v>Ganesan Ltd</v>
      </c>
      <c r="I231" s="1">
        <f>_xlfn.XLOOKUP(Table29[[#This Row],[order_id]],orders!A:A,orders!C:C)</f>
        <v>45562.691666666666</v>
      </c>
      <c r="J231" s="3">
        <f>_xlfn.XLOOKUP(Table29[[#This Row],[order_id]],orders!A:A,orders!B:B)</f>
        <v>19482392</v>
      </c>
      <c r="K231" s="3" t="str">
        <f>_xlfn.XLOOKUP(Table29[[#This Row],[order_id]],orders!A:A,orders!E:E)</f>
        <v>Card</v>
      </c>
      <c r="L231" s="3" t="str">
        <f>_xlfn.XLOOKUP(Table29[[#This Row],[customer id]],customers!A:A,customers!C:C)</f>
        <v>Regular</v>
      </c>
    </row>
    <row r="232" spans="1:12" x14ac:dyDescent="0.35">
      <c r="A232" s="3">
        <v>7509195875</v>
      </c>
      <c r="B232">
        <v>704868</v>
      </c>
      <c r="C232">
        <v>1</v>
      </c>
      <c r="D232" s="2">
        <v>193.46</v>
      </c>
      <c r="E232" s="2">
        <f>Table29[[#This Row],[quantity]]*Table29[[#This Row],[unit_price]]</f>
        <v>193.46</v>
      </c>
      <c r="F232" t="str">
        <f>_xlfn.XLOOKUP(Table29[[#This Row],[product_id]],products!A:A,products!B:B)</f>
        <v>Detergent</v>
      </c>
      <c r="G232" t="str">
        <f>_xlfn.XLOOKUP(B:B,products!A:A,products!C:C)</f>
        <v>Household Care</v>
      </c>
      <c r="H232" t="str">
        <f>_xlfn.XLOOKUP(Table29[[#This Row],[product_id]],products!A:A,products!D:D)</f>
        <v>Parikh, Oak and Kara</v>
      </c>
      <c r="I232" s="1">
        <f>_xlfn.XLOOKUP(Table29[[#This Row],[order_id]],orders!A:A,orders!C:C)</f>
        <v>45256.829861111109</v>
      </c>
      <c r="J232" s="3">
        <f>_xlfn.XLOOKUP(Table29[[#This Row],[order_id]],orders!A:A,orders!B:B)</f>
        <v>42723554</v>
      </c>
      <c r="K232" s="3" t="str">
        <f>_xlfn.XLOOKUP(Table29[[#This Row],[order_id]],orders!A:A,orders!E:E)</f>
        <v>Card</v>
      </c>
      <c r="L232" s="3" t="str">
        <f>_xlfn.XLOOKUP(Table29[[#This Row],[customer id]],customers!A:A,customers!C:C)</f>
        <v>Regular</v>
      </c>
    </row>
    <row r="233" spans="1:12" x14ac:dyDescent="0.35">
      <c r="A233" s="3">
        <v>2370917070</v>
      </c>
      <c r="B233">
        <v>500739</v>
      </c>
      <c r="C233">
        <v>1</v>
      </c>
      <c r="D233" s="2">
        <v>359.98</v>
      </c>
      <c r="E233" s="2">
        <f>Table29[[#This Row],[quantity]]*Table29[[#This Row],[unit_price]]</f>
        <v>359.98</v>
      </c>
      <c r="F233" t="str">
        <f>_xlfn.XLOOKUP(Table29[[#This Row],[product_id]],products!A:A,products!B:B)</f>
        <v>Bread</v>
      </c>
      <c r="G233" t="str">
        <f>_xlfn.XLOOKUP(B:B,products!A:A,products!C:C)</f>
        <v>Dairy &amp; Breakfast</v>
      </c>
      <c r="H233" t="str">
        <f>_xlfn.XLOOKUP(Table29[[#This Row],[product_id]],products!A:A,products!D:D)</f>
        <v>Aggarwal Group</v>
      </c>
      <c r="I233" s="1">
        <f>_xlfn.XLOOKUP(Table29[[#This Row],[order_id]],orders!A:A,orders!C:C)</f>
        <v>45132.245833333334</v>
      </c>
      <c r="J233" s="3">
        <f>_xlfn.XLOOKUP(Table29[[#This Row],[order_id]],orders!A:A,orders!B:B)</f>
        <v>5763963</v>
      </c>
      <c r="K233" s="3" t="str">
        <f>_xlfn.XLOOKUP(Table29[[#This Row],[order_id]],orders!A:A,orders!E:E)</f>
        <v>Card</v>
      </c>
      <c r="L233" s="3" t="str">
        <f>_xlfn.XLOOKUP(Table29[[#This Row],[customer id]],customers!A:A,customers!C:C)</f>
        <v>Regular</v>
      </c>
    </row>
    <row r="234" spans="1:12" x14ac:dyDescent="0.35">
      <c r="A234" s="3">
        <v>2055388266</v>
      </c>
      <c r="B234">
        <v>107548</v>
      </c>
      <c r="C234">
        <v>1</v>
      </c>
      <c r="D234" s="2">
        <v>891.6</v>
      </c>
      <c r="E234" s="2">
        <f>Table29[[#This Row],[quantity]]*Table29[[#This Row],[unit_price]]</f>
        <v>891.6</v>
      </c>
      <c r="F234" t="str">
        <f>_xlfn.XLOOKUP(Table29[[#This Row],[product_id]],products!A:A,products!B:B)</f>
        <v>Cola</v>
      </c>
      <c r="G234" t="str">
        <f>_xlfn.XLOOKUP(B:B,products!A:A,products!C:C)</f>
        <v>Cold Drinks &amp; Juices</v>
      </c>
      <c r="H234" t="str">
        <f>_xlfn.XLOOKUP(Table29[[#This Row],[product_id]],products!A:A,products!D:D)</f>
        <v>Bhandari, Bhasin and Palan</v>
      </c>
      <c r="I234" s="1">
        <f>_xlfn.XLOOKUP(Table29[[#This Row],[order_id]],orders!A:A,orders!C:C)</f>
        <v>45100.271527777775</v>
      </c>
      <c r="J234" s="3">
        <f>_xlfn.XLOOKUP(Table29[[#This Row],[order_id]],orders!A:A,orders!B:B)</f>
        <v>119099</v>
      </c>
      <c r="K234" s="3" t="str">
        <f>_xlfn.XLOOKUP(Table29[[#This Row],[order_id]],orders!A:A,orders!E:E)</f>
        <v>UPI</v>
      </c>
      <c r="L234" s="3" t="str">
        <f>_xlfn.XLOOKUP(Table29[[#This Row],[customer id]],customers!A:A,customers!C:C)</f>
        <v>Inactive</v>
      </c>
    </row>
    <row r="235" spans="1:12" x14ac:dyDescent="0.35">
      <c r="A235" s="3">
        <v>8969304162</v>
      </c>
      <c r="B235">
        <v>9436</v>
      </c>
      <c r="C235">
        <v>2</v>
      </c>
      <c r="D235" s="2">
        <v>88.43</v>
      </c>
      <c r="E235" s="2">
        <f>Table29[[#This Row],[quantity]]*Table29[[#This Row],[unit_price]]</f>
        <v>176.86</v>
      </c>
      <c r="F235" t="str">
        <f>_xlfn.XLOOKUP(Table29[[#This Row],[product_id]],products!A:A,products!B:B)</f>
        <v>Toothpaste</v>
      </c>
      <c r="G235" t="str">
        <f>_xlfn.XLOOKUP(B:B,products!A:A,products!C:C)</f>
        <v>Personal Care</v>
      </c>
      <c r="H235" t="str">
        <f>_xlfn.XLOOKUP(Table29[[#This Row],[product_id]],products!A:A,products!D:D)</f>
        <v>Naidu PLC</v>
      </c>
      <c r="I235" s="1">
        <f>_xlfn.XLOOKUP(Table29[[#This Row],[order_id]],orders!A:A,orders!C:C)</f>
        <v>45211.613888888889</v>
      </c>
      <c r="J235" s="3">
        <f>_xlfn.XLOOKUP(Table29[[#This Row],[order_id]],orders!A:A,orders!B:B)</f>
        <v>43052303</v>
      </c>
      <c r="K235" s="3" t="str">
        <f>_xlfn.XLOOKUP(Table29[[#This Row],[order_id]],orders!A:A,orders!E:E)</f>
        <v>Wallet</v>
      </c>
      <c r="L235" s="3" t="str">
        <f>_xlfn.XLOOKUP(Table29[[#This Row],[customer id]],customers!A:A,customers!C:C)</f>
        <v>Premium</v>
      </c>
    </row>
    <row r="236" spans="1:12" x14ac:dyDescent="0.35">
      <c r="A236" s="3">
        <v>5412674107</v>
      </c>
      <c r="B236">
        <v>644847</v>
      </c>
      <c r="C236">
        <v>2</v>
      </c>
      <c r="D236" s="2">
        <v>622.80999999999995</v>
      </c>
      <c r="E236" s="2">
        <f>Table29[[#This Row],[quantity]]*Table29[[#This Row],[unit_price]]</f>
        <v>1245.6199999999999</v>
      </c>
      <c r="F236" t="str">
        <f>_xlfn.XLOOKUP(Table29[[#This Row],[product_id]],products!A:A,products!B:B)</f>
        <v>Salt</v>
      </c>
      <c r="G236" t="str">
        <f>_xlfn.XLOOKUP(B:B,products!A:A,products!C:C)</f>
        <v>Grocery &amp; Staples</v>
      </c>
      <c r="H236" t="str">
        <f>_xlfn.XLOOKUP(Table29[[#This Row],[product_id]],products!A:A,products!D:D)</f>
        <v>Jhaveri, Kata and Kapur</v>
      </c>
      <c r="I236" s="1">
        <f>_xlfn.XLOOKUP(Table29[[#This Row],[order_id]],orders!A:A,orders!C:C)</f>
        <v>45571.90347222222</v>
      </c>
      <c r="J236" s="3">
        <f>_xlfn.XLOOKUP(Table29[[#This Row],[order_id]],orders!A:A,orders!B:B)</f>
        <v>88111697</v>
      </c>
      <c r="K236" s="3" t="str">
        <f>_xlfn.XLOOKUP(Table29[[#This Row],[order_id]],orders!A:A,orders!E:E)</f>
        <v>Cash</v>
      </c>
      <c r="L236" s="3" t="str">
        <f>_xlfn.XLOOKUP(Table29[[#This Row],[customer id]],customers!A:A,customers!C:C)</f>
        <v>Regular</v>
      </c>
    </row>
    <row r="237" spans="1:12" x14ac:dyDescent="0.35">
      <c r="A237" s="3">
        <v>1536516619</v>
      </c>
      <c r="B237">
        <v>313754</v>
      </c>
      <c r="C237">
        <v>3</v>
      </c>
      <c r="D237" s="2">
        <v>136.6</v>
      </c>
      <c r="E237" s="2">
        <f>Table29[[#This Row],[quantity]]*Table29[[#This Row],[unit_price]]</f>
        <v>409.79999999999995</v>
      </c>
      <c r="F237" t="str">
        <f>_xlfn.XLOOKUP(Table29[[#This Row],[product_id]],products!A:A,products!B:B)</f>
        <v>Biscuits</v>
      </c>
      <c r="G237" t="str">
        <f>_xlfn.XLOOKUP(B:B,products!A:A,products!C:C)</f>
        <v>Snacks &amp; Munchies</v>
      </c>
      <c r="H237" t="str">
        <f>_xlfn.XLOOKUP(Table29[[#This Row],[product_id]],products!A:A,products!D:D)</f>
        <v>Swaminathan, Mahal and Dara</v>
      </c>
      <c r="I237" s="1">
        <f>_xlfn.XLOOKUP(Table29[[#This Row],[order_id]],orders!A:A,orders!C:C)</f>
        <v>45255.326388888891</v>
      </c>
      <c r="J237" s="3">
        <f>_xlfn.XLOOKUP(Table29[[#This Row],[order_id]],orders!A:A,orders!B:B)</f>
        <v>15631726</v>
      </c>
      <c r="K237" s="3" t="str">
        <f>_xlfn.XLOOKUP(Table29[[#This Row],[order_id]],orders!A:A,orders!E:E)</f>
        <v>Wallet</v>
      </c>
      <c r="L237" s="3" t="str">
        <f>_xlfn.XLOOKUP(Table29[[#This Row],[customer id]],customers!A:A,customers!C:C)</f>
        <v>Inactive</v>
      </c>
    </row>
    <row r="238" spans="1:12" x14ac:dyDescent="0.35">
      <c r="A238" s="3">
        <v>3858907413</v>
      </c>
      <c r="B238">
        <v>51036</v>
      </c>
      <c r="C238">
        <v>1</v>
      </c>
      <c r="D238" s="2">
        <v>931.61</v>
      </c>
      <c r="E238" s="2">
        <f>Table29[[#This Row],[quantity]]*Table29[[#This Row],[unit_price]]</f>
        <v>931.61</v>
      </c>
      <c r="F238" t="str">
        <f>_xlfn.XLOOKUP(Table29[[#This Row],[product_id]],products!A:A,products!B:B)</f>
        <v>Baby Food</v>
      </c>
      <c r="G238" t="str">
        <f>_xlfn.XLOOKUP(B:B,products!A:A,products!C:C)</f>
        <v>Baby Care</v>
      </c>
      <c r="H238" t="str">
        <f>_xlfn.XLOOKUP(Table29[[#This Row],[product_id]],products!A:A,products!D:D)</f>
        <v>Karnik PLC</v>
      </c>
      <c r="I238" s="1">
        <f>_xlfn.XLOOKUP(Table29[[#This Row],[order_id]],orders!A:A,orders!C:C)</f>
        <v>45134.771527777775</v>
      </c>
      <c r="J238" s="3">
        <f>_xlfn.XLOOKUP(Table29[[#This Row],[order_id]],orders!A:A,orders!B:B)</f>
        <v>89910157</v>
      </c>
      <c r="K238" s="3" t="str">
        <f>_xlfn.XLOOKUP(Table29[[#This Row],[order_id]],orders!A:A,orders!E:E)</f>
        <v>Cash</v>
      </c>
      <c r="L238" s="3" t="str">
        <f>_xlfn.XLOOKUP(Table29[[#This Row],[customer id]],customers!A:A,customers!C:C)</f>
        <v>New</v>
      </c>
    </row>
    <row r="239" spans="1:12" x14ac:dyDescent="0.35">
      <c r="A239" s="3">
        <v>4976389251</v>
      </c>
      <c r="B239">
        <v>4452</v>
      </c>
      <c r="C239">
        <v>1</v>
      </c>
      <c r="D239" s="2">
        <v>169.88</v>
      </c>
      <c r="E239" s="2">
        <f>Table29[[#This Row],[quantity]]*Table29[[#This Row],[unit_price]]</f>
        <v>169.88</v>
      </c>
      <c r="F239" t="str">
        <f>_xlfn.XLOOKUP(Table29[[#This Row],[product_id]],products!A:A,products!B:B)</f>
        <v>Baby Wipes</v>
      </c>
      <c r="G239" t="str">
        <f>_xlfn.XLOOKUP(B:B,products!A:A,products!C:C)</f>
        <v>Baby Care</v>
      </c>
      <c r="H239" t="str">
        <f>_xlfn.XLOOKUP(Table29[[#This Row],[product_id]],products!A:A,products!D:D)</f>
        <v>Morar-Mistry</v>
      </c>
      <c r="I239" s="1">
        <f>_xlfn.XLOOKUP(Table29[[#This Row],[order_id]],orders!A:A,orders!C:C)</f>
        <v>45174.418055555558</v>
      </c>
      <c r="J239" s="3">
        <f>_xlfn.XLOOKUP(Table29[[#This Row],[order_id]],orders!A:A,orders!B:B)</f>
        <v>79478655</v>
      </c>
      <c r="K239" s="3" t="str">
        <f>_xlfn.XLOOKUP(Table29[[#This Row],[order_id]],orders!A:A,orders!E:E)</f>
        <v>Card</v>
      </c>
      <c r="L239" s="3" t="str">
        <f>_xlfn.XLOOKUP(Table29[[#This Row],[customer id]],customers!A:A,customers!C:C)</f>
        <v>Regular</v>
      </c>
    </row>
    <row r="240" spans="1:12" x14ac:dyDescent="0.35">
      <c r="A240" s="3">
        <v>2218319201</v>
      </c>
      <c r="B240">
        <v>378287</v>
      </c>
      <c r="C240">
        <v>1</v>
      </c>
      <c r="D240" s="2">
        <v>332.84</v>
      </c>
      <c r="E240" s="2">
        <f>Table29[[#This Row],[quantity]]*Table29[[#This Row],[unit_price]]</f>
        <v>332.84</v>
      </c>
      <c r="F240" t="str">
        <f>_xlfn.XLOOKUP(Table29[[#This Row],[product_id]],products!A:A,products!B:B)</f>
        <v>Lemonade</v>
      </c>
      <c r="G240" t="str">
        <f>_xlfn.XLOOKUP(B:B,products!A:A,products!C:C)</f>
        <v>Cold Drinks &amp; Juices</v>
      </c>
      <c r="H240" t="str">
        <f>_xlfn.XLOOKUP(Table29[[#This Row],[product_id]],products!A:A,products!D:D)</f>
        <v>Ramesh-Jain</v>
      </c>
      <c r="I240" s="1">
        <f>_xlfn.XLOOKUP(Table29[[#This Row],[order_id]],orders!A:A,orders!C:C)</f>
        <v>45597.124305555553</v>
      </c>
      <c r="J240" s="3">
        <f>_xlfn.XLOOKUP(Table29[[#This Row],[order_id]],orders!A:A,orders!B:B)</f>
        <v>40587811</v>
      </c>
      <c r="K240" s="3" t="str">
        <f>_xlfn.XLOOKUP(Table29[[#This Row],[order_id]],orders!A:A,orders!E:E)</f>
        <v>Wallet</v>
      </c>
      <c r="L240" s="3" t="str">
        <f>_xlfn.XLOOKUP(Table29[[#This Row],[customer id]],customers!A:A,customers!C:C)</f>
        <v>Inactive</v>
      </c>
    </row>
    <row r="241" spans="1:12" x14ac:dyDescent="0.35">
      <c r="A241" s="3">
        <v>6729422433</v>
      </c>
      <c r="B241">
        <v>552496</v>
      </c>
      <c r="C241">
        <v>2</v>
      </c>
      <c r="D241" s="2">
        <v>508</v>
      </c>
      <c r="E241" s="2">
        <f>Table29[[#This Row],[quantity]]*Table29[[#This Row],[unit_price]]</f>
        <v>1016</v>
      </c>
      <c r="F241" t="str">
        <f>_xlfn.XLOOKUP(Table29[[#This Row],[product_id]],products!A:A,products!B:B)</f>
        <v>Dish Soap</v>
      </c>
      <c r="G241" t="str">
        <f>_xlfn.XLOOKUP(B:B,products!A:A,products!C:C)</f>
        <v>Household Care</v>
      </c>
      <c r="H241" t="str">
        <f>_xlfn.XLOOKUP(Table29[[#This Row],[product_id]],products!A:A,products!D:D)</f>
        <v>Dhar PLC</v>
      </c>
      <c r="I241" s="1">
        <f>_xlfn.XLOOKUP(Table29[[#This Row],[order_id]],orders!A:A,orders!C:C)</f>
        <v>45126.572916666664</v>
      </c>
      <c r="J241" s="3">
        <f>_xlfn.XLOOKUP(Table29[[#This Row],[order_id]],orders!A:A,orders!B:B)</f>
        <v>68159723</v>
      </c>
      <c r="K241" s="3" t="str">
        <f>_xlfn.XLOOKUP(Table29[[#This Row],[order_id]],orders!A:A,orders!E:E)</f>
        <v>UPI</v>
      </c>
      <c r="L241" s="3" t="str">
        <f>_xlfn.XLOOKUP(Table29[[#This Row],[customer id]],customers!A:A,customers!C:C)</f>
        <v>New</v>
      </c>
    </row>
    <row r="242" spans="1:12" x14ac:dyDescent="0.35">
      <c r="A242" s="3">
        <v>1354097448</v>
      </c>
      <c r="B242">
        <v>15314</v>
      </c>
      <c r="C242">
        <v>2</v>
      </c>
      <c r="D242" s="2">
        <v>578.85</v>
      </c>
      <c r="E242" s="2">
        <f>Table29[[#This Row],[quantity]]*Table29[[#This Row],[unit_price]]</f>
        <v>1157.7</v>
      </c>
      <c r="F242" t="str">
        <f>_xlfn.XLOOKUP(Table29[[#This Row],[product_id]],products!A:A,products!B:B)</f>
        <v>Cheese</v>
      </c>
      <c r="G242" t="str">
        <f>_xlfn.XLOOKUP(B:B,products!A:A,products!C:C)</f>
        <v>Dairy &amp; Breakfast</v>
      </c>
      <c r="H242" t="str">
        <f>_xlfn.XLOOKUP(Table29[[#This Row],[product_id]],products!A:A,products!D:D)</f>
        <v>Banik-Ratta</v>
      </c>
      <c r="I242" s="1">
        <f>_xlfn.XLOOKUP(Table29[[#This Row],[order_id]],orders!A:A,orders!C:C)</f>
        <v>45098.731249999997</v>
      </c>
      <c r="J242" s="3">
        <f>_xlfn.XLOOKUP(Table29[[#This Row],[order_id]],orders!A:A,orders!B:B)</f>
        <v>98687927</v>
      </c>
      <c r="K242" s="3" t="str">
        <f>_xlfn.XLOOKUP(Table29[[#This Row],[order_id]],orders!A:A,orders!E:E)</f>
        <v>Card</v>
      </c>
      <c r="L242" s="3" t="str">
        <f>_xlfn.XLOOKUP(Table29[[#This Row],[customer id]],customers!A:A,customers!C:C)</f>
        <v>Premium</v>
      </c>
    </row>
    <row r="243" spans="1:12" x14ac:dyDescent="0.35">
      <c r="A243" s="3">
        <v>8952275304</v>
      </c>
      <c r="B243">
        <v>757274</v>
      </c>
      <c r="C243">
        <v>3</v>
      </c>
      <c r="D243" s="2">
        <v>98.32</v>
      </c>
      <c r="E243" s="2">
        <f>Table29[[#This Row],[quantity]]*Table29[[#This Row],[unit_price]]</f>
        <v>294.95999999999998</v>
      </c>
      <c r="F243" t="str">
        <f>_xlfn.XLOOKUP(Table29[[#This Row],[product_id]],products!A:A,products!B:B)</f>
        <v>Pet Treats</v>
      </c>
      <c r="G243" t="str">
        <f>_xlfn.XLOOKUP(B:B,products!A:A,products!C:C)</f>
        <v>Pet Care</v>
      </c>
      <c r="H243" t="str">
        <f>_xlfn.XLOOKUP(Table29[[#This Row],[product_id]],products!A:A,products!D:D)</f>
        <v>Minhas, Kapoor and Sethi</v>
      </c>
      <c r="I243" s="1">
        <f>_xlfn.XLOOKUP(Table29[[#This Row],[order_id]],orders!A:A,orders!C:C)</f>
        <v>45535.341666666667</v>
      </c>
      <c r="J243" s="3">
        <f>_xlfn.XLOOKUP(Table29[[#This Row],[order_id]],orders!A:A,orders!B:B)</f>
        <v>81174361</v>
      </c>
      <c r="K243" s="3" t="str">
        <f>_xlfn.XLOOKUP(Table29[[#This Row],[order_id]],orders!A:A,orders!E:E)</f>
        <v>Cash</v>
      </c>
      <c r="L243" s="3" t="str">
        <f>_xlfn.XLOOKUP(Table29[[#This Row],[customer id]],customers!A:A,customers!C:C)</f>
        <v>Inactive</v>
      </c>
    </row>
    <row r="244" spans="1:12" x14ac:dyDescent="0.35">
      <c r="A244" s="3">
        <v>436603801</v>
      </c>
      <c r="B244">
        <v>557908</v>
      </c>
      <c r="C244">
        <v>2</v>
      </c>
      <c r="D244" s="2">
        <v>942.37</v>
      </c>
      <c r="E244" s="2">
        <f>Table29[[#This Row],[quantity]]*Table29[[#This Row],[unit_price]]</f>
        <v>1884.74</v>
      </c>
      <c r="F244" t="str">
        <f>_xlfn.XLOOKUP(Table29[[#This Row],[product_id]],products!A:A,products!B:B)</f>
        <v>Vitamins</v>
      </c>
      <c r="G244" t="str">
        <f>_xlfn.XLOOKUP(B:B,products!A:A,products!C:C)</f>
        <v>Pharmacy</v>
      </c>
      <c r="H244" t="str">
        <f>_xlfn.XLOOKUP(Table29[[#This Row],[product_id]],products!A:A,products!D:D)</f>
        <v>Sundaram Inc</v>
      </c>
      <c r="I244" s="1">
        <f>_xlfn.XLOOKUP(Table29[[#This Row],[order_id]],orders!A:A,orders!C:C)</f>
        <v>45288.412499999999</v>
      </c>
      <c r="J244" s="3">
        <f>_xlfn.XLOOKUP(Table29[[#This Row],[order_id]],orders!A:A,orders!B:B)</f>
        <v>54619715</v>
      </c>
      <c r="K244" s="3" t="str">
        <f>_xlfn.XLOOKUP(Table29[[#This Row],[order_id]],orders!A:A,orders!E:E)</f>
        <v>Cash</v>
      </c>
      <c r="L244" s="3" t="str">
        <f>_xlfn.XLOOKUP(Table29[[#This Row],[customer id]],customers!A:A,customers!C:C)</f>
        <v>Inactive</v>
      </c>
    </row>
    <row r="245" spans="1:12" x14ac:dyDescent="0.35">
      <c r="A245" s="3">
        <v>5273875984</v>
      </c>
      <c r="B245">
        <v>859361</v>
      </c>
      <c r="C245">
        <v>1</v>
      </c>
      <c r="D245" s="2">
        <v>432.39</v>
      </c>
      <c r="E245" s="2">
        <f>Table29[[#This Row],[quantity]]*Table29[[#This Row],[unit_price]]</f>
        <v>432.39</v>
      </c>
      <c r="F245" t="str">
        <f>_xlfn.XLOOKUP(Table29[[#This Row],[product_id]],products!A:A,products!B:B)</f>
        <v>Shampoo</v>
      </c>
      <c r="G245" t="str">
        <f>_xlfn.XLOOKUP(B:B,products!A:A,products!C:C)</f>
        <v>Personal Care</v>
      </c>
      <c r="H245" t="str">
        <f>_xlfn.XLOOKUP(Table29[[#This Row],[product_id]],products!A:A,products!D:D)</f>
        <v>Mitter Group</v>
      </c>
      <c r="I245" s="1">
        <f>_xlfn.XLOOKUP(Table29[[#This Row],[order_id]],orders!A:A,orders!C:C)</f>
        <v>45077.147222222222</v>
      </c>
      <c r="J245" s="3">
        <f>_xlfn.XLOOKUP(Table29[[#This Row],[order_id]],orders!A:A,orders!B:B)</f>
        <v>9278983</v>
      </c>
      <c r="K245" s="3" t="str">
        <f>_xlfn.XLOOKUP(Table29[[#This Row],[order_id]],orders!A:A,orders!E:E)</f>
        <v>Cash</v>
      </c>
      <c r="L245" s="3" t="str">
        <f>_xlfn.XLOOKUP(Table29[[#This Row],[customer id]],customers!A:A,customers!C:C)</f>
        <v>Inactive</v>
      </c>
    </row>
    <row r="246" spans="1:12" x14ac:dyDescent="0.35">
      <c r="A246" s="3">
        <v>9290203003</v>
      </c>
      <c r="B246">
        <v>714999</v>
      </c>
      <c r="C246">
        <v>1</v>
      </c>
      <c r="D246" s="2">
        <v>882.51</v>
      </c>
      <c r="E246" s="2">
        <f>Table29[[#This Row],[quantity]]*Table29[[#This Row],[unit_price]]</f>
        <v>882.51</v>
      </c>
      <c r="F246" t="str">
        <f>_xlfn.XLOOKUP(Table29[[#This Row],[product_id]],products!A:A,products!B:B)</f>
        <v>Bread</v>
      </c>
      <c r="G246" t="str">
        <f>_xlfn.XLOOKUP(B:B,products!A:A,products!C:C)</f>
        <v>Dairy &amp; Breakfast</v>
      </c>
      <c r="H246" t="str">
        <f>_xlfn.XLOOKUP(Table29[[#This Row],[product_id]],products!A:A,products!D:D)</f>
        <v>Kala Group</v>
      </c>
      <c r="I246" s="1">
        <f>_xlfn.XLOOKUP(Table29[[#This Row],[order_id]],orders!A:A,orders!C:C)</f>
        <v>45383.513194444444</v>
      </c>
      <c r="J246" s="3">
        <f>_xlfn.XLOOKUP(Table29[[#This Row],[order_id]],orders!A:A,orders!B:B)</f>
        <v>21573815</v>
      </c>
      <c r="K246" s="3" t="str">
        <f>_xlfn.XLOOKUP(Table29[[#This Row],[order_id]],orders!A:A,orders!E:E)</f>
        <v>Cash</v>
      </c>
      <c r="L246" s="3" t="str">
        <f>_xlfn.XLOOKUP(Table29[[#This Row],[customer id]],customers!A:A,customers!C:C)</f>
        <v>Premium</v>
      </c>
    </row>
    <row r="247" spans="1:12" x14ac:dyDescent="0.35">
      <c r="A247" s="3">
        <v>6240982373</v>
      </c>
      <c r="B247">
        <v>70969</v>
      </c>
      <c r="C247">
        <v>3</v>
      </c>
      <c r="D247" s="2">
        <v>631.70000000000005</v>
      </c>
      <c r="E247" s="2">
        <f>Table29[[#This Row],[quantity]]*Table29[[#This Row],[unit_price]]</f>
        <v>1895.1000000000001</v>
      </c>
      <c r="F247" t="str">
        <f>_xlfn.XLOOKUP(Table29[[#This Row],[product_id]],products!A:A,products!B:B)</f>
        <v>Carrots</v>
      </c>
      <c r="G247" t="str">
        <f>_xlfn.XLOOKUP(B:B,products!A:A,products!C:C)</f>
        <v>Fruits &amp; Vegetables</v>
      </c>
      <c r="H247" t="str">
        <f>_xlfn.XLOOKUP(Table29[[#This Row],[product_id]],products!A:A,products!D:D)</f>
        <v>Mohan Group</v>
      </c>
      <c r="I247" s="1">
        <f>_xlfn.XLOOKUP(Table29[[#This Row],[order_id]],orders!A:A,orders!C:C)</f>
        <v>45042.133333333331</v>
      </c>
      <c r="J247" s="3">
        <f>_xlfn.XLOOKUP(Table29[[#This Row],[order_id]],orders!A:A,orders!B:B)</f>
        <v>91243571</v>
      </c>
      <c r="K247" s="3" t="str">
        <f>_xlfn.XLOOKUP(Table29[[#This Row],[order_id]],orders!A:A,orders!E:E)</f>
        <v>Cash</v>
      </c>
      <c r="L247" s="3" t="str">
        <f>_xlfn.XLOOKUP(Table29[[#This Row],[customer id]],customers!A:A,customers!C:C)</f>
        <v>Inactive</v>
      </c>
    </row>
    <row r="248" spans="1:12" x14ac:dyDescent="0.35">
      <c r="A248" s="3">
        <v>2718348206</v>
      </c>
      <c r="B248">
        <v>243235</v>
      </c>
      <c r="C248">
        <v>2</v>
      </c>
      <c r="D248" s="2">
        <v>109.03</v>
      </c>
      <c r="E248" s="2">
        <f>Table29[[#This Row],[quantity]]*Table29[[#This Row],[unit_price]]</f>
        <v>218.06</v>
      </c>
      <c r="F248" t="str">
        <f>_xlfn.XLOOKUP(Table29[[#This Row],[product_id]],products!A:A,products!B:B)</f>
        <v>Cat Food</v>
      </c>
      <c r="G248" t="str">
        <f>_xlfn.XLOOKUP(B:B,products!A:A,products!C:C)</f>
        <v>Pet Care</v>
      </c>
      <c r="H248" t="str">
        <f>_xlfn.XLOOKUP(Table29[[#This Row],[product_id]],products!A:A,products!D:D)</f>
        <v>Batta Inc</v>
      </c>
      <c r="I248" s="1">
        <f>_xlfn.XLOOKUP(Table29[[#This Row],[order_id]],orders!A:A,orders!C:C)</f>
        <v>45238.431944444441</v>
      </c>
      <c r="J248" s="3">
        <f>_xlfn.XLOOKUP(Table29[[#This Row],[order_id]],orders!A:A,orders!B:B)</f>
        <v>5763963</v>
      </c>
      <c r="K248" s="3" t="str">
        <f>_xlfn.XLOOKUP(Table29[[#This Row],[order_id]],orders!A:A,orders!E:E)</f>
        <v>UPI</v>
      </c>
      <c r="L248" s="3" t="str">
        <f>_xlfn.XLOOKUP(Table29[[#This Row],[customer id]],customers!A:A,customers!C:C)</f>
        <v>Regular</v>
      </c>
    </row>
    <row r="249" spans="1:12" x14ac:dyDescent="0.35">
      <c r="A249" s="3">
        <v>4903544026</v>
      </c>
      <c r="B249">
        <v>470449</v>
      </c>
      <c r="C249">
        <v>3</v>
      </c>
      <c r="D249" s="2">
        <v>827.77</v>
      </c>
      <c r="E249" s="2">
        <f>Table29[[#This Row],[quantity]]*Table29[[#This Row],[unit_price]]</f>
        <v>2483.31</v>
      </c>
      <c r="F249" t="str">
        <f>_xlfn.XLOOKUP(Table29[[#This Row],[product_id]],products!A:A,products!B:B)</f>
        <v>Frozen Biryani</v>
      </c>
      <c r="G249" t="str">
        <f>_xlfn.XLOOKUP(B:B,products!A:A,products!C:C)</f>
        <v>Instant &amp; Frozen Food</v>
      </c>
      <c r="H249" t="str">
        <f>_xlfn.XLOOKUP(Table29[[#This Row],[product_id]],products!A:A,products!D:D)</f>
        <v>Kohli-Sawhney</v>
      </c>
      <c r="I249" s="1">
        <f>_xlfn.XLOOKUP(Table29[[#This Row],[order_id]],orders!A:A,orders!C:C)</f>
        <v>45423.186805555553</v>
      </c>
      <c r="J249" s="3">
        <f>_xlfn.XLOOKUP(Table29[[#This Row],[order_id]],orders!A:A,orders!B:B)</f>
        <v>57331847</v>
      </c>
      <c r="K249" s="3" t="str">
        <f>_xlfn.XLOOKUP(Table29[[#This Row],[order_id]],orders!A:A,orders!E:E)</f>
        <v>Cash</v>
      </c>
      <c r="L249" s="3" t="str">
        <f>_xlfn.XLOOKUP(Table29[[#This Row],[customer id]],customers!A:A,customers!C:C)</f>
        <v>Regular</v>
      </c>
    </row>
    <row r="250" spans="1:12" x14ac:dyDescent="0.35">
      <c r="A250" s="3">
        <v>2827266949</v>
      </c>
      <c r="B250">
        <v>937542</v>
      </c>
      <c r="C250">
        <v>3</v>
      </c>
      <c r="D250" s="2">
        <v>97.04</v>
      </c>
      <c r="E250" s="2">
        <f>Table29[[#This Row],[quantity]]*Table29[[#This Row],[unit_price]]</f>
        <v>291.12</v>
      </c>
      <c r="F250" t="str">
        <f>_xlfn.XLOOKUP(Table29[[#This Row],[product_id]],products!A:A,products!B:B)</f>
        <v>Wheat Flour</v>
      </c>
      <c r="G250" t="str">
        <f>_xlfn.XLOOKUP(B:B,products!A:A,products!C:C)</f>
        <v>Grocery &amp; Staples</v>
      </c>
      <c r="H250" t="str">
        <f>_xlfn.XLOOKUP(Table29[[#This Row],[product_id]],products!A:A,products!D:D)</f>
        <v>Khurana and Sons</v>
      </c>
      <c r="I250" s="1">
        <f>_xlfn.XLOOKUP(Table29[[#This Row],[order_id]],orders!A:A,orders!C:C)</f>
        <v>45552.32708333333</v>
      </c>
      <c r="J250" s="3">
        <f>_xlfn.XLOOKUP(Table29[[#This Row],[order_id]],orders!A:A,orders!B:B)</f>
        <v>93675757</v>
      </c>
      <c r="K250" s="3" t="str">
        <f>_xlfn.XLOOKUP(Table29[[#This Row],[order_id]],orders!A:A,orders!E:E)</f>
        <v>Card</v>
      </c>
      <c r="L250" s="3" t="str">
        <f>_xlfn.XLOOKUP(Table29[[#This Row],[customer id]],customers!A:A,customers!C:C)</f>
        <v>Regular</v>
      </c>
    </row>
    <row r="251" spans="1:12" x14ac:dyDescent="0.35">
      <c r="A251" s="3">
        <v>4278423074</v>
      </c>
      <c r="B251">
        <v>880510</v>
      </c>
      <c r="C251">
        <v>2</v>
      </c>
      <c r="D251" s="2">
        <v>951.43</v>
      </c>
      <c r="E251" s="2">
        <f>Table29[[#This Row],[quantity]]*Table29[[#This Row],[unit_price]]</f>
        <v>1902.86</v>
      </c>
      <c r="F251" t="str">
        <f>_xlfn.XLOOKUP(Table29[[#This Row],[product_id]],products!A:A,products!B:B)</f>
        <v>Bread</v>
      </c>
      <c r="G251" t="str">
        <f>_xlfn.XLOOKUP(B:B,products!A:A,products!C:C)</f>
        <v>Dairy &amp; Breakfast</v>
      </c>
      <c r="H251" t="str">
        <f>_xlfn.XLOOKUP(Table29[[#This Row],[product_id]],products!A:A,products!D:D)</f>
        <v>Roy-Char</v>
      </c>
      <c r="I251" s="1">
        <f>_xlfn.XLOOKUP(Table29[[#This Row],[order_id]],orders!A:A,orders!C:C)</f>
        <v>45277.2</v>
      </c>
      <c r="J251" s="3">
        <f>_xlfn.XLOOKUP(Table29[[#This Row],[order_id]],orders!A:A,orders!B:B)</f>
        <v>67708491</v>
      </c>
      <c r="K251" s="3" t="str">
        <f>_xlfn.XLOOKUP(Table29[[#This Row],[order_id]],orders!A:A,orders!E:E)</f>
        <v>Cash</v>
      </c>
      <c r="L251" s="3" t="str">
        <f>_xlfn.XLOOKUP(Table29[[#This Row],[customer id]],customers!A:A,customers!C:C)</f>
        <v>Inactive</v>
      </c>
    </row>
    <row r="252" spans="1:12" x14ac:dyDescent="0.35">
      <c r="A252" s="3">
        <v>645916247</v>
      </c>
      <c r="B252">
        <v>812607</v>
      </c>
      <c r="C252">
        <v>1</v>
      </c>
      <c r="D252" s="2">
        <v>416.65</v>
      </c>
      <c r="E252" s="2">
        <f>Table29[[#This Row],[quantity]]*Table29[[#This Row],[unit_price]]</f>
        <v>416.65</v>
      </c>
      <c r="F252" t="str">
        <f>_xlfn.XLOOKUP(Table29[[#This Row],[product_id]],products!A:A,products!B:B)</f>
        <v>Potatoes</v>
      </c>
      <c r="G252" t="str">
        <f>_xlfn.XLOOKUP(B:B,products!A:A,products!C:C)</f>
        <v>Fruits &amp; Vegetables</v>
      </c>
      <c r="H252" t="str">
        <f>_xlfn.XLOOKUP(Table29[[#This Row],[product_id]],products!A:A,products!D:D)</f>
        <v>Rege Group</v>
      </c>
      <c r="I252" s="1">
        <f>_xlfn.XLOOKUP(Table29[[#This Row],[order_id]],orders!A:A,orders!C:C)</f>
        <v>45209.119444444441</v>
      </c>
      <c r="J252" s="3">
        <f>_xlfn.XLOOKUP(Table29[[#This Row],[order_id]],orders!A:A,orders!B:B)</f>
        <v>76857266</v>
      </c>
      <c r="K252" s="3" t="str">
        <f>_xlfn.XLOOKUP(Table29[[#This Row],[order_id]],orders!A:A,orders!E:E)</f>
        <v>Cash</v>
      </c>
      <c r="L252" s="3" t="str">
        <f>_xlfn.XLOOKUP(Table29[[#This Row],[customer id]],customers!A:A,customers!C:C)</f>
        <v>Premium</v>
      </c>
    </row>
    <row r="253" spans="1:12" x14ac:dyDescent="0.35">
      <c r="A253" s="3">
        <v>5816647866</v>
      </c>
      <c r="B253">
        <v>432617</v>
      </c>
      <c r="C253">
        <v>2</v>
      </c>
      <c r="D253" s="2">
        <v>863.18</v>
      </c>
      <c r="E253" s="2">
        <f>Table29[[#This Row],[quantity]]*Table29[[#This Row],[unit_price]]</f>
        <v>1726.36</v>
      </c>
      <c r="F253" t="str">
        <f>_xlfn.XLOOKUP(Table29[[#This Row],[product_id]],products!A:A,products!B:B)</f>
        <v>Baby Wipes</v>
      </c>
      <c r="G253" t="str">
        <f>_xlfn.XLOOKUP(B:B,products!A:A,products!C:C)</f>
        <v>Baby Care</v>
      </c>
      <c r="H253" t="str">
        <f>_xlfn.XLOOKUP(Table29[[#This Row],[product_id]],products!A:A,products!D:D)</f>
        <v>Dora-Pillai</v>
      </c>
      <c r="I253" s="1">
        <f>_xlfn.XLOOKUP(Table29[[#This Row],[order_id]],orders!A:A,orders!C:C)</f>
        <v>45561.217361111114</v>
      </c>
      <c r="J253" s="3">
        <f>_xlfn.XLOOKUP(Table29[[#This Row],[order_id]],orders!A:A,orders!B:B)</f>
        <v>81420960</v>
      </c>
      <c r="K253" s="3" t="str">
        <f>_xlfn.XLOOKUP(Table29[[#This Row],[order_id]],orders!A:A,orders!E:E)</f>
        <v>Cash</v>
      </c>
      <c r="L253" s="3" t="str">
        <f>_xlfn.XLOOKUP(Table29[[#This Row],[customer id]],customers!A:A,customers!C:C)</f>
        <v>Inactive</v>
      </c>
    </row>
    <row r="254" spans="1:12" x14ac:dyDescent="0.35">
      <c r="A254" s="3">
        <v>7282397914</v>
      </c>
      <c r="B254">
        <v>600767</v>
      </c>
      <c r="C254">
        <v>1</v>
      </c>
      <c r="D254" s="2">
        <v>722.42</v>
      </c>
      <c r="E254" s="2">
        <f>Table29[[#This Row],[quantity]]*Table29[[#This Row],[unit_price]]</f>
        <v>722.42</v>
      </c>
      <c r="F254" t="str">
        <f>_xlfn.XLOOKUP(Table29[[#This Row],[product_id]],products!A:A,products!B:B)</f>
        <v>Toothpaste</v>
      </c>
      <c r="G254" t="str">
        <f>_xlfn.XLOOKUP(B:B,products!A:A,products!C:C)</f>
        <v>Personal Care</v>
      </c>
      <c r="H254" t="str">
        <f>_xlfn.XLOOKUP(Table29[[#This Row],[product_id]],products!A:A,products!D:D)</f>
        <v>Balan Group</v>
      </c>
      <c r="I254" s="1">
        <f>_xlfn.XLOOKUP(Table29[[#This Row],[order_id]],orders!A:A,orders!C:C)</f>
        <v>45487.052083333336</v>
      </c>
      <c r="J254" s="3">
        <f>_xlfn.XLOOKUP(Table29[[#This Row],[order_id]],orders!A:A,orders!B:B)</f>
        <v>97825663</v>
      </c>
      <c r="K254" s="3" t="str">
        <f>_xlfn.XLOOKUP(Table29[[#This Row],[order_id]],orders!A:A,orders!E:E)</f>
        <v>Cash</v>
      </c>
      <c r="L254" s="3" t="str">
        <f>_xlfn.XLOOKUP(Table29[[#This Row],[customer id]],customers!A:A,customers!C:C)</f>
        <v>Regular</v>
      </c>
    </row>
    <row r="255" spans="1:12" x14ac:dyDescent="0.35">
      <c r="A255" s="3">
        <v>3260611473</v>
      </c>
      <c r="B255">
        <v>712307</v>
      </c>
      <c r="C255">
        <v>1</v>
      </c>
      <c r="D255" s="2">
        <v>264.89</v>
      </c>
      <c r="E255" s="2">
        <f>Table29[[#This Row],[quantity]]*Table29[[#This Row],[unit_price]]</f>
        <v>264.89</v>
      </c>
      <c r="F255" t="str">
        <f>_xlfn.XLOOKUP(Table29[[#This Row],[product_id]],products!A:A,products!B:B)</f>
        <v>Orange Juice</v>
      </c>
      <c r="G255" t="str">
        <f>_xlfn.XLOOKUP(B:B,products!A:A,products!C:C)</f>
        <v>Cold Drinks &amp; Juices</v>
      </c>
      <c r="H255" t="str">
        <f>_xlfn.XLOOKUP(Table29[[#This Row],[product_id]],products!A:A,products!D:D)</f>
        <v>Chana LLC</v>
      </c>
      <c r="I255" s="1">
        <f>_xlfn.XLOOKUP(Table29[[#This Row],[order_id]],orders!A:A,orders!C:C)</f>
        <v>45328.56527777778</v>
      </c>
      <c r="J255" s="3">
        <f>_xlfn.XLOOKUP(Table29[[#This Row],[order_id]],orders!A:A,orders!B:B)</f>
        <v>12832151</v>
      </c>
      <c r="K255" s="3" t="str">
        <f>_xlfn.XLOOKUP(Table29[[#This Row],[order_id]],orders!A:A,orders!E:E)</f>
        <v>Cash</v>
      </c>
      <c r="L255" s="3" t="str">
        <f>_xlfn.XLOOKUP(Table29[[#This Row],[customer id]],customers!A:A,customers!C:C)</f>
        <v>Inactive</v>
      </c>
    </row>
    <row r="256" spans="1:12" x14ac:dyDescent="0.35">
      <c r="A256" s="3">
        <v>8638163868</v>
      </c>
      <c r="B256">
        <v>832348</v>
      </c>
      <c r="C256">
        <v>1</v>
      </c>
      <c r="D256" s="2">
        <v>831.43</v>
      </c>
      <c r="E256" s="2">
        <f>Table29[[#This Row],[quantity]]*Table29[[#This Row],[unit_price]]</f>
        <v>831.43</v>
      </c>
      <c r="F256" t="str">
        <f>_xlfn.XLOOKUP(Table29[[#This Row],[product_id]],products!A:A,products!B:B)</f>
        <v>Biscuits</v>
      </c>
      <c r="G256" t="str">
        <f>_xlfn.XLOOKUP(B:B,products!A:A,products!C:C)</f>
        <v>Snacks &amp; Munchies</v>
      </c>
      <c r="H256" t="str">
        <f>_xlfn.XLOOKUP(Table29[[#This Row],[product_id]],products!A:A,products!D:D)</f>
        <v>Jani-Ram</v>
      </c>
      <c r="I256" s="1">
        <f>_xlfn.XLOOKUP(Table29[[#This Row],[order_id]],orders!A:A,orders!C:C)</f>
        <v>45084.142361111109</v>
      </c>
      <c r="J256" s="3">
        <f>_xlfn.XLOOKUP(Table29[[#This Row],[order_id]],orders!A:A,orders!B:B)</f>
        <v>87718744</v>
      </c>
      <c r="K256" s="3" t="str">
        <f>_xlfn.XLOOKUP(Table29[[#This Row],[order_id]],orders!A:A,orders!E:E)</f>
        <v>Card</v>
      </c>
      <c r="L256" s="3" t="str">
        <f>_xlfn.XLOOKUP(Table29[[#This Row],[customer id]],customers!A:A,customers!C:C)</f>
        <v>Regular</v>
      </c>
    </row>
    <row r="257" spans="1:12" x14ac:dyDescent="0.35">
      <c r="A257" s="3">
        <v>177850987</v>
      </c>
      <c r="B257">
        <v>237083</v>
      </c>
      <c r="C257">
        <v>2</v>
      </c>
      <c r="D257" s="2">
        <v>577.13</v>
      </c>
      <c r="E257" s="2">
        <f>Table29[[#This Row],[quantity]]*Table29[[#This Row],[unit_price]]</f>
        <v>1154.26</v>
      </c>
      <c r="F257" t="str">
        <f>_xlfn.XLOOKUP(Table29[[#This Row],[product_id]],products!A:A,products!B:B)</f>
        <v>Cough Syrup</v>
      </c>
      <c r="G257" t="str">
        <f>_xlfn.XLOOKUP(B:B,products!A:A,products!C:C)</f>
        <v>Pharmacy</v>
      </c>
      <c r="H257" t="str">
        <f>_xlfn.XLOOKUP(Table29[[#This Row],[product_id]],products!A:A,products!D:D)</f>
        <v>Hayer-Banerjee</v>
      </c>
      <c r="I257" s="1">
        <f>_xlfn.XLOOKUP(Table29[[#This Row],[order_id]],orders!A:A,orders!C:C)</f>
        <v>45237.588888888888</v>
      </c>
      <c r="J257" s="3">
        <f>_xlfn.XLOOKUP(Table29[[#This Row],[order_id]],orders!A:A,orders!B:B)</f>
        <v>51174875</v>
      </c>
      <c r="K257" s="3" t="str">
        <f>_xlfn.XLOOKUP(Table29[[#This Row],[order_id]],orders!A:A,orders!E:E)</f>
        <v>UPI</v>
      </c>
      <c r="L257" s="3" t="str">
        <f>_xlfn.XLOOKUP(Table29[[#This Row],[customer id]],customers!A:A,customers!C:C)</f>
        <v>Inactive</v>
      </c>
    </row>
    <row r="258" spans="1:12" x14ac:dyDescent="0.35">
      <c r="A258" s="3">
        <v>9653859166</v>
      </c>
      <c r="B258">
        <v>272170</v>
      </c>
      <c r="C258">
        <v>1</v>
      </c>
      <c r="D258" s="2">
        <v>140.80000000000001</v>
      </c>
      <c r="E258" s="2">
        <f>Table29[[#This Row],[quantity]]*Table29[[#This Row],[unit_price]]</f>
        <v>140.80000000000001</v>
      </c>
      <c r="F258" t="str">
        <f>_xlfn.XLOOKUP(Table29[[#This Row],[product_id]],products!A:A,products!B:B)</f>
        <v>Ice Cream</v>
      </c>
      <c r="G258" t="str">
        <f>_xlfn.XLOOKUP(B:B,products!A:A,products!C:C)</f>
        <v>Instant &amp; Frozen Food</v>
      </c>
      <c r="H258" t="str">
        <f>_xlfn.XLOOKUP(Table29[[#This Row],[product_id]],products!A:A,products!D:D)</f>
        <v>Purohit Group</v>
      </c>
      <c r="I258" s="1">
        <f>_xlfn.XLOOKUP(Table29[[#This Row],[order_id]],orders!A:A,orders!C:C)</f>
        <v>45001.807638888888</v>
      </c>
      <c r="J258" s="3">
        <f>_xlfn.XLOOKUP(Table29[[#This Row],[order_id]],orders!A:A,orders!B:B)</f>
        <v>32987624</v>
      </c>
      <c r="K258" s="3" t="str">
        <f>_xlfn.XLOOKUP(Table29[[#This Row],[order_id]],orders!A:A,orders!E:E)</f>
        <v>Wallet</v>
      </c>
      <c r="L258" s="3" t="str">
        <f>_xlfn.XLOOKUP(Table29[[#This Row],[customer id]],customers!A:A,customers!C:C)</f>
        <v>Premium</v>
      </c>
    </row>
    <row r="259" spans="1:12" x14ac:dyDescent="0.35">
      <c r="A259" s="3">
        <v>9991338690</v>
      </c>
      <c r="B259">
        <v>26060</v>
      </c>
      <c r="C259">
        <v>1</v>
      </c>
      <c r="D259" s="2">
        <v>342.94</v>
      </c>
      <c r="E259" s="2">
        <f>Table29[[#This Row],[quantity]]*Table29[[#This Row],[unit_price]]</f>
        <v>342.94</v>
      </c>
      <c r="F259" t="str">
        <f>_xlfn.XLOOKUP(Table29[[#This Row],[product_id]],products!A:A,products!B:B)</f>
        <v>Vitamins</v>
      </c>
      <c r="G259" t="str">
        <f>_xlfn.XLOOKUP(B:B,products!A:A,products!C:C)</f>
        <v>Pharmacy</v>
      </c>
      <c r="H259" t="str">
        <f>_xlfn.XLOOKUP(Table29[[#This Row],[product_id]],products!A:A,products!D:D)</f>
        <v>Shah and Sons</v>
      </c>
      <c r="I259" s="1">
        <f>_xlfn.XLOOKUP(Table29[[#This Row],[order_id]],orders!A:A,orders!C:C)</f>
        <v>45502.481944444444</v>
      </c>
      <c r="J259" s="3">
        <f>_xlfn.XLOOKUP(Table29[[#This Row],[order_id]],orders!A:A,orders!B:B)</f>
        <v>98444183</v>
      </c>
      <c r="K259" s="3" t="str">
        <f>_xlfn.XLOOKUP(Table29[[#This Row],[order_id]],orders!A:A,orders!E:E)</f>
        <v>Cash</v>
      </c>
      <c r="L259" s="3" t="str">
        <f>_xlfn.XLOOKUP(Table29[[#This Row],[customer id]],customers!A:A,customers!C:C)</f>
        <v>Regular</v>
      </c>
    </row>
    <row r="260" spans="1:12" x14ac:dyDescent="0.35">
      <c r="A260" s="3">
        <v>1714593246</v>
      </c>
      <c r="B260">
        <v>613942</v>
      </c>
      <c r="C260">
        <v>3</v>
      </c>
      <c r="D260" s="2">
        <v>545</v>
      </c>
      <c r="E260" s="2">
        <f>Table29[[#This Row],[quantity]]*Table29[[#This Row],[unit_price]]</f>
        <v>1635</v>
      </c>
      <c r="F260" t="str">
        <f>_xlfn.XLOOKUP(Table29[[#This Row],[product_id]],products!A:A,products!B:B)</f>
        <v>Pet Treats</v>
      </c>
      <c r="G260" t="str">
        <f>_xlfn.XLOOKUP(B:B,products!A:A,products!C:C)</f>
        <v>Pet Care</v>
      </c>
      <c r="H260" t="str">
        <f>_xlfn.XLOOKUP(Table29[[#This Row],[product_id]],products!A:A,products!D:D)</f>
        <v>Dyal, Saraf and Goel</v>
      </c>
      <c r="I260" s="1">
        <f>_xlfn.XLOOKUP(Table29[[#This Row],[order_id]],orders!A:A,orders!C:C)</f>
        <v>45585.411111111112</v>
      </c>
      <c r="J260" s="3">
        <f>_xlfn.XLOOKUP(Table29[[#This Row],[order_id]],orders!A:A,orders!B:B)</f>
        <v>27698051</v>
      </c>
      <c r="K260" s="3" t="str">
        <f>_xlfn.XLOOKUP(Table29[[#This Row],[order_id]],orders!A:A,orders!E:E)</f>
        <v>Wallet</v>
      </c>
      <c r="L260" s="3" t="str">
        <f>_xlfn.XLOOKUP(Table29[[#This Row],[customer id]],customers!A:A,customers!C:C)</f>
        <v>Premium</v>
      </c>
    </row>
    <row r="261" spans="1:12" x14ac:dyDescent="0.35">
      <c r="A261" s="3">
        <v>9742461226</v>
      </c>
      <c r="B261">
        <v>478531</v>
      </c>
      <c r="C261">
        <v>3</v>
      </c>
      <c r="D261" s="2">
        <v>825.46</v>
      </c>
      <c r="E261" s="2">
        <f>Table29[[#This Row],[quantity]]*Table29[[#This Row],[unit_price]]</f>
        <v>2476.38</v>
      </c>
      <c r="F261" t="str">
        <f>_xlfn.XLOOKUP(Table29[[#This Row],[product_id]],products!A:A,products!B:B)</f>
        <v>Carrots</v>
      </c>
      <c r="G261" t="str">
        <f>_xlfn.XLOOKUP(B:B,products!A:A,products!C:C)</f>
        <v>Fruits &amp; Vegetables</v>
      </c>
      <c r="H261" t="str">
        <f>_xlfn.XLOOKUP(Table29[[#This Row],[product_id]],products!A:A,products!D:D)</f>
        <v>Uppal Group</v>
      </c>
      <c r="I261" s="1">
        <f>_xlfn.XLOOKUP(Table29[[#This Row],[order_id]],orders!A:A,orders!C:C)</f>
        <v>45292.01666666667</v>
      </c>
      <c r="J261" s="3">
        <f>_xlfn.XLOOKUP(Table29[[#This Row],[order_id]],orders!A:A,orders!B:B)</f>
        <v>34095555</v>
      </c>
      <c r="K261" s="3" t="str">
        <f>_xlfn.XLOOKUP(Table29[[#This Row],[order_id]],orders!A:A,orders!E:E)</f>
        <v>UPI</v>
      </c>
      <c r="L261" s="3" t="str">
        <f>_xlfn.XLOOKUP(Table29[[#This Row],[customer id]],customers!A:A,customers!C:C)</f>
        <v>Premium</v>
      </c>
    </row>
    <row r="262" spans="1:12" x14ac:dyDescent="0.35">
      <c r="A262" s="3">
        <v>3314393477</v>
      </c>
      <c r="B262">
        <v>901144</v>
      </c>
      <c r="C262">
        <v>3</v>
      </c>
      <c r="D262" s="2">
        <v>340.36</v>
      </c>
      <c r="E262" s="2">
        <f>Table29[[#This Row],[quantity]]*Table29[[#This Row],[unit_price]]</f>
        <v>1021.08</v>
      </c>
      <c r="F262" t="str">
        <f>_xlfn.XLOOKUP(Table29[[#This Row],[product_id]],products!A:A,products!B:B)</f>
        <v>Sugar</v>
      </c>
      <c r="G262" t="str">
        <f>_xlfn.XLOOKUP(B:B,products!A:A,products!C:C)</f>
        <v>Grocery &amp; Staples</v>
      </c>
      <c r="H262" t="str">
        <f>_xlfn.XLOOKUP(Table29[[#This Row],[product_id]],products!A:A,products!D:D)</f>
        <v>Deo-Kamdar</v>
      </c>
      <c r="I262" s="1">
        <f>_xlfn.XLOOKUP(Table29[[#This Row],[order_id]],orders!A:A,orders!C:C)</f>
        <v>45591.566666666666</v>
      </c>
      <c r="J262" s="3">
        <f>_xlfn.XLOOKUP(Table29[[#This Row],[order_id]],orders!A:A,orders!B:B)</f>
        <v>55170753</v>
      </c>
      <c r="K262" s="3" t="str">
        <f>_xlfn.XLOOKUP(Table29[[#This Row],[order_id]],orders!A:A,orders!E:E)</f>
        <v>Cash</v>
      </c>
      <c r="L262" s="3" t="str">
        <f>_xlfn.XLOOKUP(Table29[[#This Row],[customer id]],customers!A:A,customers!C:C)</f>
        <v>Inactive</v>
      </c>
    </row>
    <row r="263" spans="1:12" x14ac:dyDescent="0.35">
      <c r="A263" s="3">
        <v>4188317986</v>
      </c>
      <c r="B263">
        <v>951463</v>
      </c>
      <c r="C263">
        <v>1</v>
      </c>
      <c r="D263" s="2">
        <v>787.4</v>
      </c>
      <c r="E263" s="2">
        <f>Table29[[#This Row],[quantity]]*Table29[[#This Row],[unit_price]]</f>
        <v>787.4</v>
      </c>
      <c r="F263" t="str">
        <f>_xlfn.XLOOKUP(Table29[[#This Row],[product_id]],products!A:A,products!B:B)</f>
        <v>Pet Treats</v>
      </c>
      <c r="G263" t="str">
        <f>_xlfn.XLOOKUP(B:B,products!A:A,products!C:C)</f>
        <v>Pet Care</v>
      </c>
      <c r="H263" t="str">
        <f>_xlfn.XLOOKUP(Table29[[#This Row],[product_id]],products!A:A,products!D:D)</f>
        <v>Balakrishnan-Kaur</v>
      </c>
      <c r="I263" s="1">
        <f>_xlfn.XLOOKUP(Table29[[#This Row],[order_id]],orders!A:A,orders!C:C)</f>
        <v>45005.072222222225</v>
      </c>
      <c r="J263" s="3">
        <f>_xlfn.XLOOKUP(Table29[[#This Row],[order_id]],orders!A:A,orders!B:B)</f>
        <v>42366724</v>
      </c>
      <c r="K263" s="3" t="str">
        <f>_xlfn.XLOOKUP(Table29[[#This Row],[order_id]],orders!A:A,orders!E:E)</f>
        <v>Wallet</v>
      </c>
      <c r="L263" s="3" t="str">
        <f>_xlfn.XLOOKUP(Table29[[#This Row],[customer id]],customers!A:A,customers!C:C)</f>
        <v>Inactive</v>
      </c>
    </row>
    <row r="264" spans="1:12" x14ac:dyDescent="0.35">
      <c r="A264" s="3">
        <v>1646665366</v>
      </c>
      <c r="B264">
        <v>654297</v>
      </c>
      <c r="C264">
        <v>3</v>
      </c>
      <c r="D264" s="2">
        <v>13.25</v>
      </c>
      <c r="E264" s="2">
        <f>Table29[[#This Row],[quantity]]*Table29[[#This Row],[unit_price]]</f>
        <v>39.75</v>
      </c>
      <c r="F264" t="str">
        <f>_xlfn.XLOOKUP(Table29[[#This Row],[product_id]],products!A:A,products!B:B)</f>
        <v>Potatoes</v>
      </c>
      <c r="G264" t="str">
        <f>_xlfn.XLOOKUP(B:B,products!A:A,products!C:C)</f>
        <v>Fruits &amp; Vegetables</v>
      </c>
      <c r="H264" t="str">
        <f>_xlfn.XLOOKUP(Table29[[#This Row],[product_id]],products!A:A,products!D:D)</f>
        <v>Chandran-Dass</v>
      </c>
      <c r="I264" s="1">
        <f>_xlfn.XLOOKUP(Table29[[#This Row],[order_id]],orders!A:A,orders!C:C)</f>
        <v>45499.78125</v>
      </c>
      <c r="J264" s="3">
        <f>_xlfn.XLOOKUP(Table29[[#This Row],[order_id]],orders!A:A,orders!B:B)</f>
        <v>51387106</v>
      </c>
      <c r="K264" s="3" t="str">
        <f>_xlfn.XLOOKUP(Table29[[#This Row],[order_id]],orders!A:A,orders!E:E)</f>
        <v>Wallet</v>
      </c>
      <c r="L264" s="3" t="str">
        <f>_xlfn.XLOOKUP(Table29[[#This Row],[customer id]],customers!A:A,customers!C:C)</f>
        <v>New</v>
      </c>
    </row>
    <row r="265" spans="1:12" x14ac:dyDescent="0.35">
      <c r="A265" s="3">
        <v>9558804585</v>
      </c>
      <c r="B265">
        <v>953175</v>
      </c>
      <c r="C265">
        <v>2</v>
      </c>
      <c r="D265" s="2">
        <v>225.21</v>
      </c>
      <c r="E265" s="2">
        <f>Table29[[#This Row],[quantity]]*Table29[[#This Row],[unit_price]]</f>
        <v>450.42</v>
      </c>
      <c r="F265" t="str">
        <f>_xlfn.XLOOKUP(Table29[[#This Row],[product_id]],products!A:A,products!B:B)</f>
        <v>Baby Food</v>
      </c>
      <c r="G265" t="str">
        <f>_xlfn.XLOOKUP(B:B,products!A:A,products!C:C)</f>
        <v>Baby Care</v>
      </c>
      <c r="H265" t="str">
        <f>_xlfn.XLOOKUP(Table29[[#This Row],[product_id]],products!A:A,products!D:D)</f>
        <v>Sehgal-Nagarajan</v>
      </c>
      <c r="I265" s="1">
        <f>_xlfn.XLOOKUP(Table29[[#This Row],[order_id]],orders!A:A,orders!C:C)</f>
        <v>45366.498611111114</v>
      </c>
      <c r="J265" s="3">
        <f>_xlfn.XLOOKUP(Table29[[#This Row],[order_id]],orders!A:A,orders!B:B)</f>
        <v>82700270</v>
      </c>
      <c r="K265" s="3" t="str">
        <f>_xlfn.XLOOKUP(Table29[[#This Row],[order_id]],orders!A:A,orders!E:E)</f>
        <v>Card</v>
      </c>
      <c r="L265" s="3" t="str">
        <f>_xlfn.XLOOKUP(Table29[[#This Row],[customer id]],customers!A:A,customers!C:C)</f>
        <v>New</v>
      </c>
    </row>
    <row r="266" spans="1:12" x14ac:dyDescent="0.35">
      <c r="A266" s="3">
        <v>9047652469</v>
      </c>
      <c r="B266">
        <v>319388</v>
      </c>
      <c r="C266">
        <v>3</v>
      </c>
      <c r="D266" s="2">
        <v>657.8</v>
      </c>
      <c r="E266" s="2">
        <f>Table29[[#This Row],[quantity]]*Table29[[#This Row],[unit_price]]</f>
        <v>1973.3999999999999</v>
      </c>
      <c r="F266" t="str">
        <f>_xlfn.XLOOKUP(Table29[[#This Row],[product_id]],products!A:A,products!B:B)</f>
        <v>Orange Juice</v>
      </c>
      <c r="G266" t="str">
        <f>_xlfn.XLOOKUP(B:B,products!A:A,products!C:C)</f>
        <v>Cold Drinks &amp; Juices</v>
      </c>
      <c r="H266" t="str">
        <f>_xlfn.XLOOKUP(Table29[[#This Row],[product_id]],products!A:A,products!D:D)</f>
        <v>Dâ€™Alia-Dey</v>
      </c>
      <c r="I266" s="1">
        <f>_xlfn.XLOOKUP(Table29[[#This Row],[order_id]],orders!A:A,orders!C:C)</f>
        <v>45509.134027777778</v>
      </c>
      <c r="J266" s="3">
        <f>_xlfn.XLOOKUP(Table29[[#This Row],[order_id]],orders!A:A,orders!B:B)</f>
        <v>71902700</v>
      </c>
      <c r="K266" s="3" t="str">
        <f>_xlfn.XLOOKUP(Table29[[#This Row],[order_id]],orders!A:A,orders!E:E)</f>
        <v>Card</v>
      </c>
      <c r="L266" s="3" t="str">
        <f>_xlfn.XLOOKUP(Table29[[#This Row],[customer id]],customers!A:A,customers!C:C)</f>
        <v>Regular</v>
      </c>
    </row>
    <row r="267" spans="1:12" x14ac:dyDescent="0.35">
      <c r="A267" s="3">
        <v>2893800377</v>
      </c>
      <c r="B267">
        <v>187399</v>
      </c>
      <c r="C267">
        <v>1</v>
      </c>
      <c r="D267" s="2">
        <v>53.49</v>
      </c>
      <c r="E267" s="2">
        <f>Table29[[#This Row],[quantity]]*Table29[[#This Row],[unit_price]]</f>
        <v>53.49</v>
      </c>
      <c r="F267" t="str">
        <f>_xlfn.XLOOKUP(Table29[[#This Row],[product_id]],products!A:A,products!B:B)</f>
        <v>Frozen Pizza</v>
      </c>
      <c r="G267" t="str">
        <f>_xlfn.XLOOKUP(B:B,products!A:A,products!C:C)</f>
        <v>Instant &amp; Frozen Food</v>
      </c>
      <c r="H267" t="str">
        <f>_xlfn.XLOOKUP(Table29[[#This Row],[product_id]],products!A:A,products!D:D)</f>
        <v>Chauhan Inc</v>
      </c>
      <c r="I267" s="1">
        <f>_xlfn.XLOOKUP(Table29[[#This Row],[order_id]],orders!A:A,orders!C:C)</f>
        <v>45373.484722222223</v>
      </c>
      <c r="J267" s="3">
        <f>_xlfn.XLOOKUP(Table29[[#This Row],[order_id]],orders!A:A,orders!B:B)</f>
        <v>57892837</v>
      </c>
      <c r="K267" s="3" t="str">
        <f>_xlfn.XLOOKUP(Table29[[#This Row],[order_id]],orders!A:A,orders!E:E)</f>
        <v>Card</v>
      </c>
      <c r="L267" s="3" t="str">
        <f>_xlfn.XLOOKUP(Table29[[#This Row],[customer id]],customers!A:A,customers!C:C)</f>
        <v>Premium</v>
      </c>
    </row>
    <row r="268" spans="1:12" x14ac:dyDescent="0.35">
      <c r="A268" s="3">
        <v>6139157985</v>
      </c>
      <c r="B268">
        <v>753354</v>
      </c>
      <c r="C268">
        <v>3</v>
      </c>
      <c r="D268" s="2">
        <v>423.56</v>
      </c>
      <c r="E268" s="2">
        <f>Table29[[#This Row],[quantity]]*Table29[[#This Row],[unit_price]]</f>
        <v>1270.68</v>
      </c>
      <c r="F268" t="str">
        <f>_xlfn.XLOOKUP(Table29[[#This Row],[product_id]],products!A:A,products!B:B)</f>
        <v>Shampoo</v>
      </c>
      <c r="G268" t="str">
        <f>_xlfn.XLOOKUP(B:B,products!A:A,products!C:C)</f>
        <v>Personal Care</v>
      </c>
      <c r="H268" t="str">
        <f>_xlfn.XLOOKUP(Table29[[#This Row],[product_id]],products!A:A,products!D:D)</f>
        <v>Sant-Mahajan</v>
      </c>
      <c r="I268" s="1">
        <f>_xlfn.XLOOKUP(Table29[[#This Row],[order_id]],orders!A:A,orders!C:C)</f>
        <v>45325.564583333333</v>
      </c>
      <c r="J268" s="3">
        <f>_xlfn.XLOOKUP(Table29[[#This Row],[order_id]],orders!A:A,orders!B:B)</f>
        <v>88517890</v>
      </c>
      <c r="K268" s="3" t="str">
        <f>_xlfn.XLOOKUP(Table29[[#This Row],[order_id]],orders!A:A,orders!E:E)</f>
        <v>Wallet</v>
      </c>
      <c r="L268" s="3" t="str">
        <f>_xlfn.XLOOKUP(Table29[[#This Row],[customer id]],customers!A:A,customers!C:C)</f>
        <v>Premium</v>
      </c>
    </row>
    <row r="269" spans="1:12" x14ac:dyDescent="0.35">
      <c r="A269" s="3">
        <v>6029394789</v>
      </c>
      <c r="B269">
        <v>803607</v>
      </c>
      <c r="C269">
        <v>1</v>
      </c>
      <c r="D269" s="2">
        <v>949.73</v>
      </c>
      <c r="E269" s="2">
        <f>Table29[[#This Row],[quantity]]*Table29[[#This Row],[unit_price]]</f>
        <v>949.73</v>
      </c>
      <c r="F269" t="str">
        <f>_xlfn.XLOOKUP(Table29[[#This Row],[product_id]],products!A:A,products!B:B)</f>
        <v>Soap</v>
      </c>
      <c r="G269" t="str">
        <f>_xlfn.XLOOKUP(B:B,products!A:A,products!C:C)</f>
        <v>Personal Care</v>
      </c>
      <c r="H269" t="str">
        <f>_xlfn.XLOOKUP(Table29[[#This Row],[product_id]],products!A:A,products!D:D)</f>
        <v>Kadakia, Mohan and Sathe</v>
      </c>
      <c r="I269" s="1">
        <f>_xlfn.XLOOKUP(Table29[[#This Row],[order_id]],orders!A:A,orders!C:C)</f>
        <v>45046.252083333333</v>
      </c>
      <c r="J269" s="3">
        <f>_xlfn.XLOOKUP(Table29[[#This Row],[order_id]],orders!A:A,orders!B:B)</f>
        <v>7591711</v>
      </c>
      <c r="K269" s="3" t="str">
        <f>_xlfn.XLOOKUP(Table29[[#This Row],[order_id]],orders!A:A,orders!E:E)</f>
        <v>UPI</v>
      </c>
      <c r="L269" s="3" t="str">
        <f>_xlfn.XLOOKUP(Table29[[#This Row],[customer id]],customers!A:A,customers!C:C)</f>
        <v>Regular</v>
      </c>
    </row>
    <row r="270" spans="1:12" x14ac:dyDescent="0.35">
      <c r="A270" s="3">
        <v>5874940276</v>
      </c>
      <c r="B270">
        <v>91670</v>
      </c>
      <c r="C270">
        <v>1</v>
      </c>
      <c r="D270" s="2">
        <v>439.24</v>
      </c>
      <c r="E270" s="2">
        <f>Table29[[#This Row],[quantity]]*Table29[[#This Row],[unit_price]]</f>
        <v>439.24</v>
      </c>
      <c r="F270" t="str">
        <f>_xlfn.XLOOKUP(Table29[[#This Row],[product_id]],products!A:A,products!B:B)</f>
        <v>Dish Soap</v>
      </c>
      <c r="G270" t="str">
        <f>_xlfn.XLOOKUP(B:B,products!A:A,products!C:C)</f>
        <v>Household Care</v>
      </c>
      <c r="H270" t="str">
        <f>_xlfn.XLOOKUP(Table29[[#This Row],[product_id]],products!A:A,products!D:D)</f>
        <v>Barman-Ahluwalia</v>
      </c>
      <c r="I270" s="1">
        <f>_xlfn.XLOOKUP(Table29[[#This Row],[order_id]],orders!A:A,orders!C:C)</f>
        <v>45393.269444444442</v>
      </c>
      <c r="J270" s="3">
        <f>_xlfn.XLOOKUP(Table29[[#This Row],[order_id]],orders!A:A,orders!B:B)</f>
        <v>38875754</v>
      </c>
      <c r="K270" s="3" t="str">
        <f>_xlfn.XLOOKUP(Table29[[#This Row],[order_id]],orders!A:A,orders!E:E)</f>
        <v>UPI</v>
      </c>
      <c r="L270" s="3" t="str">
        <f>_xlfn.XLOOKUP(Table29[[#This Row],[customer id]],customers!A:A,customers!C:C)</f>
        <v>Premium</v>
      </c>
    </row>
    <row r="271" spans="1:12" x14ac:dyDescent="0.35">
      <c r="A271" s="3">
        <v>5205211911</v>
      </c>
      <c r="B271">
        <v>561860</v>
      </c>
      <c r="C271">
        <v>2</v>
      </c>
      <c r="D271" s="2">
        <v>874.78</v>
      </c>
      <c r="E271" s="2">
        <f>Table29[[#This Row],[quantity]]*Table29[[#This Row],[unit_price]]</f>
        <v>1749.56</v>
      </c>
      <c r="F271" t="str">
        <f>_xlfn.XLOOKUP(Table29[[#This Row],[product_id]],products!A:A,products!B:B)</f>
        <v>Orange Juice</v>
      </c>
      <c r="G271" t="str">
        <f>_xlfn.XLOOKUP(B:B,products!A:A,products!C:C)</f>
        <v>Cold Drinks &amp; Juices</v>
      </c>
      <c r="H271" t="str">
        <f>_xlfn.XLOOKUP(Table29[[#This Row],[product_id]],products!A:A,products!D:D)</f>
        <v>Gupta Ltd</v>
      </c>
      <c r="I271" s="1">
        <f>_xlfn.XLOOKUP(Table29[[#This Row],[order_id]],orders!A:A,orders!C:C)</f>
        <v>45562.772222222222</v>
      </c>
      <c r="J271" s="3">
        <f>_xlfn.XLOOKUP(Table29[[#This Row],[order_id]],orders!A:A,orders!B:B)</f>
        <v>57662767</v>
      </c>
      <c r="K271" s="3" t="str">
        <f>_xlfn.XLOOKUP(Table29[[#This Row],[order_id]],orders!A:A,orders!E:E)</f>
        <v>Cash</v>
      </c>
      <c r="L271" s="3" t="str">
        <f>_xlfn.XLOOKUP(Table29[[#This Row],[customer id]],customers!A:A,customers!C:C)</f>
        <v>Premium</v>
      </c>
    </row>
    <row r="272" spans="1:12" x14ac:dyDescent="0.35">
      <c r="A272" s="3">
        <v>5314758068</v>
      </c>
      <c r="B272">
        <v>552883</v>
      </c>
      <c r="C272">
        <v>3</v>
      </c>
      <c r="D272" s="2">
        <v>888.16</v>
      </c>
      <c r="E272" s="2">
        <f>Table29[[#This Row],[quantity]]*Table29[[#This Row],[unit_price]]</f>
        <v>2664.48</v>
      </c>
      <c r="F272" t="str">
        <f>_xlfn.XLOOKUP(Table29[[#This Row],[product_id]],products!A:A,products!B:B)</f>
        <v>Potatoes</v>
      </c>
      <c r="G272" t="str">
        <f>_xlfn.XLOOKUP(B:B,products!A:A,products!C:C)</f>
        <v>Fruits &amp; Vegetables</v>
      </c>
      <c r="H272" t="str">
        <f>_xlfn.XLOOKUP(Table29[[#This Row],[product_id]],products!A:A,products!D:D)</f>
        <v>Balan, Patel and Mall</v>
      </c>
      <c r="I272" s="1">
        <f>_xlfn.XLOOKUP(Table29[[#This Row],[order_id]],orders!A:A,orders!C:C)</f>
        <v>45325.011805555558</v>
      </c>
      <c r="J272" s="3">
        <f>_xlfn.XLOOKUP(Table29[[#This Row],[order_id]],orders!A:A,orders!B:B)</f>
        <v>48776805</v>
      </c>
      <c r="K272" s="3" t="str">
        <f>_xlfn.XLOOKUP(Table29[[#This Row],[order_id]],orders!A:A,orders!E:E)</f>
        <v>Card</v>
      </c>
      <c r="L272" s="3" t="str">
        <f>_xlfn.XLOOKUP(Table29[[#This Row],[customer id]],customers!A:A,customers!C:C)</f>
        <v>Premium</v>
      </c>
    </row>
    <row r="273" spans="1:12" x14ac:dyDescent="0.35">
      <c r="A273" s="3">
        <v>484869710</v>
      </c>
      <c r="B273">
        <v>15314</v>
      </c>
      <c r="C273">
        <v>2</v>
      </c>
      <c r="D273" s="2">
        <v>578.85</v>
      </c>
      <c r="E273" s="2">
        <f>Table29[[#This Row],[quantity]]*Table29[[#This Row],[unit_price]]</f>
        <v>1157.7</v>
      </c>
      <c r="F273" t="str">
        <f>_xlfn.XLOOKUP(Table29[[#This Row],[product_id]],products!A:A,products!B:B)</f>
        <v>Cheese</v>
      </c>
      <c r="G273" t="str">
        <f>_xlfn.XLOOKUP(B:B,products!A:A,products!C:C)</f>
        <v>Dairy &amp; Breakfast</v>
      </c>
      <c r="H273" t="str">
        <f>_xlfn.XLOOKUP(Table29[[#This Row],[product_id]],products!A:A,products!D:D)</f>
        <v>Banik-Ratta</v>
      </c>
      <c r="I273" s="1">
        <f>_xlfn.XLOOKUP(Table29[[#This Row],[order_id]],orders!A:A,orders!C:C)</f>
        <v>45178.490277777775</v>
      </c>
      <c r="J273" s="3">
        <f>_xlfn.XLOOKUP(Table29[[#This Row],[order_id]],orders!A:A,orders!B:B)</f>
        <v>6756256</v>
      </c>
      <c r="K273" s="3" t="str">
        <f>_xlfn.XLOOKUP(Table29[[#This Row],[order_id]],orders!A:A,orders!E:E)</f>
        <v>Cash</v>
      </c>
      <c r="L273" s="3" t="str">
        <f>_xlfn.XLOOKUP(Table29[[#This Row],[customer id]],customers!A:A,customers!C:C)</f>
        <v>Premium</v>
      </c>
    </row>
    <row r="274" spans="1:12" x14ac:dyDescent="0.35">
      <c r="A274" s="3">
        <v>9957728938</v>
      </c>
      <c r="B274">
        <v>455755</v>
      </c>
      <c r="C274">
        <v>2</v>
      </c>
      <c r="D274" s="2">
        <v>44.09</v>
      </c>
      <c r="E274" s="2">
        <f>Table29[[#This Row],[quantity]]*Table29[[#This Row],[unit_price]]</f>
        <v>88.18</v>
      </c>
      <c r="F274" t="str">
        <f>_xlfn.XLOOKUP(Table29[[#This Row],[product_id]],products!A:A,products!B:B)</f>
        <v>Detergent</v>
      </c>
      <c r="G274" t="str">
        <f>_xlfn.XLOOKUP(B:B,products!A:A,products!C:C)</f>
        <v>Household Care</v>
      </c>
      <c r="H274" t="str">
        <f>_xlfn.XLOOKUP(Table29[[#This Row],[product_id]],products!A:A,products!D:D)</f>
        <v>Mangal-Sathe</v>
      </c>
      <c r="I274" s="1">
        <f>_xlfn.XLOOKUP(Table29[[#This Row],[order_id]],orders!A:A,orders!C:C)</f>
        <v>45509.895138888889</v>
      </c>
      <c r="J274" s="3">
        <f>_xlfn.XLOOKUP(Table29[[#This Row],[order_id]],orders!A:A,orders!B:B)</f>
        <v>25915909</v>
      </c>
      <c r="K274" s="3" t="str">
        <f>_xlfn.XLOOKUP(Table29[[#This Row],[order_id]],orders!A:A,orders!E:E)</f>
        <v>UPI</v>
      </c>
      <c r="L274" s="3" t="str">
        <f>_xlfn.XLOOKUP(Table29[[#This Row],[customer id]],customers!A:A,customers!C:C)</f>
        <v>New</v>
      </c>
    </row>
    <row r="275" spans="1:12" x14ac:dyDescent="0.35">
      <c r="A275" s="3">
        <v>3136056666</v>
      </c>
      <c r="B275">
        <v>555121</v>
      </c>
      <c r="C275">
        <v>1</v>
      </c>
      <c r="D275" s="2">
        <v>354.91</v>
      </c>
      <c r="E275" s="2">
        <f>Table29[[#This Row],[quantity]]*Table29[[#This Row],[unit_price]]</f>
        <v>354.91</v>
      </c>
      <c r="F275" t="str">
        <f>_xlfn.XLOOKUP(Table29[[#This Row],[product_id]],products!A:A,products!B:B)</f>
        <v>Carrots</v>
      </c>
      <c r="G275" t="str">
        <f>_xlfn.XLOOKUP(B:B,products!A:A,products!C:C)</f>
        <v>Fruits &amp; Vegetables</v>
      </c>
      <c r="H275" t="str">
        <f>_xlfn.XLOOKUP(Table29[[#This Row],[product_id]],products!A:A,products!D:D)</f>
        <v>Subramanian, Chaudhuri and Dora</v>
      </c>
      <c r="I275" s="1">
        <f>_xlfn.XLOOKUP(Table29[[#This Row],[order_id]],orders!A:A,orders!C:C)</f>
        <v>45411.14166666667</v>
      </c>
      <c r="J275" s="3">
        <f>_xlfn.XLOOKUP(Table29[[#This Row],[order_id]],orders!A:A,orders!B:B)</f>
        <v>57770044</v>
      </c>
      <c r="K275" s="3" t="str">
        <f>_xlfn.XLOOKUP(Table29[[#This Row],[order_id]],orders!A:A,orders!E:E)</f>
        <v>UPI</v>
      </c>
      <c r="L275" s="3" t="str">
        <f>_xlfn.XLOOKUP(Table29[[#This Row],[customer id]],customers!A:A,customers!C:C)</f>
        <v>Regular</v>
      </c>
    </row>
    <row r="276" spans="1:12" x14ac:dyDescent="0.35">
      <c r="A276" s="3">
        <v>4926104391</v>
      </c>
      <c r="B276">
        <v>642612</v>
      </c>
      <c r="C276">
        <v>2</v>
      </c>
      <c r="D276" s="2">
        <v>517.03</v>
      </c>
      <c r="E276" s="2">
        <f>Table29[[#This Row],[quantity]]*Table29[[#This Row],[unit_price]]</f>
        <v>1034.06</v>
      </c>
      <c r="F276" t="str">
        <f>_xlfn.XLOOKUP(Table29[[#This Row],[product_id]],products!A:A,products!B:B)</f>
        <v>Pet Treats</v>
      </c>
      <c r="G276" t="str">
        <f>_xlfn.XLOOKUP(B:B,products!A:A,products!C:C)</f>
        <v>Pet Care</v>
      </c>
      <c r="H276" t="str">
        <f>_xlfn.XLOOKUP(Table29[[#This Row],[product_id]],products!A:A,products!D:D)</f>
        <v>Pillay-Ahuja</v>
      </c>
      <c r="I276" s="1">
        <f>_xlfn.XLOOKUP(Table29[[#This Row],[order_id]],orders!A:A,orders!C:C)</f>
        <v>45223.320833333331</v>
      </c>
      <c r="J276" s="3">
        <f>_xlfn.XLOOKUP(Table29[[#This Row],[order_id]],orders!A:A,orders!B:B)</f>
        <v>47206881</v>
      </c>
      <c r="K276" s="3" t="str">
        <f>_xlfn.XLOOKUP(Table29[[#This Row],[order_id]],orders!A:A,orders!E:E)</f>
        <v>Wallet</v>
      </c>
      <c r="L276" s="3" t="str">
        <f>_xlfn.XLOOKUP(Table29[[#This Row],[customer id]],customers!A:A,customers!C:C)</f>
        <v>Premium</v>
      </c>
    </row>
    <row r="277" spans="1:12" x14ac:dyDescent="0.35">
      <c r="A277" s="3">
        <v>1827844756</v>
      </c>
      <c r="B277">
        <v>681063</v>
      </c>
      <c r="C277">
        <v>1</v>
      </c>
      <c r="D277" s="2">
        <v>321.27999999999997</v>
      </c>
      <c r="E277" s="2">
        <f>Table29[[#This Row],[quantity]]*Table29[[#This Row],[unit_price]]</f>
        <v>321.27999999999997</v>
      </c>
      <c r="F277" t="str">
        <f>_xlfn.XLOOKUP(Table29[[#This Row],[product_id]],products!A:A,products!B:B)</f>
        <v>Mango Drink</v>
      </c>
      <c r="G277" t="str">
        <f>_xlfn.XLOOKUP(B:B,products!A:A,products!C:C)</f>
        <v>Cold Drinks &amp; Juices</v>
      </c>
      <c r="H277" t="str">
        <f>_xlfn.XLOOKUP(Table29[[#This Row],[product_id]],products!A:A,products!D:D)</f>
        <v>Dass and Sons</v>
      </c>
      <c r="I277" s="1">
        <f>_xlfn.XLOOKUP(Table29[[#This Row],[order_id]],orders!A:A,orders!C:C)</f>
        <v>45023.480555555558</v>
      </c>
      <c r="J277" s="3">
        <f>_xlfn.XLOOKUP(Table29[[#This Row],[order_id]],orders!A:A,orders!B:B)</f>
        <v>16785724</v>
      </c>
      <c r="K277" s="3" t="str">
        <f>_xlfn.XLOOKUP(Table29[[#This Row],[order_id]],orders!A:A,orders!E:E)</f>
        <v>UPI</v>
      </c>
      <c r="L277" s="3" t="str">
        <f>_xlfn.XLOOKUP(Table29[[#This Row],[customer id]],customers!A:A,customers!C:C)</f>
        <v>Regular</v>
      </c>
    </row>
    <row r="278" spans="1:12" x14ac:dyDescent="0.35">
      <c r="A278" s="3">
        <v>7032037874</v>
      </c>
      <c r="B278">
        <v>491314</v>
      </c>
      <c r="C278">
        <v>3</v>
      </c>
      <c r="D278" s="2">
        <v>973.44</v>
      </c>
      <c r="E278" s="2">
        <f>Table29[[#This Row],[quantity]]*Table29[[#This Row],[unit_price]]</f>
        <v>2920.32</v>
      </c>
      <c r="F278" t="str">
        <f>_xlfn.XLOOKUP(Table29[[#This Row],[product_id]],products!A:A,products!B:B)</f>
        <v>Ice Cream</v>
      </c>
      <c r="G278" t="str">
        <f>_xlfn.XLOOKUP(B:B,products!A:A,products!C:C)</f>
        <v>Instant &amp; Frozen Food</v>
      </c>
      <c r="H278" t="str">
        <f>_xlfn.XLOOKUP(Table29[[#This Row],[product_id]],products!A:A,products!D:D)</f>
        <v>Banerjee Inc</v>
      </c>
      <c r="I278" s="1">
        <f>_xlfn.XLOOKUP(Table29[[#This Row],[order_id]],orders!A:A,orders!C:C)</f>
        <v>45456.79583333333</v>
      </c>
      <c r="J278" s="3">
        <f>_xlfn.XLOOKUP(Table29[[#This Row],[order_id]],orders!A:A,orders!B:B)</f>
        <v>57291761</v>
      </c>
      <c r="K278" s="3" t="str">
        <f>_xlfn.XLOOKUP(Table29[[#This Row],[order_id]],orders!A:A,orders!E:E)</f>
        <v>UPI</v>
      </c>
      <c r="L278" s="3" t="str">
        <f>_xlfn.XLOOKUP(Table29[[#This Row],[customer id]],customers!A:A,customers!C:C)</f>
        <v>Regular</v>
      </c>
    </row>
    <row r="279" spans="1:12" x14ac:dyDescent="0.35">
      <c r="A279" s="3">
        <v>3779230503</v>
      </c>
      <c r="B279">
        <v>82484</v>
      </c>
      <c r="C279">
        <v>3</v>
      </c>
      <c r="D279" s="2">
        <v>914.88</v>
      </c>
      <c r="E279" s="2">
        <f>Table29[[#This Row],[quantity]]*Table29[[#This Row],[unit_price]]</f>
        <v>2744.64</v>
      </c>
      <c r="F279" t="str">
        <f>_xlfn.XLOOKUP(Table29[[#This Row],[product_id]],products!A:A,products!B:B)</f>
        <v>Baby Food</v>
      </c>
      <c r="G279" t="str">
        <f>_xlfn.XLOOKUP(B:B,products!A:A,products!C:C)</f>
        <v>Baby Care</v>
      </c>
      <c r="H279" t="str">
        <f>_xlfn.XLOOKUP(Table29[[#This Row],[product_id]],products!A:A,products!D:D)</f>
        <v>Mallick PLC</v>
      </c>
      <c r="I279" s="1">
        <f>_xlfn.XLOOKUP(Table29[[#This Row],[order_id]],orders!A:A,orders!C:C)</f>
        <v>45118.22152777778</v>
      </c>
      <c r="J279" s="3">
        <f>_xlfn.XLOOKUP(Table29[[#This Row],[order_id]],orders!A:A,orders!B:B)</f>
        <v>46699982</v>
      </c>
      <c r="K279" s="3" t="str">
        <f>_xlfn.XLOOKUP(Table29[[#This Row],[order_id]],orders!A:A,orders!E:E)</f>
        <v>Card</v>
      </c>
      <c r="L279" s="3" t="str">
        <f>_xlfn.XLOOKUP(Table29[[#This Row],[customer id]],customers!A:A,customers!C:C)</f>
        <v>Inactive</v>
      </c>
    </row>
    <row r="280" spans="1:12" x14ac:dyDescent="0.35">
      <c r="A280" s="3">
        <v>3473012553</v>
      </c>
      <c r="B280">
        <v>951463</v>
      </c>
      <c r="C280">
        <v>2</v>
      </c>
      <c r="D280" s="2">
        <v>787.4</v>
      </c>
      <c r="E280" s="2">
        <f>Table29[[#This Row],[quantity]]*Table29[[#This Row],[unit_price]]</f>
        <v>1574.8</v>
      </c>
      <c r="F280" t="str">
        <f>_xlfn.XLOOKUP(Table29[[#This Row],[product_id]],products!A:A,products!B:B)</f>
        <v>Pet Treats</v>
      </c>
      <c r="G280" t="str">
        <f>_xlfn.XLOOKUP(B:B,products!A:A,products!C:C)</f>
        <v>Pet Care</v>
      </c>
      <c r="H280" t="str">
        <f>_xlfn.XLOOKUP(Table29[[#This Row],[product_id]],products!A:A,products!D:D)</f>
        <v>Balakrishnan-Kaur</v>
      </c>
      <c r="I280" s="1">
        <f>_xlfn.XLOOKUP(Table29[[#This Row],[order_id]],orders!A:A,orders!C:C)</f>
        <v>45338.897222222222</v>
      </c>
      <c r="J280" s="3">
        <f>_xlfn.XLOOKUP(Table29[[#This Row],[order_id]],orders!A:A,orders!B:B)</f>
        <v>89669139</v>
      </c>
      <c r="K280" s="3" t="str">
        <f>_xlfn.XLOOKUP(Table29[[#This Row],[order_id]],orders!A:A,orders!E:E)</f>
        <v>Card</v>
      </c>
      <c r="L280" s="3" t="str">
        <f>_xlfn.XLOOKUP(Table29[[#This Row],[customer id]],customers!A:A,customers!C:C)</f>
        <v>Premium</v>
      </c>
    </row>
    <row r="281" spans="1:12" x14ac:dyDescent="0.35">
      <c r="A281" s="3">
        <v>7988504487</v>
      </c>
      <c r="B281">
        <v>91670</v>
      </c>
      <c r="C281">
        <v>3</v>
      </c>
      <c r="D281" s="2">
        <v>439.24</v>
      </c>
      <c r="E281" s="2">
        <f>Table29[[#This Row],[quantity]]*Table29[[#This Row],[unit_price]]</f>
        <v>1317.72</v>
      </c>
      <c r="F281" t="str">
        <f>_xlfn.XLOOKUP(Table29[[#This Row],[product_id]],products!A:A,products!B:B)</f>
        <v>Dish Soap</v>
      </c>
      <c r="G281" t="str">
        <f>_xlfn.XLOOKUP(B:B,products!A:A,products!C:C)</f>
        <v>Household Care</v>
      </c>
      <c r="H281" t="str">
        <f>_xlfn.XLOOKUP(Table29[[#This Row],[product_id]],products!A:A,products!D:D)</f>
        <v>Barman-Ahluwalia</v>
      </c>
      <c r="I281" s="1">
        <f>_xlfn.XLOOKUP(Table29[[#This Row],[order_id]],orders!A:A,orders!C:C)</f>
        <v>45426.480555555558</v>
      </c>
      <c r="J281" s="3">
        <f>_xlfn.XLOOKUP(Table29[[#This Row],[order_id]],orders!A:A,orders!B:B)</f>
        <v>8164639</v>
      </c>
      <c r="K281" s="3" t="str">
        <f>_xlfn.XLOOKUP(Table29[[#This Row],[order_id]],orders!A:A,orders!E:E)</f>
        <v>Wallet</v>
      </c>
      <c r="L281" s="3" t="str">
        <f>_xlfn.XLOOKUP(Table29[[#This Row],[customer id]],customers!A:A,customers!C:C)</f>
        <v>Premium</v>
      </c>
    </row>
    <row r="282" spans="1:12" x14ac:dyDescent="0.35">
      <c r="A282" s="3">
        <v>7193792738</v>
      </c>
      <c r="B282">
        <v>500633</v>
      </c>
      <c r="C282">
        <v>3</v>
      </c>
      <c r="D282" s="2">
        <v>154.5</v>
      </c>
      <c r="E282" s="2">
        <f>Table29[[#This Row],[quantity]]*Table29[[#This Row],[unit_price]]</f>
        <v>463.5</v>
      </c>
      <c r="F282" t="str">
        <f>_xlfn.XLOOKUP(Table29[[#This Row],[product_id]],products!A:A,products!B:B)</f>
        <v>Cereal</v>
      </c>
      <c r="G282" t="str">
        <f>_xlfn.XLOOKUP(B:B,products!A:A,products!C:C)</f>
        <v>Dairy &amp; Breakfast</v>
      </c>
      <c r="H282" t="str">
        <f>_xlfn.XLOOKUP(Table29[[#This Row],[product_id]],products!A:A,products!D:D)</f>
        <v>Trivedi-Ahluwalia</v>
      </c>
      <c r="I282" s="1">
        <f>_xlfn.XLOOKUP(Table29[[#This Row],[order_id]],orders!A:A,orders!C:C)</f>
        <v>45448.648611111108</v>
      </c>
      <c r="J282" s="3">
        <f>_xlfn.XLOOKUP(Table29[[#This Row],[order_id]],orders!A:A,orders!B:B)</f>
        <v>84572019</v>
      </c>
      <c r="K282" s="3" t="str">
        <f>_xlfn.XLOOKUP(Table29[[#This Row],[order_id]],orders!A:A,orders!E:E)</f>
        <v>Card</v>
      </c>
      <c r="L282" s="3" t="str">
        <f>_xlfn.XLOOKUP(Table29[[#This Row],[customer id]],customers!A:A,customers!C:C)</f>
        <v>Inactive</v>
      </c>
    </row>
    <row r="283" spans="1:12" x14ac:dyDescent="0.35">
      <c r="A283" s="3">
        <v>1533583386</v>
      </c>
      <c r="B283">
        <v>240179</v>
      </c>
      <c r="C283">
        <v>1</v>
      </c>
      <c r="D283" s="2">
        <v>90.56</v>
      </c>
      <c r="E283" s="2">
        <f>Table29[[#This Row],[quantity]]*Table29[[#This Row],[unit_price]]</f>
        <v>90.56</v>
      </c>
      <c r="F283" t="str">
        <f>_xlfn.XLOOKUP(Table29[[#This Row],[product_id]],products!A:A,products!B:B)</f>
        <v>Cough Syrup</v>
      </c>
      <c r="G283" t="str">
        <f>_xlfn.XLOOKUP(B:B,products!A:A,products!C:C)</f>
        <v>Pharmacy</v>
      </c>
      <c r="H283" t="str">
        <f>_xlfn.XLOOKUP(Table29[[#This Row],[product_id]],products!A:A,products!D:D)</f>
        <v>Ram-Suri</v>
      </c>
      <c r="I283" s="1">
        <f>_xlfn.XLOOKUP(Table29[[#This Row],[order_id]],orders!A:A,orders!C:C)</f>
        <v>45166.844444444447</v>
      </c>
      <c r="J283" s="3">
        <f>_xlfn.XLOOKUP(Table29[[#This Row],[order_id]],orders!A:A,orders!B:B)</f>
        <v>35912599</v>
      </c>
      <c r="K283" s="3" t="str">
        <f>_xlfn.XLOOKUP(Table29[[#This Row],[order_id]],orders!A:A,orders!E:E)</f>
        <v>Wallet</v>
      </c>
      <c r="L283" s="3" t="str">
        <f>_xlfn.XLOOKUP(Table29[[#This Row],[customer id]],customers!A:A,customers!C:C)</f>
        <v>Regular</v>
      </c>
    </row>
    <row r="284" spans="1:12" x14ac:dyDescent="0.35">
      <c r="A284" s="3">
        <v>7750989397</v>
      </c>
      <c r="B284">
        <v>300159</v>
      </c>
      <c r="C284">
        <v>1</v>
      </c>
      <c r="D284" s="2">
        <v>44.35</v>
      </c>
      <c r="E284" s="2">
        <f>Table29[[#This Row],[quantity]]*Table29[[#This Row],[unit_price]]</f>
        <v>44.35</v>
      </c>
      <c r="F284" t="str">
        <f>_xlfn.XLOOKUP(Table29[[#This Row],[product_id]],products!A:A,products!B:B)</f>
        <v>Cola</v>
      </c>
      <c r="G284" t="str">
        <f>_xlfn.XLOOKUP(B:B,products!A:A,products!C:C)</f>
        <v>Cold Drinks &amp; Juices</v>
      </c>
      <c r="H284" t="str">
        <f>_xlfn.XLOOKUP(Table29[[#This Row],[product_id]],products!A:A,products!D:D)</f>
        <v>Basu, Rout and Mistry</v>
      </c>
      <c r="I284" s="1">
        <f>_xlfn.XLOOKUP(Table29[[#This Row],[order_id]],orders!A:A,orders!C:C)</f>
        <v>45298.042361111111</v>
      </c>
      <c r="J284" s="3">
        <f>_xlfn.XLOOKUP(Table29[[#This Row],[order_id]],orders!A:A,orders!B:B)</f>
        <v>79672044</v>
      </c>
      <c r="K284" s="3" t="str">
        <f>_xlfn.XLOOKUP(Table29[[#This Row],[order_id]],orders!A:A,orders!E:E)</f>
        <v>Wallet</v>
      </c>
      <c r="L284" s="3" t="str">
        <f>_xlfn.XLOOKUP(Table29[[#This Row],[customer id]],customers!A:A,customers!C:C)</f>
        <v>New</v>
      </c>
    </row>
    <row r="285" spans="1:12" x14ac:dyDescent="0.35">
      <c r="A285" s="3">
        <v>4434816229</v>
      </c>
      <c r="B285">
        <v>537274</v>
      </c>
      <c r="C285">
        <v>1</v>
      </c>
      <c r="D285" s="2">
        <v>702.71</v>
      </c>
      <c r="E285" s="2">
        <f>Table29[[#This Row],[quantity]]*Table29[[#This Row],[unit_price]]</f>
        <v>702.71</v>
      </c>
      <c r="F285" t="str">
        <f>_xlfn.XLOOKUP(Table29[[#This Row],[product_id]],products!A:A,products!B:B)</f>
        <v>Pet Treats</v>
      </c>
      <c r="G285" t="str">
        <f>_xlfn.XLOOKUP(B:B,products!A:A,products!C:C)</f>
        <v>Pet Care</v>
      </c>
      <c r="H285" t="str">
        <f>_xlfn.XLOOKUP(Table29[[#This Row],[product_id]],products!A:A,products!D:D)</f>
        <v>Lal-Chauhan</v>
      </c>
      <c r="I285" s="1">
        <f>_xlfn.XLOOKUP(Table29[[#This Row],[order_id]],orders!A:A,orders!C:C)</f>
        <v>45183.286111111112</v>
      </c>
      <c r="J285" s="3">
        <f>_xlfn.XLOOKUP(Table29[[#This Row],[order_id]],orders!A:A,orders!B:B)</f>
        <v>63292875</v>
      </c>
      <c r="K285" s="3" t="str">
        <f>_xlfn.XLOOKUP(Table29[[#This Row],[order_id]],orders!A:A,orders!E:E)</f>
        <v>Wallet</v>
      </c>
      <c r="L285" s="3" t="str">
        <f>_xlfn.XLOOKUP(Table29[[#This Row],[customer id]],customers!A:A,customers!C:C)</f>
        <v>Premium</v>
      </c>
    </row>
    <row r="286" spans="1:12" x14ac:dyDescent="0.35">
      <c r="A286" s="3">
        <v>6896732047</v>
      </c>
      <c r="B286">
        <v>187399</v>
      </c>
      <c r="C286">
        <v>3</v>
      </c>
      <c r="D286" s="2">
        <v>53.49</v>
      </c>
      <c r="E286" s="2">
        <f>Table29[[#This Row],[quantity]]*Table29[[#This Row],[unit_price]]</f>
        <v>160.47</v>
      </c>
      <c r="F286" t="str">
        <f>_xlfn.XLOOKUP(Table29[[#This Row],[product_id]],products!A:A,products!B:B)</f>
        <v>Frozen Pizza</v>
      </c>
      <c r="G286" t="str">
        <f>_xlfn.XLOOKUP(B:B,products!A:A,products!C:C)</f>
        <v>Instant &amp; Frozen Food</v>
      </c>
      <c r="H286" t="str">
        <f>_xlfn.XLOOKUP(Table29[[#This Row],[product_id]],products!A:A,products!D:D)</f>
        <v>Chauhan Inc</v>
      </c>
      <c r="I286" s="1">
        <f>_xlfn.XLOOKUP(Table29[[#This Row],[order_id]],orders!A:A,orders!C:C)</f>
        <v>45400.748611111114</v>
      </c>
      <c r="J286" s="3">
        <f>_xlfn.XLOOKUP(Table29[[#This Row],[order_id]],orders!A:A,orders!B:B)</f>
        <v>62068277</v>
      </c>
      <c r="K286" s="3" t="str">
        <f>_xlfn.XLOOKUP(Table29[[#This Row],[order_id]],orders!A:A,orders!E:E)</f>
        <v>Cash</v>
      </c>
      <c r="L286" s="3" t="str">
        <f>_xlfn.XLOOKUP(Table29[[#This Row],[customer id]],customers!A:A,customers!C:C)</f>
        <v>Regular</v>
      </c>
    </row>
    <row r="287" spans="1:12" x14ac:dyDescent="0.35">
      <c r="A287" s="3">
        <v>4740837071</v>
      </c>
      <c r="B287">
        <v>833557</v>
      </c>
      <c r="C287">
        <v>3</v>
      </c>
      <c r="D287" s="2">
        <v>422.87</v>
      </c>
      <c r="E287" s="2">
        <f>Table29[[#This Row],[quantity]]*Table29[[#This Row],[unit_price]]</f>
        <v>1268.6100000000001</v>
      </c>
      <c r="F287" t="str">
        <f>_xlfn.XLOOKUP(Table29[[#This Row],[product_id]],products!A:A,products!B:B)</f>
        <v>Cereal</v>
      </c>
      <c r="G287" t="str">
        <f>_xlfn.XLOOKUP(B:B,products!A:A,products!C:C)</f>
        <v>Dairy &amp; Breakfast</v>
      </c>
      <c r="H287" t="str">
        <f>_xlfn.XLOOKUP(Table29[[#This Row],[product_id]],products!A:A,products!D:D)</f>
        <v>Gole, Chand and Dada</v>
      </c>
      <c r="I287" s="1">
        <f>_xlfn.XLOOKUP(Table29[[#This Row],[order_id]],orders!A:A,orders!C:C)</f>
        <v>45231.643055555556</v>
      </c>
      <c r="J287" s="3">
        <f>_xlfn.XLOOKUP(Table29[[#This Row],[order_id]],orders!A:A,orders!B:B)</f>
        <v>64795608</v>
      </c>
      <c r="K287" s="3" t="str">
        <f>_xlfn.XLOOKUP(Table29[[#This Row],[order_id]],orders!A:A,orders!E:E)</f>
        <v>UPI</v>
      </c>
      <c r="L287" s="3" t="str">
        <f>_xlfn.XLOOKUP(Table29[[#This Row],[customer id]],customers!A:A,customers!C:C)</f>
        <v>New</v>
      </c>
    </row>
    <row r="288" spans="1:12" x14ac:dyDescent="0.35">
      <c r="A288" s="3">
        <v>6649631729</v>
      </c>
      <c r="B288">
        <v>863930</v>
      </c>
      <c r="C288">
        <v>3</v>
      </c>
      <c r="D288" s="2">
        <v>242.57</v>
      </c>
      <c r="E288" s="2">
        <f>Table29[[#This Row],[quantity]]*Table29[[#This Row],[unit_price]]</f>
        <v>727.71</v>
      </c>
      <c r="F288" t="str">
        <f>_xlfn.XLOOKUP(Table29[[#This Row],[product_id]],products!A:A,products!B:B)</f>
        <v>Shampoo</v>
      </c>
      <c r="G288" t="str">
        <f>_xlfn.XLOOKUP(B:B,products!A:A,products!C:C)</f>
        <v>Personal Care</v>
      </c>
      <c r="H288" t="str">
        <f>_xlfn.XLOOKUP(Table29[[#This Row],[product_id]],products!A:A,products!D:D)</f>
        <v>Sathe, Agarwal and Dhar</v>
      </c>
      <c r="I288" s="1">
        <f>_xlfn.XLOOKUP(Table29[[#This Row],[order_id]],orders!A:A,orders!C:C)</f>
        <v>45565.39166666667</v>
      </c>
      <c r="J288" s="3">
        <f>_xlfn.XLOOKUP(Table29[[#This Row],[order_id]],orders!A:A,orders!B:B)</f>
        <v>75640174</v>
      </c>
      <c r="K288" s="3" t="str">
        <f>_xlfn.XLOOKUP(Table29[[#This Row],[order_id]],orders!A:A,orders!E:E)</f>
        <v>Card</v>
      </c>
      <c r="L288" s="3" t="str">
        <f>_xlfn.XLOOKUP(Table29[[#This Row],[customer id]],customers!A:A,customers!C:C)</f>
        <v>Premium</v>
      </c>
    </row>
    <row r="289" spans="1:12" x14ac:dyDescent="0.35">
      <c r="A289" s="3">
        <v>5351526726</v>
      </c>
      <c r="B289">
        <v>962054</v>
      </c>
      <c r="C289">
        <v>2</v>
      </c>
      <c r="D289" s="2">
        <v>16.86</v>
      </c>
      <c r="E289" s="2">
        <f>Table29[[#This Row],[quantity]]*Table29[[#This Row],[unit_price]]</f>
        <v>33.72</v>
      </c>
      <c r="F289" t="str">
        <f>_xlfn.XLOOKUP(Table29[[#This Row],[product_id]],products!A:A,products!B:B)</f>
        <v>Orange Juice</v>
      </c>
      <c r="G289" t="str">
        <f>_xlfn.XLOOKUP(B:B,products!A:A,products!C:C)</f>
        <v>Cold Drinks &amp; Juices</v>
      </c>
      <c r="H289" t="str">
        <f>_xlfn.XLOOKUP(Table29[[#This Row],[product_id]],products!A:A,products!D:D)</f>
        <v>Toor-Nagar</v>
      </c>
      <c r="I289" s="1">
        <f>_xlfn.XLOOKUP(Table29[[#This Row],[order_id]],orders!A:A,orders!C:C)</f>
        <v>45013.785416666666</v>
      </c>
      <c r="J289" s="3">
        <f>_xlfn.XLOOKUP(Table29[[#This Row],[order_id]],orders!A:A,orders!B:B)</f>
        <v>75892474</v>
      </c>
      <c r="K289" s="3" t="str">
        <f>_xlfn.XLOOKUP(Table29[[#This Row],[order_id]],orders!A:A,orders!E:E)</f>
        <v>Cash</v>
      </c>
      <c r="L289" s="3" t="str">
        <f>_xlfn.XLOOKUP(Table29[[#This Row],[customer id]],customers!A:A,customers!C:C)</f>
        <v>New</v>
      </c>
    </row>
    <row r="290" spans="1:12" x14ac:dyDescent="0.35">
      <c r="A290" s="3">
        <v>1506082041</v>
      </c>
      <c r="B290">
        <v>880510</v>
      </c>
      <c r="C290">
        <v>1</v>
      </c>
      <c r="D290" s="2">
        <v>951.43</v>
      </c>
      <c r="E290" s="2">
        <f>Table29[[#This Row],[quantity]]*Table29[[#This Row],[unit_price]]</f>
        <v>951.43</v>
      </c>
      <c r="F290" t="str">
        <f>_xlfn.XLOOKUP(Table29[[#This Row],[product_id]],products!A:A,products!B:B)</f>
        <v>Bread</v>
      </c>
      <c r="G290" t="str">
        <f>_xlfn.XLOOKUP(B:B,products!A:A,products!C:C)</f>
        <v>Dairy &amp; Breakfast</v>
      </c>
      <c r="H290" t="str">
        <f>_xlfn.XLOOKUP(Table29[[#This Row],[product_id]],products!A:A,products!D:D)</f>
        <v>Roy-Char</v>
      </c>
      <c r="I290" s="1">
        <f>_xlfn.XLOOKUP(Table29[[#This Row],[order_id]],orders!A:A,orders!C:C)</f>
        <v>45050.324999999997</v>
      </c>
      <c r="J290" s="3">
        <f>_xlfn.XLOOKUP(Table29[[#This Row],[order_id]],orders!A:A,orders!B:B)</f>
        <v>11446157</v>
      </c>
      <c r="K290" s="3" t="str">
        <f>_xlfn.XLOOKUP(Table29[[#This Row],[order_id]],orders!A:A,orders!E:E)</f>
        <v>Card</v>
      </c>
      <c r="L290" s="3" t="str">
        <f>_xlfn.XLOOKUP(Table29[[#This Row],[customer id]],customers!A:A,customers!C:C)</f>
        <v>Inactive</v>
      </c>
    </row>
    <row r="291" spans="1:12" x14ac:dyDescent="0.35">
      <c r="A291" s="3">
        <v>1023260165</v>
      </c>
      <c r="B291">
        <v>470449</v>
      </c>
      <c r="C291">
        <v>1</v>
      </c>
      <c r="D291" s="2">
        <v>827.77</v>
      </c>
      <c r="E291" s="2">
        <f>Table29[[#This Row],[quantity]]*Table29[[#This Row],[unit_price]]</f>
        <v>827.77</v>
      </c>
      <c r="F291" t="str">
        <f>_xlfn.XLOOKUP(Table29[[#This Row],[product_id]],products!A:A,products!B:B)</f>
        <v>Frozen Biryani</v>
      </c>
      <c r="G291" t="str">
        <f>_xlfn.XLOOKUP(B:B,products!A:A,products!C:C)</f>
        <v>Instant &amp; Frozen Food</v>
      </c>
      <c r="H291" t="str">
        <f>_xlfn.XLOOKUP(Table29[[#This Row],[product_id]],products!A:A,products!D:D)</f>
        <v>Kohli-Sawhney</v>
      </c>
      <c r="I291" s="1">
        <f>_xlfn.XLOOKUP(Table29[[#This Row],[order_id]],orders!A:A,orders!C:C)</f>
        <v>45338.79583333333</v>
      </c>
      <c r="J291" s="3">
        <f>_xlfn.XLOOKUP(Table29[[#This Row],[order_id]],orders!A:A,orders!B:B)</f>
        <v>10683250</v>
      </c>
      <c r="K291" s="3" t="str">
        <f>_xlfn.XLOOKUP(Table29[[#This Row],[order_id]],orders!A:A,orders!E:E)</f>
        <v>Card</v>
      </c>
      <c r="L291" s="3" t="str">
        <f>_xlfn.XLOOKUP(Table29[[#This Row],[customer id]],customers!A:A,customers!C:C)</f>
        <v>Regular</v>
      </c>
    </row>
    <row r="292" spans="1:12" x14ac:dyDescent="0.35">
      <c r="A292" s="3">
        <v>8257032403</v>
      </c>
      <c r="B292">
        <v>859361</v>
      </c>
      <c r="C292">
        <v>1</v>
      </c>
      <c r="D292" s="2">
        <v>432.39</v>
      </c>
      <c r="E292" s="2">
        <f>Table29[[#This Row],[quantity]]*Table29[[#This Row],[unit_price]]</f>
        <v>432.39</v>
      </c>
      <c r="F292" t="str">
        <f>_xlfn.XLOOKUP(Table29[[#This Row],[product_id]],products!A:A,products!B:B)</f>
        <v>Shampoo</v>
      </c>
      <c r="G292" t="str">
        <f>_xlfn.XLOOKUP(B:B,products!A:A,products!C:C)</f>
        <v>Personal Care</v>
      </c>
      <c r="H292" t="str">
        <f>_xlfn.XLOOKUP(Table29[[#This Row],[product_id]],products!A:A,products!D:D)</f>
        <v>Mitter Group</v>
      </c>
      <c r="I292" s="1">
        <f>_xlfn.XLOOKUP(Table29[[#This Row],[order_id]],orders!A:A,orders!C:C)</f>
        <v>45553.886805555558</v>
      </c>
      <c r="J292" s="3">
        <f>_xlfn.XLOOKUP(Table29[[#This Row],[order_id]],orders!A:A,orders!B:B)</f>
        <v>17805991</v>
      </c>
      <c r="K292" s="3" t="str">
        <f>_xlfn.XLOOKUP(Table29[[#This Row],[order_id]],orders!A:A,orders!E:E)</f>
        <v>Wallet</v>
      </c>
      <c r="L292" s="3" t="str">
        <f>_xlfn.XLOOKUP(Table29[[#This Row],[customer id]],customers!A:A,customers!C:C)</f>
        <v>New</v>
      </c>
    </row>
    <row r="293" spans="1:12" x14ac:dyDescent="0.35">
      <c r="A293" s="3">
        <v>7216524192</v>
      </c>
      <c r="B293">
        <v>15314</v>
      </c>
      <c r="C293">
        <v>2</v>
      </c>
      <c r="D293" s="2">
        <v>578.85</v>
      </c>
      <c r="E293" s="2">
        <f>Table29[[#This Row],[quantity]]*Table29[[#This Row],[unit_price]]</f>
        <v>1157.7</v>
      </c>
      <c r="F293" t="str">
        <f>_xlfn.XLOOKUP(Table29[[#This Row],[product_id]],products!A:A,products!B:B)</f>
        <v>Cheese</v>
      </c>
      <c r="G293" t="str">
        <f>_xlfn.XLOOKUP(B:B,products!A:A,products!C:C)</f>
        <v>Dairy &amp; Breakfast</v>
      </c>
      <c r="H293" t="str">
        <f>_xlfn.XLOOKUP(Table29[[#This Row],[product_id]],products!A:A,products!D:D)</f>
        <v>Banik-Ratta</v>
      </c>
      <c r="I293" s="1">
        <f>_xlfn.XLOOKUP(Table29[[#This Row],[order_id]],orders!A:A,orders!C:C)</f>
        <v>45536.682638888888</v>
      </c>
      <c r="J293" s="3">
        <f>_xlfn.XLOOKUP(Table29[[#This Row],[order_id]],orders!A:A,orders!B:B)</f>
        <v>72605638</v>
      </c>
      <c r="K293" s="3" t="str">
        <f>_xlfn.XLOOKUP(Table29[[#This Row],[order_id]],orders!A:A,orders!E:E)</f>
        <v>Card</v>
      </c>
      <c r="L293" s="3" t="str">
        <f>_xlfn.XLOOKUP(Table29[[#This Row],[customer id]],customers!A:A,customers!C:C)</f>
        <v>Inactive</v>
      </c>
    </row>
    <row r="294" spans="1:12" x14ac:dyDescent="0.35">
      <c r="A294" s="3">
        <v>8619795820</v>
      </c>
      <c r="B294">
        <v>449106</v>
      </c>
      <c r="C294">
        <v>2</v>
      </c>
      <c r="D294" s="2">
        <v>48.55</v>
      </c>
      <c r="E294" s="2">
        <f>Table29[[#This Row],[quantity]]*Table29[[#This Row],[unit_price]]</f>
        <v>97.1</v>
      </c>
      <c r="F294" t="str">
        <f>_xlfn.XLOOKUP(Table29[[#This Row],[product_id]],products!A:A,products!B:B)</f>
        <v>Soap</v>
      </c>
      <c r="G294" t="str">
        <f>_xlfn.XLOOKUP(B:B,products!A:A,products!C:C)</f>
        <v>Personal Care</v>
      </c>
      <c r="H294" t="str">
        <f>_xlfn.XLOOKUP(Table29[[#This Row],[product_id]],products!A:A,products!D:D)</f>
        <v>Shere, Thakur and Naik</v>
      </c>
      <c r="I294" s="1">
        <f>_xlfn.XLOOKUP(Table29[[#This Row],[order_id]],orders!A:A,orders!C:C)</f>
        <v>45539.386805555558</v>
      </c>
      <c r="J294" s="3">
        <f>_xlfn.XLOOKUP(Table29[[#This Row],[order_id]],orders!A:A,orders!B:B)</f>
        <v>98687927</v>
      </c>
      <c r="K294" s="3" t="str">
        <f>_xlfn.XLOOKUP(Table29[[#This Row],[order_id]],orders!A:A,orders!E:E)</f>
        <v>Card</v>
      </c>
      <c r="L294" s="3" t="str">
        <f>_xlfn.XLOOKUP(Table29[[#This Row],[customer id]],customers!A:A,customers!C:C)</f>
        <v>Premium</v>
      </c>
    </row>
    <row r="295" spans="1:12" x14ac:dyDescent="0.35">
      <c r="A295" s="3">
        <v>6494708839</v>
      </c>
      <c r="B295">
        <v>140154</v>
      </c>
      <c r="C295">
        <v>2</v>
      </c>
      <c r="D295" s="2">
        <v>171.2</v>
      </c>
      <c r="E295" s="2">
        <f>Table29[[#This Row],[quantity]]*Table29[[#This Row],[unit_price]]</f>
        <v>342.4</v>
      </c>
      <c r="F295" t="str">
        <f>_xlfn.XLOOKUP(Table29[[#This Row],[product_id]],products!A:A,products!B:B)</f>
        <v>Shampoo</v>
      </c>
      <c r="G295" t="str">
        <f>_xlfn.XLOOKUP(B:B,products!A:A,products!C:C)</f>
        <v>Personal Care</v>
      </c>
      <c r="H295" t="str">
        <f>_xlfn.XLOOKUP(Table29[[#This Row],[product_id]],products!A:A,products!D:D)</f>
        <v>Malhotra LLC</v>
      </c>
      <c r="I295" s="1">
        <f>_xlfn.XLOOKUP(Table29[[#This Row],[order_id]],orders!A:A,orders!C:C)</f>
        <v>45095.67083333333</v>
      </c>
      <c r="J295" s="3">
        <f>_xlfn.XLOOKUP(Table29[[#This Row],[order_id]],orders!A:A,orders!B:B)</f>
        <v>25595836</v>
      </c>
      <c r="K295" s="3" t="str">
        <f>_xlfn.XLOOKUP(Table29[[#This Row],[order_id]],orders!A:A,orders!E:E)</f>
        <v>Cash</v>
      </c>
      <c r="L295" s="3" t="str">
        <f>_xlfn.XLOOKUP(Table29[[#This Row],[customer id]],customers!A:A,customers!C:C)</f>
        <v>New</v>
      </c>
    </row>
    <row r="296" spans="1:12" x14ac:dyDescent="0.35">
      <c r="A296" s="3">
        <v>9859249765</v>
      </c>
      <c r="B296">
        <v>600767</v>
      </c>
      <c r="C296">
        <v>3</v>
      </c>
      <c r="D296" s="2">
        <v>722.42</v>
      </c>
      <c r="E296" s="2">
        <f>Table29[[#This Row],[quantity]]*Table29[[#This Row],[unit_price]]</f>
        <v>2167.2599999999998</v>
      </c>
      <c r="F296" t="str">
        <f>_xlfn.XLOOKUP(Table29[[#This Row],[product_id]],products!A:A,products!B:B)</f>
        <v>Toothpaste</v>
      </c>
      <c r="G296" t="str">
        <f>_xlfn.XLOOKUP(B:B,products!A:A,products!C:C)</f>
        <v>Personal Care</v>
      </c>
      <c r="H296" t="str">
        <f>_xlfn.XLOOKUP(Table29[[#This Row],[product_id]],products!A:A,products!D:D)</f>
        <v>Balan Group</v>
      </c>
      <c r="I296" s="1">
        <f>_xlfn.XLOOKUP(Table29[[#This Row],[order_id]],orders!A:A,orders!C:C)</f>
        <v>45425.581250000003</v>
      </c>
      <c r="J296" s="3">
        <f>_xlfn.XLOOKUP(Table29[[#This Row],[order_id]],orders!A:A,orders!B:B)</f>
        <v>5039883</v>
      </c>
      <c r="K296" s="3" t="str">
        <f>_xlfn.XLOOKUP(Table29[[#This Row],[order_id]],orders!A:A,orders!E:E)</f>
        <v>UPI</v>
      </c>
      <c r="L296" s="3" t="str">
        <f>_xlfn.XLOOKUP(Table29[[#This Row],[customer id]],customers!A:A,customers!C:C)</f>
        <v>Inactive</v>
      </c>
    </row>
    <row r="297" spans="1:12" x14ac:dyDescent="0.35">
      <c r="A297" s="3">
        <v>3528020011</v>
      </c>
      <c r="B297">
        <v>592784</v>
      </c>
      <c r="C297">
        <v>2</v>
      </c>
      <c r="D297" s="2">
        <v>280.35000000000002</v>
      </c>
      <c r="E297" s="2">
        <f>Table29[[#This Row],[quantity]]*Table29[[#This Row],[unit_price]]</f>
        <v>560.70000000000005</v>
      </c>
      <c r="F297" t="str">
        <f>_xlfn.XLOOKUP(Table29[[#This Row],[product_id]],products!A:A,products!B:B)</f>
        <v>Biscuits</v>
      </c>
      <c r="G297" t="str">
        <f>_xlfn.XLOOKUP(B:B,products!A:A,products!C:C)</f>
        <v>Snacks &amp; Munchies</v>
      </c>
      <c r="H297" t="str">
        <f>_xlfn.XLOOKUP(Table29[[#This Row],[product_id]],products!A:A,products!D:D)</f>
        <v>Andra, Mander and Kari</v>
      </c>
      <c r="I297" s="1">
        <f>_xlfn.XLOOKUP(Table29[[#This Row],[order_id]],orders!A:A,orders!C:C)</f>
        <v>45242.493750000001</v>
      </c>
      <c r="J297" s="3">
        <f>_xlfn.XLOOKUP(Table29[[#This Row],[order_id]],orders!A:A,orders!B:B)</f>
        <v>33675108</v>
      </c>
      <c r="K297" s="3" t="str">
        <f>_xlfn.XLOOKUP(Table29[[#This Row],[order_id]],orders!A:A,orders!E:E)</f>
        <v>Cash</v>
      </c>
      <c r="L297" s="3" t="str">
        <f>_xlfn.XLOOKUP(Table29[[#This Row],[customer id]],customers!A:A,customers!C:C)</f>
        <v>Inactive</v>
      </c>
    </row>
    <row r="298" spans="1:12" x14ac:dyDescent="0.35">
      <c r="A298" s="3">
        <v>5937934264</v>
      </c>
      <c r="B298">
        <v>462526</v>
      </c>
      <c r="C298">
        <v>3</v>
      </c>
      <c r="D298" s="2">
        <v>449.97</v>
      </c>
      <c r="E298" s="2">
        <f>Table29[[#This Row],[quantity]]*Table29[[#This Row],[unit_price]]</f>
        <v>1349.91</v>
      </c>
      <c r="F298" t="str">
        <f>_xlfn.XLOOKUP(Table29[[#This Row],[product_id]],products!A:A,products!B:B)</f>
        <v>Curd</v>
      </c>
      <c r="G298" t="str">
        <f>_xlfn.XLOOKUP(B:B,products!A:A,products!C:C)</f>
        <v>Dairy &amp; Breakfast</v>
      </c>
      <c r="H298" t="str">
        <f>_xlfn.XLOOKUP(Table29[[#This Row],[product_id]],products!A:A,products!D:D)</f>
        <v>Pau and Sons</v>
      </c>
      <c r="I298" s="1">
        <f>_xlfn.XLOOKUP(Table29[[#This Row],[order_id]],orders!A:A,orders!C:C)</f>
        <v>45546.808333333334</v>
      </c>
      <c r="J298" s="3">
        <f>_xlfn.XLOOKUP(Table29[[#This Row],[order_id]],orders!A:A,orders!B:B)</f>
        <v>90346920</v>
      </c>
      <c r="K298" s="3" t="str">
        <f>_xlfn.XLOOKUP(Table29[[#This Row],[order_id]],orders!A:A,orders!E:E)</f>
        <v>Card</v>
      </c>
      <c r="L298" s="3" t="str">
        <f>_xlfn.XLOOKUP(Table29[[#This Row],[customer id]],customers!A:A,customers!C:C)</f>
        <v>New</v>
      </c>
    </row>
    <row r="299" spans="1:12" x14ac:dyDescent="0.35">
      <c r="A299" s="3">
        <v>2976477423</v>
      </c>
      <c r="B299">
        <v>585299</v>
      </c>
      <c r="C299">
        <v>2</v>
      </c>
      <c r="D299" s="2">
        <v>799.46</v>
      </c>
      <c r="E299" s="2">
        <f>Table29[[#This Row],[quantity]]*Table29[[#This Row],[unit_price]]</f>
        <v>1598.92</v>
      </c>
      <c r="F299" t="str">
        <f>_xlfn.XLOOKUP(Table29[[#This Row],[product_id]],products!A:A,products!B:B)</f>
        <v>Pet Treats</v>
      </c>
      <c r="G299" t="str">
        <f>_xlfn.XLOOKUP(B:B,products!A:A,products!C:C)</f>
        <v>Pet Care</v>
      </c>
      <c r="H299" t="str">
        <f>_xlfn.XLOOKUP(Table29[[#This Row],[product_id]],products!A:A,products!D:D)</f>
        <v>Sharma, Chandra and Prashad</v>
      </c>
      <c r="I299" s="1">
        <f>_xlfn.XLOOKUP(Table29[[#This Row],[order_id]],orders!A:A,orders!C:C)</f>
        <v>45155.313888888886</v>
      </c>
      <c r="J299" s="3">
        <f>_xlfn.XLOOKUP(Table29[[#This Row],[order_id]],orders!A:A,orders!B:B)</f>
        <v>57213543</v>
      </c>
      <c r="K299" s="3" t="str">
        <f>_xlfn.XLOOKUP(Table29[[#This Row],[order_id]],orders!A:A,orders!E:E)</f>
        <v>Wallet</v>
      </c>
      <c r="L299" s="3" t="str">
        <f>_xlfn.XLOOKUP(Table29[[#This Row],[customer id]],customers!A:A,customers!C:C)</f>
        <v>Regular</v>
      </c>
    </row>
    <row r="300" spans="1:12" x14ac:dyDescent="0.35">
      <c r="A300" s="3">
        <v>1002438039</v>
      </c>
      <c r="B300">
        <v>709916</v>
      </c>
      <c r="C300">
        <v>3</v>
      </c>
      <c r="D300" s="2">
        <v>33.76</v>
      </c>
      <c r="E300" s="2">
        <f>Table29[[#This Row],[quantity]]*Table29[[#This Row],[unit_price]]</f>
        <v>101.28</v>
      </c>
      <c r="F300" t="str">
        <f>_xlfn.XLOOKUP(Table29[[#This Row],[product_id]],products!A:A,products!B:B)</f>
        <v>Detergent</v>
      </c>
      <c r="G300" t="str">
        <f>_xlfn.XLOOKUP(B:B,products!A:A,products!C:C)</f>
        <v>Household Care</v>
      </c>
      <c r="H300" t="str">
        <f>_xlfn.XLOOKUP(Table29[[#This Row],[product_id]],products!A:A,products!D:D)</f>
        <v>Varkey LLC</v>
      </c>
      <c r="I300" s="1">
        <f>_xlfn.XLOOKUP(Table29[[#This Row],[order_id]],orders!A:A,orders!C:C)</f>
        <v>45339.144444444442</v>
      </c>
      <c r="J300" s="3">
        <f>_xlfn.XLOOKUP(Table29[[#This Row],[order_id]],orders!A:A,orders!B:B)</f>
        <v>85198177</v>
      </c>
      <c r="K300" s="3" t="str">
        <f>_xlfn.XLOOKUP(Table29[[#This Row],[order_id]],orders!A:A,orders!E:E)</f>
        <v>Card</v>
      </c>
      <c r="L300" s="3" t="str">
        <f>_xlfn.XLOOKUP(Table29[[#This Row],[customer id]],customers!A:A,customers!C:C)</f>
        <v>Premium</v>
      </c>
    </row>
    <row r="301" spans="1:12" x14ac:dyDescent="0.35">
      <c r="A301" s="3">
        <v>2571163022</v>
      </c>
      <c r="B301">
        <v>487931</v>
      </c>
      <c r="C301">
        <v>3</v>
      </c>
      <c r="D301" s="2">
        <v>709.08</v>
      </c>
      <c r="E301" s="2">
        <f>Table29[[#This Row],[quantity]]*Table29[[#This Row],[unit_price]]</f>
        <v>2127.2400000000002</v>
      </c>
      <c r="F301" t="str">
        <f>_xlfn.XLOOKUP(Table29[[#This Row],[product_id]],products!A:A,products!B:B)</f>
        <v>Sugar</v>
      </c>
      <c r="G301" t="str">
        <f>_xlfn.XLOOKUP(B:B,products!A:A,products!C:C)</f>
        <v>Grocery &amp; Staples</v>
      </c>
      <c r="H301" t="str">
        <f>_xlfn.XLOOKUP(Table29[[#This Row],[product_id]],products!A:A,products!D:D)</f>
        <v>Bahl, Jaggi and Nath</v>
      </c>
      <c r="I301" s="1">
        <f>_xlfn.XLOOKUP(Table29[[#This Row],[order_id]],orders!A:A,orders!C:C)</f>
        <v>45328.918749999997</v>
      </c>
      <c r="J301" s="3">
        <f>_xlfn.XLOOKUP(Table29[[#This Row],[order_id]],orders!A:A,orders!B:B)</f>
        <v>59345983</v>
      </c>
      <c r="K301" s="3" t="str">
        <f>_xlfn.XLOOKUP(Table29[[#This Row],[order_id]],orders!A:A,orders!E:E)</f>
        <v>Cash</v>
      </c>
      <c r="L301" s="3" t="str">
        <f>_xlfn.XLOOKUP(Table29[[#This Row],[customer id]],customers!A:A,customers!C:C)</f>
        <v>Regular</v>
      </c>
    </row>
    <row r="302" spans="1:12" x14ac:dyDescent="0.35">
      <c r="A302" s="3">
        <v>6850221497</v>
      </c>
      <c r="B302">
        <v>812607</v>
      </c>
      <c r="C302">
        <v>3</v>
      </c>
      <c r="D302" s="2">
        <v>416.65</v>
      </c>
      <c r="E302" s="2">
        <f>Table29[[#This Row],[quantity]]*Table29[[#This Row],[unit_price]]</f>
        <v>1249.9499999999998</v>
      </c>
      <c r="F302" t="str">
        <f>_xlfn.XLOOKUP(Table29[[#This Row],[product_id]],products!A:A,products!B:B)</f>
        <v>Potatoes</v>
      </c>
      <c r="G302" t="str">
        <f>_xlfn.XLOOKUP(B:B,products!A:A,products!C:C)</f>
        <v>Fruits &amp; Vegetables</v>
      </c>
      <c r="H302" t="str">
        <f>_xlfn.XLOOKUP(Table29[[#This Row],[product_id]],products!A:A,products!D:D)</f>
        <v>Rege Group</v>
      </c>
      <c r="I302" s="1">
        <f>_xlfn.XLOOKUP(Table29[[#This Row],[order_id]],orders!A:A,orders!C:C)</f>
        <v>45494.942361111112</v>
      </c>
      <c r="J302" s="3">
        <f>_xlfn.XLOOKUP(Table29[[#This Row],[order_id]],orders!A:A,orders!B:B)</f>
        <v>21270783</v>
      </c>
      <c r="K302" s="3" t="str">
        <f>_xlfn.XLOOKUP(Table29[[#This Row],[order_id]],orders!A:A,orders!E:E)</f>
        <v>UPI</v>
      </c>
      <c r="L302" s="3" t="str">
        <f>_xlfn.XLOOKUP(Table29[[#This Row],[customer id]],customers!A:A,customers!C:C)</f>
        <v>New</v>
      </c>
    </row>
    <row r="303" spans="1:12" x14ac:dyDescent="0.35">
      <c r="A303" s="3">
        <v>4706569127</v>
      </c>
      <c r="B303">
        <v>15314</v>
      </c>
      <c r="C303">
        <v>1</v>
      </c>
      <c r="D303" s="2">
        <v>578.85</v>
      </c>
      <c r="E303" s="2">
        <f>Table29[[#This Row],[quantity]]*Table29[[#This Row],[unit_price]]</f>
        <v>578.85</v>
      </c>
      <c r="F303" t="str">
        <f>_xlfn.XLOOKUP(Table29[[#This Row],[product_id]],products!A:A,products!B:B)</f>
        <v>Cheese</v>
      </c>
      <c r="G303" t="str">
        <f>_xlfn.XLOOKUP(B:B,products!A:A,products!C:C)</f>
        <v>Dairy &amp; Breakfast</v>
      </c>
      <c r="H303" t="str">
        <f>_xlfn.XLOOKUP(Table29[[#This Row],[product_id]],products!A:A,products!D:D)</f>
        <v>Banik-Ratta</v>
      </c>
      <c r="I303" s="1">
        <f>_xlfn.XLOOKUP(Table29[[#This Row],[order_id]],orders!A:A,orders!C:C)</f>
        <v>45134.775694444441</v>
      </c>
      <c r="J303" s="3">
        <f>_xlfn.XLOOKUP(Table29[[#This Row],[order_id]],orders!A:A,orders!B:B)</f>
        <v>68016312</v>
      </c>
      <c r="K303" s="3" t="str">
        <f>_xlfn.XLOOKUP(Table29[[#This Row],[order_id]],orders!A:A,orders!E:E)</f>
        <v>Wallet</v>
      </c>
      <c r="L303" s="3" t="str">
        <f>_xlfn.XLOOKUP(Table29[[#This Row],[customer id]],customers!A:A,customers!C:C)</f>
        <v>Regular</v>
      </c>
    </row>
    <row r="304" spans="1:12" x14ac:dyDescent="0.35">
      <c r="A304" s="3">
        <v>8168261752</v>
      </c>
      <c r="B304">
        <v>349294</v>
      </c>
      <c r="C304">
        <v>2</v>
      </c>
      <c r="D304" s="2">
        <v>934.75</v>
      </c>
      <c r="E304" s="2">
        <f>Table29[[#This Row],[quantity]]*Table29[[#This Row],[unit_price]]</f>
        <v>1869.5</v>
      </c>
      <c r="F304" t="str">
        <f>_xlfn.XLOOKUP(Table29[[#This Row],[product_id]],products!A:A,products!B:B)</f>
        <v>Onions</v>
      </c>
      <c r="G304" t="str">
        <f>_xlfn.XLOOKUP(B:B,products!A:A,products!C:C)</f>
        <v>Fruits &amp; Vegetables</v>
      </c>
      <c r="H304" t="str">
        <f>_xlfn.XLOOKUP(Table29[[#This Row],[product_id]],products!A:A,products!D:D)</f>
        <v>Ganesan Ltd</v>
      </c>
      <c r="I304" s="1">
        <f>_xlfn.XLOOKUP(Table29[[#This Row],[order_id]],orders!A:A,orders!C:C)</f>
        <v>45404.257638888892</v>
      </c>
      <c r="J304" s="3">
        <f>_xlfn.XLOOKUP(Table29[[#This Row],[order_id]],orders!A:A,orders!B:B)</f>
        <v>65903057</v>
      </c>
      <c r="K304" s="3" t="str">
        <f>_xlfn.XLOOKUP(Table29[[#This Row],[order_id]],orders!A:A,orders!E:E)</f>
        <v>Card</v>
      </c>
      <c r="L304" s="3" t="str">
        <f>_xlfn.XLOOKUP(Table29[[#This Row],[customer id]],customers!A:A,customers!C:C)</f>
        <v>Regular</v>
      </c>
    </row>
    <row r="305" spans="1:12" x14ac:dyDescent="0.35">
      <c r="A305" s="3">
        <v>5828325906</v>
      </c>
      <c r="B305">
        <v>15314</v>
      </c>
      <c r="C305">
        <v>2</v>
      </c>
      <c r="D305" s="2">
        <v>578.85</v>
      </c>
      <c r="E305" s="2">
        <f>Table29[[#This Row],[quantity]]*Table29[[#This Row],[unit_price]]</f>
        <v>1157.7</v>
      </c>
      <c r="F305" t="str">
        <f>_xlfn.XLOOKUP(Table29[[#This Row],[product_id]],products!A:A,products!B:B)</f>
        <v>Cheese</v>
      </c>
      <c r="G305" t="str">
        <f>_xlfn.XLOOKUP(B:B,products!A:A,products!C:C)</f>
        <v>Dairy &amp; Breakfast</v>
      </c>
      <c r="H305" t="str">
        <f>_xlfn.XLOOKUP(Table29[[#This Row],[product_id]],products!A:A,products!D:D)</f>
        <v>Banik-Ratta</v>
      </c>
      <c r="I305" s="1">
        <f>_xlfn.XLOOKUP(Table29[[#This Row],[order_id]],orders!A:A,orders!C:C)</f>
        <v>45264.486111111109</v>
      </c>
      <c r="J305" s="3">
        <f>_xlfn.XLOOKUP(Table29[[#This Row],[order_id]],orders!A:A,orders!B:B)</f>
        <v>40587811</v>
      </c>
      <c r="K305" s="3" t="str">
        <f>_xlfn.XLOOKUP(Table29[[#This Row],[order_id]],orders!A:A,orders!E:E)</f>
        <v>Wallet</v>
      </c>
      <c r="L305" s="3" t="str">
        <f>_xlfn.XLOOKUP(Table29[[#This Row],[customer id]],customers!A:A,customers!C:C)</f>
        <v>Inactive</v>
      </c>
    </row>
    <row r="306" spans="1:12" x14ac:dyDescent="0.35">
      <c r="A306" s="3">
        <v>5012271549</v>
      </c>
      <c r="B306">
        <v>67197</v>
      </c>
      <c r="C306">
        <v>1</v>
      </c>
      <c r="D306" s="2">
        <v>552.20000000000005</v>
      </c>
      <c r="E306" s="2">
        <f>Table29[[#This Row],[quantity]]*Table29[[#This Row],[unit_price]]</f>
        <v>552.20000000000005</v>
      </c>
      <c r="F306" t="str">
        <f>_xlfn.XLOOKUP(Table29[[#This Row],[product_id]],products!A:A,products!B:B)</f>
        <v>Butter</v>
      </c>
      <c r="G306" t="str">
        <f>_xlfn.XLOOKUP(B:B,products!A:A,products!C:C)</f>
        <v>Dairy &amp; Breakfast</v>
      </c>
      <c r="H306" t="str">
        <f>_xlfn.XLOOKUP(Table29[[#This Row],[product_id]],products!A:A,products!D:D)</f>
        <v>Shetty-Bora</v>
      </c>
      <c r="I306" s="1">
        <f>_xlfn.XLOOKUP(Table29[[#This Row],[order_id]],orders!A:A,orders!C:C)</f>
        <v>45556.419444444444</v>
      </c>
      <c r="J306" s="3">
        <f>_xlfn.XLOOKUP(Table29[[#This Row],[order_id]],orders!A:A,orders!B:B)</f>
        <v>73061709</v>
      </c>
      <c r="K306" s="3" t="str">
        <f>_xlfn.XLOOKUP(Table29[[#This Row],[order_id]],orders!A:A,orders!E:E)</f>
        <v>Cash</v>
      </c>
      <c r="L306" s="3" t="str">
        <f>_xlfn.XLOOKUP(Table29[[#This Row],[customer id]],customers!A:A,customers!C:C)</f>
        <v>Premium</v>
      </c>
    </row>
    <row r="307" spans="1:12" x14ac:dyDescent="0.35">
      <c r="A307" s="3">
        <v>8110316958</v>
      </c>
      <c r="B307">
        <v>451812</v>
      </c>
      <c r="C307">
        <v>3</v>
      </c>
      <c r="D307" s="2">
        <v>530.85</v>
      </c>
      <c r="E307" s="2">
        <f>Table29[[#This Row],[quantity]]*Table29[[#This Row],[unit_price]]</f>
        <v>1592.5500000000002</v>
      </c>
      <c r="F307" t="str">
        <f>_xlfn.XLOOKUP(Table29[[#This Row],[product_id]],products!A:A,products!B:B)</f>
        <v>Pain Reliever</v>
      </c>
      <c r="G307" t="str">
        <f>_xlfn.XLOOKUP(B:B,products!A:A,products!C:C)</f>
        <v>Pharmacy</v>
      </c>
      <c r="H307" t="str">
        <f>_xlfn.XLOOKUP(Table29[[#This Row],[product_id]],products!A:A,products!D:D)</f>
        <v>Batra, Sant and Mandal</v>
      </c>
      <c r="I307" s="1">
        <f>_xlfn.XLOOKUP(Table29[[#This Row],[order_id]],orders!A:A,orders!C:C)</f>
        <v>45321.811111111114</v>
      </c>
      <c r="J307" s="3">
        <f>_xlfn.XLOOKUP(Table29[[#This Row],[order_id]],orders!A:A,orders!B:B)</f>
        <v>61226835</v>
      </c>
      <c r="K307" s="3" t="str">
        <f>_xlfn.XLOOKUP(Table29[[#This Row],[order_id]],orders!A:A,orders!E:E)</f>
        <v>Wallet</v>
      </c>
      <c r="L307" s="3" t="str">
        <f>_xlfn.XLOOKUP(Table29[[#This Row],[customer id]],customers!A:A,customers!C:C)</f>
        <v>Premium</v>
      </c>
    </row>
    <row r="308" spans="1:12" x14ac:dyDescent="0.35">
      <c r="A308" s="3">
        <v>3190808443</v>
      </c>
      <c r="B308">
        <v>140489</v>
      </c>
      <c r="C308">
        <v>3</v>
      </c>
      <c r="D308" s="2">
        <v>650.20000000000005</v>
      </c>
      <c r="E308" s="2">
        <f>Table29[[#This Row],[quantity]]*Table29[[#This Row],[unit_price]]</f>
        <v>1950.6000000000001</v>
      </c>
      <c r="F308" t="str">
        <f>_xlfn.XLOOKUP(Table29[[#This Row],[product_id]],products!A:A,products!B:B)</f>
        <v>Soap</v>
      </c>
      <c r="G308" t="str">
        <f>_xlfn.XLOOKUP(B:B,products!A:A,products!C:C)</f>
        <v>Personal Care</v>
      </c>
      <c r="H308" t="str">
        <f>_xlfn.XLOOKUP(Table29[[#This Row],[product_id]],products!A:A,products!D:D)</f>
        <v>Biswas, Kapoor and Patel</v>
      </c>
      <c r="I308" s="1">
        <f>_xlfn.XLOOKUP(Table29[[#This Row],[order_id]],orders!A:A,orders!C:C)</f>
        <v>45301.368055555555</v>
      </c>
      <c r="J308" s="3">
        <f>_xlfn.XLOOKUP(Table29[[#This Row],[order_id]],orders!A:A,orders!B:B)</f>
        <v>77618011</v>
      </c>
      <c r="K308" s="3" t="str">
        <f>_xlfn.XLOOKUP(Table29[[#This Row],[order_id]],orders!A:A,orders!E:E)</f>
        <v>Cash</v>
      </c>
      <c r="L308" s="3" t="str">
        <f>_xlfn.XLOOKUP(Table29[[#This Row],[customer id]],customers!A:A,customers!C:C)</f>
        <v>Inactive</v>
      </c>
    </row>
    <row r="309" spans="1:12" x14ac:dyDescent="0.35">
      <c r="A309" s="3">
        <v>7175472728</v>
      </c>
      <c r="B309">
        <v>435929</v>
      </c>
      <c r="C309">
        <v>2</v>
      </c>
      <c r="D309" s="2">
        <v>856.89</v>
      </c>
      <c r="E309" s="2">
        <f>Table29[[#This Row],[quantity]]*Table29[[#This Row],[unit_price]]</f>
        <v>1713.78</v>
      </c>
      <c r="F309" t="str">
        <f>_xlfn.XLOOKUP(Table29[[#This Row],[product_id]],products!A:A,products!B:B)</f>
        <v>Toilet Cleaner</v>
      </c>
      <c r="G309" t="str">
        <f>_xlfn.XLOOKUP(B:B,products!A:A,products!C:C)</f>
        <v>Household Care</v>
      </c>
      <c r="H309" t="str">
        <f>_xlfn.XLOOKUP(Table29[[#This Row],[product_id]],products!A:A,products!D:D)</f>
        <v>Memon Ltd</v>
      </c>
      <c r="I309" s="1">
        <f>_xlfn.XLOOKUP(Table29[[#This Row],[order_id]],orders!A:A,orders!C:C)</f>
        <v>45181.493750000001</v>
      </c>
      <c r="J309" s="3">
        <f>_xlfn.XLOOKUP(Table29[[#This Row],[order_id]],orders!A:A,orders!B:B)</f>
        <v>9551011</v>
      </c>
      <c r="K309" s="3" t="str">
        <f>_xlfn.XLOOKUP(Table29[[#This Row],[order_id]],orders!A:A,orders!E:E)</f>
        <v>UPI</v>
      </c>
      <c r="L309" s="3" t="str">
        <f>_xlfn.XLOOKUP(Table29[[#This Row],[customer id]],customers!A:A,customers!C:C)</f>
        <v>Inactive</v>
      </c>
    </row>
    <row r="310" spans="1:12" x14ac:dyDescent="0.35">
      <c r="A310" s="3">
        <v>6011117738</v>
      </c>
      <c r="B310">
        <v>658389</v>
      </c>
      <c r="C310">
        <v>3</v>
      </c>
      <c r="D310" s="2">
        <v>152.55000000000001</v>
      </c>
      <c r="E310" s="2">
        <f>Table29[[#This Row],[quantity]]*Table29[[#This Row],[unit_price]]</f>
        <v>457.65000000000003</v>
      </c>
      <c r="F310" t="str">
        <f>_xlfn.XLOOKUP(Table29[[#This Row],[product_id]],products!A:A,products!B:B)</f>
        <v>Popcorn</v>
      </c>
      <c r="G310" t="str">
        <f>_xlfn.XLOOKUP(B:B,products!A:A,products!C:C)</f>
        <v>Snacks &amp; Munchies</v>
      </c>
      <c r="H310" t="str">
        <f>_xlfn.XLOOKUP(Table29[[#This Row],[product_id]],products!A:A,products!D:D)</f>
        <v>Chanda, Som and Vohra</v>
      </c>
      <c r="I310" s="1">
        <f>_xlfn.XLOOKUP(Table29[[#This Row],[order_id]],orders!A:A,orders!C:C)</f>
        <v>45298.45208333333</v>
      </c>
      <c r="J310" s="3">
        <f>_xlfn.XLOOKUP(Table29[[#This Row],[order_id]],orders!A:A,orders!B:B)</f>
        <v>24337950</v>
      </c>
      <c r="K310" s="3" t="str">
        <f>_xlfn.XLOOKUP(Table29[[#This Row],[order_id]],orders!A:A,orders!E:E)</f>
        <v>Card</v>
      </c>
      <c r="L310" s="3" t="str">
        <f>_xlfn.XLOOKUP(Table29[[#This Row],[customer id]],customers!A:A,customers!C:C)</f>
        <v>Inactive</v>
      </c>
    </row>
    <row r="311" spans="1:12" x14ac:dyDescent="0.35">
      <c r="A311" s="3">
        <v>5592928753</v>
      </c>
      <c r="B311">
        <v>992178</v>
      </c>
      <c r="C311">
        <v>2</v>
      </c>
      <c r="D311" s="2">
        <v>632.42999999999995</v>
      </c>
      <c r="E311" s="2">
        <f>Table29[[#This Row],[quantity]]*Table29[[#This Row],[unit_price]]</f>
        <v>1264.8599999999999</v>
      </c>
      <c r="F311" t="str">
        <f>_xlfn.XLOOKUP(Table29[[#This Row],[product_id]],products!A:A,products!B:B)</f>
        <v>Pain Reliever</v>
      </c>
      <c r="G311" t="str">
        <f>_xlfn.XLOOKUP(B:B,products!A:A,products!C:C)</f>
        <v>Pharmacy</v>
      </c>
      <c r="H311" t="str">
        <f>_xlfn.XLOOKUP(Table29[[#This Row],[product_id]],products!A:A,products!D:D)</f>
        <v>Basu and Sons</v>
      </c>
      <c r="I311" s="1">
        <f>_xlfn.XLOOKUP(Table29[[#This Row],[order_id]],orders!A:A,orders!C:C)</f>
        <v>45527.864583333336</v>
      </c>
      <c r="J311" s="3">
        <f>_xlfn.XLOOKUP(Table29[[#This Row],[order_id]],orders!A:A,orders!B:B)</f>
        <v>46875863</v>
      </c>
      <c r="K311" s="3" t="str">
        <f>_xlfn.XLOOKUP(Table29[[#This Row],[order_id]],orders!A:A,orders!E:E)</f>
        <v>UPI</v>
      </c>
      <c r="L311" s="3" t="str">
        <f>_xlfn.XLOOKUP(Table29[[#This Row],[customer id]],customers!A:A,customers!C:C)</f>
        <v>Regular</v>
      </c>
    </row>
    <row r="312" spans="1:12" x14ac:dyDescent="0.35">
      <c r="A312" s="3">
        <v>3952040848</v>
      </c>
      <c r="B312">
        <v>927651</v>
      </c>
      <c r="C312">
        <v>2</v>
      </c>
      <c r="D312" s="2">
        <v>426.72</v>
      </c>
      <c r="E312" s="2">
        <f>Table29[[#This Row],[quantity]]*Table29[[#This Row],[unit_price]]</f>
        <v>853.44</v>
      </c>
      <c r="F312" t="str">
        <f>_xlfn.XLOOKUP(Table29[[#This Row],[product_id]],products!A:A,products!B:B)</f>
        <v>Baby Wipes</v>
      </c>
      <c r="G312" t="str">
        <f>_xlfn.XLOOKUP(B:B,products!A:A,products!C:C)</f>
        <v>Baby Care</v>
      </c>
      <c r="H312" t="str">
        <f>_xlfn.XLOOKUP(Table29[[#This Row],[product_id]],products!A:A,products!D:D)</f>
        <v>Narula Group</v>
      </c>
      <c r="I312" s="1">
        <f>_xlfn.XLOOKUP(Table29[[#This Row],[order_id]],orders!A:A,orders!C:C)</f>
        <v>45421.020833333336</v>
      </c>
      <c r="J312" s="3">
        <f>_xlfn.XLOOKUP(Table29[[#This Row],[order_id]],orders!A:A,orders!B:B)</f>
        <v>31156674</v>
      </c>
      <c r="K312" s="3" t="str">
        <f>_xlfn.XLOOKUP(Table29[[#This Row],[order_id]],orders!A:A,orders!E:E)</f>
        <v>UPI</v>
      </c>
      <c r="L312" s="3" t="str">
        <f>_xlfn.XLOOKUP(Table29[[#This Row],[customer id]],customers!A:A,customers!C:C)</f>
        <v>Inactive</v>
      </c>
    </row>
    <row r="313" spans="1:12" x14ac:dyDescent="0.35">
      <c r="A313" s="3">
        <v>7026479520</v>
      </c>
      <c r="B313">
        <v>613942</v>
      </c>
      <c r="C313">
        <v>1</v>
      </c>
      <c r="D313" s="2">
        <v>545</v>
      </c>
      <c r="E313" s="2">
        <f>Table29[[#This Row],[quantity]]*Table29[[#This Row],[unit_price]]</f>
        <v>545</v>
      </c>
      <c r="F313" t="str">
        <f>_xlfn.XLOOKUP(Table29[[#This Row],[product_id]],products!A:A,products!B:B)</f>
        <v>Pet Treats</v>
      </c>
      <c r="G313" t="str">
        <f>_xlfn.XLOOKUP(B:B,products!A:A,products!C:C)</f>
        <v>Pet Care</v>
      </c>
      <c r="H313" t="str">
        <f>_xlfn.XLOOKUP(Table29[[#This Row],[product_id]],products!A:A,products!D:D)</f>
        <v>Dyal, Saraf and Goel</v>
      </c>
      <c r="I313" s="1">
        <f>_xlfn.XLOOKUP(Table29[[#This Row],[order_id]],orders!A:A,orders!C:C)</f>
        <v>45490.920138888891</v>
      </c>
      <c r="J313" s="3">
        <f>_xlfn.XLOOKUP(Table29[[#This Row],[order_id]],orders!A:A,orders!B:B)</f>
        <v>81994445</v>
      </c>
      <c r="K313" s="3" t="str">
        <f>_xlfn.XLOOKUP(Table29[[#This Row],[order_id]],orders!A:A,orders!E:E)</f>
        <v>Cash</v>
      </c>
      <c r="L313" s="3" t="str">
        <f>_xlfn.XLOOKUP(Table29[[#This Row],[customer id]],customers!A:A,customers!C:C)</f>
        <v>Premium</v>
      </c>
    </row>
    <row r="314" spans="1:12" x14ac:dyDescent="0.35">
      <c r="A314" s="3">
        <v>6572695161</v>
      </c>
      <c r="B314">
        <v>70969</v>
      </c>
      <c r="C314">
        <v>1</v>
      </c>
      <c r="D314" s="2">
        <v>631.70000000000005</v>
      </c>
      <c r="E314" s="2">
        <f>Table29[[#This Row],[quantity]]*Table29[[#This Row],[unit_price]]</f>
        <v>631.70000000000005</v>
      </c>
      <c r="F314" t="str">
        <f>_xlfn.XLOOKUP(Table29[[#This Row],[product_id]],products!A:A,products!B:B)</f>
        <v>Carrots</v>
      </c>
      <c r="G314" t="str">
        <f>_xlfn.XLOOKUP(B:B,products!A:A,products!C:C)</f>
        <v>Fruits &amp; Vegetables</v>
      </c>
      <c r="H314" t="str">
        <f>_xlfn.XLOOKUP(Table29[[#This Row],[product_id]],products!A:A,products!D:D)</f>
        <v>Mohan Group</v>
      </c>
      <c r="I314" s="1">
        <f>_xlfn.XLOOKUP(Table29[[#This Row],[order_id]],orders!A:A,orders!C:C)</f>
        <v>45369.34652777778</v>
      </c>
      <c r="J314" s="3">
        <f>_xlfn.XLOOKUP(Table29[[#This Row],[order_id]],orders!A:A,orders!B:B)</f>
        <v>64197854</v>
      </c>
      <c r="K314" s="3" t="str">
        <f>_xlfn.XLOOKUP(Table29[[#This Row],[order_id]],orders!A:A,orders!E:E)</f>
        <v>Wallet</v>
      </c>
      <c r="L314" s="3" t="str">
        <f>_xlfn.XLOOKUP(Table29[[#This Row],[customer id]],customers!A:A,customers!C:C)</f>
        <v>Regular</v>
      </c>
    </row>
    <row r="315" spans="1:12" x14ac:dyDescent="0.35">
      <c r="A315" s="3">
        <v>9090769419</v>
      </c>
      <c r="B315">
        <v>305754</v>
      </c>
      <c r="C315">
        <v>1</v>
      </c>
      <c r="D315" s="2">
        <v>979.99</v>
      </c>
      <c r="E315" s="2">
        <f>Table29[[#This Row],[quantity]]*Table29[[#This Row],[unit_price]]</f>
        <v>979.99</v>
      </c>
      <c r="F315" t="str">
        <f>_xlfn.XLOOKUP(Table29[[#This Row],[product_id]],products!A:A,products!B:B)</f>
        <v>Frozen Vegetables</v>
      </c>
      <c r="G315" t="str">
        <f>_xlfn.XLOOKUP(B:B,products!A:A,products!C:C)</f>
        <v>Instant &amp; Frozen Food</v>
      </c>
      <c r="H315" t="str">
        <f>_xlfn.XLOOKUP(Table29[[#This Row],[product_id]],products!A:A,products!D:D)</f>
        <v>Mammen-Hegde</v>
      </c>
      <c r="I315" s="1">
        <f>_xlfn.XLOOKUP(Table29[[#This Row],[order_id]],orders!A:A,orders!C:C)</f>
        <v>45537.134722222225</v>
      </c>
      <c r="J315" s="3">
        <f>_xlfn.XLOOKUP(Table29[[#This Row],[order_id]],orders!A:A,orders!B:B)</f>
        <v>66485571</v>
      </c>
      <c r="K315" s="3" t="str">
        <f>_xlfn.XLOOKUP(Table29[[#This Row],[order_id]],orders!A:A,orders!E:E)</f>
        <v>Wallet</v>
      </c>
      <c r="L315" s="3" t="str">
        <f>_xlfn.XLOOKUP(Table29[[#This Row],[customer id]],customers!A:A,customers!C:C)</f>
        <v>Inactive</v>
      </c>
    </row>
    <row r="316" spans="1:12" x14ac:dyDescent="0.35">
      <c r="A316" s="3">
        <v>5979489110</v>
      </c>
      <c r="B316">
        <v>853932</v>
      </c>
      <c r="C316">
        <v>1</v>
      </c>
      <c r="D316" s="2">
        <v>941.19</v>
      </c>
      <c r="E316" s="2">
        <f>Table29[[#This Row],[quantity]]*Table29[[#This Row],[unit_price]]</f>
        <v>941.19</v>
      </c>
      <c r="F316" t="str">
        <f>_xlfn.XLOOKUP(Table29[[#This Row],[product_id]],products!A:A,products!B:B)</f>
        <v>Baby Wipes</v>
      </c>
      <c r="G316" t="str">
        <f>_xlfn.XLOOKUP(B:B,products!A:A,products!C:C)</f>
        <v>Baby Care</v>
      </c>
      <c r="H316" t="str">
        <f>_xlfn.XLOOKUP(Table29[[#This Row],[product_id]],products!A:A,products!D:D)</f>
        <v>Ranganathan-Peri</v>
      </c>
      <c r="I316" s="1">
        <f>_xlfn.XLOOKUP(Table29[[#This Row],[order_id]],orders!A:A,orders!C:C)</f>
        <v>45176.325694444444</v>
      </c>
      <c r="J316" s="3">
        <f>_xlfn.XLOOKUP(Table29[[#This Row],[order_id]],orders!A:A,orders!B:B)</f>
        <v>22161071</v>
      </c>
      <c r="K316" s="3" t="str">
        <f>_xlfn.XLOOKUP(Table29[[#This Row],[order_id]],orders!A:A,orders!E:E)</f>
        <v>Card</v>
      </c>
      <c r="L316" s="3" t="str">
        <f>_xlfn.XLOOKUP(Table29[[#This Row],[customer id]],customers!A:A,customers!C:C)</f>
        <v>New</v>
      </c>
    </row>
    <row r="317" spans="1:12" x14ac:dyDescent="0.35">
      <c r="A317" s="3">
        <v>964698323</v>
      </c>
      <c r="B317">
        <v>257719</v>
      </c>
      <c r="C317">
        <v>3</v>
      </c>
      <c r="D317" s="2">
        <v>281.73</v>
      </c>
      <c r="E317" s="2">
        <f>Table29[[#This Row],[quantity]]*Table29[[#This Row],[unit_price]]</f>
        <v>845.19</v>
      </c>
      <c r="F317" t="str">
        <f>_xlfn.XLOOKUP(Table29[[#This Row],[product_id]],products!A:A,products!B:B)</f>
        <v>Eggs</v>
      </c>
      <c r="G317" t="str">
        <f>_xlfn.XLOOKUP(B:B,products!A:A,products!C:C)</f>
        <v>Dairy &amp; Breakfast</v>
      </c>
      <c r="H317" t="str">
        <f>_xlfn.XLOOKUP(Table29[[#This Row],[product_id]],products!A:A,products!D:D)</f>
        <v>Chaudhuri PLC</v>
      </c>
      <c r="I317" s="1">
        <f>_xlfn.XLOOKUP(Table29[[#This Row],[order_id]],orders!A:A,orders!C:C)</f>
        <v>45565.969444444447</v>
      </c>
      <c r="J317" s="3">
        <f>_xlfn.XLOOKUP(Table29[[#This Row],[order_id]],orders!A:A,orders!B:B)</f>
        <v>81763298</v>
      </c>
      <c r="K317" s="3" t="str">
        <f>_xlfn.XLOOKUP(Table29[[#This Row],[order_id]],orders!A:A,orders!E:E)</f>
        <v>Wallet</v>
      </c>
      <c r="L317" s="3" t="str">
        <f>_xlfn.XLOOKUP(Table29[[#This Row],[customer id]],customers!A:A,customers!C:C)</f>
        <v>Premium</v>
      </c>
    </row>
    <row r="318" spans="1:12" x14ac:dyDescent="0.35">
      <c r="A318" s="3">
        <v>2304242664</v>
      </c>
      <c r="B318">
        <v>516376</v>
      </c>
      <c r="C318">
        <v>3</v>
      </c>
      <c r="D318" s="2">
        <v>877.43</v>
      </c>
      <c r="E318" s="2">
        <f>Table29[[#This Row],[quantity]]*Table29[[#This Row],[unit_price]]</f>
        <v>2632.29</v>
      </c>
      <c r="F318" t="str">
        <f>_xlfn.XLOOKUP(Table29[[#This Row],[product_id]],products!A:A,products!B:B)</f>
        <v>Onions</v>
      </c>
      <c r="G318" t="str">
        <f>_xlfn.XLOOKUP(B:B,products!A:A,products!C:C)</f>
        <v>Fruits &amp; Vegetables</v>
      </c>
      <c r="H318" t="str">
        <f>_xlfn.XLOOKUP(Table29[[#This Row],[product_id]],products!A:A,products!D:D)</f>
        <v>Agarwal-Dhar</v>
      </c>
      <c r="I318" s="1">
        <f>_xlfn.XLOOKUP(Table29[[#This Row],[order_id]],orders!A:A,orders!C:C)</f>
        <v>45372.353472222225</v>
      </c>
      <c r="J318" s="3">
        <f>_xlfn.XLOOKUP(Table29[[#This Row],[order_id]],orders!A:A,orders!B:B)</f>
        <v>65815155</v>
      </c>
      <c r="K318" s="3" t="str">
        <f>_xlfn.XLOOKUP(Table29[[#This Row],[order_id]],orders!A:A,orders!E:E)</f>
        <v>Card</v>
      </c>
      <c r="L318" s="3" t="str">
        <f>_xlfn.XLOOKUP(Table29[[#This Row],[customer id]],customers!A:A,customers!C:C)</f>
        <v>New</v>
      </c>
    </row>
    <row r="319" spans="1:12" x14ac:dyDescent="0.35">
      <c r="A319" s="3">
        <v>2483843748</v>
      </c>
      <c r="B319">
        <v>812607</v>
      </c>
      <c r="C319">
        <v>3</v>
      </c>
      <c r="D319" s="2">
        <v>416.65</v>
      </c>
      <c r="E319" s="2">
        <f>Table29[[#This Row],[quantity]]*Table29[[#This Row],[unit_price]]</f>
        <v>1249.9499999999998</v>
      </c>
      <c r="F319" t="str">
        <f>_xlfn.XLOOKUP(Table29[[#This Row],[product_id]],products!A:A,products!B:B)</f>
        <v>Potatoes</v>
      </c>
      <c r="G319" t="str">
        <f>_xlfn.XLOOKUP(B:B,products!A:A,products!C:C)</f>
        <v>Fruits &amp; Vegetables</v>
      </c>
      <c r="H319" t="str">
        <f>_xlfn.XLOOKUP(Table29[[#This Row],[product_id]],products!A:A,products!D:D)</f>
        <v>Rege Group</v>
      </c>
      <c r="I319" s="1">
        <f>_xlfn.XLOOKUP(Table29[[#This Row],[order_id]],orders!A:A,orders!C:C)</f>
        <v>45070.388194444444</v>
      </c>
      <c r="J319" s="3">
        <f>_xlfn.XLOOKUP(Table29[[#This Row],[order_id]],orders!A:A,orders!B:B)</f>
        <v>26040510</v>
      </c>
      <c r="K319" s="3" t="str">
        <f>_xlfn.XLOOKUP(Table29[[#This Row],[order_id]],orders!A:A,orders!E:E)</f>
        <v>Wallet</v>
      </c>
      <c r="L319" s="3" t="str">
        <f>_xlfn.XLOOKUP(Table29[[#This Row],[customer id]],customers!A:A,customers!C:C)</f>
        <v>Premium</v>
      </c>
    </row>
    <row r="320" spans="1:12" x14ac:dyDescent="0.35">
      <c r="A320" s="3">
        <v>2560588609</v>
      </c>
      <c r="B320">
        <v>186168</v>
      </c>
      <c r="C320">
        <v>1</v>
      </c>
      <c r="D320" s="2">
        <v>878.8</v>
      </c>
      <c r="E320" s="2">
        <f>Table29[[#This Row],[quantity]]*Table29[[#This Row],[unit_price]]</f>
        <v>878.8</v>
      </c>
      <c r="F320" t="str">
        <f>_xlfn.XLOOKUP(Table29[[#This Row],[product_id]],products!A:A,products!B:B)</f>
        <v>Dog Food</v>
      </c>
      <c r="G320" t="str">
        <f>_xlfn.XLOOKUP(B:B,products!A:A,products!C:C)</f>
        <v>Pet Care</v>
      </c>
      <c r="H320" t="str">
        <f>_xlfn.XLOOKUP(Table29[[#This Row],[product_id]],products!A:A,products!D:D)</f>
        <v>Parekh, Lad and Kadakia</v>
      </c>
      <c r="I320" s="1">
        <f>_xlfn.XLOOKUP(Table29[[#This Row],[order_id]],orders!A:A,orders!C:C)</f>
        <v>45464.054166666669</v>
      </c>
      <c r="J320" s="3">
        <f>_xlfn.XLOOKUP(Table29[[#This Row],[order_id]],orders!A:A,orders!B:B)</f>
        <v>6291143</v>
      </c>
      <c r="K320" s="3" t="str">
        <f>_xlfn.XLOOKUP(Table29[[#This Row],[order_id]],orders!A:A,orders!E:E)</f>
        <v>UPI</v>
      </c>
      <c r="L320" s="3" t="str">
        <f>_xlfn.XLOOKUP(Table29[[#This Row],[customer id]],customers!A:A,customers!C:C)</f>
        <v>Inactive</v>
      </c>
    </row>
    <row r="321" spans="1:12" x14ac:dyDescent="0.35">
      <c r="A321" s="3">
        <v>9268920928</v>
      </c>
      <c r="B321">
        <v>9436</v>
      </c>
      <c r="C321">
        <v>2</v>
      </c>
      <c r="D321" s="2">
        <v>88.43</v>
      </c>
      <c r="E321" s="2">
        <f>Table29[[#This Row],[quantity]]*Table29[[#This Row],[unit_price]]</f>
        <v>176.86</v>
      </c>
      <c r="F321" t="str">
        <f>_xlfn.XLOOKUP(Table29[[#This Row],[product_id]],products!A:A,products!B:B)</f>
        <v>Toothpaste</v>
      </c>
      <c r="G321" t="str">
        <f>_xlfn.XLOOKUP(B:B,products!A:A,products!C:C)</f>
        <v>Personal Care</v>
      </c>
      <c r="H321" t="str">
        <f>_xlfn.XLOOKUP(Table29[[#This Row],[product_id]],products!A:A,products!D:D)</f>
        <v>Naidu PLC</v>
      </c>
      <c r="I321" s="1">
        <f>_xlfn.XLOOKUP(Table29[[#This Row],[order_id]],orders!A:A,orders!C:C)</f>
        <v>45112.522916666669</v>
      </c>
      <c r="J321" s="3">
        <f>_xlfn.XLOOKUP(Table29[[#This Row],[order_id]],orders!A:A,orders!B:B)</f>
        <v>17805991</v>
      </c>
      <c r="K321" s="3" t="str">
        <f>_xlfn.XLOOKUP(Table29[[#This Row],[order_id]],orders!A:A,orders!E:E)</f>
        <v>Cash</v>
      </c>
      <c r="L321" s="3" t="str">
        <f>_xlfn.XLOOKUP(Table29[[#This Row],[customer id]],customers!A:A,customers!C:C)</f>
        <v>New</v>
      </c>
    </row>
    <row r="322" spans="1:12" x14ac:dyDescent="0.35">
      <c r="A322" s="3">
        <v>9554019312</v>
      </c>
      <c r="B322">
        <v>578097</v>
      </c>
      <c r="C322">
        <v>1</v>
      </c>
      <c r="D322" s="2">
        <v>267.61</v>
      </c>
      <c r="E322" s="2">
        <f>Table29[[#This Row],[quantity]]*Table29[[#This Row],[unit_price]]</f>
        <v>267.61</v>
      </c>
      <c r="F322" t="str">
        <f>_xlfn.XLOOKUP(Table29[[#This Row],[product_id]],products!A:A,products!B:B)</f>
        <v>Nuts</v>
      </c>
      <c r="G322" t="str">
        <f>_xlfn.XLOOKUP(B:B,products!A:A,products!C:C)</f>
        <v>Snacks &amp; Munchies</v>
      </c>
      <c r="H322" t="str">
        <f>_xlfn.XLOOKUP(Table29[[#This Row],[product_id]],products!A:A,products!D:D)</f>
        <v>Jha Group</v>
      </c>
      <c r="I322" s="1">
        <f>_xlfn.XLOOKUP(Table29[[#This Row],[order_id]],orders!A:A,orders!C:C)</f>
        <v>45177.07916666667</v>
      </c>
      <c r="J322" s="3">
        <f>_xlfn.XLOOKUP(Table29[[#This Row],[order_id]],orders!A:A,orders!B:B)</f>
        <v>6247821</v>
      </c>
      <c r="K322" s="3" t="str">
        <f>_xlfn.XLOOKUP(Table29[[#This Row],[order_id]],orders!A:A,orders!E:E)</f>
        <v>UPI</v>
      </c>
      <c r="L322" s="3" t="str">
        <f>_xlfn.XLOOKUP(Table29[[#This Row],[customer id]],customers!A:A,customers!C:C)</f>
        <v>Regular</v>
      </c>
    </row>
    <row r="323" spans="1:12" x14ac:dyDescent="0.35">
      <c r="A323" s="3">
        <v>3749174258</v>
      </c>
      <c r="B323">
        <v>613942</v>
      </c>
      <c r="C323">
        <v>3</v>
      </c>
      <c r="D323" s="2">
        <v>545</v>
      </c>
      <c r="E323" s="2">
        <f>Table29[[#This Row],[quantity]]*Table29[[#This Row],[unit_price]]</f>
        <v>1635</v>
      </c>
      <c r="F323" t="str">
        <f>_xlfn.XLOOKUP(Table29[[#This Row],[product_id]],products!A:A,products!B:B)</f>
        <v>Pet Treats</v>
      </c>
      <c r="G323" t="str">
        <f>_xlfn.XLOOKUP(B:B,products!A:A,products!C:C)</f>
        <v>Pet Care</v>
      </c>
      <c r="H323" t="str">
        <f>_xlfn.XLOOKUP(Table29[[#This Row],[product_id]],products!A:A,products!D:D)</f>
        <v>Dyal, Saraf and Goel</v>
      </c>
      <c r="I323" s="1">
        <f>_xlfn.XLOOKUP(Table29[[#This Row],[order_id]],orders!A:A,orders!C:C)</f>
        <v>45335.323611111111</v>
      </c>
      <c r="J323" s="3">
        <f>_xlfn.XLOOKUP(Table29[[#This Row],[order_id]],orders!A:A,orders!B:B)</f>
        <v>38902193</v>
      </c>
      <c r="K323" s="3" t="str">
        <f>_xlfn.XLOOKUP(Table29[[#This Row],[order_id]],orders!A:A,orders!E:E)</f>
        <v>Wallet</v>
      </c>
      <c r="L323" s="3" t="str">
        <f>_xlfn.XLOOKUP(Table29[[#This Row],[customer id]],customers!A:A,customers!C:C)</f>
        <v>New</v>
      </c>
    </row>
    <row r="324" spans="1:12" x14ac:dyDescent="0.35">
      <c r="A324" s="3">
        <v>3947164241</v>
      </c>
      <c r="B324">
        <v>131136</v>
      </c>
      <c r="C324">
        <v>2</v>
      </c>
      <c r="D324" s="2">
        <v>37.799999999999997</v>
      </c>
      <c r="E324" s="2">
        <f>Table29[[#This Row],[quantity]]*Table29[[#This Row],[unit_price]]</f>
        <v>75.599999999999994</v>
      </c>
      <c r="F324" t="str">
        <f>_xlfn.XLOOKUP(Table29[[#This Row],[product_id]],products!A:A,products!B:B)</f>
        <v>Salt</v>
      </c>
      <c r="G324" t="str">
        <f>_xlfn.XLOOKUP(B:B,products!A:A,products!C:C)</f>
        <v>Grocery &amp; Staples</v>
      </c>
      <c r="H324" t="str">
        <f>_xlfn.XLOOKUP(Table29[[#This Row],[product_id]],products!A:A,products!D:D)</f>
        <v>Deshpande-Rama</v>
      </c>
      <c r="I324" s="1">
        <f>_xlfn.XLOOKUP(Table29[[#This Row],[order_id]],orders!A:A,orders!C:C)</f>
        <v>45600.853472222225</v>
      </c>
      <c r="J324" s="3">
        <f>_xlfn.XLOOKUP(Table29[[#This Row],[order_id]],orders!A:A,orders!B:B)</f>
        <v>95768401</v>
      </c>
      <c r="K324" s="3" t="str">
        <f>_xlfn.XLOOKUP(Table29[[#This Row],[order_id]],orders!A:A,orders!E:E)</f>
        <v>UPI</v>
      </c>
      <c r="L324" s="3" t="str">
        <f>_xlfn.XLOOKUP(Table29[[#This Row],[customer id]],customers!A:A,customers!C:C)</f>
        <v>Inactive</v>
      </c>
    </row>
    <row r="325" spans="1:12" x14ac:dyDescent="0.35">
      <c r="A325" s="3">
        <v>487327038</v>
      </c>
      <c r="B325">
        <v>673058</v>
      </c>
      <c r="C325">
        <v>3</v>
      </c>
      <c r="D325" s="2">
        <v>765.76</v>
      </c>
      <c r="E325" s="2">
        <f>Table29[[#This Row],[quantity]]*Table29[[#This Row],[unit_price]]</f>
        <v>2297.2799999999997</v>
      </c>
      <c r="F325" t="str">
        <f>_xlfn.XLOOKUP(Table29[[#This Row],[product_id]],products!A:A,products!B:B)</f>
        <v>Cough Syrup</v>
      </c>
      <c r="G325" t="str">
        <f>_xlfn.XLOOKUP(B:B,products!A:A,products!C:C)</f>
        <v>Pharmacy</v>
      </c>
      <c r="H325" t="str">
        <f>_xlfn.XLOOKUP(Table29[[#This Row],[product_id]],products!A:A,products!D:D)</f>
        <v>Balan-Madan</v>
      </c>
      <c r="I325" s="1">
        <f>_xlfn.XLOOKUP(Table29[[#This Row],[order_id]],orders!A:A,orders!C:C)</f>
        <v>45204.018055555556</v>
      </c>
      <c r="J325" s="3">
        <f>_xlfn.XLOOKUP(Table29[[#This Row],[order_id]],orders!A:A,orders!B:B)</f>
        <v>67277562</v>
      </c>
      <c r="K325" s="3" t="str">
        <f>_xlfn.XLOOKUP(Table29[[#This Row],[order_id]],orders!A:A,orders!E:E)</f>
        <v>UPI</v>
      </c>
      <c r="L325" s="3" t="str">
        <f>_xlfn.XLOOKUP(Table29[[#This Row],[customer id]],customers!A:A,customers!C:C)</f>
        <v>Inactive</v>
      </c>
    </row>
    <row r="326" spans="1:12" x14ac:dyDescent="0.35">
      <c r="A326" s="3">
        <v>8830321199</v>
      </c>
      <c r="B326">
        <v>894539</v>
      </c>
      <c r="C326">
        <v>2</v>
      </c>
      <c r="D326" s="2">
        <v>445.48</v>
      </c>
      <c r="E326" s="2">
        <f>Table29[[#This Row],[quantity]]*Table29[[#This Row],[unit_price]]</f>
        <v>890.96</v>
      </c>
      <c r="F326" t="str">
        <f>_xlfn.XLOOKUP(Table29[[#This Row],[product_id]],products!A:A,products!B:B)</f>
        <v>Dish Soap</v>
      </c>
      <c r="G326" t="str">
        <f>_xlfn.XLOOKUP(B:B,products!A:A,products!C:C)</f>
        <v>Household Care</v>
      </c>
      <c r="H326" t="str">
        <f>_xlfn.XLOOKUP(Table29[[#This Row],[product_id]],products!A:A,products!D:D)</f>
        <v>Pall, Sule and Sood</v>
      </c>
      <c r="I326" s="1">
        <f>_xlfn.XLOOKUP(Table29[[#This Row],[order_id]],orders!A:A,orders!C:C)</f>
        <v>45514.25</v>
      </c>
      <c r="J326" s="3">
        <f>_xlfn.XLOOKUP(Table29[[#This Row],[order_id]],orders!A:A,orders!B:B)</f>
        <v>93341057</v>
      </c>
      <c r="K326" s="3" t="str">
        <f>_xlfn.XLOOKUP(Table29[[#This Row],[order_id]],orders!A:A,orders!E:E)</f>
        <v>Cash</v>
      </c>
      <c r="L326" s="3" t="str">
        <f>_xlfn.XLOOKUP(Table29[[#This Row],[customer id]],customers!A:A,customers!C:C)</f>
        <v>Inactive</v>
      </c>
    </row>
    <row r="327" spans="1:12" x14ac:dyDescent="0.35">
      <c r="A327" s="3">
        <v>3811318591</v>
      </c>
      <c r="B327">
        <v>585299</v>
      </c>
      <c r="C327">
        <v>1</v>
      </c>
      <c r="D327" s="2">
        <v>799.46</v>
      </c>
      <c r="E327" s="2">
        <f>Table29[[#This Row],[quantity]]*Table29[[#This Row],[unit_price]]</f>
        <v>799.46</v>
      </c>
      <c r="F327" t="str">
        <f>_xlfn.XLOOKUP(Table29[[#This Row],[product_id]],products!A:A,products!B:B)</f>
        <v>Pet Treats</v>
      </c>
      <c r="G327" t="str">
        <f>_xlfn.XLOOKUP(B:B,products!A:A,products!C:C)</f>
        <v>Pet Care</v>
      </c>
      <c r="H327" t="str">
        <f>_xlfn.XLOOKUP(Table29[[#This Row],[product_id]],products!A:A,products!D:D)</f>
        <v>Sharma, Chandra and Prashad</v>
      </c>
      <c r="I327" s="1">
        <f>_xlfn.XLOOKUP(Table29[[#This Row],[order_id]],orders!A:A,orders!C:C)</f>
        <v>45114.538888888892</v>
      </c>
      <c r="J327" s="3">
        <f>_xlfn.XLOOKUP(Table29[[#This Row],[order_id]],orders!A:A,orders!B:B)</f>
        <v>64940409</v>
      </c>
      <c r="K327" s="3" t="str">
        <f>_xlfn.XLOOKUP(Table29[[#This Row],[order_id]],orders!A:A,orders!E:E)</f>
        <v>UPI</v>
      </c>
      <c r="L327" s="3" t="str">
        <f>_xlfn.XLOOKUP(Table29[[#This Row],[customer id]],customers!A:A,customers!C:C)</f>
        <v>Inactive</v>
      </c>
    </row>
    <row r="328" spans="1:12" x14ac:dyDescent="0.35">
      <c r="A328" s="3">
        <v>6795601573</v>
      </c>
      <c r="B328">
        <v>677542</v>
      </c>
      <c r="C328">
        <v>1</v>
      </c>
      <c r="D328" s="2">
        <v>212.61</v>
      </c>
      <c r="E328" s="2">
        <f>Table29[[#This Row],[quantity]]*Table29[[#This Row],[unit_price]]</f>
        <v>212.61</v>
      </c>
      <c r="F328" t="str">
        <f>_xlfn.XLOOKUP(Table29[[#This Row],[product_id]],products!A:A,products!B:B)</f>
        <v>Toilet Cleaner</v>
      </c>
      <c r="G328" t="str">
        <f>_xlfn.XLOOKUP(B:B,products!A:A,products!C:C)</f>
        <v>Household Care</v>
      </c>
      <c r="H328" t="str">
        <f>_xlfn.XLOOKUP(Table29[[#This Row],[product_id]],products!A:A,products!D:D)</f>
        <v>Thaman-Lanka</v>
      </c>
      <c r="I328" s="1">
        <f>_xlfn.XLOOKUP(Table29[[#This Row],[order_id]],orders!A:A,orders!C:C)</f>
        <v>45273.11041666667</v>
      </c>
      <c r="J328" s="3">
        <f>_xlfn.XLOOKUP(Table29[[#This Row],[order_id]],orders!A:A,orders!B:B)</f>
        <v>46629917</v>
      </c>
      <c r="K328" s="3" t="str">
        <f>_xlfn.XLOOKUP(Table29[[#This Row],[order_id]],orders!A:A,orders!E:E)</f>
        <v>Card</v>
      </c>
      <c r="L328" s="3" t="str">
        <f>_xlfn.XLOOKUP(Table29[[#This Row],[customer id]],customers!A:A,customers!C:C)</f>
        <v>Premium</v>
      </c>
    </row>
    <row r="329" spans="1:12" x14ac:dyDescent="0.35">
      <c r="A329" s="3">
        <v>2348495717</v>
      </c>
      <c r="B329">
        <v>709916</v>
      </c>
      <c r="C329">
        <v>3</v>
      </c>
      <c r="D329" s="2">
        <v>33.76</v>
      </c>
      <c r="E329" s="2">
        <f>Table29[[#This Row],[quantity]]*Table29[[#This Row],[unit_price]]</f>
        <v>101.28</v>
      </c>
      <c r="F329" t="str">
        <f>_xlfn.XLOOKUP(Table29[[#This Row],[product_id]],products!A:A,products!B:B)</f>
        <v>Detergent</v>
      </c>
      <c r="G329" t="str">
        <f>_xlfn.XLOOKUP(B:B,products!A:A,products!C:C)</f>
        <v>Household Care</v>
      </c>
      <c r="H329" t="str">
        <f>_xlfn.XLOOKUP(Table29[[#This Row],[product_id]],products!A:A,products!D:D)</f>
        <v>Varkey LLC</v>
      </c>
      <c r="I329" s="1">
        <f>_xlfn.XLOOKUP(Table29[[#This Row],[order_id]],orders!A:A,orders!C:C)</f>
        <v>45104.037499999999</v>
      </c>
      <c r="J329" s="3">
        <f>_xlfn.XLOOKUP(Table29[[#This Row],[order_id]],orders!A:A,orders!B:B)</f>
        <v>86067293</v>
      </c>
      <c r="K329" s="3" t="str">
        <f>_xlfn.XLOOKUP(Table29[[#This Row],[order_id]],orders!A:A,orders!E:E)</f>
        <v>Cash</v>
      </c>
      <c r="L329" s="3" t="str">
        <f>_xlfn.XLOOKUP(Table29[[#This Row],[customer id]],customers!A:A,customers!C:C)</f>
        <v>Inactive</v>
      </c>
    </row>
    <row r="330" spans="1:12" x14ac:dyDescent="0.35">
      <c r="A330" s="3">
        <v>9505736584</v>
      </c>
      <c r="B330">
        <v>667163</v>
      </c>
      <c r="C330">
        <v>1</v>
      </c>
      <c r="D330" s="2">
        <v>441.2</v>
      </c>
      <c r="E330" s="2">
        <f>Table29[[#This Row],[quantity]]*Table29[[#This Row],[unit_price]]</f>
        <v>441.2</v>
      </c>
      <c r="F330" t="str">
        <f>_xlfn.XLOOKUP(Table29[[#This Row],[product_id]],products!A:A,products!B:B)</f>
        <v>Orange Juice</v>
      </c>
      <c r="G330" t="str">
        <f>_xlfn.XLOOKUP(B:B,products!A:A,products!C:C)</f>
        <v>Cold Drinks &amp; Juices</v>
      </c>
      <c r="H330" t="str">
        <f>_xlfn.XLOOKUP(Table29[[#This Row],[product_id]],products!A:A,products!D:D)</f>
        <v>Palla LLC</v>
      </c>
      <c r="I330" s="1">
        <f>_xlfn.XLOOKUP(Table29[[#This Row],[order_id]],orders!A:A,orders!C:C)</f>
        <v>45447.234027777777</v>
      </c>
      <c r="J330" s="3">
        <f>_xlfn.XLOOKUP(Table29[[#This Row],[order_id]],orders!A:A,orders!B:B)</f>
        <v>63571453</v>
      </c>
      <c r="K330" s="3" t="str">
        <f>_xlfn.XLOOKUP(Table29[[#This Row],[order_id]],orders!A:A,orders!E:E)</f>
        <v>Wallet</v>
      </c>
      <c r="L330" s="3" t="str">
        <f>_xlfn.XLOOKUP(Table29[[#This Row],[customer id]],customers!A:A,customers!C:C)</f>
        <v>Premium</v>
      </c>
    </row>
    <row r="331" spans="1:12" x14ac:dyDescent="0.35">
      <c r="A331" s="3">
        <v>1857227304</v>
      </c>
      <c r="B331">
        <v>194682</v>
      </c>
      <c r="C331">
        <v>1</v>
      </c>
      <c r="D331" s="2">
        <v>912.29</v>
      </c>
      <c r="E331" s="2">
        <f>Table29[[#This Row],[quantity]]*Table29[[#This Row],[unit_price]]</f>
        <v>912.29</v>
      </c>
      <c r="F331" t="str">
        <f>_xlfn.XLOOKUP(Table29[[#This Row],[product_id]],products!A:A,products!B:B)</f>
        <v>Iced Tea</v>
      </c>
      <c r="G331" t="str">
        <f>_xlfn.XLOOKUP(B:B,products!A:A,products!C:C)</f>
        <v>Cold Drinks &amp; Juices</v>
      </c>
      <c r="H331" t="str">
        <f>_xlfn.XLOOKUP(Table29[[#This Row],[product_id]],products!A:A,products!D:D)</f>
        <v>Sastry-Issac</v>
      </c>
      <c r="I331" s="1">
        <f>_xlfn.XLOOKUP(Table29[[#This Row],[order_id]],orders!A:A,orders!C:C)</f>
        <v>45370.324305555558</v>
      </c>
      <c r="J331" s="3">
        <f>_xlfn.XLOOKUP(Table29[[#This Row],[order_id]],orders!A:A,orders!B:B)</f>
        <v>99301505</v>
      </c>
      <c r="K331" s="3" t="str">
        <f>_xlfn.XLOOKUP(Table29[[#This Row],[order_id]],orders!A:A,orders!E:E)</f>
        <v>Card</v>
      </c>
      <c r="L331" s="3" t="str">
        <f>_xlfn.XLOOKUP(Table29[[#This Row],[customer id]],customers!A:A,customers!C:C)</f>
        <v>Inactive</v>
      </c>
    </row>
    <row r="332" spans="1:12" x14ac:dyDescent="0.35">
      <c r="A332" s="3">
        <v>5506485302</v>
      </c>
      <c r="B332">
        <v>491521</v>
      </c>
      <c r="C332">
        <v>1</v>
      </c>
      <c r="D332" s="2">
        <v>556.35</v>
      </c>
      <c r="E332" s="2">
        <f>Table29[[#This Row],[quantity]]*Table29[[#This Row],[unit_price]]</f>
        <v>556.35</v>
      </c>
      <c r="F332" t="str">
        <f>_xlfn.XLOOKUP(Table29[[#This Row],[product_id]],products!A:A,products!B:B)</f>
        <v>Nuts</v>
      </c>
      <c r="G332" t="str">
        <f>_xlfn.XLOOKUP(B:B,products!A:A,products!C:C)</f>
        <v>Snacks &amp; Munchies</v>
      </c>
      <c r="H332" t="str">
        <f>_xlfn.XLOOKUP(Table29[[#This Row],[product_id]],products!A:A,products!D:D)</f>
        <v>Karpe Inc</v>
      </c>
      <c r="I332" s="1">
        <f>_xlfn.XLOOKUP(Table29[[#This Row],[order_id]],orders!A:A,orders!C:C)</f>
        <v>45065.27847222222</v>
      </c>
      <c r="J332" s="3">
        <f>_xlfn.XLOOKUP(Table29[[#This Row],[order_id]],orders!A:A,orders!B:B)</f>
        <v>66655397</v>
      </c>
      <c r="K332" s="3" t="str">
        <f>_xlfn.XLOOKUP(Table29[[#This Row],[order_id]],orders!A:A,orders!E:E)</f>
        <v>Cash</v>
      </c>
      <c r="L332" s="3" t="str">
        <f>_xlfn.XLOOKUP(Table29[[#This Row],[customer id]],customers!A:A,customers!C:C)</f>
        <v>New</v>
      </c>
    </row>
    <row r="333" spans="1:12" x14ac:dyDescent="0.35">
      <c r="A333" s="3">
        <v>6074837981</v>
      </c>
      <c r="B333">
        <v>373536</v>
      </c>
      <c r="C333">
        <v>3</v>
      </c>
      <c r="D333" s="2">
        <v>494.17</v>
      </c>
      <c r="E333" s="2">
        <f>Table29[[#This Row],[quantity]]*Table29[[#This Row],[unit_price]]</f>
        <v>1482.51</v>
      </c>
      <c r="F333" t="str">
        <f>_xlfn.XLOOKUP(Table29[[#This Row],[product_id]],products!A:A,products!B:B)</f>
        <v>Dog Food</v>
      </c>
      <c r="G333" t="str">
        <f>_xlfn.XLOOKUP(B:B,products!A:A,products!C:C)</f>
        <v>Pet Care</v>
      </c>
      <c r="H333" t="str">
        <f>_xlfn.XLOOKUP(Table29[[#This Row],[product_id]],products!A:A,products!D:D)</f>
        <v>Chauhan-Sabharwal</v>
      </c>
      <c r="I333" s="1">
        <f>_xlfn.XLOOKUP(Table29[[#This Row],[order_id]],orders!A:A,orders!C:C)</f>
        <v>45402.53402777778</v>
      </c>
      <c r="J333" s="3">
        <f>_xlfn.XLOOKUP(Table29[[#This Row],[order_id]],orders!A:A,orders!B:B)</f>
        <v>61015113</v>
      </c>
      <c r="K333" s="3" t="str">
        <f>_xlfn.XLOOKUP(Table29[[#This Row],[order_id]],orders!A:A,orders!E:E)</f>
        <v>Card</v>
      </c>
      <c r="L333" s="3" t="str">
        <f>_xlfn.XLOOKUP(Table29[[#This Row],[customer id]],customers!A:A,customers!C:C)</f>
        <v>Regular</v>
      </c>
    </row>
    <row r="334" spans="1:12" x14ac:dyDescent="0.35">
      <c r="A334" s="3">
        <v>4150569633</v>
      </c>
      <c r="B334">
        <v>820973</v>
      </c>
      <c r="C334">
        <v>2</v>
      </c>
      <c r="D334" s="2">
        <v>114.52</v>
      </c>
      <c r="E334" s="2">
        <f>Table29[[#This Row],[quantity]]*Table29[[#This Row],[unit_price]]</f>
        <v>229.04</v>
      </c>
      <c r="F334" t="str">
        <f>_xlfn.XLOOKUP(Table29[[#This Row],[product_id]],products!A:A,products!B:B)</f>
        <v>Baby Wipes</v>
      </c>
      <c r="G334" t="str">
        <f>_xlfn.XLOOKUP(B:B,products!A:A,products!C:C)</f>
        <v>Baby Care</v>
      </c>
      <c r="H334" t="str">
        <f>_xlfn.XLOOKUP(Table29[[#This Row],[product_id]],products!A:A,products!D:D)</f>
        <v>Lall LLC</v>
      </c>
      <c r="I334" s="1">
        <f>_xlfn.XLOOKUP(Table29[[#This Row],[order_id]],orders!A:A,orders!C:C)</f>
        <v>45228.473611111112</v>
      </c>
      <c r="J334" s="3">
        <f>_xlfn.XLOOKUP(Table29[[#This Row],[order_id]],orders!A:A,orders!B:B)</f>
        <v>2903620</v>
      </c>
      <c r="K334" s="3" t="str">
        <f>_xlfn.XLOOKUP(Table29[[#This Row],[order_id]],orders!A:A,orders!E:E)</f>
        <v>Card</v>
      </c>
      <c r="L334" s="3" t="str">
        <f>_xlfn.XLOOKUP(Table29[[#This Row],[customer id]],customers!A:A,customers!C:C)</f>
        <v>New</v>
      </c>
    </row>
    <row r="335" spans="1:12" x14ac:dyDescent="0.35">
      <c r="A335" s="3">
        <v>609838437</v>
      </c>
      <c r="B335">
        <v>382511</v>
      </c>
      <c r="C335">
        <v>3</v>
      </c>
      <c r="D335" s="2">
        <v>702.54</v>
      </c>
      <c r="E335" s="2">
        <f>Table29[[#This Row],[quantity]]*Table29[[#This Row],[unit_price]]</f>
        <v>2107.62</v>
      </c>
      <c r="F335" t="str">
        <f>_xlfn.XLOOKUP(Table29[[#This Row],[product_id]],products!A:A,products!B:B)</f>
        <v>Butter</v>
      </c>
      <c r="G335" t="str">
        <f>_xlfn.XLOOKUP(B:B,products!A:A,products!C:C)</f>
        <v>Dairy &amp; Breakfast</v>
      </c>
      <c r="H335" t="str">
        <f>_xlfn.XLOOKUP(Table29[[#This Row],[product_id]],products!A:A,products!D:D)</f>
        <v>Bora-Thakkar</v>
      </c>
      <c r="I335" s="1">
        <f>_xlfn.XLOOKUP(Table29[[#This Row],[order_id]],orders!A:A,orders!C:C)</f>
        <v>45273.206944444442</v>
      </c>
      <c r="J335" s="3">
        <f>_xlfn.XLOOKUP(Table29[[#This Row],[order_id]],orders!A:A,orders!B:B)</f>
        <v>54619715</v>
      </c>
      <c r="K335" s="3" t="str">
        <f>_xlfn.XLOOKUP(Table29[[#This Row],[order_id]],orders!A:A,orders!E:E)</f>
        <v>Card</v>
      </c>
      <c r="L335" s="3" t="str">
        <f>_xlfn.XLOOKUP(Table29[[#This Row],[customer id]],customers!A:A,customers!C:C)</f>
        <v>Inactive</v>
      </c>
    </row>
    <row r="336" spans="1:12" x14ac:dyDescent="0.35">
      <c r="A336" s="3">
        <v>5229657139</v>
      </c>
      <c r="B336">
        <v>487931</v>
      </c>
      <c r="C336">
        <v>1</v>
      </c>
      <c r="D336" s="2">
        <v>709.08</v>
      </c>
      <c r="E336" s="2">
        <f>Table29[[#This Row],[quantity]]*Table29[[#This Row],[unit_price]]</f>
        <v>709.08</v>
      </c>
      <c r="F336" t="str">
        <f>_xlfn.XLOOKUP(Table29[[#This Row],[product_id]],products!A:A,products!B:B)</f>
        <v>Sugar</v>
      </c>
      <c r="G336" t="str">
        <f>_xlfn.XLOOKUP(B:B,products!A:A,products!C:C)</f>
        <v>Grocery &amp; Staples</v>
      </c>
      <c r="H336" t="str">
        <f>_xlfn.XLOOKUP(Table29[[#This Row],[product_id]],products!A:A,products!D:D)</f>
        <v>Bahl, Jaggi and Nath</v>
      </c>
      <c r="I336" s="1">
        <f>_xlfn.XLOOKUP(Table29[[#This Row],[order_id]],orders!A:A,orders!C:C)</f>
        <v>45202.495138888888</v>
      </c>
      <c r="J336" s="3">
        <f>_xlfn.XLOOKUP(Table29[[#This Row],[order_id]],orders!A:A,orders!B:B)</f>
        <v>18889370</v>
      </c>
      <c r="K336" s="3" t="str">
        <f>_xlfn.XLOOKUP(Table29[[#This Row],[order_id]],orders!A:A,orders!E:E)</f>
        <v>Cash</v>
      </c>
      <c r="L336" s="3" t="str">
        <f>_xlfn.XLOOKUP(Table29[[#This Row],[customer id]],customers!A:A,customers!C:C)</f>
        <v>Regular</v>
      </c>
    </row>
    <row r="337" spans="1:12" x14ac:dyDescent="0.35">
      <c r="A337" s="3">
        <v>2589639350</v>
      </c>
      <c r="B337">
        <v>500739</v>
      </c>
      <c r="C337">
        <v>3</v>
      </c>
      <c r="D337" s="2">
        <v>359.98</v>
      </c>
      <c r="E337" s="2">
        <f>Table29[[#This Row],[quantity]]*Table29[[#This Row],[unit_price]]</f>
        <v>1079.94</v>
      </c>
      <c r="F337" t="str">
        <f>_xlfn.XLOOKUP(Table29[[#This Row],[product_id]],products!A:A,products!B:B)</f>
        <v>Bread</v>
      </c>
      <c r="G337" t="str">
        <f>_xlfn.XLOOKUP(B:B,products!A:A,products!C:C)</f>
        <v>Dairy &amp; Breakfast</v>
      </c>
      <c r="H337" t="str">
        <f>_xlfn.XLOOKUP(Table29[[#This Row],[product_id]],products!A:A,products!D:D)</f>
        <v>Aggarwal Group</v>
      </c>
      <c r="I337" s="1">
        <f>_xlfn.XLOOKUP(Table29[[#This Row],[order_id]],orders!A:A,orders!C:C)</f>
        <v>45139.448611111111</v>
      </c>
      <c r="J337" s="3">
        <f>_xlfn.XLOOKUP(Table29[[#This Row],[order_id]],orders!A:A,orders!B:B)</f>
        <v>64141971</v>
      </c>
      <c r="K337" s="3" t="str">
        <f>_xlfn.XLOOKUP(Table29[[#This Row],[order_id]],orders!A:A,orders!E:E)</f>
        <v>UPI</v>
      </c>
      <c r="L337" s="3" t="str">
        <f>_xlfn.XLOOKUP(Table29[[#This Row],[customer id]],customers!A:A,customers!C:C)</f>
        <v>Premium</v>
      </c>
    </row>
    <row r="338" spans="1:12" x14ac:dyDescent="0.35">
      <c r="A338" s="3">
        <v>7656948165</v>
      </c>
      <c r="B338">
        <v>901144</v>
      </c>
      <c r="C338">
        <v>3</v>
      </c>
      <c r="D338" s="2">
        <v>340.36</v>
      </c>
      <c r="E338" s="2">
        <f>Table29[[#This Row],[quantity]]*Table29[[#This Row],[unit_price]]</f>
        <v>1021.08</v>
      </c>
      <c r="F338" t="str">
        <f>_xlfn.XLOOKUP(Table29[[#This Row],[product_id]],products!A:A,products!B:B)</f>
        <v>Sugar</v>
      </c>
      <c r="G338" t="str">
        <f>_xlfn.XLOOKUP(B:B,products!A:A,products!C:C)</f>
        <v>Grocery &amp; Staples</v>
      </c>
      <c r="H338" t="str">
        <f>_xlfn.XLOOKUP(Table29[[#This Row],[product_id]],products!A:A,products!D:D)</f>
        <v>Deo-Kamdar</v>
      </c>
      <c r="I338" s="1">
        <f>_xlfn.XLOOKUP(Table29[[#This Row],[order_id]],orders!A:A,orders!C:C)</f>
        <v>45084.432638888888</v>
      </c>
      <c r="J338" s="3">
        <f>_xlfn.XLOOKUP(Table29[[#This Row],[order_id]],orders!A:A,orders!B:B)</f>
        <v>44410149</v>
      </c>
      <c r="K338" s="3" t="str">
        <f>_xlfn.XLOOKUP(Table29[[#This Row],[order_id]],orders!A:A,orders!E:E)</f>
        <v>Wallet</v>
      </c>
      <c r="L338" s="3" t="str">
        <f>_xlfn.XLOOKUP(Table29[[#This Row],[customer id]],customers!A:A,customers!C:C)</f>
        <v>New</v>
      </c>
    </row>
    <row r="339" spans="1:12" x14ac:dyDescent="0.35">
      <c r="A339" s="3">
        <v>1806563605</v>
      </c>
      <c r="B339">
        <v>183929</v>
      </c>
      <c r="C339">
        <v>1</v>
      </c>
      <c r="D339" s="2">
        <v>738.74</v>
      </c>
      <c r="E339" s="2">
        <f>Table29[[#This Row],[quantity]]*Table29[[#This Row],[unit_price]]</f>
        <v>738.74</v>
      </c>
      <c r="F339" t="str">
        <f>_xlfn.XLOOKUP(Table29[[#This Row],[product_id]],products!A:A,products!B:B)</f>
        <v>Bread</v>
      </c>
      <c r="G339" t="str">
        <f>_xlfn.XLOOKUP(B:B,products!A:A,products!C:C)</f>
        <v>Dairy &amp; Breakfast</v>
      </c>
      <c r="H339" t="str">
        <f>_xlfn.XLOOKUP(Table29[[#This Row],[product_id]],products!A:A,products!D:D)</f>
        <v>Nagi, Sampath and Khurana</v>
      </c>
      <c r="I339" s="1">
        <f>_xlfn.XLOOKUP(Table29[[#This Row],[order_id]],orders!A:A,orders!C:C)</f>
        <v>45284.015972222223</v>
      </c>
      <c r="J339" s="3">
        <f>_xlfn.XLOOKUP(Table29[[#This Row],[order_id]],orders!A:A,orders!B:B)</f>
        <v>25659794</v>
      </c>
      <c r="K339" s="3" t="str">
        <f>_xlfn.XLOOKUP(Table29[[#This Row],[order_id]],orders!A:A,orders!E:E)</f>
        <v>Wallet</v>
      </c>
      <c r="L339" s="3" t="str">
        <f>_xlfn.XLOOKUP(Table29[[#This Row],[customer id]],customers!A:A,customers!C:C)</f>
        <v>Inactive</v>
      </c>
    </row>
    <row r="340" spans="1:12" x14ac:dyDescent="0.35">
      <c r="A340" s="3">
        <v>359819834</v>
      </c>
      <c r="B340">
        <v>952168</v>
      </c>
      <c r="C340">
        <v>2</v>
      </c>
      <c r="D340" s="2">
        <v>236.95</v>
      </c>
      <c r="E340" s="2">
        <f>Table29[[#This Row],[quantity]]*Table29[[#This Row],[unit_price]]</f>
        <v>473.9</v>
      </c>
      <c r="F340" t="str">
        <f>_xlfn.XLOOKUP(Table29[[#This Row],[product_id]],products!A:A,products!B:B)</f>
        <v>Popcorn</v>
      </c>
      <c r="G340" t="str">
        <f>_xlfn.XLOOKUP(B:B,products!A:A,products!C:C)</f>
        <v>Snacks &amp; Munchies</v>
      </c>
      <c r="H340" t="str">
        <f>_xlfn.XLOOKUP(Table29[[#This Row],[product_id]],products!A:A,products!D:D)</f>
        <v>Krishnamurthy, Sibal and Das</v>
      </c>
      <c r="I340" s="1">
        <f>_xlfn.XLOOKUP(Table29[[#This Row],[order_id]],orders!A:A,orders!C:C)</f>
        <v>45287.527083333334</v>
      </c>
      <c r="J340" s="3">
        <f>_xlfn.XLOOKUP(Table29[[#This Row],[order_id]],orders!A:A,orders!B:B)</f>
        <v>12755730</v>
      </c>
      <c r="K340" s="3" t="str">
        <f>_xlfn.XLOOKUP(Table29[[#This Row],[order_id]],orders!A:A,orders!E:E)</f>
        <v>UPI</v>
      </c>
      <c r="L340" s="3" t="str">
        <f>_xlfn.XLOOKUP(Table29[[#This Row],[customer id]],customers!A:A,customers!C:C)</f>
        <v>Regular</v>
      </c>
    </row>
    <row r="341" spans="1:12" x14ac:dyDescent="0.35">
      <c r="A341" s="3">
        <v>1908423841</v>
      </c>
      <c r="B341">
        <v>449106</v>
      </c>
      <c r="C341">
        <v>2</v>
      </c>
      <c r="D341" s="2">
        <v>48.55</v>
      </c>
      <c r="E341" s="2">
        <f>Table29[[#This Row],[quantity]]*Table29[[#This Row],[unit_price]]</f>
        <v>97.1</v>
      </c>
      <c r="F341" t="str">
        <f>_xlfn.XLOOKUP(Table29[[#This Row],[product_id]],products!A:A,products!B:B)</f>
        <v>Soap</v>
      </c>
      <c r="G341" t="str">
        <f>_xlfn.XLOOKUP(B:B,products!A:A,products!C:C)</f>
        <v>Personal Care</v>
      </c>
      <c r="H341" t="str">
        <f>_xlfn.XLOOKUP(Table29[[#This Row],[product_id]],products!A:A,products!D:D)</f>
        <v>Shere, Thakur and Naik</v>
      </c>
      <c r="I341" s="1">
        <f>_xlfn.XLOOKUP(Table29[[#This Row],[order_id]],orders!A:A,orders!C:C)</f>
        <v>45227.206250000003</v>
      </c>
      <c r="J341" s="3">
        <f>_xlfn.XLOOKUP(Table29[[#This Row],[order_id]],orders!A:A,orders!B:B)</f>
        <v>56441247</v>
      </c>
      <c r="K341" s="3" t="str">
        <f>_xlfn.XLOOKUP(Table29[[#This Row],[order_id]],orders!A:A,orders!E:E)</f>
        <v>UPI</v>
      </c>
      <c r="L341" s="3" t="str">
        <f>_xlfn.XLOOKUP(Table29[[#This Row],[customer id]],customers!A:A,customers!C:C)</f>
        <v>Premium</v>
      </c>
    </row>
    <row r="342" spans="1:12" x14ac:dyDescent="0.35">
      <c r="A342" s="3">
        <v>299859815</v>
      </c>
      <c r="B342">
        <v>707935</v>
      </c>
      <c r="C342">
        <v>2</v>
      </c>
      <c r="D342" s="2">
        <v>820.9</v>
      </c>
      <c r="E342" s="2">
        <f>Table29[[#This Row],[quantity]]*Table29[[#This Row],[unit_price]]</f>
        <v>1641.8</v>
      </c>
      <c r="F342" t="str">
        <f>_xlfn.XLOOKUP(Table29[[#This Row],[product_id]],products!A:A,products!B:B)</f>
        <v>Cat Food</v>
      </c>
      <c r="G342" t="str">
        <f>_xlfn.XLOOKUP(B:B,products!A:A,products!C:C)</f>
        <v>Pet Care</v>
      </c>
      <c r="H342" t="str">
        <f>_xlfn.XLOOKUP(Table29[[#This Row],[product_id]],products!A:A,products!D:D)</f>
        <v>Anne, Mammen and Khatri</v>
      </c>
      <c r="I342" s="1">
        <f>_xlfn.XLOOKUP(Table29[[#This Row],[order_id]],orders!A:A,orders!C:C)</f>
        <v>45307.114583333336</v>
      </c>
      <c r="J342" s="3">
        <f>_xlfn.XLOOKUP(Table29[[#This Row],[order_id]],orders!A:A,orders!B:B)</f>
        <v>2848415</v>
      </c>
      <c r="K342" s="3" t="str">
        <f>_xlfn.XLOOKUP(Table29[[#This Row],[order_id]],orders!A:A,orders!E:E)</f>
        <v>Wallet</v>
      </c>
      <c r="L342" s="3" t="str">
        <f>_xlfn.XLOOKUP(Table29[[#This Row],[customer id]],customers!A:A,customers!C:C)</f>
        <v>Inactive</v>
      </c>
    </row>
    <row r="343" spans="1:12" x14ac:dyDescent="0.35">
      <c r="A343" s="3">
        <v>923659418</v>
      </c>
      <c r="B343">
        <v>217710</v>
      </c>
      <c r="C343">
        <v>1</v>
      </c>
      <c r="D343" s="2">
        <v>58.59</v>
      </c>
      <c r="E343" s="2">
        <f>Table29[[#This Row],[quantity]]*Table29[[#This Row],[unit_price]]</f>
        <v>58.59</v>
      </c>
      <c r="F343" t="str">
        <f>_xlfn.XLOOKUP(Table29[[#This Row],[product_id]],products!A:A,products!B:B)</f>
        <v>Eggs</v>
      </c>
      <c r="G343" t="str">
        <f>_xlfn.XLOOKUP(B:B,products!A:A,products!C:C)</f>
        <v>Dairy &amp; Breakfast</v>
      </c>
      <c r="H343" t="str">
        <f>_xlfn.XLOOKUP(Table29[[#This Row],[product_id]],products!A:A,products!D:D)</f>
        <v>Rout-Sarna</v>
      </c>
      <c r="I343" s="1">
        <f>_xlfn.XLOOKUP(Table29[[#This Row],[order_id]],orders!A:A,orders!C:C)</f>
        <v>45032.551388888889</v>
      </c>
      <c r="J343" s="3">
        <f>_xlfn.XLOOKUP(Table29[[#This Row],[order_id]],orders!A:A,orders!B:B)</f>
        <v>25081012</v>
      </c>
      <c r="K343" s="3" t="str">
        <f>_xlfn.XLOOKUP(Table29[[#This Row],[order_id]],orders!A:A,orders!E:E)</f>
        <v>Wallet</v>
      </c>
      <c r="L343" s="3" t="str">
        <f>_xlfn.XLOOKUP(Table29[[#This Row],[customer id]],customers!A:A,customers!C:C)</f>
        <v>New</v>
      </c>
    </row>
    <row r="344" spans="1:12" x14ac:dyDescent="0.35">
      <c r="A344" s="3">
        <v>3560625119</v>
      </c>
      <c r="B344">
        <v>679865</v>
      </c>
      <c r="C344">
        <v>3</v>
      </c>
      <c r="D344" s="2">
        <v>347.91</v>
      </c>
      <c r="E344" s="2">
        <f>Table29[[#This Row],[quantity]]*Table29[[#This Row],[unit_price]]</f>
        <v>1043.73</v>
      </c>
      <c r="F344" t="str">
        <f>_xlfn.XLOOKUP(Table29[[#This Row],[product_id]],products!A:A,products!B:B)</f>
        <v>Wheat Flour</v>
      </c>
      <c r="G344" t="str">
        <f>_xlfn.XLOOKUP(B:B,products!A:A,products!C:C)</f>
        <v>Grocery &amp; Staples</v>
      </c>
      <c r="H344" t="str">
        <f>_xlfn.XLOOKUP(Table29[[#This Row],[product_id]],products!A:A,products!D:D)</f>
        <v>Memon-Barad</v>
      </c>
      <c r="I344" s="1">
        <f>_xlfn.XLOOKUP(Table29[[#This Row],[order_id]],orders!A:A,orders!C:C)</f>
        <v>45059.828472222223</v>
      </c>
      <c r="J344" s="3">
        <f>_xlfn.XLOOKUP(Table29[[#This Row],[order_id]],orders!A:A,orders!B:B)</f>
        <v>82989313</v>
      </c>
      <c r="K344" s="3" t="str">
        <f>_xlfn.XLOOKUP(Table29[[#This Row],[order_id]],orders!A:A,orders!E:E)</f>
        <v>Wallet</v>
      </c>
      <c r="L344" s="3" t="str">
        <f>_xlfn.XLOOKUP(Table29[[#This Row],[customer id]],customers!A:A,customers!C:C)</f>
        <v>Inactive</v>
      </c>
    </row>
    <row r="345" spans="1:12" x14ac:dyDescent="0.35">
      <c r="A345" s="3">
        <v>7111490680</v>
      </c>
      <c r="B345">
        <v>317242</v>
      </c>
      <c r="C345">
        <v>3</v>
      </c>
      <c r="D345" s="2">
        <v>198.15</v>
      </c>
      <c r="E345" s="2">
        <f>Table29[[#This Row],[quantity]]*Table29[[#This Row],[unit_price]]</f>
        <v>594.45000000000005</v>
      </c>
      <c r="F345" t="str">
        <f>_xlfn.XLOOKUP(Table29[[#This Row],[product_id]],products!A:A,products!B:B)</f>
        <v>Pulses</v>
      </c>
      <c r="G345" t="str">
        <f>_xlfn.XLOOKUP(B:B,products!A:A,products!C:C)</f>
        <v>Grocery &amp; Staples</v>
      </c>
      <c r="H345" t="str">
        <f>_xlfn.XLOOKUP(Table29[[#This Row],[product_id]],products!A:A,products!D:D)</f>
        <v>Rastogi Group</v>
      </c>
      <c r="I345" s="1">
        <f>_xlfn.XLOOKUP(Table29[[#This Row],[order_id]],orders!A:A,orders!C:C)</f>
        <v>45315.802083333336</v>
      </c>
      <c r="J345" s="3">
        <f>_xlfn.XLOOKUP(Table29[[#This Row],[order_id]],orders!A:A,orders!B:B)</f>
        <v>32500305</v>
      </c>
      <c r="K345" s="3" t="str">
        <f>_xlfn.XLOOKUP(Table29[[#This Row],[order_id]],orders!A:A,orders!E:E)</f>
        <v>Card</v>
      </c>
      <c r="L345" s="3" t="str">
        <f>_xlfn.XLOOKUP(Table29[[#This Row],[customer id]],customers!A:A,customers!C:C)</f>
        <v>New</v>
      </c>
    </row>
    <row r="346" spans="1:12" x14ac:dyDescent="0.35">
      <c r="A346" s="3">
        <v>5766981431</v>
      </c>
      <c r="B346">
        <v>53833</v>
      </c>
      <c r="C346">
        <v>2</v>
      </c>
      <c r="D346" s="2">
        <v>134.69</v>
      </c>
      <c r="E346" s="2">
        <f>Table29[[#This Row],[quantity]]*Table29[[#This Row],[unit_price]]</f>
        <v>269.38</v>
      </c>
      <c r="F346" t="str">
        <f>_xlfn.XLOOKUP(Table29[[#This Row],[product_id]],products!A:A,products!B:B)</f>
        <v>Rice</v>
      </c>
      <c r="G346" t="str">
        <f>_xlfn.XLOOKUP(B:B,products!A:A,products!C:C)</f>
        <v>Grocery &amp; Staples</v>
      </c>
      <c r="H346" t="str">
        <f>_xlfn.XLOOKUP(Table29[[#This Row],[product_id]],products!A:A,products!D:D)</f>
        <v>Tella-Master</v>
      </c>
      <c r="I346" s="1">
        <f>_xlfn.XLOOKUP(Table29[[#This Row],[order_id]],orders!A:A,orders!C:C)</f>
        <v>45305.186111111114</v>
      </c>
      <c r="J346" s="3">
        <f>_xlfn.XLOOKUP(Table29[[#This Row],[order_id]],orders!A:A,orders!B:B)</f>
        <v>93675757</v>
      </c>
      <c r="K346" s="3" t="str">
        <f>_xlfn.XLOOKUP(Table29[[#This Row],[order_id]],orders!A:A,orders!E:E)</f>
        <v>UPI</v>
      </c>
      <c r="L346" s="3" t="str">
        <f>_xlfn.XLOOKUP(Table29[[#This Row],[customer id]],customers!A:A,customers!C:C)</f>
        <v>Regular</v>
      </c>
    </row>
    <row r="347" spans="1:12" x14ac:dyDescent="0.35">
      <c r="A347" s="3">
        <v>8609945311</v>
      </c>
      <c r="B347">
        <v>853932</v>
      </c>
      <c r="C347">
        <v>3</v>
      </c>
      <c r="D347" s="2">
        <v>941.19</v>
      </c>
      <c r="E347" s="2">
        <f>Table29[[#This Row],[quantity]]*Table29[[#This Row],[unit_price]]</f>
        <v>2823.57</v>
      </c>
      <c r="F347" t="str">
        <f>_xlfn.XLOOKUP(Table29[[#This Row],[product_id]],products!A:A,products!B:B)</f>
        <v>Baby Wipes</v>
      </c>
      <c r="G347" t="str">
        <f>_xlfn.XLOOKUP(B:B,products!A:A,products!C:C)</f>
        <v>Baby Care</v>
      </c>
      <c r="H347" t="str">
        <f>_xlfn.XLOOKUP(Table29[[#This Row],[product_id]],products!A:A,products!D:D)</f>
        <v>Ranganathan-Peri</v>
      </c>
      <c r="I347" s="1">
        <f>_xlfn.XLOOKUP(Table29[[#This Row],[order_id]],orders!A:A,orders!C:C)</f>
        <v>45415.416666666664</v>
      </c>
      <c r="J347" s="3">
        <f>_xlfn.XLOOKUP(Table29[[#This Row],[order_id]],orders!A:A,orders!B:B)</f>
        <v>51670882</v>
      </c>
      <c r="K347" s="3" t="str">
        <f>_xlfn.XLOOKUP(Table29[[#This Row],[order_id]],orders!A:A,orders!E:E)</f>
        <v>Wallet</v>
      </c>
      <c r="L347" s="3" t="str">
        <f>_xlfn.XLOOKUP(Table29[[#This Row],[customer id]],customers!A:A,customers!C:C)</f>
        <v>Inactive</v>
      </c>
    </row>
    <row r="348" spans="1:12" x14ac:dyDescent="0.35">
      <c r="A348" s="3">
        <v>1691260635</v>
      </c>
      <c r="B348">
        <v>707935</v>
      </c>
      <c r="C348">
        <v>1</v>
      </c>
      <c r="D348" s="2">
        <v>820.9</v>
      </c>
      <c r="E348" s="2">
        <f>Table29[[#This Row],[quantity]]*Table29[[#This Row],[unit_price]]</f>
        <v>820.9</v>
      </c>
      <c r="F348" t="str">
        <f>_xlfn.XLOOKUP(Table29[[#This Row],[product_id]],products!A:A,products!B:B)</f>
        <v>Cat Food</v>
      </c>
      <c r="G348" t="str">
        <f>_xlfn.XLOOKUP(B:B,products!A:A,products!C:C)</f>
        <v>Pet Care</v>
      </c>
      <c r="H348" t="str">
        <f>_xlfn.XLOOKUP(Table29[[#This Row],[product_id]],products!A:A,products!D:D)</f>
        <v>Anne, Mammen and Khatri</v>
      </c>
      <c r="I348" s="1">
        <f>_xlfn.XLOOKUP(Table29[[#This Row],[order_id]],orders!A:A,orders!C:C)</f>
        <v>45460.432638888888</v>
      </c>
      <c r="J348" s="3">
        <f>_xlfn.XLOOKUP(Table29[[#This Row],[order_id]],orders!A:A,orders!B:B)</f>
        <v>80796977</v>
      </c>
      <c r="K348" s="3" t="str">
        <f>_xlfn.XLOOKUP(Table29[[#This Row],[order_id]],orders!A:A,orders!E:E)</f>
        <v>Card</v>
      </c>
      <c r="L348" s="3" t="str">
        <f>_xlfn.XLOOKUP(Table29[[#This Row],[customer id]],customers!A:A,customers!C:C)</f>
        <v>Premium</v>
      </c>
    </row>
    <row r="349" spans="1:12" x14ac:dyDescent="0.35">
      <c r="A349" s="3">
        <v>8742091504</v>
      </c>
      <c r="B349">
        <v>349294</v>
      </c>
      <c r="C349">
        <v>3</v>
      </c>
      <c r="D349" s="2">
        <v>934.75</v>
      </c>
      <c r="E349" s="2">
        <f>Table29[[#This Row],[quantity]]*Table29[[#This Row],[unit_price]]</f>
        <v>2804.25</v>
      </c>
      <c r="F349" t="str">
        <f>_xlfn.XLOOKUP(Table29[[#This Row],[product_id]],products!A:A,products!B:B)</f>
        <v>Onions</v>
      </c>
      <c r="G349" t="str">
        <f>_xlfn.XLOOKUP(B:B,products!A:A,products!C:C)</f>
        <v>Fruits &amp; Vegetables</v>
      </c>
      <c r="H349" t="str">
        <f>_xlfn.XLOOKUP(Table29[[#This Row],[product_id]],products!A:A,products!D:D)</f>
        <v>Ganesan Ltd</v>
      </c>
      <c r="I349" s="1">
        <f>_xlfn.XLOOKUP(Table29[[#This Row],[order_id]],orders!A:A,orders!C:C)</f>
        <v>45110.976388888892</v>
      </c>
      <c r="J349" s="3">
        <f>_xlfn.XLOOKUP(Table29[[#This Row],[order_id]],orders!A:A,orders!B:B)</f>
        <v>78254569</v>
      </c>
      <c r="K349" s="3" t="str">
        <f>_xlfn.XLOOKUP(Table29[[#This Row],[order_id]],orders!A:A,orders!E:E)</f>
        <v>Card</v>
      </c>
      <c r="L349" s="3" t="str">
        <f>_xlfn.XLOOKUP(Table29[[#This Row],[customer id]],customers!A:A,customers!C:C)</f>
        <v>Regular</v>
      </c>
    </row>
    <row r="350" spans="1:12" x14ac:dyDescent="0.35">
      <c r="A350" s="3">
        <v>1997833025</v>
      </c>
      <c r="B350">
        <v>123983</v>
      </c>
      <c r="C350">
        <v>1</v>
      </c>
      <c r="D350" s="2">
        <v>785.67</v>
      </c>
      <c r="E350" s="2">
        <f>Table29[[#This Row],[quantity]]*Table29[[#This Row],[unit_price]]</f>
        <v>785.67</v>
      </c>
      <c r="F350" t="str">
        <f>_xlfn.XLOOKUP(Table29[[#This Row],[product_id]],products!A:A,products!B:B)</f>
        <v>Cough Syrup</v>
      </c>
      <c r="G350" t="str">
        <f>_xlfn.XLOOKUP(B:B,products!A:A,products!C:C)</f>
        <v>Pharmacy</v>
      </c>
      <c r="H350" t="str">
        <f>_xlfn.XLOOKUP(Table29[[#This Row],[product_id]],products!A:A,products!D:D)</f>
        <v>Kurian-Chhabra</v>
      </c>
      <c r="I350" s="1">
        <f>_xlfn.XLOOKUP(Table29[[#This Row],[order_id]],orders!A:A,orders!C:C)</f>
        <v>45135.974999999999</v>
      </c>
      <c r="J350" s="3">
        <f>_xlfn.XLOOKUP(Table29[[#This Row],[order_id]],orders!A:A,orders!B:B)</f>
        <v>72489544</v>
      </c>
      <c r="K350" s="3" t="str">
        <f>_xlfn.XLOOKUP(Table29[[#This Row],[order_id]],orders!A:A,orders!E:E)</f>
        <v>UPI</v>
      </c>
      <c r="L350" s="3" t="str">
        <f>_xlfn.XLOOKUP(Table29[[#This Row],[customer id]],customers!A:A,customers!C:C)</f>
        <v>Inactive</v>
      </c>
    </row>
    <row r="351" spans="1:12" x14ac:dyDescent="0.35">
      <c r="A351" s="3">
        <v>3588296877</v>
      </c>
      <c r="B351">
        <v>757274</v>
      </c>
      <c r="C351">
        <v>2</v>
      </c>
      <c r="D351" s="2">
        <v>98.32</v>
      </c>
      <c r="E351" s="2">
        <f>Table29[[#This Row],[quantity]]*Table29[[#This Row],[unit_price]]</f>
        <v>196.64</v>
      </c>
      <c r="F351" t="str">
        <f>_xlfn.XLOOKUP(Table29[[#This Row],[product_id]],products!A:A,products!B:B)</f>
        <v>Pet Treats</v>
      </c>
      <c r="G351" t="str">
        <f>_xlfn.XLOOKUP(B:B,products!A:A,products!C:C)</f>
        <v>Pet Care</v>
      </c>
      <c r="H351" t="str">
        <f>_xlfn.XLOOKUP(Table29[[#This Row],[product_id]],products!A:A,products!D:D)</f>
        <v>Minhas, Kapoor and Sethi</v>
      </c>
      <c r="I351" s="1">
        <f>_xlfn.XLOOKUP(Table29[[#This Row],[order_id]],orders!A:A,orders!C:C)</f>
        <v>45517.336111111108</v>
      </c>
      <c r="J351" s="3">
        <f>_xlfn.XLOOKUP(Table29[[#This Row],[order_id]],orders!A:A,orders!B:B)</f>
        <v>83404008</v>
      </c>
      <c r="K351" s="3" t="str">
        <f>_xlfn.XLOOKUP(Table29[[#This Row],[order_id]],orders!A:A,orders!E:E)</f>
        <v>Card</v>
      </c>
      <c r="L351" s="3" t="str">
        <f>_xlfn.XLOOKUP(Table29[[#This Row],[customer id]],customers!A:A,customers!C:C)</f>
        <v>New</v>
      </c>
    </row>
    <row r="352" spans="1:12" x14ac:dyDescent="0.35">
      <c r="A352" s="3">
        <v>2404804990</v>
      </c>
      <c r="B352">
        <v>557908</v>
      </c>
      <c r="C352">
        <v>1</v>
      </c>
      <c r="D352" s="2">
        <v>942.37</v>
      </c>
      <c r="E352" s="2">
        <f>Table29[[#This Row],[quantity]]*Table29[[#This Row],[unit_price]]</f>
        <v>942.37</v>
      </c>
      <c r="F352" t="str">
        <f>_xlfn.XLOOKUP(Table29[[#This Row],[product_id]],products!A:A,products!B:B)</f>
        <v>Vitamins</v>
      </c>
      <c r="G352" t="str">
        <f>_xlfn.XLOOKUP(B:B,products!A:A,products!C:C)</f>
        <v>Pharmacy</v>
      </c>
      <c r="H352" t="str">
        <f>_xlfn.XLOOKUP(Table29[[#This Row],[product_id]],products!A:A,products!D:D)</f>
        <v>Sundaram Inc</v>
      </c>
      <c r="I352" s="1">
        <f>_xlfn.XLOOKUP(Table29[[#This Row],[order_id]],orders!A:A,orders!C:C)</f>
        <v>45284.522222222222</v>
      </c>
      <c r="J352" s="3">
        <f>_xlfn.XLOOKUP(Table29[[#This Row],[order_id]],orders!A:A,orders!B:B)</f>
        <v>81757554</v>
      </c>
      <c r="K352" s="3" t="str">
        <f>_xlfn.XLOOKUP(Table29[[#This Row],[order_id]],orders!A:A,orders!E:E)</f>
        <v>Wallet</v>
      </c>
      <c r="L352" s="3" t="str">
        <f>_xlfn.XLOOKUP(Table29[[#This Row],[customer id]],customers!A:A,customers!C:C)</f>
        <v>Premium</v>
      </c>
    </row>
    <row r="353" spans="1:12" x14ac:dyDescent="0.35">
      <c r="A353" s="3">
        <v>8091385479</v>
      </c>
      <c r="B353">
        <v>14145</v>
      </c>
      <c r="C353">
        <v>1</v>
      </c>
      <c r="D353" s="2">
        <v>630.84</v>
      </c>
      <c r="E353" s="2">
        <f>Table29[[#This Row],[quantity]]*Table29[[#This Row],[unit_price]]</f>
        <v>630.84</v>
      </c>
      <c r="F353" t="str">
        <f>_xlfn.XLOOKUP(Table29[[#This Row],[product_id]],products!A:A,products!B:B)</f>
        <v>Spinach</v>
      </c>
      <c r="G353" t="str">
        <f>_xlfn.XLOOKUP(B:B,products!A:A,products!C:C)</f>
        <v>Fruits &amp; Vegetables</v>
      </c>
      <c r="H353" t="str">
        <f>_xlfn.XLOOKUP(Table29[[#This Row],[product_id]],products!A:A,products!D:D)</f>
        <v>Thakur, Shah and Pingle</v>
      </c>
      <c r="I353" s="1">
        <f>_xlfn.XLOOKUP(Table29[[#This Row],[order_id]],orders!A:A,orders!C:C)</f>
        <v>45391.634027777778</v>
      </c>
      <c r="J353" s="3">
        <f>_xlfn.XLOOKUP(Table29[[#This Row],[order_id]],orders!A:A,orders!B:B)</f>
        <v>16082651</v>
      </c>
      <c r="K353" s="3" t="str">
        <f>_xlfn.XLOOKUP(Table29[[#This Row],[order_id]],orders!A:A,orders!E:E)</f>
        <v>UPI</v>
      </c>
      <c r="L353" s="3" t="str">
        <f>_xlfn.XLOOKUP(Table29[[#This Row],[customer id]],customers!A:A,customers!C:C)</f>
        <v>Regular</v>
      </c>
    </row>
    <row r="354" spans="1:12" x14ac:dyDescent="0.35">
      <c r="A354" s="3">
        <v>7133174424</v>
      </c>
      <c r="B354">
        <v>264803</v>
      </c>
      <c r="C354">
        <v>1</v>
      </c>
      <c r="D354" s="2">
        <v>995.98</v>
      </c>
      <c r="E354" s="2">
        <f>Table29[[#This Row],[quantity]]*Table29[[#This Row],[unit_price]]</f>
        <v>995.98</v>
      </c>
      <c r="F354" t="str">
        <f>_xlfn.XLOOKUP(Table29[[#This Row],[product_id]],products!A:A,products!B:B)</f>
        <v>Vitamins</v>
      </c>
      <c r="G354" t="str">
        <f>_xlfn.XLOOKUP(B:B,products!A:A,products!C:C)</f>
        <v>Pharmacy</v>
      </c>
      <c r="H354" t="str">
        <f>_xlfn.XLOOKUP(Table29[[#This Row],[product_id]],products!A:A,products!D:D)</f>
        <v>Gole-Doshi</v>
      </c>
      <c r="I354" s="1">
        <f>_xlfn.XLOOKUP(Table29[[#This Row],[order_id]],orders!A:A,orders!C:C)</f>
        <v>45099.14166666667</v>
      </c>
      <c r="J354" s="3">
        <f>_xlfn.XLOOKUP(Table29[[#This Row],[order_id]],orders!A:A,orders!B:B)</f>
        <v>8513589</v>
      </c>
      <c r="K354" s="3" t="str">
        <f>_xlfn.XLOOKUP(Table29[[#This Row],[order_id]],orders!A:A,orders!E:E)</f>
        <v>UPI</v>
      </c>
      <c r="L354" s="3" t="str">
        <f>_xlfn.XLOOKUP(Table29[[#This Row],[customer id]],customers!A:A,customers!C:C)</f>
        <v>New</v>
      </c>
    </row>
    <row r="355" spans="1:12" x14ac:dyDescent="0.35">
      <c r="A355" s="3">
        <v>6110446321</v>
      </c>
      <c r="B355">
        <v>272170</v>
      </c>
      <c r="C355">
        <v>1</v>
      </c>
      <c r="D355" s="2">
        <v>140.80000000000001</v>
      </c>
      <c r="E355" s="2">
        <f>Table29[[#This Row],[quantity]]*Table29[[#This Row],[unit_price]]</f>
        <v>140.80000000000001</v>
      </c>
      <c r="F355" t="str">
        <f>_xlfn.XLOOKUP(Table29[[#This Row],[product_id]],products!A:A,products!B:B)</f>
        <v>Ice Cream</v>
      </c>
      <c r="G355" t="str">
        <f>_xlfn.XLOOKUP(B:B,products!A:A,products!C:C)</f>
        <v>Instant &amp; Frozen Food</v>
      </c>
      <c r="H355" t="str">
        <f>_xlfn.XLOOKUP(Table29[[#This Row],[product_id]],products!A:A,products!D:D)</f>
        <v>Purohit Group</v>
      </c>
      <c r="I355" s="1">
        <f>_xlfn.XLOOKUP(Table29[[#This Row],[order_id]],orders!A:A,orders!C:C)</f>
        <v>45592.080555555556</v>
      </c>
      <c r="J355" s="3">
        <f>_xlfn.XLOOKUP(Table29[[#This Row],[order_id]],orders!A:A,orders!B:B)</f>
        <v>78412820</v>
      </c>
      <c r="K355" s="3" t="str">
        <f>_xlfn.XLOOKUP(Table29[[#This Row],[order_id]],orders!A:A,orders!E:E)</f>
        <v>Wallet</v>
      </c>
      <c r="L355" s="3" t="str">
        <f>_xlfn.XLOOKUP(Table29[[#This Row],[customer id]],customers!A:A,customers!C:C)</f>
        <v>New</v>
      </c>
    </row>
    <row r="356" spans="1:12" x14ac:dyDescent="0.35">
      <c r="A356" s="3">
        <v>6964586050</v>
      </c>
      <c r="B356">
        <v>378230</v>
      </c>
      <c r="C356">
        <v>1</v>
      </c>
      <c r="D356" s="2">
        <v>166.42</v>
      </c>
      <c r="E356" s="2">
        <f>Table29[[#This Row],[quantity]]*Table29[[#This Row],[unit_price]]</f>
        <v>166.42</v>
      </c>
      <c r="F356" t="str">
        <f>_xlfn.XLOOKUP(Table29[[#This Row],[product_id]],products!A:A,products!B:B)</f>
        <v>Nuts</v>
      </c>
      <c r="G356" t="str">
        <f>_xlfn.XLOOKUP(B:B,products!A:A,products!C:C)</f>
        <v>Snacks &amp; Munchies</v>
      </c>
      <c r="H356" t="str">
        <f>_xlfn.XLOOKUP(Table29[[#This Row],[product_id]],products!A:A,products!D:D)</f>
        <v>Kala-Vig</v>
      </c>
      <c r="I356" s="1">
        <f>_xlfn.XLOOKUP(Table29[[#This Row],[order_id]],orders!A:A,orders!C:C)</f>
        <v>45508.776388888888</v>
      </c>
      <c r="J356" s="3">
        <f>_xlfn.XLOOKUP(Table29[[#This Row],[order_id]],orders!A:A,orders!B:B)</f>
        <v>4597433</v>
      </c>
      <c r="K356" s="3" t="str">
        <f>_xlfn.XLOOKUP(Table29[[#This Row],[order_id]],orders!A:A,orders!E:E)</f>
        <v>Cash</v>
      </c>
      <c r="L356" s="3" t="str">
        <f>_xlfn.XLOOKUP(Table29[[#This Row],[customer id]],customers!A:A,customers!C:C)</f>
        <v>Inactive</v>
      </c>
    </row>
    <row r="357" spans="1:12" x14ac:dyDescent="0.35">
      <c r="A357" s="3">
        <v>2351986014</v>
      </c>
      <c r="B357">
        <v>589812</v>
      </c>
      <c r="C357">
        <v>2</v>
      </c>
      <c r="D357" s="2">
        <v>163.03</v>
      </c>
      <c r="E357" s="2">
        <f>Table29[[#This Row],[quantity]]*Table29[[#This Row],[unit_price]]</f>
        <v>326.06</v>
      </c>
      <c r="F357" t="str">
        <f>_xlfn.XLOOKUP(Table29[[#This Row],[product_id]],products!A:A,products!B:B)</f>
        <v>Detergent</v>
      </c>
      <c r="G357" t="str">
        <f>_xlfn.XLOOKUP(B:B,products!A:A,products!C:C)</f>
        <v>Household Care</v>
      </c>
      <c r="H357" t="str">
        <f>_xlfn.XLOOKUP(Table29[[#This Row],[product_id]],products!A:A,products!D:D)</f>
        <v>Bir PLC</v>
      </c>
      <c r="I357" s="1">
        <f>_xlfn.XLOOKUP(Table29[[#This Row],[order_id]],orders!A:A,orders!C:C)</f>
        <v>45037.537499999999</v>
      </c>
      <c r="J357" s="3">
        <f>_xlfn.XLOOKUP(Table29[[#This Row],[order_id]],orders!A:A,orders!B:B)</f>
        <v>85626346</v>
      </c>
      <c r="K357" s="3" t="str">
        <f>_xlfn.XLOOKUP(Table29[[#This Row],[order_id]],orders!A:A,orders!E:E)</f>
        <v>Wallet</v>
      </c>
      <c r="L357" s="3" t="str">
        <f>_xlfn.XLOOKUP(Table29[[#This Row],[customer id]],customers!A:A,customers!C:C)</f>
        <v>Regular</v>
      </c>
    </row>
    <row r="358" spans="1:12" x14ac:dyDescent="0.35">
      <c r="A358" s="3">
        <v>352569720</v>
      </c>
      <c r="B358">
        <v>757274</v>
      </c>
      <c r="C358">
        <v>1</v>
      </c>
      <c r="D358" s="2">
        <v>98.32</v>
      </c>
      <c r="E358" s="2">
        <f>Table29[[#This Row],[quantity]]*Table29[[#This Row],[unit_price]]</f>
        <v>98.32</v>
      </c>
      <c r="F358" t="str">
        <f>_xlfn.XLOOKUP(Table29[[#This Row],[product_id]],products!A:A,products!B:B)</f>
        <v>Pet Treats</v>
      </c>
      <c r="G358" t="str">
        <f>_xlfn.XLOOKUP(B:B,products!A:A,products!C:C)</f>
        <v>Pet Care</v>
      </c>
      <c r="H358" t="str">
        <f>_xlfn.XLOOKUP(Table29[[#This Row],[product_id]],products!A:A,products!D:D)</f>
        <v>Minhas, Kapoor and Sethi</v>
      </c>
      <c r="I358" s="1">
        <f>_xlfn.XLOOKUP(Table29[[#This Row],[order_id]],orders!A:A,orders!C:C)</f>
        <v>45100.017361111109</v>
      </c>
      <c r="J358" s="3">
        <f>_xlfn.XLOOKUP(Table29[[#This Row],[order_id]],orders!A:A,orders!B:B)</f>
        <v>65660660</v>
      </c>
      <c r="K358" s="3" t="str">
        <f>_xlfn.XLOOKUP(Table29[[#This Row],[order_id]],orders!A:A,orders!E:E)</f>
        <v>Wallet</v>
      </c>
      <c r="L358" s="3" t="str">
        <f>_xlfn.XLOOKUP(Table29[[#This Row],[customer id]],customers!A:A,customers!C:C)</f>
        <v>Regular</v>
      </c>
    </row>
    <row r="359" spans="1:12" x14ac:dyDescent="0.35">
      <c r="A359" s="3">
        <v>1235280275</v>
      </c>
      <c r="B359">
        <v>491521</v>
      </c>
      <c r="C359">
        <v>2</v>
      </c>
      <c r="D359" s="2">
        <v>556.35</v>
      </c>
      <c r="E359" s="2">
        <f>Table29[[#This Row],[quantity]]*Table29[[#This Row],[unit_price]]</f>
        <v>1112.7</v>
      </c>
      <c r="F359" t="str">
        <f>_xlfn.XLOOKUP(Table29[[#This Row],[product_id]],products!A:A,products!B:B)</f>
        <v>Nuts</v>
      </c>
      <c r="G359" t="str">
        <f>_xlfn.XLOOKUP(B:B,products!A:A,products!C:C)</f>
        <v>Snacks &amp; Munchies</v>
      </c>
      <c r="H359" t="str">
        <f>_xlfn.XLOOKUP(Table29[[#This Row],[product_id]],products!A:A,products!D:D)</f>
        <v>Karpe Inc</v>
      </c>
      <c r="I359" s="1">
        <f>_xlfn.XLOOKUP(Table29[[#This Row],[order_id]],orders!A:A,orders!C:C)</f>
        <v>45147.945833333331</v>
      </c>
      <c r="J359" s="3">
        <f>_xlfn.XLOOKUP(Table29[[#This Row],[order_id]],orders!A:A,orders!B:B)</f>
        <v>46875863</v>
      </c>
      <c r="K359" s="3" t="str">
        <f>_xlfn.XLOOKUP(Table29[[#This Row],[order_id]],orders!A:A,orders!E:E)</f>
        <v>Cash</v>
      </c>
      <c r="L359" s="3" t="str">
        <f>_xlfn.XLOOKUP(Table29[[#This Row],[customer id]],customers!A:A,customers!C:C)</f>
        <v>Regular</v>
      </c>
    </row>
    <row r="360" spans="1:12" x14ac:dyDescent="0.35">
      <c r="A360" s="3">
        <v>9399859705</v>
      </c>
      <c r="B360">
        <v>217710</v>
      </c>
      <c r="C360">
        <v>1</v>
      </c>
      <c r="D360" s="2">
        <v>58.59</v>
      </c>
      <c r="E360" s="2">
        <f>Table29[[#This Row],[quantity]]*Table29[[#This Row],[unit_price]]</f>
        <v>58.59</v>
      </c>
      <c r="F360" t="str">
        <f>_xlfn.XLOOKUP(Table29[[#This Row],[product_id]],products!A:A,products!B:B)</f>
        <v>Eggs</v>
      </c>
      <c r="G360" t="str">
        <f>_xlfn.XLOOKUP(B:B,products!A:A,products!C:C)</f>
        <v>Dairy &amp; Breakfast</v>
      </c>
      <c r="H360" t="str">
        <f>_xlfn.XLOOKUP(Table29[[#This Row],[product_id]],products!A:A,products!D:D)</f>
        <v>Rout-Sarna</v>
      </c>
      <c r="I360" s="1">
        <f>_xlfn.XLOOKUP(Table29[[#This Row],[order_id]],orders!A:A,orders!C:C)</f>
        <v>45228.050694444442</v>
      </c>
      <c r="J360" s="3">
        <f>_xlfn.XLOOKUP(Table29[[#This Row],[order_id]],orders!A:A,orders!B:B)</f>
        <v>57548210</v>
      </c>
      <c r="K360" s="3" t="str">
        <f>_xlfn.XLOOKUP(Table29[[#This Row],[order_id]],orders!A:A,orders!E:E)</f>
        <v>UPI</v>
      </c>
      <c r="L360" s="3" t="str">
        <f>_xlfn.XLOOKUP(Table29[[#This Row],[customer id]],customers!A:A,customers!C:C)</f>
        <v>Inactive</v>
      </c>
    </row>
    <row r="361" spans="1:12" x14ac:dyDescent="0.35">
      <c r="A361" s="3">
        <v>7530379037</v>
      </c>
      <c r="B361">
        <v>952168</v>
      </c>
      <c r="C361">
        <v>3</v>
      </c>
      <c r="D361" s="2">
        <v>236.95</v>
      </c>
      <c r="E361" s="2">
        <f>Table29[[#This Row],[quantity]]*Table29[[#This Row],[unit_price]]</f>
        <v>710.84999999999991</v>
      </c>
      <c r="F361" t="str">
        <f>_xlfn.XLOOKUP(Table29[[#This Row],[product_id]],products!A:A,products!B:B)</f>
        <v>Popcorn</v>
      </c>
      <c r="G361" t="str">
        <f>_xlfn.XLOOKUP(B:B,products!A:A,products!C:C)</f>
        <v>Snacks &amp; Munchies</v>
      </c>
      <c r="H361" t="str">
        <f>_xlfn.XLOOKUP(Table29[[#This Row],[product_id]],products!A:A,products!D:D)</f>
        <v>Krishnamurthy, Sibal and Das</v>
      </c>
      <c r="I361" s="1">
        <f>_xlfn.XLOOKUP(Table29[[#This Row],[order_id]],orders!A:A,orders!C:C)</f>
        <v>45506.824305555558</v>
      </c>
      <c r="J361" s="3">
        <f>_xlfn.XLOOKUP(Table29[[#This Row],[order_id]],orders!A:A,orders!B:B)</f>
        <v>99729547</v>
      </c>
      <c r="K361" s="3" t="str">
        <f>_xlfn.XLOOKUP(Table29[[#This Row],[order_id]],orders!A:A,orders!E:E)</f>
        <v>UPI</v>
      </c>
      <c r="L361" s="3" t="str">
        <f>_xlfn.XLOOKUP(Table29[[#This Row],[customer id]],customers!A:A,customers!C:C)</f>
        <v>New</v>
      </c>
    </row>
    <row r="362" spans="1:12" x14ac:dyDescent="0.35">
      <c r="A362" s="3">
        <v>5952886441</v>
      </c>
      <c r="B362">
        <v>328457</v>
      </c>
      <c r="C362">
        <v>3</v>
      </c>
      <c r="D362" s="2">
        <v>858.57</v>
      </c>
      <c r="E362" s="2">
        <f>Table29[[#This Row],[quantity]]*Table29[[#This Row],[unit_price]]</f>
        <v>2575.71</v>
      </c>
      <c r="F362" t="str">
        <f>_xlfn.XLOOKUP(Table29[[#This Row],[product_id]],products!A:A,products!B:B)</f>
        <v>Mango Drink</v>
      </c>
      <c r="G362" t="str">
        <f>_xlfn.XLOOKUP(B:B,products!A:A,products!C:C)</f>
        <v>Cold Drinks &amp; Juices</v>
      </c>
      <c r="H362" t="str">
        <f>_xlfn.XLOOKUP(Table29[[#This Row],[product_id]],products!A:A,products!D:D)</f>
        <v>Hayre-Shere</v>
      </c>
      <c r="I362" s="1">
        <f>_xlfn.XLOOKUP(Table29[[#This Row],[order_id]],orders!A:A,orders!C:C)</f>
        <v>45363.473611111112</v>
      </c>
      <c r="J362" s="3">
        <f>_xlfn.XLOOKUP(Table29[[#This Row],[order_id]],orders!A:A,orders!B:B)</f>
        <v>16420489</v>
      </c>
      <c r="K362" s="3" t="str">
        <f>_xlfn.XLOOKUP(Table29[[#This Row],[order_id]],orders!A:A,orders!E:E)</f>
        <v>Wallet</v>
      </c>
      <c r="L362" s="3" t="str">
        <f>_xlfn.XLOOKUP(Table29[[#This Row],[customer id]],customers!A:A,customers!C:C)</f>
        <v>New</v>
      </c>
    </row>
    <row r="363" spans="1:12" x14ac:dyDescent="0.35">
      <c r="A363" s="3">
        <v>5815833211</v>
      </c>
      <c r="B363">
        <v>373536</v>
      </c>
      <c r="C363">
        <v>2</v>
      </c>
      <c r="D363" s="2">
        <v>494.17</v>
      </c>
      <c r="E363" s="2">
        <f>Table29[[#This Row],[quantity]]*Table29[[#This Row],[unit_price]]</f>
        <v>988.34</v>
      </c>
      <c r="F363" t="str">
        <f>_xlfn.XLOOKUP(Table29[[#This Row],[product_id]],products!A:A,products!B:B)</f>
        <v>Dog Food</v>
      </c>
      <c r="G363" t="str">
        <f>_xlfn.XLOOKUP(B:B,products!A:A,products!C:C)</f>
        <v>Pet Care</v>
      </c>
      <c r="H363" t="str">
        <f>_xlfn.XLOOKUP(Table29[[#This Row],[product_id]],products!A:A,products!D:D)</f>
        <v>Chauhan-Sabharwal</v>
      </c>
      <c r="I363" s="1">
        <f>_xlfn.XLOOKUP(Table29[[#This Row],[order_id]],orders!A:A,orders!C:C)</f>
        <v>45330.797222222223</v>
      </c>
      <c r="J363" s="3">
        <f>_xlfn.XLOOKUP(Table29[[#This Row],[order_id]],orders!A:A,orders!B:B)</f>
        <v>31940833</v>
      </c>
      <c r="K363" s="3" t="str">
        <f>_xlfn.XLOOKUP(Table29[[#This Row],[order_id]],orders!A:A,orders!E:E)</f>
        <v>Card</v>
      </c>
      <c r="L363" s="3" t="str">
        <f>_xlfn.XLOOKUP(Table29[[#This Row],[customer id]],customers!A:A,customers!C:C)</f>
        <v>New</v>
      </c>
    </row>
    <row r="364" spans="1:12" x14ac:dyDescent="0.35">
      <c r="A364" s="3">
        <v>7307394687</v>
      </c>
      <c r="B364">
        <v>739448</v>
      </c>
      <c r="C364">
        <v>2</v>
      </c>
      <c r="D364" s="2">
        <v>755.66</v>
      </c>
      <c r="E364" s="2">
        <f>Table29[[#This Row],[quantity]]*Table29[[#This Row],[unit_price]]</f>
        <v>1511.32</v>
      </c>
      <c r="F364" t="str">
        <f>_xlfn.XLOOKUP(Table29[[#This Row],[product_id]],products!A:A,products!B:B)</f>
        <v>Dish Soap</v>
      </c>
      <c r="G364" t="str">
        <f>_xlfn.XLOOKUP(B:B,products!A:A,products!C:C)</f>
        <v>Household Care</v>
      </c>
      <c r="H364" t="str">
        <f>_xlfn.XLOOKUP(Table29[[#This Row],[product_id]],products!A:A,products!D:D)</f>
        <v>Mand-Choudhry</v>
      </c>
      <c r="I364" s="1">
        <f>_xlfn.XLOOKUP(Table29[[#This Row],[order_id]],orders!A:A,orders!C:C)</f>
        <v>45413.449305555558</v>
      </c>
      <c r="J364" s="3">
        <f>_xlfn.XLOOKUP(Table29[[#This Row],[order_id]],orders!A:A,orders!B:B)</f>
        <v>47043878</v>
      </c>
      <c r="K364" s="3" t="str">
        <f>_xlfn.XLOOKUP(Table29[[#This Row],[order_id]],orders!A:A,orders!E:E)</f>
        <v>Wallet</v>
      </c>
      <c r="L364" s="3" t="str">
        <f>_xlfn.XLOOKUP(Table29[[#This Row],[customer id]],customers!A:A,customers!C:C)</f>
        <v>Premium</v>
      </c>
    </row>
    <row r="365" spans="1:12" x14ac:dyDescent="0.35">
      <c r="A365" s="3">
        <v>6033014029</v>
      </c>
      <c r="B365">
        <v>587645</v>
      </c>
      <c r="C365">
        <v>1</v>
      </c>
      <c r="D365" s="2">
        <v>801.81</v>
      </c>
      <c r="E365" s="2">
        <f>Table29[[#This Row],[quantity]]*Table29[[#This Row],[unit_price]]</f>
        <v>801.81</v>
      </c>
      <c r="F365" t="str">
        <f>_xlfn.XLOOKUP(Table29[[#This Row],[product_id]],products!A:A,products!B:B)</f>
        <v>Vitamins</v>
      </c>
      <c r="G365" t="str">
        <f>_xlfn.XLOOKUP(B:B,products!A:A,products!C:C)</f>
        <v>Pharmacy</v>
      </c>
      <c r="H365" t="str">
        <f>_xlfn.XLOOKUP(Table29[[#This Row],[product_id]],products!A:A,products!D:D)</f>
        <v>Sura, Pillay and Mammen</v>
      </c>
      <c r="I365" s="1">
        <f>_xlfn.XLOOKUP(Table29[[#This Row],[order_id]],orders!A:A,orders!C:C)</f>
        <v>45586.57916666667</v>
      </c>
      <c r="J365" s="3">
        <f>_xlfn.XLOOKUP(Table29[[#This Row],[order_id]],orders!A:A,orders!B:B)</f>
        <v>29525287</v>
      </c>
      <c r="K365" s="3" t="str">
        <f>_xlfn.XLOOKUP(Table29[[#This Row],[order_id]],orders!A:A,orders!E:E)</f>
        <v>Cash</v>
      </c>
      <c r="L365" s="3" t="str">
        <f>_xlfn.XLOOKUP(Table29[[#This Row],[customer id]],customers!A:A,customers!C:C)</f>
        <v>Premium</v>
      </c>
    </row>
    <row r="366" spans="1:12" x14ac:dyDescent="0.35">
      <c r="A366" s="3">
        <v>1409944718</v>
      </c>
      <c r="B366">
        <v>153019</v>
      </c>
      <c r="C366">
        <v>3</v>
      </c>
      <c r="D366" s="2">
        <v>947.95</v>
      </c>
      <c r="E366" s="2">
        <f>Table29[[#This Row],[quantity]]*Table29[[#This Row],[unit_price]]</f>
        <v>2843.8500000000004</v>
      </c>
      <c r="F366" t="str">
        <f>_xlfn.XLOOKUP(Table29[[#This Row],[product_id]],products!A:A,products!B:B)</f>
        <v>Onions</v>
      </c>
      <c r="G366" t="str">
        <f>_xlfn.XLOOKUP(B:B,products!A:A,products!C:C)</f>
        <v>Fruits &amp; Vegetables</v>
      </c>
      <c r="H366" t="str">
        <f>_xlfn.XLOOKUP(Table29[[#This Row],[product_id]],products!A:A,products!D:D)</f>
        <v>Aurora LLC</v>
      </c>
      <c r="I366" s="1">
        <f>_xlfn.XLOOKUP(Table29[[#This Row],[order_id]],orders!A:A,orders!C:C)</f>
        <v>45157.590277777781</v>
      </c>
      <c r="J366" s="3">
        <f>_xlfn.XLOOKUP(Table29[[#This Row],[order_id]],orders!A:A,orders!B:B)</f>
        <v>39042103</v>
      </c>
      <c r="K366" s="3" t="str">
        <f>_xlfn.XLOOKUP(Table29[[#This Row],[order_id]],orders!A:A,orders!E:E)</f>
        <v>UPI</v>
      </c>
      <c r="L366" s="3" t="str">
        <f>_xlfn.XLOOKUP(Table29[[#This Row],[customer id]],customers!A:A,customers!C:C)</f>
        <v>Regular</v>
      </c>
    </row>
    <row r="367" spans="1:12" x14ac:dyDescent="0.35">
      <c r="A367" s="3">
        <v>1811382200</v>
      </c>
      <c r="B367">
        <v>131748</v>
      </c>
      <c r="C367">
        <v>3</v>
      </c>
      <c r="D367" s="2">
        <v>81.349999999999994</v>
      </c>
      <c r="E367" s="2">
        <f>Table29[[#This Row],[quantity]]*Table29[[#This Row],[unit_price]]</f>
        <v>244.04999999999998</v>
      </c>
      <c r="F367" t="str">
        <f>_xlfn.XLOOKUP(Table29[[#This Row],[product_id]],products!A:A,products!B:B)</f>
        <v>Dog Food</v>
      </c>
      <c r="G367" t="str">
        <f>_xlfn.XLOOKUP(B:B,products!A:A,products!C:C)</f>
        <v>Pet Care</v>
      </c>
      <c r="H367" t="str">
        <f>_xlfn.XLOOKUP(Table29[[#This Row],[product_id]],products!A:A,products!D:D)</f>
        <v>Shroff, Wason and Dugar</v>
      </c>
      <c r="I367" s="1">
        <f>_xlfn.XLOOKUP(Table29[[#This Row],[order_id]],orders!A:A,orders!C:C)</f>
        <v>45163.793749999997</v>
      </c>
      <c r="J367" s="3">
        <f>_xlfn.XLOOKUP(Table29[[#This Row],[order_id]],orders!A:A,orders!B:B)</f>
        <v>37915052</v>
      </c>
      <c r="K367" s="3" t="str">
        <f>_xlfn.XLOOKUP(Table29[[#This Row],[order_id]],orders!A:A,orders!E:E)</f>
        <v>UPI</v>
      </c>
      <c r="L367" s="3" t="str">
        <f>_xlfn.XLOOKUP(Table29[[#This Row],[customer id]],customers!A:A,customers!C:C)</f>
        <v>Regular</v>
      </c>
    </row>
    <row r="368" spans="1:12" x14ac:dyDescent="0.35">
      <c r="A368" s="3">
        <v>4485391413</v>
      </c>
      <c r="B368">
        <v>863930</v>
      </c>
      <c r="C368">
        <v>3</v>
      </c>
      <c r="D368" s="2">
        <v>242.57</v>
      </c>
      <c r="E368" s="2">
        <f>Table29[[#This Row],[quantity]]*Table29[[#This Row],[unit_price]]</f>
        <v>727.71</v>
      </c>
      <c r="F368" t="str">
        <f>_xlfn.XLOOKUP(Table29[[#This Row],[product_id]],products!A:A,products!B:B)</f>
        <v>Shampoo</v>
      </c>
      <c r="G368" t="str">
        <f>_xlfn.XLOOKUP(B:B,products!A:A,products!C:C)</f>
        <v>Personal Care</v>
      </c>
      <c r="H368" t="str">
        <f>_xlfn.XLOOKUP(Table29[[#This Row],[product_id]],products!A:A,products!D:D)</f>
        <v>Sathe, Agarwal and Dhar</v>
      </c>
      <c r="I368" s="1">
        <f>_xlfn.XLOOKUP(Table29[[#This Row],[order_id]],orders!A:A,orders!C:C)</f>
        <v>45281.373611111114</v>
      </c>
      <c r="J368" s="3">
        <f>_xlfn.XLOOKUP(Table29[[#This Row],[order_id]],orders!A:A,orders!B:B)</f>
        <v>11478478</v>
      </c>
      <c r="K368" s="3" t="str">
        <f>_xlfn.XLOOKUP(Table29[[#This Row],[order_id]],orders!A:A,orders!E:E)</f>
        <v>Card</v>
      </c>
      <c r="L368" s="3" t="str">
        <f>_xlfn.XLOOKUP(Table29[[#This Row],[customer id]],customers!A:A,customers!C:C)</f>
        <v>Inactive</v>
      </c>
    </row>
    <row r="369" spans="1:12" x14ac:dyDescent="0.35">
      <c r="A369" s="3">
        <v>4076279641</v>
      </c>
      <c r="B369">
        <v>684939</v>
      </c>
      <c r="C369">
        <v>3</v>
      </c>
      <c r="D369" s="2">
        <v>727.95</v>
      </c>
      <c r="E369" s="2">
        <f>Table29[[#This Row],[quantity]]*Table29[[#This Row],[unit_price]]</f>
        <v>2183.8500000000004</v>
      </c>
      <c r="F369" t="str">
        <f>_xlfn.XLOOKUP(Table29[[#This Row],[product_id]],products!A:A,products!B:B)</f>
        <v>Lotion</v>
      </c>
      <c r="G369" t="str">
        <f>_xlfn.XLOOKUP(B:B,products!A:A,products!C:C)</f>
        <v>Personal Care</v>
      </c>
      <c r="H369" t="str">
        <f>_xlfn.XLOOKUP(Table29[[#This Row],[product_id]],products!A:A,products!D:D)</f>
        <v>Sibal, Bhatnagar and Rajan</v>
      </c>
      <c r="I369" s="1">
        <f>_xlfn.XLOOKUP(Table29[[#This Row],[order_id]],orders!A:A,orders!C:C)</f>
        <v>45119.724305555559</v>
      </c>
      <c r="J369" s="3">
        <f>_xlfn.XLOOKUP(Table29[[#This Row],[order_id]],orders!A:A,orders!B:B)</f>
        <v>89476734</v>
      </c>
      <c r="K369" s="3" t="str">
        <f>_xlfn.XLOOKUP(Table29[[#This Row],[order_id]],orders!A:A,orders!E:E)</f>
        <v>UPI</v>
      </c>
      <c r="L369" s="3" t="str">
        <f>_xlfn.XLOOKUP(Table29[[#This Row],[customer id]],customers!A:A,customers!C:C)</f>
        <v>Inactive</v>
      </c>
    </row>
    <row r="370" spans="1:12" x14ac:dyDescent="0.35">
      <c r="A370" s="3">
        <v>2965387566</v>
      </c>
      <c r="B370">
        <v>615545</v>
      </c>
      <c r="C370">
        <v>2</v>
      </c>
      <c r="D370" s="2">
        <v>448.16</v>
      </c>
      <c r="E370" s="2">
        <f>Table29[[#This Row],[quantity]]*Table29[[#This Row],[unit_price]]</f>
        <v>896.32</v>
      </c>
      <c r="F370" t="str">
        <f>_xlfn.XLOOKUP(Table29[[#This Row],[product_id]],products!A:A,products!B:B)</f>
        <v>Soap</v>
      </c>
      <c r="G370" t="str">
        <f>_xlfn.XLOOKUP(B:B,products!A:A,products!C:C)</f>
        <v>Personal Care</v>
      </c>
      <c r="H370" t="str">
        <f>_xlfn.XLOOKUP(Table29[[#This Row],[product_id]],products!A:A,products!D:D)</f>
        <v>Barman Inc</v>
      </c>
      <c r="I370" s="1">
        <f>_xlfn.XLOOKUP(Table29[[#This Row],[order_id]],orders!A:A,orders!C:C)</f>
        <v>45154.484722222223</v>
      </c>
      <c r="J370" s="3">
        <f>_xlfn.XLOOKUP(Table29[[#This Row],[order_id]],orders!A:A,orders!B:B)</f>
        <v>47955004</v>
      </c>
      <c r="K370" s="3" t="str">
        <f>_xlfn.XLOOKUP(Table29[[#This Row],[order_id]],orders!A:A,orders!E:E)</f>
        <v>Wallet</v>
      </c>
      <c r="L370" s="3" t="str">
        <f>_xlfn.XLOOKUP(Table29[[#This Row],[customer id]],customers!A:A,customers!C:C)</f>
        <v>Inactive</v>
      </c>
    </row>
    <row r="371" spans="1:12" x14ac:dyDescent="0.35">
      <c r="A371" s="3">
        <v>9397774189</v>
      </c>
      <c r="B371">
        <v>112390</v>
      </c>
      <c r="C371">
        <v>2</v>
      </c>
      <c r="D371" s="2">
        <v>877.98</v>
      </c>
      <c r="E371" s="2">
        <f>Table29[[#This Row],[quantity]]*Table29[[#This Row],[unit_price]]</f>
        <v>1755.96</v>
      </c>
      <c r="F371" t="str">
        <f>_xlfn.XLOOKUP(Table29[[#This Row],[product_id]],products!A:A,products!B:B)</f>
        <v>Toothpaste</v>
      </c>
      <c r="G371" t="str">
        <f>_xlfn.XLOOKUP(B:B,products!A:A,products!C:C)</f>
        <v>Personal Care</v>
      </c>
      <c r="H371" t="str">
        <f>_xlfn.XLOOKUP(Table29[[#This Row],[product_id]],products!A:A,products!D:D)</f>
        <v>Kibe, Contractor and Randhawa</v>
      </c>
      <c r="I371" s="1">
        <f>_xlfn.XLOOKUP(Table29[[#This Row],[order_id]],orders!A:A,orders!C:C)</f>
        <v>45105.342361111114</v>
      </c>
      <c r="J371" s="3">
        <f>_xlfn.XLOOKUP(Table29[[#This Row],[order_id]],orders!A:A,orders!B:B)</f>
        <v>92245432</v>
      </c>
      <c r="K371" s="3" t="str">
        <f>_xlfn.XLOOKUP(Table29[[#This Row],[order_id]],orders!A:A,orders!E:E)</f>
        <v>Cash</v>
      </c>
      <c r="L371" s="3" t="str">
        <f>_xlfn.XLOOKUP(Table29[[#This Row],[customer id]],customers!A:A,customers!C:C)</f>
        <v>Premium</v>
      </c>
    </row>
    <row r="372" spans="1:12" x14ac:dyDescent="0.35">
      <c r="A372" s="3">
        <v>1437159967</v>
      </c>
      <c r="B372">
        <v>803607</v>
      </c>
      <c r="C372">
        <v>3</v>
      </c>
      <c r="D372" s="2">
        <v>949.73</v>
      </c>
      <c r="E372" s="2">
        <f>Table29[[#This Row],[quantity]]*Table29[[#This Row],[unit_price]]</f>
        <v>2849.19</v>
      </c>
      <c r="F372" t="str">
        <f>_xlfn.XLOOKUP(Table29[[#This Row],[product_id]],products!A:A,products!B:B)</f>
        <v>Soap</v>
      </c>
      <c r="G372" t="str">
        <f>_xlfn.XLOOKUP(B:B,products!A:A,products!C:C)</f>
        <v>Personal Care</v>
      </c>
      <c r="H372" t="str">
        <f>_xlfn.XLOOKUP(Table29[[#This Row],[product_id]],products!A:A,products!D:D)</f>
        <v>Kadakia, Mohan and Sathe</v>
      </c>
      <c r="I372" s="1">
        <f>_xlfn.XLOOKUP(Table29[[#This Row],[order_id]],orders!A:A,orders!C:C)</f>
        <v>45450.074999999997</v>
      </c>
      <c r="J372" s="3">
        <f>_xlfn.XLOOKUP(Table29[[#This Row],[order_id]],orders!A:A,orders!B:B)</f>
        <v>68016312</v>
      </c>
      <c r="K372" s="3" t="str">
        <f>_xlfn.XLOOKUP(Table29[[#This Row],[order_id]],orders!A:A,orders!E:E)</f>
        <v>Cash</v>
      </c>
      <c r="L372" s="3" t="str">
        <f>_xlfn.XLOOKUP(Table29[[#This Row],[customer id]],customers!A:A,customers!C:C)</f>
        <v>Regular</v>
      </c>
    </row>
    <row r="373" spans="1:12" x14ac:dyDescent="0.35">
      <c r="A373" s="3">
        <v>8397785448</v>
      </c>
      <c r="B373">
        <v>131136</v>
      </c>
      <c r="C373">
        <v>2</v>
      </c>
      <c r="D373" s="2">
        <v>37.799999999999997</v>
      </c>
      <c r="E373" s="2">
        <f>Table29[[#This Row],[quantity]]*Table29[[#This Row],[unit_price]]</f>
        <v>75.599999999999994</v>
      </c>
      <c r="F373" t="str">
        <f>_xlfn.XLOOKUP(Table29[[#This Row],[product_id]],products!A:A,products!B:B)</f>
        <v>Salt</v>
      </c>
      <c r="G373" t="str">
        <f>_xlfn.XLOOKUP(B:B,products!A:A,products!C:C)</f>
        <v>Grocery &amp; Staples</v>
      </c>
      <c r="H373" t="str">
        <f>_xlfn.XLOOKUP(Table29[[#This Row],[product_id]],products!A:A,products!D:D)</f>
        <v>Deshpande-Rama</v>
      </c>
      <c r="I373" s="1">
        <f>_xlfn.XLOOKUP(Table29[[#This Row],[order_id]],orders!A:A,orders!C:C)</f>
        <v>45539.120138888888</v>
      </c>
      <c r="J373" s="3">
        <f>_xlfn.XLOOKUP(Table29[[#This Row],[order_id]],orders!A:A,orders!B:B)</f>
        <v>67952740</v>
      </c>
      <c r="K373" s="3" t="str">
        <f>_xlfn.XLOOKUP(Table29[[#This Row],[order_id]],orders!A:A,orders!E:E)</f>
        <v>Wallet</v>
      </c>
      <c r="L373" s="3" t="str">
        <f>_xlfn.XLOOKUP(Table29[[#This Row],[customer id]],customers!A:A,customers!C:C)</f>
        <v>Regular</v>
      </c>
    </row>
    <row r="374" spans="1:12" x14ac:dyDescent="0.35">
      <c r="A374" s="3">
        <v>2778606949</v>
      </c>
      <c r="B374">
        <v>654623</v>
      </c>
      <c r="C374">
        <v>2</v>
      </c>
      <c r="D374" s="2">
        <v>422.14</v>
      </c>
      <c r="E374" s="2">
        <f>Table29[[#This Row],[quantity]]*Table29[[#This Row],[unit_price]]</f>
        <v>844.28</v>
      </c>
      <c r="F374" t="str">
        <f>_xlfn.XLOOKUP(Table29[[#This Row],[product_id]],products!A:A,products!B:B)</f>
        <v>Chips</v>
      </c>
      <c r="G374" t="str">
        <f>_xlfn.XLOOKUP(B:B,products!A:A,products!C:C)</f>
        <v>Snacks &amp; Munchies</v>
      </c>
      <c r="H374" t="str">
        <f>_xlfn.XLOOKUP(Table29[[#This Row],[product_id]],products!A:A,products!D:D)</f>
        <v>Pradhan and Sons</v>
      </c>
      <c r="I374" s="1">
        <f>_xlfn.XLOOKUP(Table29[[#This Row],[order_id]],orders!A:A,orders!C:C)</f>
        <v>45578.581944444442</v>
      </c>
      <c r="J374" s="3">
        <f>_xlfn.XLOOKUP(Table29[[#This Row],[order_id]],orders!A:A,orders!B:B)</f>
        <v>33675108</v>
      </c>
      <c r="K374" s="3" t="str">
        <f>_xlfn.XLOOKUP(Table29[[#This Row],[order_id]],orders!A:A,orders!E:E)</f>
        <v>Card</v>
      </c>
      <c r="L374" s="3" t="str">
        <f>_xlfn.XLOOKUP(Table29[[#This Row],[customer id]],customers!A:A,customers!C:C)</f>
        <v>Inactive</v>
      </c>
    </row>
    <row r="375" spans="1:12" x14ac:dyDescent="0.35">
      <c r="A375" s="3">
        <v>1774096863</v>
      </c>
      <c r="B375">
        <v>784827</v>
      </c>
      <c r="C375">
        <v>1</v>
      </c>
      <c r="D375" s="2">
        <v>274.25</v>
      </c>
      <c r="E375" s="2">
        <f>Table29[[#This Row],[quantity]]*Table29[[#This Row],[unit_price]]</f>
        <v>274.25</v>
      </c>
      <c r="F375" t="str">
        <f>_xlfn.XLOOKUP(Table29[[#This Row],[product_id]],products!A:A,products!B:B)</f>
        <v>Baby Wipes</v>
      </c>
      <c r="G375" t="str">
        <f>_xlfn.XLOOKUP(B:B,products!A:A,products!C:C)</f>
        <v>Baby Care</v>
      </c>
      <c r="H375" t="str">
        <f>_xlfn.XLOOKUP(Table29[[#This Row],[product_id]],products!A:A,products!D:D)</f>
        <v>Balakrishnan Ltd</v>
      </c>
      <c r="I375" s="1">
        <f>_xlfn.XLOOKUP(Table29[[#This Row],[order_id]],orders!A:A,orders!C:C)</f>
        <v>45090.229166666664</v>
      </c>
      <c r="J375" s="3">
        <f>_xlfn.XLOOKUP(Table29[[#This Row],[order_id]],orders!A:A,orders!B:B)</f>
        <v>60656482</v>
      </c>
      <c r="K375" s="3" t="str">
        <f>_xlfn.XLOOKUP(Table29[[#This Row],[order_id]],orders!A:A,orders!E:E)</f>
        <v>Wallet</v>
      </c>
      <c r="L375" s="3" t="str">
        <f>_xlfn.XLOOKUP(Table29[[#This Row],[customer id]],customers!A:A,customers!C:C)</f>
        <v>Inactive</v>
      </c>
    </row>
    <row r="376" spans="1:12" x14ac:dyDescent="0.35">
      <c r="A376" s="3">
        <v>1497256618</v>
      </c>
      <c r="B376">
        <v>853932</v>
      </c>
      <c r="C376">
        <v>1</v>
      </c>
      <c r="D376" s="2">
        <v>941.19</v>
      </c>
      <c r="E376" s="2">
        <f>Table29[[#This Row],[quantity]]*Table29[[#This Row],[unit_price]]</f>
        <v>941.19</v>
      </c>
      <c r="F376" t="str">
        <f>_xlfn.XLOOKUP(Table29[[#This Row],[product_id]],products!A:A,products!B:B)</f>
        <v>Baby Wipes</v>
      </c>
      <c r="G376" t="str">
        <f>_xlfn.XLOOKUP(B:B,products!A:A,products!C:C)</f>
        <v>Baby Care</v>
      </c>
      <c r="H376" t="str">
        <f>_xlfn.XLOOKUP(Table29[[#This Row],[product_id]],products!A:A,products!D:D)</f>
        <v>Ranganathan-Peri</v>
      </c>
      <c r="I376" s="1">
        <f>_xlfn.XLOOKUP(Table29[[#This Row],[order_id]],orders!A:A,orders!C:C)</f>
        <v>45042.977083333331</v>
      </c>
      <c r="J376" s="3">
        <f>_xlfn.XLOOKUP(Table29[[#This Row],[order_id]],orders!A:A,orders!B:B)</f>
        <v>87220860</v>
      </c>
      <c r="K376" s="3" t="str">
        <f>_xlfn.XLOOKUP(Table29[[#This Row],[order_id]],orders!A:A,orders!E:E)</f>
        <v>Card</v>
      </c>
      <c r="L376" s="3" t="str">
        <f>_xlfn.XLOOKUP(Table29[[#This Row],[customer id]],customers!A:A,customers!C:C)</f>
        <v>Regular</v>
      </c>
    </row>
    <row r="377" spans="1:12" x14ac:dyDescent="0.35">
      <c r="A377" s="3">
        <v>734095510</v>
      </c>
      <c r="B377">
        <v>313754</v>
      </c>
      <c r="C377">
        <v>1</v>
      </c>
      <c r="D377" s="2">
        <v>136.6</v>
      </c>
      <c r="E377" s="2">
        <f>Table29[[#This Row],[quantity]]*Table29[[#This Row],[unit_price]]</f>
        <v>136.6</v>
      </c>
      <c r="F377" t="str">
        <f>_xlfn.XLOOKUP(Table29[[#This Row],[product_id]],products!A:A,products!B:B)</f>
        <v>Biscuits</v>
      </c>
      <c r="G377" t="str">
        <f>_xlfn.XLOOKUP(B:B,products!A:A,products!C:C)</f>
        <v>Snacks &amp; Munchies</v>
      </c>
      <c r="H377" t="str">
        <f>_xlfn.XLOOKUP(Table29[[#This Row],[product_id]],products!A:A,products!D:D)</f>
        <v>Swaminathan, Mahal and Dara</v>
      </c>
      <c r="I377" s="1">
        <f>_xlfn.XLOOKUP(Table29[[#This Row],[order_id]],orders!A:A,orders!C:C)</f>
        <v>45446.897916666669</v>
      </c>
      <c r="J377" s="3">
        <f>_xlfn.XLOOKUP(Table29[[#This Row],[order_id]],orders!A:A,orders!B:B)</f>
        <v>56480776</v>
      </c>
      <c r="K377" s="3" t="str">
        <f>_xlfn.XLOOKUP(Table29[[#This Row],[order_id]],orders!A:A,orders!E:E)</f>
        <v>Card</v>
      </c>
      <c r="L377" s="3" t="str">
        <f>_xlfn.XLOOKUP(Table29[[#This Row],[customer id]],customers!A:A,customers!C:C)</f>
        <v>Regular</v>
      </c>
    </row>
    <row r="378" spans="1:12" x14ac:dyDescent="0.35">
      <c r="A378" s="3">
        <v>5755859055</v>
      </c>
      <c r="B378">
        <v>473929</v>
      </c>
      <c r="C378">
        <v>3</v>
      </c>
      <c r="D378" s="2">
        <v>440.19</v>
      </c>
      <c r="E378" s="2">
        <f>Table29[[#This Row],[quantity]]*Table29[[#This Row],[unit_price]]</f>
        <v>1320.57</v>
      </c>
      <c r="F378" t="str">
        <f>_xlfn.XLOOKUP(Table29[[#This Row],[product_id]],products!A:A,products!B:B)</f>
        <v>Carrots</v>
      </c>
      <c r="G378" t="str">
        <f>_xlfn.XLOOKUP(B:B,products!A:A,products!C:C)</f>
        <v>Fruits &amp; Vegetables</v>
      </c>
      <c r="H378" t="str">
        <f>_xlfn.XLOOKUP(Table29[[#This Row],[product_id]],products!A:A,products!D:D)</f>
        <v>Bhardwaj, Bhatia and Deshmukh</v>
      </c>
      <c r="I378" s="1">
        <f>_xlfn.XLOOKUP(Table29[[#This Row],[order_id]],orders!A:A,orders!C:C)</f>
        <v>45595.59652777778</v>
      </c>
      <c r="J378" s="3">
        <f>_xlfn.XLOOKUP(Table29[[#This Row],[order_id]],orders!A:A,orders!B:B)</f>
        <v>79592021</v>
      </c>
      <c r="K378" s="3" t="str">
        <f>_xlfn.XLOOKUP(Table29[[#This Row],[order_id]],orders!A:A,orders!E:E)</f>
        <v>Card</v>
      </c>
      <c r="L378" s="3" t="str">
        <f>_xlfn.XLOOKUP(Table29[[#This Row],[customer id]],customers!A:A,customers!C:C)</f>
        <v>Regular</v>
      </c>
    </row>
    <row r="379" spans="1:12" x14ac:dyDescent="0.35">
      <c r="A379" s="3">
        <v>5840290569</v>
      </c>
      <c r="B379">
        <v>760828</v>
      </c>
      <c r="C379">
        <v>1</v>
      </c>
      <c r="D379" s="2">
        <v>563.45000000000005</v>
      </c>
      <c r="E379" s="2">
        <f>Table29[[#This Row],[quantity]]*Table29[[#This Row],[unit_price]]</f>
        <v>563.45000000000005</v>
      </c>
      <c r="F379" t="str">
        <f>_xlfn.XLOOKUP(Table29[[#This Row],[product_id]],products!A:A,products!B:B)</f>
        <v>Pet Treats</v>
      </c>
      <c r="G379" t="str">
        <f>_xlfn.XLOOKUP(B:B,products!A:A,products!C:C)</f>
        <v>Pet Care</v>
      </c>
      <c r="H379" t="str">
        <f>_xlfn.XLOOKUP(Table29[[#This Row],[product_id]],products!A:A,products!D:D)</f>
        <v>Khurana, Khosla and Yohannan</v>
      </c>
      <c r="I379" s="1">
        <f>_xlfn.XLOOKUP(Table29[[#This Row],[order_id]],orders!A:A,orders!C:C)</f>
        <v>45187.164583333331</v>
      </c>
      <c r="J379" s="3">
        <f>_xlfn.XLOOKUP(Table29[[#This Row],[order_id]],orders!A:A,orders!B:B)</f>
        <v>99490786</v>
      </c>
      <c r="K379" s="3" t="str">
        <f>_xlfn.XLOOKUP(Table29[[#This Row],[order_id]],orders!A:A,orders!E:E)</f>
        <v>Wallet</v>
      </c>
      <c r="L379" s="3" t="str">
        <f>_xlfn.XLOOKUP(Table29[[#This Row],[customer id]],customers!A:A,customers!C:C)</f>
        <v>New</v>
      </c>
    </row>
    <row r="380" spans="1:12" x14ac:dyDescent="0.35">
      <c r="A380" s="3">
        <v>8200985533</v>
      </c>
      <c r="B380">
        <v>555121</v>
      </c>
      <c r="C380">
        <v>2</v>
      </c>
      <c r="D380" s="2">
        <v>354.91</v>
      </c>
      <c r="E380" s="2">
        <f>Table29[[#This Row],[quantity]]*Table29[[#This Row],[unit_price]]</f>
        <v>709.82</v>
      </c>
      <c r="F380" t="str">
        <f>_xlfn.XLOOKUP(Table29[[#This Row],[product_id]],products!A:A,products!B:B)</f>
        <v>Carrots</v>
      </c>
      <c r="G380" t="str">
        <f>_xlfn.XLOOKUP(B:B,products!A:A,products!C:C)</f>
        <v>Fruits &amp; Vegetables</v>
      </c>
      <c r="H380" t="str">
        <f>_xlfn.XLOOKUP(Table29[[#This Row],[product_id]],products!A:A,products!D:D)</f>
        <v>Subramanian, Chaudhuri and Dora</v>
      </c>
      <c r="I380" s="1">
        <f>_xlfn.XLOOKUP(Table29[[#This Row],[order_id]],orders!A:A,orders!C:C)</f>
        <v>45299.305555555555</v>
      </c>
      <c r="J380" s="3">
        <f>_xlfn.XLOOKUP(Table29[[#This Row],[order_id]],orders!A:A,orders!B:B)</f>
        <v>1855421</v>
      </c>
      <c r="K380" s="3" t="str">
        <f>_xlfn.XLOOKUP(Table29[[#This Row],[order_id]],orders!A:A,orders!E:E)</f>
        <v>Card</v>
      </c>
      <c r="L380" s="3" t="str">
        <f>_xlfn.XLOOKUP(Table29[[#This Row],[customer id]],customers!A:A,customers!C:C)</f>
        <v>Inactive</v>
      </c>
    </row>
    <row r="381" spans="1:12" x14ac:dyDescent="0.35">
      <c r="A381" s="3">
        <v>3255590064</v>
      </c>
      <c r="B381">
        <v>709916</v>
      </c>
      <c r="C381">
        <v>1</v>
      </c>
      <c r="D381" s="2">
        <v>33.76</v>
      </c>
      <c r="E381" s="2">
        <f>Table29[[#This Row],[quantity]]*Table29[[#This Row],[unit_price]]</f>
        <v>33.76</v>
      </c>
      <c r="F381" t="str">
        <f>_xlfn.XLOOKUP(Table29[[#This Row],[product_id]],products!A:A,products!B:B)</f>
        <v>Detergent</v>
      </c>
      <c r="G381" t="str">
        <f>_xlfn.XLOOKUP(B:B,products!A:A,products!C:C)</f>
        <v>Household Care</v>
      </c>
      <c r="H381" t="str">
        <f>_xlfn.XLOOKUP(Table29[[#This Row],[product_id]],products!A:A,products!D:D)</f>
        <v>Varkey LLC</v>
      </c>
      <c r="I381" s="1">
        <f>_xlfn.XLOOKUP(Table29[[#This Row],[order_id]],orders!A:A,orders!C:C)</f>
        <v>45037.192361111112</v>
      </c>
      <c r="J381" s="3">
        <f>_xlfn.XLOOKUP(Table29[[#This Row],[order_id]],orders!A:A,orders!B:B)</f>
        <v>92642745</v>
      </c>
      <c r="K381" s="3" t="str">
        <f>_xlfn.XLOOKUP(Table29[[#This Row],[order_id]],orders!A:A,orders!E:E)</f>
        <v>UPI</v>
      </c>
      <c r="L381" s="3" t="str">
        <f>_xlfn.XLOOKUP(Table29[[#This Row],[customer id]],customers!A:A,customers!C:C)</f>
        <v>Regular</v>
      </c>
    </row>
    <row r="382" spans="1:12" x14ac:dyDescent="0.35">
      <c r="A382" s="3">
        <v>4258404747</v>
      </c>
      <c r="B382">
        <v>272170</v>
      </c>
      <c r="C382">
        <v>1</v>
      </c>
      <c r="D382" s="2">
        <v>140.80000000000001</v>
      </c>
      <c r="E382" s="2">
        <f>Table29[[#This Row],[quantity]]*Table29[[#This Row],[unit_price]]</f>
        <v>140.80000000000001</v>
      </c>
      <c r="F382" t="str">
        <f>_xlfn.XLOOKUP(Table29[[#This Row],[product_id]],products!A:A,products!B:B)</f>
        <v>Ice Cream</v>
      </c>
      <c r="G382" t="str">
        <f>_xlfn.XLOOKUP(B:B,products!A:A,products!C:C)</f>
        <v>Instant &amp; Frozen Food</v>
      </c>
      <c r="H382" t="str">
        <f>_xlfn.XLOOKUP(Table29[[#This Row],[product_id]],products!A:A,products!D:D)</f>
        <v>Purohit Group</v>
      </c>
      <c r="I382" s="1">
        <f>_xlfn.XLOOKUP(Table29[[#This Row],[order_id]],orders!A:A,orders!C:C)</f>
        <v>45576.090277777781</v>
      </c>
      <c r="J382" s="3">
        <f>_xlfn.XLOOKUP(Table29[[#This Row],[order_id]],orders!A:A,orders!B:B)</f>
        <v>27692428</v>
      </c>
      <c r="K382" s="3" t="str">
        <f>_xlfn.XLOOKUP(Table29[[#This Row],[order_id]],orders!A:A,orders!E:E)</f>
        <v>UPI</v>
      </c>
      <c r="L382" s="3" t="str">
        <f>_xlfn.XLOOKUP(Table29[[#This Row],[customer id]],customers!A:A,customers!C:C)</f>
        <v>Regular</v>
      </c>
    </row>
    <row r="383" spans="1:12" x14ac:dyDescent="0.35">
      <c r="A383" s="3">
        <v>2455161115</v>
      </c>
      <c r="B383">
        <v>131748</v>
      </c>
      <c r="C383">
        <v>2</v>
      </c>
      <c r="D383" s="2">
        <v>81.349999999999994</v>
      </c>
      <c r="E383" s="2">
        <f>Table29[[#This Row],[quantity]]*Table29[[#This Row],[unit_price]]</f>
        <v>162.69999999999999</v>
      </c>
      <c r="F383" t="str">
        <f>_xlfn.XLOOKUP(Table29[[#This Row],[product_id]],products!A:A,products!B:B)</f>
        <v>Dog Food</v>
      </c>
      <c r="G383" t="str">
        <f>_xlfn.XLOOKUP(B:B,products!A:A,products!C:C)</f>
        <v>Pet Care</v>
      </c>
      <c r="H383" t="str">
        <f>_xlfn.XLOOKUP(Table29[[#This Row],[product_id]],products!A:A,products!D:D)</f>
        <v>Shroff, Wason and Dugar</v>
      </c>
      <c r="I383" s="1">
        <f>_xlfn.XLOOKUP(Table29[[#This Row],[order_id]],orders!A:A,orders!C:C)</f>
        <v>45320.374305555553</v>
      </c>
      <c r="J383" s="3">
        <f>_xlfn.XLOOKUP(Table29[[#This Row],[order_id]],orders!A:A,orders!B:B)</f>
        <v>27620326</v>
      </c>
      <c r="K383" s="3" t="str">
        <f>_xlfn.XLOOKUP(Table29[[#This Row],[order_id]],orders!A:A,orders!E:E)</f>
        <v>UPI</v>
      </c>
      <c r="L383" s="3" t="str">
        <f>_xlfn.XLOOKUP(Table29[[#This Row],[customer id]],customers!A:A,customers!C:C)</f>
        <v>Regular</v>
      </c>
    </row>
    <row r="384" spans="1:12" x14ac:dyDescent="0.35">
      <c r="A384" s="3">
        <v>4448004569</v>
      </c>
      <c r="B384">
        <v>455083</v>
      </c>
      <c r="C384">
        <v>2</v>
      </c>
      <c r="D384" s="2">
        <v>959.01</v>
      </c>
      <c r="E384" s="2">
        <f>Table29[[#This Row],[quantity]]*Table29[[#This Row],[unit_price]]</f>
        <v>1918.02</v>
      </c>
      <c r="F384" t="str">
        <f>_xlfn.XLOOKUP(Table29[[#This Row],[product_id]],products!A:A,products!B:B)</f>
        <v>Butter</v>
      </c>
      <c r="G384" t="str">
        <f>_xlfn.XLOOKUP(B:B,products!A:A,products!C:C)</f>
        <v>Dairy &amp; Breakfast</v>
      </c>
      <c r="H384" t="str">
        <f>_xlfn.XLOOKUP(Table29[[#This Row],[product_id]],products!A:A,products!D:D)</f>
        <v>Dutta Inc</v>
      </c>
      <c r="I384" s="1">
        <f>_xlfn.XLOOKUP(Table29[[#This Row],[order_id]],orders!A:A,orders!C:C)</f>
        <v>45301.084722222222</v>
      </c>
      <c r="J384" s="3">
        <f>_xlfn.XLOOKUP(Table29[[#This Row],[order_id]],orders!A:A,orders!B:B)</f>
        <v>47215976</v>
      </c>
      <c r="K384" s="3" t="str">
        <f>_xlfn.XLOOKUP(Table29[[#This Row],[order_id]],orders!A:A,orders!E:E)</f>
        <v>Card</v>
      </c>
      <c r="L384" s="3" t="str">
        <f>_xlfn.XLOOKUP(Table29[[#This Row],[customer id]],customers!A:A,customers!C:C)</f>
        <v>Premium</v>
      </c>
    </row>
    <row r="385" spans="1:12" x14ac:dyDescent="0.35">
      <c r="A385" s="3">
        <v>5951090793</v>
      </c>
      <c r="B385">
        <v>615545</v>
      </c>
      <c r="C385">
        <v>1</v>
      </c>
      <c r="D385" s="2">
        <v>448.16</v>
      </c>
      <c r="E385" s="2">
        <f>Table29[[#This Row],[quantity]]*Table29[[#This Row],[unit_price]]</f>
        <v>448.16</v>
      </c>
      <c r="F385" t="str">
        <f>_xlfn.XLOOKUP(Table29[[#This Row],[product_id]],products!A:A,products!B:B)</f>
        <v>Soap</v>
      </c>
      <c r="G385" t="str">
        <f>_xlfn.XLOOKUP(B:B,products!A:A,products!C:C)</f>
        <v>Personal Care</v>
      </c>
      <c r="H385" t="str">
        <f>_xlfn.XLOOKUP(Table29[[#This Row],[product_id]],products!A:A,products!D:D)</f>
        <v>Barman Inc</v>
      </c>
      <c r="I385" s="1">
        <f>_xlfn.XLOOKUP(Table29[[#This Row],[order_id]],orders!A:A,orders!C:C)</f>
        <v>45402.797222222223</v>
      </c>
      <c r="J385" s="3">
        <f>_xlfn.XLOOKUP(Table29[[#This Row],[order_id]],orders!A:A,orders!B:B)</f>
        <v>27878182</v>
      </c>
      <c r="K385" s="3" t="str">
        <f>_xlfn.XLOOKUP(Table29[[#This Row],[order_id]],orders!A:A,orders!E:E)</f>
        <v>UPI</v>
      </c>
      <c r="L385" s="3" t="str">
        <f>_xlfn.XLOOKUP(Table29[[#This Row],[customer id]],customers!A:A,customers!C:C)</f>
        <v>Inactive</v>
      </c>
    </row>
    <row r="386" spans="1:12" x14ac:dyDescent="0.35">
      <c r="A386" s="3">
        <v>7402491996</v>
      </c>
      <c r="B386">
        <v>672059</v>
      </c>
      <c r="C386">
        <v>2</v>
      </c>
      <c r="D386" s="2">
        <v>672.73</v>
      </c>
      <c r="E386" s="2">
        <f>Table29[[#This Row],[quantity]]*Table29[[#This Row],[unit_price]]</f>
        <v>1345.46</v>
      </c>
      <c r="F386" t="str">
        <f>_xlfn.XLOOKUP(Table29[[#This Row],[product_id]],products!A:A,products!B:B)</f>
        <v>Toothpaste</v>
      </c>
      <c r="G386" t="str">
        <f>_xlfn.XLOOKUP(B:B,products!A:A,products!C:C)</f>
        <v>Personal Care</v>
      </c>
      <c r="H386" t="str">
        <f>_xlfn.XLOOKUP(Table29[[#This Row],[product_id]],products!A:A,products!D:D)</f>
        <v>Kaur-Gola</v>
      </c>
      <c r="I386" s="1">
        <f>_xlfn.XLOOKUP(Table29[[#This Row],[order_id]],orders!A:A,orders!C:C)</f>
        <v>45487.281944444447</v>
      </c>
      <c r="J386" s="3">
        <f>_xlfn.XLOOKUP(Table29[[#This Row],[order_id]],orders!A:A,orders!B:B)</f>
        <v>92509376</v>
      </c>
      <c r="K386" s="3" t="str">
        <f>_xlfn.XLOOKUP(Table29[[#This Row],[order_id]],orders!A:A,orders!E:E)</f>
        <v>Card</v>
      </c>
      <c r="L386" s="3" t="str">
        <f>_xlfn.XLOOKUP(Table29[[#This Row],[customer id]],customers!A:A,customers!C:C)</f>
        <v>Regular</v>
      </c>
    </row>
    <row r="387" spans="1:12" x14ac:dyDescent="0.35">
      <c r="A387" s="3">
        <v>8532411923</v>
      </c>
      <c r="B387">
        <v>77308</v>
      </c>
      <c r="C387">
        <v>3</v>
      </c>
      <c r="D387" s="2">
        <v>223.27</v>
      </c>
      <c r="E387" s="2">
        <f>Table29[[#This Row],[quantity]]*Table29[[#This Row],[unit_price]]</f>
        <v>669.81000000000006</v>
      </c>
      <c r="F387" t="str">
        <f>_xlfn.XLOOKUP(Table29[[#This Row],[product_id]],products!A:A,products!B:B)</f>
        <v>Onions</v>
      </c>
      <c r="G387" t="str">
        <f>_xlfn.XLOOKUP(B:B,products!A:A,products!C:C)</f>
        <v>Fruits &amp; Vegetables</v>
      </c>
      <c r="H387" t="str">
        <f>_xlfn.XLOOKUP(Table29[[#This Row],[product_id]],products!A:A,products!D:D)</f>
        <v>Ratta-Sagar</v>
      </c>
      <c r="I387" s="1">
        <f>_xlfn.XLOOKUP(Table29[[#This Row],[order_id]],orders!A:A,orders!C:C)</f>
        <v>45489.788888888892</v>
      </c>
      <c r="J387" s="3">
        <f>_xlfn.XLOOKUP(Table29[[#This Row],[order_id]],orders!A:A,orders!B:B)</f>
        <v>57360162</v>
      </c>
      <c r="K387" s="3" t="str">
        <f>_xlfn.XLOOKUP(Table29[[#This Row],[order_id]],orders!A:A,orders!E:E)</f>
        <v>Wallet</v>
      </c>
      <c r="L387" s="3" t="str">
        <f>_xlfn.XLOOKUP(Table29[[#This Row],[customer id]],customers!A:A,customers!C:C)</f>
        <v>Regular</v>
      </c>
    </row>
    <row r="388" spans="1:12" x14ac:dyDescent="0.35">
      <c r="A388" s="3">
        <v>7130555385</v>
      </c>
      <c r="B388">
        <v>365133</v>
      </c>
      <c r="C388">
        <v>3</v>
      </c>
      <c r="D388" s="2">
        <v>915.45</v>
      </c>
      <c r="E388" s="2">
        <f>Table29[[#This Row],[quantity]]*Table29[[#This Row],[unit_price]]</f>
        <v>2746.3500000000004</v>
      </c>
      <c r="F388" t="str">
        <f>_xlfn.XLOOKUP(Table29[[#This Row],[product_id]],products!A:A,products!B:B)</f>
        <v>Dish Soap</v>
      </c>
      <c r="G388" t="str">
        <f>_xlfn.XLOOKUP(B:B,products!A:A,products!C:C)</f>
        <v>Household Care</v>
      </c>
      <c r="H388" t="str">
        <f>_xlfn.XLOOKUP(Table29[[#This Row],[product_id]],products!A:A,products!D:D)</f>
        <v>Hans Inc</v>
      </c>
      <c r="I388" s="1">
        <f>_xlfn.XLOOKUP(Table29[[#This Row],[order_id]],orders!A:A,orders!C:C)</f>
        <v>45307.607638888891</v>
      </c>
      <c r="J388" s="3">
        <f>_xlfn.XLOOKUP(Table29[[#This Row],[order_id]],orders!A:A,orders!B:B)</f>
        <v>37309023</v>
      </c>
      <c r="K388" s="3" t="str">
        <f>_xlfn.XLOOKUP(Table29[[#This Row],[order_id]],orders!A:A,orders!E:E)</f>
        <v>Cash</v>
      </c>
      <c r="L388" s="3" t="str">
        <f>_xlfn.XLOOKUP(Table29[[#This Row],[customer id]],customers!A:A,customers!C:C)</f>
        <v>Premium</v>
      </c>
    </row>
    <row r="389" spans="1:12" x14ac:dyDescent="0.35">
      <c r="A389" s="3">
        <v>4338197132</v>
      </c>
      <c r="B389">
        <v>107548</v>
      </c>
      <c r="C389">
        <v>3</v>
      </c>
      <c r="D389" s="2">
        <v>891.6</v>
      </c>
      <c r="E389" s="2">
        <f>Table29[[#This Row],[quantity]]*Table29[[#This Row],[unit_price]]</f>
        <v>2674.8</v>
      </c>
      <c r="F389" t="str">
        <f>_xlfn.XLOOKUP(Table29[[#This Row],[product_id]],products!A:A,products!B:B)</f>
        <v>Cola</v>
      </c>
      <c r="G389" t="str">
        <f>_xlfn.XLOOKUP(B:B,products!A:A,products!C:C)</f>
        <v>Cold Drinks &amp; Juices</v>
      </c>
      <c r="H389" t="str">
        <f>_xlfn.XLOOKUP(Table29[[#This Row],[product_id]],products!A:A,products!D:D)</f>
        <v>Bhandari, Bhasin and Palan</v>
      </c>
      <c r="I389" s="1">
        <f>_xlfn.XLOOKUP(Table29[[#This Row],[order_id]],orders!A:A,orders!C:C)</f>
        <v>45576.29791666667</v>
      </c>
      <c r="J389" s="3">
        <f>_xlfn.XLOOKUP(Table29[[#This Row],[order_id]],orders!A:A,orders!B:B)</f>
        <v>66310963</v>
      </c>
      <c r="K389" s="3" t="str">
        <f>_xlfn.XLOOKUP(Table29[[#This Row],[order_id]],orders!A:A,orders!E:E)</f>
        <v>UPI</v>
      </c>
      <c r="L389" s="3" t="str">
        <f>_xlfn.XLOOKUP(Table29[[#This Row],[customer id]],customers!A:A,customers!C:C)</f>
        <v>Inactive</v>
      </c>
    </row>
    <row r="390" spans="1:12" x14ac:dyDescent="0.35">
      <c r="A390" s="3">
        <v>8044366071</v>
      </c>
      <c r="B390">
        <v>131937</v>
      </c>
      <c r="C390">
        <v>3</v>
      </c>
      <c r="D390" s="2">
        <v>287.81</v>
      </c>
      <c r="E390" s="2">
        <f>Table29[[#This Row],[quantity]]*Table29[[#This Row],[unit_price]]</f>
        <v>863.43000000000006</v>
      </c>
      <c r="F390" t="str">
        <f>_xlfn.XLOOKUP(Table29[[#This Row],[product_id]],products!A:A,products!B:B)</f>
        <v>Frozen Pizza</v>
      </c>
      <c r="G390" t="str">
        <f>_xlfn.XLOOKUP(B:B,products!A:A,products!C:C)</f>
        <v>Instant &amp; Frozen Food</v>
      </c>
      <c r="H390" t="str">
        <f>_xlfn.XLOOKUP(Table29[[#This Row],[product_id]],products!A:A,products!D:D)</f>
        <v>Varkey, Devi and Ganguly</v>
      </c>
      <c r="I390" s="1">
        <f>_xlfn.XLOOKUP(Table29[[#This Row],[order_id]],orders!A:A,orders!C:C)</f>
        <v>45046.580555555556</v>
      </c>
      <c r="J390" s="3">
        <f>_xlfn.XLOOKUP(Table29[[#This Row],[order_id]],orders!A:A,orders!B:B)</f>
        <v>80833965</v>
      </c>
      <c r="K390" s="3" t="str">
        <f>_xlfn.XLOOKUP(Table29[[#This Row],[order_id]],orders!A:A,orders!E:E)</f>
        <v>Card</v>
      </c>
      <c r="L390" s="3" t="str">
        <f>_xlfn.XLOOKUP(Table29[[#This Row],[customer id]],customers!A:A,customers!C:C)</f>
        <v>Inactive</v>
      </c>
    </row>
    <row r="391" spans="1:12" x14ac:dyDescent="0.35">
      <c r="A391" s="3">
        <v>4135251774</v>
      </c>
      <c r="B391">
        <v>114414</v>
      </c>
      <c r="C391">
        <v>2</v>
      </c>
      <c r="D391" s="2">
        <v>832.06</v>
      </c>
      <c r="E391" s="2">
        <f>Table29[[#This Row],[quantity]]*Table29[[#This Row],[unit_price]]</f>
        <v>1664.12</v>
      </c>
      <c r="F391" t="str">
        <f>_xlfn.XLOOKUP(Table29[[#This Row],[product_id]],products!A:A,products!B:B)</f>
        <v>Vitamins</v>
      </c>
      <c r="G391" t="str">
        <f>_xlfn.XLOOKUP(B:B,products!A:A,products!C:C)</f>
        <v>Pharmacy</v>
      </c>
      <c r="H391" t="str">
        <f>_xlfn.XLOOKUP(Table29[[#This Row],[product_id]],products!A:A,products!D:D)</f>
        <v>Kara-Golla</v>
      </c>
      <c r="I391" s="1">
        <f>_xlfn.XLOOKUP(Table29[[#This Row],[order_id]],orders!A:A,orders!C:C)</f>
        <v>45574.490972222222</v>
      </c>
      <c r="J391" s="3">
        <f>_xlfn.XLOOKUP(Table29[[#This Row],[order_id]],orders!A:A,orders!B:B)</f>
        <v>77961205</v>
      </c>
      <c r="K391" s="3" t="str">
        <f>_xlfn.XLOOKUP(Table29[[#This Row],[order_id]],orders!A:A,orders!E:E)</f>
        <v>Card</v>
      </c>
      <c r="L391" s="3" t="str">
        <f>_xlfn.XLOOKUP(Table29[[#This Row],[customer id]],customers!A:A,customers!C:C)</f>
        <v>Premium</v>
      </c>
    </row>
    <row r="392" spans="1:12" x14ac:dyDescent="0.35">
      <c r="A392" s="3">
        <v>6331483812</v>
      </c>
      <c r="B392">
        <v>291238</v>
      </c>
      <c r="C392">
        <v>1</v>
      </c>
      <c r="D392" s="2">
        <v>746.03</v>
      </c>
      <c r="E392" s="2">
        <f>Table29[[#This Row],[quantity]]*Table29[[#This Row],[unit_price]]</f>
        <v>746.03</v>
      </c>
      <c r="F392" t="str">
        <f>_xlfn.XLOOKUP(Table29[[#This Row],[product_id]],products!A:A,products!B:B)</f>
        <v>Chocolates</v>
      </c>
      <c r="G392" t="str">
        <f>_xlfn.XLOOKUP(B:B,products!A:A,products!C:C)</f>
        <v>Snacks &amp; Munchies</v>
      </c>
      <c r="H392" t="str">
        <f>_xlfn.XLOOKUP(Table29[[#This Row],[product_id]],products!A:A,products!D:D)</f>
        <v>Sinha, Pau and Chhabra</v>
      </c>
      <c r="I392" s="1">
        <f>_xlfn.XLOOKUP(Table29[[#This Row],[order_id]],orders!A:A,orders!C:C)</f>
        <v>45541.947916666664</v>
      </c>
      <c r="J392" s="3">
        <f>_xlfn.XLOOKUP(Table29[[#This Row],[order_id]],orders!A:A,orders!B:B)</f>
        <v>97411107</v>
      </c>
      <c r="K392" s="3" t="str">
        <f>_xlfn.XLOOKUP(Table29[[#This Row],[order_id]],orders!A:A,orders!E:E)</f>
        <v>Wallet</v>
      </c>
      <c r="L392" s="3" t="str">
        <f>_xlfn.XLOOKUP(Table29[[#This Row],[customer id]],customers!A:A,customers!C:C)</f>
        <v>New</v>
      </c>
    </row>
    <row r="393" spans="1:12" x14ac:dyDescent="0.35">
      <c r="A393" s="3">
        <v>6705171000</v>
      </c>
      <c r="B393">
        <v>9436</v>
      </c>
      <c r="C393">
        <v>3</v>
      </c>
      <c r="D393" s="2">
        <v>88.43</v>
      </c>
      <c r="E393" s="2">
        <f>Table29[[#This Row],[quantity]]*Table29[[#This Row],[unit_price]]</f>
        <v>265.29000000000002</v>
      </c>
      <c r="F393" t="str">
        <f>_xlfn.XLOOKUP(Table29[[#This Row],[product_id]],products!A:A,products!B:B)</f>
        <v>Toothpaste</v>
      </c>
      <c r="G393" t="str">
        <f>_xlfn.XLOOKUP(B:B,products!A:A,products!C:C)</f>
        <v>Personal Care</v>
      </c>
      <c r="H393" t="str">
        <f>_xlfn.XLOOKUP(Table29[[#This Row],[product_id]],products!A:A,products!D:D)</f>
        <v>Naidu PLC</v>
      </c>
      <c r="I393" s="1">
        <f>_xlfn.XLOOKUP(Table29[[#This Row],[order_id]],orders!A:A,orders!C:C)</f>
        <v>45173.852777777778</v>
      </c>
      <c r="J393" s="3">
        <f>_xlfn.XLOOKUP(Table29[[#This Row],[order_id]],orders!A:A,orders!B:B)</f>
        <v>52417972</v>
      </c>
      <c r="K393" s="3" t="str">
        <f>_xlfn.XLOOKUP(Table29[[#This Row],[order_id]],orders!A:A,orders!E:E)</f>
        <v>Wallet</v>
      </c>
      <c r="L393" s="3" t="str">
        <f>_xlfn.XLOOKUP(Table29[[#This Row],[customer id]],customers!A:A,customers!C:C)</f>
        <v>New</v>
      </c>
    </row>
    <row r="394" spans="1:12" x14ac:dyDescent="0.35">
      <c r="A394" s="3">
        <v>7850128898</v>
      </c>
      <c r="B394">
        <v>962054</v>
      </c>
      <c r="C394">
        <v>1</v>
      </c>
      <c r="D394" s="2">
        <v>16.86</v>
      </c>
      <c r="E394" s="2">
        <f>Table29[[#This Row],[quantity]]*Table29[[#This Row],[unit_price]]</f>
        <v>16.86</v>
      </c>
      <c r="F394" t="str">
        <f>_xlfn.XLOOKUP(Table29[[#This Row],[product_id]],products!A:A,products!B:B)</f>
        <v>Orange Juice</v>
      </c>
      <c r="G394" t="str">
        <f>_xlfn.XLOOKUP(B:B,products!A:A,products!C:C)</f>
        <v>Cold Drinks &amp; Juices</v>
      </c>
      <c r="H394" t="str">
        <f>_xlfn.XLOOKUP(Table29[[#This Row],[product_id]],products!A:A,products!D:D)</f>
        <v>Toor-Nagar</v>
      </c>
      <c r="I394" s="1">
        <f>_xlfn.XLOOKUP(Table29[[#This Row],[order_id]],orders!A:A,orders!C:C)</f>
        <v>45471.3125</v>
      </c>
      <c r="J394" s="3">
        <f>_xlfn.XLOOKUP(Table29[[#This Row],[order_id]],orders!A:A,orders!B:B)</f>
        <v>38478423</v>
      </c>
      <c r="K394" s="3" t="str">
        <f>_xlfn.XLOOKUP(Table29[[#This Row],[order_id]],orders!A:A,orders!E:E)</f>
        <v>Card</v>
      </c>
      <c r="L394" s="3" t="str">
        <f>_xlfn.XLOOKUP(Table29[[#This Row],[customer id]],customers!A:A,customers!C:C)</f>
        <v>Premium</v>
      </c>
    </row>
    <row r="395" spans="1:12" x14ac:dyDescent="0.35">
      <c r="A395" s="3">
        <v>3602554049</v>
      </c>
      <c r="B395">
        <v>818522</v>
      </c>
      <c r="C395">
        <v>3</v>
      </c>
      <c r="D395" s="2">
        <v>96.09</v>
      </c>
      <c r="E395" s="2">
        <f>Table29[[#This Row],[quantity]]*Table29[[#This Row],[unit_price]]</f>
        <v>288.27</v>
      </c>
      <c r="F395" t="str">
        <f>_xlfn.XLOOKUP(Table29[[#This Row],[product_id]],products!A:A,products!B:B)</f>
        <v>Cheese</v>
      </c>
      <c r="G395" t="str">
        <f>_xlfn.XLOOKUP(B:B,products!A:A,products!C:C)</f>
        <v>Dairy &amp; Breakfast</v>
      </c>
      <c r="H395" t="str">
        <f>_xlfn.XLOOKUP(Table29[[#This Row],[product_id]],products!A:A,products!D:D)</f>
        <v>Hora-Roy</v>
      </c>
      <c r="I395" s="1">
        <f>_xlfn.XLOOKUP(Table29[[#This Row],[order_id]],orders!A:A,orders!C:C)</f>
        <v>45135.625694444447</v>
      </c>
      <c r="J395" s="3">
        <f>_xlfn.XLOOKUP(Table29[[#This Row],[order_id]],orders!A:A,orders!B:B)</f>
        <v>65815155</v>
      </c>
      <c r="K395" s="3" t="str">
        <f>_xlfn.XLOOKUP(Table29[[#This Row],[order_id]],orders!A:A,orders!E:E)</f>
        <v>Wallet</v>
      </c>
      <c r="L395" s="3" t="str">
        <f>_xlfn.XLOOKUP(Table29[[#This Row],[customer id]],customers!A:A,customers!C:C)</f>
        <v>New</v>
      </c>
    </row>
    <row r="396" spans="1:12" x14ac:dyDescent="0.35">
      <c r="A396" s="3">
        <v>1070259187</v>
      </c>
      <c r="B396">
        <v>949818</v>
      </c>
      <c r="C396">
        <v>1</v>
      </c>
      <c r="D396" s="2">
        <v>483.05</v>
      </c>
      <c r="E396" s="2">
        <f>Table29[[#This Row],[quantity]]*Table29[[#This Row],[unit_price]]</f>
        <v>483.05</v>
      </c>
      <c r="F396" t="str">
        <f>_xlfn.XLOOKUP(Table29[[#This Row],[product_id]],products!A:A,products!B:B)</f>
        <v>Biscuits</v>
      </c>
      <c r="G396" t="str">
        <f>_xlfn.XLOOKUP(B:B,products!A:A,products!C:C)</f>
        <v>Snacks &amp; Munchies</v>
      </c>
      <c r="H396" t="str">
        <f>_xlfn.XLOOKUP(Table29[[#This Row],[product_id]],products!A:A,products!D:D)</f>
        <v>Yohannan Inc</v>
      </c>
      <c r="I396" s="1">
        <f>_xlfn.XLOOKUP(Table29[[#This Row],[order_id]],orders!A:A,orders!C:C)</f>
        <v>45086.462500000001</v>
      </c>
      <c r="J396" s="3">
        <f>_xlfn.XLOOKUP(Table29[[#This Row],[order_id]],orders!A:A,orders!B:B)</f>
        <v>22738465</v>
      </c>
      <c r="K396" s="3" t="str">
        <f>_xlfn.XLOOKUP(Table29[[#This Row],[order_id]],orders!A:A,orders!E:E)</f>
        <v>Wallet</v>
      </c>
      <c r="L396" s="3" t="str">
        <f>_xlfn.XLOOKUP(Table29[[#This Row],[customer id]],customers!A:A,customers!C:C)</f>
        <v>Inactive</v>
      </c>
    </row>
    <row r="397" spans="1:12" x14ac:dyDescent="0.35">
      <c r="A397" s="3">
        <v>8412338399</v>
      </c>
      <c r="B397">
        <v>187399</v>
      </c>
      <c r="C397">
        <v>2</v>
      </c>
      <c r="D397" s="2">
        <v>53.49</v>
      </c>
      <c r="E397" s="2">
        <f>Table29[[#This Row],[quantity]]*Table29[[#This Row],[unit_price]]</f>
        <v>106.98</v>
      </c>
      <c r="F397" t="str">
        <f>_xlfn.XLOOKUP(Table29[[#This Row],[product_id]],products!A:A,products!B:B)</f>
        <v>Frozen Pizza</v>
      </c>
      <c r="G397" t="str">
        <f>_xlfn.XLOOKUP(B:B,products!A:A,products!C:C)</f>
        <v>Instant &amp; Frozen Food</v>
      </c>
      <c r="H397" t="str">
        <f>_xlfn.XLOOKUP(Table29[[#This Row],[product_id]],products!A:A,products!D:D)</f>
        <v>Chauhan Inc</v>
      </c>
      <c r="I397" s="1">
        <f>_xlfn.XLOOKUP(Table29[[#This Row],[order_id]],orders!A:A,orders!C:C)</f>
        <v>45593.781944444447</v>
      </c>
      <c r="J397" s="3">
        <f>_xlfn.XLOOKUP(Table29[[#This Row],[order_id]],orders!A:A,orders!B:B)</f>
        <v>2566268</v>
      </c>
      <c r="K397" s="3" t="str">
        <f>_xlfn.XLOOKUP(Table29[[#This Row],[order_id]],orders!A:A,orders!E:E)</f>
        <v>Card</v>
      </c>
      <c r="L397" s="3" t="str">
        <f>_xlfn.XLOOKUP(Table29[[#This Row],[customer id]],customers!A:A,customers!C:C)</f>
        <v>Premium</v>
      </c>
    </row>
    <row r="398" spans="1:12" x14ac:dyDescent="0.35">
      <c r="A398" s="3">
        <v>1478022303</v>
      </c>
      <c r="B398">
        <v>600767</v>
      </c>
      <c r="C398">
        <v>2</v>
      </c>
      <c r="D398" s="2">
        <v>722.42</v>
      </c>
      <c r="E398" s="2">
        <f>Table29[[#This Row],[quantity]]*Table29[[#This Row],[unit_price]]</f>
        <v>1444.84</v>
      </c>
      <c r="F398" t="str">
        <f>_xlfn.XLOOKUP(Table29[[#This Row],[product_id]],products!A:A,products!B:B)</f>
        <v>Toothpaste</v>
      </c>
      <c r="G398" t="str">
        <f>_xlfn.XLOOKUP(B:B,products!A:A,products!C:C)</f>
        <v>Personal Care</v>
      </c>
      <c r="H398" t="str">
        <f>_xlfn.XLOOKUP(Table29[[#This Row],[product_id]],products!A:A,products!D:D)</f>
        <v>Balan Group</v>
      </c>
      <c r="I398" s="1">
        <f>_xlfn.XLOOKUP(Table29[[#This Row],[order_id]],orders!A:A,orders!C:C)</f>
        <v>45291.665277777778</v>
      </c>
      <c r="J398" s="3">
        <f>_xlfn.XLOOKUP(Table29[[#This Row],[order_id]],orders!A:A,orders!B:B)</f>
        <v>69353754</v>
      </c>
      <c r="K398" s="3" t="str">
        <f>_xlfn.XLOOKUP(Table29[[#This Row],[order_id]],orders!A:A,orders!E:E)</f>
        <v>Wallet</v>
      </c>
      <c r="L398" s="3" t="str">
        <f>_xlfn.XLOOKUP(Table29[[#This Row],[customer id]],customers!A:A,customers!C:C)</f>
        <v>Premium</v>
      </c>
    </row>
    <row r="399" spans="1:12" x14ac:dyDescent="0.35">
      <c r="A399" s="3">
        <v>2376108199</v>
      </c>
      <c r="B399">
        <v>564692</v>
      </c>
      <c r="C399">
        <v>2</v>
      </c>
      <c r="D399" s="2">
        <v>215.65</v>
      </c>
      <c r="E399" s="2">
        <f>Table29[[#This Row],[quantity]]*Table29[[#This Row],[unit_price]]</f>
        <v>431.3</v>
      </c>
      <c r="F399" t="str">
        <f>_xlfn.XLOOKUP(Table29[[#This Row],[product_id]],products!A:A,products!B:B)</f>
        <v>Cat Food</v>
      </c>
      <c r="G399" t="str">
        <f>_xlfn.XLOOKUP(B:B,products!A:A,products!C:C)</f>
        <v>Pet Care</v>
      </c>
      <c r="H399" t="str">
        <f>_xlfn.XLOOKUP(Table29[[#This Row],[product_id]],products!A:A,products!D:D)</f>
        <v>Krishna, Bail and Dyal</v>
      </c>
      <c r="I399" s="1">
        <f>_xlfn.XLOOKUP(Table29[[#This Row],[order_id]],orders!A:A,orders!C:C)</f>
        <v>45425.671527777777</v>
      </c>
      <c r="J399" s="3">
        <f>_xlfn.XLOOKUP(Table29[[#This Row],[order_id]],orders!A:A,orders!B:B)</f>
        <v>81757554</v>
      </c>
      <c r="K399" s="3" t="str">
        <f>_xlfn.XLOOKUP(Table29[[#This Row],[order_id]],orders!A:A,orders!E:E)</f>
        <v>Card</v>
      </c>
      <c r="L399" s="3" t="str">
        <f>_xlfn.XLOOKUP(Table29[[#This Row],[customer id]],customers!A:A,customers!C:C)</f>
        <v>Premium</v>
      </c>
    </row>
    <row r="400" spans="1:12" x14ac:dyDescent="0.35">
      <c r="A400" s="3">
        <v>5243035202</v>
      </c>
      <c r="B400">
        <v>991434</v>
      </c>
      <c r="C400">
        <v>3</v>
      </c>
      <c r="D400" s="2">
        <v>237.62</v>
      </c>
      <c r="E400" s="2">
        <f>Table29[[#This Row],[quantity]]*Table29[[#This Row],[unit_price]]</f>
        <v>712.86</v>
      </c>
      <c r="F400" t="str">
        <f>_xlfn.XLOOKUP(Table29[[#This Row],[product_id]],products!A:A,products!B:B)</f>
        <v>Cookies</v>
      </c>
      <c r="G400" t="str">
        <f>_xlfn.XLOOKUP(B:B,products!A:A,products!C:C)</f>
        <v>Snacks &amp; Munchies</v>
      </c>
      <c r="H400" t="str">
        <f>_xlfn.XLOOKUP(Table29[[#This Row],[product_id]],products!A:A,products!D:D)</f>
        <v>Mital-Oza</v>
      </c>
      <c r="I400" s="1">
        <f>_xlfn.XLOOKUP(Table29[[#This Row],[order_id]],orders!A:A,orders!C:C)</f>
        <v>45585.027083333334</v>
      </c>
      <c r="J400" s="3">
        <f>_xlfn.XLOOKUP(Table29[[#This Row],[order_id]],orders!A:A,orders!B:B)</f>
        <v>10541231</v>
      </c>
      <c r="K400" s="3" t="str">
        <f>_xlfn.XLOOKUP(Table29[[#This Row],[order_id]],orders!A:A,orders!E:E)</f>
        <v>Card</v>
      </c>
      <c r="L400" s="3" t="str">
        <f>_xlfn.XLOOKUP(Table29[[#This Row],[customer id]],customers!A:A,customers!C:C)</f>
        <v>Premium</v>
      </c>
    </row>
    <row r="401" spans="1:12" x14ac:dyDescent="0.35">
      <c r="A401" s="3">
        <v>3687581971</v>
      </c>
      <c r="B401">
        <v>739448</v>
      </c>
      <c r="C401">
        <v>2</v>
      </c>
      <c r="D401" s="2">
        <v>755.66</v>
      </c>
      <c r="E401" s="2">
        <f>Table29[[#This Row],[quantity]]*Table29[[#This Row],[unit_price]]</f>
        <v>1511.32</v>
      </c>
      <c r="F401" t="str">
        <f>_xlfn.XLOOKUP(Table29[[#This Row],[product_id]],products!A:A,products!B:B)</f>
        <v>Dish Soap</v>
      </c>
      <c r="G401" t="str">
        <f>_xlfn.XLOOKUP(B:B,products!A:A,products!C:C)</f>
        <v>Household Care</v>
      </c>
      <c r="H401" t="str">
        <f>_xlfn.XLOOKUP(Table29[[#This Row],[product_id]],products!A:A,products!D:D)</f>
        <v>Mand-Choudhry</v>
      </c>
      <c r="I401" s="1">
        <f>_xlfn.XLOOKUP(Table29[[#This Row],[order_id]],orders!A:A,orders!C:C)</f>
        <v>45570.579861111109</v>
      </c>
      <c r="J401" s="3">
        <f>_xlfn.XLOOKUP(Table29[[#This Row],[order_id]],orders!A:A,orders!B:B)</f>
        <v>81932548</v>
      </c>
      <c r="K401" s="3" t="str">
        <f>_xlfn.XLOOKUP(Table29[[#This Row],[order_id]],orders!A:A,orders!E:E)</f>
        <v>Cash</v>
      </c>
      <c r="L401" s="3" t="str">
        <f>_xlfn.XLOOKUP(Table29[[#This Row],[customer id]],customers!A:A,customers!C:C)</f>
        <v>Premium</v>
      </c>
    </row>
    <row r="402" spans="1:12" x14ac:dyDescent="0.35">
      <c r="A402" s="3">
        <v>7008586055</v>
      </c>
      <c r="B402">
        <v>839170</v>
      </c>
      <c r="C402">
        <v>1</v>
      </c>
      <c r="D402" s="2">
        <v>481.63</v>
      </c>
      <c r="E402" s="2">
        <f>Table29[[#This Row],[quantity]]*Table29[[#This Row],[unit_price]]</f>
        <v>481.63</v>
      </c>
      <c r="F402" t="str">
        <f>_xlfn.XLOOKUP(Table29[[#This Row],[product_id]],products!A:A,products!B:B)</f>
        <v>Curd</v>
      </c>
      <c r="G402" t="str">
        <f>_xlfn.XLOOKUP(B:B,products!A:A,products!C:C)</f>
        <v>Dairy &amp; Breakfast</v>
      </c>
      <c r="H402" t="str">
        <f>_xlfn.XLOOKUP(Table29[[#This Row],[product_id]],products!A:A,products!D:D)</f>
        <v>Shetty and Sons</v>
      </c>
      <c r="I402" s="1">
        <f>_xlfn.XLOOKUP(Table29[[#This Row],[order_id]],orders!A:A,orders!C:C)</f>
        <v>45070.217361111114</v>
      </c>
      <c r="J402" s="3">
        <f>_xlfn.XLOOKUP(Table29[[#This Row],[order_id]],orders!A:A,orders!B:B)</f>
        <v>96109948</v>
      </c>
      <c r="K402" s="3" t="str">
        <f>_xlfn.XLOOKUP(Table29[[#This Row],[order_id]],orders!A:A,orders!E:E)</f>
        <v>Wallet</v>
      </c>
      <c r="L402" s="3" t="str">
        <f>_xlfn.XLOOKUP(Table29[[#This Row],[customer id]],customers!A:A,customers!C:C)</f>
        <v>Inactive</v>
      </c>
    </row>
    <row r="403" spans="1:12" x14ac:dyDescent="0.35">
      <c r="A403" s="3">
        <v>5142069216</v>
      </c>
      <c r="B403">
        <v>734789</v>
      </c>
      <c r="C403">
        <v>2</v>
      </c>
      <c r="D403" s="2">
        <v>395.82</v>
      </c>
      <c r="E403" s="2">
        <f>Table29[[#This Row],[quantity]]*Table29[[#This Row],[unit_price]]</f>
        <v>791.64</v>
      </c>
      <c r="F403" t="str">
        <f>_xlfn.XLOOKUP(Table29[[#This Row],[product_id]],products!A:A,products!B:B)</f>
        <v>Popcorn</v>
      </c>
      <c r="G403" t="str">
        <f>_xlfn.XLOOKUP(B:B,products!A:A,products!C:C)</f>
        <v>Snacks &amp; Munchies</v>
      </c>
      <c r="H403" t="str">
        <f>_xlfn.XLOOKUP(Table29[[#This Row],[product_id]],products!A:A,products!D:D)</f>
        <v>Chaudhari, Pant and Singh</v>
      </c>
      <c r="I403" s="1">
        <f>_xlfn.XLOOKUP(Table29[[#This Row],[order_id]],orders!A:A,orders!C:C)</f>
        <v>45347.627083333333</v>
      </c>
      <c r="J403" s="3">
        <f>_xlfn.XLOOKUP(Table29[[#This Row],[order_id]],orders!A:A,orders!B:B)</f>
        <v>35459748</v>
      </c>
      <c r="K403" s="3" t="str">
        <f>_xlfn.XLOOKUP(Table29[[#This Row],[order_id]],orders!A:A,orders!E:E)</f>
        <v>UPI</v>
      </c>
      <c r="L403" s="3" t="str">
        <f>_xlfn.XLOOKUP(Table29[[#This Row],[customer id]],customers!A:A,customers!C:C)</f>
        <v>Inactive</v>
      </c>
    </row>
    <row r="404" spans="1:12" x14ac:dyDescent="0.35">
      <c r="A404" s="3">
        <v>4152441944</v>
      </c>
      <c r="B404">
        <v>712307</v>
      </c>
      <c r="C404">
        <v>2</v>
      </c>
      <c r="D404" s="2">
        <v>264.89</v>
      </c>
      <c r="E404" s="2">
        <f>Table29[[#This Row],[quantity]]*Table29[[#This Row],[unit_price]]</f>
        <v>529.78</v>
      </c>
      <c r="F404" t="str">
        <f>_xlfn.XLOOKUP(Table29[[#This Row],[product_id]],products!A:A,products!B:B)</f>
        <v>Orange Juice</v>
      </c>
      <c r="G404" t="str">
        <f>_xlfn.XLOOKUP(B:B,products!A:A,products!C:C)</f>
        <v>Cold Drinks &amp; Juices</v>
      </c>
      <c r="H404" t="str">
        <f>_xlfn.XLOOKUP(Table29[[#This Row],[product_id]],products!A:A,products!D:D)</f>
        <v>Chana LLC</v>
      </c>
      <c r="I404" s="1">
        <f>_xlfn.XLOOKUP(Table29[[#This Row],[order_id]],orders!A:A,orders!C:C)</f>
        <v>45041.431944444441</v>
      </c>
      <c r="J404" s="3">
        <f>_xlfn.XLOOKUP(Table29[[#This Row],[order_id]],orders!A:A,orders!B:B)</f>
        <v>92636025</v>
      </c>
      <c r="K404" s="3" t="str">
        <f>_xlfn.XLOOKUP(Table29[[#This Row],[order_id]],orders!A:A,orders!E:E)</f>
        <v>UPI</v>
      </c>
      <c r="L404" s="3" t="str">
        <f>_xlfn.XLOOKUP(Table29[[#This Row],[customer id]],customers!A:A,customers!C:C)</f>
        <v>Inactive</v>
      </c>
    </row>
    <row r="405" spans="1:12" x14ac:dyDescent="0.35">
      <c r="A405" s="3">
        <v>5601670348</v>
      </c>
      <c r="B405">
        <v>491521</v>
      </c>
      <c r="C405">
        <v>1</v>
      </c>
      <c r="D405" s="2">
        <v>556.35</v>
      </c>
      <c r="E405" s="2">
        <f>Table29[[#This Row],[quantity]]*Table29[[#This Row],[unit_price]]</f>
        <v>556.35</v>
      </c>
      <c r="F405" t="str">
        <f>_xlfn.XLOOKUP(Table29[[#This Row],[product_id]],products!A:A,products!B:B)</f>
        <v>Nuts</v>
      </c>
      <c r="G405" t="str">
        <f>_xlfn.XLOOKUP(B:B,products!A:A,products!C:C)</f>
        <v>Snacks &amp; Munchies</v>
      </c>
      <c r="H405" t="str">
        <f>_xlfn.XLOOKUP(Table29[[#This Row],[product_id]],products!A:A,products!D:D)</f>
        <v>Karpe Inc</v>
      </c>
      <c r="I405" s="1">
        <f>_xlfn.XLOOKUP(Table29[[#This Row],[order_id]],orders!A:A,orders!C:C)</f>
        <v>45594.015972222223</v>
      </c>
      <c r="J405" s="3">
        <f>_xlfn.XLOOKUP(Table29[[#This Row],[order_id]],orders!A:A,orders!B:B)</f>
        <v>32830199</v>
      </c>
      <c r="K405" s="3" t="str">
        <f>_xlfn.XLOOKUP(Table29[[#This Row],[order_id]],orders!A:A,orders!E:E)</f>
        <v>Cash</v>
      </c>
      <c r="L405" s="3" t="str">
        <f>_xlfn.XLOOKUP(Table29[[#This Row],[customer id]],customers!A:A,customers!C:C)</f>
        <v>Premium</v>
      </c>
    </row>
    <row r="406" spans="1:12" x14ac:dyDescent="0.35">
      <c r="A406" s="3">
        <v>605105099</v>
      </c>
      <c r="B406">
        <v>542300</v>
      </c>
      <c r="C406">
        <v>1</v>
      </c>
      <c r="D406" s="2">
        <v>255.35</v>
      </c>
      <c r="E406" s="2">
        <f>Table29[[#This Row],[quantity]]*Table29[[#This Row],[unit_price]]</f>
        <v>255.35</v>
      </c>
      <c r="F406" t="str">
        <f>_xlfn.XLOOKUP(Table29[[#This Row],[product_id]],products!A:A,products!B:B)</f>
        <v>Popcorn</v>
      </c>
      <c r="G406" t="str">
        <f>_xlfn.XLOOKUP(B:B,products!A:A,products!C:C)</f>
        <v>Snacks &amp; Munchies</v>
      </c>
      <c r="H406" t="str">
        <f>_xlfn.XLOOKUP(Table29[[#This Row],[product_id]],products!A:A,products!D:D)</f>
        <v>Gulati-Tandon</v>
      </c>
      <c r="I406" s="1">
        <f>_xlfn.XLOOKUP(Table29[[#This Row],[order_id]],orders!A:A,orders!C:C)</f>
        <v>45290.34375</v>
      </c>
      <c r="J406" s="3">
        <f>_xlfn.XLOOKUP(Table29[[#This Row],[order_id]],orders!A:A,orders!B:B)</f>
        <v>5039883</v>
      </c>
      <c r="K406" s="3" t="str">
        <f>_xlfn.XLOOKUP(Table29[[#This Row],[order_id]],orders!A:A,orders!E:E)</f>
        <v>Cash</v>
      </c>
      <c r="L406" s="3" t="str">
        <f>_xlfn.XLOOKUP(Table29[[#This Row],[customer id]],customers!A:A,customers!C:C)</f>
        <v>Inactive</v>
      </c>
    </row>
    <row r="407" spans="1:12" x14ac:dyDescent="0.35">
      <c r="A407" s="3">
        <v>4054936140</v>
      </c>
      <c r="B407">
        <v>461804</v>
      </c>
      <c r="C407">
        <v>1</v>
      </c>
      <c r="D407" s="2">
        <v>310.69</v>
      </c>
      <c r="E407" s="2">
        <f>Table29[[#This Row],[quantity]]*Table29[[#This Row],[unit_price]]</f>
        <v>310.69</v>
      </c>
      <c r="F407" t="str">
        <f>_xlfn.XLOOKUP(Table29[[#This Row],[product_id]],products!A:A,products!B:B)</f>
        <v>Sugar</v>
      </c>
      <c r="G407" t="str">
        <f>_xlfn.XLOOKUP(B:B,products!A:A,products!C:C)</f>
        <v>Grocery &amp; Staples</v>
      </c>
      <c r="H407" t="str">
        <f>_xlfn.XLOOKUP(Table29[[#This Row],[product_id]],products!A:A,products!D:D)</f>
        <v>Ghose, Ben and Divan</v>
      </c>
      <c r="I407" s="1">
        <f>_xlfn.XLOOKUP(Table29[[#This Row],[order_id]],orders!A:A,orders!C:C)</f>
        <v>45401.334027777775</v>
      </c>
      <c r="J407" s="3">
        <f>_xlfn.XLOOKUP(Table29[[#This Row],[order_id]],orders!A:A,orders!B:B)</f>
        <v>28286754</v>
      </c>
      <c r="K407" s="3" t="str">
        <f>_xlfn.XLOOKUP(Table29[[#This Row],[order_id]],orders!A:A,orders!E:E)</f>
        <v>Cash</v>
      </c>
      <c r="L407" s="3" t="str">
        <f>_xlfn.XLOOKUP(Table29[[#This Row],[customer id]],customers!A:A,customers!C:C)</f>
        <v>Regular</v>
      </c>
    </row>
    <row r="408" spans="1:12" x14ac:dyDescent="0.35">
      <c r="A408" s="3">
        <v>8741892156</v>
      </c>
      <c r="B408">
        <v>540618</v>
      </c>
      <c r="C408">
        <v>2</v>
      </c>
      <c r="D408" s="2">
        <v>317.05</v>
      </c>
      <c r="E408" s="2">
        <f>Table29[[#This Row],[quantity]]*Table29[[#This Row],[unit_price]]</f>
        <v>634.1</v>
      </c>
      <c r="F408" t="str">
        <f>_xlfn.XLOOKUP(Table29[[#This Row],[product_id]],products!A:A,products!B:B)</f>
        <v>Popcorn</v>
      </c>
      <c r="G408" t="str">
        <f>_xlfn.XLOOKUP(B:B,products!A:A,products!C:C)</f>
        <v>Snacks &amp; Munchies</v>
      </c>
      <c r="H408" t="str">
        <f>_xlfn.XLOOKUP(Table29[[#This Row],[product_id]],products!A:A,products!D:D)</f>
        <v>Golla-Luthra</v>
      </c>
      <c r="I408" s="1">
        <f>_xlfn.XLOOKUP(Table29[[#This Row],[order_id]],orders!A:A,orders!C:C)</f>
        <v>45245.201388888891</v>
      </c>
      <c r="J408" s="3">
        <f>_xlfn.XLOOKUP(Table29[[#This Row],[order_id]],orders!A:A,orders!B:B)</f>
        <v>66886852</v>
      </c>
      <c r="K408" s="3" t="str">
        <f>_xlfn.XLOOKUP(Table29[[#This Row],[order_id]],orders!A:A,orders!E:E)</f>
        <v>Card</v>
      </c>
      <c r="L408" s="3" t="str">
        <f>_xlfn.XLOOKUP(Table29[[#This Row],[customer id]],customers!A:A,customers!C:C)</f>
        <v>Inactive</v>
      </c>
    </row>
    <row r="409" spans="1:12" x14ac:dyDescent="0.35">
      <c r="A409" s="3">
        <v>9143640828</v>
      </c>
      <c r="B409">
        <v>140489</v>
      </c>
      <c r="C409">
        <v>2</v>
      </c>
      <c r="D409" s="2">
        <v>650.20000000000005</v>
      </c>
      <c r="E409" s="2">
        <f>Table29[[#This Row],[quantity]]*Table29[[#This Row],[unit_price]]</f>
        <v>1300.4000000000001</v>
      </c>
      <c r="F409" t="str">
        <f>_xlfn.XLOOKUP(Table29[[#This Row],[product_id]],products!A:A,products!B:B)</f>
        <v>Soap</v>
      </c>
      <c r="G409" t="str">
        <f>_xlfn.XLOOKUP(B:B,products!A:A,products!C:C)</f>
        <v>Personal Care</v>
      </c>
      <c r="H409" t="str">
        <f>_xlfn.XLOOKUP(Table29[[#This Row],[product_id]],products!A:A,products!D:D)</f>
        <v>Biswas, Kapoor and Patel</v>
      </c>
      <c r="I409" s="1">
        <f>_xlfn.XLOOKUP(Table29[[#This Row],[order_id]],orders!A:A,orders!C:C)</f>
        <v>45125.55</v>
      </c>
      <c r="J409" s="3">
        <f>_xlfn.XLOOKUP(Table29[[#This Row],[order_id]],orders!A:A,orders!B:B)</f>
        <v>90298394</v>
      </c>
      <c r="K409" s="3" t="str">
        <f>_xlfn.XLOOKUP(Table29[[#This Row],[order_id]],orders!A:A,orders!E:E)</f>
        <v>Card</v>
      </c>
      <c r="L409" s="3" t="str">
        <f>_xlfn.XLOOKUP(Table29[[#This Row],[customer id]],customers!A:A,customers!C:C)</f>
        <v>Regular</v>
      </c>
    </row>
    <row r="410" spans="1:12" x14ac:dyDescent="0.35">
      <c r="A410" s="3">
        <v>6900876252</v>
      </c>
      <c r="B410">
        <v>367391</v>
      </c>
      <c r="C410">
        <v>2</v>
      </c>
      <c r="D410" s="2">
        <v>939.55</v>
      </c>
      <c r="E410" s="2">
        <f>Table29[[#This Row],[quantity]]*Table29[[#This Row],[unit_price]]</f>
        <v>1879.1</v>
      </c>
      <c r="F410" t="str">
        <f>_xlfn.XLOOKUP(Table29[[#This Row],[product_id]],products!A:A,products!B:B)</f>
        <v>Baby Wipes</v>
      </c>
      <c r="G410" t="str">
        <f>_xlfn.XLOOKUP(B:B,products!A:A,products!C:C)</f>
        <v>Baby Care</v>
      </c>
      <c r="H410" t="str">
        <f>_xlfn.XLOOKUP(Table29[[#This Row],[product_id]],products!A:A,products!D:D)</f>
        <v>Talwar and Sons</v>
      </c>
      <c r="I410" s="1">
        <f>_xlfn.XLOOKUP(Table29[[#This Row],[order_id]],orders!A:A,orders!C:C)</f>
        <v>45343.706250000003</v>
      </c>
      <c r="J410" s="3">
        <f>_xlfn.XLOOKUP(Table29[[#This Row],[order_id]],orders!A:A,orders!B:B)</f>
        <v>87984862</v>
      </c>
      <c r="K410" s="3" t="str">
        <f>_xlfn.XLOOKUP(Table29[[#This Row],[order_id]],orders!A:A,orders!E:E)</f>
        <v>Wallet</v>
      </c>
      <c r="L410" s="3" t="str">
        <f>_xlfn.XLOOKUP(Table29[[#This Row],[customer id]],customers!A:A,customers!C:C)</f>
        <v>Premium</v>
      </c>
    </row>
    <row r="411" spans="1:12" x14ac:dyDescent="0.35">
      <c r="A411" s="3">
        <v>9801174908</v>
      </c>
      <c r="B411">
        <v>837480</v>
      </c>
      <c r="C411">
        <v>1</v>
      </c>
      <c r="D411" s="2">
        <v>217.4</v>
      </c>
      <c r="E411" s="2">
        <f>Table29[[#This Row],[quantity]]*Table29[[#This Row],[unit_price]]</f>
        <v>217.4</v>
      </c>
      <c r="F411" t="str">
        <f>_xlfn.XLOOKUP(Table29[[#This Row],[product_id]],products!A:A,products!B:B)</f>
        <v>Cough Syrup</v>
      </c>
      <c r="G411" t="str">
        <f>_xlfn.XLOOKUP(B:B,products!A:A,products!C:C)</f>
        <v>Pharmacy</v>
      </c>
      <c r="H411" t="str">
        <f>_xlfn.XLOOKUP(Table29[[#This Row],[product_id]],products!A:A,products!D:D)</f>
        <v>Edwin and Sons</v>
      </c>
      <c r="I411" s="1">
        <f>_xlfn.XLOOKUP(Table29[[#This Row],[order_id]],orders!A:A,orders!C:C)</f>
        <v>45409.492361111108</v>
      </c>
      <c r="J411" s="3">
        <f>_xlfn.XLOOKUP(Table29[[#This Row],[order_id]],orders!A:A,orders!B:B)</f>
        <v>54347213</v>
      </c>
      <c r="K411" s="3" t="str">
        <f>_xlfn.XLOOKUP(Table29[[#This Row],[order_id]],orders!A:A,orders!E:E)</f>
        <v>Card</v>
      </c>
      <c r="L411" s="3" t="str">
        <f>_xlfn.XLOOKUP(Table29[[#This Row],[customer id]],customers!A:A,customers!C:C)</f>
        <v>Premium</v>
      </c>
    </row>
    <row r="412" spans="1:12" x14ac:dyDescent="0.35">
      <c r="A412" s="3">
        <v>551343632</v>
      </c>
      <c r="B412">
        <v>272170</v>
      </c>
      <c r="C412">
        <v>3</v>
      </c>
      <c r="D412" s="2">
        <v>140.80000000000001</v>
      </c>
      <c r="E412" s="2">
        <f>Table29[[#This Row],[quantity]]*Table29[[#This Row],[unit_price]]</f>
        <v>422.40000000000003</v>
      </c>
      <c r="F412" t="str">
        <f>_xlfn.XLOOKUP(Table29[[#This Row],[product_id]],products!A:A,products!B:B)</f>
        <v>Ice Cream</v>
      </c>
      <c r="G412" t="str">
        <f>_xlfn.XLOOKUP(B:B,products!A:A,products!C:C)</f>
        <v>Instant &amp; Frozen Food</v>
      </c>
      <c r="H412" t="str">
        <f>_xlfn.XLOOKUP(Table29[[#This Row],[product_id]],products!A:A,products!D:D)</f>
        <v>Purohit Group</v>
      </c>
      <c r="I412" s="1">
        <f>_xlfn.XLOOKUP(Table29[[#This Row],[order_id]],orders!A:A,orders!C:C)</f>
        <v>45342.82708333333</v>
      </c>
      <c r="J412" s="3">
        <f>_xlfn.XLOOKUP(Table29[[#This Row],[order_id]],orders!A:A,orders!B:B)</f>
        <v>59840071</v>
      </c>
      <c r="K412" s="3" t="str">
        <f>_xlfn.XLOOKUP(Table29[[#This Row],[order_id]],orders!A:A,orders!E:E)</f>
        <v>Cash</v>
      </c>
      <c r="L412" s="3" t="str">
        <f>_xlfn.XLOOKUP(Table29[[#This Row],[customer id]],customers!A:A,customers!C:C)</f>
        <v>Inactive</v>
      </c>
    </row>
    <row r="413" spans="1:12" x14ac:dyDescent="0.35">
      <c r="A413" s="3">
        <v>7961173808</v>
      </c>
      <c r="B413">
        <v>131937</v>
      </c>
      <c r="C413">
        <v>3</v>
      </c>
      <c r="D413" s="2">
        <v>287.81</v>
      </c>
      <c r="E413" s="2">
        <f>Table29[[#This Row],[quantity]]*Table29[[#This Row],[unit_price]]</f>
        <v>863.43000000000006</v>
      </c>
      <c r="F413" t="str">
        <f>_xlfn.XLOOKUP(Table29[[#This Row],[product_id]],products!A:A,products!B:B)</f>
        <v>Frozen Pizza</v>
      </c>
      <c r="G413" t="str">
        <f>_xlfn.XLOOKUP(B:B,products!A:A,products!C:C)</f>
        <v>Instant &amp; Frozen Food</v>
      </c>
      <c r="H413" t="str">
        <f>_xlfn.XLOOKUP(Table29[[#This Row],[product_id]],products!A:A,products!D:D)</f>
        <v>Varkey, Devi and Ganguly</v>
      </c>
      <c r="I413" s="1">
        <f>_xlfn.XLOOKUP(Table29[[#This Row],[order_id]],orders!A:A,orders!C:C)</f>
        <v>45082.020833333336</v>
      </c>
      <c r="J413" s="3">
        <f>_xlfn.XLOOKUP(Table29[[#This Row],[order_id]],orders!A:A,orders!B:B)</f>
        <v>90184276</v>
      </c>
      <c r="K413" s="3" t="str">
        <f>_xlfn.XLOOKUP(Table29[[#This Row],[order_id]],orders!A:A,orders!E:E)</f>
        <v>UPI</v>
      </c>
      <c r="L413" s="3" t="str">
        <f>_xlfn.XLOOKUP(Table29[[#This Row],[customer id]],customers!A:A,customers!C:C)</f>
        <v>Inactive</v>
      </c>
    </row>
    <row r="414" spans="1:12" x14ac:dyDescent="0.35">
      <c r="A414" s="3">
        <v>328909145</v>
      </c>
      <c r="B414">
        <v>681063</v>
      </c>
      <c r="C414">
        <v>3</v>
      </c>
      <c r="D414" s="2">
        <v>321.27999999999997</v>
      </c>
      <c r="E414" s="2">
        <f>Table29[[#This Row],[quantity]]*Table29[[#This Row],[unit_price]]</f>
        <v>963.83999999999992</v>
      </c>
      <c r="F414" t="str">
        <f>_xlfn.XLOOKUP(Table29[[#This Row],[product_id]],products!A:A,products!B:B)</f>
        <v>Mango Drink</v>
      </c>
      <c r="G414" t="str">
        <f>_xlfn.XLOOKUP(B:B,products!A:A,products!C:C)</f>
        <v>Cold Drinks &amp; Juices</v>
      </c>
      <c r="H414" t="str">
        <f>_xlfn.XLOOKUP(Table29[[#This Row],[product_id]],products!A:A,products!D:D)</f>
        <v>Dass and Sons</v>
      </c>
      <c r="I414" s="1">
        <f>_xlfn.XLOOKUP(Table29[[#This Row],[order_id]],orders!A:A,orders!C:C)</f>
        <v>45561.695833333331</v>
      </c>
      <c r="J414" s="3">
        <f>_xlfn.XLOOKUP(Table29[[#This Row],[order_id]],orders!A:A,orders!B:B)</f>
        <v>36146306</v>
      </c>
      <c r="K414" s="3" t="str">
        <f>_xlfn.XLOOKUP(Table29[[#This Row],[order_id]],orders!A:A,orders!E:E)</f>
        <v>Wallet</v>
      </c>
      <c r="L414" s="3" t="str">
        <f>_xlfn.XLOOKUP(Table29[[#This Row],[customer id]],customers!A:A,customers!C:C)</f>
        <v>Regular</v>
      </c>
    </row>
    <row r="415" spans="1:12" x14ac:dyDescent="0.35">
      <c r="A415" s="3">
        <v>5551173528</v>
      </c>
      <c r="B415">
        <v>762527</v>
      </c>
      <c r="C415">
        <v>2</v>
      </c>
      <c r="D415" s="2">
        <v>690.08</v>
      </c>
      <c r="E415" s="2">
        <f>Table29[[#This Row],[quantity]]*Table29[[#This Row],[unit_price]]</f>
        <v>1380.16</v>
      </c>
      <c r="F415" t="str">
        <f>_xlfn.XLOOKUP(Table29[[#This Row],[product_id]],products!A:A,products!B:B)</f>
        <v>Biscuits</v>
      </c>
      <c r="G415" t="str">
        <f>_xlfn.XLOOKUP(B:B,products!A:A,products!C:C)</f>
        <v>Snacks &amp; Munchies</v>
      </c>
      <c r="H415" t="str">
        <f>_xlfn.XLOOKUP(Table29[[#This Row],[product_id]],products!A:A,products!D:D)</f>
        <v>Chad, Yohannan and Chopra</v>
      </c>
      <c r="I415" s="1">
        <f>_xlfn.XLOOKUP(Table29[[#This Row],[order_id]],orders!A:A,orders!C:C)</f>
        <v>45599.253472222219</v>
      </c>
      <c r="J415" s="3">
        <f>_xlfn.XLOOKUP(Table29[[#This Row],[order_id]],orders!A:A,orders!B:B)</f>
        <v>64151769</v>
      </c>
      <c r="K415" s="3" t="str">
        <f>_xlfn.XLOOKUP(Table29[[#This Row],[order_id]],orders!A:A,orders!E:E)</f>
        <v>Card</v>
      </c>
      <c r="L415" s="3" t="str">
        <f>_xlfn.XLOOKUP(Table29[[#This Row],[customer id]],customers!A:A,customers!C:C)</f>
        <v>New</v>
      </c>
    </row>
    <row r="416" spans="1:12" x14ac:dyDescent="0.35">
      <c r="A416" s="3">
        <v>4461788759</v>
      </c>
      <c r="B416">
        <v>876139</v>
      </c>
      <c r="C416">
        <v>2</v>
      </c>
      <c r="D416" s="2">
        <v>415.75</v>
      </c>
      <c r="E416" s="2">
        <f>Table29[[#This Row],[quantity]]*Table29[[#This Row],[unit_price]]</f>
        <v>831.5</v>
      </c>
      <c r="F416" t="str">
        <f>_xlfn.XLOOKUP(Table29[[#This Row],[product_id]],products!A:A,products!B:B)</f>
        <v>Pulses</v>
      </c>
      <c r="G416" t="str">
        <f>_xlfn.XLOOKUP(B:B,products!A:A,products!C:C)</f>
        <v>Grocery &amp; Staples</v>
      </c>
      <c r="H416" t="str">
        <f>_xlfn.XLOOKUP(Table29[[#This Row],[product_id]],products!A:A,products!D:D)</f>
        <v>Cherian-Dara</v>
      </c>
      <c r="I416" s="1">
        <f>_xlfn.XLOOKUP(Table29[[#This Row],[order_id]],orders!A:A,orders!C:C)</f>
        <v>45405.863888888889</v>
      </c>
      <c r="J416" s="3">
        <f>_xlfn.XLOOKUP(Table29[[#This Row],[order_id]],orders!A:A,orders!B:B)</f>
        <v>79895967</v>
      </c>
      <c r="K416" s="3" t="str">
        <f>_xlfn.XLOOKUP(Table29[[#This Row],[order_id]],orders!A:A,orders!E:E)</f>
        <v>Wallet</v>
      </c>
      <c r="L416" s="3" t="str">
        <f>_xlfn.XLOOKUP(Table29[[#This Row],[customer id]],customers!A:A,customers!C:C)</f>
        <v>Regular</v>
      </c>
    </row>
    <row r="417" spans="1:12" x14ac:dyDescent="0.35">
      <c r="A417" s="3">
        <v>7256212429</v>
      </c>
      <c r="B417">
        <v>217710</v>
      </c>
      <c r="C417">
        <v>3</v>
      </c>
      <c r="D417" s="2">
        <v>58.59</v>
      </c>
      <c r="E417" s="2">
        <f>Table29[[#This Row],[quantity]]*Table29[[#This Row],[unit_price]]</f>
        <v>175.77</v>
      </c>
      <c r="F417" t="str">
        <f>_xlfn.XLOOKUP(Table29[[#This Row],[product_id]],products!A:A,products!B:B)</f>
        <v>Eggs</v>
      </c>
      <c r="G417" t="str">
        <f>_xlfn.XLOOKUP(B:B,products!A:A,products!C:C)</f>
        <v>Dairy &amp; Breakfast</v>
      </c>
      <c r="H417" t="str">
        <f>_xlfn.XLOOKUP(Table29[[#This Row],[product_id]],products!A:A,products!D:D)</f>
        <v>Rout-Sarna</v>
      </c>
      <c r="I417" s="1">
        <f>_xlfn.XLOOKUP(Table29[[#This Row],[order_id]],orders!A:A,orders!C:C)</f>
        <v>45367.916666666664</v>
      </c>
      <c r="J417" s="3">
        <f>_xlfn.XLOOKUP(Table29[[#This Row],[order_id]],orders!A:A,orders!B:B)</f>
        <v>28350645</v>
      </c>
      <c r="K417" s="3" t="str">
        <f>_xlfn.XLOOKUP(Table29[[#This Row],[order_id]],orders!A:A,orders!E:E)</f>
        <v>Cash</v>
      </c>
      <c r="L417" s="3" t="str">
        <f>_xlfn.XLOOKUP(Table29[[#This Row],[customer id]],customers!A:A,customers!C:C)</f>
        <v>Inactive</v>
      </c>
    </row>
    <row r="418" spans="1:12" x14ac:dyDescent="0.35">
      <c r="A418" s="3">
        <v>9104077642</v>
      </c>
      <c r="B418">
        <v>118820</v>
      </c>
      <c r="C418">
        <v>2</v>
      </c>
      <c r="D418" s="2">
        <v>12.32</v>
      </c>
      <c r="E418" s="2">
        <f>Table29[[#This Row],[quantity]]*Table29[[#This Row],[unit_price]]</f>
        <v>24.64</v>
      </c>
      <c r="F418" t="str">
        <f>_xlfn.XLOOKUP(Table29[[#This Row],[product_id]],products!A:A,products!B:B)</f>
        <v>Iced Tea</v>
      </c>
      <c r="G418" t="str">
        <f>_xlfn.XLOOKUP(B:B,products!A:A,products!C:C)</f>
        <v>Cold Drinks &amp; Juices</v>
      </c>
      <c r="H418" t="str">
        <f>_xlfn.XLOOKUP(Table29[[#This Row],[product_id]],products!A:A,products!D:D)</f>
        <v>Warrior, Ravel and Amble</v>
      </c>
      <c r="I418" s="1">
        <f>_xlfn.XLOOKUP(Table29[[#This Row],[order_id]],orders!A:A,orders!C:C)</f>
        <v>45589.554861111108</v>
      </c>
      <c r="J418" s="3">
        <f>_xlfn.XLOOKUP(Table29[[#This Row],[order_id]],orders!A:A,orders!B:B)</f>
        <v>18199057</v>
      </c>
      <c r="K418" s="3" t="str">
        <f>_xlfn.XLOOKUP(Table29[[#This Row],[order_id]],orders!A:A,orders!E:E)</f>
        <v>Cash</v>
      </c>
      <c r="L418" s="3" t="str">
        <f>_xlfn.XLOOKUP(Table29[[#This Row],[customer id]],customers!A:A,customers!C:C)</f>
        <v>Inactive</v>
      </c>
    </row>
    <row r="419" spans="1:12" x14ac:dyDescent="0.35">
      <c r="A419" s="3">
        <v>2914056235</v>
      </c>
      <c r="B419">
        <v>930284</v>
      </c>
      <c r="C419">
        <v>3</v>
      </c>
      <c r="D419" s="2">
        <v>189.47</v>
      </c>
      <c r="E419" s="2">
        <f>Table29[[#This Row],[quantity]]*Table29[[#This Row],[unit_price]]</f>
        <v>568.41</v>
      </c>
      <c r="F419" t="str">
        <f>_xlfn.XLOOKUP(Table29[[#This Row],[product_id]],products!A:A,products!B:B)</f>
        <v>Baby Food</v>
      </c>
      <c r="G419" t="str">
        <f>_xlfn.XLOOKUP(B:B,products!A:A,products!C:C)</f>
        <v>Baby Care</v>
      </c>
      <c r="H419" t="str">
        <f>_xlfn.XLOOKUP(Table29[[#This Row],[product_id]],products!A:A,products!D:D)</f>
        <v>Garg, Saraf and Dutta</v>
      </c>
      <c r="I419" s="1">
        <f>_xlfn.XLOOKUP(Table29[[#This Row],[order_id]],orders!A:A,orders!C:C)</f>
        <v>45293.534722222219</v>
      </c>
      <c r="J419" s="3">
        <f>_xlfn.XLOOKUP(Table29[[#This Row],[order_id]],orders!A:A,orders!B:B)</f>
        <v>31456752</v>
      </c>
      <c r="K419" s="3" t="str">
        <f>_xlfn.XLOOKUP(Table29[[#This Row],[order_id]],orders!A:A,orders!E:E)</f>
        <v>Card</v>
      </c>
      <c r="L419" s="3" t="str">
        <f>_xlfn.XLOOKUP(Table29[[#This Row],[customer id]],customers!A:A,customers!C:C)</f>
        <v>Premium</v>
      </c>
    </row>
    <row r="420" spans="1:12" x14ac:dyDescent="0.35">
      <c r="A420" s="3">
        <v>9127632807</v>
      </c>
      <c r="B420">
        <v>681063</v>
      </c>
      <c r="C420">
        <v>3</v>
      </c>
      <c r="D420" s="2">
        <v>321.27999999999997</v>
      </c>
      <c r="E420" s="2">
        <f>Table29[[#This Row],[quantity]]*Table29[[#This Row],[unit_price]]</f>
        <v>963.83999999999992</v>
      </c>
      <c r="F420" t="str">
        <f>_xlfn.XLOOKUP(Table29[[#This Row],[product_id]],products!A:A,products!B:B)</f>
        <v>Mango Drink</v>
      </c>
      <c r="G420" t="str">
        <f>_xlfn.XLOOKUP(B:B,products!A:A,products!C:C)</f>
        <v>Cold Drinks &amp; Juices</v>
      </c>
      <c r="H420" t="str">
        <f>_xlfn.XLOOKUP(Table29[[#This Row],[product_id]],products!A:A,products!D:D)</f>
        <v>Dass and Sons</v>
      </c>
      <c r="I420" s="1">
        <f>_xlfn.XLOOKUP(Table29[[#This Row],[order_id]],orders!A:A,orders!C:C)</f>
        <v>45076.54791666667</v>
      </c>
      <c r="J420" s="3">
        <f>_xlfn.XLOOKUP(Table29[[#This Row],[order_id]],orders!A:A,orders!B:B)</f>
        <v>81528623</v>
      </c>
      <c r="K420" s="3" t="str">
        <f>_xlfn.XLOOKUP(Table29[[#This Row],[order_id]],orders!A:A,orders!E:E)</f>
        <v>UPI</v>
      </c>
      <c r="L420" s="3" t="str">
        <f>_xlfn.XLOOKUP(Table29[[#This Row],[customer id]],customers!A:A,customers!C:C)</f>
        <v>Premium</v>
      </c>
    </row>
    <row r="421" spans="1:12" x14ac:dyDescent="0.35">
      <c r="A421" s="3">
        <v>6070154414</v>
      </c>
      <c r="B421">
        <v>784827</v>
      </c>
      <c r="C421">
        <v>1</v>
      </c>
      <c r="D421" s="2">
        <v>274.25</v>
      </c>
      <c r="E421" s="2">
        <f>Table29[[#This Row],[quantity]]*Table29[[#This Row],[unit_price]]</f>
        <v>274.25</v>
      </c>
      <c r="F421" t="str">
        <f>_xlfn.XLOOKUP(Table29[[#This Row],[product_id]],products!A:A,products!B:B)</f>
        <v>Baby Wipes</v>
      </c>
      <c r="G421" t="str">
        <f>_xlfn.XLOOKUP(B:B,products!A:A,products!C:C)</f>
        <v>Baby Care</v>
      </c>
      <c r="H421" t="str">
        <f>_xlfn.XLOOKUP(Table29[[#This Row],[product_id]],products!A:A,products!D:D)</f>
        <v>Balakrishnan Ltd</v>
      </c>
      <c r="I421" s="1">
        <f>_xlfn.XLOOKUP(Table29[[#This Row],[order_id]],orders!A:A,orders!C:C)</f>
        <v>45096.795138888891</v>
      </c>
      <c r="J421" s="3">
        <f>_xlfn.XLOOKUP(Table29[[#This Row],[order_id]],orders!A:A,orders!B:B)</f>
        <v>45052594</v>
      </c>
      <c r="K421" s="3" t="str">
        <f>_xlfn.XLOOKUP(Table29[[#This Row],[order_id]],orders!A:A,orders!E:E)</f>
        <v>Cash</v>
      </c>
      <c r="L421" s="3" t="str">
        <f>_xlfn.XLOOKUP(Table29[[#This Row],[customer id]],customers!A:A,customers!C:C)</f>
        <v>New</v>
      </c>
    </row>
    <row r="422" spans="1:12" x14ac:dyDescent="0.35">
      <c r="A422" s="3">
        <v>2318969828</v>
      </c>
      <c r="B422">
        <v>123983</v>
      </c>
      <c r="C422">
        <v>1</v>
      </c>
      <c r="D422" s="2">
        <v>785.67</v>
      </c>
      <c r="E422" s="2">
        <f>Table29[[#This Row],[quantity]]*Table29[[#This Row],[unit_price]]</f>
        <v>785.67</v>
      </c>
      <c r="F422" t="str">
        <f>_xlfn.XLOOKUP(Table29[[#This Row],[product_id]],products!A:A,products!B:B)</f>
        <v>Cough Syrup</v>
      </c>
      <c r="G422" t="str">
        <f>_xlfn.XLOOKUP(B:B,products!A:A,products!C:C)</f>
        <v>Pharmacy</v>
      </c>
      <c r="H422" t="str">
        <f>_xlfn.XLOOKUP(Table29[[#This Row],[product_id]],products!A:A,products!D:D)</f>
        <v>Kurian-Chhabra</v>
      </c>
      <c r="I422" s="1">
        <f>_xlfn.XLOOKUP(Table29[[#This Row],[order_id]],orders!A:A,orders!C:C)</f>
        <v>45011.834722222222</v>
      </c>
      <c r="J422" s="3">
        <f>_xlfn.XLOOKUP(Table29[[#This Row],[order_id]],orders!A:A,orders!B:B)</f>
        <v>2457734</v>
      </c>
      <c r="K422" s="3" t="str">
        <f>_xlfn.XLOOKUP(Table29[[#This Row],[order_id]],orders!A:A,orders!E:E)</f>
        <v>Cash</v>
      </c>
      <c r="L422" s="3" t="str">
        <f>_xlfn.XLOOKUP(Table29[[#This Row],[customer id]],customers!A:A,customers!C:C)</f>
        <v>Premium</v>
      </c>
    </row>
    <row r="423" spans="1:12" x14ac:dyDescent="0.35">
      <c r="A423" s="3">
        <v>3813047994</v>
      </c>
      <c r="B423">
        <v>18035</v>
      </c>
      <c r="C423">
        <v>2</v>
      </c>
      <c r="D423" s="2">
        <v>968.94</v>
      </c>
      <c r="E423" s="2">
        <f>Table29[[#This Row],[quantity]]*Table29[[#This Row],[unit_price]]</f>
        <v>1937.88</v>
      </c>
      <c r="F423" t="str">
        <f>_xlfn.XLOOKUP(Table29[[#This Row],[product_id]],products!A:A,products!B:B)</f>
        <v>Dish Soap</v>
      </c>
      <c r="G423" t="str">
        <f>_xlfn.XLOOKUP(B:B,products!A:A,products!C:C)</f>
        <v>Household Care</v>
      </c>
      <c r="H423" t="str">
        <f>_xlfn.XLOOKUP(Table29[[#This Row],[product_id]],products!A:A,products!D:D)</f>
        <v>Ramesh Inc</v>
      </c>
      <c r="I423" s="1">
        <f>_xlfn.XLOOKUP(Table29[[#This Row],[order_id]],orders!A:A,orders!C:C)</f>
        <v>45280</v>
      </c>
      <c r="J423" s="3">
        <f>_xlfn.XLOOKUP(Table29[[#This Row],[order_id]],orders!A:A,orders!B:B)</f>
        <v>60275891</v>
      </c>
      <c r="K423" s="3" t="str">
        <f>_xlfn.XLOOKUP(Table29[[#This Row],[order_id]],orders!A:A,orders!E:E)</f>
        <v>Cash</v>
      </c>
      <c r="L423" s="3" t="str">
        <f>_xlfn.XLOOKUP(Table29[[#This Row],[customer id]],customers!A:A,customers!C:C)</f>
        <v>Regular</v>
      </c>
    </row>
    <row r="424" spans="1:12" x14ac:dyDescent="0.35">
      <c r="A424" s="3">
        <v>1416102774</v>
      </c>
      <c r="B424">
        <v>56589</v>
      </c>
      <c r="C424">
        <v>2</v>
      </c>
      <c r="D424" s="2">
        <v>517.77</v>
      </c>
      <c r="E424" s="2">
        <f>Table29[[#This Row],[quantity]]*Table29[[#This Row],[unit_price]]</f>
        <v>1035.54</v>
      </c>
      <c r="F424" t="str">
        <f>_xlfn.XLOOKUP(Table29[[#This Row],[product_id]],products!A:A,products!B:B)</f>
        <v>Vitamins</v>
      </c>
      <c r="G424" t="str">
        <f>_xlfn.XLOOKUP(B:B,products!A:A,products!C:C)</f>
        <v>Pharmacy</v>
      </c>
      <c r="H424" t="str">
        <f>_xlfn.XLOOKUP(Table29[[#This Row],[product_id]],products!A:A,products!D:D)</f>
        <v>Pai, Kashyap and Ramachandran</v>
      </c>
      <c r="I424" s="1">
        <f>_xlfn.XLOOKUP(Table29[[#This Row],[order_id]],orders!A:A,orders!C:C)</f>
        <v>45409.686111111114</v>
      </c>
      <c r="J424" s="3">
        <f>_xlfn.XLOOKUP(Table29[[#This Row],[order_id]],orders!A:A,orders!B:B)</f>
        <v>92245432</v>
      </c>
      <c r="K424" s="3" t="str">
        <f>_xlfn.XLOOKUP(Table29[[#This Row],[order_id]],orders!A:A,orders!E:E)</f>
        <v>UPI</v>
      </c>
      <c r="L424" s="3" t="str">
        <f>_xlfn.XLOOKUP(Table29[[#This Row],[customer id]],customers!A:A,customers!C:C)</f>
        <v>Premium</v>
      </c>
    </row>
    <row r="425" spans="1:12" x14ac:dyDescent="0.35">
      <c r="A425" s="3">
        <v>8086834412</v>
      </c>
      <c r="B425">
        <v>566052</v>
      </c>
      <c r="C425">
        <v>2</v>
      </c>
      <c r="D425" s="2">
        <v>87.3</v>
      </c>
      <c r="E425" s="2">
        <f>Table29[[#This Row],[quantity]]*Table29[[#This Row],[unit_price]]</f>
        <v>174.6</v>
      </c>
      <c r="F425" t="str">
        <f>_xlfn.XLOOKUP(Table29[[#This Row],[product_id]],products!A:A,products!B:B)</f>
        <v>Pain Reliever</v>
      </c>
      <c r="G425" t="str">
        <f>_xlfn.XLOOKUP(B:B,products!A:A,products!C:C)</f>
        <v>Pharmacy</v>
      </c>
      <c r="H425" t="str">
        <f>_xlfn.XLOOKUP(Table29[[#This Row],[product_id]],products!A:A,products!D:D)</f>
        <v>Apte, Soman and Raju</v>
      </c>
      <c r="I425" s="1">
        <f>_xlfn.XLOOKUP(Table29[[#This Row],[order_id]],orders!A:A,orders!C:C)</f>
        <v>45359.807638888888</v>
      </c>
      <c r="J425" s="3">
        <f>_xlfn.XLOOKUP(Table29[[#This Row],[order_id]],orders!A:A,orders!B:B)</f>
        <v>23286884</v>
      </c>
      <c r="K425" s="3" t="str">
        <f>_xlfn.XLOOKUP(Table29[[#This Row],[order_id]],orders!A:A,orders!E:E)</f>
        <v>Wallet</v>
      </c>
      <c r="L425" s="3" t="str">
        <f>_xlfn.XLOOKUP(Table29[[#This Row],[customer id]],customers!A:A,customers!C:C)</f>
        <v>Premium</v>
      </c>
    </row>
    <row r="426" spans="1:12" x14ac:dyDescent="0.35">
      <c r="A426" s="3">
        <v>6193826826</v>
      </c>
      <c r="B426">
        <v>478531</v>
      </c>
      <c r="C426">
        <v>3</v>
      </c>
      <c r="D426" s="2">
        <v>825.46</v>
      </c>
      <c r="E426" s="2">
        <f>Table29[[#This Row],[quantity]]*Table29[[#This Row],[unit_price]]</f>
        <v>2476.38</v>
      </c>
      <c r="F426" t="str">
        <f>_xlfn.XLOOKUP(Table29[[#This Row],[product_id]],products!A:A,products!B:B)</f>
        <v>Carrots</v>
      </c>
      <c r="G426" t="str">
        <f>_xlfn.XLOOKUP(B:B,products!A:A,products!C:C)</f>
        <v>Fruits &amp; Vegetables</v>
      </c>
      <c r="H426" t="str">
        <f>_xlfn.XLOOKUP(Table29[[#This Row],[product_id]],products!A:A,products!D:D)</f>
        <v>Uppal Group</v>
      </c>
      <c r="I426" s="1">
        <f>_xlfn.XLOOKUP(Table29[[#This Row],[order_id]],orders!A:A,orders!C:C)</f>
        <v>45143.051388888889</v>
      </c>
      <c r="J426" s="3">
        <f>_xlfn.XLOOKUP(Table29[[#This Row],[order_id]],orders!A:A,orders!B:B)</f>
        <v>85561151</v>
      </c>
      <c r="K426" s="3" t="str">
        <f>_xlfn.XLOOKUP(Table29[[#This Row],[order_id]],orders!A:A,orders!E:E)</f>
        <v>Cash</v>
      </c>
      <c r="L426" s="3" t="str">
        <f>_xlfn.XLOOKUP(Table29[[#This Row],[customer id]],customers!A:A,customers!C:C)</f>
        <v>Regular</v>
      </c>
    </row>
    <row r="427" spans="1:12" x14ac:dyDescent="0.35">
      <c r="A427" s="3">
        <v>8444509148</v>
      </c>
      <c r="B427">
        <v>853932</v>
      </c>
      <c r="C427">
        <v>3</v>
      </c>
      <c r="D427" s="2">
        <v>941.19</v>
      </c>
      <c r="E427" s="2">
        <f>Table29[[#This Row],[quantity]]*Table29[[#This Row],[unit_price]]</f>
        <v>2823.57</v>
      </c>
      <c r="F427" t="str">
        <f>_xlfn.XLOOKUP(Table29[[#This Row],[product_id]],products!A:A,products!B:B)</f>
        <v>Baby Wipes</v>
      </c>
      <c r="G427" t="str">
        <f>_xlfn.XLOOKUP(B:B,products!A:A,products!C:C)</f>
        <v>Baby Care</v>
      </c>
      <c r="H427" t="str">
        <f>_xlfn.XLOOKUP(Table29[[#This Row],[product_id]],products!A:A,products!D:D)</f>
        <v>Ranganathan-Peri</v>
      </c>
      <c r="I427" s="1">
        <f>_xlfn.XLOOKUP(Table29[[#This Row],[order_id]],orders!A:A,orders!C:C)</f>
        <v>45343.940972222219</v>
      </c>
      <c r="J427" s="3">
        <f>_xlfn.XLOOKUP(Table29[[#This Row],[order_id]],orders!A:A,orders!B:B)</f>
        <v>64141971</v>
      </c>
      <c r="K427" s="3" t="str">
        <f>_xlfn.XLOOKUP(Table29[[#This Row],[order_id]],orders!A:A,orders!E:E)</f>
        <v>Wallet</v>
      </c>
      <c r="L427" s="3" t="str">
        <f>_xlfn.XLOOKUP(Table29[[#This Row],[customer id]],customers!A:A,customers!C:C)</f>
        <v>Premium</v>
      </c>
    </row>
    <row r="428" spans="1:12" x14ac:dyDescent="0.35">
      <c r="A428" s="3">
        <v>42332130</v>
      </c>
      <c r="B428">
        <v>365133</v>
      </c>
      <c r="C428">
        <v>1</v>
      </c>
      <c r="D428" s="2">
        <v>915.45</v>
      </c>
      <c r="E428" s="2">
        <f>Table29[[#This Row],[quantity]]*Table29[[#This Row],[unit_price]]</f>
        <v>915.45</v>
      </c>
      <c r="F428" t="str">
        <f>_xlfn.XLOOKUP(Table29[[#This Row],[product_id]],products!A:A,products!B:B)</f>
        <v>Dish Soap</v>
      </c>
      <c r="G428" t="str">
        <f>_xlfn.XLOOKUP(B:B,products!A:A,products!C:C)</f>
        <v>Household Care</v>
      </c>
      <c r="H428" t="str">
        <f>_xlfn.XLOOKUP(Table29[[#This Row],[product_id]],products!A:A,products!D:D)</f>
        <v>Hans Inc</v>
      </c>
      <c r="I428" s="1">
        <f>_xlfn.XLOOKUP(Table29[[#This Row],[order_id]],orders!A:A,orders!C:C)</f>
        <v>45582.713888888888</v>
      </c>
      <c r="J428" s="3">
        <f>_xlfn.XLOOKUP(Table29[[#This Row],[order_id]],orders!A:A,orders!B:B)</f>
        <v>70363568</v>
      </c>
      <c r="K428" s="3" t="str">
        <f>_xlfn.XLOOKUP(Table29[[#This Row],[order_id]],orders!A:A,orders!E:E)</f>
        <v>Wallet</v>
      </c>
      <c r="L428" s="3" t="str">
        <f>_xlfn.XLOOKUP(Table29[[#This Row],[customer id]],customers!A:A,customers!C:C)</f>
        <v>New</v>
      </c>
    </row>
    <row r="429" spans="1:12" x14ac:dyDescent="0.35">
      <c r="A429" s="3">
        <v>6009342120</v>
      </c>
      <c r="B429">
        <v>272170</v>
      </c>
      <c r="C429">
        <v>2</v>
      </c>
      <c r="D429" s="2">
        <v>140.80000000000001</v>
      </c>
      <c r="E429" s="2">
        <f>Table29[[#This Row],[quantity]]*Table29[[#This Row],[unit_price]]</f>
        <v>281.60000000000002</v>
      </c>
      <c r="F429" t="str">
        <f>_xlfn.XLOOKUP(Table29[[#This Row],[product_id]],products!A:A,products!B:B)</f>
        <v>Ice Cream</v>
      </c>
      <c r="G429" t="str">
        <f>_xlfn.XLOOKUP(B:B,products!A:A,products!C:C)</f>
        <v>Instant &amp; Frozen Food</v>
      </c>
      <c r="H429" t="str">
        <f>_xlfn.XLOOKUP(Table29[[#This Row],[product_id]],products!A:A,products!D:D)</f>
        <v>Purohit Group</v>
      </c>
      <c r="I429" s="1">
        <f>_xlfn.XLOOKUP(Table29[[#This Row],[order_id]],orders!A:A,orders!C:C)</f>
        <v>45353.372916666667</v>
      </c>
      <c r="J429" s="3">
        <f>_xlfn.XLOOKUP(Table29[[#This Row],[order_id]],orders!A:A,orders!B:B)</f>
        <v>59620534</v>
      </c>
      <c r="K429" s="3" t="str">
        <f>_xlfn.XLOOKUP(Table29[[#This Row],[order_id]],orders!A:A,orders!E:E)</f>
        <v>Wallet</v>
      </c>
      <c r="L429" s="3" t="str">
        <f>_xlfn.XLOOKUP(Table29[[#This Row],[customer id]],customers!A:A,customers!C:C)</f>
        <v>Premium</v>
      </c>
    </row>
    <row r="430" spans="1:12" x14ac:dyDescent="0.35">
      <c r="A430" s="3">
        <v>4818516411</v>
      </c>
      <c r="B430">
        <v>367391</v>
      </c>
      <c r="C430">
        <v>3</v>
      </c>
      <c r="D430" s="2">
        <v>939.55</v>
      </c>
      <c r="E430" s="2">
        <f>Table29[[#This Row],[quantity]]*Table29[[#This Row],[unit_price]]</f>
        <v>2818.6499999999996</v>
      </c>
      <c r="F430" t="str">
        <f>_xlfn.XLOOKUP(Table29[[#This Row],[product_id]],products!A:A,products!B:B)</f>
        <v>Baby Wipes</v>
      </c>
      <c r="G430" t="str">
        <f>_xlfn.XLOOKUP(B:B,products!A:A,products!C:C)</f>
        <v>Baby Care</v>
      </c>
      <c r="H430" t="str">
        <f>_xlfn.XLOOKUP(Table29[[#This Row],[product_id]],products!A:A,products!D:D)</f>
        <v>Talwar and Sons</v>
      </c>
      <c r="I430" s="1">
        <f>_xlfn.XLOOKUP(Table29[[#This Row],[order_id]],orders!A:A,orders!C:C)</f>
        <v>45208.504861111112</v>
      </c>
      <c r="J430" s="3">
        <f>_xlfn.XLOOKUP(Table29[[#This Row],[order_id]],orders!A:A,orders!B:B)</f>
        <v>85006599</v>
      </c>
      <c r="K430" s="3" t="str">
        <f>_xlfn.XLOOKUP(Table29[[#This Row],[order_id]],orders!A:A,orders!E:E)</f>
        <v>Wallet</v>
      </c>
      <c r="L430" s="3" t="str">
        <f>_xlfn.XLOOKUP(Table29[[#This Row],[customer id]],customers!A:A,customers!C:C)</f>
        <v>Inactive</v>
      </c>
    </row>
    <row r="431" spans="1:12" x14ac:dyDescent="0.35">
      <c r="A431" s="3">
        <v>1039229544</v>
      </c>
      <c r="B431">
        <v>243235</v>
      </c>
      <c r="C431">
        <v>3</v>
      </c>
      <c r="D431" s="2">
        <v>109.03</v>
      </c>
      <c r="E431" s="2">
        <f>Table29[[#This Row],[quantity]]*Table29[[#This Row],[unit_price]]</f>
        <v>327.09000000000003</v>
      </c>
      <c r="F431" t="str">
        <f>_xlfn.XLOOKUP(Table29[[#This Row],[product_id]],products!A:A,products!B:B)</f>
        <v>Cat Food</v>
      </c>
      <c r="G431" t="str">
        <f>_xlfn.XLOOKUP(B:B,products!A:A,products!C:C)</f>
        <v>Pet Care</v>
      </c>
      <c r="H431" t="str">
        <f>_xlfn.XLOOKUP(Table29[[#This Row],[product_id]],products!A:A,products!D:D)</f>
        <v>Batta Inc</v>
      </c>
      <c r="I431" s="1">
        <f>_xlfn.XLOOKUP(Table29[[#This Row],[order_id]],orders!A:A,orders!C:C)</f>
        <v>45514.708333333336</v>
      </c>
      <c r="J431" s="3">
        <f>_xlfn.XLOOKUP(Table29[[#This Row],[order_id]],orders!A:A,orders!B:B)</f>
        <v>93730857</v>
      </c>
      <c r="K431" s="3" t="str">
        <f>_xlfn.XLOOKUP(Table29[[#This Row],[order_id]],orders!A:A,orders!E:E)</f>
        <v>Cash</v>
      </c>
      <c r="L431" s="3" t="str">
        <f>_xlfn.XLOOKUP(Table29[[#This Row],[customer id]],customers!A:A,customers!C:C)</f>
        <v>Premium</v>
      </c>
    </row>
    <row r="432" spans="1:12" x14ac:dyDescent="0.35">
      <c r="A432" s="3">
        <v>1515943657</v>
      </c>
      <c r="B432">
        <v>760684</v>
      </c>
      <c r="C432">
        <v>3</v>
      </c>
      <c r="D432" s="2">
        <v>71.599999999999994</v>
      </c>
      <c r="E432" s="2">
        <f>Table29[[#This Row],[quantity]]*Table29[[#This Row],[unit_price]]</f>
        <v>214.79999999999998</v>
      </c>
      <c r="F432" t="str">
        <f>_xlfn.XLOOKUP(Table29[[#This Row],[product_id]],products!A:A,products!B:B)</f>
        <v>Rice</v>
      </c>
      <c r="G432" t="str">
        <f>_xlfn.XLOOKUP(B:B,products!A:A,products!C:C)</f>
        <v>Grocery &amp; Staples</v>
      </c>
      <c r="H432" t="str">
        <f>_xlfn.XLOOKUP(Table29[[#This Row],[product_id]],products!A:A,products!D:D)</f>
        <v>Kanda-Gupta</v>
      </c>
      <c r="I432" s="1">
        <f>_xlfn.XLOOKUP(Table29[[#This Row],[order_id]],orders!A:A,orders!C:C)</f>
        <v>45176.770833333336</v>
      </c>
      <c r="J432" s="3">
        <f>_xlfn.XLOOKUP(Table29[[#This Row],[order_id]],orders!A:A,orders!B:B)</f>
        <v>59436131</v>
      </c>
      <c r="K432" s="3" t="str">
        <f>_xlfn.XLOOKUP(Table29[[#This Row],[order_id]],orders!A:A,orders!E:E)</f>
        <v>UPI</v>
      </c>
      <c r="L432" s="3" t="str">
        <f>_xlfn.XLOOKUP(Table29[[#This Row],[customer id]],customers!A:A,customers!C:C)</f>
        <v>New</v>
      </c>
    </row>
    <row r="433" spans="1:12" x14ac:dyDescent="0.35">
      <c r="A433" s="3">
        <v>9183547951</v>
      </c>
      <c r="B433">
        <v>461804</v>
      </c>
      <c r="C433">
        <v>2</v>
      </c>
      <c r="D433" s="2">
        <v>310.69</v>
      </c>
      <c r="E433" s="2">
        <f>Table29[[#This Row],[quantity]]*Table29[[#This Row],[unit_price]]</f>
        <v>621.38</v>
      </c>
      <c r="F433" t="str">
        <f>_xlfn.XLOOKUP(Table29[[#This Row],[product_id]],products!A:A,products!B:B)</f>
        <v>Sugar</v>
      </c>
      <c r="G433" t="str">
        <f>_xlfn.XLOOKUP(B:B,products!A:A,products!C:C)</f>
        <v>Grocery &amp; Staples</v>
      </c>
      <c r="H433" t="str">
        <f>_xlfn.XLOOKUP(Table29[[#This Row],[product_id]],products!A:A,products!D:D)</f>
        <v>Ghose, Ben and Divan</v>
      </c>
      <c r="I433" s="1">
        <f>_xlfn.XLOOKUP(Table29[[#This Row],[order_id]],orders!A:A,orders!C:C)</f>
        <v>45311.826388888891</v>
      </c>
      <c r="J433" s="3">
        <f>_xlfn.XLOOKUP(Table29[[#This Row],[order_id]],orders!A:A,orders!B:B)</f>
        <v>19259955</v>
      </c>
      <c r="K433" s="3" t="str">
        <f>_xlfn.XLOOKUP(Table29[[#This Row],[order_id]],orders!A:A,orders!E:E)</f>
        <v>UPI</v>
      </c>
      <c r="L433" s="3" t="str">
        <f>_xlfn.XLOOKUP(Table29[[#This Row],[customer id]],customers!A:A,customers!C:C)</f>
        <v>Inactive</v>
      </c>
    </row>
    <row r="434" spans="1:12" x14ac:dyDescent="0.35">
      <c r="A434" s="3">
        <v>8478376092</v>
      </c>
      <c r="B434">
        <v>952168</v>
      </c>
      <c r="C434">
        <v>1</v>
      </c>
      <c r="D434" s="2">
        <v>236.95</v>
      </c>
      <c r="E434" s="2">
        <f>Table29[[#This Row],[quantity]]*Table29[[#This Row],[unit_price]]</f>
        <v>236.95</v>
      </c>
      <c r="F434" t="str">
        <f>_xlfn.XLOOKUP(Table29[[#This Row],[product_id]],products!A:A,products!B:B)</f>
        <v>Popcorn</v>
      </c>
      <c r="G434" t="str">
        <f>_xlfn.XLOOKUP(B:B,products!A:A,products!C:C)</f>
        <v>Snacks &amp; Munchies</v>
      </c>
      <c r="H434" t="str">
        <f>_xlfn.XLOOKUP(Table29[[#This Row],[product_id]],products!A:A,products!D:D)</f>
        <v>Krishnamurthy, Sibal and Das</v>
      </c>
      <c r="I434" s="1">
        <f>_xlfn.XLOOKUP(Table29[[#This Row],[order_id]],orders!A:A,orders!C:C)</f>
        <v>45033.087500000001</v>
      </c>
      <c r="J434" s="3">
        <f>_xlfn.XLOOKUP(Table29[[#This Row],[order_id]],orders!A:A,orders!B:B)</f>
        <v>91500615</v>
      </c>
      <c r="K434" s="3" t="str">
        <f>_xlfn.XLOOKUP(Table29[[#This Row],[order_id]],orders!A:A,orders!E:E)</f>
        <v>Wallet</v>
      </c>
      <c r="L434" s="3" t="str">
        <f>_xlfn.XLOOKUP(Table29[[#This Row],[customer id]],customers!A:A,customers!C:C)</f>
        <v>Premium</v>
      </c>
    </row>
    <row r="435" spans="1:12" x14ac:dyDescent="0.35">
      <c r="A435" s="3">
        <v>1454073903</v>
      </c>
      <c r="B435">
        <v>34186</v>
      </c>
      <c r="C435">
        <v>3</v>
      </c>
      <c r="D435" s="2">
        <v>925.65</v>
      </c>
      <c r="E435" s="2">
        <f>Table29[[#This Row],[quantity]]*Table29[[#This Row],[unit_price]]</f>
        <v>2776.95</v>
      </c>
      <c r="F435" t="str">
        <f>_xlfn.XLOOKUP(Table29[[#This Row],[product_id]],products!A:A,products!B:B)</f>
        <v>Mangoes</v>
      </c>
      <c r="G435" t="str">
        <f>_xlfn.XLOOKUP(B:B,products!A:A,products!C:C)</f>
        <v>Fruits &amp; Vegetables</v>
      </c>
      <c r="H435" t="str">
        <f>_xlfn.XLOOKUP(Table29[[#This Row],[product_id]],products!A:A,products!D:D)</f>
        <v>Mandal-Kar</v>
      </c>
      <c r="I435" s="1">
        <f>_xlfn.XLOOKUP(Table29[[#This Row],[order_id]],orders!A:A,orders!C:C)</f>
        <v>45185.372916666667</v>
      </c>
      <c r="J435" s="3">
        <f>_xlfn.XLOOKUP(Table29[[#This Row],[order_id]],orders!A:A,orders!B:B)</f>
        <v>89874335</v>
      </c>
      <c r="K435" s="3" t="str">
        <f>_xlfn.XLOOKUP(Table29[[#This Row],[order_id]],orders!A:A,orders!E:E)</f>
        <v>Card</v>
      </c>
      <c r="L435" s="3" t="str">
        <f>_xlfn.XLOOKUP(Table29[[#This Row],[customer id]],customers!A:A,customers!C:C)</f>
        <v>New</v>
      </c>
    </row>
    <row r="436" spans="1:12" x14ac:dyDescent="0.35">
      <c r="A436" s="3">
        <v>2855402284</v>
      </c>
      <c r="B436">
        <v>451812</v>
      </c>
      <c r="C436">
        <v>2</v>
      </c>
      <c r="D436" s="2">
        <v>530.85</v>
      </c>
      <c r="E436" s="2">
        <f>Table29[[#This Row],[quantity]]*Table29[[#This Row],[unit_price]]</f>
        <v>1061.7</v>
      </c>
      <c r="F436" t="str">
        <f>_xlfn.XLOOKUP(Table29[[#This Row],[product_id]],products!A:A,products!B:B)</f>
        <v>Pain Reliever</v>
      </c>
      <c r="G436" t="str">
        <f>_xlfn.XLOOKUP(B:B,products!A:A,products!C:C)</f>
        <v>Pharmacy</v>
      </c>
      <c r="H436" t="str">
        <f>_xlfn.XLOOKUP(Table29[[#This Row],[product_id]],products!A:A,products!D:D)</f>
        <v>Batra, Sant and Mandal</v>
      </c>
      <c r="I436" s="1">
        <f>_xlfn.XLOOKUP(Table29[[#This Row],[order_id]],orders!A:A,orders!C:C)</f>
        <v>45137.033333333333</v>
      </c>
      <c r="J436" s="3">
        <f>_xlfn.XLOOKUP(Table29[[#This Row],[order_id]],orders!A:A,orders!B:B)</f>
        <v>33370343</v>
      </c>
      <c r="K436" s="3" t="str">
        <f>_xlfn.XLOOKUP(Table29[[#This Row],[order_id]],orders!A:A,orders!E:E)</f>
        <v>Wallet</v>
      </c>
      <c r="L436" s="3" t="str">
        <f>_xlfn.XLOOKUP(Table29[[#This Row],[customer id]],customers!A:A,customers!C:C)</f>
        <v>Premium</v>
      </c>
    </row>
    <row r="437" spans="1:12" x14ac:dyDescent="0.35">
      <c r="A437" s="3">
        <v>7245730533</v>
      </c>
      <c r="B437">
        <v>647462</v>
      </c>
      <c r="C437">
        <v>2</v>
      </c>
      <c r="D437" s="2">
        <v>326.42</v>
      </c>
      <c r="E437" s="2">
        <f>Table29[[#This Row],[quantity]]*Table29[[#This Row],[unit_price]]</f>
        <v>652.84</v>
      </c>
      <c r="F437" t="str">
        <f>_xlfn.XLOOKUP(Table29[[#This Row],[product_id]],products!A:A,products!B:B)</f>
        <v>Lotion</v>
      </c>
      <c r="G437" t="str">
        <f>_xlfn.XLOOKUP(B:B,products!A:A,products!C:C)</f>
        <v>Personal Care</v>
      </c>
      <c r="H437" t="str">
        <f>_xlfn.XLOOKUP(Table29[[#This Row],[product_id]],products!A:A,products!D:D)</f>
        <v>Balan, Samra and Sekhon</v>
      </c>
      <c r="I437" s="1">
        <f>_xlfn.XLOOKUP(Table29[[#This Row],[order_id]],orders!A:A,orders!C:C)</f>
        <v>45438.328472222223</v>
      </c>
      <c r="J437" s="3">
        <f>_xlfn.XLOOKUP(Table29[[#This Row],[order_id]],orders!A:A,orders!B:B)</f>
        <v>51670882</v>
      </c>
      <c r="K437" s="3" t="str">
        <f>_xlfn.XLOOKUP(Table29[[#This Row],[order_id]],orders!A:A,orders!E:E)</f>
        <v>UPI</v>
      </c>
      <c r="L437" s="3" t="str">
        <f>_xlfn.XLOOKUP(Table29[[#This Row],[customer id]],customers!A:A,customers!C:C)</f>
        <v>Inactive</v>
      </c>
    </row>
    <row r="438" spans="1:12" x14ac:dyDescent="0.35">
      <c r="A438" s="3">
        <v>2272892659</v>
      </c>
      <c r="B438">
        <v>51036</v>
      </c>
      <c r="C438">
        <v>3</v>
      </c>
      <c r="D438" s="2">
        <v>931.61</v>
      </c>
      <c r="E438" s="2">
        <f>Table29[[#This Row],[quantity]]*Table29[[#This Row],[unit_price]]</f>
        <v>2794.83</v>
      </c>
      <c r="F438" t="str">
        <f>_xlfn.XLOOKUP(Table29[[#This Row],[product_id]],products!A:A,products!B:B)</f>
        <v>Baby Food</v>
      </c>
      <c r="G438" t="str">
        <f>_xlfn.XLOOKUP(B:B,products!A:A,products!C:C)</f>
        <v>Baby Care</v>
      </c>
      <c r="H438" t="str">
        <f>_xlfn.XLOOKUP(Table29[[#This Row],[product_id]],products!A:A,products!D:D)</f>
        <v>Karnik PLC</v>
      </c>
      <c r="I438" s="1">
        <f>_xlfn.XLOOKUP(Table29[[#This Row],[order_id]],orders!A:A,orders!C:C)</f>
        <v>45133.450694444444</v>
      </c>
      <c r="J438" s="3">
        <f>_xlfn.XLOOKUP(Table29[[#This Row],[order_id]],orders!A:A,orders!B:B)</f>
        <v>24308515</v>
      </c>
      <c r="K438" s="3" t="str">
        <f>_xlfn.XLOOKUP(Table29[[#This Row],[order_id]],orders!A:A,orders!E:E)</f>
        <v>Wallet</v>
      </c>
      <c r="L438" s="3" t="str">
        <f>_xlfn.XLOOKUP(Table29[[#This Row],[customer id]],customers!A:A,customers!C:C)</f>
        <v>Regular</v>
      </c>
    </row>
    <row r="439" spans="1:12" x14ac:dyDescent="0.35">
      <c r="A439" s="3">
        <v>9087377568</v>
      </c>
      <c r="B439">
        <v>432617</v>
      </c>
      <c r="C439">
        <v>1</v>
      </c>
      <c r="D439" s="2">
        <v>863.18</v>
      </c>
      <c r="E439" s="2">
        <f>Table29[[#This Row],[quantity]]*Table29[[#This Row],[unit_price]]</f>
        <v>863.18</v>
      </c>
      <c r="F439" t="str">
        <f>_xlfn.XLOOKUP(Table29[[#This Row],[product_id]],products!A:A,products!B:B)</f>
        <v>Baby Wipes</v>
      </c>
      <c r="G439" t="str">
        <f>_xlfn.XLOOKUP(B:B,products!A:A,products!C:C)</f>
        <v>Baby Care</v>
      </c>
      <c r="H439" t="str">
        <f>_xlfn.XLOOKUP(Table29[[#This Row],[product_id]],products!A:A,products!D:D)</f>
        <v>Dora-Pillai</v>
      </c>
      <c r="I439" s="1">
        <f>_xlfn.XLOOKUP(Table29[[#This Row],[order_id]],orders!A:A,orders!C:C)</f>
        <v>45343.094444444447</v>
      </c>
      <c r="J439" s="3">
        <f>_xlfn.XLOOKUP(Table29[[#This Row],[order_id]],orders!A:A,orders!B:B)</f>
        <v>54038173</v>
      </c>
      <c r="K439" s="3" t="str">
        <f>_xlfn.XLOOKUP(Table29[[#This Row],[order_id]],orders!A:A,orders!E:E)</f>
        <v>UPI</v>
      </c>
      <c r="L439" s="3" t="str">
        <f>_xlfn.XLOOKUP(Table29[[#This Row],[customer id]],customers!A:A,customers!C:C)</f>
        <v>Premium</v>
      </c>
    </row>
    <row r="440" spans="1:12" x14ac:dyDescent="0.35">
      <c r="A440" s="3">
        <v>8443685057</v>
      </c>
      <c r="B440">
        <v>525531</v>
      </c>
      <c r="C440">
        <v>1</v>
      </c>
      <c r="D440" s="2">
        <v>831.1</v>
      </c>
      <c r="E440" s="2">
        <f>Table29[[#This Row],[quantity]]*Table29[[#This Row],[unit_price]]</f>
        <v>831.1</v>
      </c>
      <c r="F440" t="str">
        <f>_xlfn.XLOOKUP(Table29[[#This Row],[product_id]],products!A:A,products!B:B)</f>
        <v>Dog Food</v>
      </c>
      <c r="G440" t="str">
        <f>_xlfn.XLOOKUP(B:B,products!A:A,products!C:C)</f>
        <v>Pet Care</v>
      </c>
      <c r="H440" t="str">
        <f>_xlfn.XLOOKUP(Table29[[#This Row],[product_id]],products!A:A,products!D:D)</f>
        <v>Sandal PLC</v>
      </c>
      <c r="I440" s="1">
        <f>_xlfn.XLOOKUP(Table29[[#This Row],[order_id]],orders!A:A,orders!C:C)</f>
        <v>45109.072916666664</v>
      </c>
      <c r="J440" s="3">
        <f>_xlfn.XLOOKUP(Table29[[#This Row],[order_id]],orders!A:A,orders!B:B)</f>
        <v>19400174</v>
      </c>
      <c r="K440" s="3" t="str">
        <f>_xlfn.XLOOKUP(Table29[[#This Row],[order_id]],orders!A:A,orders!E:E)</f>
        <v>Card</v>
      </c>
      <c r="L440" s="3" t="str">
        <f>_xlfn.XLOOKUP(Table29[[#This Row],[customer id]],customers!A:A,customers!C:C)</f>
        <v>New</v>
      </c>
    </row>
    <row r="441" spans="1:12" x14ac:dyDescent="0.35">
      <c r="A441" s="3">
        <v>1590988730</v>
      </c>
      <c r="B441">
        <v>764014</v>
      </c>
      <c r="C441">
        <v>3</v>
      </c>
      <c r="D441" s="2">
        <v>612.04</v>
      </c>
      <c r="E441" s="2">
        <f>Table29[[#This Row],[quantity]]*Table29[[#This Row],[unit_price]]</f>
        <v>1836.12</v>
      </c>
      <c r="F441" t="str">
        <f>_xlfn.XLOOKUP(Table29[[#This Row],[product_id]],products!A:A,products!B:B)</f>
        <v>Salt</v>
      </c>
      <c r="G441" t="str">
        <f>_xlfn.XLOOKUP(B:B,products!A:A,products!C:C)</f>
        <v>Grocery &amp; Staples</v>
      </c>
      <c r="H441" t="str">
        <f>_xlfn.XLOOKUP(Table29[[#This Row],[product_id]],products!A:A,products!D:D)</f>
        <v>Grewal, Swamy and Dayal</v>
      </c>
      <c r="I441" s="1">
        <f>_xlfn.XLOOKUP(Table29[[#This Row],[order_id]],orders!A:A,orders!C:C)</f>
        <v>45281.9375</v>
      </c>
      <c r="J441" s="3">
        <f>_xlfn.XLOOKUP(Table29[[#This Row],[order_id]],orders!A:A,orders!B:B)</f>
        <v>42208242</v>
      </c>
      <c r="K441" s="3" t="str">
        <f>_xlfn.XLOOKUP(Table29[[#This Row],[order_id]],orders!A:A,orders!E:E)</f>
        <v>Cash</v>
      </c>
      <c r="L441" s="3" t="str">
        <f>_xlfn.XLOOKUP(Table29[[#This Row],[customer id]],customers!A:A,customers!C:C)</f>
        <v>Regular</v>
      </c>
    </row>
    <row r="442" spans="1:12" x14ac:dyDescent="0.35">
      <c r="A442" s="3">
        <v>7357811417</v>
      </c>
      <c r="B442">
        <v>692985</v>
      </c>
      <c r="C442">
        <v>2</v>
      </c>
      <c r="D442" s="2">
        <v>197.39</v>
      </c>
      <c r="E442" s="2">
        <f>Table29[[#This Row],[quantity]]*Table29[[#This Row],[unit_price]]</f>
        <v>394.78</v>
      </c>
      <c r="F442" t="str">
        <f>_xlfn.XLOOKUP(Table29[[#This Row],[product_id]],products!A:A,products!B:B)</f>
        <v>Pulses</v>
      </c>
      <c r="G442" t="str">
        <f>_xlfn.XLOOKUP(B:B,products!A:A,products!C:C)</f>
        <v>Grocery &amp; Staples</v>
      </c>
      <c r="H442" t="str">
        <f>_xlfn.XLOOKUP(Table29[[#This Row],[product_id]],products!A:A,products!D:D)</f>
        <v>Wable, Sankaran and Hari</v>
      </c>
      <c r="I442" s="1">
        <f>_xlfn.XLOOKUP(Table29[[#This Row],[order_id]],orders!A:A,orders!C:C)</f>
        <v>45564.404166666667</v>
      </c>
      <c r="J442" s="3">
        <f>_xlfn.XLOOKUP(Table29[[#This Row],[order_id]],orders!A:A,orders!B:B)</f>
        <v>26364643</v>
      </c>
      <c r="K442" s="3" t="str">
        <f>_xlfn.XLOOKUP(Table29[[#This Row],[order_id]],orders!A:A,orders!E:E)</f>
        <v>UPI</v>
      </c>
      <c r="L442" s="3" t="str">
        <f>_xlfn.XLOOKUP(Table29[[#This Row],[customer id]],customers!A:A,customers!C:C)</f>
        <v>Inactive</v>
      </c>
    </row>
    <row r="443" spans="1:12" x14ac:dyDescent="0.35">
      <c r="A443" s="3">
        <v>394951937</v>
      </c>
      <c r="B443">
        <v>63769</v>
      </c>
      <c r="C443">
        <v>1</v>
      </c>
      <c r="D443" s="2">
        <v>878.07</v>
      </c>
      <c r="E443" s="2">
        <f>Table29[[#This Row],[quantity]]*Table29[[#This Row],[unit_price]]</f>
        <v>878.07</v>
      </c>
      <c r="F443" t="str">
        <f>_xlfn.XLOOKUP(Table29[[#This Row],[product_id]],products!A:A,products!B:B)</f>
        <v>Lotion</v>
      </c>
      <c r="G443" t="str">
        <f>_xlfn.XLOOKUP(B:B,products!A:A,products!C:C)</f>
        <v>Personal Care</v>
      </c>
      <c r="H443" t="str">
        <f>_xlfn.XLOOKUP(Table29[[#This Row],[product_id]],products!A:A,products!D:D)</f>
        <v>Dalal-Shan</v>
      </c>
      <c r="I443" s="1">
        <f>_xlfn.XLOOKUP(Table29[[#This Row],[order_id]],orders!A:A,orders!C:C)</f>
        <v>45406.750694444447</v>
      </c>
      <c r="J443" s="3">
        <f>_xlfn.XLOOKUP(Table29[[#This Row],[order_id]],orders!A:A,orders!B:B)</f>
        <v>65406127</v>
      </c>
      <c r="K443" s="3" t="str">
        <f>_xlfn.XLOOKUP(Table29[[#This Row],[order_id]],orders!A:A,orders!E:E)</f>
        <v>Cash</v>
      </c>
      <c r="L443" s="3" t="str">
        <f>_xlfn.XLOOKUP(Table29[[#This Row],[customer id]],customers!A:A,customers!C:C)</f>
        <v>Premium</v>
      </c>
    </row>
    <row r="444" spans="1:12" x14ac:dyDescent="0.35">
      <c r="A444" s="3">
        <v>3967445448</v>
      </c>
      <c r="B444">
        <v>832348</v>
      </c>
      <c r="C444">
        <v>3</v>
      </c>
      <c r="D444" s="2">
        <v>831.43</v>
      </c>
      <c r="E444" s="2">
        <f>Table29[[#This Row],[quantity]]*Table29[[#This Row],[unit_price]]</f>
        <v>2494.29</v>
      </c>
      <c r="F444" t="str">
        <f>_xlfn.XLOOKUP(Table29[[#This Row],[product_id]],products!A:A,products!B:B)</f>
        <v>Biscuits</v>
      </c>
      <c r="G444" t="str">
        <f>_xlfn.XLOOKUP(B:B,products!A:A,products!C:C)</f>
        <v>Snacks &amp; Munchies</v>
      </c>
      <c r="H444" t="str">
        <f>_xlfn.XLOOKUP(Table29[[#This Row],[product_id]],products!A:A,products!D:D)</f>
        <v>Jani-Ram</v>
      </c>
      <c r="I444" s="1">
        <f>_xlfn.XLOOKUP(Table29[[#This Row],[order_id]],orders!A:A,orders!C:C)</f>
        <v>45232.618750000001</v>
      </c>
      <c r="J444" s="3">
        <f>_xlfn.XLOOKUP(Table29[[#This Row],[order_id]],orders!A:A,orders!B:B)</f>
        <v>20148223</v>
      </c>
      <c r="K444" s="3" t="str">
        <f>_xlfn.XLOOKUP(Table29[[#This Row],[order_id]],orders!A:A,orders!E:E)</f>
        <v>Card</v>
      </c>
      <c r="L444" s="3" t="str">
        <f>_xlfn.XLOOKUP(Table29[[#This Row],[customer id]],customers!A:A,customers!C:C)</f>
        <v>Inactive</v>
      </c>
    </row>
    <row r="445" spans="1:12" x14ac:dyDescent="0.35">
      <c r="A445" s="3">
        <v>6101022928</v>
      </c>
      <c r="B445">
        <v>256783</v>
      </c>
      <c r="C445">
        <v>3</v>
      </c>
      <c r="D445" s="2">
        <v>906.54</v>
      </c>
      <c r="E445" s="2">
        <f>Table29[[#This Row],[quantity]]*Table29[[#This Row],[unit_price]]</f>
        <v>2719.62</v>
      </c>
      <c r="F445" t="str">
        <f>_xlfn.XLOOKUP(Table29[[#This Row],[product_id]],products!A:A,products!B:B)</f>
        <v>Pet Treats</v>
      </c>
      <c r="G445" t="str">
        <f>_xlfn.XLOOKUP(B:B,products!A:A,products!C:C)</f>
        <v>Pet Care</v>
      </c>
      <c r="H445" t="str">
        <f>_xlfn.XLOOKUP(Table29[[#This Row],[product_id]],products!A:A,products!D:D)</f>
        <v>Basu, Thakur and Rege</v>
      </c>
      <c r="I445" s="1">
        <f>_xlfn.XLOOKUP(Table29[[#This Row],[order_id]],orders!A:A,orders!C:C)</f>
        <v>45567.754861111112</v>
      </c>
      <c r="J445" s="3">
        <f>_xlfn.XLOOKUP(Table29[[#This Row],[order_id]],orders!A:A,orders!B:B)</f>
        <v>10088428</v>
      </c>
      <c r="K445" s="3" t="str">
        <f>_xlfn.XLOOKUP(Table29[[#This Row],[order_id]],orders!A:A,orders!E:E)</f>
        <v>Card</v>
      </c>
      <c r="L445" s="3" t="str">
        <f>_xlfn.XLOOKUP(Table29[[#This Row],[customer id]],customers!A:A,customers!C:C)</f>
        <v>Premium</v>
      </c>
    </row>
    <row r="446" spans="1:12" x14ac:dyDescent="0.35">
      <c r="A446" s="3">
        <v>6322372546</v>
      </c>
      <c r="B446">
        <v>613942</v>
      </c>
      <c r="C446">
        <v>3</v>
      </c>
      <c r="D446" s="2">
        <v>545</v>
      </c>
      <c r="E446" s="2">
        <f>Table29[[#This Row],[quantity]]*Table29[[#This Row],[unit_price]]</f>
        <v>1635</v>
      </c>
      <c r="F446" t="str">
        <f>_xlfn.XLOOKUP(Table29[[#This Row],[product_id]],products!A:A,products!B:B)</f>
        <v>Pet Treats</v>
      </c>
      <c r="G446" t="str">
        <f>_xlfn.XLOOKUP(B:B,products!A:A,products!C:C)</f>
        <v>Pet Care</v>
      </c>
      <c r="H446" t="str">
        <f>_xlfn.XLOOKUP(Table29[[#This Row],[product_id]],products!A:A,products!D:D)</f>
        <v>Dyal, Saraf and Goel</v>
      </c>
      <c r="I446" s="1">
        <f>_xlfn.XLOOKUP(Table29[[#This Row],[order_id]],orders!A:A,orders!C:C)</f>
        <v>45341.415972222225</v>
      </c>
      <c r="J446" s="3">
        <f>_xlfn.XLOOKUP(Table29[[#This Row],[order_id]],orders!A:A,orders!B:B)</f>
        <v>43052303</v>
      </c>
      <c r="K446" s="3" t="str">
        <f>_xlfn.XLOOKUP(Table29[[#This Row],[order_id]],orders!A:A,orders!E:E)</f>
        <v>Wallet</v>
      </c>
      <c r="L446" s="3" t="str">
        <f>_xlfn.XLOOKUP(Table29[[#This Row],[customer id]],customers!A:A,customers!C:C)</f>
        <v>Premium</v>
      </c>
    </row>
    <row r="447" spans="1:12" x14ac:dyDescent="0.35">
      <c r="A447" s="3">
        <v>9778782281</v>
      </c>
      <c r="B447">
        <v>818990</v>
      </c>
      <c r="C447">
        <v>3</v>
      </c>
      <c r="D447" s="2">
        <v>163.55000000000001</v>
      </c>
      <c r="E447" s="2">
        <f>Table29[[#This Row],[quantity]]*Table29[[#This Row],[unit_price]]</f>
        <v>490.65000000000003</v>
      </c>
      <c r="F447" t="str">
        <f>_xlfn.XLOOKUP(Table29[[#This Row],[product_id]],products!A:A,products!B:B)</f>
        <v>Tomatoes</v>
      </c>
      <c r="G447" t="str">
        <f>_xlfn.XLOOKUP(B:B,products!A:A,products!C:C)</f>
        <v>Fruits &amp; Vegetables</v>
      </c>
      <c r="H447" t="str">
        <f>_xlfn.XLOOKUP(Table29[[#This Row],[product_id]],products!A:A,products!D:D)</f>
        <v>Dugar Group</v>
      </c>
      <c r="I447" s="1">
        <f>_xlfn.XLOOKUP(Table29[[#This Row],[order_id]],orders!A:A,orders!C:C)</f>
        <v>45030.904861111114</v>
      </c>
      <c r="J447" s="3">
        <f>_xlfn.XLOOKUP(Table29[[#This Row],[order_id]],orders!A:A,orders!B:B)</f>
        <v>63025744</v>
      </c>
      <c r="K447" s="3" t="str">
        <f>_xlfn.XLOOKUP(Table29[[#This Row],[order_id]],orders!A:A,orders!E:E)</f>
        <v>Card</v>
      </c>
      <c r="L447" s="3" t="str">
        <f>_xlfn.XLOOKUP(Table29[[#This Row],[customer id]],customers!A:A,customers!C:C)</f>
        <v>Regular</v>
      </c>
    </row>
    <row r="448" spans="1:12" x14ac:dyDescent="0.35">
      <c r="A448" s="3">
        <v>3867563962</v>
      </c>
      <c r="B448">
        <v>647462</v>
      </c>
      <c r="C448">
        <v>1</v>
      </c>
      <c r="D448" s="2">
        <v>326.42</v>
      </c>
      <c r="E448" s="2">
        <f>Table29[[#This Row],[quantity]]*Table29[[#This Row],[unit_price]]</f>
        <v>326.42</v>
      </c>
      <c r="F448" t="str">
        <f>_xlfn.XLOOKUP(Table29[[#This Row],[product_id]],products!A:A,products!B:B)</f>
        <v>Lotion</v>
      </c>
      <c r="G448" t="str">
        <f>_xlfn.XLOOKUP(B:B,products!A:A,products!C:C)</f>
        <v>Personal Care</v>
      </c>
      <c r="H448" t="str">
        <f>_xlfn.XLOOKUP(Table29[[#This Row],[product_id]],products!A:A,products!D:D)</f>
        <v>Balan, Samra and Sekhon</v>
      </c>
      <c r="I448" s="1">
        <f>_xlfn.XLOOKUP(Table29[[#This Row],[order_id]],orders!A:A,orders!C:C)</f>
        <v>45284.728472222225</v>
      </c>
      <c r="J448" s="3">
        <f>_xlfn.XLOOKUP(Table29[[#This Row],[order_id]],orders!A:A,orders!B:B)</f>
        <v>14940427</v>
      </c>
      <c r="K448" s="3" t="str">
        <f>_xlfn.XLOOKUP(Table29[[#This Row],[order_id]],orders!A:A,orders!E:E)</f>
        <v>Wallet</v>
      </c>
      <c r="L448" s="3" t="str">
        <f>_xlfn.XLOOKUP(Table29[[#This Row],[customer id]],customers!A:A,customers!C:C)</f>
        <v>Premium</v>
      </c>
    </row>
    <row r="449" spans="1:12" x14ac:dyDescent="0.35">
      <c r="A449" s="3">
        <v>9277710098</v>
      </c>
      <c r="B449">
        <v>542300</v>
      </c>
      <c r="C449">
        <v>2</v>
      </c>
      <c r="D449" s="2">
        <v>255.35</v>
      </c>
      <c r="E449" s="2">
        <f>Table29[[#This Row],[quantity]]*Table29[[#This Row],[unit_price]]</f>
        <v>510.7</v>
      </c>
      <c r="F449" t="str">
        <f>_xlfn.XLOOKUP(Table29[[#This Row],[product_id]],products!A:A,products!B:B)</f>
        <v>Popcorn</v>
      </c>
      <c r="G449" t="str">
        <f>_xlfn.XLOOKUP(B:B,products!A:A,products!C:C)</f>
        <v>Snacks &amp; Munchies</v>
      </c>
      <c r="H449" t="str">
        <f>_xlfn.XLOOKUP(Table29[[#This Row],[product_id]],products!A:A,products!D:D)</f>
        <v>Gulati-Tandon</v>
      </c>
      <c r="I449" s="1">
        <f>_xlfn.XLOOKUP(Table29[[#This Row],[order_id]],orders!A:A,orders!C:C)</f>
        <v>45018.688888888886</v>
      </c>
      <c r="J449" s="3">
        <f>_xlfn.XLOOKUP(Table29[[#This Row],[order_id]],orders!A:A,orders!B:B)</f>
        <v>38969732</v>
      </c>
      <c r="K449" s="3" t="str">
        <f>_xlfn.XLOOKUP(Table29[[#This Row],[order_id]],orders!A:A,orders!E:E)</f>
        <v>Cash</v>
      </c>
      <c r="L449" s="3" t="str">
        <f>_xlfn.XLOOKUP(Table29[[#This Row],[customer id]],customers!A:A,customers!C:C)</f>
        <v>New</v>
      </c>
    </row>
    <row r="450" spans="1:12" x14ac:dyDescent="0.35">
      <c r="A450" s="3">
        <v>7669322773</v>
      </c>
      <c r="B450">
        <v>77308</v>
      </c>
      <c r="C450">
        <v>2</v>
      </c>
      <c r="D450" s="2">
        <v>223.27</v>
      </c>
      <c r="E450" s="2">
        <f>Table29[[#This Row],[quantity]]*Table29[[#This Row],[unit_price]]</f>
        <v>446.54</v>
      </c>
      <c r="F450" t="str">
        <f>_xlfn.XLOOKUP(Table29[[#This Row],[product_id]],products!A:A,products!B:B)</f>
        <v>Onions</v>
      </c>
      <c r="G450" t="str">
        <f>_xlfn.XLOOKUP(B:B,products!A:A,products!C:C)</f>
        <v>Fruits &amp; Vegetables</v>
      </c>
      <c r="H450" t="str">
        <f>_xlfn.XLOOKUP(Table29[[#This Row],[product_id]],products!A:A,products!D:D)</f>
        <v>Ratta-Sagar</v>
      </c>
      <c r="I450" s="1">
        <f>_xlfn.XLOOKUP(Table29[[#This Row],[order_id]],orders!A:A,orders!C:C)</f>
        <v>45167.545138888891</v>
      </c>
      <c r="J450" s="3">
        <f>_xlfn.XLOOKUP(Table29[[#This Row],[order_id]],orders!A:A,orders!B:B)</f>
        <v>6081270</v>
      </c>
      <c r="K450" s="3" t="str">
        <f>_xlfn.XLOOKUP(Table29[[#This Row],[order_id]],orders!A:A,orders!E:E)</f>
        <v>Card</v>
      </c>
      <c r="L450" s="3" t="str">
        <f>_xlfn.XLOOKUP(Table29[[#This Row],[customer id]],customers!A:A,customers!C:C)</f>
        <v>Inactive</v>
      </c>
    </row>
    <row r="451" spans="1:12" x14ac:dyDescent="0.35">
      <c r="A451" s="3">
        <v>3917427529</v>
      </c>
      <c r="B451">
        <v>771228</v>
      </c>
      <c r="C451">
        <v>2</v>
      </c>
      <c r="D451" s="2">
        <v>83.18</v>
      </c>
      <c r="E451" s="2">
        <f>Table29[[#This Row],[quantity]]*Table29[[#This Row],[unit_price]]</f>
        <v>166.36</v>
      </c>
      <c r="F451" t="str">
        <f>_xlfn.XLOOKUP(Table29[[#This Row],[product_id]],products!A:A,products!B:B)</f>
        <v>Pet Treats</v>
      </c>
      <c r="G451" t="str">
        <f>_xlfn.XLOOKUP(B:B,products!A:A,products!C:C)</f>
        <v>Pet Care</v>
      </c>
      <c r="H451" t="str">
        <f>_xlfn.XLOOKUP(Table29[[#This Row],[product_id]],products!A:A,products!D:D)</f>
        <v>Raja and Sons</v>
      </c>
      <c r="I451" s="1">
        <f>_xlfn.XLOOKUP(Table29[[#This Row],[order_id]],orders!A:A,orders!C:C)</f>
        <v>45577.498611111114</v>
      </c>
      <c r="J451" s="3">
        <f>_xlfn.XLOOKUP(Table29[[#This Row],[order_id]],orders!A:A,orders!B:B)</f>
        <v>68159723</v>
      </c>
      <c r="K451" s="3" t="str">
        <f>_xlfn.XLOOKUP(Table29[[#This Row],[order_id]],orders!A:A,orders!E:E)</f>
        <v>Cash</v>
      </c>
      <c r="L451" s="3" t="str">
        <f>_xlfn.XLOOKUP(Table29[[#This Row],[customer id]],customers!A:A,customers!C:C)</f>
        <v>New</v>
      </c>
    </row>
    <row r="452" spans="1:12" x14ac:dyDescent="0.35">
      <c r="A452" s="3">
        <v>1934158144</v>
      </c>
      <c r="B452">
        <v>120532</v>
      </c>
      <c r="C452">
        <v>1</v>
      </c>
      <c r="D452" s="2">
        <v>697.53</v>
      </c>
      <c r="E452" s="2">
        <f>Table29[[#This Row],[quantity]]*Table29[[#This Row],[unit_price]]</f>
        <v>697.53</v>
      </c>
      <c r="F452" t="str">
        <f>_xlfn.XLOOKUP(Table29[[#This Row],[product_id]],products!A:A,products!B:B)</f>
        <v>Wheat Flour</v>
      </c>
      <c r="G452" t="str">
        <f>_xlfn.XLOOKUP(B:B,products!A:A,products!C:C)</f>
        <v>Grocery &amp; Staples</v>
      </c>
      <c r="H452" t="str">
        <f>_xlfn.XLOOKUP(Table29[[#This Row],[product_id]],products!A:A,products!D:D)</f>
        <v>Nazareth Ltd</v>
      </c>
      <c r="I452" s="1">
        <f>_xlfn.XLOOKUP(Table29[[#This Row],[order_id]],orders!A:A,orders!C:C)</f>
        <v>45384.713888888888</v>
      </c>
      <c r="J452" s="3">
        <f>_xlfn.XLOOKUP(Table29[[#This Row],[order_id]],orders!A:A,orders!B:B)</f>
        <v>65134271</v>
      </c>
      <c r="K452" s="3" t="str">
        <f>_xlfn.XLOOKUP(Table29[[#This Row],[order_id]],orders!A:A,orders!E:E)</f>
        <v>Card</v>
      </c>
      <c r="L452" s="3" t="str">
        <f>_xlfn.XLOOKUP(Table29[[#This Row],[customer id]],customers!A:A,customers!C:C)</f>
        <v>Premium</v>
      </c>
    </row>
    <row r="453" spans="1:12" x14ac:dyDescent="0.35">
      <c r="A453" s="3">
        <v>3157338466</v>
      </c>
      <c r="B453">
        <v>847349</v>
      </c>
      <c r="C453">
        <v>2</v>
      </c>
      <c r="D453" s="2">
        <v>781.08</v>
      </c>
      <c r="E453" s="2">
        <f>Table29[[#This Row],[quantity]]*Table29[[#This Row],[unit_price]]</f>
        <v>1562.16</v>
      </c>
      <c r="F453" t="str">
        <f>_xlfn.XLOOKUP(Table29[[#This Row],[product_id]],products!A:A,products!B:B)</f>
        <v>Potatoes</v>
      </c>
      <c r="G453" t="str">
        <f>_xlfn.XLOOKUP(B:B,products!A:A,products!C:C)</f>
        <v>Fruits &amp; Vegetables</v>
      </c>
      <c r="H453" t="str">
        <f>_xlfn.XLOOKUP(Table29[[#This Row],[product_id]],products!A:A,products!D:D)</f>
        <v>Chhabra-Agrawal</v>
      </c>
      <c r="I453" s="1">
        <f>_xlfn.XLOOKUP(Table29[[#This Row],[order_id]],orders!A:A,orders!C:C)</f>
        <v>45162.665277777778</v>
      </c>
      <c r="J453" s="3">
        <f>_xlfn.XLOOKUP(Table29[[#This Row],[order_id]],orders!A:A,orders!B:B)</f>
        <v>243838</v>
      </c>
      <c r="K453" s="3" t="str">
        <f>_xlfn.XLOOKUP(Table29[[#This Row],[order_id]],orders!A:A,orders!E:E)</f>
        <v>UPI</v>
      </c>
      <c r="L453" s="3" t="str">
        <f>_xlfn.XLOOKUP(Table29[[#This Row],[customer id]],customers!A:A,customers!C:C)</f>
        <v>New</v>
      </c>
    </row>
    <row r="454" spans="1:12" x14ac:dyDescent="0.35">
      <c r="A454" s="3">
        <v>9640662474</v>
      </c>
      <c r="B454">
        <v>760684</v>
      </c>
      <c r="C454">
        <v>3</v>
      </c>
      <c r="D454" s="2">
        <v>71.599999999999994</v>
      </c>
      <c r="E454" s="2">
        <f>Table29[[#This Row],[quantity]]*Table29[[#This Row],[unit_price]]</f>
        <v>214.79999999999998</v>
      </c>
      <c r="F454" t="str">
        <f>_xlfn.XLOOKUP(Table29[[#This Row],[product_id]],products!A:A,products!B:B)</f>
        <v>Rice</v>
      </c>
      <c r="G454" t="str">
        <f>_xlfn.XLOOKUP(B:B,products!A:A,products!C:C)</f>
        <v>Grocery &amp; Staples</v>
      </c>
      <c r="H454" t="str">
        <f>_xlfn.XLOOKUP(Table29[[#This Row],[product_id]],products!A:A,products!D:D)</f>
        <v>Kanda-Gupta</v>
      </c>
      <c r="I454" s="1">
        <f>_xlfn.XLOOKUP(Table29[[#This Row],[order_id]],orders!A:A,orders!C:C)</f>
        <v>45391.588888888888</v>
      </c>
      <c r="J454" s="3">
        <f>_xlfn.XLOOKUP(Table29[[#This Row],[order_id]],orders!A:A,orders!B:B)</f>
        <v>74761384</v>
      </c>
      <c r="K454" s="3" t="str">
        <f>_xlfn.XLOOKUP(Table29[[#This Row],[order_id]],orders!A:A,orders!E:E)</f>
        <v>Cash</v>
      </c>
      <c r="L454" s="3" t="str">
        <f>_xlfn.XLOOKUP(Table29[[#This Row],[customer id]],customers!A:A,customers!C:C)</f>
        <v>Premium</v>
      </c>
    </row>
    <row r="455" spans="1:12" x14ac:dyDescent="0.35">
      <c r="A455" s="3">
        <v>2356272189</v>
      </c>
      <c r="B455">
        <v>604184</v>
      </c>
      <c r="C455">
        <v>3</v>
      </c>
      <c r="D455" s="2">
        <v>397.55</v>
      </c>
      <c r="E455" s="2">
        <f>Table29[[#This Row],[quantity]]*Table29[[#This Row],[unit_price]]</f>
        <v>1192.6500000000001</v>
      </c>
      <c r="F455" t="str">
        <f>_xlfn.XLOOKUP(Table29[[#This Row],[product_id]],products!A:A,products!B:B)</f>
        <v>Toilet Cleaner</v>
      </c>
      <c r="G455" t="str">
        <f>_xlfn.XLOOKUP(B:B,products!A:A,products!C:C)</f>
        <v>Household Care</v>
      </c>
      <c r="H455" t="str">
        <f>_xlfn.XLOOKUP(Table29[[#This Row],[product_id]],products!A:A,products!D:D)</f>
        <v>Gaba, Sodhi and Choudhary</v>
      </c>
      <c r="I455" s="1">
        <f>_xlfn.XLOOKUP(Table29[[#This Row],[order_id]],orders!A:A,orders!C:C)</f>
        <v>45391.088194444441</v>
      </c>
      <c r="J455" s="3">
        <f>_xlfn.XLOOKUP(Table29[[#This Row],[order_id]],orders!A:A,orders!B:B)</f>
        <v>42432226</v>
      </c>
      <c r="K455" s="3" t="str">
        <f>_xlfn.XLOOKUP(Table29[[#This Row],[order_id]],orders!A:A,orders!E:E)</f>
        <v>Card</v>
      </c>
      <c r="L455" s="3" t="str">
        <f>_xlfn.XLOOKUP(Table29[[#This Row],[customer id]],customers!A:A,customers!C:C)</f>
        <v>Premium</v>
      </c>
    </row>
    <row r="456" spans="1:12" x14ac:dyDescent="0.35">
      <c r="A456" s="3">
        <v>1380510406</v>
      </c>
      <c r="B456">
        <v>602241</v>
      </c>
      <c r="C456">
        <v>1</v>
      </c>
      <c r="D456" s="2">
        <v>976.55</v>
      </c>
      <c r="E456" s="2">
        <f>Table29[[#This Row],[quantity]]*Table29[[#This Row],[unit_price]]</f>
        <v>976.55</v>
      </c>
      <c r="F456" t="str">
        <f>_xlfn.XLOOKUP(Table29[[#This Row],[product_id]],products!A:A,products!B:B)</f>
        <v>Nuts</v>
      </c>
      <c r="G456" t="str">
        <f>_xlfn.XLOOKUP(B:B,products!A:A,products!C:C)</f>
        <v>Snacks &amp; Munchies</v>
      </c>
      <c r="H456" t="str">
        <f>_xlfn.XLOOKUP(Table29[[#This Row],[product_id]],products!A:A,products!D:D)</f>
        <v>Bahl-Pau</v>
      </c>
      <c r="I456" s="1">
        <f>_xlfn.XLOOKUP(Table29[[#This Row],[order_id]],orders!A:A,orders!C:C)</f>
        <v>45500.84375</v>
      </c>
      <c r="J456" s="3">
        <f>_xlfn.XLOOKUP(Table29[[#This Row],[order_id]],orders!A:A,orders!B:B)</f>
        <v>54338574</v>
      </c>
      <c r="K456" s="3" t="str">
        <f>_xlfn.XLOOKUP(Table29[[#This Row],[order_id]],orders!A:A,orders!E:E)</f>
        <v>Wallet</v>
      </c>
      <c r="L456" s="3" t="str">
        <f>_xlfn.XLOOKUP(Table29[[#This Row],[customer id]],customers!A:A,customers!C:C)</f>
        <v>Premium</v>
      </c>
    </row>
    <row r="457" spans="1:12" x14ac:dyDescent="0.35">
      <c r="A457" s="3">
        <v>8008377895</v>
      </c>
      <c r="B457">
        <v>349294</v>
      </c>
      <c r="C457">
        <v>2</v>
      </c>
      <c r="D457" s="2">
        <v>934.75</v>
      </c>
      <c r="E457" s="2">
        <f>Table29[[#This Row],[quantity]]*Table29[[#This Row],[unit_price]]</f>
        <v>1869.5</v>
      </c>
      <c r="F457" t="str">
        <f>_xlfn.XLOOKUP(Table29[[#This Row],[product_id]],products!A:A,products!B:B)</f>
        <v>Onions</v>
      </c>
      <c r="G457" t="str">
        <f>_xlfn.XLOOKUP(B:B,products!A:A,products!C:C)</f>
        <v>Fruits &amp; Vegetables</v>
      </c>
      <c r="H457" t="str">
        <f>_xlfn.XLOOKUP(Table29[[#This Row],[product_id]],products!A:A,products!D:D)</f>
        <v>Ganesan Ltd</v>
      </c>
      <c r="I457" s="1">
        <f>_xlfn.XLOOKUP(Table29[[#This Row],[order_id]],orders!A:A,orders!C:C)</f>
        <v>45103.553472222222</v>
      </c>
      <c r="J457" s="3">
        <f>_xlfn.XLOOKUP(Table29[[#This Row],[order_id]],orders!A:A,orders!B:B)</f>
        <v>23794330</v>
      </c>
      <c r="K457" s="3" t="str">
        <f>_xlfn.XLOOKUP(Table29[[#This Row],[order_id]],orders!A:A,orders!E:E)</f>
        <v>Card</v>
      </c>
      <c r="L457" s="3" t="str">
        <f>_xlfn.XLOOKUP(Table29[[#This Row],[customer id]],customers!A:A,customers!C:C)</f>
        <v>Regular</v>
      </c>
    </row>
    <row r="458" spans="1:12" x14ac:dyDescent="0.35">
      <c r="A458" s="3">
        <v>3680678403</v>
      </c>
      <c r="B458">
        <v>313754</v>
      </c>
      <c r="C458">
        <v>3</v>
      </c>
      <c r="D458" s="2">
        <v>136.6</v>
      </c>
      <c r="E458" s="2">
        <f>Table29[[#This Row],[quantity]]*Table29[[#This Row],[unit_price]]</f>
        <v>409.79999999999995</v>
      </c>
      <c r="F458" t="str">
        <f>_xlfn.XLOOKUP(Table29[[#This Row],[product_id]],products!A:A,products!B:B)</f>
        <v>Biscuits</v>
      </c>
      <c r="G458" t="str">
        <f>_xlfn.XLOOKUP(B:B,products!A:A,products!C:C)</f>
        <v>Snacks &amp; Munchies</v>
      </c>
      <c r="H458" t="str">
        <f>_xlfn.XLOOKUP(Table29[[#This Row],[product_id]],products!A:A,products!D:D)</f>
        <v>Swaminathan, Mahal and Dara</v>
      </c>
      <c r="I458" s="1">
        <f>_xlfn.XLOOKUP(Table29[[#This Row],[order_id]],orders!A:A,orders!C:C)</f>
        <v>45016.009027777778</v>
      </c>
      <c r="J458" s="3">
        <f>_xlfn.XLOOKUP(Table29[[#This Row],[order_id]],orders!A:A,orders!B:B)</f>
        <v>57537308</v>
      </c>
      <c r="K458" s="3" t="str">
        <f>_xlfn.XLOOKUP(Table29[[#This Row],[order_id]],orders!A:A,orders!E:E)</f>
        <v>UPI</v>
      </c>
      <c r="L458" s="3" t="str">
        <f>_xlfn.XLOOKUP(Table29[[#This Row],[customer id]],customers!A:A,customers!C:C)</f>
        <v>New</v>
      </c>
    </row>
    <row r="459" spans="1:12" x14ac:dyDescent="0.35">
      <c r="A459" s="3">
        <v>2847236502</v>
      </c>
      <c r="B459">
        <v>871592</v>
      </c>
      <c r="C459">
        <v>1</v>
      </c>
      <c r="D459" s="2">
        <v>870.29</v>
      </c>
      <c r="E459" s="2">
        <f>Table29[[#This Row],[quantity]]*Table29[[#This Row],[unit_price]]</f>
        <v>870.29</v>
      </c>
      <c r="F459" t="str">
        <f>_xlfn.XLOOKUP(Table29[[#This Row],[product_id]],products!A:A,products!B:B)</f>
        <v>Carrots</v>
      </c>
      <c r="G459" t="str">
        <f>_xlfn.XLOOKUP(B:B,products!A:A,products!C:C)</f>
        <v>Fruits &amp; Vegetables</v>
      </c>
      <c r="H459" t="str">
        <f>_xlfn.XLOOKUP(Table29[[#This Row],[product_id]],products!A:A,products!D:D)</f>
        <v>Shankar, Nadkarni and Kumer</v>
      </c>
      <c r="I459" s="1">
        <f>_xlfn.XLOOKUP(Table29[[#This Row],[order_id]],orders!A:A,orders!C:C)</f>
        <v>45489.449305555558</v>
      </c>
      <c r="J459" s="3">
        <f>_xlfn.XLOOKUP(Table29[[#This Row],[order_id]],orders!A:A,orders!B:B)</f>
        <v>6812439</v>
      </c>
      <c r="K459" s="3" t="str">
        <f>_xlfn.XLOOKUP(Table29[[#This Row],[order_id]],orders!A:A,orders!E:E)</f>
        <v>Wallet</v>
      </c>
      <c r="L459" s="3" t="str">
        <f>_xlfn.XLOOKUP(Table29[[#This Row],[customer id]],customers!A:A,customers!C:C)</f>
        <v>Premium</v>
      </c>
    </row>
    <row r="460" spans="1:12" x14ac:dyDescent="0.35">
      <c r="A460" s="3">
        <v>5212392063</v>
      </c>
      <c r="B460">
        <v>532965</v>
      </c>
      <c r="C460">
        <v>1</v>
      </c>
      <c r="D460" s="2">
        <v>307.23</v>
      </c>
      <c r="E460" s="2">
        <f>Table29[[#This Row],[quantity]]*Table29[[#This Row],[unit_price]]</f>
        <v>307.23</v>
      </c>
      <c r="F460" t="str">
        <f>_xlfn.XLOOKUP(Table29[[#This Row],[product_id]],products!A:A,products!B:B)</f>
        <v>Frozen Pizza</v>
      </c>
      <c r="G460" t="str">
        <f>_xlfn.XLOOKUP(B:B,products!A:A,products!C:C)</f>
        <v>Instant &amp; Frozen Food</v>
      </c>
      <c r="H460" t="str">
        <f>_xlfn.XLOOKUP(Table29[[#This Row],[product_id]],products!A:A,products!D:D)</f>
        <v>Sachdev Inc</v>
      </c>
      <c r="I460" s="1">
        <f>_xlfn.XLOOKUP(Table29[[#This Row],[order_id]],orders!A:A,orders!C:C)</f>
        <v>45460.113888888889</v>
      </c>
      <c r="J460" s="3">
        <f>_xlfn.XLOOKUP(Table29[[#This Row],[order_id]],orders!A:A,orders!B:B)</f>
        <v>75510747</v>
      </c>
      <c r="K460" s="3" t="str">
        <f>_xlfn.XLOOKUP(Table29[[#This Row],[order_id]],orders!A:A,orders!E:E)</f>
        <v>Card</v>
      </c>
      <c r="L460" s="3" t="str">
        <f>_xlfn.XLOOKUP(Table29[[#This Row],[customer id]],customers!A:A,customers!C:C)</f>
        <v>New</v>
      </c>
    </row>
    <row r="461" spans="1:12" x14ac:dyDescent="0.35">
      <c r="A461" s="3">
        <v>3804024939</v>
      </c>
      <c r="B461">
        <v>57405</v>
      </c>
      <c r="C461">
        <v>2</v>
      </c>
      <c r="D461" s="2">
        <v>607.66999999999996</v>
      </c>
      <c r="E461" s="2">
        <f>Table29[[#This Row],[quantity]]*Table29[[#This Row],[unit_price]]</f>
        <v>1215.3399999999999</v>
      </c>
      <c r="F461" t="str">
        <f>_xlfn.XLOOKUP(Table29[[#This Row],[product_id]],products!A:A,products!B:B)</f>
        <v>Baby Food</v>
      </c>
      <c r="G461" t="str">
        <f>_xlfn.XLOOKUP(B:B,products!A:A,products!C:C)</f>
        <v>Baby Care</v>
      </c>
      <c r="H461" t="str">
        <f>_xlfn.XLOOKUP(Table29[[#This Row],[product_id]],products!A:A,products!D:D)</f>
        <v>Srinivas PLC</v>
      </c>
      <c r="I461" s="1">
        <f>_xlfn.XLOOKUP(Table29[[#This Row],[order_id]],orders!A:A,orders!C:C)</f>
        <v>45318.884027777778</v>
      </c>
      <c r="J461" s="3">
        <f>_xlfn.XLOOKUP(Table29[[#This Row],[order_id]],orders!A:A,orders!B:B)</f>
        <v>91566278</v>
      </c>
      <c r="K461" s="3" t="str">
        <f>_xlfn.XLOOKUP(Table29[[#This Row],[order_id]],orders!A:A,orders!E:E)</f>
        <v>Card</v>
      </c>
      <c r="L461" s="3" t="str">
        <f>_xlfn.XLOOKUP(Table29[[#This Row],[customer id]],customers!A:A,customers!C:C)</f>
        <v>Premium</v>
      </c>
    </row>
    <row r="462" spans="1:12" x14ac:dyDescent="0.35">
      <c r="A462" s="3">
        <v>5395870775</v>
      </c>
      <c r="B462">
        <v>432617</v>
      </c>
      <c r="C462">
        <v>3</v>
      </c>
      <c r="D462" s="2">
        <v>863.18</v>
      </c>
      <c r="E462" s="2">
        <f>Table29[[#This Row],[quantity]]*Table29[[#This Row],[unit_price]]</f>
        <v>2589.54</v>
      </c>
      <c r="F462" t="str">
        <f>_xlfn.XLOOKUP(Table29[[#This Row],[product_id]],products!A:A,products!B:B)</f>
        <v>Baby Wipes</v>
      </c>
      <c r="G462" t="str">
        <f>_xlfn.XLOOKUP(B:B,products!A:A,products!C:C)</f>
        <v>Baby Care</v>
      </c>
      <c r="H462" t="str">
        <f>_xlfn.XLOOKUP(Table29[[#This Row],[product_id]],products!A:A,products!D:D)</f>
        <v>Dora-Pillai</v>
      </c>
      <c r="I462" s="1">
        <f>_xlfn.XLOOKUP(Table29[[#This Row],[order_id]],orders!A:A,orders!C:C)</f>
        <v>45505.802083333336</v>
      </c>
      <c r="J462" s="3">
        <f>_xlfn.XLOOKUP(Table29[[#This Row],[order_id]],orders!A:A,orders!B:B)</f>
        <v>18394558</v>
      </c>
      <c r="K462" s="3" t="str">
        <f>_xlfn.XLOOKUP(Table29[[#This Row],[order_id]],orders!A:A,orders!E:E)</f>
        <v>Card</v>
      </c>
      <c r="L462" s="3" t="str">
        <f>_xlfn.XLOOKUP(Table29[[#This Row],[customer id]],customers!A:A,customers!C:C)</f>
        <v>Regular</v>
      </c>
    </row>
    <row r="463" spans="1:12" x14ac:dyDescent="0.35">
      <c r="A463" s="3">
        <v>511736499</v>
      </c>
      <c r="B463">
        <v>4452</v>
      </c>
      <c r="C463">
        <v>1</v>
      </c>
      <c r="D463" s="2">
        <v>169.88</v>
      </c>
      <c r="E463" s="2">
        <f>Table29[[#This Row],[quantity]]*Table29[[#This Row],[unit_price]]</f>
        <v>169.88</v>
      </c>
      <c r="F463" t="str">
        <f>_xlfn.XLOOKUP(Table29[[#This Row],[product_id]],products!A:A,products!B:B)</f>
        <v>Baby Wipes</v>
      </c>
      <c r="G463" t="str">
        <f>_xlfn.XLOOKUP(B:B,products!A:A,products!C:C)</f>
        <v>Baby Care</v>
      </c>
      <c r="H463" t="str">
        <f>_xlfn.XLOOKUP(Table29[[#This Row],[product_id]],products!A:A,products!D:D)</f>
        <v>Morar-Mistry</v>
      </c>
      <c r="I463" s="1">
        <f>_xlfn.XLOOKUP(Table29[[#This Row],[order_id]],orders!A:A,orders!C:C)</f>
        <v>45589.888888888891</v>
      </c>
      <c r="J463" s="3">
        <f>_xlfn.XLOOKUP(Table29[[#This Row],[order_id]],orders!A:A,orders!B:B)</f>
        <v>38615653</v>
      </c>
      <c r="K463" s="3" t="str">
        <f>_xlfn.XLOOKUP(Table29[[#This Row],[order_id]],orders!A:A,orders!E:E)</f>
        <v>Card</v>
      </c>
      <c r="L463" s="3" t="str">
        <f>_xlfn.XLOOKUP(Table29[[#This Row],[customer id]],customers!A:A,customers!C:C)</f>
        <v>Regular</v>
      </c>
    </row>
    <row r="464" spans="1:12" x14ac:dyDescent="0.35">
      <c r="A464" s="3">
        <v>2895886759</v>
      </c>
      <c r="B464">
        <v>949818</v>
      </c>
      <c r="C464">
        <v>1</v>
      </c>
      <c r="D464" s="2">
        <v>483.05</v>
      </c>
      <c r="E464" s="2">
        <f>Table29[[#This Row],[quantity]]*Table29[[#This Row],[unit_price]]</f>
        <v>483.05</v>
      </c>
      <c r="F464" t="str">
        <f>_xlfn.XLOOKUP(Table29[[#This Row],[product_id]],products!A:A,products!B:B)</f>
        <v>Biscuits</v>
      </c>
      <c r="G464" t="str">
        <f>_xlfn.XLOOKUP(B:B,products!A:A,products!C:C)</f>
        <v>Snacks &amp; Munchies</v>
      </c>
      <c r="H464" t="str">
        <f>_xlfn.XLOOKUP(Table29[[#This Row],[product_id]],products!A:A,products!D:D)</f>
        <v>Yohannan Inc</v>
      </c>
      <c r="I464" s="1">
        <f>_xlfn.XLOOKUP(Table29[[#This Row],[order_id]],orders!A:A,orders!C:C)</f>
        <v>45176.933333333334</v>
      </c>
      <c r="J464" s="3">
        <f>_xlfn.XLOOKUP(Table29[[#This Row],[order_id]],orders!A:A,orders!B:B)</f>
        <v>69863493</v>
      </c>
      <c r="K464" s="3" t="str">
        <f>_xlfn.XLOOKUP(Table29[[#This Row],[order_id]],orders!A:A,orders!E:E)</f>
        <v>Card</v>
      </c>
      <c r="L464" s="3" t="str">
        <f>_xlfn.XLOOKUP(Table29[[#This Row],[customer id]],customers!A:A,customers!C:C)</f>
        <v>Regular</v>
      </c>
    </row>
    <row r="465" spans="1:12" x14ac:dyDescent="0.35">
      <c r="A465" s="3">
        <v>6638513435</v>
      </c>
      <c r="B465">
        <v>306177</v>
      </c>
      <c r="C465">
        <v>3</v>
      </c>
      <c r="D465" s="2">
        <v>769.24</v>
      </c>
      <c r="E465" s="2">
        <f>Table29[[#This Row],[quantity]]*Table29[[#This Row],[unit_price]]</f>
        <v>2307.7200000000003</v>
      </c>
      <c r="F465" t="str">
        <f>_xlfn.XLOOKUP(Table29[[#This Row],[product_id]],products!A:A,products!B:B)</f>
        <v>Frozen Biryani</v>
      </c>
      <c r="G465" t="str">
        <f>_xlfn.XLOOKUP(B:B,products!A:A,products!C:C)</f>
        <v>Instant &amp; Frozen Food</v>
      </c>
      <c r="H465" t="str">
        <f>_xlfn.XLOOKUP(Table29[[#This Row],[product_id]],products!A:A,products!D:D)</f>
        <v>Som Inc</v>
      </c>
      <c r="I465" s="1">
        <f>_xlfn.XLOOKUP(Table29[[#This Row],[order_id]],orders!A:A,orders!C:C)</f>
        <v>45508.543749999997</v>
      </c>
      <c r="J465" s="3">
        <f>_xlfn.XLOOKUP(Table29[[#This Row],[order_id]],orders!A:A,orders!B:B)</f>
        <v>32809328</v>
      </c>
      <c r="K465" s="3" t="str">
        <f>_xlfn.XLOOKUP(Table29[[#This Row],[order_id]],orders!A:A,orders!E:E)</f>
        <v>Cash</v>
      </c>
      <c r="L465" s="3" t="str">
        <f>_xlfn.XLOOKUP(Table29[[#This Row],[customer id]],customers!A:A,customers!C:C)</f>
        <v>Premium</v>
      </c>
    </row>
    <row r="466" spans="1:12" x14ac:dyDescent="0.35">
      <c r="A466" s="3">
        <v>4168083780</v>
      </c>
      <c r="B466">
        <v>187399</v>
      </c>
      <c r="C466">
        <v>1</v>
      </c>
      <c r="D466" s="2">
        <v>53.49</v>
      </c>
      <c r="E466" s="2">
        <f>Table29[[#This Row],[quantity]]*Table29[[#This Row],[unit_price]]</f>
        <v>53.49</v>
      </c>
      <c r="F466" t="str">
        <f>_xlfn.XLOOKUP(Table29[[#This Row],[product_id]],products!A:A,products!B:B)</f>
        <v>Frozen Pizza</v>
      </c>
      <c r="G466" t="str">
        <f>_xlfn.XLOOKUP(B:B,products!A:A,products!C:C)</f>
        <v>Instant &amp; Frozen Food</v>
      </c>
      <c r="H466" t="str">
        <f>_xlfn.XLOOKUP(Table29[[#This Row],[product_id]],products!A:A,products!D:D)</f>
        <v>Chauhan Inc</v>
      </c>
      <c r="I466" s="1">
        <f>_xlfn.XLOOKUP(Table29[[#This Row],[order_id]],orders!A:A,orders!C:C)</f>
        <v>45452.186805555553</v>
      </c>
      <c r="J466" s="3">
        <f>_xlfn.XLOOKUP(Table29[[#This Row],[order_id]],orders!A:A,orders!B:B)</f>
        <v>13581527</v>
      </c>
      <c r="K466" s="3" t="str">
        <f>_xlfn.XLOOKUP(Table29[[#This Row],[order_id]],orders!A:A,orders!E:E)</f>
        <v>Wallet</v>
      </c>
      <c r="L466" s="3" t="str">
        <f>_xlfn.XLOOKUP(Table29[[#This Row],[customer id]],customers!A:A,customers!C:C)</f>
        <v>New</v>
      </c>
    </row>
    <row r="467" spans="1:12" x14ac:dyDescent="0.35">
      <c r="A467" s="3">
        <v>2501516144</v>
      </c>
      <c r="B467">
        <v>652118</v>
      </c>
      <c r="C467">
        <v>3</v>
      </c>
      <c r="D467" s="2">
        <v>22.04</v>
      </c>
      <c r="E467" s="2">
        <f>Table29[[#This Row],[quantity]]*Table29[[#This Row],[unit_price]]</f>
        <v>66.12</v>
      </c>
      <c r="F467" t="str">
        <f>_xlfn.XLOOKUP(Table29[[#This Row],[product_id]],products!A:A,products!B:B)</f>
        <v>Frozen Biryani</v>
      </c>
      <c r="G467" t="str">
        <f>_xlfn.XLOOKUP(B:B,products!A:A,products!C:C)</f>
        <v>Instant &amp; Frozen Food</v>
      </c>
      <c r="H467" t="str">
        <f>_xlfn.XLOOKUP(Table29[[#This Row],[product_id]],products!A:A,products!D:D)</f>
        <v>Agate and Sons</v>
      </c>
      <c r="I467" s="1">
        <f>_xlfn.XLOOKUP(Table29[[#This Row],[order_id]],orders!A:A,orders!C:C)</f>
        <v>45566.384722222225</v>
      </c>
      <c r="J467" s="3">
        <f>_xlfn.XLOOKUP(Table29[[#This Row],[order_id]],orders!A:A,orders!B:B)</f>
        <v>88252625</v>
      </c>
      <c r="K467" s="3" t="str">
        <f>_xlfn.XLOOKUP(Table29[[#This Row],[order_id]],orders!A:A,orders!E:E)</f>
        <v>Cash</v>
      </c>
      <c r="L467" s="3" t="str">
        <f>_xlfn.XLOOKUP(Table29[[#This Row],[customer id]],customers!A:A,customers!C:C)</f>
        <v>New</v>
      </c>
    </row>
    <row r="468" spans="1:12" x14ac:dyDescent="0.35">
      <c r="A468" s="3">
        <v>7141387557</v>
      </c>
      <c r="B468">
        <v>349294</v>
      </c>
      <c r="C468">
        <v>3</v>
      </c>
      <c r="D468" s="2">
        <v>934.75</v>
      </c>
      <c r="E468" s="2">
        <f>Table29[[#This Row],[quantity]]*Table29[[#This Row],[unit_price]]</f>
        <v>2804.25</v>
      </c>
      <c r="F468" t="str">
        <f>_xlfn.XLOOKUP(Table29[[#This Row],[product_id]],products!A:A,products!B:B)</f>
        <v>Onions</v>
      </c>
      <c r="G468" t="str">
        <f>_xlfn.XLOOKUP(B:B,products!A:A,products!C:C)</f>
        <v>Fruits &amp; Vegetables</v>
      </c>
      <c r="H468" t="str">
        <f>_xlfn.XLOOKUP(Table29[[#This Row],[product_id]],products!A:A,products!D:D)</f>
        <v>Ganesan Ltd</v>
      </c>
      <c r="I468" s="1">
        <f>_xlfn.XLOOKUP(Table29[[#This Row],[order_id]],orders!A:A,orders!C:C)</f>
        <v>45156.883333333331</v>
      </c>
      <c r="J468" s="3">
        <f>_xlfn.XLOOKUP(Table29[[#This Row],[order_id]],orders!A:A,orders!B:B)</f>
        <v>98246574</v>
      </c>
      <c r="K468" s="3" t="str">
        <f>_xlfn.XLOOKUP(Table29[[#This Row],[order_id]],orders!A:A,orders!E:E)</f>
        <v>Wallet</v>
      </c>
      <c r="L468" s="3" t="str">
        <f>_xlfn.XLOOKUP(Table29[[#This Row],[customer id]],customers!A:A,customers!C:C)</f>
        <v>Premium</v>
      </c>
    </row>
    <row r="469" spans="1:12" x14ac:dyDescent="0.35">
      <c r="A469" s="3">
        <v>2747350024</v>
      </c>
      <c r="B469">
        <v>186168</v>
      </c>
      <c r="C469">
        <v>3</v>
      </c>
      <c r="D469" s="2">
        <v>878.8</v>
      </c>
      <c r="E469" s="2">
        <f>Table29[[#This Row],[quantity]]*Table29[[#This Row],[unit_price]]</f>
        <v>2636.3999999999996</v>
      </c>
      <c r="F469" t="str">
        <f>_xlfn.XLOOKUP(Table29[[#This Row],[product_id]],products!A:A,products!B:B)</f>
        <v>Dog Food</v>
      </c>
      <c r="G469" t="str">
        <f>_xlfn.XLOOKUP(B:B,products!A:A,products!C:C)</f>
        <v>Pet Care</v>
      </c>
      <c r="H469" t="str">
        <f>_xlfn.XLOOKUP(Table29[[#This Row],[product_id]],products!A:A,products!D:D)</f>
        <v>Parekh, Lad and Kadakia</v>
      </c>
      <c r="I469" s="1">
        <f>_xlfn.XLOOKUP(Table29[[#This Row],[order_id]],orders!A:A,orders!C:C)</f>
        <v>45520.55</v>
      </c>
      <c r="J469" s="3">
        <f>_xlfn.XLOOKUP(Table29[[#This Row],[order_id]],orders!A:A,orders!B:B)</f>
        <v>75860724</v>
      </c>
      <c r="K469" s="3" t="str">
        <f>_xlfn.XLOOKUP(Table29[[#This Row],[order_id]],orders!A:A,orders!E:E)</f>
        <v>UPI</v>
      </c>
      <c r="L469" s="3" t="str">
        <f>_xlfn.XLOOKUP(Table29[[#This Row],[customer id]],customers!A:A,customers!C:C)</f>
        <v>Premium</v>
      </c>
    </row>
    <row r="470" spans="1:12" x14ac:dyDescent="0.35">
      <c r="A470" s="3">
        <v>9503407492</v>
      </c>
      <c r="B470">
        <v>764014</v>
      </c>
      <c r="C470">
        <v>2</v>
      </c>
      <c r="D470" s="2">
        <v>612.04</v>
      </c>
      <c r="E470" s="2">
        <f>Table29[[#This Row],[quantity]]*Table29[[#This Row],[unit_price]]</f>
        <v>1224.08</v>
      </c>
      <c r="F470" t="str">
        <f>_xlfn.XLOOKUP(Table29[[#This Row],[product_id]],products!A:A,products!B:B)</f>
        <v>Salt</v>
      </c>
      <c r="G470" t="str">
        <f>_xlfn.XLOOKUP(B:B,products!A:A,products!C:C)</f>
        <v>Grocery &amp; Staples</v>
      </c>
      <c r="H470" t="str">
        <f>_xlfn.XLOOKUP(Table29[[#This Row],[product_id]],products!A:A,products!D:D)</f>
        <v>Grewal, Swamy and Dayal</v>
      </c>
      <c r="I470" s="1">
        <f>_xlfn.XLOOKUP(Table29[[#This Row],[order_id]],orders!A:A,orders!C:C)</f>
        <v>45163.944444444445</v>
      </c>
      <c r="J470" s="3">
        <f>_xlfn.XLOOKUP(Table29[[#This Row],[order_id]],orders!A:A,orders!B:B)</f>
        <v>29272253</v>
      </c>
      <c r="K470" s="3" t="str">
        <f>_xlfn.XLOOKUP(Table29[[#This Row],[order_id]],orders!A:A,orders!E:E)</f>
        <v>Wallet</v>
      </c>
      <c r="L470" s="3" t="str">
        <f>_xlfn.XLOOKUP(Table29[[#This Row],[customer id]],customers!A:A,customers!C:C)</f>
        <v>New</v>
      </c>
    </row>
    <row r="471" spans="1:12" x14ac:dyDescent="0.35">
      <c r="A471" s="3">
        <v>4845607487</v>
      </c>
      <c r="B471">
        <v>513199</v>
      </c>
      <c r="C471">
        <v>1</v>
      </c>
      <c r="D471" s="2">
        <v>422.23</v>
      </c>
      <c r="E471" s="2">
        <f>Table29[[#This Row],[quantity]]*Table29[[#This Row],[unit_price]]</f>
        <v>422.23</v>
      </c>
      <c r="F471" t="str">
        <f>_xlfn.XLOOKUP(Table29[[#This Row],[product_id]],products!A:A,products!B:B)</f>
        <v>Cola</v>
      </c>
      <c r="G471" t="str">
        <f>_xlfn.XLOOKUP(B:B,products!A:A,products!C:C)</f>
        <v>Cold Drinks &amp; Juices</v>
      </c>
      <c r="H471" t="str">
        <f>_xlfn.XLOOKUP(Table29[[#This Row],[product_id]],products!A:A,products!D:D)</f>
        <v>Rastogi Inc</v>
      </c>
      <c r="I471" s="1">
        <f>_xlfn.XLOOKUP(Table29[[#This Row],[order_id]],orders!A:A,orders!C:C)</f>
        <v>45002.785416666666</v>
      </c>
      <c r="J471" s="3">
        <f>_xlfn.XLOOKUP(Table29[[#This Row],[order_id]],orders!A:A,orders!B:B)</f>
        <v>78053306</v>
      </c>
      <c r="K471" s="3" t="str">
        <f>_xlfn.XLOOKUP(Table29[[#This Row],[order_id]],orders!A:A,orders!E:E)</f>
        <v>Cash</v>
      </c>
      <c r="L471" s="3" t="str">
        <f>_xlfn.XLOOKUP(Table29[[#This Row],[customer id]],customers!A:A,customers!C:C)</f>
        <v>Inactive</v>
      </c>
    </row>
    <row r="472" spans="1:12" x14ac:dyDescent="0.35">
      <c r="A472" s="3">
        <v>2051769691</v>
      </c>
      <c r="B472">
        <v>890232</v>
      </c>
      <c r="C472">
        <v>1</v>
      </c>
      <c r="D472" s="2">
        <v>432</v>
      </c>
      <c r="E472" s="2">
        <f>Table29[[#This Row],[quantity]]*Table29[[#This Row],[unit_price]]</f>
        <v>432</v>
      </c>
      <c r="F472" t="str">
        <f>_xlfn.XLOOKUP(Table29[[#This Row],[product_id]],products!A:A,products!B:B)</f>
        <v>Mango Drink</v>
      </c>
      <c r="G472" t="str">
        <f>_xlfn.XLOOKUP(B:B,products!A:A,products!C:C)</f>
        <v>Cold Drinks &amp; Juices</v>
      </c>
      <c r="H472" t="str">
        <f>_xlfn.XLOOKUP(Table29[[#This Row],[product_id]],products!A:A,products!D:D)</f>
        <v>Jha Group</v>
      </c>
      <c r="I472" s="1">
        <f>_xlfn.XLOOKUP(Table29[[#This Row],[order_id]],orders!A:A,orders!C:C)</f>
        <v>45175.683333333334</v>
      </c>
      <c r="J472" s="3">
        <f>_xlfn.XLOOKUP(Table29[[#This Row],[order_id]],orders!A:A,orders!B:B)</f>
        <v>30447453</v>
      </c>
      <c r="K472" s="3" t="str">
        <f>_xlfn.XLOOKUP(Table29[[#This Row],[order_id]],orders!A:A,orders!E:E)</f>
        <v>UPI</v>
      </c>
      <c r="L472" s="3" t="str">
        <f>_xlfn.XLOOKUP(Table29[[#This Row],[customer id]],customers!A:A,customers!C:C)</f>
        <v>Premium</v>
      </c>
    </row>
    <row r="473" spans="1:12" x14ac:dyDescent="0.35">
      <c r="A473" s="3">
        <v>1092990139</v>
      </c>
      <c r="B473">
        <v>820973</v>
      </c>
      <c r="C473">
        <v>2</v>
      </c>
      <c r="D473" s="2">
        <v>114.52</v>
      </c>
      <c r="E473" s="2">
        <f>Table29[[#This Row],[quantity]]*Table29[[#This Row],[unit_price]]</f>
        <v>229.04</v>
      </c>
      <c r="F473" t="str">
        <f>_xlfn.XLOOKUP(Table29[[#This Row],[product_id]],products!A:A,products!B:B)</f>
        <v>Baby Wipes</v>
      </c>
      <c r="G473" t="str">
        <f>_xlfn.XLOOKUP(B:B,products!A:A,products!C:C)</f>
        <v>Baby Care</v>
      </c>
      <c r="H473" t="str">
        <f>_xlfn.XLOOKUP(Table29[[#This Row],[product_id]],products!A:A,products!D:D)</f>
        <v>Lall LLC</v>
      </c>
      <c r="I473" s="1">
        <f>_xlfn.XLOOKUP(Table29[[#This Row],[order_id]],orders!A:A,orders!C:C)</f>
        <v>45566.053472222222</v>
      </c>
      <c r="J473" s="3">
        <f>_xlfn.XLOOKUP(Table29[[#This Row],[order_id]],orders!A:A,orders!B:B)</f>
        <v>85476508</v>
      </c>
      <c r="K473" s="3" t="str">
        <f>_xlfn.XLOOKUP(Table29[[#This Row],[order_id]],orders!A:A,orders!E:E)</f>
        <v>Card</v>
      </c>
      <c r="L473" s="3" t="str">
        <f>_xlfn.XLOOKUP(Table29[[#This Row],[customer id]],customers!A:A,customers!C:C)</f>
        <v>Inactive</v>
      </c>
    </row>
    <row r="474" spans="1:12" x14ac:dyDescent="0.35">
      <c r="A474" s="3">
        <v>5527612319</v>
      </c>
      <c r="B474">
        <v>690565</v>
      </c>
      <c r="C474">
        <v>3</v>
      </c>
      <c r="D474" s="2">
        <v>951.27</v>
      </c>
      <c r="E474" s="2">
        <f>Table29[[#This Row],[quantity]]*Table29[[#This Row],[unit_price]]</f>
        <v>2853.81</v>
      </c>
      <c r="F474" t="str">
        <f>_xlfn.XLOOKUP(Table29[[#This Row],[product_id]],products!A:A,products!B:B)</f>
        <v>Cookies</v>
      </c>
      <c r="G474" t="str">
        <f>_xlfn.XLOOKUP(B:B,products!A:A,products!C:C)</f>
        <v>Snacks &amp; Munchies</v>
      </c>
      <c r="H474" t="str">
        <f>_xlfn.XLOOKUP(Table29[[#This Row],[product_id]],products!A:A,products!D:D)</f>
        <v>Roy, Seth and Patla</v>
      </c>
      <c r="I474" s="1">
        <f>_xlfn.XLOOKUP(Table29[[#This Row],[order_id]],orders!A:A,orders!C:C)</f>
        <v>45546.997916666667</v>
      </c>
      <c r="J474" s="3">
        <f>_xlfn.XLOOKUP(Table29[[#This Row],[order_id]],orders!A:A,orders!B:B)</f>
        <v>14632090</v>
      </c>
      <c r="K474" s="3" t="str">
        <f>_xlfn.XLOOKUP(Table29[[#This Row],[order_id]],orders!A:A,orders!E:E)</f>
        <v>Wallet</v>
      </c>
      <c r="L474" s="3" t="str">
        <f>_xlfn.XLOOKUP(Table29[[#This Row],[customer id]],customers!A:A,customers!C:C)</f>
        <v>Regular</v>
      </c>
    </row>
    <row r="475" spans="1:12" x14ac:dyDescent="0.35">
      <c r="A475" s="3">
        <v>8852367079</v>
      </c>
      <c r="B475">
        <v>714999</v>
      </c>
      <c r="C475">
        <v>3</v>
      </c>
      <c r="D475" s="2">
        <v>882.51</v>
      </c>
      <c r="E475" s="2">
        <f>Table29[[#This Row],[quantity]]*Table29[[#This Row],[unit_price]]</f>
        <v>2647.5299999999997</v>
      </c>
      <c r="F475" t="str">
        <f>_xlfn.XLOOKUP(Table29[[#This Row],[product_id]],products!A:A,products!B:B)</f>
        <v>Bread</v>
      </c>
      <c r="G475" t="str">
        <f>_xlfn.XLOOKUP(B:B,products!A:A,products!C:C)</f>
        <v>Dairy &amp; Breakfast</v>
      </c>
      <c r="H475" t="str">
        <f>_xlfn.XLOOKUP(Table29[[#This Row],[product_id]],products!A:A,products!D:D)</f>
        <v>Kala Group</v>
      </c>
      <c r="I475" s="1">
        <f>_xlfn.XLOOKUP(Table29[[#This Row],[order_id]],orders!A:A,orders!C:C)</f>
        <v>45389.21597222222</v>
      </c>
      <c r="J475" s="3">
        <f>_xlfn.XLOOKUP(Table29[[#This Row],[order_id]],orders!A:A,orders!B:B)</f>
        <v>22694456</v>
      </c>
      <c r="K475" s="3" t="str">
        <f>_xlfn.XLOOKUP(Table29[[#This Row],[order_id]],orders!A:A,orders!E:E)</f>
        <v>Wallet</v>
      </c>
      <c r="L475" s="3" t="str">
        <f>_xlfn.XLOOKUP(Table29[[#This Row],[customer id]],customers!A:A,customers!C:C)</f>
        <v>New</v>
      </c>
    </row>
    <row r="476" spans="1:12" x14ac:dyDescent="0.35">
      <c r="A476" s="3">
        <v>1666202264</v>
      </c>
      <c r="B476">
        <v>337168</v>
      </c>
      <c r="C476">
        <v>2</v>
      </c>
      <c r="D476" s="2">
        <v>545.49</v>
      </c>
      <c r="E476" s="2">
        <f>Table29[[#This Row],[quantity]]*Table29[[#This Row],[unit_price]]</f>
        <v>1090.98</v>
      </c>
      <c r="F476" t="str">
        <f>_xlfn.XLOOKUP(Table29[[#This Row],[product_id]],products!A:A,products!B:B)</f>
        <v>Eggs</v>
      </c>
      <c r="G476" t="str">
        <f>_xlfn.XLOOKUP(B:B,products!A:A,products!C:C)</f>
        <v>Dairy &amp; Breakfast</v>
      </c>
      <c r="H476" t="str">
        <f>_xlfn.XLOOKUP(Table29[[#This Row],[product_id]],products!A:A,products!D:D)</f>
        <v>Dasgupta PLC</v>
      </c>
      <c r="I476" s="1">
        <f>_xlfn.XLOOKUP(Table29[[#This Row],[order_id]],orders!A:A,orders!C:C)</f>
        <v>45053.431250000001</v>
      </c>
      <c r="J476" s="3">
        <f>_xlfn.XLOOKUP(Table29[[#This Row],[order_id]],orders!A:A,orders!B:B)</f>
        <v>85474732</v>
      </c>
      <c r="K476" s="3" t="str">
        <f>_xlfn.XLOOKUP(Table29[[#This Row],[order_id]],orders!A:A,orders!E:E)</f>
        <v>Cash</v>
      </c>
      <c r="L476" s="3" t="str">
        <f>_xlfn.XLOOKUP(Table29[[#This Row],[customer id]],customers!A:A,customers!C:C)</f>
        <v>Premium</v>
      </c>
    </row>
    <row r="477" spans="1:12" x14ac:dyDescent="0.35">
      <c r="A477" s="3">
        <v>8606484804</v>
      </c>
      <c r="B477">
        <v>654297</v>
      </c>
      <c r="C477">
        <v>1</v>
      </c>
      <c r="D477" s="2">
        <v>13.25</v>
      </c>
      <c r="E477" s="2">
        <f>Table29[[#This Row],[quantity]]*Table29[[#This Row],[unit_price]]</f>
        <v>13.25</v>
      </c>
      <c r="F477" t="str">
        <f>_xlfn.XLOOKUP(Table29[[#This Row],[product_id]],products!A:A,products!B:B)</f>
        <v>Potatoes</v>
      </c>
      <c r="G477" t="str">
        <f>_xlfn.XLOOKUP(B:B,products!A:A,products!C:C)</f>
        <v>Fruits &amp; Vegetables</v>
      </c>
      <c r="H477" t="str">
        <f>_xlfn.XLOOKUP(Table29[[#This Row],[product_id]],products!A:A,products!D:D)</f>
        <v>Chandran-Dass</v>
      </c>
      <c r="I477" s="1">
        <f>_xlfn.XLOOKUP(Table29[[#This Row],[order_id]],orders!A:A,orders!C:C)</f>
        <v>45461.640972222223</v>
      </c>
      <c r="J477" s="3">
        <f>_xlfn.XLOOKUP(Table29[[#This Row],[order_id]],orders!A:A,orders!B:B)</f>
        <v>41155125</v>
      </c>
      <c r="K477" s="3" t="str">
        <f>_xlfn.XLOOKUP(Table29[[#This Row],[order_id]],orders!A:A,orders!E:E)</f>
        <v>UPI</v>
      </c>
      <c r="L477" s="3" t="str">
        <f>_xlfn.XLOOKUP(Table29[[#This Row],[customer id]],customers!A:A,customers!C:C)</f>
        <v>Inactive</v>
      </c>
    </row>
    <row r="478" spans="1:12" x14ac:dyDescent="0.35">
      <c r="A478" s="3">
        <v>8905341102</v>
      </c>
      <c r="B478">
        <v>937542</v>
      </c>
      <c r="C478">
        <v>2</v>
      </c>
      <c r="D478" s="2">
        <v>97.04</v>
      </c>
      <c r="E478" s="2">
        <f>Table29[[#This Row],[quantity]]*Table29[[#This Row],[unit_price]]</f>
        <v>194.08</v>
      </c>
      <c r="F478" t="str">
        <f>_xlfn.XLOOKUP(Table29[[#This Row],[product_id]],products!A:A,products!B:B)</f>
        <v>Wheat Flour</v>
      </c>
      <c r="G478" t="str">
        <f>_xlfn.XLOOKUP(B:B,products!A:A,products!C:C)</f>
        <v>Grocery &amp; Staples</v>
      </c>
      <c r="H478" t="str">
        <f>_xlfn.XLOOKUP(Table29[[#This Row],[product_id]],products!A:A,products!D:D)</f>
        <v>Khurana and Sons</v>
      </c>
      <c r="I478" s="1">
        <f>_xlfn.XLOOKUP(Table29[[#This Row],[order_id]],orders!A:A,orders!C:C)</f>
        <v>45330.17291666667</v>
      </c>
      <c r="J478" s="3">
        <f>_xlfn.XLOOKUP(Table29[[#This Row],[order_id]],orders!A:A,orders!B:B)</f>
        <v>80862136</v>
      </c>
      <c r="K478" s="3" t="str">
        <f>_xlfn.XLOOKUP(Table29[[#This Row],[order_id]],orders!A:A,orders!E:E)</f>
        <v>Cash</v>
      </c>
      <c r="L478" s="3" t="str">
        <f>_xlfn.XLOOKUP(Table29[[#This Row],[customer id]],customers!A:A,customers!C:C)</f>
        <v>Premium</v>
      </c>
    </row>
    <row r="479" spans="1:12" x14ac:dyDescent="0.35">
      <c r="A479" s="3">
        <v>5418735913</v>
      </c>
      <c r="B479">
        <v>606256</v>
      </c>
      <c r="C479">
        <v>1</v>
      </c>
      <c r="D479" s="2">
        <v>369.28</v>
      </c>
      <c r="E479" s="2">
        <f>Table29[[#This Row],[quantity]]*Table29[[#This Row],[unit_price]]</f>
        <v>369.28</v>
      </c>
      <c r="F479" t="str">
        <f>_xlfn.XLOOKUP(Table29[[#This Row],[product_id]],products!A:A,products!B:B)</f>
        <v>Frozen Biryani</v>
      </c>
      <c r="G479" t="str">
        <f>_xlfn.XLOOKUP(B:B,products!A:A,products!C:C)</f>
        <v>Instant &amp; Frozen Food</v>
      </c>
      <c r="H479" t="str">
        <f>_xlfn.XLOOKUP(Table29[[#This Row],[product_id]],products!A:A,products!D:D)</f>
        <v>Agate Ltd</v>
      </c>
      <c r="I479" s="1">
        <f>_xlfn.XLOOKUP(Table29[[#This Row],[order_id]],orders!A:A,orders!C:C)</f>
        <v>45484.486111111109</v>
      </c>
      <c r="J479" s="3">
        <f>_xlfn.XLOOKUP(Table29[[#This Row],[order_id]],orders!A:A,orders!B:B)</f>
        <v>10210309</v>
      </c>
      <c r="K479" s="3" t="str">
        <f>_xlfn.XLOOKUP(Table29[[#This Row],[order_id]],orders!A:A,orders!E:E)</f>
        <v>Cash</v>
      </c>
      <c r="L479" s="3" t="str">
        <f>_xlfn.XLOOKUP(Table29[[#This Row],[customer id]],customers!A:A,customers!C:C)</f>
        <v>Inactive</v>
      </c>
    </row>
    <row r="480" spans="1:12" x14ac:dyDescent="0.35">
      <c r="A480" s="3">
        <v>970377475</v>
      </c>
      <c r="B480">
        <v>734789</v>
      </c>
      <c r="C480">
        <v>2</v>
      </c>
      <c r="D480" s="2">
        <v>395.82</v>
      </c>
      <c r="E480" s="2">
        <f>Table29[[#This Row],[quantity]]*Table29[[#This Row],[unit_price]]</f>
        <v>791.64</v>
      </c>
      <c r="F480" t="str">
        <f>_xlfn.XLOOKUP(Table29[[#This Row],[product_id]],products!A:A,products!B:B)</f>
        <v>Popcorn</v>
      </c>
      <c r="G480" t="str">
        <f>_xlfn.XLOOKUP(B:B,products!A:A,products!C:C)</f>
        <v>Snacks &amp; Munchies</v>
      </c>
      <c r="H480" t="str">
        <f>_xlfn.XLOOKUP(Table29[[#This Row],[product_id]],products!A:A,products!D:D)</f>
        <v>Chaudhari, Pant and Singh</v>
      </c>
      <c r="I480" s="1">
        <f>_xlfn.XLOOKUP(Table29[[#This Row],[order_id]],orders!A:A,orders!C:C)</f>
        <v>45538.947916666664</v>
      </c>
      <c r="J480" s="3">
        <f>_xlfn.XLOOKUP(Table29[[#This Row],[order_id]],orders!A:A,orders!B:B)</f>
        <v>48167795</v>
      </c>
      <c r="K480" s="3" t="str">
        <f>_xlfn.XLOOKUP(Table29[[#This Row],[order_id]],orders!A:A,orders!E:E)</f>
        <v>Card</v>
      </c>
      <c r="L480" s="3" t="str">
        <f>_xlfn.XLOOKUP(Table29[[#This Row],[customer id]],customers!A:A,customers!C:C)</f>
        <v>New</v>
      </c>
    </row>
    <row r="481" spans="1:12" x14ac:dyDescent="0.35">
      <c r="A481" s="3">
        <v>7320527109</v>
      </c>
      <c r="B481">
        <v>291238</v>
      </c>
      <c r="C481">
        <v>2</v>
      </c>
      <c r="D481" s="2">
        <v>746.03</v>
      </c>
      <c r="E481" s="2">
        <f>Table29[[#This Row],[quantity]]*Table29[[#This Row],[unit_price]]</f>
        <v>1492.06</v>
      </c>
      <c r="F481" t="str">
        <f>_xlfn.XLOOKUP(Table29[[#This Row],[product_id]],products!A:A,products!B:B)</f>
        <v>Chocolates</v>
      </c>
      <c r="G481" t="str">
        <f>_xlfn.XLOOKUP(B:B,products!A:A,products!C:C)</f>
        <v>Snacks &amp; Munchies</v>
      </c>
      <c r="H481" t="str">
        <f>_xlfn.XLOOKUP(Table29[[#This Row],[product_id]],products!A:A,products!D:D)</f>
        <v>Sinha, Pau and Chhabra</v>
      </c>
      <c r="I481" s="1">
        <f>_xlfn.XLOOKUP(Table29[[#This Row],[order_id]],orders!A:A,orders!C:C)</f>
        <v>45309.53125</v>
      </c>
      <c r="J481" s="3">
        <f>_xlfn.XLOOKUP(Table29[[#This Row],[order_id]],orders!A:A,orders!B:B)</f>
        <v>83298567</v>
      </c>
      <c r="K481" s="3" t="str">
        <f>_xlfn.XLOOKUP(Table29[[#This Row],[order_id]],orders!A:A,orders!E:E)</f>
        <v>UPI</v>
      </c>
      <c r="L481" s="3" t="str">
        <f>_xlfn.XLOOKUP(Table29[[#This Row],[customer id]],customers!A:A,customers!C:C)</f>
        <v>Premium</v>
      </c>
    </row>
    <row r="482" spans="1:12" x14ac:dyDescent="0.35">
      <c r="A482" s="3">
        <v>5120698</v>
      </c>
      <c r="B482">
        <v>187399</v>
      </c>
      <c r="C482">
        <v>1</v>
      </c>
      <c r="D482" s="2">
        <v>53.49</v>
      </c>
      <c r="E482" s="2">
        <f>Table29[[#This Row],[quantity]]*Table29[[#This Row],[unit_price]]</f>
        <v>53.49</v>
      </c>
      <c r="F482" t="str">
        <f>_xlfn.XLOOKUP(Table29[[#This Row],[product_id]],products!A:A,products!B:B)</f>
        <v>Frozen Pizza</v>
      </c>
      <c r="G482" t="str">
        <f>_xlfn.XLOOKUP(B:B,products!A:A,products!C:C)</f>
        <v>Instant &amp; Frozen Food</v>
      </c>
      <c r="H482" t="str">
        <f>_xlfn.XLOOKUP(Table29[[#This Row],[product_id]],products!A:A,products!D:D)</f>
        <v>Chauhan Inc</v>
      </c>
      <c r="I482" s="1">
        <f>_xlfn.XLOOKUP(Table29[[#This Row],[order_id]],orders!A:A,orders!C:C)</f>
        <v>45086.506944444445</v>
      </c>
      <c r="J482" s="3">
        <f>_xlfn.XLOOKUP(Table29[[#This Row],[order_id]],orders!A:A,orders!B:B)</f>
        <v>44174426</v>
      </c>
      <c r="K482" s="3" t="str">
        <f>_xlfn.XLOOKUP(Table29[[#This Row],[order_id]],orders!A:A,orders!E:E)</f>
        <v>Wallet</v>
      </c>
      <c r="L482" s="3" t="str">
        <f>_xlfn.XLOOKUP(Table29[[#This Row],[customer id]],customers!A:A,customers!C:C)</f>
        <v>New</v>
      </c>
    </row>
    <row r="483" spans="1:12" x14ac:dyDescent="0.35">
      <c r="A483" s="3">
        <v>3812396179</v>
      </c>
      <c r="B483">
        <v>114414</v>
      </c>
      <c r="C483">
        <v>3</v>
      </c>
      <c r="D483" s="2">
        <v>832.06</v>
      </c>
      <c r="E483" s="2">
        <f>Table29[[#This Row],[quantity]]*Table29[[#This Row],[unit_price]]</f>
        <v>2496.1799999999998</v>
      </c>
      <c r="F483" t="str">
        <f>_xlfn.XLOOKUP(Table29[[#This Row],[product_id]],products!A:A,products!B:B)</f>
        <v>Vitamins</v>
      </c>
      <c r="G483" t="str">
        <f>_xlfn.XLOOKUP(B:B,products!A:A,products!C:C)</f>
        <v>Pharmacy</v>
      </c>
      <c r="H483" t="str">
        <f>_xlfn.XLOOKUP(Table29[[#This Row],[product_id]],products!A:A,products!D:D)</f>
        <v>Kara-Golla</v>
      </c>
      <c r="I483" s="1">
        <f>_xlfn.XLOOKUP(Table29[[#This Row],[order_id]],orders!A:A,orders!C:C)</f>
        <v>45129.355555555558</v>
      </c>
      <c r="J483" s="3">
        <f>_xlfn.XLOOKUP(Table29[[#This Row],[order_id]],orders!A:A,orders!B:B)</f>
        <v>24496983</v>
      </c>
      <c r="K483" s="3" t="str">
        <f>_xlfn.XLOOKUP(Table29[[#This Row],[order_id]],orders!A:A,orders!E:E)</f>
        <v>Card</v>
      </c>
      <c r="L483" s="3" t="str">
        <f>_xlfn.XLOOKUP(Table29[[#This Row],[customer id]],customers!A:A,customers!C:C)</f>
        <v>Regular</v>
      </c>
    </row>
    <row r="484" spans="1:12" x14ac:dyDescent="0.35">
      <c r="A484" s="3">
        <v>8178951021</v>
      </c>
      <c r="B484">
        <v>18035</v>
      </c>
      <c r="C484">
        <v>3</v>
      </c>
      <c r="D484" s="2">
        <v>968.94</v>
      </c>
      <c r="E484" s="2">
        <f>Table29[[#This Row],[quantity]]*Table29[[#This Row],[unit_price]]</f>
        <v>2906.82</v>
      </c>
      <c r="F484" t="str">
        <f>_xlfn.XLOOKUP(Table29[[#This Row],[product_id]],products!A:A,products!B:B)</f>
        <v>Dish Soap</v>
      </c>
      <c r="G484" t="str">
        <f>_xlfn.XLOOKUP(B:B,products!A:A,products!C:C)</f>
        <v>Household Care</v>
      </c>
      <c r="H484" t="str">
        <f>_xlfn.XLOOKUP(Table29[[#This Row],[product_id]],products!A:A,products!D:D)</f>
        <v>Ramesh Inc</v>
      </c>
      <c r="I484" s="1">
        <f>_xlfn.XLOOKUP(Table29[[#This Row],[order_id]],orders!A:A,orders!C:C)</f>
        <v>45375.788194444445</v>
      </c>
      <c r="J484" s="3">
        <f>_xlfn.XLOOKUP(Table29[[#This Row],[order_id]],orders!A:A,orders!B:B)</f>
        <v>46208150</v>
      </c>
      <c r="K484" s="3" t="str">
        <f>_xlfn.XLOOKUP(Table29[[#This Row],[order_id]],orders!A:A,orders!E:E)</f>
        <v>UPI</v>
      </c>
      <c r="L484" s="3" t="str">
        <f>_xlfn.XLOOKUP(Table29[[#This Row],[customer id]],customers!A:A,customers!C:C)</f>
        <v>New</v>
      </c>
    </row>
    <row r="485" spans="1:12" x14ac:dyDescent="0.35">
      <c r="A485" s="3">
        <v>2479115586</v>
      </c>
      <c r="B485">
        <v>532965</v>
      </c>
      <c r="C485">
        <v>2</v>
      </c>
      <c r="D485" s="2">
        <v>307.23</v>
      </c>
      <c r="E485" s="2">
        <f>Table29[[#This Row],[quantity]]*Table29[[#This Row],[unit_price]]</f>
        <v>614.46</v>
      </c>
      <c r="F485" t="str">
        <f>_xlfn.XLOOKUP(Table29[[#This Row],[product_id]],products!A:A,products!B:B)</f>
        <v>Frozen Pizza</v>
      </c>
      <c r="G485" t="str">
        <f>_xlfn.XLOOKUP(B:B,products!A:A,products!C:C)</f>
        <v>Instant &amp; Frozen Food</v>
      </c>
      <c r="H485" t="str">
        <f>_xlfn.XLOOKUP(Table29[[#This Row],[product_id]],products!A:A,products!D:D)</f>
        <v>Sachdev Inc</v>
      </c>
      <c r="I485" s="1">
        <f>_xlfn.XLOOKUP(Table29[[#This Row],[order_id]],orders!A:A,orders!C:C)</f>
        <v>45365.777777777781</v>
      </c>
      <c r="J485" s="3">
        <f>_xlfn.XLOOKUP(Table29[[#This Row],[order_id]],orders!A:A,orders!B:B)</f>
        <v>55056284</v>
      </c>
      <c r="K485" s="3" t="str">
        <f>_xlfn.XLOOKUP(Table29[[#This Row],[order_id]],orders!A:A,orders!E:E)</f>
        <v>Wallet</v>
      </c>
      <c r="L485" s="3" t="str">
        <f>_xlfn.XLOOKUP(Table29[[#This Row],[customer id]],customers!A:A,customers!C:C)</f>
        <v>Inactive</v>
      </c>
    </row>
    <row r="486" spans="1:12" x14ac:dyDescent="0.35">
      <c r="A486" s="3">
        <v>6239453389</v>
      </c>
      <c r="B486">
        <v>880510</v>
      </c>
      <c r="C486">
        <v>2</v>
      </c>
      <c r="D486" s="2">
        <v>951.43</v>
      </c>
      <c r="E486" s="2">
        <f>Table29[[#This Row],[quantity]]*Table29[[#This Row],[unit_price]]</f>
        <v>1902.86</v>
      </c>
      <c r="F486" t="str">
        <f>_xlfn.XLOOKUP(Table29[[#This Row],[product_id]],products!A:A,products!B:B)</f>
        <v>Bread</v>
      </c>
      <c r="G486" t="str">
        <f>_xlfn.XLOOKUP(B:B,products!A:A,products!C:C)</f>
        <v>Dairy &amp; Breakfast</v>
      </c>
      <c r="H486" t="str">
        <f>_xlfn.XLOOKUP(Table29[[#This Row],[product_id]],products!A:A,products!D:D)</f>
        <v>Roy-Char</v>
      </c>
      <c r="I486" s="1">
        <f>_xlfn.XLOOKUP(Table29[[#This Row],[order_id]],orders!A:A,orders!C:C)</f>
        <v>45207.052083333336</v>
      </c>
      <c r="J486" s="3">
        <f>_xlfn.XLOOKUP(Table29[[#This Row],[order_id]],orders!A:A,orders!B:B)</f>
        <v>26285589</v>
      </c>
      <c r="K486" s="3" t="str">
        <f>_xlfn.XLOOKUP(Table29[[#This Row],[order_id]],orders!A:A,orders!E:E)</f>
        <v>Wallet</v>
      </c>
      <c r="L486" s="3" t="str">
        <f>_xlfn.XLOOKUP(Table29[[#This Row],[customer id]],customers!A:A,customers!C:C)</f>
        <v>New</v>
      </c>
    </row>
    <row r="487" spans="1:12" x14ac:dyDescent="0.35">
      <c r="A487" s="3">
        <v>3136508414</v>
      </c>
      <c r="B487">
        <v>435929</v>
      </c>
      <c r="C487">
        <v>3</v>
      </c>
      <c r="D487" s="2">
        <v>856.89</v>
      </c>
      <c r="E487" s="2">
        <f>Table29[[#This Row],[quantity]]*Table29[[#This Row],[unit_price]]</f>
        <v>2570.67</v>
      </c>
      <c r="F487" t="str">
        <f>_xlfn.XLOOKUP(Table29[[#This Row],[product_id]],products!A:A,products!B:B)</f>
        <v>Toilet Cleaner</v>
      </c>
      <c r="G487" t="str">
        <f>_xlfn.XLOOKUP(B:B,products!A:A,products!C:C)</f>
        <v>Household Care</v>
      </c>
      <c r="H487" t="str">
        <f>_xlfn.XLOOKUP(Table29[[#This Row],[product_id]],products!A:A,products!D:D)</f>
        <v>Memon Ltd</v>
      </c>
      <c r="I487" s="1">
        <f>_xlfn.XLOOKUP(Table29[[#This Row],[order_id]],orders!A:A,orders!C:C)</f>
        <v>45495.640277777777</v>
      </c>
      <c r="J487" s="3">
        <f>_xlfn.XLOOKUP(Table29[[#This Row],[order_id]],orders!A:A,orders!B:B)</f>
        <v>13585482</v>
      </c>
      <c r="K487" s="3" t="str">
        <f>_xlfn.XLOOKUP(Table29[[#This Row],[order_id]],orders!A:A,orders!E:E)</f>
        <v>Cash</v>
      </c>
      <c r="L487" s="3" t="str">
        <f>_xlfn.XLOOKUP(Table29[[#This Row],[customer id]],customers!A:A,customers!C:C)</f>
        <v>Inactive</v>
      </c>
    </row>
    <row r="488" spans="1:12" x14ac:dyDescent="0.35">
      <c r="A488" s="3">
        <v>5521273487</v>
      </c>
      <c r="B488">
        <v>18035</v>
      </c>
      <c r="C488">
        <v>2</v>
      </c>
      <c r="D488" s="2">
        <v>968.94</v>
      </c>
      <c r="E488" s="2">
        <f>Table29[[#This Row],[quantity]]*Table29[[#This Row],[unit_price]]</f>
        <v>1937.88</v>
      </c>
      <c r="F488" t="str">
        <f>_xlfn.XLOOKUP(Table29[[#This Row],[product_id]],products!A:A,products!B:B)</f>
        <v>Dish Soap</v>
      </c>
      <c r="G488" t="str">
        <f>_xlfn.XLOOKUP(B:B,products!A:A,products!C:C)</f>
        <v>Household Care</v>
      </c>
      <c r="H488" t="str">
        <f>_xlfn.XLOOKUP(Table29[[#This Row],[product_id]],products!A:A,products!D:D)</f>
        <v>Ramesh Inc</v>
      </c>
      <c r="I488" s="1">
        <f>_xlfn.XLOOKUP(Table29[[#This Row],[order_id]],orders!A:A,orders!C:C)</f>
        <v>45430.627083333333</v>
      </c>
      <c r="J488" s="3">
        <f>_xlfn.XLOOKUP(Table29[[#This Row],[order_id]],orders!A:A,orders!B:B)</f>
        <v>6992801</v>
      </c>
      <c r="K488" s="3" t="str">
        <f>_xlfn.XLOOKUP(Table29[[#This Row],[order_id]],orders!A:A,orders!E:E)</f>
        <v>Cash</v>
      </c>
      <c r="L488" s="3" t="str">
        <f>_xlfn.XLOOKUP(Table29[[#This Row],[customer id]],customers!A:A,customers!C:C)</f>
        <v>Premium</v>
      </c>
    </row>
    <row r="489" spans="1:12" x14ac:dyDescent="0.35">
      <c r="A489" s="3">
        <v>5445047872</v>
      </c>
      <c r="B489">
        <v>723678</v>
      </c>
      <c r="C489">
        <v>3</v>
      </c>
      <c r="D489" s="2">
        <v>675.46</v>
      </c>
      <c r="E489" s="2">
        <f>Table29[[#This Row],[quantity]]*Table29[[#This Row],[unit_price]]</f>
        <v>2026.38</v>
      </c>
      <c r="F489" t="str">
        <f>_xlfn.XLOOKUP(Table29[[#This Row],[product_id]],products!A:A,products!B:B)</f>
        <v>Dog Food</v>
      </c>
      <c r="G489" t="str">
        <f>_xlfn.XLOOKUP(B:B,products!A:A,products!C:C)</f>
        <v>Pet Care</v>
      </c>
      <c r="H489" t="str">
        <f>_xlfn.XLOOKUP(Table29[[#This Row],[product_id]],products!A:A,products!D:D)</f>
        <v>Lall, Datta and Swamy</v>
      </c>
      <c r="I489" s="1">
        <f>_xlfn.XLOOKUP(Table29[[#This Row],[order_id]],orders!A:A,orders!C:C)</f>
        <v>45216.231944444444</v>
      </c>
      <c r="J489" s="3">
        <f>_xlfn.XLOOKUP(Table29[[#This Row],[order_id]],orders!A:A,orders!B:B)</f>
        <v>37802267</v>
      </c>
      <c r="K489" s="3" t="str">
        <f>_xlfn.XLOOKUP(Table29[[#This Row],[order_id]],orders!A:A,orders!E:E)</f>
        <v>Card</v>
      </c>
      <c r="L489" s="3" t="str">
        <f>_xlfn.XLOOKUP(Table29[[#This Row],[customer id]],customers!A:A,customers!C:C)</f>
        <v>New</v>
      </c>
    </row>
    <row r="490" spans="1:12" x14ac:dyDescent="0.35">
      <c r="A490" s="3">
        <v>3678525130</v>
      </c>
      <c r="B490">
        <v>451812</v>
      </c>
      <c r="C490">
        <v>1</v>
      </c>
      <c r="D490" s="2">
        <v>530.85</v>
      </c>
      <c r="E490" s="2">
        <f>Table29[[#This Row],[quantity]]*Table29[[#This Row],[unit_price]]</f>
        <v>530.85</v>
      </c>
      <c r="F490" t="str">
        <f>_xlfn.XLOOKUP(Table29[[#This Row],[product_id]],products!A:A,products!B:B)</f>
        <v>Pain Reliever</v>
      </c>
      <c r="G490" t="str">
        <f>_xlfn.XLOOKUP(B:B,products!A:A,products!C:C)</f>
        <v>Pharmacy</v>
      </c>
      <c r="H490" t="str">
        <f>_xlfn.XLOOKUP(Table29[[#This Row],[product_id]],products!A:A,products!D:D)</f>
        <v>Batra, Sant and Mandal</v>
      </c>
      <c r="I490" s="1">
        <f>_xlfn.XLOOKUP(Table29[[#This Row],[order_id]],orders!A:A,orders!C:C)</f>
        <v>45005.762499999997</v>
      </c>
      <c r="J490" s="3">
        <f>_xlfn.XLOOKUP(Table29[[#This Row],[order_id]],orders!A:A,orders!B:B)</f>
        <v>36428139</v>
      </c>
      <c r="K490" s="3" t="str">
        <f>_xlfn.XLOOKUP(Table29[[#This Row],[order_id]],orders!A:A,orders!E:E)</f>
        <v>UPI</v>
      </c>
      <c r="L490" s="3" t="str">
        <f>_xlfn.XLOOKUP(Table29[[#This Row],[customer id]],customers!A:A,customers!C:C)</f>
        <v>Premium</v>
      </c>
    </row>
    <row r="491" spans="1:12" x14ac:dyDescent="0.35">
      <c r="A491" s="3">
        <v>9328056960</v>
      </c>
      <c r="B491">
        <v>237083</v>
      </c>
      <c r="C491">
        <v>2</v>
      </c>
      <c r="D491" s="2">
        <v>577.13</v>
      </c>
      <c r="E491" s="2">
        <f>Table29[[#This Row],[quantity]]*Table29[[#This Row],[unit_price]]</f>
        <v>1154.26</v>
      </c>
      <c r="F491" t="str">
        <f>_xlfn.XLOOKUP(Table29[[#This Row],[product_id]],products!A:A,products!B:B)</f>
        <v>Cough Syrup</v>
      </c>
      <c r="G491" t="str">
        <f>_xlfn.XLOOKUP(B:B,products!A:A,products!C:C)</f>
        <v>Pharmacy</v>
      </c>
      <c r="H491" t="str">
        <f>_xlfn.XLOOKUP(Table29[[#This Row],[product_id]],products!A:A,products!D:D)</f>
        <v>Hayer-Banerjee</v>
      </c>
      <c r="I491" s="1">
        <f>_xlfn.XLOOKUP(Table29[[#This Row],[order_id]],orders!A:A,orders!C:C)</f>
        <v>45518.26458333333</v>
      </c>
      <c r="J491" s="3">
        <f>_xlfn.XLOOKUP(Table29[[#This Row],[order_id]],orders!A:A,orders!B:B)</f>
        <v>81229704</v>
      </c>
      <c r="K491" s="3" t="str">
        <f>_xlfn.XLOOKUP(Table29[[#This Row],[order_id]],orders!A:A,orders!E:E)</f>
        <v>Cash</v>
      </c>
      <c r="L491" s="3" t="str">
        <f>_xlfn.XLOOKUP(Table29[[#This Row],[customer id]],customers!A:A,customers!C:C)</f>
        <v>Premium</v>
      </c>
    </row>
    <row r="492" spans="1:12" x14ac:dyDescent="0.35">
      <c r="A492" s="3">
        <v>2109203997</v>
      </c>
      <c r="B492">
        <v>131937</v>
      </c>
      <c r="C492">
        <v>1</v>
      </c>
      <c r="D492" s="2">
        <v>287.81</v>
      </c>
      <c r="E492" s="2">
        <f>Table29[[#This Row],[quantity]]*Table29[[#This Row],[unit_price]]</f>
        <v>287.81</v>
      </c>
      <c r="F492" t="str">
        <f>_xlfn.XLOOKUP(Table29[[#This Row],[product_id]],products!A:A,products!B:B)</f>
        <v>Frozen Pizza</v>
      </c>
      <c r="G492" t="str">
        <f>_xlfn.XLOOKUP(B:B,products!A:A,products!C:C)</f>
        <v>Instant &amp; Frozen Food</v>
      </c>
      <c r="H492" t="str">
        <f>_xlfn.XLOOKUP(Table29[[#This Row],[product_id]],products!A:A,products!D:D)</f>
        <v>Varkey, Devi and Ganguly</v>
      </c>
      <c r="I492" s="1">
        <f>_xlfn.XLOOKUP(Table29[[#This Row],[order_id]],orders!A:A,orders!C:C)</f>
        <v>45416.763888888891</v>
      </c>
      <c r="J492" s="3">
        <f>_xlfn.XLOOKUP(Table29[[#This Row],[order_id]],orders!A:A,orders!B:B)</f>
        <v>40277444</v>
      </c>
      <c r="K492" s="3" t="str">
        <f>_xlfn.XLOOKUP(Table29[[#This Row],[order_id]],orders!A:A,orders!E:E)</f>
        <v>Cash</v>
      </c>
      <c r="L492" s="3" t="str">
        <f>_xlfn.XLOOKUP(Table29[[#This Row],[customer id]],customers!A:A,customers!C:C)</f>
        <v>New</v>
      </c>
    </row>
    <row r="493" spans="1:12" x14ac:dyDescent="0.35">
      <c r="A493" s="3">
        <v>556665455</v>
      </c>
      <c r="B493">
        <v>876139</v>
      </c>
      <c r="C493">
        <v>3</v>
      </c>
      <c r="D493" s="2">
        <v>415.75</v>
      </c>
      <c r="E493" s="2">
        <f>Table29[[#This Row],[quantity]]*Table29[[#This Row],[unit_price]]</f>
        <v>1247.25</v>
      </c>
      <c r="F493" t="str">
        <f>_xlfn.XLOOKUP(Table29[[#This Row],[product_id]],products!A:A,products!B:B)</f>
        <v>Pulses</v>
      </c>
      <c r="G493" t="str">
        <f>_xlfn.XLOOKUP(B:B,products!A:A,products!C:C)</f>
        <v>Grocery &amp; Staples</v>
      </c>
      <c r="H493" t="str">
        <f>_xlfn.XLOOKUP(Table29[[#This Row],[product_id]],products!A:A,products!D:D)</f>
        <v>Cherian-Dara</v>
      </c>
      <c r="I493" s="1">
        <f>_xlfn.XLOOKUP(Table29[[#This Row],[order_id]],orders!A:A,orders!C:C)</f>
        <v>45330.044444444444</v>
      </c>
      <c r="J493" s="3">
        <f>_xlfn.XLOOKUP(Table29[[#This Row],[order_id]],orders!A:A,orders!B:B)</f>
        <v>32500305</v>
      </c>
      <c r="K493" s="3" t="str">
        <f>_xlfn.XLOOKUP(Table29[[#This Row],[order_id]],orders!A:A,orders!E:E)</f>
        <v>Card</v>
      </c>
      <c r="L493" s="3" t="str">
        <f>_xlfn.XLOOKUP(Table29[[#This Row],[customer id]],customers!A:A,customers!C:C)</f>
        <v>New</v>
      </c>
    </row>
    <row r="494" spans="1:12" x14ac:dyDescent="0.35">
      <c r="A494" s="3">
        <v>6573705785</v>
      </c>
      <c r="B494">
        <v>567671</v>
      </c>
      <c r="C494">
        <v>2</v>
      </c>
      <c r="D494" s="2">
        <v>418.48</v>
      </c>
      <c r="E494" s="2">
        <f>Table29[[#This Row],[quantity]]*Table29[[#This Row],[unit_price]]</f>
        <v>836.96</v>
      </c>
      <c r="F494" t="str">
        <f>_xlfn.XLOOKUP(Table29[[#This Row],[product_id]],products!A:A,products!B:B)</f>
        <v>Biscuits</v>
      </c>
      <c r="G494" t="str">
        <f>_xlfn.XLOOKUP(B:B,products!A:A,products!C:C)</f>
        <v>Snacks &amp; Munchies</v>
      </c>
      <c r="H494" t="str">
        <f>_xlfn.XLOOKUP(Table29[[#This Row],[product_id]],products!A:A,products!D:D)</f>
        <v>Nagar LLC</v>
      </c>
      <c r="I494" s="1">
        <f>_xlfn.XLOOKUP(Table29[[#This Row],[order_id]],orders!A:A,orders!C:C)</f>
        <v>45253.523611111108</v>
      </c>
      <c r="J494" s="3">
        <f>_xlfn.XLOOKUP(Table29[[#This Row],[order_id]],orders!A:A,orders!B:B)</f>
        <v>24000329</v>
      </c>
      <c r="K494" s="3" t="str">
        <f>_xlfn.XLOOKUP(Table29[[#This Row],[order_id]],orders!A:A,orders!E:E)</f>
        <v>Wallet</v>
      </c>
      <c r="L494" s="3" t="str">
        <f>_xlfn.XLOOKUP(Table29[[#This Row],[customer id]],customers!A:A,customers!C:C)</f>
        <v>Premium</v>
      </c>
    </row>
    <row r="495" spans="1:12" x14ac:dyDescent="0.35">
      <c r="A495" s="3">
        <v>2609502403</v>
      </c>
      <c r="B495">
        <v>131136</v>
      </c>
      <c r="C495">
        <v>1</v>
      </c>
      <c r="D495" s="2">
        <v>37.799999999999997</v>
      </c>
      <c r="E495" s="2">
        <f>Table29[[#This Row],[quantity]]*Table29[[#This Row],[unit_price]]</f>
        <v>37.799999999999997</v>
      </c>
      <c r="F495" t="str">
        <f>_xlfn.XLOOKUP(Table29[[#This Row],[product_id]],products!A:A,products!B:B)</f>
        <v>Salt</v>
      </c>
      <c r="G495" t="str">
        <f>_xlfn.XLOOKUP(B:B,products!A:A,products!C:C)</f>
        <v>Grocery &amp; Staples</v>
      </c>
      <c r="H495" t="str">
        <f>_xlfn.XLOOKUP(Table29[[#This Row],[product_id]],products!A:A,products!D:D)</f>
        <v>Deshpande-Rama</v>
      </c>
      <c r="I495" s="1">
        <f>_xlfn.XLOOKUP(Table29[[#This Row],[order_id]],orders!A:A,orders!C:C)</f>
        <v>45596.765972222223</v>
      </c>
      <c r="J495" s="3">
        <f>_xlfn.XLOOKUP(Table29[[#This Row],[order_id]],orders!A:A,orders!B:B)</f>
        <v>2058037</v>
      </c>
      <c r="K495" s="3" t="str">
        <f>_xlfn.XLOOKUP(Table29[[#This Row],[order_id]],orders!A:A,orders!E:E)</f>
        <v>Wallet</v>
      </c>
      <c r="L495" s="3" t="str">
        <f>_xlfn.XLOOKUP(Table29[[#This Row],[customer id]],customers!A:A,customers!C:C)</f>
        <v>Inactive</v>
      </c>
    </row>
    <row r="496" spans="1:12" x14ac:dyDescent="0.35">
      <c r="A496" s="3">
        <v>1463293930</v>
      </c>
      <c r="B496">
        <v>689769</v>
      </c>
      <c r="C496">
        <v>1</v>
      </c>
      <c r="D496" s="2">
        <v>46.62</v>
      </c>
      <c r="E496" s="2">
        <f>Table29[[#This Row],[quantity]]*Table29[[#This Row],[unit_price]]</f>
        <v>46.62</v>
      </c>
      <c r="F496" t="str">
        <f>_xlfn.XLOOKUP(Table29[[#This Row],[product_id]],products!A:A,products!B:B)</f>
        <v>Frozen Vegetables</v>
      </c>
      <c r="G496" t="str">
        <f>_xlfn.XLOOKUP(B:B,products!A:A,products!C:C)</f>
        <v>Instant &amp; Frozen Food</v>
      </c>
      <c r="H496" t="str">
        <f>_xlfn.XLOOKUP(Table29[[#This Row],[product_id]],products!A:A,products!D:D)</f>
        <v>Kothari-Datta</v>
      </c>
      <c r="I496" s="1">
        <f>_xlfn.XLOOKUP(Table29[[#This Row],[order_id]],orders!A:A,orders!C:C)</f>
        <v>45449.601388888892</v>
      </c>
      <c r="J496" s="3">
        <f>_xlfn.XLOOKUP(Table29[[#This Row],[order_id]],orders!A:A,orders!B:B)</f>
        <v>85354059</v>
      </c>
      <c r="K496" s="3" t="str">
        <f>_xlfn.XLOOKUP(Table29[[#This Row],[order_id]],orders!A:A,orders!E:E)</f>
        <v>UPI</v>
      </c>
      <c r="L496" s="3" t="str">
        <f>_xlfn.XLOOKUP(Table29[[#This Row],[customer id]],customers!A:A,customers!C:C)</f>
        <v>Premium</v>
      </c>
    </row>
    <row r="497" spans="1:12" x14ac:dyDescent="0.35">
      <c r="A497" s="3">
        <v>8132887999</v>
      </c>
      <c r="B497">
        <v>433521</v>
      </c>
      <c r="C497">
        <v>2</v>
      </c>
      <c r="D497" s="2">
        <v>321.33</v>
      </c>
      <c r="E497" s="2">
        <f>Table29[[#This Row],[quantity]]*Table29[[#This Row],[unit_price]]</f>
        <v>642.66</v>
      </c>
      <c r="F497" t="str">
        <f>_xlfn.XLOOKUP(Table29[[#This Row],[product_id]],products!A:A,products!B:B)</f>
        <v>Diapers</v>
      </c>
      <c r="G497" t="str">
        <f>_xlfn.XLOOKUP(B:B,products!A:A,products!C:C)</f>
        <v>Baby Care</v>
      </c>
      <c r="H497" t="str">
        <f>_xlfn.XLOOKUP(Table29[[#This Row],[product_id]],products!A:A,products!D:D)</f>
        <v>Mahal Group</v>
      </c>
      <c r="I497" s="1">
        <f>_xlfn.XLOOKUP(Table29[[#This Row],[order_id]],orders!A:A,orders!C:C)</f>
        <v>45347.671527777777</v>
      </c>
      <c r="J497" s="3">
        <f>_xlfn.XLOOKUP(Table29[[#This Row],[order_id]],orders!A:A,orders!B:B)</f>
        <v>84456355</v>
      </c>
      <c r="K497" s="3" t="str">
        <f>_xlfn.XLOOKUP(Table29[[#This Row],[order_id]],orders!A:A,orders!E:E)</f>
        <v>Wallet</v>
      </c>
      <c r="L497" s="3" t="str">
        <f>_xlfn.XLOOKUP(Table29[[#This Row],[customer id]],customers!A:A,customers!C:C)</f>
        <v>New</v>
      </c>
    </row>
    <row r="498" spans="1:12" x14ac:dyDescent="0.35">
      <c r="A498" s="3">
        <v>7178789018</v>
      </c>
      <c r="B498">
        <v>112390</v>
      </c>
      <c r="C498">
        <v>1</v>
      </c>
      <c r="D498" s="2">
        <v>877.98</v>
      </c>
      <c r="E498" s="2">
        <f>Table29[[#This Row],[quantity]]*Table29[[#This Row],[unit_price]]</f>
        <v>877.98</v>
      </c>
      <c r="F498" t="str">
        <f>_xlfn.XLOOKUP(Table29[[#This Row],[product_id]],products!A:A,products!B:B)</f>
        <v>Toothpaste</v>
      </c>
      <c r="G498" t="str">
        <f>_xlfn.XLOOKUP(B:B,products!A:A,products!C:C)</f>
        <v>Personal Care</v>
      </c>
      <c r="H498" t="str">
        <f>_xlfn.XLOOKUP(Table29[[#This Row],[product_id]],products!A:A,products!D:D)</f>
        <v>Kibe, Contractor and Randhawa</v>
      </c>
      <c r="I498" s="1">
        <f>_xlfn.XLOOKUP(Table29[[#This Row],[order_id]],orders!A:A,orders!C:C)</f>
        <v>45181.370138888888</v>
      </c>
      <c r="J498" s="3">
        <f>_xlfn.XLOOKUP(Table29[[#This Row],[order_id]],orders!A:A,orders!B:B)</f>
        <v>46208150</v>
      </c>
      <c r="K498" s="3" t="str">
        <f>_xlfn.XLOOKUP(Table29[[#This Row],[order_id]],orders!A:A,orders!E:E)</f>
        <v>Wallet</v>
      </c>
      <c r="L498" s="3" t="str">
        <f>_xlfn.XLOOKUP(Table29[[#This Row],[customer id]],customers!A:A,customers!C:C)</f>
        <v>New</v>
      </c>
    </row>
    <row r="499" spans="1:12" x14ac:dyDescent="0.35">
      <c r="A499" s="3">
        <v>2295700159</v>
      </c>
      <c r="B499">
        <v>760828</v>
      </c>
      <c r="C499">
        <v>3</v>
      </c>
      <c r="D499" s="2">
        <v>563.45000000000005</v>
      </c>
      <c r="E499" s="2">
        <f>Table29[[#This Row],[quantity]]*Table29[[#This Row],[unit_price]]</f>
        <v>1690.3500000000001</v>
      </c>
      <c r="F499" t="str">
        <f>_xlfn.XLOOKUP(Table29[[#This Row],[product_id]],products!A:A,products!B:B)</f>
        <v>Pet Treats</v>
      </c>
      <c r="G499" t="str">
        <f>_xlfn.XLOOKUP(B:B,products!A:A,products!C:C)</f>
        <v>Pet Care</v>
      </c>
      <c r="H499" t="str">
        <f>_xlfn.XLOOKUP(Table29[[#This Row],[product_id]],products!A:A,products!D:D)</f>
        <v>Khurana, Khosla and Yohannan</v>
      </c>
      <c r="I499" s="1">
        <f>_xlfn.XLOOKUP(Table29[[#This Row],[order_id]],orders!A:A,orders!C:C)</f>
        <v>45362.522222222222</v>
      </c>
      <c r="J499" s="3">
        <f>_xlfn.XLOOKUP(Table29[[#This Row],[order_id]],orders!A:A,orders!B:B)</f>
        <v>83023956</v>
      </c>
      <c r="K499" s="3" t="str">
        <f>_xlfn.XLOOKUP(Table29[[#This Row],[order_id]],orders!A:A,orders!E:E)</f>
        <v>Card</v>
      </c>
      <c r="L499" s="3" t="str">
        <f>_xlfn.XLOOKUP(Table29[[#This Row],[customer id]],customers!A:A,customers!C:C)</f>
        <v>Regular</v>
      </c>
    </row>
    <row r="500" spans="1:12" x14ac:dyDescent="0.35">
      <c r="A500" s="3">
        <v>9277089038</v>
      </c>
      <c r="B500">
        <v>837480</v>
      </c>
      <c r="C500">
        <v>2</v>
      </c>
      <c r="D500" s="2">
        <v>217.4</v>
      </c>
      <c r="E500" s="2">
        <f>Table29[[#This Row],[quantity]]*Table29[[#This Row],[unit_price]]</f>
        <v>434.8</v>
      </c>
      <c r="F500" t="str">
        <f>_xlfn.XLOOKUP(Table29[[#This Row],[product_id]],products!A:A,products!B:B)</f>
        <v>Cough Syrup</v>
      </c>
      <c r="G500" t="str">
        <f>_xlfn.XLOOKUP(B:B,products!A:A,products!C:C)</f>
        <v>Pharmacy</v>
      </c>
      <c r="H500" t="str">
        <f>_xlfn.XLOOKUP(Table29[[#This Row],[product_id]],products!A:A,products!D:D)</f>
        <v>Edwin and Sons</v>
      </c>
      <c r="I500" s="1">
        <f>_xlfn.XLOOKUP(Table29[[#This Row],[order_id]],orders!A:A,orders!C:C)</f>
        <v>45031.834722222222</v>
      </c>
      <c r="J500" s="3">
        <f>_xlfn.XLOOKUP(Table29[[#This Row],[order_id]],orders!A:A,orders!B:B)</f>
        <v>35988028</v>
      </c>
      <c r="K500" s="3" t="str">
        <f>_xlfn.XLOOKUP(Table29[[#This Row],[order_id]],orders!A:A,orders!E:E)</f>
        <v>Wallet</v>
      </c>
      <c r="L500" s="3" t="str">
        <f>_xlfn.XLOOKUP(Table29[[#This Row],[customer id]],customers!A:A,customers!C:C)</f>
        <v>Premium</v>
      </c>
    </row>
    <row r="501" spans="1:12" x14ac:dyDescent="0.35">
      <c r="A501" s="3">
        <v>145057465</v>
      </c>
      <c r="B501">
        <v>26060</v>
      </c>
      <c r="C501">
        <v>3</v>
      </c>
      <c r="D501" s="2">
        <v>342.94</v>
      </c>
      <c r="E501" s="2">
        <f>Table29[[#This Row],[quantity]]*Table29[[#This Row],[unit_price]]</f>
        <v>1028.82</v>
      </c>
      <c r="F501" t="str">
        <f>_xlfn.XLOOKUP(Table29[[#This Row],[product_id]],products!A:A,products!B:B)</f>
        <v>Vitamins</v>
      </c>
      <c r="G501" t="str">
        <f>_xlfn.XLOOKUP(B:B,products!A:A,products!C:C)</f>
        <v>Pharmacy</v>
      </c>
      <c r="H501" t="str">
        <f>_xlfn.XLOOKUP(Table29[[#This Row],[product_id]],products!A:A,products!D:D)</f>
        <v>Shah and Sons</v>
      </c>
      <c r="I501" s="1">
        <f>_xlfn.XLOOKUP(Table29[[#This Row],[order_id]],orders!A:A,orders!C:C)</f>
        <v>45598.368750000001</v>
      </c>
      <c r="J501" s="3">
        <f>_xlfn.XLOOKUP(Table29[[#This Row],[order_id]],orders!A:A,orders!B:B)</f>
        <v>54923640</v>
      </c>
      <c r="K501" s="3" t="str">
        <f>_xlfn.XLOOKUP(Table29[[#This Row],[order_id]],orders!A:A,orders!E:E)</f>
        <v>Cash</v>
      </c>
      <c r="L501" s="3" t="str">
        <f>_xlfn.XLOOKUP(Table29[[#This Row],[customer id]],customers!A:A,customers!C:C)</f>
        <v>Inactive</v>
      </c>
    </row>
    <row r="502" spans="1:12" x14ac:dyDescent="0.35">
      <c r="A502" s="3">
        <v>9452353274</v>
      </c>
      <c r="B502">
        <v>34186</v>
      </c>
      <c r="C502">
        <v>1</v>
      </c>
      <c r="D502" s="2">
        <v>925.65</v>
      </c>
      <c r="E502" s="2">
        <f>Table29[[#This Row],[quantity]]*Table29[[#This Row],[unit_price]]</f>
        <v>925.65</v>
      </c>
      <c r="F502" t="str">
        <f>_xlfn.XLOOKUP(Table29[[#This Row],[product_id]],products!A:A,products!B:B)</f>
        <v>Mangoes</v>
      </c>
      <c r="G502" t="str">
        <f>_xlfn.XLOOKUP(B:B,products!A:A,products!C:C)</f>
        <v>Fruits &amp; Vegetables</v>
      </c>
      <c r="H502" t="str">
        <f>_xlfn.XLOOKUP(Table29[[#This Row],[product_id]],products!A:A,products!D:D)</f>
        <v>Mandal-Kar</v>
      </c>
      <c r="I502" s="1">
        <f>_xlfn.XLOOKUP(Table29[[#This Row],[order_id]],orders!A:A,orders!C:C)</f>
        <v>45575.810416666667</v>
      </c>
      <c r="J502" s="3">
        <f>_xlfn.XLOOKUP(Table29[[#This Row],[order_id]],orders!A:A,orders!B:B)</f>
        <v>97770901</v>
      </c>
      <c r="K502" s="3" t="str">
        <f>_xlfn.XLOOKUP(Table29[[#This Row],[order_id]],orders!A:A,orders!E:E)</f>
        <v>Cash</v>
      </c>
      <c r="L502" s="3" t="str">
        <f>_xlfn.XLOOKUP(Table29[[#This Row],[customer id]],customers!A:A,customers!C:C)</f>
        <v>Inactive</v>
      </c>
    </row>
    <row r="503" spans="1:12" x14ac:dyDescent="0.35">
      <c r="A503" s="3">
        <v>5434328922</v>
      </c>
      <c r="B503">
        <v>837480</v>
      </c>
      <c r="C503">
        <v>2</v>
      </c>
      <c r="D503" s="2">
        <v>217.4</v>
      </c>
      <c r="E503" s="2">
        <f>Table29[[#This Row],[quantity]]*Table29[[#This Row],[unit_price]]</f>
        <v>434.8</v>
      </c>
      <c r="F503" t="str">
        <f>_xlfn.XLOOKUP(Table29[[#This Row],[product_id]],products!A:A,products!B:B)</f>
        <v>Cough Syrup</v>
      </c>
      <c r="G503" t="str">
        <f>_xlfn.XLOOKUP(B:B,products!A:A,products!C:C)</f>
        <v>Pharmacy</v>
      </c>
      <c r="H503" t="str">
        <f>_xlfn.XLOOKUP(Table29[[#This Row],[product_id]],products!A:A,products!D:D)</f>
        <v>Edwin and Sons</v>
      </c>
      <c r="I503" s="1">
        <f>_xlfn.XLOOKUP(Table29[[#This Row],[order_id]],orders!A:A,orders!C:C)</f>
        <v>45330.315972222219</v>
      </c>
      <c r="J503" s="3">
        <f>_xlfn.XLOOKUP(Table29[[#This Row],[order_id]],orders!A:A,orders!B:B)</f>
        <v>67340606</v>
      </c>
      <c r="K503" s="3" t="str">
        <f>_xlfn.XLOOKUP(Table29[[#This Row],[order_id]],orders!A:A,orders!E:E)</f>
        <v>Card</v>
      </c>
      <c r="L503" s="3" t="str">
        <f>_xlfn.XLOOKUP(Table29[[#This Row],[customer id]],customers!A:A,customers!C:C)</f>
        <v>Premium</v>
      </c>
    </row>
    <row r="504" spans="1:12" x14ac:dyDescent="0.35">
      <c r="A504" s="3">
        <v>3327051807</v>
      </c>
      <c r="B504">
        <v>516376</v>
      </c>
      <c r="C504">
        <v>3</v>
      </c>
      <c r="D504" s="2">
        <v>877.43</v>
      </c>
      <c r="E504" s="2">
        <f>Table29[[#This Row],[quantity]]*Table29[[#This Row],[unit_price]]</f>
        <v>2632.29</v>
      </c>
      <c r="F504" t="str">
        <f>_xlfn.XLOOKUP(Table29[[#This Row],[product_id]],products!A:A,products!B:B)</f>
        <v>Onions</v>
      </c>
      <c r="G504" t="str">
        <f>_xlfn.XLOOKUP(B:B,products!A:A,products!C:C)</f>
        <v>Fruits &amp; Vegetables</v>
      </c>
      <c r="H504" t="str">
        <f>_xlfn.XLOOKUP(Table29[[#This Row],[product_id]],products!A:A,products!D:D)</f>
        <v>Agarwal-Dhar</v>
      </c>
      <c r="I504" s="1">
        <f>_xlfn.XLOOKUP(Table29[[#This Row],[order_id]],orders!A:A,orders!C:C)</f>
        <v>45201.698611111111</v>
      </c>
      <c r="J504" s="3">
        <f>_xlfn.XLOOKUP(Table29[[#This Row],[order_id]],orders!A:A,orders!B:B)</f>
        <v>99707100</v>
      </c>
      <c r="K504" s="3" t="str">
        <f>_xlfn.XLOOKUP(Table29[[#This Row],[order_id]],orders!A:A,orders!E:E)</f>
        <v>Card</v>
      </c>
      <c r="L504" s="3" t="str">
        <f>_xlfn.XLOOKUP(Table29[[#This Row],[customer id]],customers!A:A,customers!C:C)</f>
        <v>Inactive</v>
      </c>
    </row>
    <row r="505" spans="1:12" x14ac:dyDescent="0.35">
      <c r="A505" s="3">
        <v>1461604569</v>
      </c>
      <c r="B505">
        <v>812607</v>
      </c>
      <c r="C505">
        <v>1</v>
      </c>
      <c r="D505" s="2">
        <v>416.65</v>
      </c>
      <c r="E505" s="2">
        <f>Table29[[#This Row],[quantity]]*Table29[[#This Row],[unit_price]]</f>
        <v>416.65</v>
      </c>
      <c r="F505" t="str">
        <f>_xlfn.XLOOKUP(Table29[[#This Row],[product_id]],products!A:A,products!B:B)</f>
        <v>Potatoes</v>
      </c>
      <c r="G505" t="str">
        <f>_xlfn.XLOOKUP(B:B,products!A:A,products!C:C)</f>
        <v>Fruits &amp; Vegetables</v>
      </c>
      <c r="H505" t="str">
        <f>_xlfn.XLOOKUP(Table29[[#This Row],[product_id]],products!A:A,products!D:D)</f>
        <v>Rege Group</v>
      </c>
      <c r="I505" s="1">
        <f>_xlfn.XLOOKUP(Table29[[#This Row],[order_id]],orders!A:A,orders!C:C)</f>
        <v>45408.085416666669</v>
      </c>
      <c r="J505" s="3">
        <f>_xlfn.XLOOKUP(Table29[[#This Row],[order_id]],orders!A:A,orders!B:B)</f>
        <v>25713335</v>
      </c>
      <c r="K505" s="3" t="str">
        <f>_xlfn.XLOOKUP(Table29[[#This Row],[order_id]],orders!A:A,orders!E:E)</f>
        <v>UPI</v>
      </c>
      <c r="L505" s="3" t="str">
        <f>_xlfn.XLOOKUP(Table29[[#This Row],[customer id]],customers!A:A,customers!C:C)</f>
        <v>New</v>
      </c>
    </row>
    <row r="506" spans="1:12" x14ac:dyDescent="0.35">
      <c r="A506" s="3">
        <v>606518084</v>
      </c>
      <c r="B506">
        <v>60619</v>
      </c>
      <c r="C506">
        <v>1</v>
      </c>
      <c r="D506" s="2">
        <v>726.41</v>
      </c>
      <c r="E506" s="2">
        <f>Table29[[#This Row],[quantity]]*Table29[[#This Row],[unit_price]]</f>
        <v>726.41</v>
      </c>
      <c r="F506" t="str">
        <f>_xlfn.XLOOKUP(Table29[[#This Row],[product_id]],products!A:A,products!B:B)</f>
        <v>Iced Tea</v>
      </c>
      <c r="G506" t="str">
        <f>_xlfn.XLOOKUP(B:B,products!A:A,products!C:C)</f>
        <v>Cold Drinks &amp; Juices</v>
      </c>
      <c r="H506" t="str">
        <f>_xlfn.XLOOKUP(Table29[[#This Row],[product_id]],products!A:A,products!D:D)</f>
        <v>Bhasin LLC</v>
      </c>
      <c r="I506" s="1">
        <f>_xlfn.XLOOKUP(Table29[[#This Row],[order_id]],orders!A:A,orders!C:C)</f>
        <v>45227.667361111111</v>
      </c>
      <c r="J506" s="3">
        <f>_xlfn.XLOOKUP(Table29[[#This Row],[order_id]],orders!A:A,orders!B:B)</f>
        <v>78725001</v>
      </c>
      <c r="K506" s="3" t="str">
        <f>_xlfn.XLOOKUP(Table29[[#This Row],[order_id]],orders!A:A,orders!E:E)</f>
        <v>Cash</v>
      </c>
      <c r="L506" s="3" t="str">
        <f>_xlfn.XLOOKUP(Table29[[#This Row],[customer id]],customers!A:A,customers!C:C)</f>
        <v>Regular</v>
      </c>
    </row>
    <row r="507" spans="1:12" x14ac:dyDescent="0.35">
      <c r="A507" s="3">
        <v>7637625389</v>
      </c>
      <c r="B507">
        <v>585299</v>
      </c>
      <c r="C507">
        <v>1</v>
      </c>
      <c r="D507" s="2">
        <v>799.46</v>
      </c>
      <c r="E507" s="2">
        <f>Table29[[#This Row],[quantity]]*Table29[[#This Row],[unit_price]]</f>
        <v>799.46</v>
      </c>
      <c r="F507" t="str">
        <f>_xlfn.XLOOKUP(Table29[[#This Row],[product_id]],products!A:A,products!B:B)</f>
        <v>Pet Treats</v>
      </c>
      <c r="G507" t="str">
        <f>_xlfn.XLOOKUP(B:B,products!A:A,products!C:C)</f>
        <v>Pet Care</v>
      </c>
      <c r="H507" t="str">
        <f>_xlfn.XLOOKUP(Table29[[#This Row],[product_id]],products!A:A,products!D:D)</f>
        <v>Sharma, Chandra and Prashad</v>
      </c>
      <c r="I507" s="1">
        <f>_xlfn.XLOOKUP(Table29[[#This Row],[order_id]],orders!A:A,orders!C:C)</f>
        <v>45214.851388888892</v>
      </c>
      <c r="J507" s="3">
        <f>_xlfn.XLOOKUP(Table29[[#This Row],[order_id]],orders!A:A,orders!B:B)</f>
        <v>13122744</v>
      </c>
      <c r="K507" s="3" t="str">
        <f>_xlfn.XLOOKUP(Table29[[#This Row],[order_id]],orders!A:A,orders!E:E)</f>
        <v>Card</v>
      </c>
      <c r="L507" s="3" t="str">
        <f>_xlfn.XLOOKUP(Table29[[#This Row],[customer id]],customers!A:A,customers!C:C)</f>
        <v>Regular</v>
      </c>
    </row>
    <row r="508" spans="1:12" x14ac:dyDescent="0.35">
      <c r="A508" s="3">
        <v>7311621328</v>
      </c>
      <c r="B508">
        <v>317242</v>
      </c>
      <c r="C508">
        <v>3</v>
      </c>
      <c r="D508" s="2">
        <v>198.15</v>
      </c>
      <c r="E508" s="2">
        <f>Table29[[#This Row],[quantity]]*Table29[[#This Row],[unit_price]]</f>
        <v>594.45000000000005</v>
      </c>
      <c r="F508" t="str">
        <f>_xlfn.XLOOKUP(Table29[[#This Row],[product_id]],products!A:A,products!B:B)</f>
        <v>Pulses</v>
      </c>
      <c r="G508" t="str">
        <f>_xlfn.XLOOKUP(B:B,products!A:A,products!C:C)</f>
        <v>Grocery &amp; Staples</v>
      </c>
      <c r="H508" t="str">
        <f>_xlfn.XLOOKUP(Table29[[#This Row],[product_id]],products!A:A,products!D:D)</f>
        <v>Rastogi Group</v>
      </c>
      <c r="I508" s="1">
        <f>_xlfn.XLOOKUP(Table29[[#This Row],[order_id]],orders!A:A,orders!C:C)</f>
        <v>45389.106944444444</v>
      </c>
      <c r="J508" s="3">
        <f>_xlfn.XLOOKUP(Table29[[#This Row],[order_id]],orders!A:A,orders!B:B)</f>
        <v>30891209</v>
      </c>
      <c r="K508" s="3" t="str">
        <f>_xlfn.XLOOKUP(Table29[[#This Row],[order_id]],orders!A:A,orders!E:E)</f>
        <v>Wallet</v>
      </c>
      <c r="L508" s="3" t="str">
        <f>_xlfn.XLOOKUP(Table29[[#This Row],[customer id]],customers!A:A,customers!C:C)</f>
        <v>New</v>
      </c>
    </row>
    <row r="509" spans="1:12" x14ac:dyDescent="0.35">
      <c r="A509" s="3">
        <v>8790217194</v>
      </c>
      <c r="B509">
        <v>589812</v>
      </c>
      <c r="C509">
        <v>2</v>
      </c>
      <c r="D509" s="2">
        <v>163.03</v>
      </c>
      <c r="E509" s="2">
        <f>Table29[[#This Row],[quantity]]*Table29[[#This Row],[unit_price]]</f>
        <v>326.06</v>
      </c>
      <c r="F509" t="str">
        <f>_xlfn.XLOOKUP(Table29[[#This Row],[product_id]],products!A:A,products!B:B)</f>
        <v>Detergent</v>
      </c>
      <c r="G509" t="str">
        <f>_xlfn.XLOOKUP(B:B,products!A:A,products!C:C)</f>
        <v>Household Care</v>
      </c>
      <c r="H509" t="str">
        <f>_xlfn.XLOOKUP(Table29[[#This Row],[product_id]],products!A:A,products!D:D)</f>
        <v>Bir PLC</v>
      </c>
      <c r="I509" s="1">
        <f>_xlfn.XLOOKUP(Table29[[#This Row],[order_id]],orders!A:A,orders!C:C)</f>
        <v>45376.061805555553</v>
      </c>
      <c r="J509" s="3">
        <f>_xlfn.XLOOKUP(Table29[[#This Row],[order_id]],orders!A:A,orders!B:B)</f>
        <v>38244021</v>
      </c>
      <c r="K509" s="3" t="str">
        <f>_xlfn.XLOOKUP(Table29[[#This Row],[order_id]],orders!A:A,orders!E:E)</f>
        <v>Wallet</v>
      </c>
      <c r="L509" s="3" t="str">
        <f>_xlfn.XLOOKUP(Table29[[#This Row],[customer id]],customers!A:A,customers!C:C)</f>
        <v>Inactive</v>
      </c>
    </row>
    <row r="510" spans="1:12" x14ac:dyDescent="0.35">
      <c r="A510" s="3">
        <v>1772445313</v>
      </c>
      <c r="B510">
        <v>557908</v>
      </c>
      <c r="C510">
        <v>3</v>
      </c>
      <c r="D510" s="2">
        <v>942.37</v>
      </c>
      <c r="E510" s="2">
        <f>Table29[[#This Row],[quantity]]*Table29[[#This Row],[unit_price]]</f>
        <v>2827.11</v>
      </c>
      <c r="F510" t="str">
        <f>_xlfn.XLOOKUP(Table29[[#This Row],[product_id]],products!A:A,products!B:B)</f>
        <v>Vitamins</v>
      </c>
      <c r="G510" t="str">
        <f>_xlfn.XLOOKUP(B:B,products!A:A,products!C:C)</f>
        <v>Pharmacy</v>
      </c>
      <c r="H510" t="str">
        <f>_xlfn.XLOOKUP(Table29[[#This Row],[product_id]],products!A:A,products!D:D)</f>
        <v>Sundaram Inc</v>
      </c>
      <c r="I510" s="1">
        <f>_xlfn.XLOOKUP(Table29[[#This Row],[order_id]],orders!A:A,orders!C:C)</f>
        <v>45128.020833333336</v>
      </c>
      <c r="J510" s="3">
        <f>_xlfn.XLOOKUP(Table29[[#This Row],[order_id]],orders!A:A,orders!B:B)</f>
        <v>13071673</v>
      </c>
      <c r="K510" s="3" t="str">
        <f>_xlfn.XLOOKUP(Table29[[#This Row],[order_id]],orders!A:A,orders!E:E)</f>
        <v>Card</v>
      </c>
      <c r="L510" s="3" t="str">
        <f>_xlfn.XLOOKUP(Table29[[#This Row],[customer id]],customers!A:A,customers!C:C)</f>
        <v>Regular</v>
      </c>
    </row>
    <row r="511" spans="1:12" x14ac:dyDescent="0.35">
      <c r="A511" s="3">
        <v>159394992</v>
      </c>
      <c r="B511">
        <v>473929</v>
      </c>
      <c r="C511">
        <v>1</v>
      </c>
      <c r="D511" s="2">
        <v>440.19</v>
      </c>
      <c r="E511" s="2">
        <f>Table29[[#This Row],[quantity]]*Table29[[#This Row],[unit_price]]</f>
        <v>440.19</v>
      </c>
      <c r="F511" t="str">
        <f>_xlfn.XLOOKUP(Table29[[#This Row],[product_id]],products!A:A,products!B:B)</f>
        <v>Carrots</v>
      </c>
      <c r="G511" t="str">
        <f>_xlfn.XLOOKUP(B:B,products!A:A,products!C:C)</f>
        <v>Fruits &amp; Vegetables</v>
      </c>
      <c r="H511" t="str">
        <f>_xlfn.XLOOKUP(Table29[[#This Row],[product_id]],products!A:A,products!D:D)</f>
        <v>Bhardwaj, Bhatia and Deshmukh</v>
      </c>
      <c r="I511" s="1">
        <f>_xlfn.XLOOKUP(Table29[[#This Row],[order_id]],orders!A:A,orders!C:C)</f>
        <v>45510.280555555553</v>
      </c>
      <c r="J511" s="3">
        <f>_xlfn.XLOOKUP(Table29[[#This Row],[order_id]],orders!A:A,orders!B:B)</f>
        <v>35358395</v>
      </c>
      <c r="K511" s="3" t="str">
        <f>_xlfn.XLOOKUP(Table29[[#This Row],[order_id]],orders!A:A,orders!E:E)</f>
        <v>Card</v>
      </c>
      <c r="L511" s="3" t="str">
        <f>_xlfn.XLOOKUP(Table29[[#This Row],[customer id]],customers!A:A,customers!C:C)</f>
        <v>Inactive</v>
      </c>
    </row>
    <row r="512" spans="1:12" x14ac:dyDescent="0.35">
      <c r="A512" s="3">
        <v>7992910755</v>
      </c>
      <c r="B512">
        <v>243235</v>
      </c>
      <c r="C512">
        <v>1</v>
      </c>
      <c r="D512" s="2">
        <v>109.03</v>
      </c>
      <c r="E512" s="2">
        <f>Table29[[#This Row],[quantity]]*Table29[[#This Row],[unit_price]]</f>
        <v>109.03</v>
      </c>
      <c r="F512" t="str">
        <f>_xlfn.XLOOKUP(Table29[[#This Row],[product_id]],products!A:A,products!B:B)</f>
        <v>Cat Food</v>
      </c>
      <c r="G512" t="str">
        <f>_xlfn.XLOOKUP(B:B,products!A:A,products!C:C)</f>
        <v>Pet Care</v>
      </c>
      <c r="H512" t="str">
        <f>_xlfn.XLOOKUP(Table29[[#This Row],[product_id]],products!A:A,products!D:D)</f>
        <v>Batta Inc</v>
      </c>
      <c r="I512" s="1">
        <f>_xlfn.XLOOKUP(Table29[[#This Row],[order_id]],orders!A:A,orders!C:C)</f>
        <v>45119.382638888892</v>
      </c>
      <c r="J512" s="3">
        <f>_xlfn.XLOOKUP(Table29[[#This Row],[order_id]],orders!A:A,orders!B:B)</f>
        <v>76218218</v>
      </c>
      <c r="K512" s="3" t="str">
        <f>_xlfn.XLOOKUP(Table29[[#This Row],[order_id]],orders!A:A,orders!E:E)</f>
        <v>Wallet</v>
      </c>
      <c r="L512" s="3" t="str">
        <f>_xlfn.XLOOKUP(Table29[[#This Row],[customer id]],customers!A:A,customers!C:C)</f>
        <v>Inactive</v>
      </c>
    </row>
    <row r="513" spans="1:12" x14ac:dyDescent="0.35">
      <c r="A513" s="3">
        <v>1786931285</v>
      </c>
      <c r="B513">
        <v>679321</v>
      </c>
      <c r="C513">
        <v>1</v>
      </c>
      <c r="D513" s="2">
        <v>738.46</v>
      </c>
      <c r="E513" s="2">
        <f>Table29[[#This Row],[quantity]]*Table29[[#This Row],[unit_price]]</f>
        <v>738.46</v>
      </c>
      <c r="F513" t="str">
        <f>_xlfn.XLOOKUP(Table29[[#This Row],[product_id]],products!A:A,products!B:B)</f>
        <v>Cola</v>
      </c>
      <c r="G513" t="str">
        <f>_xlfn.XLOOKUP(B:B,products!A:A,products!C:C)</f>
        <v>Cold Drinks &amp; Juices</v>
      </c>
      <c r="H513" t="str">
        <f>_xlfn.XLOOKUP(Table29[[#This Row],[product_id]],products!A:A,products!D:D)</f>
        <v>Khurana-Dewan</v>
      </c>
      <c r="I513" s="1">
        <f>_xlfn.XLOOKUP(Table29[[#This Row],[order_id]],orders!A:A,orders!C:C)</f>
        <v>45106.199305555558</v>
      </c>
      <c r="J513" s="3">
        <f>_xlfn.XLOOKUP(Table29[[#This Row],[order_id]],orders!A:A,orders!B:B)</f>
        <v>1719710</v>
      </c>
      <c r="K513" s="3" t="str">
        <f>_xlfn.XLOOKUP(Table29[[#This Row],[order_id]],orders!A:A,orders!E:E)</f>
        <v>Wallet</v>
      </c>
      <c r="L513" s="3" t="str">
        <f>_xlfn.XLOOKUP(Table29[[#This Row],[customer id]],customers!A:A,customers!C:C)</f>
        <v>New</v>
      </c>
    </row>
    <row r="514" spans="1:12" x14ac:dyDescent="0.35">
      <c r="A514" s="3">
        <v>2225520858</v>
      </c>
      <c r="B514">
        <v>448752</v>
      </c>
      <c r="C514">
        <v>3</v>
      </c>
      <c r="D514" s="2">
        <v>160.07</v>
      </c>
      <c r="E514" s="2">
        <f>Table29[[#This Row],[quantity]]*Table29[[#This Row],[unit_price]]</f>
        <v>480.21</v>
      </c>
      <c r="F514" t="str">
        <f>_xlfn.XLOOKUP(Table29[[#This Row],[product_id]],products!A:A,products!B:B)</f>
        <v>Toilet Cleaner</v>
      </c>
      <c r="G514" t="str">
        <f>_xlfn.XLOOKUP(B:B,products!A:A,products!C:C)</f>
        <v>Household Care</v>
      </c>
      <c r="H514" t="str">
        <f>_xlfn.XLOOKUP(Table29[[#This Row],[product_id]],products!A:A,products!D:D)</f>
        <v>Batta-Doctor</v>
      </c>
      <c r="I514" s="1">
        <f>_xlfn.XLOOKUP(Table29[[#This Row],[order_id]],orders!A:A,orders!C:C)</f>
        <v>45252.542361111111</v>
      </c>
      <c r="J514" s="3">
        <f>_xlfn.XLOOKUP(Table29[[#This Row],[order_id]],orders!A:A,orders!B:B)</f>
        <v>95372766</v>
      </c>
      <c r="K514" s="3" t="str">
        <f>_xlfn.XLOOKUP(Table29[[#This Row],[order_id]],orders!A:A,orders!E:E)</f>
        <v>Cash</v>
      </c>
      <c r="L514" s="3" t="str">
        <f>_xlfn.XLOOKUP(Table29[[#This Row],[customer id]],customers!A:A,customers!C:C)</f>
        <v>Regular</v>
      </c>
    </row>
    <row r="515" spans="1:12" x14ac:dyDescent="0.35">
      <c r="A515" s="3">
        <v>5635738740</v>
      </c>
      <c r="B515">
        <v>319388</v>
      </c>
      <c r="C515">
        <v>2</v>
      </c>
      <c r="D515" s="2">
        <v>657.8</v>
      </c>
      <c r="E515" s="2">
        <f>Table29[[#This Row],[quantity]]*Table29[[#This Row],[unit_price]]</f>
        <v>1315.6</v>
      </c>
      <c r="F515" t="str">
        <f>_xlfn.XLOOKUP(Table29[[#This Row],[product_id]],products!A:A,products!B:B)</f>
        <v>Orange Juice</v>
      </c>
      <c r="G515" t="str">
        <f>_xlfn.XLOOKUP(B:B,products!A:A,products!C:C)</f>
        <v>Cold Drinks &amp; Juices</v>
      </c>
      <c r="H515" t="str">
        <f>_xlfn.XLOOKUP(Table29[[#This Row],[product_id]],products!A:A,products!D:D)</f>
        <v>Dâ€™Alia-Dey</v>
      </c>
      <c r="I515" s="1">
        <f>_xlfn.XLOOKUP(Table29[[#This Row],[order_id]],orders!A:A,orders!C:C)</f>
        <v>45197.603472222225</v>
      </c>
      <c r="J515" s="3">
        <f>_xlfn.XLOOKUP(Table29[[#This Row],[order_id]],orders!A:A,orders!B:B)</f>
        <v>33034249</v>
      </c>
      <c r="K515" s="3" t="str">
        <f>_xlfn.XLOOKUP(Table29[[#This Row],[order_id]],orders!A:A,orders!E:E)</f>
        <v>UPI</v>
      </c>
      <c r="L515" s="3" t="str">
        <f>_xlfn.XLOOKUP(Table29[[#This Row],[customer id]],customers!A:A,customers!C:C)</f>
        <v>Inactive</v>
      </c>
    </row>
    <row r="516" spans="1:12" x14ac:dyDescent="0.35">
      <c r="A516" s="3">
        <v>2230824358</v>
      </c>
      <c r="B516">
        <v>679284</v>
      </c>
      <c r="C516">
        <v>1</v>
      </c>
      <c r="D516" s="2">
        <v>877.89</v>
      </c>
      <c r="E516" s="2">
        <f>Table29[[#This Row],[quantity]]*Table29[[#This Row],[unit_price]]</f>
        <v>877.89</v>
      </c>
      <c r="F516" t="str">
        <f>_xlfn.XLOOKUP(Table29[[#This Row],[product_id]],products!A:A,products!B:B)</f>
        <v>Cough Syrup</v>
      </c>
      <c r="G516" t="str">
        <f>_xlfn.XLOOKUP(B:B,products!A:A,products!C:C)</f>
        <v>Pharmacy</v>
      </c>
      <c r="H516" t="str">
        <f>_xlfn.XLOOKUP(Table29[[#This Row],[product_id]],products!A:A,products!D:D)</f>
        <v>Pant LLC</v>
      </c>
      <c r="I516" s="1">
        <f>_xlfn.XLOOKUP(Table29[[#This Row],[order_id]],orders!A:A,orders!C:C)</f>
        <v>45070.63958333333</v>
      </c>
      <c r="J516" s="3">
        <f>_xlfn.XLOOKUP(Table29[[#This Row],[order_id]],orders!A:A,orders!B:B)</f>
        <v>41878908</v>
      </c>
      <c r="K516" s="3" t="str">
        <f>_xlfn.XLOOKUP(Table29[[#This Row],[order_id]],orders!A:A,orders!E:E)</f>
        <v>Cash</v>
      </c>
      <c r="L516" s="3" t="str">
        <f>_xlfn.XLOOKUP(Table29[[#This Row],[customer id]],customers!A:A,customers!C:C)</f>
        <v>Premium</v>
      </c>
    </row>
    <row r="517" spans="1:12" x14ac:dyDescent="0.35">
      <c r="A517" s="3">
        <v>9217211301</v>
      </c>
      <c r="B517">
        <v>681063</v>
      </c>
      <c r="C517">
        <v>2</v>
      </c>
      <c r="D517" s="2">
        <v>321.27999999999997</v>
      </c>
      <c r="E517" s="2">
        <f>Table29[[#This Row],[quantity]]*Table29[[#This Row],[unit_price]]</f>
        <v>642.55999999999995</v>
      </c>
      <c r="F517" t="str">
        <f>_xlfn.XLOOKUP(Table29[[#This Row],[product_id]],products!A:A,products!B:B)</f>
        <v>Mango Drink</v>
      </c>
      <c r="G517" t="str">
        <f>_xlfn.XLOOKUP(B:B,products!A:A,products!C:C)</f>
        <v>Cold Drinks &amp; Juices</v>
      </c>
      <c r="H517" t="str">
        <f>_xlfn.XLOOKUP(Table29[[#This Row],[product_id]],products!A:A,products!D:D)</f>
        <v>Dass and Sons</v>
      </c>
      <c r="I517" s="1">
        <f>_xlfn.XLOOKUP(Table29[[#This Row],[order_id]],orders!A:A,orders!C:C)</f>
        <v>45092.434027777781</v>
      </c>
      <c r="J517" s="3">
        <f>_xlfn.XLOOKUP(Table29[[#This Row],[order_id]],orders!A:A,orders!B:B)</f>
        <v>52085702</v>
      </c>
      <c r="K517" s="3" t="str">
        <f>_xlfn.XLOOKUP(Table29[[#This Row],[order_id]],orders!A:A,orders!E:E)</f>
        <v>Cash</v>
      </c>
      <c r="L517" s="3" t="str">
        <f>_xlfn.XLOOKUP(Table29[[#This Row],[customer id]],customers!A:A,customers!C:C)</f>
        <v>New</v>
      </c>
    </row>
    <row r="518" spans="1:12" x14ac:dyDescent="0.35">
      <c r="A518" s="3">
        <v>4501870609</v>
      </c>
      <c r="B518">
        <v>839170</v>
      </c>
      <c r="C518">
        <v>2</v>
      </c>
      <c r="D518" s="2">
        <v>481.63</v>
      </c>
      <c r="E518" s="2">
        <f>Table29[[#This Row],[quantity]]*Table29[[#This Row],[unit_price]]</f>
        <v>963.26</v>
      </c>
      <c r="F518" t="str">
        <f>_xlfn.XLOOKUP(Table29[[#This Row],[product_id]],products!A:A,products!B:B)</f>
        <v>Curd</v>
      </c>
      <c r="G518" t="str">
        <f>_xlfn.XLOOKUP(B:B,products!A:A,products!C:C)</f>
        <v>Dairy &amp; Breakfast</v>
      </c>
      <c r="H518" t="str">
        <f>_xlfn.XLOOKUP(Table29[[#This Row],[product_id]],products!A:A,products!D:D)</f>
        <v>Shetty and Sons</v>
      </c>
      <c r="I518" s="1">
        <f>_xlfn.XLOOKUP(Table29[[#This Row],[order_id]],orders!A:A,orders!C:C)</f>
        <v>45483.340277777781</v>
      </c>
      <c r="J518" s="3">
        <f>_xlfn.XLOOKUP(Table29[[#This Row],[order_id]],orders!A:A,orders!B:B)</f>
        <v>16082651</v>
      </c>
      <c r="K518" s="3" t="str">
        <f>_xlfn.XLOOKUP(Table29[[#This Row],[order_id]],orders!A:A,orders!E:E)</f>
        <v>Cash</v>
      </c>
      <c r="L518" s="3" t="str">
        <f>_xlfn.XLOOKUP(Table29[[#This Row],[customer id]],customers!A:A,customers!C:C)</f>
        <v>Regular</v>
      </c>
    </row>
    <row r="519" spans="1:12" x14ac:dyDescent="0.35">
      <c r="A519" s="3">
        <v>838401679</v>
      </c>
      <c r="B519">
        <v>832348</v>
      </c>
      <c r="C519">
        <v>3</v>
      </c>
      <c r="D519" s="2">
        <v>831.43</v>
      </c>
      <c r="E519" s="2">
        <f>Table29[[#This Row],[quantity]]*Table29[[#This Row],[unit_price]]</f>
        <v>2494.29</v>
      </c>
      <c r="F519" t="str">
        <f>_xlfn.XLOOKUP(Table29[[#This Row],[product_id]],products!A:A,products!B:B)</f>
        <v>Biscuits</v>
      </c>
      <c r="G519" t="str">
        <f>_xlfn.XLOOKUP(B:B,products!A:A,products!C:C)</f>
        <v>Snacks &amp; Munchies</v>
      </c>
      <c r="H519" t="str">
        <f>_xlfn.XLOOKUP(Table29[[#This Row],[product_id]],products!A:A,products!D:D)</f>
        <v>Jani-Ram</v>
      </c>
      <c r="I519" s="1">
        <f>_xlfn.XLOOKUP(Table29[[#This Row],[order_id]],orders!A:A,orders!C:C)</f>
        <v>45130.308333333334</v>
      </c>
      <c r="J519" s="3">
        <f>_xlfn.XLOOKUP(Table29[[#This Row],[order_id]],orders!A:A,orders!B:B)</f>
        <v>89699655</v>
      </c>
      <c r="K519" s="3" t="str">
        <f>_xlfn.XLOOKUP(Table29[[#This Row],[order_id]],orders!A:A,orders!E:E)</f>
        <v>Wallet</v>
      </c>
      <c r="L519" s="3" t="str">
        <f>_xlfn.XLOOKUP(Table29[[#This Row],[customer id]],customers!A:A,customers!C:C)</f>
        <v>Inactive</v>
      </c>
    </row>
    <row r="520" spans="1:12" x14ac:dyDescent="0.35">
      <c r="A520" s="3">
        <v>9587315528</v>
      </c>
      <c r="B520">
        <v>623234</v>
      </c>
      <c r="C520">
        <v>3</v>
      </c>
      <c r="D520" s="2">
        <v>329.79</v>
      </c>
      <c r="E520" s="2">
        <f>Table29[[#This Row],[quantity]]*Table29[[#This Row],[unit_price]]</f>
        <v>989.37000000000012</v>
      </c>
      <c r="F520" t="str">
        <f>_xlfn.XLOOKUP(Table29[[#This Row],[product_id]],products!A:A,products!B:B)</f>
        <v>Frozen Biryani</v>
      </c>
      <c r="G520" t="str">
        <f>_xlfn.XLOOKUP(B:B,products!A:A,products!C:C)</f>
        <v>Instant &amp; Frozen Food</v>
      </c>
      <c r="H520" t="str">
        <f>_xlfn.XLOOKUP(Table29[[#This Row],[product_id]],products!A:A,products!D:D)</f>
        <v>Chakrabarti-Batra</v>
      </c>
      <c r="I520" s="1">
        <f>_xlfn.XLOOKUP(Table29[[#This Row],[order_id]],orders!A:A,orders!C:C)</f>
        <v>45511.003472222219</v>
      </c>
      <c r="J520" s="3">
        <f>_xlfn.XLOOKUP(Table29[[#This Row],[order_id]],orders!A:A,orders!B:B)</f>
        <v>66440188</v>
      </c>
      <c r="K520" s="3" t="str">
        <f>_xlfn.XLOOKUP(Table29[[#This Row],[order_id]],orders!A:A,orders!E:E)</f>
        <v>Wallet</v>
      </c>
      <c r="L520" s="3" t="str">
        <f>_xlfn.XLOOKUP(Table29[[#This Row],[customer id]],customers!A:A,customers!C:C)</f>
        <v>Premium</v>
      </c>
    </row>
    <row r="521" spans="1:12" x14ac:dyDescent="0.35">
      <c r="A521" s="3">
        <v>3122936945</v>
      </c>
      <c r="B521">
        <v>880510</v>
      </c>
      <c r="C521">
        <v>1</v>
      </c>
      <c r="D521" s="2">
        <v>951.43</v>
      </c>
      <c r="E521" s="2">
        <f>Table29[[#This Row],[quantity]]*Table29[[#This Row],[unit_price]]</f>
        <v>951.43</v>
      </c>
      <c r="F521" t="str">
        <f>_xlfn.XLOOKUP(Table29[[#This Row],[product_id]],products!A:A,products!B:B)</f>
        <v>Bread</v>
      </c>
      <c r="G521" t="str">
        <f>_xlfn.XLOOKUP(B:B,products!A:A,products!C:C)</f>
        <v>Dairy &amp; Breakfast</v>
      </c>
      <c r="H521" t="str">
        <f>_xlfn.XLOOKUP(Table29[[#This Row],[product_id]],products!A:A,products!D:D)</f>
        <v>Roy-Char</v>
      </c>
      <c r="I521" s="1">
        <f>_xlfn.XLOOKUP(Table29[[#This Row],[order_id]],orders!A:A,orders!C:C)</f>
        <v>45052.963194444441</v>
      </c>
      <c r="J521" s="3">
        <f>_xlfn.XLOOKUP(Table29[[#This Row],[order_id]],orders!A:A,orders!B:B)</f>
        <v>95001589</v>
      </c>
      <c r="K521" s="3" t="str">
        <f>_xlfn.XLOOKUP(Table29[[#This Row],[order_id]],orders!A:A,orders!E:E)</f>
        <v>Cash</v>
      </c>
      <c r="L521" s="3" t="str">
        <f>_xlfn.XLOOKUP(Table29[[#This Row],[customer id]],customers!A:A,customers!C:C)</f>
        <v>Regular</v>
      </c>
    </row>
    <row r="522" spans="1:12" x14ac:dyDescent="0.35">
      <c r="A522" s="3">
        <v>6093390755</v>
      </c>
      <c r="B522">
        <v>337168</v>
      </c>
      <c r="C522">
        <v>1</v>
      </c>
      <c r="D522" s="2">
        <v>545.49</v>
      </c>
      <c r="E522" s="2">
        <f>Table29[[#This Row],[quantity]]*Table29[[#This Row],[unit_price]]</f>
        <v>545.49</v>
      </c>
      <c r="F522" t="str">
        <f>_xlfn.XLOOKUP(Table29[[#This Row],[product_id]],products!A:A,products!B:B)</f>
        <v>Eggs</v>
      </c>
      <c r="G522" t="str">
        <f>_xlfn.XLOOKUP(B:B,products!A:A,products!C:C)</f>
        <v>Dairy &amp; Breakfast</v>
      </c>
      <c r="H522" t="str">
        <f>_xlfn.XLOOKUP(Table29[[#This Row],[product_id]],products!A:A,products!D:D)</f>
        <v>Dasgupta PLC</v>
      </c>
      <c r="I522" s="1">
        <f>_xlfn.XLOOKUP(Table29[[#This Row],[order_id]],orders!A:A,orders!C:C)</f>
        <v>45254.558333333334</v>
      </c>
      <c r="J522" s="3">
        <f>_xlfn.XLOOKUP(Table29[[#This Row],[order_id]],orders!A:A,orders!B:B)</f>
        <v>32054313</v>
      </c>
      <c r="K522" s="3" t="str">
        <f>_xlfn.XLOOKUP(Table29[[#This Row],[order_id]],orders!A:A,orders!E:E)</f>
        <v>Card</v>
      </c>
      <c r="L522" s="3" t="str">
        <f>_xlfn.XLOOKUP(Table29[[#This Row],[customer id]],customers!A:A,customers!C:C)</f>
        <v>Regular</v>
      </c>
    </row>
    <row r="523" spans="1:12" x14ac:dyDescent="0.35">
      <c r="A523" s="3">
        <v>2032956677</v>
      </c>
      <c r="B523">
        <v>993331</v>
      </c>
      <c r="C523">
        <v>1</v>
      </c>
      <c r="D523" s="2">
        <v>102.44</v>
      </c>
      <c r="E523" s="2">
        <f>Table29[[#This Row],[quantity]]*Table29[[#This Row],[unit_price]]</f>
        <v>102.44</v>
      </c>
      <c r="F523" t="str">
        <f>_xlfn.XLOOKUP(Table29[[#This Row],[product_id]],products!A:A,products!B:B)</f>
        <v>Pulses</v>
      </c>
      <c r="G523" t="str">
        <f>_xlfn.XLOOKUP(B:B,products!A:A,products!C:C)</f>
        <v>Grocery &amp; Staples</v>
      </c>
      <c r="H523" t="str">
        <f>_xlfn.XLOOKUP(Table29[[#This Row],[product_id]],products!A:A,products!D:D)</f>
        <v>Parmer, Gola and Yogi</v>
      </c>
      <c r="I523" s="1">
        <f>_xlfn.XLOOKUP(Table29[[#This Row],[order_id]],orders!A:A,orders!C:C)</f>
        <v>45414.894444444442</v>
      </c>
      <c r="J523" s="3">
        <f>_xlfn.XLOOKUP(Table29[[#This Row],[order_id]],orders!A:A,orders!B:B)</f>
        <v>66932104</v>
      </c>
      <c r="K523" s="3" t="str">
        <f>_xlfn.XLOOKUP(Table29[[#This Row],[order_id]],orders!A:A,orders!E:E)</f>
        <v>Wallet</v>
      </c>
      <c r="L523" s="3" t="str">
        <f>_xlfn.XLOOKUP(Table29[[#This Row],[customer id]],customers!A:A,customers!C:C)</f>
        <v>Premium</v>
      </c>
    </row>
    <row r="524" spans="1:12" x14ac:dyDescent="0.35">
      <c r="A524" s="3">
        <v>1488430001</v>
      </c>
      <c r="B524">
        <v>807452</v>
      </c>
      <c r="C524">
        <v>3</v>
      </c>
      <c r="D524" s="2">
        <v>144.19</v>
      </c>
      <c r="E524" s="2">
        <f>Table29[[#This Row],[quantity]]*Table29[[#This Row],[unit_price]]</f>
        <v>432.57</v>
      </c>
      <c r="F524" t="str">
        <f>_xlfn.XLOOKUP(Table29[[#This Row],[product_id]],products!A:A,products!B:B)</f>
        <v>Pulses</v>
      </c>
      <c r="G524" t="str">
        <f>_xlfn.XLOOKUP(B:B,products!A:A,products!C:C)</f>
        <v>Grocery &amp; Staples</v>
      </c>
      <c r="H524" t="str">
        <f>_xlfn.XLOOKUP(Table29[[#This Row],[product_id]],products!A:A,products!D:D)</f>
        <v>Naik Ltd</v>
      </c>
      <c r="I524" s="1">
        <f>_xlfn.XLOOKUP(Table29[[#This Row],[order_id]],orders!A:A,orders!C:C)</f>
        <v>45508.631249999999</v>
      </c>
      <c r="J524" s="3">
        <f>_xlfn.XLOOKUP(Table29[[#This Row],[order_id]],orders!A:A,orders!B:B)</f>
        <v>67092149</v>
      </c>
      <c r="K524" s="3" t="str">
        <f>_xlfn.XLOOKUP(Table29[[#This Row],[order_id]],orders!A:A,orders!E:E)</f>
        <v>Card</v>
      </c>
      <c r="L524" s="3" t="str">
        <f>_xlfn.XLOOKUP(Table29[[#This Row],[customer id]],customers!A:A,customers!C:C)</f>
        <v>Premium</v>
      </c>
    </row>
    <row r="525" spans="1:12" x14ac:dyDescent="0.35">
      <c r="A525" s="3">
        <v>615391848</v>
      </c>
      <c r="B525">
        <v>284460</v>
      </c>
      <c r="C525">
        <v>1</v>
      </c>
      <c r="D525" s="2">
        <v>505.95</v>
      </c>
      <c r="E525" s="2">
        <f>Table29[[#This Row],[quantity]]*Table29[[#This Row],[unit_price]]</f>
        <v>505.95</v>
      </c>
      <c r="F525" t="str">
        <f>_xlfn.XLOOKUP(Table29[[#This Row],[product_id]],products!A:A,products!B:B)</f>
        <v>Potatoes</v>
      </c>
      <c r="G525" t="str">
        <f>_xlfn.XLOOKUP(B:B,products!A:A,products!C:C)</f>
        <v>Fruits &amp; Vegetables</v>
      </c>
      <c r="H525" t="str">
        <f>_xlfn.XLOOKUP(Table29[[#This Row],[product_id]],products!A:A,products!D:D)</f>
        <v>Ramakrishnan, Anand and Khare</v>
      </c>
      <c r="I525" s="1">
        <f>_xlfn.XLOOKUP(Table29[[#This Row],[order_id]],orders!A:A,orders!C:C)</f>
        <v>45547.904166666667</v>
      </c>
      <c r="J525" s="3">
        <f>_xlfn.XLOOKUP(Table29[[#This Row],[order_id]],orders!A:A,orders!B:B)</f>
        <v>65570302</v>
      </c>
      <c r="K525" s="3" t="str">
        <f>_xlfn.XLOOKUP(Table29[[#This Row],[order_id]],orders!A:A,orders!E:E)</f>
        <v>Cash</v>
      </c>
      <c r="L525" s="3" t="str">
        <f>_xlfn.XLOOKUP(Table29[[#This Row],[customer id]],customers!A:A,customers!C:C)</f>
        <v>Inactive</v>
      </c>
    </row>
    <row r="526" spans="1:12" x14ac:dyDescent="0.35">
      <c r="A526" s="3">
        <v>8686093533</v>
      </c>
      <c r="B526">
        <v>492958</v>
      </c>
      <c r="C526">
        <v>2</v>
      </c>
      <c r="D526" s="2">
        <v>84.2</v>
      </c>
      <c r="E526" s="2">
        <f>Table29[[#This Row],[quantity]]*Table29[[#This Row],[unit_price]]</f>
        <v>168.4</v>
      </c>
      <c r="F526" t="str">
        <f>_xlfn.XLOOKUP(Table29[[#This Row],[product_id]],products!A:A,products!B:B)</f>
        <v>Lotion</v>
      </c>
      <c r="G526" t="str">
        <f>_xlfn.XLOOKUP(B:B,products!A:A,products!C:C)</f>
        <v>Personal Care</v>
      </c>
      <c r="H526" t="str">
        <f>_xlfn.XLOOKUP(Table29[[#This Row],[product_id]],products!A:A,products!D:D)</f>
        <v>Acharya PLC</v>
      </c>
      <c r="I526" s="1">
        <f>_xlfn.XLOOKUP(Table29[[#This Row],[order_id]],orders!A:A,orders!C:C)</f>
        <v>45328.245138888888</v>
      </c>
      <c r="J526" s="3">
        <f>_xlfn.XLOOKUP(Table29[[#This Row],[order_id]],orders!A:A,orders!B:B)</f>
        <v>30823988</v>
      </c>
      <c r="K526" s="3" t="str">
        <f>_xlfn.XLOOKUP(Table29[[#This Row],[order_id]],orders!A:A,orders!E:E)</f>
        <v>Cash</v>
      </c>
      <c r="L526" s="3" t="str">
        <f>_xlfn.XLOOKUP(Table29[[#This Row],[customer id]],customers!A:A,customers!C:C)</f>
        <v>Premium</v>
      </c>
    </row>
    <row r="527" spans="1:12" x14ac:dyDescent="0.35">
      <c r="A527" s="3">
        <v>7038758506</v>
      </c>
      <c r="B527">
        <v>51036</v>
      </c>
      <c r="C527">
        <v>2</v>
      </c>
      <c r="D527" s="2">
        <v>931.61</v>
      </c>
      <c r="E527" s="2">
        <f>Table29[[#This Row],[quantity]]*Table29[[#This Row],[unit_price]]</f>
        <v>1863.22</v>
      </c>
      <c r="F527" t="str">
        <f>_xlfn.XLOOKUP(Table29[[#This Row],[product_id]],products!A:A,products!B:B)</f>
        <v>Baby Food</v>
      </c>
      <c r="G527" t="str">
        <f>_xlfn.XLOOKUP(B:B,products!A:A,products!C:C)</f>
        <v>Baby Care</v>
      </c>
      <c r="H527" t="str">
        <f>_xlfn.XLOOKUP(Table29[[#This Row],[product_id]],products!A:A,products!D:D)</f>
        <v>Karnik PLC</v>
      </c>
      <c r="I527" s="1">
        <f>_xlfn.XLOOKUP(Table29[[#This Row],[order_id]],orders!A:A,orders!C:C)</f>
        <v>45054.262499999997</v>
      </c>
      <c r="J527" s="3">
        <f>_xlfn.XLOOKUP(Table29[[#This Row],[order_id]],orders!A:A,orders!B:B)</f>
        <v>68714053</v>
      </c>
      <c r="K527" s="3" t="str">
        <f>_xlfn.XLOOKUP(Table29[[#This Row],[order_id]],orders!A:A,orders!E:E)</f>
        <v>Wallet</v>
      </c>
      <c r="L527" s="3" t="str">
        <f>_xlfn.XLOOKUP(Table29[[#This Row],[customer id]],customers!A:A,customers!C:C)</f>
        <v>New</v>
      </c>
    </row>
    <row r="528" spans="1:12" x14ac:dyDescent="0.35">
      <c r="A528" s="3">
        <v>2385966456</v>
      </c>
      <c r="B528">
        <v>451933</v>
      </c>
      <c r="C528">
        <v>3</v>
      </c>
      <c r="D528" s="2">
        <v>568.94000000000005</v>
      </c>
      <c r="E528" s="2">
        <f>Table29[[#This Row],[quantity]]*Table29[[#This Row],[unit_price]]</f>
        <v>1706.8200000000002</v>
      </c>
      <c r="F528" t="str">
        <f>_xlfn.XLOOKUP(Table29[[#This Row],[product_id]],products!A:A,products!B:B)</f>
        <v>Wheat Flour</v>
      </c>
      <c r="G528" t="str">
        <f>_xlfn.XLOOKUP(B:B,products!A:A,products!C:C)</f>
        <v>Grocery &amp; Staples</v>
      </c>
      <c r="H528" t="str">
        <f>_xlfn.XLOOKUP(Table29[[#This Row],[product_id]],products!A:A,products!D:D)</f>
        <v>Nadig Ltd</v>
      </c>
      <c r="I528" s="1">
        <f>_xlfn.XLOOKUP(Table29[[#This Row],[order_id]],orders!A:A,orders!C:C)</f>
        <v>45160.325694444444</v>
      </c>
      <c r="J528" s="3">
        <f>_xlfn.XLOOKUP(Table29[[#This Row],[order_id]],orders!A:A,orders!B:B)</f>
        <v>12184293</v>
      </c>
      <c r="K528" s="3" t="str">
        <f>_xlfn.XLOOKUP(Table29[[#This Row],[order_id]],orders!A:A,orders!E:E)</f>
        <v>UPI</v>
      </c>
      <c r="L528" s="3" t="str">
        <f>_xlfn.XLOOKUP(Table29[[#This Row],[customer id]],customers!A:A,customers!C:C)</f>
        <v>Inactive</v>
      </c>
    </row>
    <row r="529" spans="1:12" x14ac:dyDescent="0.35">
      <c r="A529" s="3">
        <v>259622674</v>
      </c>
      <c r="B529">
        <v>154179</v>
      </c>
      <c r="C529">
        <v>2</v>
      </c>
      <c r="D529" s="2">
        <v>582.87</v>
      </c>
      <c r="E529" s="2">
        <f>Table29[[#This Row],[quantity]]*Table29[[#This Row],[unit_price]]</f>
        <v>1165.74</v>
      </c>
      <c r="F529" t="str">
        <f>_xlfn.XLOOKUP(Table29[[#This Row],[product_id]],products!A:A,products!B:B)</f>
        <v>Pain Reliever</v>
      </c>
      <c r="G529" t="str">
        <f>_xlfn.XLOOKUP(B:B,products!A:A,products!C:C)</f>
        <v>Pharmacy</v>
      </c>
      <c r="H529" t="str">
        <f>_xlfn.XLOOKUP(Table29[[#This Row],[product_id]],products!A:A,products!D:D)</f>
        <v>Barad, Devi and Andra</v>
      </c>
      <c r="I529" s="1">
        <f>_xlfn.XLOOKUP(Table29[[#This Row],[order_id]],orders!A:A,orders!C:C)</f>
        <v>45051.024305555555</v>
      </c>
      <c r="J529" s="3">
        <f>_xlfn.XLOOKUP(Table29[[#This Row],[order_id]],orders!A:A,orders!B:B)</f>
        <v>61002154</v>
      </c>
      <c r="K529" s="3" t="str">
        <f>_xlfn.XLOOKUP(Table29[[#This Row],[order_id]],orders!A:A,orders!E:E)</f>
        <v>Card</v>
      </c>
      <c r="L529" s="3" t="str">
        <f>_xlfn.XLOOKUP(Table29[[#This Row],[customer id]],customers!A:A,customers!C:C)</f>
        <v>Regular</v>
      </c>
    </row>
    <row r="530" spans="1:12" x14ac:dyDescent="0.35">
      <c r="A530" s="3">
        <v>2580381935</v>
      </c>
      <c r="B530">
        <v>137909</v>
      </c>
      <c r="C530">
        <v>2</v>
      </c>
      <c r="D530" s="2">
        <v>864.3</v>
      </c>
      <c r="E530" s="2">
        <f>Table29[[#This Row],[quantity]]*Table29[[#This Row],[unit_price]]</f>
        <v>1728.6</v>
      </c>
      <c r="F530" t="str">
        <f>_xlfn.XLOOKUP(Table29[[#This Row],[product_id]],products!A:A,products!B:B)</f>
        <v>Cough Syrup</v>
      </c>
      <c r="G530" t="str">
        <f>_xlfn.XLOOKUP(B:B,products!A:A,products!C:C)</f>
        <v>Pharmacy</v>
      </c>
      <c r="H530" t="str">
        <f>_xlfn.XLOOKUP(Table29[[#This Row],[product_id]],products!A:A,products!D:D)</f>
        <v>Dalal PLC</v>
      </c>
      <c r="I530" s="1">
        <f>_xlfn.XLOOKUP(Table29[[#This Row],[order_id]],orders!A:A,orders!C:C)</f>
        <v>45417.411111111112</v>
      </c>
      <c r="J530" s="3">
        <f>_xlfn.XLOOKUP(Table29[[#This Row],[order_id]],orders!A:A,orders!B:B)</f>
        <v>4394659</v>
      </c>
      <c r="K530" s="3" t="str">
        <f>_xlfn.XLOOKUP(Table29[[#This Row],[order_id]],orders!A:A,orders!E:E)</f>
        <v>Cash</v>
      </c>
      <c r="L530" s="3" t="str">
        <f>_xlfn.XLOOKUP(Table29[[#This Row],[customer id]],customers!A:A,customers!C:C)</f>
        <v>New</v>
      </c>
    </row>
    <row r="531" spans="1:12" x14ac:dyDescent="0.35">
      <c r="A531" s="3">
        <v>5035471587</v>
      </c>
      <c r="B531">
        <v>927651</v>
      </c>
      <c r="C531">
        <v>2</v>
      </c>
      <c r="D531" s="2">
        <v>426.72</v>
      </c>
      <c r="E531" s="2">
        <f>Table29[[#This Row],[quantity]]*Table29[[#This Row],[unit_price]]</f>
        <v>853.44</v>
      </c>
      <c r="F531" t="str">
        <f>_xlfn.XLOOKUP(Table29[[#This Row],[product_id]],products!A:A,products!B:B)</f>
        <v>Baby Wipes</v>
      </c>
      <c r="G531" t="str">
        <f>_xlfn.XLOOKUP(B:B,products!A:A,products!C:C)</f>
        <v>Baby Care</v>
      </c>
      <c r="H531" t="str">
        <f>_xlfn.XLOOKUP(Table29[[#This Row],[product_id]],products!A:A,products!D:D)</f>
        <v>Narula Group</v>
      </c>
      <c r="I531" s="1">
        <f>_xlfn.XLOOKUP(Table29[[#This Row],[order_id]],orders!A:A,orders!C:C)</f>
        <v>45296.086805555555</v>
      </c>
      <c r="J531" s="3">
        <f>_xlfn.XLOOKUP(Table29[[#This Row],[order_id]],orders!A:A,orders!B:B)</f>
        <v>18140588</v>
      </c>
      <c r="K531" s="3" t="str">
        <f>_xlfn.XLOOKUP(Table29[[#This Row],[order_id]],orders!A:A,orders!E:E)</f>
        <v>Card</v>
      </c>
      <c r="L531" s="3" t="str">
        <f>_xlfn.XLOOKUP(Table29[[#This Row],[customer id]],customers!A:A,customers!C:C)</f>
        <v>Regular</v>
      </c>
    </row>
    <row r="532" spans="1:12" x14ac:dyDescent="0.35">
      <c r="A532" s="3">
        <v>9421270813</v>
      </c>
      <c r="B532">
        <v>154179</v>
      </c>
      <c r="C532">
        <v>1</v>
      </c>
      <c r="D532" s="2">
        <v>582.87</v>
      </c>
      <c r="E532" s="2">
        <f>Table29[[#This Row],[quantity]]*Table29[[#This Row],[unit_price]]</f>
        <v>582.87</v>
      </c>
      <c r="F532" t="str">
        <f>_xlfn.XLOOKUP(Table29[[#This Row],[product_id]],products!A:A,products!B:B)</f>
        <v>Pain Reliever</v>
      </c>
      <c r="G532" t="str">
        <f>_xlfn.XLOOKUP(B:B,products!A:A,products!C:C)</f>
        <v>Pharmacy</v>
      </c>
      <c r="H532" t="str">
        <f>_xlfn.XLOOKUP(Table29[[#This Row],[product_id]],products!A:A,products!D:D)</f>
        <v>Barad, Devi and Andra</v>
      </c>
      <c r="I532" s="1">
        <f>_xlfn.XLOOKUP(Table29[[#This Row],[order_id]],orders!A:A,orders!C:C)</f>
        <v>45404.252083333333</v>
      </c>
      <c r="J532" s="3">
        <f>_xlfn.XLOOKUP(Table29[[#This Row],[order_id]],orders!A:A,orders!B:B)</f>
        <v>26844216</v>
      </c>
      <c r="K532" s="3" t="str">
        <f>_xlfn.XLOOKUP(Table29[[#This Row],[order_id]],orders!A:A,orders!E:E)</f>
        <v>Wallet</v>
      </c>
      <c r="L532" s="3" t="str">
        <f>_xlfn.XLOOKUP(Table29[[#This Row],[customer id]],customers!A:A,customers!C:C)</f>
        <v>Premium</v>
      </c>
    </row>
    <row r="533" spans="1:12" x14ac:dyDescent="0.35">
      <c r="A533" s="3">
        <v>1831516625</v>
      </c>
      <c r="B533">
        <v>264803</v>
      </c>
      <c r="C533">
        <v>3</v>
      </c>
      <c r="D533" s="2">
        <v>995.98</v>
      </c>
      <c r="E533" s="2">
        <f>Table29[[#This Row],[quantity]]*Table29[[#This Row],[unit_price]]</f>
        <v>2987.94</v>
      </c>
      <c r="F533" t="str">
        <f>_xlfn.XLOOKUP(Table29[[#This Row],[product_id]],products!A:A,products!B:B)</f>
        <v>Vitamins</v>
      </c>
      <c r="G533" t="str">
        <f>_xlfn.XLOOKUP(B:B,products!A:A,products!C:C)</f>
        <v>Pharmacy</v>
      </c>
      <c r="H533" t="str">
        <f>_xlfn.XLOOKUP(Table29[[#This Row],[product_id]],products!A:A,products!D:D)</f>
        <v>Gole-Doshi</v>
      </c>
      <c r="I533" s="1">
        <f>_xlfn.XLOOKUP(Table29[[#This Row],[order_id]],orders!A:A,orders!C:C)</f>
        <v>45380.839583333334</v>
      </c>
      <c r="J533" s="3">
        <f>_xlfn.XLOOKUP(Table29[[#This Row],[order_id]],orders!A:A,orders!B:B)</f>
        <v>46629917</v>
      </c>
      <c r="K533" s="3" t="str">
        <f>_xlfn.XLOOKUP(Table29[[#This Row],[order_id]],orders!A:A,orders!E:E)</f>
        <v>Card</v>
      </c>
      <c r="L533" s="3" t="str">
        <f>_xlfn.XLOOKUP(Table29[[#This Row],[customer id]],customers!A:A,customers!C:C)</f>
        <v>Premium</v>
      </c>
    </row>
    <row r="534" spans="1:12" x14ac:dyDescent="0.35">
      <c r="A534" s="3">
        <v>1918841793</v>
      </c>
      <c r="B534">
        <v>256051</v>
      </c>
      <c r="C534">
        <v>1</v>
      </c>
      <c r="D534" s="2">
        <v>400.92</v>
      </c>
      <c r="E534" s="2">
        <f>Table29[[#This Row],[quantity]]*Table29[[#This Row],[unit_price]]</f>
        <v>400.92</v>
      </c>
      <c r="F534" t="str">
        <f>_xlfn.XLOOKUP(Table29[[#This Row],[product_id]],products!A:A,products!B:B)</f>
        <v>Lotion</v>
      </c>
      <c r="G534" t="str">
        <f>_xlfn.XLOOKUP(B:B,products!A:A,products!C:C)</f>
        <v>Personal Care</v>
      </c>
      <c r="H534" t="str">
        <f>_xlfn.XLOOKUP(Table29[[#This Row],[product_id]],products!A:A,products!D:D)</f>
        <v>Mannan, Naidu and Sama</v>
      </c>
      <c r="I534" s="1">
        <f>_xlfn.XLOOKUP(Table29[[#This Row],[order_id]],orders!A:A,orders!C:C)</f>
        <v>45460.877083333333</v>
      </c>
      <c r="J534" s="3">
        <f>_xlfn.XLOOKUP(Table29[[#This Row],[order_id]],orders!A:A,orders!B:B)</f>
        <v>95334407</v>
      </c>
      <c r="K534" s="3" t="str">
        <f>_xlfn.XLOOKUP(Table29[[#This Row],[order_id]],orders!A:A,orders!E:E)</f>
        <v>Wallet</v>
      </c>
      <c r="L534" s="3" t="str">
        <f>_xlfn.XLOOKUP(Table29[[#This Row],[customer id]],customers!A:A,customers!C:C)</f>
        <v>Inactive</v>
      </c>
    </row>
    <row r="535" spans="1:12" x14ac:dyDescent="0.35">
      <c r="A535" s="3">
        <v>1757159071</v>
      </c>
      <c r="B535">
        <v>589812</v>
      </c>
      <c r="C535">
        <v>2</v>
      </c>
      <c r="D535" s="2">
        <v>163.03</v>
      </c>
      <c r="E535" s="2">
        <f>Table29[[#This Row],[quantity]]*Table29[[#This Row],[unit_price]]</f>
        <v>326.06</v>
      </c>
      <c r="F535" t="str">
        <f>_xlfn.XLOOKUP(Table29[[#This Row],[product_id]],products!A:A,products!B:B)</f>
        <v>Detergent</v>
      </c>
      <c r="G535" t="str">
        <f>_xlfn.XLOOKUP(B:B,products!A:A,products!C:C)</f>
        <v>Household Care</v>
      </c>
      <c r="H535" t="str">
        <f>_xlfn.XLOOKUP(Table29[[#This Row],[product_id]],products!A:A,products!D:D)</f>
        <v>Bir PLC</v>
      </c>
      <c r="I535" s="1">
        <f>_xlfn.XLOOKUP(Table29[[#This Row],[order_id]],orders!A:A,orders!C:C)</f>
        <v>45364.412499999999</v>
      </c>
      <c r="J535" s="3">
        <f>_xlfn.XLOOKUP(Table29[[#This Row],[order_id]],orders!A:A,orders!B:B)</f>
        <v>59094034</v>
      </c>
      <c r="K535" s="3" t="str">
        <f>_xlfn.XLOOKUP(Table29[[#This Row],[order_id]],orders!A:A,orders!E:E)</f>
        <v>Cash</v>
      </c>
      <c r="L535" s="3" t="str">
        <f>_xlfn.XLOOKUP(Table29[[#This Row],[customer id]],customers!A:A,customers!C:C)</f>
        <v>Regular</v>
      </c>
    </row>
    <row r="536" spans="1:12" x14ac:dyDescent="0.35">
      <c r="A536" s="3">
        <v>7589464630</v>
      </c>
      <c r="B536">
        <v>961614</v>
      </c>
      <c r="C536">
        <v>1</v>
      </c>
      <c r="D536" s="2">
        <v>227.22</v>
      </c>
      <c r="E536" s="2">
        <f>Table29[[#This Row],[quantity]]*Table29[[#This Row],[unit_price]]</f>
        <v>227.22</v>
      </c>
      <c r="F536" t="str">
        <f>_xlfn.XLOOKUP(Table29[[#This Row],[product_id]],products!A:A,products!B:B)</f>
        <v>Chocolates</v>
      </c>
      <c r="G536" t="str">
        <f>_xlfn.XLOOKUP(B:B,products!A:A,products!C:C)</f>
        <v>Snacks &amp; Munchies</v>
      </c>
      <c r="H536" t="str">
        <f>_xlfn.XLOOKUP(Table29[[#This Row],[product_id]],products!A:A,products!D:D)</f>
        <v>Goda Inc</v>
      </c>
      <c r="I536" s="1">
        <f>_xlfn.XLOOKUP(Table29[[#This Row],[order_id]],orders!A:A,orders!C:C)</f>
        <v>45485.550694444442</v>
      </c>
      <c r="J536" s="3">
        <f>_xlfn.XLOOKUP(Table29[[#This Row],[order_id]],orders!A:A,orders!B:B)</f>
        <v>91196901</v>
      </c>
      <c r="K536" s="3" t="str">
        <f>_xlfn.XLOOKUP(Table29[[#This Row],[order_id]],orders!A:A,orders!E:E)</f>
        <v>UPI</v>
      </c>
      <c r="L536" s="3" t="str">
        <f>_xlfn.XLOOKUP(Table29[[#This Row],[customer id]],customers!A:A,customers!C:C)</f>
        <v>Premium</v>
      </c>
    </row>
    <row r="537" spans="1:12" x14ac:dyDescent="0.35">
      <c r="A537" s="3">
        <v>1577085460</v>
      </c>
      <c r="B537">
        <v>723678</v>
      </c>
      <c r="C537">
        <v>3</v>
      </c>
      <c r="D537" s="2">
        <v>675.46</v>
      </c>
      <c r="E537" s="2">
        <f>Table29[[#This Row],[quantity]]*Table29[[#This Row],[unit_price]]</f>
        <v>2026.38</v>
      </c>
      <c r="F537" t="str">
        <f>_xlfn.XLOOKUP(Table29[[#This Row],[product_id]],products!A:A,products!B:B)</f>
        <v>Dog Food</v>
      </c>
      <c r="G537" t="str">
        <f>_xlfn.XLOOKUP(B:B,products!A:A,products!C:C)</f>
        <v>Pet Care</v>
      </c>
      <c r="H537" t="str">
        <f>_xlfn.XLOOKUP(Table29[[#This Row],[product_id]],products!A:A,products!D:D)</f>
        <v>Lall, Datta and Swamy</v>
      </c>
      <c r="I537" s="1">
        <f>_xlfn.XLOOKUP(Table29[[#This Row],[order_id]],orders!A:A,orders!C:C)</f>
        <v>45191.411805555559</v>
      </c>
      <c r="J537" s="3">
        <f>_xlfn.XLOOKUP(Table29[[#This Row],[order_id]],orders!A:A,orders!B:B)</f>
        <v>74682740</v>
      </c>
      <c r="K537" s="3" t="str">
        <f>_xlfn.XLOOKUP(Table29[[#This Row],[order_id]],orders!A:A,orders!E:E)</f>
        <v>Wallet</v>
      </c>
      <c r="L537" s="3" t="str">
        <f>_xlfn.XLOOKUP(Table29[[#This Row],[customer id]],customers!A:A,customers!C:C)</f>
        <v>Regular</v>
      </c>
    </row>
    <row r="538" spans="1:12" x14ac:dyDescent="0.35">
      <c r="A538" s="3">
        <v>2279018877</v>
      </c>
      <c r="B538">
        <v>993331</v>
      </c>
      <c r="C538">
        <v>2</v>
      </c>
      <c r="D538" s="2">
        <v>102.44</v>
      </c>
      <c r="E538" s="2">
        <f>Table29[[#This Row],[quantity]]*Table29[[#This Row],[unit_price]]</f>
        <v>204.88</v>
      </c>
      <c r="F538" t="str">
        <f>_xlfn.XLOOKUP(Table29[[#This Row],[product_id]],products!A:A,products!B:B)</f>
        <v>Pulses</v>
      </c>
      <c r="G538" t="str">
        <f>_xlfn.XLOOKUP(B:B,products!A:A,products!C:C)</f>
        <v>Grocery &amp; Staples</v>
      </c>
      <c r="H538" t="str">
        <f>_xlfn.XLOOKUP(Table29[[#This Row],[product_id]],products!A:A,products!D:D)</f>
        <v>Parmer, Gola and Yogi</v>
      </c>
      <c r="I538" s="1">
        <f>_xlfn.XLOOKUP(Table29[[#This Row],[order_id]],orders!A:A,orders!C:C)</f>
        <v>45453.599999999999</v>
      </c>
      <c r="J538" s="3">
        <f>_xlfn.XLOOKUP(Table29[[#This Row],[order_id]],orders!A:A,orders!B:B)</f>
        <v>40305293</v>
      </c>
      <c r="K538" s="3" t="str">
        <f>_xlfn.XLOOKUP(Table29[[#This Row],[order_id]],orders!A:A,orders!E:E)</f>
        <v>Wallet</v>
      </c>
      <c r="L538" s="3" t="str">
        <f>_xlfn.XLOOKUP(Table29[[#This Row],[customer id]],customers!A:A,customers!C:C)</f>
        <v>Regular</v>
      </c>
    </row>
    <row r="539" spans="1:12" x14ac:dyDescent="0.35">
      <c r="A539" s="3">
        <v>7431412128</v>
      </c>
      <c r="B539">
        <v>136533</v>
      </c>
      <c r="C539">
        <v>2</v>
      </c>
      <c r="D539" s="2">
        <v>826.21</v>
      </c>
      <c r="E539" s="2">
        <f>Table29[[#This Row],[quantity]]*Table29[[#This Row],[unit_price]]</f>
        <v>1652.42</v>
      </c>
      <c r="F539" t="str">
        <f>_xlfn.XLOOKUP(Table29[[#This Row],[product_id]],products!A:A,products!B:B)</f>
        <v>Eggs</v>
      </c>
      <c r="G539" t="str">
        <f>_xlfn.XLOOKUP(B:B,products!A:A,products!C:C)</f>
        <v>Dairy &amp; Breakfast</v>
      </c>
      <c r="H539" t="str">
        <f>_xlfn.XLOOKUP(Table29[[#This Row],[product_id]],products!A:A,products!D:D)</f>
        <v>Raghavan, Magar and Shanker</v>
      </c>
      <c r="I539" s="1">
        <f>_xlfn.XLOOKUP(Table29[[#This Row],[order_id]],orders!A:A,orders!C:C)</f>
        <v>45075.170138888891</v>
      </c>
      <c r="J539" s="3">
        <f>_xlfn.XLOOKUP(Table29[[#This Row],[order_id]],orders!A:A,orders!B:B)</f>
        <v>96989204</v>
      </c>
      <c r="K539" s="3" t="str">
        <f>_xlfn.XLOOKUP(Table29[[#This Row],[order_id]],orders!A:A,orders!E:E)</f>
        <v>UPI</v>
      </c>
      <c r="L539" s="3" t="str">
        <f>_xlfn.XLOOKUP(Table29[[#This Row],[customer id]],customers!A:A,customers!C:C)</f>
        <v>Regular</v>
      </c>
    </row>
    <row r="540" spans="1:12" x14ac:dyDescent="0.35">
      <c r="A540" s="3">
        <v>8781520615</v>
      </c>
      <c r="B540">
        <v>689769</v>
      </c>
      <c r="C540">
        <v>2</v>
      </c>
      <c r="D540" s="2">
        <v>46.62</v>
      </c>
      <c r="E540" s="2">
        <f>Table29[[#This Row],[quantity]]*Table29[[#This Row],[unit_price]]</f>
        <v>93.24</v>
      </c>
      <c r="F540" t="str">
        <f>_xlfn.XLOOKUP(Table29[[#This Row],[product_id]],products!A:A,products!B:B)</f>
        <v>Frozen Vegetables</v>
      </c>
      <c r="G540" t="str">
        <f>_xlfn.XLOOKUP(B:B,products!A:A,products!C:C)</f>
        <v>Instant &amp; Frozen Food</v>
      </c>
      <c r="H540" t="str">
        <f>_xlfn.XLOOKUP(Table29[[#This Row],[product_id]],products!A:A,products!D:D)</f>
        <v>Kothari-Datta</v>
      </c>
      <c r="I540" s="1">
        <f>_xlfn.XLOOKUP(Table29[[#This Row],[order_id]],orders!A:A,orders!C:C)</f>
        <v>45396.343055555553</v>
      </c>
      <c r="J540" s="3">
        <f>_xlfn.XLOOKUP(Table29[[#This Row],[order_id]],orders!A:A,orders!B:B)</f>
        <v>85519349</v>
      </c>
      <c r="K540" s="3" t="str">
        <f>_xlfn.XLOOKUP(Table29[[#This Row],[order_id]],orders!A:A,orders!E:E)</f>
        <v>Wallet</v>
      </c>
      <c r="L540" s="3" t="str">
        <f>_xlfn.XLOOKUP(Table29[[#This Row],[customer id]],customers!A:A,customers!C:C)</f>
        <v>New</v>
      </c>
    </row>
    <row r="541" spans="1:12" x14ac:dyDescent="0.35">
      <c r="A541" s="3">
        <v>1276192882</v>
      </c>
      <c r="B541">
        <v>853932</v>
      </c>
      <c r="C541">
        <v>1</v>
      </c>
      <c r="D541" s="2">
        <v>941.19</v>
      </c>
      <c r="E541" s="2">
        <f>Table29[[#This Row],[quantity]]*Table29[[#This Row],[unit_price]]</f>
        <v>941.19</v>
      </c>
      <c r="F541" t="str">
        <f>_xlfn.XLOOKUP(Table29[[#This Row],[product_id]],products!A:A,products!B:B)</f>
        <v>Baby Wipes</v>
      </c>
      <c r="G541" t="str">
        <f>_xlfn.XLOOKUP(B:B,products!A:A,products!C:C)</f>
        <v>Baby Care</v>
      </c>
      <c r="H541" t="str">
        <f>_xlfn.XLOOKUP(Table29[[#This Row],[product_id]],products!A:A,products!D:D)</f>
        <v>Ranganathan-Peri</v>
      </c>
      <c r="I541" s="1">
        <f>_xlfn.XLOOKUP(Table29[[#This Row],[order_id]],orders!A:A,orders!C:C)</f>
        <v>45299.314583333333</v>
      </c>
      <c r="J541" s="3">
        <f>_xlfn.XLOOKUP(Table29[[#This Row],[order_id]],orders!A:A,orders!B:B)</f>
        <v>97678578</v>
      </c>
      <c r="K541" s="3" t="str">
        <f>_xlfn.XLOOKUP(Table29[[#This Row],[order_id]],orders!A:A,orders!E:E)</f>
        <v>UPI</v>
      </c>
      <c r="L541" s="3" t="str">
        <f>_xlfn.XLOOKUP(Table29[[#This Row],[customer id]],customers!A:A,customers!C:C)</f>
        <v>Regular</v>
      </c>
    </row>
    <row r="542" spans="1:12" x14ac:dyDescent="0.35">
      <c r="A542" s="3">
        <v>4065794921</v>
      </c>
      <c r="B542">
        <v>120385</v>
      </c>
      <c r="C542">
        <v>3</v>
      </c>
      <c r="D542" s="2">
        <v>597.91</v>
      </c>
      <c r="E542" s="2">
        <f>Table29[[#This Row],[quantity]]*Table29[[#This Row],[unit_price]]</f>
        <v>1793.73</v>
      </c>
      <c r="F542" t="str">
        <f>_xlfn.XLOOKUP(Table29[[#This Row],[product_id]],products!A:A,products!B:B)</f>
        <v>Pet Treats</v>
      </c>
      <c r="G542" t="str">
        <f>_xlfn.XLOOKUP(B:B,products!A:A,products!C:C)</f>
        <v>Pet Care</v>
      </c>
      <c r="H542" t="str">
        <f>_xlfn.XLOOKUP(Table29[[#This Row],[product_id]],products!A:A,products!D:D)</f>
        <v>Dubey-Sarin</v>
      </c>
      <c r="I542" s="1">
        <f>_xlfn.XLOOKUP(Table29[[#This Row],[order_id]],orders!A:A,orders!C:C)</f>
        <v>45372.468055555553</v>
      </c>
      <c r="J542" s="3">
        <f>_xlfn.XLOOKUP(Table29[[#This Row],[order_id]],orders!A:A,orders!B:B)</f>
        <v>85518832</v>
      </c>
      <c r="K542" s="3" t="str">
        <f>_xlfn.XLOOKUP(Table29[[#This Row],[order_id]],orders!A:A,orders!E:E)</f>
        <v>Cash</v>
      </c>
      <c r="L542" s="3" t="str">
        <f>_xlfn.XLOOKUP(Table29[[#This Row],[customer id]],customers!A:A,customers!C:C)</f>
        <v>Premium</v>
      </c>
    </row>
    <row r="543" spans="1:12" x14ac:dyDescent="0.35">
      <c r="A543" s="3">
        <v>1690800946</v>
      </c>
      <c r="B543">
        <v>589812</v>
      </c>
      <c r="C543">
        <v>1</v>
      </c>
      <c r="D543" s="2">
        <v>163.03</v>
      </c>
      <c r="E543" s="2">
        <f>Table29[[#This Row],[quantity]]*Table29[[#This Row],[unit_price]]</f>
        <v>163.03</v>
      </c>
      <c r="F543" t="str">
        <f>_xlfn.XLOOKUP(Table29[[#This Row],[product_id]],products!A:A,products!B:B)</f>
        <v>Detergent</v>
      </c>
      <c r="G543" t="str">
        <f>_xlfn.XLOOKUP(B:B,products!A:A,products!C:C)</f>
        <v>Household Care</v>
      </c>
      <c r="H543" t="str">
        <f>_xlfn.XLOOKUP(Table29[[#This Row],[product_id]],products!A:A,products!D:D)</f>
        <v>Bir PLC</v>
      </c>
      <c r="I543" s="1">
        <f>_xlfn.XLOOKUP(Table29[[#This Row],[order_id]],orders!A:A,orders!C:C)</f>
        <v>45014.611111111109</v>
      </c>
      <c r="J543" s="3">
        <f>_xlfn.XLOOKUP(Table29[[#This Row],[order_id]],orders!A:A,orders!B:B)</f>
        <v>79764458</v>
      </c>
      <c r="K543" s="3" t="str">
        <f>_xlfn.XLOOKUP(Table29[[#This Row],[order_id]],orders!A:A,orders!E:E)</f>
        <v>UPI</v>
      </c>
      <c r="L543" s="3" t="str">
        <f>_xlfn.XLOOKUP(Table29[[#This Row],[customer id]],customers!A:A,customers!C:C)</f>
        <v>New</v>
      </c>
    </row>
    <row r="544" spans="1:12" x14ac:dyDescent="0.35">
      <c r="A544" s="3">
        <v>877883470</v>
      </c>
      <c r="B544">
        <v>4452</v>
      </c>
      <c r="C544">
        <v>2</v>
      </c>
      <c r="D544" s="2">
        <v>169.88</v>
      </c>
      <c r="E544" s="2">
        <f>Table29[[#This Row],[quantity]]*Table29[[#This Row],[unit_price]]</f>
        <v>339.76</v>
      </c>
      <c r="F544" t="str">
        <f>_xlfn.XLOOKUP(Table29[[#This Row],[product_id]],products!A:A,products!B:B)</f>
        <v>Baby Wipes</v>
      </c>
      <c r="G544" t="str">
        <f>_xlfn.XLOOKUP(B:B,products!A:A,products!C:C)</f>
        <v>Baby Care</v>
      </c>
      <c r="H544" t="str">
        <f>_xlfn.XLOOKUP(Table29[[#This Row],[product_id]],products!A:A,products!D:D)</f>
        <v>Morar-Mistry</v>
      </c>
      <c r="I544" s="1">
        <f>_xlfn.XLOOKUP(Table29[[#This Row],[order_id]],orders!A:A,orders!C:C)</f>
        <v>45084.5625</v>
      </c>
      <c r="J544" s="3">
        <f>_xlfn.XLOOKUP(Table29[[#This Row],[order_id]],orders!A:A,orders!B:B)</f>
        <v>1200365</v>
      </c>
      <c r="K544" s="3" t="str">
        <f>_xlfn.XLOOKUP(Table29[[#This Row],[order_id]],orders!A:A,orders!E:E)</f>
        <v>UPI</v>
      </c>
      <c r="L544" s="3" t="str">
        <f>_xlfn.XLOOKUP(Table29[[#This Row],[customer id]],customers!A:A,customers!C:C)</f>
        <v>Regular</v>
      </c>
    </row>
    <row r="545" spans="1:12" x14ac:dyDescent="0.35">
      <c r="A545" s="3">
        <v>7322044533</v>
      </c>
      <c r="B545">
        <v>382511</v>
      </c>
      <c r="C545">
        <v>3</v>
      </c>
      <c r="D545" s="2">
        <v>702.54</v>
      </c>
      <c r="E545" s="2">
        <f>Table29[[#This Row],[quantity]]*Table29[[#This Row],[unit_price]]</f>
        <v>2107.62</v>
      </c>
      <c r="F545" t="str">
        <f>_xlfn.XLOOKUP(Table29[[#This Row],[product_id]],products!A:A,products!B:B)</f>
        <v>Butter</v>
      </c>
      <c r="G545" t="str">
        <f>_xlfn.XLOOKUP(B:B,products!A:A,products!C:C)</f>
        <v>Dairy &amp; Breakfast</v>
      </c>
      <c r="H545" t="str">
        <f>_xlfn.XLOOKUP(Table29[[#This Row],[product_id]],products!A:A,products!D:D)</f>
        <v>Bora-Thakkar</v>
      </c>
      <c r="I545" s="1">
        <f>_xlfn.XLOOKUP(Table29[[#This Row],[order_id]],orders!A:A,orders!C:C)</f>
        <v>45212.984722222223</v>
      </c>
      <c r="J545" s="3">
        <f>_xlfn.XLOOKUP(Table29[[#This Row],[order_id]],orders!A:A,orders!B:B)</f>
        <v>48730063</v>
      </c>
      <c r="K545" s="3" t="str">
        <f>_xlfn.XLOOKUP(Table29[[#This Row],[order_id]],orders!A:A,orders!E:E)</f>
        <v>Wallet</v>
      </c>
      <c r="L545" s="3" t="str">
        <f>_xlfn.XLOOKUP(Table29[[#This Row],[customer id]],customers!A:A,customers!C:C)</f>
        <v>New</v>
      </c>
    </row>
    <row r="546" spans="1:12" x14ac:dyDescent="0.35">
      <c r="A546" s="3">
        <v>5243163885</v>
      </c>
      <c r="B546">
        <v>833557</v>
      </c>
      <c r="C546">
        <v>1</v>
      </c>
      <c r="D546" s="2">
        <v>422.87</v>
      </c>
      <c r="E546" s="2">
        <f>Table29[[#This Row],[quantity]]*Table29[[#This Row],[unit_price]]</f>
        <v>422.87</v>
      </c>
      <c r="F546" t="str">
        <f>_xlfn.XLOOKUP(Table29[[#This Row],[product_id]],products!A:A,products!B:B)</f>
        <v>Cereal</v>
      </c>
      <c r="G546" t="str">
        <f>_xlfn.XLOOKUP(B:B,products!A:A,products!C:C)</f>
        <v>Dairy &amp; Breakfast</v>
      </c>
      <c r="H546" t="str">
        <f>_xlfn.XLOOKUP(Table29[[#This Row],[product_id]],products!A:A,products!D:D)</f>
        <v>Gole, Chand and Dada</v>
      </c>
      <c r="I546" s="1">
        <f>_xlfn.XLOOKUP(Table29[[#This Row],[order_id]],orders!A:A,orders!C:C)</f>
        <v>45065.565972222219</v>
      </c>
      <c r="J546" s="3">
        <f>_xlfn.XLOOKUP(Table29[[#This Row],[order_id]],orders!A:A,orders!B:B)</f>
        <v>19275474</v>
      </c>
      <c r="K546" s="3" t="str">
        <f>_xlfn.XLOOKUP(Table29[[#This Row],[order_id]],orders!A:A,orders!E:E)</f>
        <v>Wallet</v>
      </c>
      <c r="L546" s="3" t="str">
        <f>_xlfn.XLOOKUP(Table29[[#This Row],[customer id]],customers!A:A,customers!C:C)</f>
        <v>New</v>
      </c>
    </row>
    <row r="547" spans="1:12" x14ac:dyDescent="0.35">
      <c r="A547" s="3">
        <v>4360255357</v>
      </c>
      <c r="B547">
        <v>91670</v>
      </c>
      <c r="C547">
        <v>3</v>
      </c>
      <c r="D547" s="2">
        <v>439.24</v>
      </c>
      <c r="E547" s="2">
        <f>Table29[[#This Row],[quantity]]*Table29[[#This Row],[unit_price]]</f>
        <v>1317.72</v>
      </c>
      <c r="F547" t="str">
        <f>_xlfn.XLOOKUP(Table29[[#This Row],[product_id]],products!A:A,products!B:B)</f>
        <v>Dish Soap</v>
      </c>
      <c r="G547" t="str">
        <f>_xlfn.XLOOKUP(B:B,products!A:A,products!C:C)</f>
        <v>Household Care</v>
      </c>
      <c r="H547" t="str">
        <f>_xlfn.XLOOKUP(Table29[[#This Row],[product_id]],products!A:A,products!D:D)</f>
        <v>Barman-Ahluwalia</v>
      </c>
      <c r="I547" s="1">
        <f>_xlfn.XLOOKUP(Table29[[#This Row],[order_id]],orders!A:A,orders!C:C)</f>
        <v>45060.331250000003</v>
      </c>
      <c r="J547" s="3">
        <f>_xlfn.XLOOKUP(Table29[[#This Row],[order_id]],orders!A:A,orders!B:B)</f>
        <v>15529446</v>
      </c>
      <c r="K547" s="3" t="str">
        <f>_xlfn.XLOOKUP(Table29[[#This Row],[order_id]],orders!A:A,orders!E:E)</f>
        <v>Cash</v>
      </c>
      <c r="L547" s="3" t="str">
        <f>_xlfn.XLOOKUP(Table29[[#This Row],[customer id]],customers!A:A,customers!C:C)</f>
        <v>Premium</v>
      </c>
    </row>
    <row r="548" spans="1:12" x14ac:dyDescent="0.35">
      <c r="A548" s="3">
        <v>9623306038</v>
      </c>
      <c r="B548">
        <v>365133</v>
      </c>
      <c r="C548">
        <v>2</v>
      </c>
      <c r="D548" s="2">
        <v>915.45</v>
      </c>
      <c r="E548" s="2">
        <f>Table29[[#This Row],[quantity]]*Table29[[#This Row],[unit_price]]</f>
        <v>1830.9</v>
      </c>
      <c r="F548" t="str">
        <f>_xlfn.XLOOKUP(Table29[[#This Row],[product_id]],products!A:A,products!B:B)</f>
        <v>Dish Soap</v>
      </c>
      <c r="G548" t="str">
        <f>_xlfn.XLOOKUP(B:B,products!A:A,products!C:C)</f>
        <v>Household Care</v>
      </c>
      <c r="H548" t="str">
        <f>_xlfn.XLOOKUP(Table29[[#This Row],[product_id]],products!A:A,products!D:D)</f>
        <v>Hans Inc</v>
      </c>
      <c r="I548" s="1">
        <f>_xlfn.XLOOKUP(Table29[[#This Row],[order_id]],orders!A:A,orders!C:C)</f>
        <v>45240.229861111111</v>
      </c>
      <c r="J548" s="3">
        <f>_xlfn.XLOOKUP(Table29[[#This Row],[order_id]],orders!A:A,orders!B:B)</f>
        <v>51669263</v>
      </c>
      <c r="K548" s="3" t="str">
        <f>_xlfn.XLOOKUP(Table29[[#This Row],[order_id]],orders!A:A,orders!E:E)</f>
        <v>Wallet</v>
      </c>
      <c r="L548" s="3" t="str">
        <f>_xlfn.XLOOKUP(Table29[[#This Row],[customer id]],customers!A:A,customers!C:C)</f>
        <v>Inactive</v>
      </c>
    </row>
    <row r="549" spans="1:12" x14ac:dyDescent="0.35">
      <c r="A549" s="3">
        <v>6282385286</v>
      </c>
      <c r="B549">
        <v>807452</v>
      </c>
      <c r="C549">
        <v>2</v>
      </c>
      <c r="D549" s="2">
        <v>144.19</v>
      </c>
      <c r="E549" s="2">
        <f>Table29[[#This Row],[quantity]]*Table29[[#This Row],[unit_price]]</f>
        <v>288.38</v>
      </c>
      <c r="F549" t="str">
        <f>_xlfn.XLOOKUP(Table29[[#This Row],[product_id]],products!A:A,products!B:B)</f>
        <v>Pulses</v>
      </c>
      <c r="G549" t="str">
        <f>_xlfn.XLOOKUP(B:B,products!A:A,products!C:C)</f>
        <v>Grocery &amp; Staples</v>
      </c>
      <c r="H549" t="str">
        <f>_xlfn.XLOOKUP(Table29[[#This Row],[product_id]],products!A:A,products!D:D)</f>
        <v>Naik Ltd</v>
      </c>
      <c r="I549" s="1">
        <f>_xlfn.XLOOKUP(Table29[[#This Row],[order_id]],orders!A:A,orders!C:C)</f>
        <v>45227.280555555553</v>
      </c>
      <c r="J549" s="3">
        <f>_xlfn.XLOOKUP(Table29[[#This Row],[order_id]],orders!A:A,orders!B:B)</f>
        <v>6150721</v>
      </c>
      <c r="K549" s="3" t="str">
        <f>_xlfn.XLOOKUP(Table29[[#This Row],[order_id]],orders!A:A,orders!E:E)</f>
        <v>Cash</v>
      </c>
      <c r="L549" s="3" t="str">
        <f>_xlfn.XLOOKUP(Table29[[#This Row],[customer id]],customers!A:A,customers!C:C)</f>
        <v>New</v>
      </c>
    </row>
    <row r="550" spans="1:12" x14ac:dyDescent="0.35">
      <c r="A550" s="3">
        <v>1001900652</v>
      </c>
      <c r="B550">
        <v>217710</v>
      </c>
      <c r="C550">
        <v>2</v>
      </c>
      <c r="D550" s="2">
        <v>58.59</v>
      </c>
      <c r="E550" s="2">
        <f>Table29[[#This Row],[quantity]]*Table29[[#This Row],[unit_price]]</f>
        <v>117.18</v>
      </c>
      <c r="F550" t="str">
        <f>_xlfn.XLOOKUP(Table29[[#This Row],[product_id]],products!A:A,products!B:B)</f>
        <v>Eggs</v>
      </c>
      <c r="G550" t="str">
        <f>_xlfn.XLOOKUP(B:B,products!A:A,products!C:C)</f>
        <v>Dairy &amp; Breakfast</v>
      </c>
      <c r="H550" t="str">
        <f>_xlfn.XLOOKUP(Table29[[#This Row],[product_id]],products!A:A,products!D:D)</f>
        <v>Rout-Sarna</v>
      </c>
      <c r="I550" s="1">
        <f>_xlfn.XLOOKUP(Table29[[#This Row],[order_id]],orders!A:A,orders!C:C)</f>
        <v>45543.838888888888</v>
      </c>
      <c r="J550" s="3">
        <f>_xlfn.XLOOKUP(Table29[[#This Row],[order_id]],orders!A:A,orders!B:B)</f>
        <v>30367559</v>
      </c>
      <c r="K550" s="3" t="str">
        <f>_xlfn.XLOOKUP(Table29[[#This Row],[order_id]],orders!A:A,orders!E:E)</f>
        <v>Card</v>
      </c>
      <c r="L550" s="3" t="str">
        <f>_xlfn.XLOOKUP(Table29[[#This Row],[customer id]],customers!A:A,customers!C:C)</f>
        <v>Regular</v>
      </c>
    </row>
    <row r="551" spans="1:12" x14ac:dyDescent="0.35">
      <c r="A551" s="3">
        <v>5161988291</v>
      </c>
      <c r="B551">
        <v>82484</v>
      </c>
      <c r="C551">
        <v>2</v>
      </c>
      <c r="D551" s="2">
        <v>914.88</v>
      </c>
      <c r="E551" s="2">
        <f>Table29[[#This Row],[quantity]]*Table29[[#This Row],[unit_price]]</f>
        <v>1829.76</v>
      </c>
      <c r="F551" t="str">
        <f>_xlfn.XLOOKUP(Table29[[#This Row],[product_id]],products!A:A,products!B:B)</f>
        <v>Baby Food</v>
      </c>
      <c r="G551" t="str">
        <f>_xlfn.XLOOKUP(B:B,products!A:A,products!C:C)</f>
        <v>Baby Care</v>
      </c>
      <c r="H551" t="str">
        <f>_xlfn.XLOOKUP(Table29[[#This Row],[product_id]],products!A:A,products!D:D)</f>
        <v>Mallick PLC</v>
      </c>
      <c r="I551" s="1">
        <f>_xlfn.XLOOKUP(Table29[[#This Row],[order_id]],orders!A:A,orders!C:C)</f>
        <v>45474.037499999999</v>
      </c>
      <c r="J551" s="3">
        <f>_xlfn.XLOOKUP(Table29[[#This Row],[order_id]],orders!A:A,orders!B:B)</f>
        <v>65618148</v>
      </c>
      <c r="K551" s="3" t="str">
        <f>_xlfn.XLOOKUP(Table29[[#This Row],[order_id]],orders!A:A,orders!E:E)</f>
        <v>UPI</v>
      </c>
      <c r="L551" s="3" t="str">
        <f>_xlfn.XLOOKUP(Table29[[#This Row],[customer id]],customers!A:A,customers!C:C)</f>
        <v>Inactive</v>
      </c>
    </row>
    <row r="552" spans="1:12" x14ac:dyDescent="0.35">
      <c r="A552" s="3">
        <v>3597752998</v>
      </c>
      <c r="B552">
        <v>376447</v>
      </c>
      <c r="C552">
        <v>1</v>
      </c>
      <c r="D552" s="2">
        <v>724.84</v>
      </c>
      <c r="E552" s="2">
        <f>Table29[[#This Row],[quantity]]*Table29[[#This Row],[unit_price]]</f>
        <v>724.84</v>
      </c>
      <c r="F552" t="str">
        <f>_xlfn.XLOOKUP(Table29[[#This Row],[product_id]],products!A:A,products!B:B)</f>
        <v>Butter</v>
      </c>
      <c r="G552" t="str">
        <f>_xlfn.XLOOKUP(B:B,products!A:A,products!C:C)</f>
        <v>Dairy &amp; Breakfast</v>
      </c>
      <c r="H552" t="str">
        <f>_xlfn.XLOOKUP(Table29[[#This Row],[product_id]],products!A:A,products!D:D)</f>
        <v>Gara and Sons</v>
      </c>
      <c r="I552" s="1">
        <f>_xlfn.XLOOKUP(Table29[[#This Row],[order_id]],orders!A:A,orders!C:C)</f>
        <v>45385.561805555553</v>
      </c>
      <c r="J552" s="3">
        <f>_xlfn.XLOOKUP(Table29[[#This Row],[order_id]],orders!A:A,orders!B:B)</f>
        <v>37759707</v>
      </c>
      <c r="K552" s="3" t="str">
        <f>_xlfn.XLOOKUP(Table29[[#This Row],[order_id]],orders!A:A,orders!E:E)</f>
        <v>Card</v>
      </c>
      <c r="L552" s="3" t="str">
        <f>_xlfn.XLOOKUP(Table29[[#This Row],[customer id]],customers!A:A,customers!C:C)</f>
        <v>Premium</v>
      </c>
    </row>
    <row r="553" spans="1:12" x14ac:dyDescent="0.35">
      <c r="A553" s="3">
        <v>9074325310</v>
      </c>
      <c r="B553">
        <v>11422</v>
      </c>
      <c r="C553">
        <v>2</v>
      </c>
      <c r="D553" s="2">
        <v>127.16</v>
      </c>
      <c r="E553" s="2">
        <f>Table29[[#This Row],[quantity]]*Table29[[#This Row],[unit_price]]</f>
        <v>254.32</v>
      </c>
      <c r="F553" t="str">
        <f>_xlfn.XLOOKUP(Table29[[#This Row],[product_id]],products!A:A,products!B:B)</f>
        <v>Potatoes</v>
      </c>
      <c r="G553" t="str">
        <f>_xlfn.XLOOKUP(B:B,products!A:A,products!C:C)</f>
        <v>Fruits &amp; Vegetables</v>
      </c>
      <c r="H553" t="str">
        <f>_xlfn.XLOOKUP(Table29[[#This Row],[product_id]],products!A:A,products!D:D)</f>
        <v>Ramaswamy-Tata</v>
      </c>
      <c r="I553" s="1">
        <f>_xlfn.XLOOKUP(Table29[[#This Row],[order_id]],orders!A:A,orders!C:C)</f>
        <v>45405.674305555556</v>
      </c>
      <c r="J553" s="3">
        <f>_xlfn.XLOOKUP(Table29[[#This Row],[order_id]],orders!A:A,orders!B:B)</f>
        <v>35435896</v>
      </c>
      <c r="K553" s="3" t="str">
        <f>_xlfn.XLOOKUP(Table29[[#This Row],[order_id]],orders!A:A,orders!E:E)</f>
        <v>Cash</v>
      </c>
      <c r="L553" s="3" t="str">
        <f>_xlfn.XLOOKUP(Table29[[#This Row],[customer id]],customers!A:A,customers!C:C)</f>
        <v>Premium</v>
      </c>
    </row>
    <row r="554" spans="1:12" x14ac:dyDescent="0.35">
      <c r="A554" s="3">
        <v>8875965392</v>
      </c>
      <c r="B554">
        <v>361361</v>
      </c>
      <c r="C554">
        <v>3</v>
      </c>
      <c r="D554" s="2">
        <v>826.21</v>
      </c>
      <c r="E554" s="2">
        <f>Table29[[#This Row],[quantity]]*Table29[[#This Row],[unit_price]]</f>
        <v>2478.63</v>
      </c>
      <c r="F554" t="str">
        <f>_xlfn.XLOOKUP(Table29[[#This Row],[product_id]],products!A:A,products!B:B)</f>
        <v>Biscuits</v>
      </c>
      <c r="G554" t="str">
        <f>_xlfn.XLOOKUP(B:B,products!A:A,products!C:C)</f>
        <v>Snacks &amp; Munchies</v>
      </c>
      <c r="H554" t="str">
        <f>_xlfn.XLOOKUP(Table29[[#This Row],[product_id]],products!A:A,products!D:D)</f>
        <v>Kunda, Dave and Sahni</v>
      </c>
      <c r="I554" s="1">
        <f>_xlfn.XLOOKUP(Table29[[#This Row],[order_id]],orders!A:A,orders!C:C)</f>
        <v>45313.795138888891</v>
      </c>
      <c r="J554" s="3">
        <f>_xlfn.XLOOKUP(Table29[[#This Row],[order_id]],orders!A:A,orders!B:B)</f>
        <v>41395224</v>
      </c>
      <c r="K554" s="3" t="str">
        <f>_xlfn.XLOOKUP(Table29[[#This Row],[order_id]],orders!A:A,orders!E:E)</f>
        <v>Cash</v>
      </c>
      <c r="L554" s="3" t="str">
        <f>_xlfn.XLOOKUP(Table29[[#This Row],[customer id]],customers!A:A,customers!C:C)</f>
        <v>Regular</v>
      </c>
    </row>
    <row r="555" spans="1:12" x14ac:dyDescent="0.35">
      <c r="A555" s="3">
        <v>971081962</v>
      </c>
      <c r="B555">
        <v>673058</v>
      </c>
      <c r="C555">
        <v>3</v>
      </c>
      <c r="D555" s="2">
        <v>765.76</v>
      </c>
      <c r="E555" s="2">
        <f>Table29[[#This Row],[quantity]]*Table29[[#This Row],[unit_price]]</f>
        <v>2297.2799999999997</v>
      </c>
      <c r="F555" t="str">
        <f>_xlfn.XLOOKUP(Table29[[#This Row],[product_id]],products!A:A,products!B:B)</f>
        <v>Cough Syrup</v>
      </c>
      <c r="G555" t="str">
        <f>_xlfn.XLOOKUP(B:B,products!A:A,products!C:C)</f>
        <v>Pharmacy</v>
      </c>
      <c r="H555" t="str">
        <f>_xlfn.XLOOKUP(Table29[[#This Row],[product_id]],products!A:A,products!D:D)</f>
        <v>Balan-Madan</v>
      </c>
      <c r="I555" s="1">
        <f>_xlfn.XLOOKUP(Table29[[#This Row],[order_id]],orders!A:A,orders!C:C)</f>
        <v>45533.068749999999</v>
      </c>
      <c r="J555" s="3">
        <f>_xlfn.XLOOKUP(Table29[[#This Row],[order_id]],orders!A:A,orders!B:B)</f>
        <v>73428596</v>
      </c>
      <c r="K555" s="3" t="str">
        <f>_xlfn.XLOOKUP(Table29[[#This Row],[order_id]],orders!A:A,orders!E:E)</f>
        <v>UPI</v>
      </c>
      <c r="L555" s="3" t="str">
        <f>_xlfn.XLOOKUP(Table29[[#This Row],[customer id]],customers!A:A,customers!C:C)</f>
        <v>Inactive</v>
      </c>
    </row>
    <row r="556" spans="1:12" x14ac:dyDescent="0.35">
      <c r="A556" s="3">
        <v>1948332638</v>
      </c>
      <c r="B556">
        <v>18035</v>
      </c>
      <c r="C556">
        <v>2</v>
      </c>
      <c r="D556" s="2">
        <v>968.94</v>
      </c>
      <c r="E556" s="2">
        <f>Table29[[#This Row],[quantity]]*Table29[[#This Row],[unit_price]]</f>
        <v>1937.88</v>
      </c>
      <c r="F556" t="str">
        <f>_xlfn.XLOOKUP(Table29[[#This Row],[product_id]],products!A:A,products!B:B)</f>
        <v>Dish Soap</v>
      </c>
      <c r="G556" t="str">
        <f>_xlfn.XLOOKUP(B:B,products!A:A,products!C:C)</f>
        <v>Household Care</v>
      </c>
      <c r="H556" t="str">
        <f>_xlfn.XLOOKUP(Table29[[#This Row],[product_id]],products!A:A,products!D:D)</f>
        <v>Ramesh Inc</v>
      </c>
      <c r="I556" s="1">
        <f>_xlfn.XLOOKUP(Table29[[#This Row],[order_id]],orders!A:A,orders!C:C)</f>
        <v>45451.713194444441</v>
      </c>
      <c r="J556" s="3">
        <f>_xlfn.XLOOKUP(Table29[[#This Row],[order_id]],orders!A:A,orders!B:B)</f>
        <v>62323608</v>
      </c>
      <c r="K556" s="3" t="str">
        <f>_xlfn.XLOOKUP(Table29[[#This Row],[order_id]],orders!A:A,orders!E:E)</f>
        <v>Card</v>
      </c>
      <c r="L556" s="3" t="str">
        <f>_xlfn.XLOOKUP(Table29[[#This Row],[customer id]],customers!A:A,customers!C:C)</f>
        <v>New</v>
      </c>
    </row>
    <row r="557" spans="1:12" x14ac:dyDescent="0.35">
      <c r="A557" s="3">
        <v>1785558780</v>
      </c>
      <c r="B557">
        <v>689769</v>
      </c>
      <c r="C557">
        <v>1</v>
      </c>
      <c r="D557" s="2">
        <v>46.62</v>
      </c>
      <c r="E557" s="2">
        <f>Table29[[#This Row],[quantity]]*Table29[[#This Row],[unit_price]]</f>
        <v>46.62</v>
      </c>
      <c r="F557" t="str">
        <f>_xlfn.XLOOKUP(Table29[[#This Row],[product_id]],products!A:A,products!B:B)</f>
        <v>Frozen Vegetables</v>
      </c>
      <c r="G557" t="str">
        <f>_xlfn.XLOOKUP(B:B,products!A:A,products!C:C)</f>
        <v>Instant &amp; Frozen Food</v>
      </c>
      <c r="H557" t="str">
        <f>_xlfn.XLOOKUP(Table29[[#This Row],[product_id]],products!A:A,products!D:D)</f>
        <v>Kothari-Datta</v>
      </c>
      <c r="I557" s="1">
        <f>_xlfn.XLOOKUP(Table29[[#This Row],[order_id]],orders!A:A,orders!C:C)</f>
        <v>45471.705555555556</v>
      </c>
      <c r="J557" s="3">
        <f>_xlfn.XLOOKUP(Table29[[#This Row],[order_id]],orders!A:A,orders!B:B)</f>
        <v>18986315</v>
      </c>
      <c r="K557" s="3" t="str">
        <f>_xlfn.XLOOKUP(Table29[[#This Row],[order_id]],orders!A:A,orders!E:E)</f>
        <v>Wallet</v>
      </c>
      <c r="L557" s="3" t="str">
        <f>_xlfn.XLOOKUP(Table29[[#This Row],[customer id]],customers!A:A,customers!C:C)</f>
        <v>Premium</v>
      </c>
    </row>
    <row r="558" spans="1:12" x14ac:dyDescent="0.35">
      <c r="A558" s="3">
        <v>7590462053</v>
      </c>
      <c r="B558">
        <v>228286</v>
      </c>
      <c r="C558">
        <v>3</v>
      </c>
      <c r="D558" s="2">
        <v>179.08</v>
      </c>
      <c r="E558" s="2">
        <f>Table29[[#This Row],[quantity]]*Table29[[#This Row],[unit_price]]</f>
        <v>537.24</v>
      </c>
      <c r="F558" t="str">
        <f>_xlfn.XLOOKUP(Table29[[#This Row],[product_id]],products!A:A,products!B:B)</f>
        <v>Cola</v>
      </c>
      <c r="G558" t="str">
        <f>_xlfn.XLOOKUP(B:B,products!A:A,products!C:C)</f>
        <v>Cold Drinks &amp; Juices</v>
      </c>
      <c r="H558" t="str">
        <f>_xlfn.XLOOKUP(Table29[[#This Row],[product_id]],products!A:A,products!D:D)</f>
        <v>Bhattacharyya PLC</v>
      </c>
      <c r="I558" s="1">
        <f>_xlfn.XLOOKUP(Table29[[#This Row],[order_id]],orders!A:A,orders!C:C)</f>
        <v>45469.686805555553</v>
      </c>
      <c r="J558" s="3">
        <f>_xlfn.XLOOKUP(Table29[[#This Row],[order_id]],orders!A:A,orders!B:B)</f>
        <v>18326028</v>
      </c>
      <c r="K558" s="3" t="str">
        <f>_xlfn.XLOOKUP(Table29[[#This Row],[order_id]],orders!A:A,orders!E:E)</f>
        <v>Wallet</v>
      </c>
      <c r="L558" s="3" t="str">
        <f>_xlfn.XLOOKUP(Table29[[#This Row],[customer id]],customers!A:A,customers!C:C)</f>
        <v>Inactive</v>
      </c>
    </row>
    <row r="559" spans="1:12" x14ac:dyDescent="0.35">
      <c r="A559" s="3">
        <v>2135743860</v>
      </c>
      <c r="B559">
        <v>647462</v>
      </c>
      <c r="C559">
        <v>1</v>
      </c>
      <c r="D559" s="2">
        <v>326.42</v>
      </c>
      <c r="E559" s="2">
        <f>Table29[[#This Row],[quantity]]*Table29[[#This Row],[unit_price]]</f>
        <v>326.42</v>
      </c>
      <c r="F559" t="str">
        <f>_xlfn.XLOOKUP(Table29[[#This Row],[product_id]],products!A:A,products!B:B)</f>
        <v>Lotion</v>
      </c>
      <c r="G559" t="str">
        <f>_xlfn.XLOOKUP(B:B,products!A:A,products!C:C)</f>
        <v>Personal Care</v>
      </c>
      <c r="H559" t="str">
        <f>_xlfn.XLOOKUP(Table29[[#This Row],[product_id]],products!A:A,products!D:D)</f>
        <v>Balan, Samra and Sekhon</v>
      </c>
      <c r="I559" s="1">
        <f>_xlfn.XLOOKUP(Table29[[#This Row],[order_id]],orders!A:A,orders!C:C)</f>
        <v>45373.35</v>
      </c>
      <c r="J559" s="3">
        <f>_xlfn.XLOOKUP(Table29[[#This Row],[order_id]],orders!A:A,orders!B:B)</f>
        <v>73392739</v>
      </c>
      <c r="K559" s="3" t="str">
        <f>_xlfn.XLOOKUP(Table29[[#This Row],[order_id]],orders!A:A,orders!E:E)</f>
        <v>UPI</v>
      </c>
      <c r="L559" s="3" t="str">
        <f>_xlfn.XLOOKUP(Table29[[#This Row],[customer id]],customers!A:A,customers!C:C)</f>
        <v>New</v>
      </c>
    </row>
    <row r="560" spans="1:12" x14ac:dyDescent="0.35">
      <c r="A560" s="3">
        <v>9851365751</v>
      </c>
      <c r="B560">
        <v>222892</v>
      </c>
      <c r="C560">
        <v>3</v>
      </c>
      <c r="D560" s="2">
        <v>869.22</v>
      </c>
      <c r="E560" s="2">
        <f>Table29[[#This Row],[quantity]]*Table29[[#This Row],[unit_price]]</f>
        <v>2607.66</v>
      </c>
      <c r="F560" t="str">
        <f>_xlfn.XLOOKUP(Table29[[#This Row],[product_id]],products!A:A,products!B:B)</f>
        <v>Tomatoes</v>
      </c>
      <c r="G560" t="str">
        <f>_xlfn.XLOOKUP(B:B,products!A:A,products!C:C)</f>
        <v>Fruits &amp; Vegetables</v>
      </c>
      <c r="H560" t="str">
        <f>_xlfn.XLOOKUP(Table29[[#This Row],[product_id]],products!A:A,products!D:D)</f>
        <v>Ramakrishnan-Ghose</v>
      </c>
      <c r="I560" s="1">
        <f>_xlfn.XLOOKUP(Table29[[#This Row],[order_id]],orders!A:A,orders!C:C)</f>
        <v>45202.67083333333</v>
      </c>
      <c r="J560" s="3">
        <f>_xlfn.XLOOKUP(Table29[[#This Row],[order_id]],orders!A:A,orders!B:B)</f>
        <v>12832151</v>
      </c>
      <c r="K560" s="3" t="str">
        <f>_xlfn.XLOOKUP(Table29[[#This Row],[order_id]],orders!A:A,orders!E:E)</f>
        <v>Cash</v>
      </c>
      <c r="L560" s="3" t="str">
        <f>_xlfn.XLOOKUP(Table29[[#This Row],[customer id]],customers!A:A,customers!C:C)</f>
        <v>Inactive</v>
      </c>
    </row>
    <row r="561" spans="1:12" x14ac:dyDescent="0.35">
      <c r="A561" s="3">
        <v>9243090480</v>
      </c>
      <c r="B561">
        <v>385113</v>
      </c>
      <c r="C561">
        <v>3</v>
      </c>
      <c r="D561" s="2">
        <v>816.38</v>
      </c>
      <c r="E561" s="2">
        <f>Table29[[#This Row],[quantity]]*Table29[[#This Row],[unit_price]]</f>
        <v>2449.14</v>
      </c>
      <c r="F561" t="str">
        <f>_xlfn.XLOOKUP(Table29[[#This Row],[product_id]],products!A:A,products!B:B)</f>
        <v>Lotion</v>
      </c>
      <c r="G561" t="str">
        <f>_xlfn.XLOOKUP(B:B,products!A:A,products!C:C)</f>
        <v>Personal Care</v>
      </c>
      <c r="H561" t="str">
        <f>_xlfn.XLOOKUP(Table29[[#This Row],[product_id]],products!A:A,products!D:D)</f>
        <v>Sampath, Mane and Mody</v>
      </c>
      <c r="I561" s="1">
        <f>_xlfn.XLOOKUP(Table29[[#This Row],[order_id]],orders!A:A,orders!C:C)</f>
        <v>45006.822916666664</v>
      </c>
      <c r="J561" s="3">
        <f>_xlfn.XLOOKUP(Table29[[#This Row],[order_id]],orders!A:A,orders!B:B)</f>
        <v>13760839</v>
      </c>
      <c r="K561" s="3" t="str">
        <f>_xlfn.XLOOKUP(Table29[[#This Row],[order_id]],orders!A:A,orders!E:E)</f>
        <v>UPI</v>
      </c>
      <c r="L561" s="3" t="str">
        <f>_xlfn.XLOOKUP(Table29[[#This Row],[customer id]],customers!A:A,customers!C:C)</f>
        <v>Premium</v>
      </c>
    </row>
    <row r="562" spans="1:12" x14ac:dyDescent="0.35">
      <c r="A562" s="3">
        <v>7168596454</v>
      </c>
      <c r="B562">
        <v>563740</v>
      </c>
      <c r="C562">
        <v>2</v>
      </c>
      <c r="D562" s="2">
        <v>96.33</v>
      </c>
      <c r="E562" s="2">
        <f>Table29[[#This Row],[quantity]]*Table29[[#This Row],[unit_price]]</f>
        <v>192.66</v>
      </c>
      <c r="F562" t="str">
        <f>_xlfn.XLOOKUP(Table29[[#This Row],[product_id]],products!A:A,products!B:B)</f>
        <v>Chips</v>
      </c>
      <c r="G562" t="str">
        <f>_xlfn.XLOOKUP(B:B,products!A:A,products!C:C)</f>
        <v>Snacks &amp; Munchies</v>
      </c>
      <c r="H562" t="str">
        <f>_xlfn.XLOOKUP(Table29[[#This Row],[product_id]],products!A:A,products!D:D)</f>
        <v>Mann-Kapadia</v>
      </c>
      <c r="I562" s="1">
        <f>_xlfn.XLOOKUP(Table29[[#This Row],[order_id]],orders!A:A,orders!C:C)</f>
        <v>45007.114583333336</v>
      </c>
      <c r="J562" s="3">
        <f>_xlfn.XLOOKUP(Table29[[#This Row],[order_id]],orders!A:A,orders!B:B)</f>
        <v>35690581</v>
      </c>
      <c r="K562" s="3" t="str">
        <f>_xlfn.XLOOKUP(Table29[[#This Row],[order_id]],orders!A:A,orders!E:E)</f>
        <v>UPI</v>
      </c>
      <c r="L562" s="3" t="str">
        <f>_xlfn.XLOOKUP(Table29[[#This Row],[customer id]],customers!A:A,customers!C:C)</f>
        <v>Inactive</v>
      </c>
    </row>
    <row r="563" spans="1:12" x14ac:dyDescent="0.35">
      <c r="A563" s="3">
        <v>2483565595</v>
      </c>
      <c r="B563">
        <v>52729</v>
      </c>
      <c r="C563">
        <v>1</v>
      </c>
      <c r="D563" s="2">
        <v>316.02</v>
      </c>
      <c r="E563" s="2">
        <f>Table29[[#This Row],[quantity]]*Table29[[#This Row],[unit_price]]</f>
        <v>316.02</v>
      </c>
      <c r="F563" t="str">
        <f>_xlfn.XLOOKUP(Table29[[#This Row],[product_id]],products!A:A,products!B:B)</f>
        <v>Cat Food</v>
      </c>
      <c r="G563" t="str">
        <f>_xlfn.XLOOKUP(B:B,products!A:A,products!C:C)</f>
        <v>Pet Care</v>
      </c>
      <c r="H563" t="str">
        <f>_xlfn.XLOOKUP(Table29[[#This Row],[product_id]],products!A:A,products!D:D)</f>
        <v>Saini LLC</v>
      </c>
      <c r="I563" s="1">
        <f>_xlfn.XLOOKUP(Table29[[#This Row],[order_id]],orders!A:A,orders!C:C)</f>
        <v>45009.261111111111</v>
      </c>
      <c r="J563" s="3">
        <f>_xlfn.XLOOKUP(Table29[[#This Row],[order_id]],orders!A:A,orders!B:B)</f>
        <v>21701991</v>
      </c>
      <c r="K563" s="3" t="str">
        <f>_xlfn.XLOOKUP(Table29[[#This Row],[order_id]],orders!A:A,orders!E:E)</f>
        <v>Cash</v>
      </c>
      <c r="L563" s="3" t="str">
        <f>_xlfn.XLOOKUP(Table29[[#This Row],[customer id]],customers!A:A,customers!C:C)</f>
        <v>New</v>
      </c>
    </row>
    <row r="564" spans="1:12" x14ac:dyDescent="0.35">
      <c r="A564" s="3">
        <v>2484470052</v>
      </c>
      <c r="B564">
        <v>721521</v>
      </c>
      <c r="C564">
        <v>2</v>
      </c>
      <c r="D564" s="2">
        <v>417.39</v>
      </c>
      <c r="E564" s="2">
        <f>Table29[[#This Row],[quantity]]*Table29[[#This Row],[unit_price]]</f>
        <v>834.78</v>
      </c>
      <c r="F564" t="str">
        <f>_xlfn.XLOOKUP(Table29[[#This Row],[product_id]],products!A:A,products!B:B)</f>
        <v>Rice</v>
      </c>
      <c r="G564" t="str">
        <f>_xlfn.XLOOKUP(B:B,products!A:A,products!C:C)</f>
        <v>Grocery &amp; Staples</v>
      </c>
      <c r="H564" t="str">
        <f>_xlfn.XLOOKUP(Table29[[#This Row],[product_id]],products!A:A,products!D:D)</f>
        <v>Ramanathan, Agarwal and Baria</v>
      </c>
      <c r="I564" s="1">
        <f>_xlfn.XLOOKUP(Table29[[#This Row],[order_id]],orders!A:A,orders!C:C)</f>
        <v>45300.811805555553</v>
      </c>
      <c r="J564" s="3">
        <f>_xlfn.XLOOKUP(Table29[[#This Row],[order_id]],orders!A:A,orders!B:B)</f>
        <v>84848018</v>
      </c>
      <c r="K564" s="3" t="str">
        <f>_xlfn.XLOOKUP(Table29[[#This Row],[order_id]],orders!A:A,orders!E:E)</f>
        <v>Cash</v>
      </c>
      <c r="L564" s="3" t="str">
        <f>_xlfn.XLOOKUP(Table29[[#This Row],[customer id]],customers!A:A,customers!C:C)</f>
        <v>Regular</v>
      </c>
    </row>
    <row r="565" spans="1:12" x14ac:dyDescent="0.35">
      <c r="A565" s="3">
        <v>7702588270</v>
      </c>
      <c r="B565">
        <v>305754</v>
      </c>
      <c r="C565">
        <v>2</v>
      </c>
      <c r="D565" s="2">
        <v>979.99</v>
      </c>
      <c r="E565" s="2">
        <f>Table29[[#This Row],[quantity]]*Table29[[#This Row],[unit_price]]</f>
        <v>1959.98</v>
      </c>
      <c r="F565" t="str">
        <f>_xlfn.XLOOKUP(Table29[[#This Row],[product_id]],products!A:A,products!B:B)</f>
        <v>Frozen Vegetables</v>
      </c>
      <c r="G565" t="str">
        <f>_xlfn.XLOOKUP(B:B,products!A:A,products!C:C)</f>
        <v>Instant &amp; Frozen Food</v>
      </c>
      <c r="H565" t="str">
        <f>_xlfn.XLOOKUP(Table29[[#This Row],[product_id]],products!A:A,products!D:D)</f>
        <v>Mammen-Hegde</v>
      </c>
      <c r="I565" s="1">
        <f>_xlfn.XLOOKUP(Table29[[#This Row],[order_id]],orders!A:A,orders!C:C)</f>
        <v>45408.859722222223</v>
      </c>
      <c r="J565" s="3">
        <f>_xlfn.XLOOKUP(Table29[[#This Row],[order_id]],orders!A:A,orders!B:B)</f>
        <v>55094848</v>
      </c>
      <c r="K565" s="3" t="str">
        <f>_xlfn.XLOOKUP(Table29[[#This Row],[order_id]],orders!A:A,orders!E:E)</f>
        <v>Card</v>
      </c>
      <c r="L565" s="3" t="str">
        <f>_xlfn.XLOOKUP(Table29[[#This Row],[customer id]],customers!A:A,customers!C:C)</f>
        <v>Premium</v>
      </c>
    </row>
    <row r="566" spans="1:12" x14ac:dyDescent="0.35">
      <c r="A566" s="3">
        <v>5992338333</v>
      </c>
      <c r="B566">
        <v>63769</v>
      </c>
      <c r="C566">
        <v>2</v>
      </c>
      <c r="D566" s="2">
        <v>878.07</v>
      </c>
      <c r="E566" s="2">
        <f>Table29[[#This Row],[quantity]]*Table29[[#This Row],[unit_price]]</f>
        <v>1756.14</v>
      </c>
      <c r="F566" t="str">
        <f>_xlfn.XLOOKUP(Table29[[#This Row],[product_id]],products!A:A,products!B:B)</f>
        <v>Lotion</v>
      </c>
      <c r="G566" t="str">
        <f>_xlfn.XLOOKUP(B:B,products!A:A,products!C:C)</f>
        <v>Personal Care</v>
      </c>
      <c r="H566" t="str">
        <f>_xlfn.XLOOKUP(Table29[[#This Row],[product_id]],products!A:A,products!D:D)</f>
        <v>Dalal-Shan</v>
      </c>
      <c r="I566" s="1">
        <f>_xlfn.XLOOKUP(Table29[[#This Row],[order_id]],orders!A:A,orders!C:C)</f>
        <v>45019.977777777778</v>
      </c>
      <c r="J566" s="3">
        <f>_xlfn.XLOOKUP(Table29[[#This Row],[order_id]],orders!A:A,orders!B:B)</f>
        <v>9738801</v>
      </c>
      <c r="K566" s="3" t="str">
        <f>_xlfn.XLOOKUP(Table29[[#This Row],[order_id]],orders!A:A,orders!E:E)</f>
        <v>Cash</v>
      </c>
      <c r="L566" s="3" t="str">
        <f>_xlfn.XLOOKUP(Table29[[#This Row],[customer id]],customers!A:A,customers!C:C)</f>
        <v>Inactive</v>
      </c>
    </row>
    <row r="567" spans="1:12" x14ac:dyDescent="0.35">
      <c r="A567" s="3">
        <v>9196796718</v>
      </c>
      <c r="B567">
        <v>965755</v>
      </c>
      <c r="C567">
        <v>1</v>
      </c>
      <c r="D567" s="2">
        <v>532.57000000000005</v>
      </c>
      <c r="E567" s="2">
        <f>Table29[[#This Row],[quantity]]*Table29[[#This Row],[unit_price]]</f>
        <v>532.57000000000005</v>
      </c>
      <c r="F567" t="str">
        <f>_xlfn.XLOOKUP(Table29[[#This Row],[product_id]],products!A:A,products!B:B)</f>
        <v>Bananas</v>
      </c>
      <c r="G567" t="str">
        <f>_xlfn.XLOOKUP(B:B,products!A:A,products!C:C)</f>
        <v>Fruits &amp; Vegetables</v>
      </c>
      <c r="H567" t="str">
        <f>_xlfn.XLOOKUP(Table29[[#This Row],[product_id]],products!A:A,products!D:D)</f>
        <v>Doshi, Sarraf and Sama</v>
      </c>
      <c r="I567" s="1">
        <f>_xlfn.XLOOKUP(Table29[[#This Row],[order_id]],orders!A:A,orders!C:C)</f>
        <v>45113.906944444447</v>
      </c>
      <c r="J567" s="3">
        <f>_xlfn.XLOOKUP(Table29[[#This Row],[order_id]],orders!A:A,orders!B:B)</f>
        <v>68941950</v>
      </c>
      <c r="K567" s="3" t="str">
        <f>_xlfn.XLOOKUP(Table29[[#This Row],[order_id]],orders!A:A,orders!E:E)</f>
        <v>Wallet</v>
      </c>
      <c r="L567" s="3" t="str">
        <f>_xlfn.XLOOKUP(Table29[[#This Row],[customer id]],customers!A:A,customers!C:C)</f>
        <v>New</v>
      </c>
    </row>
    <row r="568" spans="1:12" x14ac:dyDescent="0.35">
      <c r="A568" s="3">
        <v>3291765954</v>
      </c>
      <c r="B568">
        <v>171602</v>
      </c>
      <c r="C568">
        <v>2</v>
      </c>
      <c r="D568" s="2">
        <v>883.44</v>
      </c>
      <c r="E568" s="2">
        <f>Table29[[#This Row],[quantity]]*Table29[[#This Row],[unit_price]]</f>
        <v>1766.88</v>
      </c>
      <c r="F568" t="str">
        <f>_xlfn.XLOOKUP(Table29[[#This Row],[product_id]],products!A:A,products!B:B)</f>
        <v>Cola</v>
      </c>
      <c r="G568" t="str">
        <f>_xlfn.XLOOKUP(B:B,products!A:A,products!C:C)</f>
        <v>Cold Drinks &amp; Juices</v>
      </c>
      <c r="H568" t="str">
        <f>_xlfn.XLOOKUP(Table29[[#This Row],[product_id]],products!A:A,products!D:D)</f>
        <v>Pal-Sehgal</v>
      </c>
      <c r="I568" s="1">
        <f>_xlfn.XLOOKUP(Table29[[#This Row],[order_id]],orders!A:A,orders!C:C)</f>
        <v>45168.291666666664</v>
      </c>
      <c r="J568" s="3">
        <f>_xlfn.XLOOKUP(Table29[[#This Row],[order_id]],orders!A:A,orders!B:B)</f>
        <v>57523973</v>
      </c>
      <c r="K568" s="3" t="str">
        <f>_xlfn.XLOOKUP(Table29[[#This Row],[order_id]],orders!A:A,orders!E:E)</f>
        <v>UPI</v>
      </c>
      <c r="L568" s="3" t="str">
        <f>_xlfn.XLOOKUP(Table29[[#This Row],[customer id]],customers!A:A,customers!C:C)</f>
        <v>New</v>
      </c>
    </row>
    <row r="569" spans="1:12" x14ac:dyDescent="0.35">
      <c r="A569" s="3">
        <v>652616858</v>
      </c>
      <c r="B569">
        <v>589812</v>
      </c>
      <c r="C569">
        <v>3</v>
      </c>
      <c r="D569" s="2">
        <v>163.03</v>
      </c>
      <c r="E569" s="2">
        <f>Table29[[#This Row],[quantity]]*Table29[[#This Row],[unit_price]]</f>
        <v>489.09000000000003</v>
      </c>
      <c r="F569" t="str">
        <f>_xlfn.XLOOKUP(Table29[[#This Row],[product_id]],products!A:A,products!B:B)</f>
        <v>Detergent</v>
      </c>
      <c r="G569" t="str">
        <f>_xlfn.XLOOKUP(B:B,products!A:A,products!C:C)</f>
        <v>Household Care</v>
      </c>
      <c r="H569" t="str">
        <f>_xlfn.XLOOKUP(Table29[[#This Row],[product_id]],products!A:A,products!D:D)</f>
        <v>Bir PLC</v>
      </c>
      <c r="I569" s="1">
        <f>_xlfn.XLOOKUP(Table29[[#This Row],[order_id]],orders!A:A,orders!C:C)</f>
        <v>45068.495138888888</v>
      </c>
      <c r="J569" s="3">
        <f>_xlfn.XLOOKUP(Table29[[#This Row],[order_id]],orders!A:A,orders!B:B)</f>
        <v>10663246</v>
      </c>
      <c r="K569" s="3" t="str">
        <f>_xlfn.XLOOKUP(Table29[[#This Row],[order_id]],orders!A:A,orders!E:E)</f>
        <v>Card</v>
      </c>
      <c r="L569" s="3" t="str">
        <f>_xlfn.XLOOKUP(Table29[[#This Row],[customer id]],customers!A:A,customers!C:C)</f>
        <v>Regular</v>
      </c>
    </row>
    <row r="570" spans="1:12" x14ac:dyDescent="0.35">
      <c r="A570" s="3">
        <v>2613508245</v>
      </c>
      <c r="B570">
        <v>123983</v>
      </c>
      <c r="C570">
        <v>3</v>
      </c>
      <c r="D570" s="2">
        <v>785.67</v>
      </c>
      <c r="E570" s="2">
        <f>Table29[[#This Row],[quantity]]*Table29[[#This Row],[unit_price]]</f>
        <v>2357.0099999999998</v>
      </c>
      <c r="F570" t="str">
        <f>_xlfn.XLOOKUP(Table29[[#This Row],[product_id]],products!A:A,products!B:B)</f>
        <v>Cough Syrup</v>
      </c>
      <c r="G570" t="str">
        <f>_xlfn.XLOOKUP(B:B,products!A:A,products!C:C)</f>
        <v>Pharmacy</v>
      </c>
      <c r="H570" t="str">
        <f>_xlfn.XLOOKUP(Table29[[#This Row],[product_id]],products!A:A,products!D:D)</f>
        <v>Kurian-Chhabra</v>
      </c>
      <c r="I570" s="1">
        <f>_xlfn.XLOOKUP(Table29[[#This Row],[order_id]],orders!A:A,orders!C:C)</f>
        <v>45288.696527777778</v>
      </c>
      <c r="J570" s="3">
        <f>_xlfn.XLOOKUP(Table29[[#This Row],[order_id]],orders!A:A,orders!B:B)</f>
        <v>45028365</v>
      </c>
      <c r="K570" s="3" t="str">
        <f>_xlfn.XLOOKUP(Table29[[#This Row],[order_id]],orders!A:A,orders!E:E)</f>
        <v>UPI</v>
      </c>
      <c r="L570" s="3" t="str">
        <f>_xlfn.XLOOKUP(Table29[[#This Row],[customer id]],customers!A:A,customers!C:C)</f>
        <v>Regular</v>
      </c>
    </row>
    <row r="571" spans="1:12" x14ac:dyDescent="0.35">
      <c r="A571" s="3">
        <v>8169361928</v>
      </c>
      <c r="B571">
        <v>818990</v>
      </c>
      <c r="C571">
        <v>2</v>
      </c>
      <c r="D571" s="2">
        <v>163.55000000000001</v>
      </c>
      <c r="E571" s="2">
        <f>Table29[[#This Row],[quantity]]*Table29[[#This Row],[unit_price]]</f>
        <v>327.10000000000002</v>
      </c>
      <c r="F571" t="str">
        <f>_xlfn.XLOOKUP(Table29[[#This Row],[product_id]],products!A:A,products!B:B)</f>
        <v>Tomatoes</v>
      </c>
      <c r="G571" t="str">
        <f>_xlfn.XLOOKUP(B:B,products!A:A,products!C:C)</f>
        <v>Fruits &amp; Vegetables</v>
      </c>
      <c r="H571" t="str">
        <f>_xlfn.XLOOKUP(Table29[[#This Row],[product_id]],products!A:A,products!D:D)</f>
        <v>Dugar Group</v>
      </c>
      <c r="I571" s="1">
        <f>_xlfn.XLOOKUP(Table29[[#This Row],[order_id]],orders!A:A,orders!C:C)</f>
        <v>45301.638194444444</v>
      </c>
      <c r="J571" s="3">
        <f>_xlfn.XLOOKUP(Table29[[#This Row],[order_id]],orders!A:A,orders!B:B)</f>
        <v>8241122</v>
      </c>
      <c r="K571" s="3" t="str">
        <f>_xlfn.XLOOKUP(Table29[[#This Row],[order_id]],orders!A:A,orders!E:E)</f>
        <v>Cash</v>
      </c>
      <c r="L571" s="3" t="str">
        <f>_xlfn.XLOOKUP(Table29[[#This Row],[customer id]],customers!A:A,customers!C:C)</f>
        <v>Inactive</v>
      </c>
    </row>
    <row r="572" spans="1:12" x14ac:dyDescent="0.35">
      <c r="A572" s="3">
        <v>9395982132</v>
      </c>
      <c r="B572">
        <v>891833</v>
      </c>
      <c r="C572">
        <v>2</v>
      </c>
      <c r="D572" s="2">
        <v>493.19</v>
      </c>
      <c r="E572" s="2">
        <f>Table29[[#This Row],[quantity]]*Table29[[#This Row],[unit_price]]</f>
        <v>986.38</v>
      </c>
      <c r="F572" t="str">
        <f>_xlfn.XLOOKUP(Table29[[#This Row],[product_id]],products!A:A,products!B:B)</f>
        <v>Curd</v>
      </c>
      <c r="G572" t="str">
        <f>_xlfn.XLOOKUP(B:B,products!A:A,products!C:C)</f>
        <v>Dairy &amp; Breakfast</v>
      </c>
      <c r="H572" t="str">
        <f>_xlfn.XLOOKUP(Table29[[#This Row],[product_id]],products!A:A,products!D:D)</f>
        <v>Mani PLC</v>
      </c>
      <c r="I572" s="1">
        <f>_xlfn.XLOOKUP(Table29[[#This Row],[order_id]],orders!A:A,orders!C:C)</f>
        <v>45112.513194444444</v>
      </c>
      <c r="J572" s="3">
        <f>_xlfn.XLOOKUP(Table29[[#This Row],[order_id]],orders!A:A,orders!B:B)</f>
        <v>58170168</v>
      </c>
      <c r="K572" s="3" t="str">
        <f>_xlfn.XLOOKUP(Table29[[#This Row],[order_id]],orders!A:A,orders!E:E)</f>
        <v>Card</v>
      </c>
      <c r="L572" s="3" t="str">
        <f>_xlfn.XLOOKUP(Table29[[#This Row],[customer id]],customers!A:A,customers!C:C)</f>
        <v>Premium</v>
      </c>
    </row>
    <row r="573" spans="1:12" x14ac:dyDescent="0.35">
      <c r="A573" s="3">
        <v>1914701538</v>
      </c>
      <c r="B573">
        <v>962591</v>
      </c>
      <c r="C573">
        <v>1</v>
      </c>
      <c r="D573" s="2">
        <v>130.01</v>
      </c>
      <c r="E573" s="2">
        <f>Table29[[#This Row],[quantity]]*Table29[[#This Row],[unit_price]]</f>
        <v>130.01</v>
      </c>
      <c r="F573" t="str">
        <f>_xlfn.XLOOKUP(Table29[[#This Row],[product_id]],products!A:A,products!B:B)</f>
        <v>Orange Juice</v>
      </c>
      <c r="G573" t="str">
        <f>_xlfn.XLOOKUP(B:B,products!A:A,products!C:C)</f>
        <v>Cold Drinks &amp; Juices</v>
      </c>
      <c r="H573" t="str">
        <f>_xlfn.XLOOKUP(Table29[[#This Row],[product_id]],products!A:A,products!D:D)</f>
        <v>Murthy-Kaul</v>
      </c>
      <c r="I573" s="1">
        <f>_xlfn.XLOOKUP(Table29[[#This Row],[order_id]],orders!A:A,orders!C:C)</f>
        <v>45116.583333333336</v>
      </c>
      <c r="J573" s="3">
        <f>_xlfn.XLOOKUP(Table29[[#This Row],[order_id]],orders!A:A,orders!B:B)</f>
        <v>64722323</v>
      </c>
      <c r="K573" s="3" t="str">
        <f>_xlfn.XLOOKUP(Table29[[#This Row],[order_id]],orders!A:A,orders!E:E)</f>
        <v>UPI</v>
      </c>
      <c r="L573" s="3" t="str">
        <f>_xlfn.XLOOKUP(Table29[[#This Row],[customer id]],customers!A:A,customers!C:C)</f>
        <v>New</v>
      </c>
    </row>
    <row r="574" spans="1:12" x14ac:dyDescent="0.35">
      <c r="A574" s="3">
        <v>6236279358</v>
      </c>
      <c r="B574">
        <v>77308</v>
      </c>
      <c r="C574">
        <v>1</v>
      </c>
      <c r="D574" s="2">
        <v>223.27</v>
      </c>
      <c r="E574" s="2">
        <f>Table29[[#This Row],[quantity]]*Table29[[#This Row],[unit_price]]</f>
        <v>223.27</v>
      </c>
      <c r="F574" t="str">
        <f>_xlfn.XLOOKUP(Table29[[#This Row],[product_id]],products!A:A,products!B:B)</f>
        <v>Onions</v>
      </c>
      <c r="G574" t="str">
        <f>_xlfn.XLOOKUP(B:B,products!A:A,products!C:C)</f>
        <v>Fruits &amp; Vegetables</v>
      </c>
      <c r="H574" t="str">
        <f>_xlfn.XLOOKUP(Table29[[#This Row],[product_id]],products!A:A,products!D:D)</f>
        <v>Ratta-Sagar</v>
      </c>
      <c r="I574" s="1">
        <f>_xlfn.XLOOKUP(Table29[[#This Row],[order_id]],orders!A:A,orders!C:C)</f>
        <v>45438.224999999999</v>
      </c>
      <c r="J574" s="3">
        <f>_xlfn.XLOOKUP(Table29[[#This Row],[order_id]],orders!A:A,orders!B:B)</f>
        <v>97141762</v>
      </c>
      <c r="K574" s="3" t="str">
        <f>_xlfn.XLOOKUP(Table29[[#This Row],[order_id]],orders!A:A,orders!E:E)</f>
        <v>Card</v>
      </c>
      <c r="L574" s="3" t="str">
        <f>_xlfn.XLOOKUP(Table29[[#This Row],[customer id]],customers!A:A,customers!C:C)</f>
        <v>Regular</v>
      </c>
    </row>
    <row r="575" spans="1:12" x14ac:dyDescent="0.35">
      <c r="A575" s="3">
        <v>2288561509</v>
      </c>
      <c r="B575">
        <v>968887</v>
      </c>
      <c r="C575">
        <v>3</v>
      </c>
      <c r="D575" s="2">
        <v>40.700000000000003</v>
      </c>
      <c r="E575" s="2">
        <f>Table29[[#This Row],[quantity]]*Table29[[#This Row],[unit_price]]</f>
        <v>122.10000000000001</v>
      </c>
      <c r="F575" t="str">
        <f>_xlfn.XLOOKUP(Table29[[#This Row],[product_id]],products!A:A,products!B:B)</f>
        <v>Dish Soap</v>
      </c>
      <c r="G575" t="str">
        <f>_xlfn.XLOOKUP(B:B,products!A:A,products!C:C)</f>
        <v>Household Care</v>
      </c>
      <c r="H575" t="str">
        <f>_xlfn.XLOOKUP(Table29[[#This Row],[product_id]],products!A:A,products!D:D)</f>
        <v>Keer-Gill</v>
      </c>
      <c r="I575" s="1">
        <f>_xlfn.XLOOKUP(Table29[[#This Row],[order_id]],orders!A:A,orders!C:C)</f>
        <v>45264.804861111108</v>
      </c>
      <c r="J575" s="3">
        <f>_xlfn.XLOOKUP(Table29[[#This Row],[order_id]],orders!A:A,orders!B:B)</f>
        <v>11047835</v>
      </c>
      <c r="K575" s="3" t="str">
        <f>_xlfn.XLOOKUP(Table29[[#This Row],[order_id]],orders!A:A,orders!E:E)</f>
        <v>Cash</v>
      </c>
      <c r="L575" s="3" t="str">
        <f>_xlfn.XLOOKUP(Table29[[#This Row],[customer id]],customers!A:A,customers!C:C)</f>
        <v>Regular</v>
      </c>
    </row>
    <row r="576" spans="1:12" x14ac:dyDescent="0.35">
      <c r="A576" s="3">
        <v>2010415757</v>
      </c>
      <c r="B576">
        <v>820973</v>
      </c>
      <c r="C576">
        <v>3</v>
      </c>
      <c r="D576" s="2">
        <v>114.52</v>
      </c>
      <c r="E576" s="2">
        <f>Table29[[#This Row],[quantity]]*Table29[[#This Row],[unit_price]]</f>
        <v>343.56</v>
      </c>
      <c r="F576" t="str">
        <f>_xlfn.XLOOKUP(Table29[[#This Row],[product_id]],products!A:A,products!B:B)</f>
        <v>Baby Wipes</v>
      </c>
      <c r="G576" t="str">
        <f>_xlfn.XLOOKUP(B:B,products!A:A,products!C:C)</f>
        <v>Baby Care</v>
      </c>
      <c r="H576" t="str">
        <f>_xlfn.XLOOKUP(Table29[[#This Row],[product_id]],products!A:A,products!D:D)</f>
        <v>Lall LLC</v>
      </c>
      <c r="I576" s="1">
        <f>_xlfn.XLOOKUP(Table29[[#This Row],[order_id]],orders!A:A,orders!C:C)</f>
        <v>45463.365972222222</v>
      </c>
      <c r="J576" s="3">
        <f>_xlfn.XLOOKUP(Table29[[#This Row],[order_id]],orders!A:A,orders!B:B)</f>
        <v>43295656</v>
      </c>
      <c r="K576" s="3" t="str">
        <f>_xlfn.XLOOKUP(Table29[[#This Row],[order_id]],orders!A:A,orders!E:E)</f>
        <v>UPI</v>
      </c>
      <c r="L576" s="3" t="str">
        <f>_xlfn.XLOOKUP(Table29[[#This Row],[customer id]],customers!A:A,customers!C:C)</f>
        <v>Regular</v>
      </c>
    </row>
    <row r="577" spans="1:12" x14ac:dyDescent="0.35">
      <c r="A577" s="3">
        <v>7164827734</v>
      </c>
      <c r="B577">
        <v>9436</v>
      </c>
      <c r="C577">
        <v>2</v>
      </c>
      <c r="D577" s="2">
        <v>88.43</v>
      </c>
      <c r="E577" s="2">
        <f>Table29[[#This Row],[quantity]]*Table29[[#This Row],[unit_price]]</f>
        <v>176.86</v>
      </c>
      <c r="F577" t="str">
        <f>_xlfn.XLOOKUP(Table29[[#This Row],[product_id]],products!A:A,products!B:B)</f>
        <v>Toothpaste</v>
      </c>
      <c r="G577" t="str">
        <f>_xlfn.XLOOKUP(B:B,products!A:A,products!C:C)</f>
        <v>Personal Care</v>
      </c>
      <c r="H577" t="str">
        <f>_xlfn.XLOOKUP(Table29[[#This Row],[product_id]],products!A:A,products!D:D)</f>
        <v>Naidu PLC</v>
      </c>
      <c r="I577" s="1">
        <f>_xlfn.XLOOKUP(Table29[[#This Row],[order_id]],orders!A:A,orders!C:C)</f>
        <v>45001.340277777781</v>
      </c>
      <c r="J577" s="3">
        <f>_xlfn.XLOOKUP(Table29[[#This Row],[order_id]],orders!A:A,orders!B:B)</f>
        <v>9195970</v>
      </c>
      <c r="K577" s="3" t="str">
        <f>_xlfn.XLOOKUP(Table29[[#This Row],[order_id]],orders!A:A,orders!E:E)</f>
        <v>UPI</v>
      </c>
      <c r="L577" s="3" t="str">
        <f>_xlfn.XLOOKUP(Table29[[#This Row],[customer id]],customers!A:A,customers!C:C)</f>
        <v>New</v>
      </c>
    </row>
    <row r="578" spans="1:12" x14ac:dyDescent="0.35">
      <c r="A578" s="3">
        <v>7971819985</v>
      </c>
      <c r="B578">
        <v>764014</v>
      </c>
      <c r="C578">
        <v>3</v>
      </c>
      <c r="D578" s="2">
        <v>612.04</v>
      </c>
      <c r="E578" s="2">
        <f>Table29[[#This Row],[quantity]]*Table29[[#This Row],[unit_price]]</f>
        <v>1836.12</v>
      </c>
      <c r="F578" t="str">
        <f>_xlfn.XLOOKUP(Table29[[#This Row],[product_id]],products!A:A,products!B:B)</f>
        <v>Salt</v>
      </c>
      <c r="G578" t="str">
        <f>_xlfn.XLOOKUP(B:B,products!A:A,products!C:C)</f>
        <v>Grocery &amp; Staples</v>
      </c>
      <c r="H578" t="str">
        <f>_xlfn.XLOOKUP(Table29[[#This Row],[product_id]],products!A:A,products!D:D)</f>
        <v>Grewal, Swamy and Dayal</v>
      </c>
      <c r="I578" s="1">
        <f>_xlfn.XLOOKUP(Table29[[#This Row],[order_id]],orders!A:A,orders!C:C)</f>
        <v>45397.116666666669</v>
      </c>
      <c r="J578" s="3">
        <f>_xlfn.XLOOKUP(Table29[[#This Row],[order_id]],orders!A:A,orders!B:B)</f>
        <v>48511124</v>
      </c>
      <c r="K578" s="3" t="str">
        <f>_xlfn.XLOOKUP(Table29[[#This Row],[order_id]],orders!A:A,orders!E:E)</f>
        <v>Wallet</v>
      </c>
      <c r="L578" s="3" t="str">
        <f>_xlfn.XLOOKUP(Table29[[#This Row],[customer id]],customers!A:A,customers!C:C)</f>
        <v>Inactive</v>
      </c>
    </row>
    <row r="579" spans="1:12" x14ac:dyDescent="0.35">
      <c r="A579" s="3">
        <v>8234021674</v>
      </c>
      <c r="B579">
        <v>123983</v>
      </c>
      <c r="C579">
        <v>3</v>
      </c>
      <c r="D579" s="2">
        <v>785.67</v>
      </c>
      <c r="E579" s="2">
        <f>Table29[[#This Row],[quantity]]*Table29[[#This Row],[unit_price]]</f>
        <v>2357.0099999999998</v>
      </c>
      <c r="F579" t="str">
        <f>_xlfn.XLOOKUP(Table29[[#This Row],[product_id]],products!A:A,products!B:B)</f>
        <v>Cough Syrup</v>
      </c>
      <c r="G579" t="str">
        <f>_xlfn.XLOOKUP(B:B,products!A:A,products!C:C)</f>
        <v>Pharmacy</v>
      </c>
      <c r="H579" t="str">
        <f>_xlfn.XLOOKUP(Table29[[#This Row],[product_id]],products!A:A,products!D:D)</f>
        <v>Kurian-Chhabra</v>
      </c>
      <c r="I579" s="1">
        <f>_xlfn.XLOOKUP(Table29[[#This Row],[order_id]],orders!A:A,orders!C:C)</f>
        <v>45320.45416666667</v>
      </c>
      <c r="J579" s="3">
        <f>_xlfn.XLOOKUP(Table29[[#This Row],[order_id]],orders!A:A,orders!B:B)</f>
        <v>41073776</v>
      </c>
      <c r="K579" s="3" t="str">
        <f>_xlfn.XLOOKUP(Table29[[#This Row],[order_id]],orders!A:A,orders!E:E)</f>
        <v>Cash</v>
      </c>
      <c r="L579" s="3" t="str">
        <f>_xlfn.XLOOKUP(Table29[[#This Row],[customer id]],customers!A:A,customers!C:C)</f>
        <v>Premium</v>
      </c>
    </row>
    <row r="580" spans="1:12" x14ac:dyDescent="0.35">
      <c r="A580" s="3">
        <v>4274404843</v>
      </c>
      <c r="B580">
        <v>803607</v>
      </c>
      <c r="C580">
        <v>1</v>
      </c>
      <c r="D580" s="2">
        <v>949.73</v>
      </c>
      <c r="E580" s="2">
        <f>Table29[[#This Row],[quantity]]*Table29[[#This Row],[unit_price]]</f>
        <v>949.73</v>
      </c>
      <c r="F580" t="str">
        <f>_xlfn.XLOOKUP(Table29[[#This Row],[product_id]],products!A:A,products!B:B)</f>
        <v>Soap</v>
      </c>
      <c r="G580" t="str">
        <f>_xlfn.XLOOKUP(B:B,products!A:A,products!C:C)</f>
        <v>Personal Care</v>
      </c>
      <c r="H580" t="str">
        <f>_xlfn.XLOOKUP(Table29[[#This Row],[product_id]],products!A:A,products!D:D)</f>
        <v>Kadakia, Mohan and Sathe</v>
      </c>
      <c r="I580" s="1">
        <f>_xlfn.XLOOKUP(Table29[[#This Row],[order_id]],orders!A:A,orders!C:C)</f>
        <v>45565.071527777778</v>
      </c>
      <c r="J580" s="3">
        <f>_xlfn.XLOOKUP(Table29[[#This Row],[order_id]],orders!A:A,orders!B:B)</f>
        <v>48418662</v>
      </c>
      <c r="K580" s="3" t="str">
        <f>_xlfn.XLOOKUP(Table29[[#This Row],[order_id]],orders!A:A,orders!E:E)</f>
        <v>Card</v>
      </c>
      <c r="L580" s="3" t="str">
        <f>_xlfn.XLOOKUP(Table29[[#This Row],[customer id]],customers!A:A,customers!C:C)</f>
        <v>Premium</v>
      </c>
    </row>
    <row r="581" spans="1:12" x14ac:dyDescent="0.35">
      <c r="A581" s="3">
        <v>7353519273</v>
      </c>
      <c r="B581">
        <v>927651</v>
      </c>
      <c r="C581">
        <v>1</v>
      </c>
      <c r="D581" s="2">
        <v>426.72</v>
      </c>
      <c r="E581" s="2">
        <f>Table29[[#This Row],[quantity]]*Table29[[#This Row],[unit_price]]</f>
        <v>426.72</v>
      </c>
      <c r="F581" t="str">
        <f>_xlfn.XLOOKUP(Table29[[#This Row],[product_id]],products!A:A,products!B:B)</f>
        <v>Baby Wipes</v>
      </c>
      <c r="G581" t="str">
        <f>_xlfn.XLOOKUP(B:B,products!A:A,products!C:C)</f>
        <v>Baby Care</v>
      </c>
      <c r="H581" t="str">
        <f>_xlfn.XLOOKUP(Table29[[#This Row],[product_id]],products!A:A,products!D:D)</f>
        <v>Narula Group</v>
      </c>
      <c r="I581" s="1">
        <f>_xlfn.XLOOKUP(Table29[[#This Row],[order_id]],orders!A:A,orders!C:C)</f>
        <v>45191.540277777778</v>
      </c>
      <c r="J581" s="3">
        <f>_xlfn.XLOOKUP(Table29[[#This Row],[order_id]],orders!A:A,orders!B:B)</f>
        <v>80761521</v>
      </c>
      <c r="K581" s="3" t="str">
        <f>_xlfn.XLOOKUP(Table29[[#This Row],[order_id]],orders!A:A,orders!E:E)</f>
        <v>Cash</v>
      </c>
      <c r="L581" s="3" t="str">
        <f>_xlfn.XLOOKUP(Table29[[#This Row],[customer id]],customers!A:A,customers!C:C)</f>
        <v>Inactive</v>
      </c>
    </row>
    <row r="582" spans="1:12" x14ac:dyDescent="0.35">
      <c r="A582" s="3">
        <v>8539612501</v>
      </c>
      <c r="B582">
        <v>707935</v>
      </c>
      <c r="C582">
        <v>1</v>
      </c>
      <c r="D582" s="2">
        <v>820.9</v>
      </c>
      <c r="E582" s="2">
        <f>Table29[[#This Row],[quantity]]*Table29[[#This Row],[unit_price]]</f>
        <v>820.9</v>
      </c>
      <c r="F582" t="str">
        <f>_xlfn.XLOOKUP(Table29[[#This Row],[product_id]],products!A:A,products!B:B)</f>
        <v>Cat Food</v>
      </c>
      <c r="G582" t="str">
        <f>_xlfn.XLOOKUP(B:B,products!A:A,products!C:C)</f>
        <v>Pet Care</v>
      </c>
      <c r="H582" t="str">
        <f>_xlfn.XLOOKUP(Table29[[#This Row],[product_id]],products!A:A,products!D:D)</f>
        <v>Anne, Mammen and Khatri</v>
      </c>
      <c r="I582" s="1">
        <f>_xlfn.XLOOKUP(Table29[[#This Row],[order_id]],orders!A:A,orders!C:C)</f>
        <v>45555.5625</v>
      </c>
      <c r="J582" s="3">
        <f>_xlfn.XLOOKUP(Table29[[#This Row],[order_id]],orders!A:A,orders!B:B)</f>
        <v>22846435</v>
      </c>
      <c r="K582" s="3" t="str">
        <f>_xlfn.XLOOKUP(Table29[[#This Row],[order_id]],orders!A:A,orders!E:E)</f>
        <v>Wallet</v>
      </c>
      <c r="L582" s="3" t="str">
        <f>_xlfn.XLOOKUP(Table29[[#This Row],[customer id]],customers!A:A,customers!C:C)</f>
        <v>Inactive</v>
      </c>
    </row>
    <row r="583" spans="1:12" x14ac:dyDescent="0.35">
      <c r="A583" s="3">
        <v>5894327065</v>
      </c>
      <c r="B583">
        <v>953175</v>
      </c>
      <c r="C583">
        <v>3</v>
      </c>
      <c r="D583" s="2">
        <v>225.21</v>
      </c>
      <c r="E583" s="2">
        <f>Table29[[#This Row],[quantity]]*Table29[[#This Row],[unit_price]]</f>
        <v>675.63</v>
      </c>
      <c r="F583" t="str">
        <f>_xlfn.XLOOKUP(Table29[[#This Row],[product_id]],products!A:A,products!B:B)</f>
        <v>Baby Food</v>
      </c>
      <c r="G583" t="str">
        <f>_xlfn.XLOOKUP(B:B,products!A:A,products!C:C)</f>
        <v>Baby Care</v>
      </c>
      <c r="H583" t="str">
        <f>_xlfn.XLOOKUP(Table29[[#This Row],[product_id]],products!A:A,products!D:D)</f>
        <v>Sehgal-Nagarajan</v>
      </c>
      <c r="I583" s="1">
        <f>_xlfn.XLOOKUP(Table29[[#This Row],[order_id]],orders!A:A,orders!C:C)</f>
        <v>45366.565972222219</v>
      </c>
      <c r="J583" s="3">
        <f>_xlfn.XLOOKUP(Table29[[#This Row],[order_id]],orders!A:A,orders!B:B)</f>
        <v>35133191</v>
      </c>
      <c r="K583" s="3" t="str">
        <f>_xlfn.XLOOKUP(Table29[[#This Row],[order_id]],orders!A:A,orders!E:E)</f>
        <v>Card</v>
      </c>
      <c r="L583" s="3" t="str">
        <f>_xlfn.XLOOKUP(Table29[[#This Row],[customer id]],customers!A:A,customers!C:C)</f>
        <v>Regular</v>
      </c>
    </row>
    <row r="584" spans="1:12" x14ac:dyDescent="0.35">
      <c r="A584" s="3">
        <v>77053363</v>
      </c>
      <c r="B584">
        <v>883013</v>
      </c>
      <c r="C584">
        <v>3</v>
      </c>
      <c r="D584" s="2">
        <v>989.88</v>
      </c>
      <c r="E584" s="2">
        <f>Table29[[#This Row],[quantity]]*Table29[[#This Row],[unit_price]]</f>
        <v>2969.64</v>
      </c>
      <c r="F584" t="str">
        <f>_xlfn.XLOOKUP(Table29[[#This Row],[product_id]],products!A:A,products!B:B)</f>
        <v>Eggs</v>
      </c>
      <c r="G584" t="str">
        <f>_xlfn.XLOOKUP(B:B,products!A:A,products!C:C)</f>
        <v>Dairy &amp; Breakfast</v>
      </c>
      <c r="H584" t="str">
        <f>_xlfn.XLOOKUP(Table29[[#This Row],[product_id]],products!A:A,products!D:D)</f>
        <v>Chahal Group</v>
      </c>
      <c r="I584" s="1">
        <f>_xlfn.XLOOKUP(Table29[[#This Row],[order_id]],orders!A:A,orders!C:C)</f>
        <v>45050.804861111108</v>
      </c>
      <c r="J584" s="3">
        <f>_xlfn.XLOOKUP(Table29[[#This Row],[order_id]],orders!A:A,orders!B:B)</f>
        <v>74172010</v>
      </c>
      <c r="K584" s="3" t="str">
        <f>_xlfn.XLOOKUP(Table29[[#This Row],[order_id]],orders!A:A,orders!E:E)</f>
        <v>UPI</v>
      </c>
      <c r="L584" s="3" t="str">
        <f>_xlfn.XLOOKUP(Table29[[#This Row],[customer id]],customers!A:A,customers!C:C)</f>
        <v>Inactive</v>
      </c>
    </row>
    <row r="585" spans="1:12" x14ac:dyDescent="0.35">
      <c r="A585" s="3">
        <v>4467084478</v>
      </c>
      <c r="B585">
        <v>833557</v>
      </c>
      <c r="C585">
        <v>2</v>
      </c>
      <c r="D585" s="2">
        <v>422.87</v>
      </c>
      <c r="E585" s="2">
        <f>Table29[[#This Row],[quantity]]*Table29[[#This Row],[unit_price]]</f>
        <v>845.74</v>
      </c>
      <c r="F585" t="str">
        <f>_xlfn.XLOOKUP(Table29[[#This Row],[product_id]],products!A:A,products!B:B)</f>
        <v>Cereal</v>
      </c>
      <c r="G585" t="str">
        <f>_xlfn.XLOOKUP(B:B,products!A:A,products!C:C)</f>
        <v>Dairy &amp; Breakfast</v>
      </c>
      <c r="H585" t="str">
        <f>_xlfn.XLOOKUP(Table29[[#This Row],[product_id]],products!A:A,products!D:D)</f>
        <v>Gole, Chand and Dada</v>
      </c>
      <c r="I585" s="1">
        <f>_xlfn.XLOOKUP(Table29[[#This Row],[order_id]],orders!A:A,orders!C:C)</f>
        <v>45354.533333333333</v>
      </c>
      <c r="J585" s="3">
        <f>_xlfn.XLOOKUP(Table29[[#This Row],[order_id]],orders!A:A,orders!B:B)</f>
        <v>30447453</v>
      </c>
      <c r="K585" s="3" t="str">
        <f>_xlfn.XLOOKUP(Table29[[#This Row],[order_id]],orders!A:A,orders!E:E)</f>
        <v>Card</v>
      </c>
      <c r="L585" s="3" t="str">
        <f>_xlfn.XLOOKUP(Table29[[#This Row],[customer id]],customers!A:A,customers!C:C)</f>
        <v>Premium</v>
      </c>
    </row>
    <row r="586" spans="1:12" x14ac:dyDescent="0.35">
      <c r="A586" s="3">
        <v>3514036230</v>
      </c>
      <c r="B586">
        <v>107548</v>
      </c>
      <c r="C586">
        <v>2</v>
      </c>
      <c r="D586" s="2">
        <v>891.6</v>
      </c>
      <c r="E586" s="2">
        <f>Table29[[#This Row],[quantity]]*Table29[[#This Row],[unit_price]]</f>
        <v>1783.2</v>
      </c>
      <c r="F586" t="str">
        <f>_xlfn.XLOOKUP(Table29[[#This Row],[product_id]],products!A:A,products!B:B)</f>
        <v>Cola</v>
      </c>
      <c r="G586" t="str">
        <f>_xlfn.XLOOKUP(B:B,products!A:A,products!C:C)</f>
        <v>Cold Drinks &amp; Juices</v>
      </c>
      <c r="H586" t="str">
        <f>_xlfn.XLOOKUP(Table29[[#This Row],[product_id]],products!A:A,products!D:D)</f>
        <v>Bhandari, Bhasin and Palan</v>
      </c>
      <c r="I586" s="1">
        <f>_xlfn.XLOOKUP(Table29[[#This Row],[order_id]],orders!A:A,orders!C:C)</f>
        <v>45118.127083333333</v>
      </c>
      <c r="J586" s="3">
        <f>_xlfn.XLOOKUP(Table29[[#This Row],[order_id]],orders!A:A,orders!B:B)</f>
        <v>84937877</v>
      </c>
      <c r="K586" s="3" t="str">
        <f>_xlfn.XLOOKUP(Table29[[#This Row],[order_id]],orders!A:A,orders!E:E)</f>
        <v>Cash</v>
      </c>
      <c r="L586" s="3" t="str">
        <f>_xlfn.XLOOKUP(Table29[[#This Row],[customer id]],customers!A:A,customers!C:C)</f>
        <v>Premium</v>
      </c>
    </row>
    <row r="587" spans="1:12" x14ac:dyDescent="0.35">
      <c r="A587" s="3">
        <v>4720421794</v>
      </c>
      <c r="B587">
        <v>532965</v>
      </c>
      <c r="C587">
        <v>2</v>
      </c>
      <c r="D587" s="2">
        <v>307.23</v>
      </c>
      <c r="E587" s="2">
        <f>Table29[[#This Row],[quantity]]*Table29[[#This Row],[unit_price]]</f>
        <v>614.46</v>
      </c>
      <c r="F587" t="str">
        <f>_xlfn.XLOOKUP(Table29[[#This Row],[product_id]],products!A:A,products!B:B)</f>
        <v>Frozen Pizza</v>
      </c>
      <c r="G587" t="str">
        <f>_xlfn.XLOOKUP(B:B,products!A:A,products!C:C)</f>
        <v>Instant &amp; Frozen Food</v>
      </c>
      <c r="H587" t="str">
        <f>_xlfn.XLOOKUP(Table29[[#This Row],[product_id]],products!A:A,products!D:D)</f>
        <v>Sachdev Inc</v>
      </c>
      <c r="I587" s="1">
        <f>_xlfn.XLOOKUP(Table29[[#This Row],[order_id]],orders!A:A,orders!C:C)</f>
        <v>45307.284722222219</v>
      </c>
      <c r="J587" s="3">
        <f>_xlfn.XLOOKUP(Table29[[#This Row],[order_id]],orders!A:A,orders!B:B)</f>
        <v>72089140</v>
      </c>
      <c r="K587" s="3" t="str">
        <f>_xlfn.XLOOKUP(Table29[[#This Row],[order_id]],orders!A:A,orders!E:E)</f>
        <v>Wallet</v>
      </c>
      <c r="L587" s="3" t="str">
        <f>_xlfn.XLOOKUP(Table29[[#This Row],[customer id]],customers!A:A,customers!C:C)</f>
        <v>Regular</v>
      </c>
    </row>
    <row r="588" spans="1:12" x14ac:dyDescent="0.35">
      <c r="A588" s="3">
        <v>3202903413</v>
      </c>
      <c r="B588">
        <v>140489</v>
      </c>
      <c r="C588">
        <v>3</v>
      </c>
      <c r="D588" s="2">
        <v>650.20000000000005</v>
      </c>
      <c r="E588" s="2">
        <f>Table29[[#This Row],[quantity]]*Table29[[#This Row],[unit_price]]</f>
        <v>1950.6000000000001</v>
      </c>
      <c r="F588" t="str">
        <f>_xlfn.XLOOKUP(Table29[[#This Row],[product_id]],products!A:A,products!B:B)</f>
        <v>Soap</v>
      </c>
      <c r="G588" t="str">
        <f>_xlfn.XLOOKUP(B:B,products!A:A,products!C:C)</f>
        <v>Personal Care</v>
      </c>
      <c r="H588" t="str">
        <f>_xlfn.XLOOKUP(Table29[[#This Row],[product_id]],products!A:A,products!D:D)</f>
        <v>Biswas, Kapoor and Patel</v>
      </c>
      <c r="I588" s="1">
        <f>_xlfn.XLOOKUP(Table29[[#This Row],[order_id]],orders!A:A,orders!C:C)</f>
        <v>45142.773611111108</v>
      </c>
      <c r="J588" s="3">
        <f>_xlfn.XLOOKUP(Table29[[#This Row],[order_id]],orders!A:A,orders!B:B)</f>
        <v>12507907</v>
      </c>
      <c r="K588" s="3" t="str">
        <f>_xlfn.XLOOKUP(Table29[[#This Row],[order_id]],orders!A:A,orders!E:E)</f>
        <v>Cash</v>
      </c>
      <c r="L588" s="3" t="str">
        <f>_xlfn.XLOOKUP(Table29[[#This Row],[customer id]],customers!A:A,customers!C:C)</f>
        <v>Regular</v>
      </c>
    </row>
    <row r="589" spans="1:12" x14ac:dyDescent="0.35">
      <c r="A589" s="3">
        <v>6938082428</v>
      </c>
      <c r="B589">
        <v>764014</v>
      </c>
      <c r="C589">
        <v>2</v>
      </c>
      <c r="D589" s="2">
        <v>612.04</v>
      </c>
      <c r="E589" s="2">
        <f>Table29[[#This Row],[quantity]]*Table29[[#This Row],[unit_price]]</f>
        <v>1224.08</v>
      </c>
      <c r="F589" t="str">
        <f>_xlfn.XLOOKUP(Table29[[#This Row],[product_id]],products!A:A,products!B:B)</f>
        <v>Salt</v>
      </c>
      <c r="G589" t="str">
        <f>_xlfn.XLOOKUP(B:B,products!A:A,products!C:C)</f>
        <v>Grocery &amp; Staples</v>
      </c>
      <c r="H589" t="str">
        <f>_xlfn.XLOOKUP(Table29[[#This Row],[product_id]],products!A:A,products!D:D)</f>
        <v>Grewal, Swamy and Dayal</v>
      </c>
      <c r="I589" s="1">
        <f>_xlfn.XLOOKUP(Table29[[#This Row],[order_id]],orders!A:A,orders!C:C)</f>
        <v>45359.86041666667</v>
      </c>
      <c r="J589" s="3">
        <f>_xlfn.XLOOKUP(Table29[[#This Row],[order_id]],orders!A:A,orders!B:B)</f>
        <v>19741509</v>
      </c>
      <c r="K589" s="3" t="str">
        <f>_xlfn.XLOOKUP(Table29[[#This Row],[order_id]],orders!A:A,orders!E:E)</f>
        <v>Cash</v>
      </c>
      <c r="L589" s="3" t="str">
        <f>_xlfn.XLOOKUP(Table29[[#This Row],[customer id]],customers!A:A,customers!C:C)</f>
        <v>Regular</v>
      </c>
    </row>
    <row r="590" spans="1:12" x14ac:dyDescent="0.35">
      <c r="A590" s="3">
        <v>9202941711</v>
      </c>
      <c r="B590">
        <v>144124</v>
      </c>
      <c r="C590">
        <v>2</v>
      </c>
      <c r="D590" s="2">
        <v>162.66999999999999</v>
      </c>
      <c r="E590" s="2">
        <f>Table29[[#This Row],[quantity]]*Table29[[#This Row],[unit_price]]</f>
        <v>325.33999999999997</v>
      </c>
      <c r="F590" t="str">
        <f>_xlfn.XLOOKUP(Table29[[#This Row],[product_id]],products!A:A,products!B:B)</f>
        <v>Detergent</v>
      </c>
      <c r="G590" t="str">
        <f>_xlfn.XLOOKUP(B:B,products!A:A,products!C:C)</f>
        <v>Household Care</v>
      </c>
      <c r="H590" t="str">
        <f>_xlfn.XLOOKUP(Table29[[#This Row],[product_id]],products!A:A,products!D:D)</f>
        <v>Lalla-Srinivasan</v>
      </c>
      <c r="I590" s="1">
        <f>_xlfn.XLOOKUP(Table29[[#This Row],[order_id]],orders!A:A,orders!C:C)</f>
        <v>45375.614583333336</v>
      </c>
      <c r="J590" s="3">
        <f>_xlfn.XLOOKUP(Table29[[#This Row],[order_id]],orders!A:A,orders!B:B)</f>
        <v>59240916</v>
      </c>
      <c r="K590" s="3" t="str">
        <f>_xlfn.XLOOKUP(Table29[[#This Row],[order_id]],orders!A:A,orders!E:E)</f>
        <v>Wallet</v>
      </c>
      <c r="L590" s="3" t="str">
        <f>_xlfn.XLOOKUP(Table29[[#This Row],[customer id]],customers!A:A,customers!C:C)</f>
        <v>Inactive</v>
      </c>
    </row>
    <row r="591" spans="1:12" x14ac:dyDescent="0.35">
      <c r="A591" s="3">
        <v>8963522960</v>
      </c>
      <c r="B591">
        <v>264803</v>
      </c>
      <c r="C591">
        <v>2</v>
      </c>
      <c r="D591" s="2">
        <v>995.98</v>
      </c>
      <c r="E591" s="2">
        <f>Table29[[#This Row],[quantity]]*Table29[[#This Row],[unit_price]]</f>
        <v>1991.96</v>
      </c>
      <c r="F591" t="str">
        <f>_xlfn.XLOOKUP(Table29[[#This Row],[product_id]],products!A:A,products!B:B)</f>
        <v>Vitamins</v>
      </c>
      <c r="G591" t="str">
        <f>_xlfn.XLOOKUP(B:B,products!A:A,products!C:C)</f>
        <v>Pharmacy</v>
      </c>
      <c r="H591" t="str">
        <f>_xlfn.XLOOKUP(Table29[[#This Row],[product_id]],products!A:A,products!D:D)</f>
        <v>Gole-Doshi</v>
      </c>
      <c r="I591" s="1">
        <f>_xlfn.XLOOKUP(Table29[[#This Row],[order_id]],orders!A:A,orders!C:C)</f>
        <v>45232.113194444442</v>
      </c>
      <c r="J591" s="3">
        <f>_xlfn.XLOOKUP(Table29[[#This Row],[order_id]],orders!A:A,orders!B:B)</f>
        <v>11143197</v>
      </c>
      <c r="K591" s="3" t="str">
        <f>_xlfn.XLOOKUP(Table29[[#This Row],[order_id]],orders!A:A,orders!E:E)</f>
        <v>Cash</v>
      </c>
      <c r="L591" s="3" t="str">
        <f>_xlfn.XLOOKUP(Table29[[#This Row],[customer id]],customers!A:A,customers!C:C)</f>
        <v>Regular</v>
      </c>
    </row>
    <row r="592" spans="1:12" x14ac:dyDescent="0.35">
      <c r="A592" s="3">
        <v>9266835891</v>
      </c>
      <c r="B592">
        <v>243235</v>
      </c>
      <c r="C592">
        <v>2</v>
      </c>
      <c r="D592" s="2">
        <v>109.03</v>
      </c>
      <c r="E592" s="2">
        <f>Table29[[#This Row],[quantity]]*Table29[[#This Row],[unit_price]]</f>
        <v>218.06</v>
      </c>
      <c r="F592" t="str">
        <f>_xlfn.XLOOKUP(Table29[[#This Row],[product_id]],products!A:A,products!B:B)</f>
        <v>Cat Food</v>
      </c>
      <c r="G592" t="str">
        <f>_xlfn.XLOOKUP(B:B,products!A:A,products!C:C)</f>
        <v>Pet Care</v>
      </c>
      <c r="H592" t="str">
        <f>_xlfn.XLOOKUP(Table29[[#This Row],[product_id]],products!A:A,products!D:D)</f>
        <v>Batta Inc</v>
      </c>
      <c r="I592" s="1">
        <f>_xlfn.XLOOKUP(Table29[[#This Row],[order_id]],orders!A:A,orders!C:C)</f>
        <v>45456.095138888886</v>
      </c>
      <c r="J592" s="3">
        <f>_xlfn.XLOOKUP(Table29[[#This Row],[order_id]],orders!A:A,orders!B:B)</f>
        <v>14207332</v>
      </c>
      <c r="K592" s="3" t="str">
        <f>_xlfn.XLOOKUP(Table29[[#This Row],[order_id]],orders!A:A,orders!E:E)</f>
        <v>Wallet</v>
      </c>
      <c r="L592" s="3" t="str">
        <f>_xlfn.XLOOKUP(Table29[[#This Row],[customer id]],customers!A:A,customers!C:C)</f>
        <v>Regular</v>
      </c>
    </row>
    <row r="593" spans="1:12" x14ac:dyDescent="0.35">
      <c r="A593" s="3">
        <v>5265722064</v>
      </c>
      <c r="B593">
        <v>672059</v>
      </c>
      <c r="C593">
        <v>3</v>
      </c>
      <c r="D593" s="2">
        <v>672.73</v>
      </c>
      <c r="E593" s="2">
        <f>Table29[[#This Row],[quantity]]*Table29[[#This Row],[unit_price]]</f>
        <v>2018.19</v>
      </c>
      <c r="F593" t="str">
        <f>_xlfn.XLOOKUP(Table29[[#This Row],[product_id]],products!A:A,products!B:B)</f>
        <v>Toothpaste</v>
      </c>
      <c r="G593" t="str">
        <f>_xlfn.XLOOKUP(B:B,products!A:A,products!C:C)</f>
        <v>Personal Care</v>
      </c>
      <c r="H593" t="str">
        <f>_xlfn.XLOOKUP(Table29[[#This Row],[product_id]],products!A:A,products!D:D)</f>
        <v>Kaur-Gola</v>
      </c>
      <c r="I593" s="1">
        <f>_xlfn.XLOOKUP(Table29[[#This Row],[order_id]],orders!A:A,orders!C:C)</f>
        <v>45123.106249999997</v>
      </c>
      <c r="J593" s="3">
        <f>_xlfn.XLOOKUP(Table29[[#This Row],[order_id]],orders!A:A,orders!B:B)</f>
        <v>52032226</v>
      </c>
      <c r="K593" s="3" t="str">
        <f>_xlfn.XLOOKUP(Table29[[#This Row],[order_id]],orders!A:A,orders!E:E)</f>
        <v>Cash</v>
      </c>
      <c r="L593" s="3" t="str">
        <f>_xlfn.XLOOKUP(Table29[[#This Row],[customer id]],customers!A:A,customers!C:C)</f>
        <v>Premium</v>
      </c>
    </row>
    <row r="594" spans="1:12" x14ac:dyDescent="0.35">
      <c r="A594" s="3">
        <v>5514326011</v>
      </c>
      <c r="B594">
        <v>677542</v>
      </c>
      <c r="C594">
        <v>1</v>
      </c>
      <c r="D594" s="2">
        <v>212.61</v>
      </c>
      <c r="E594" s="2">
        <f>Table29[[#This Row],[quantity]]*Table29[[#This Row],[unit_price]]</f>
        <v>212.61</v>
      </c>
      <c r="F594" t="str">
        <f>_xlfn.XLOOKUP(Table29[[#This Row],[product_id]],products!A:A,products!B:B)</f>
        <v>Toilet Cleaner</v>
      </c>
      <c r="G594" t="str">
        <f>_xlfn.XLOOKUP(B:B,products!A:A,products!C:C)</f>
        <v>Household Care</v>
      </c>
      <c r="H594" t="str">
        <f>_xlfn.XLOOKUP(Table29[[#This Row],[product_id]],products!A:A,products!D:D)</f>
        <v>Thaman-Lanka</v>
      </c>
      <c r="I594" s="1">
        <f>_xlfn.XLOOKUP(Table29[[#This Row],[order_id]],orders!A:A,orders!C:C)</f>
        <v>45326.675000000003</v>
      </c>
      <c r="J594" s="3">
        <f>_xlfn.XLOOKUP(Table29[[#This Row],[order_id]],orders!A:A,orders!B:B)</f>
        <v>95364457</v>
      </c>
      <c r="K594" s="3" t="str">
        <f>_xlfn.XLOOKUP(Table29[[#This Row],[order_id]],orders!A:A,orders!E:E)</f>
        <v>Wallet</v>
      </c>
      <c r="L594" s="3" t="str">
        <f>_xlfn.XLOOKUP(Table29[[#This Row],[customer id]],customers!A:A,customers!C:C)</f>
        <v>Premium</v>
      </c>
    </row>
    <row r="595" spans="1:12" x14ac:dyDescent="0.35">
      <c r="A595" s="3">
        <v>9578652103</v>
      </c>
      <c r="B595">
        <v>15314</v>
      </c>
      <c r="C595">
        <v>1</v>
      </c>
      <c r="D595" s="2">
        <v>578.85</v>
      </c>
      <c r="E595" s="2">
        <f>Table29[[#This Row],[quantity]]*Table29[[#This Row],[unit_price]]</f>
        <v>578.85</v>
      </c>
      <c r="F595" t="str">
        <f>_xlfn.XLOOKUP(Table29[[#This Row],[product_id]],products!A:A,products!B:B)</f>
        <v>Cheese</v>
      </c>
      <c r="G595" t="str">
        <f>_xlfn.XLOOKUP(B:B,products!A:A,products!C:C)</f>
        <v>Dairy &amp; Breakfast</v>
      </c>
      <c r="H595" t="str">
        <f>_xlfn.XLOOKUP(Table29[[#This Row],[product_id]],products!A:A,products!D:D)</f>
        <v>Banik-Ratta</v>
      </c>
      <c r="I595" s="1">
        <f>_xlfn.XLOOKUP(Table29[[#This Row],[order_id]],orders!A:A,orders!C:C)</f>
        <v>45364.220138888886</v>
      </c>
      <c r="J595" s="3">
        <f>_xlfn.XLOOKUP(Table29[[#This Row],[order_id]],orders!A:A,orders!B:B)</f>
        <v>34839913</v>
      </c>
      <c r="K595" s="3" t="str">
        <f>_xlfn.XLOOKUP(Table29[[#This Row],[order_id]],orders!A:A,orders!E:E)</f>
        <v>UPI</v>
      </c>
      <c r="L595" s="3" t="str">
        <f>_xlfn.XLOOKUP(Table29[[#This Row],[customer id]],customers!A:A,customers!C:C)</f>
        <v>Regular</v>
      </c>
    </row>
    <row r="596" spans="1:12" x14ac:dyDescent="0.35">
      <c r="A596" s="3">
        <v>3559061334</v>
      </c>
      <c r="B596">
        <v>706112</v>
      </c>
      <c r="C596">
        <v>3</v>
      </c>
      <c r="D596" s="2">
        <v>478.79</v>
      </c>
      <c r="E596" s="2">
        <f>Table29[[#This Row],[quantity]]*Table29[[#This Row],[unit_price]]</f>
        <v>1436.3700000000001</v>
      </c>
      <c r="F596" t="str">
        <f>_xlfn.XLOOKUP(Table29[[#This Row],[product_id]],products!A:A,products!B:B)</f>
        <v>Vitamins</v>
      </c>
      <c r="G596" t="str">
        <f>_xlfn.XLOOKUP(B:B,products!A:A,products!C:C)</f>
        <v>Pharmacy</v>
      </c>
      <c r="H596" t="str">
        <f>_xlfn.XLOOKUP(Table29[[#This Row],[product_id]],products!A:A,products!D:D)</f>
        <v>Magar, Gara and Garg</v>
      </c>
      <c r="I596" s="1">
        <f>_xlfn.XLOOKUP(Table29[[#This Row],[order_id]],orders!A:A,orders!C:C)</f>
        <v>45086.554166666669</v>
      </c>
      <c r="J596" s="3">
        <f>_xlfn.XLOOKUP(Table29[[#This Row],[order_id]],orders!A:A,orders!B:B)</f>
        <v>79991320</v>
      </c>
      <c r="K596" s="3" t="str">
        <f>_xlfn.XLOOKUP(Table29[[#This Row],[order_id]],orders!A:A,orders!E:E)</f>
        <v>UPI</v>
      </c>
      <c r="L596" s="3" t="str">
        <f>_xlfn.XLOOKUP(Table29[[#This Row],[customer id]],customers!A:A,customers!C:C)</f>
        <v>New</v>
      </c>
    </row>
    <row r="597" spans="1:12" x14ac:dyDescent="0.35">
      <c r="A597" s="3">
        <v>637944734</v>
      </c>
      <c r="B597">
        <v>4452</v>
      </c>
      <c r="C597">
        <v>3</v>
      </c>
      <c r="D597" s="2">
        <v>169.88</v>
      </c>
      <c r="E597" s="2">
        <f>Table29[[#This Row],[quantity]]*Table29[[#This Row],[unit_price]]</f>
        <v>509.64</v>
      </c>
      <c r="F597" t="str">
        <f>_xlfn.XLOOKUP(Table29[[#This Row],[product_id]],products!A:A,products!B:B)</f>
        <v>Baby Wipes</v>
      </c>
      <c r="G597" t="str">
        <f>_xlfn.XLOOKUP(B:B,products!A:A,products!C:C)</f>
        <v>Baby Care</v>
      </c>
      <c r="H597" t="str">
        <f>_xlfn.XLOOKUP(Table29[[#This Row],[product_id]],products!A:A,products!D:D)</f>
        <v>Morar-Mistry</v>
      </c>
      <c r="I597" s="1">
        <f>_xlfn.XLOOKUP(Table29[[#This Row],[order_id]],orders!A:A,orders!C:C)</f>
        <v>45017.390277777777</v>
      </c>
      <c r="J597" s="3">
        <f>_xlfn.XLOOKUP(Table29[[#This Row],[order_id]],orders!A:A,orders!B:B)</f>
        <v>60698094</v>
      </c>
      <c r="K597" s="3" t="str">
        <f>_xlfn.XLOOKUP(Table29[[#This Row],[order_id]],orders!A:A,orders!E:E)</f>
        <v>Card</v>
      </c>
      <c r="L597" s="3" t="str">
        <f>_xlfn.XLOOKUP(Table29[[#This Row],[customer id]],customers!A:A,customers!C:C)</f>
        <v>New</v>
      </c>
    </row>
    <row r="598" spans="1:12" x14ac:dyDescent="0.35">
      <c r="A598" s="3">
        <v>7454643275</v>
      </c>
      <c r="B598">
        <v>365132</v>
      </c>
      <c r="C598">
        <v>3</v>
      </c>
      <c r="D598" s="2">
        <v>229.38</v>
      </c>
      <c r="E598" s="2">
        <f>Table29[[#This Row],[quantity]]*Table29[[#This Row],[unit_price]]</f>
        <v>688.14</v>
      </c>
      <c r="F598" t="str">
        <f>_xlfn.XLOOKUP(Table29[[#This Row],[product_id]],products!A:A,products!B:B)</f>
        <v>Instant Noodles</v>
      </c>
      <c r="G598" t="str">
        <f>_xlfn.XLOOKUP(B:B,products!A:A,products!C:C)</f>
        <v>Instant &amp; Frozen Food</v>
      </c>
      <c r="H598" t="str">
        <f>_xlfn.XLOOKUP(Table29[[#This Row],[product_id]],products!A:A,products!D:D)</f>
        <v>Dar-Kumar</v>
      </c>
      <c r="I598" s="1">
        <f>_xlfn.XLOOKUP(Table29[[#This Row],[order_id]],orders!A:A,orders!C:C)</f>
        <v>45487.362500000003</v>
      </c>
      <c r="J598" s="3">
        <f>_xlfn.XLOOKUP(Table29[[#This Row],[order_id]],orders!A:A,orders!B:B)</f>
        <v>18229949</v>
      </c>
      <c r="K598" s="3" t="str">
        <f>_xlfn.XLOOKUP(Table29[[#This Row],[order_id]],orders!A:A,orders!E:E)</f>
        <v>Cash</v>
      </c>
      <c r="L598" s="3" t="str">
        <f>_xlfn.XLOOKUP(Table29[[#This Row],[customer id]],customers!A:A,customers!C:C)</f>
        <v>Inactive</v>
      </c>
    </row>
    <row r="599" spans="1:12" x14ac:dyDescent="0.35">
      <c r="A599" s="3">
        <v>4319342350</v>
      </c>
      <c r="B599">
        <v>951463</v>
      </c>
      <c r="C599">
        <v>2</v>
      </c>
      <c r="D599" s="2">
        <v>787.4</v>
      </c>
      <c r="E599" s="2">
        <f>Table29[[#This Row],[quantity]]*Table29[[#This Row],[unit_price]]</f>
        <v>1574.8</v>
      </c>
      <c r="F599" t="str">
        <f>_xlfn.XLOOKUP(Table29[[#This Row],[product_id]],products!A:A,products!B:B)</f>
        <v>Pet Treats</v>
      </c>
      <c r="G599" t="str">
        <f>_xlfn.XLOOKUP(B:B,products!A:A,products!C:C)</f>
        <v>Pet Care</v>
      </c>
      <c r="H599" t="str">
        <f>_xlfn.XLOOKUP(Table29[[#This Row],[product_id]],products!A:A,products!D:D)</f>
        <v>Balakrishnan-Kaur</v>
      </c>
      <c r="I599" s="1">
        <f>_xlfn.XLOOKUP(Table29[[#This Row],[order_id]],orders!A:A,orders!C:C)</f>
        <v>45531.84375</v>
      </c>
      <c r="J599" s="3">
        <f>_xlfn.XLOOKUP(Table29[[#This Row],[order_id]],orders!A:A,orders!B:B)</f>
        <v>99160348</v>
      </c>
      <c r="K599" s="3" t="str">
        <f>_xlfn.XLOOKUP(Table29[[#This Row],[order_id]],orders!A:A,orders!E:E)</f>
        <v>Card</v>
      </c>
      <c r="L599" s="3" t="str">
        <f>_xlfn.XLOOKUP(Table29[[#This Row],[customer id]],customers!A:A,customers!C:C)</f>
        <v>Inactive</v>
      </c>
    </row>
    <row r="600" spans="1:12" x14ac:dyDescent="0.35">
      <c r="A600" s="3">
        <v>7568450733</v>
      </c>
      <c r="B600">
        <v>871592</v>
      </c>
      <c r="C600">
        <v>2</v>
      </c>
      <c r="D600" s="2">
        <v>870.29</v>
      </c>
      <c r="E600" s="2">
        <f>Table29[[#This Row],[quantity]]*Table29[[#This Row],[unit_price]]</f>
        <v>1740.58</v>
      </c>
      <c r="F600" t="str">
        <f>_xlfn.XLOOKUP(Table29[[#This Row],[product_id]],products!A:A,products!B:B)</f>
        <v>Carrots</v>
      </c>
      <c r="G600" t="str">
        <f>_xlfn.XLOOKUP(B:B,products!A:A,products!C:C)</f>
        <v>Fruits &amp; Vegetables</v>
      </c>
      <c r="H600" t="str">
        <f>_xlfn.XLOOKUP(Table29[[#This Row],[product_id]],products!A:A,products!D:D)</f>
        <v>Shankar, Nadkarni and Kumer</v>
      </c>
      <c r="I600" s="1">
        <f>_xlfn.XLOOKUP(Table29[[#This Row],[order_id]],orders!A:A,orders!C:C)</f>
        <v>45025.348611111112</v>
      </c>
      <c r="J600" s="3">
        <f>_xlfn.XLOOKUP(Table29[[#This Row],[order_id]],orders!A:A,orders!B:B)</f>
        <v>59518795</v>
      </c>
      <c r="K600" s="3" t="str">
        <f>_xlfn.XLOOKUP(Table29[[#This Row],[order_id]],orders!A:A,orders!E:E)</f>
        <v>Wallet</v>
      </c>
      <c r="L600" s="3" t="str">
        <f>_xlfn.XLOOKUP(Table29[[#This Row],[customer id]],customers!A:A,customers!C:C)</f>
        <v>New</v>
      </c>
    </row>
    <row r="601" spans="1:12" x14ac:dyDescent="0.35">
      <c r="A601" s="3">
        <v>734744305</v>
      </c>
      <c r="B601">
        <v>77308</v>
      </c>
      <c r="C601">
        <v>3</v>
      </c>
      <c r="D601" s="2">
        <v>223.27</v>
      </c>
      <c r="E601" s="2">
        <f>Table29[[#This Row],[quantity]]*Table29[[#This Row],[unit_price]]</f>
        <v>669.81000000000006</v>
      </c>
      <c r="F601" t="str">
        <f>_xlfn.XLOOKUP(Table29[[#This Row],[product_id]],products!A:A,products!B:B)</f>
        <v>Onions</v>
      </c>
      <c r="G601" t="str">
        <f>_xlfn.XLOOKUP(B:B,products!A:A,products!C:C)</f>
        <v>Fruits &amp; Vegetables</v>
      </c>
      <c r="H601" t="str">
        <f>_xlfn.XLOOKUP(Table29[[#This Row],[product_id]],products!A:A,products!D:D)</f>
        <v>Ratta-Sagar</v>
      </c>
      <c r="I601" s="1">
        <f>_xlfn.XLOOKUP(Table29[[#This Row],[order_id]],orders!A:A,orders!C:C)</f>
        <v>45451.499305555553</v>
      </c>
      <c r="J601" s="3">
        <f>_xlfn.XLOOKUP(Table29[[#This Row],[order_id]],orders!A:A,orders!B:B)</f>
        <v>60698094</v>
      </c>
      <c r="K601" s="3" t="str">
        <f>_xlfn.XLOOKUP(Table29[[#This Row],[order_id]],orders!A:A,orders!E:E)</f>
        <v>Wallet</v>
      </c>
      <c r="L601" s="3" t="str">
        <f>_xlfn.XLOOKUP(Table29[[#This Row],[customer id]],customers!A:A,customers!C:C)</f>
        <v>New</v>
      </c>
    </row>
    <row r="602" spans="1:12" x14ac:dyDescent="0.35">
      <c r="A602" s="3">
        <v>5233331050</v>
      </c>
      <c r="B602">
        <v>171602</v>
      </c>
      <c r="C602">
        <v>3</v>
      </c>
      <c r="D602" s="2">
        <v>883.44</v>
      </c>
      <c r="E602" s="2">
        <f>Table29[[#This Row],[quantity]]*Table29[[#This Row],[unit_price]]</f>
        <v>2650.32</v>
      </c>
      <c r="F602" t="str">
        <f>_xlfn.XLOOKUP(Table29[[#This Row],[product_id]],products!A:A,products!B:B)</f>
        <v>Cola</v>
      </c>
      <c r="G602" t="str">
        <f>_xlfn.XLOOKUP(B:B,products!A:A,products!C:C)</f>
        <v>Cold Drinks &amp; Juices</v>
      </c>
      <c r="H602" t="str">
        <f>_xlfn.XLOOKUP(Table29[[#This Row],[product_id]],products!A:A,products!D:D)</f>
        <v>Pal-Sehgal</v>
      </c>
      <c r="I602" s="1">
        <f>_xlfn.XLOOKUP(Table29[[#This Row],[order_id]],orders!A:A,orders!C:C)</f>
        <v>45047.691666666666</v>
      </c>
      <c r="J602" s="3">
        <f>_xlfn.XLOOKUP(Table29[[#This Row],[order_id]],orders!A:A,orders!B:B)</f>
        <v>85561151</v>
      </c>
      <c r="K602" s="3" t="str">
        <f>_xlfn.XLOOKUP(Table29[[#This Row],[order_id]],orders!A:A,orders!E:E)</f>
        <v>UPI</v>
      </c>
      <c r="L602" s="3" t="str">
        <f>_xlfn.XLOOKUP(Table29[[#This Row],[customer id]],customers!A:A,customers!C:C)</f>
        <v>Regular</v>
      </c>
    </row>
    <row r="603" spans="1:12" x14ac:dyDescent="0.35">
      <c r="A603" s="3">
        <v>8326867788</v>
      </c>
      <c r="B603">
        <v>798639</v>
      </c>
      <c r="C603">
        <v>3</v>
      </c>
      <c r="D603" s="2">
        <v>211.25</v>
      </c>
      <c r="E603" s="2">
        <f>Table29[[#This Row],[quantity]]*Table29[[#This Row],[unit_price]]</f>
        <v>633.75</v>
      </c>
      <c r="F603" t="str">
        <f>_xlfn.XLOOKUP(Table29[[#This Row],[product_id]],products!A:A,products!B:B)</f>
        <v>Eggs</v>
      </c>
      <c r="G603" t="str">
        <f>_xlfn.XLOOKUP(B:B,products!A:A,products!C:C)</f>
        <v>Dairy &amp; Breakfast</v>
      </c>
      <c r="H603" t="str">
        <f>_xlfn.XLOOKUP(Table29[[#This Row],[product_id]],products!A:A,products!D:D)</f>
        <v>Subramaniam LLC</v>
      </c>
      <c r="I603" s="1">
        <f>_xlfn.XLOOKUP(Table29[[#This Row],[order_id]],orders!A:A,orders!C:C)</f>
        <v>45189.045138888891</v>
      </c>
      <c r="J603" s="3">
        <f>_xlfn.XLOOKUP(Table29[[#This Row],[order_id]],orders!A:A,orders!B:B)</f>
        <v>17939362</v>
      </c>
      <c r="K603" s="3" t="str">
        <f>_xlfn.XLOOKUP(Table29[[#This Row],[order_id]],orders!A:A,orders!E:E)</f>
        <v>Card</v>
      </c>
      <c r="L603" s="3" t="str">
        <f>_xlfn.XLOOKUP(Table29[[#This Row],[customer id]],customers!A:A,customers!C:C)</f>
        <v>Inactive</v>
      </c>
    </row>
    <row r="604" spans="1:12" x14ac:dyDescent="0.35">
      <c r="A604" s="3">
        <v>8368819094</v>
      </c>
      <c r="B604">
        <v>968887</v>
      </c>
      <c r="C604">
        <v>3</v>
      </c>
      <c r="D604" s="2">
        <v>40.700000000000003</v>
      </c>
      <c r="E604" s="2">
        <f>Table29[[#This Row],[quantity]]*Table29[[#This Row],[unit_price]]</f>
        <v>122.10000000000001</v>
      </c>
      <c r="F604" t="str">
        <f>_xlfn.XLOOKUP(Table29[[#This Row],[product_id]],products!A:A,products!B:B)</f>
        <v>Dish Soap</v>
      </c>
      <c r="G604" t="str">
        <f>_xlfn.XLOOKUP(B:B,products!A:A,products!C:C)</f>
        <v>Household Care</v>
      </c>
      <c r="H604" t="str">
        <f>_xlfn.XLOOKUP(Table29[[#This Row],[product_id]],products!A:A,products!D:D)</f>
        <v>Keer-Gill</v>
      </c>
      <c r="I604" s="1">
        <f>_xlfn.XLOOKUP(Table29[[#This Row],[order_id]],orders!A:A,orders!C:C)</f>
        <v>45519.120833333334</v>
      </c>
      <c r="J604" s="3">
        <f>_xlfn.XLOOKUP(Table29[[#This Row],[order_id]],orders!A:A,orders!B:B)</f>
        <v>42432226</v>
      </c>
      <c r="K604" s="3" t="str">
        <f>_xlfn.XLOOKUP(Table29[[#This Row],[order_id]],orders!A:A,orders!E:E)</f>
        <v>Wallet</v>
      </c>
      <c r="L604" s="3" t="str">
        <f>_xlfn.XLOOKUP(Table29[[#This Row],[customer id]],customers!A:A,customers!C:C)</f>
        <v>Premium</v>
      </c>
    </row>
    <row r="605" spans="1:12" x14ac:dyDescent="0.35">
      <c r="A605" s="3">
        <v>8700151605</v>
      </c>
      <c r="B605">
        <v>820541</v>
      </c>
      <c r="C605">
        <v>2</v>
      </c>
      <c r="D605" s="2">
        <v>576.22</v>
      </c>
      <c r="E605" s="2">
        <f>Table29[[#This Row],[quantity]]*Table29[[#This Row],[unit_price]]</f>
        <v>1152.44</v>
      </c>
      <c r="F605" t="str">
        <f>_xlfn.XLOOKUP(Table29[[#This Row],[product_id]],products!A:A,products!B:B)</f>
        <v>Toilet Cleaner</v>
      </c>
      <c r="G605" t="str">
        <f>_xlfn.XLOOKUP(B:B,products!A:A,products!C:C)</f>
        <v>Household Care</v>
      </c>
      <c r="H605" t="str">
        <f>_xlfn.XLOOKUP(Table29[[#This Row],[product_id]],products!A:A,products!D:D)</f>
        <v>Borde, Peri and Upadhyay</v>
      </c>
      <c r="I605" s="1">
        <f>_xlfn.XLOOKUP(Table29[[#This Row],[order_id]],orders!A:A,orders!C:C)</f>
        <v>45142.385416666664</v>
      </c>
      <c r="J605" s="3">
        <f>_xlfn.XLOOKUP(Table29[[#This Row],[order_id]],orders!A:A,orders!B:B)</f>
        <v>19275474</v>
      </c>
      <c r="K605" s="3" t="str">
        <f>_xlfn.XLOOKUP(Table29[[#This Row],[order_id]],orders!A:A,orders!E:E)</f>
        <v>Wallet</v>
      </c>
      <c r="L605" s="3" t="str">
        <f>_xlfn.XLOOKUP(Table29[[#This Row],[customer id]],customers!A:A,customers!C:C)</f>
        <v>New</v>
      </c>
    </row>
    <row r="606" spans="1:12" x14ac:dyDescent="0.35">
      <c r="A606" s="3">
        <v>6269179048</v>
      </c>
      <c r="B606">
        <v>700048</v>
      </c>
      <c r="C606">
        <v>3</v>
      </c>
      <c r="D606" s="2">
        <v>141.28</v>
      </c>
      <c r="E606" s="2">
        <f>Table29[[#This Row],[quantity]]*Table29[[#This Row],[unit_price]]</f>
        <v>423.84000000000003</v>
      </c>
      <c r="F606" t="str">
        <f>_xlfn.XLOOKUP(Table29[[#This Row],[product_id]],products!A:A,products!B:B)</f>
        <v>Dish Soap</v>
      </c>
      <c r="G606" t="str">
        <f>_xlfn.XLOOKUP(B:B,products!A:A,products!C:C)</f>
        <v>Household Care</v>
      </c>
      <c r="H606" t="str">
        <f>_xlfn.XLOOKUP(Table29[[#This Row],[product_id]],products!A:A,products!D:D)</f>
        <v>Khalsa-Bhavsar</v>
      </c>
      <c r="I606" s="1">
        <f>_xlfn.XLOOKUP(Table29[[#This Row],[order_id]],orders!A:A,orders!C:C)</f>
        <v>45241.659722222219</v>
      </c>
      <c r="J606" s="3">
        <f>_xlfn.XLOOKUP(Table29[[#This Row],[order_id]],orders!A:A,orders!B:B)</f>
        <v>469006</v>
      </c>
      <c r="K606" s="3" t="str">
        <f>_xlfn.XLOOKUP(Table29[[#This Row],[order_id]],orders!A:A,orders!E:E)</f>
        <v>Wallet</v>
      </c>
      <c r="L606" s="3" t="str">
        <f>_xlfn.XLOOKUP(Table29[[#This Row],[customer id]],customers!A:A,customers!C:C)</f>
        <v>Inactive</v>
      </c>
    </row>
    <row r="607" spans="1:12" x14ac:dyDescent="0.35">
      <c r="A607" s="3">
        <v>1265254177</v>
      </c>
      <c r="B607">
        <v>435929</v>
      </c>
      <c r="C607">
        <v>1</v>
      </c>
      <c r="D607" s="2">
        <v>856.89</v>
      </c>
      <c r="E607" s="2">
        <f>Table29[[#This Row],[quantity]]*Table29[[#This Row],[unit_price]]</f>
        <v>856.89</v>
      </c>
      <c r="F607" t="str">
        <f>_xlfn.XLOOKUP(Table29[[#This Row],[product_id]],products!A:A,products!B:B)</f>
        <v>Toilet Cleaner</v>
      </c>
      <c r="G607" t="str">
        <f>_xlfn.XLOOKUP(B:B,products!A:A,products!C:C)</f>
        <v>Household Care</v>
      </c>
      <c r="H607" t="str">
        <f>_xlfn.XLOOKUP(Table29[[#This Row],[product_id]],products!A:A,products!D:D)</f>
        <v>Memon Ltd</v>
      </c>
      <c r="I607" s="1">
        <f>_xlfn.XLOOKUP(Table29[[#This Row],[order_id]],orders!A:A,orders!C:C)</f>
        <v>45193.59375</v>
      </c>
      <c r="J607" s="3">
        <f>_xlfn.XLOOKUP(Table29[[#This Row],[order_id]],orders!A:A,orders!B:B)</f>
        <v>46378942</v>
      </c>
      <c r="K607" s="3" t="str">
        <f>_xlfn.XLOOKUP(Table29[[#This Row],[order_id]],orders!A:A,orders!E:E)</f>
        <v>Card</v>
      </c>
      <c r="L607" s="3" t="str">
        <f>_xlfn.XLOOKUP(Table29[[#This Row],[customer id]],customers!A:A,customers!C:C)</f>
        <v>Premium</v>
      </c>
    </row>
    <row r="608" spans="1:12" x14ac:dyDescent="0.35">
      <c r="A608" s="3">
        <v>9858963919</v>
      </c>
      <c r="B608">
        <v>140489</v>
      </c>
      <c r="C608">
        <v>3</v>
      </c>
      <c r="D608" s="2">
        <v>650.20000000000005</v>
      </c>
      <c r="E608" s="2">
        <f>Table29[[#This Row],[quantity]]*Table29[[#This Row],[unit_price]]</f>
        <v>1950.6000000000001</v>
      </c>
      <c r="F608" t="str">
        <f>_xlfn.XLOOKUP(Table29[[#This Row],[product_id]],products!A:A,products!B:B)</f>
        <v>Soap</v>
      </c>
      <c r="G608" t="str">
        <f>_xlfn.XLOOKUP(B:B,products!A:A,products!C:C)</f>
        <v>Personal Care</v>
      </c>
      <c r="H608" t="str">
        <f>_xlfn.XLOOKUP(Table29[[#This Row],[product_id]],products!A:A,products!D:D)</f>
        <v>Biswas, Kapoor and Patel</v>
      </c>
      <c r="I608" s="1">
        <f>_xlfn.XLOOKUP(Table29[[#This Row],[order_id]],orders!A:A,orders!C:C)</f>
        <v>45109.28402777778</v>
      </c>
      <c r="J608" s="3">
        <f>_xlfn.XLOOKUP(Table29[[#This Row],[order_id]],orders!A:A,orders!B:B)</f>
        <v>40858753</v>
      </c>
      <c r="K608" s="3" t="str">
        <f>_xlfn.XLOOKUP(Table29[[#This Row],[order_id]],orders!A:A,orders!E:E)</f>
        <v>Wallet</v>
      </c>
      <c r="L608" s="3" t="str">
        <f>_xlfn.XLOOKUP(Table29[[#This Row],[customer id]],customers!A:A,customers!C:C)</f>
        <v>Regular</v>
      </c>
    </row>
    <row r="609" spans="1:12" x14ac:dyDescent="0.35">
      <c r="A609" s="3">
        <v>7279564594</v>
      </c>
      <c r="B609">
        <v>336847</v>
      </c>
      <c r="C609">
        <v>2</v>
      </c>
      <c r="D609" s="2">
        <v>936.98</v>
      </c>
      <c r="E609" s="2">
        <f>Table29[[#This Row],[quantity]]*Table29[[#This Row],[unit_price]]</f>
        <v>1873.96</v>
      </c>
      <c r="F609" t="str">
        <f>_xlfn.XLOOKUP(Table29[[#This Row],[product_id]],products!A:A,products!B:B)</f>
        <v>Toilet Cleaner</v>
      </c>
      <c r="G609" t="str">
        <f>_xlfn.XLOOKUP(B:B,products!A:A,products!C:C)</f>
        <v>Household Care</v>
      </c>
      <c r="H609" t="str">
        <f>_xlfn.XLOOKUP(Table29[[#This Row],[product_id]],products!A:A,products!D:D)</f>
        <v>Dayal, Mammen and More</v>
      </c>
      <c r="I609" s="1">
        <f>_xlfn.XLOOKUP(Table29[[#This Row],[order_id]],orders!A:A,orders!C:C)</f>
        <v>45310.409722222219</v>
      </c>
      <c r="J609" s="3">
        <f>_xlfn.XLOOKUP(Table29[[#This Row],[order_id]],orders!A:A,orders!B:B)</f>
        <v>91566278</v>
      </c>
      <c r="K609" s="3" t="str">
        <f>_xlfn.XLOOKUP(Table29[[#This Row],[order_id]],orders!A:A,orders!E:E)</f>
        <v>Card</v>
      </c>
      <c r="L609" s="3" t="str">
        <f>_xlfn.XLOOKUP(Table29[[#This Row],[customer id]],customers!A:A,customers!C:C)</f>
        <v>Premium</v>
      </c>
    </row>
    <row r="610" spans="1:12" x14ac:dyDescent="0.35">
      <c r="A610" s="3">
        <v>6983253839</v>
      </c>
      <c r="B610">
        <v>913428</v>
      </c>
      <c r="C610">
        <v>3</v>
      </c>
      <c r="D610" s="2">
        <v>392.22</v>
      </c>
      <c r="E610" s="2">
        <f>Table29[[#This Row],[quantity]]*Table29[[#This Row],[unit_price]]</f>
        <v>1176.6600000000001</v>
      </c>
      <c r="F610" t="str">
        <f>_xlfn.XLOOKUP(Table29[[#This Row],[product_id]],products!A:A,products!B:B)</f>
        <v>Pet Treats</v>
      </c>
      <c r="G610" t="str">
        <f>_xlfn.XLOOKUP(B:B,products!A:A,products!C:C)</f>
        <v>Pet Care</v>
      </c>
      <c r="H610" t="str">
        <f>_xlfn.XLOOKUP(Table29[[#This Row],[product_id]],products!A:A,products!D:D)</f>
        <v>Narayanan-Kumar</v>
      </c>
      <c r="I610" s="1">
        <f>_xlfn.XLOOKUP(Table29[[#This Row],[order_id]],orders!A:A,orders!C:C)</f>
        <v>45385.853472222225</v>
      </c>
      <c r="J610" s="3">
        <f>_xlfn.XLOOKUP(Table29[[#This Row],[order_id]],orders!A:A,orders!B:B)</f>
        <v>62629494</v>
      </c>
      <c r="K610" s="3" t="str">
        <f>_xlfn.XLOOKUP(Table29[[#This Row],[order_id]],orders!A:A,orders!E:E)</f>
        <v>Wallet</v>
      </c>
      <c r="L610" s="3" t="str">
        <f>_xlfn.XLOOKUP(Table29[[#This Row],[customer id]],customers!A:A,customers!C:C)</f>
        <v>Premium</v>
      </c>
    </row>
    <row r="611" spans="1:12" x14ac:dyDescent="0.35">
      <c r="A611" s="3">
        <v>9479808024</v>
      </c>
      <c r="B611">
        <v>712307</v>
      </c>
      <c r="C611">
        <v>2</v>
      </c>
      <c r="D611" s="2">
        <v>264.89</v>
      </c>
      <c r="E611" s="2">
        <f>Table29[[#This Row],[quantity]]*Table29[[#This Row],[unit_price]]</f>
        <v>529.78</v>
      </c>
      <c r="F611" t="str">
        <f>_xlfn.XLOOKUP(Table29[[#This Row],[product_id]],products!A:A,products!B:B)</f>
        <v>Orange Juice</v>
      </c>
      <c r="G611" t="str">
        <f>_xlfn.XLOOKUP(B:B,products!A:A,products!C:C)</f>
        <v>Cold Drinks &amp; Juices</v>
      </c>
      <c r="H611" t="str">
        <f>_xlfn.XLOOKUP(Table29[[#This Row],[product_id]],products!A:A,products!D:D)</f>
        <v>Chana LLC</v>
      </c>
      <c r="I611" s="1">
        <f>_xlfn.XLOOKUP(Table29[[#This Row],[order_id]],orders!A:A,orders!C:C)</f>
        <v>45215.234722222223</v>
      </c>
      <c r="J611" s="3">
        <f>_xlfn.XLOOKUP(Table29[[#This Row],[order_id]],orders!A:A,orders!B:B)</f>
        <v>62679120</v>
      </c>
      <c r="K611" s="3" t="str">
        <f>_xlfn.XLOOKUP(Table29[[#This Row],[order_id]],orders!A:A,orders!E:E)</f>
        <v>Card</v>
      </c>
      <c r="L611" s="3" t="str">
        <f>_xlfn.XLOOKUP(Table29[[#This Row],[customer id]],customers!A:A,customers!C:C)</f>
        <v>Regular</v>
      </c>
    </row>
    <row r="612" spans="1:12" x14ac:dyDescent="0.35">
      <c r="A612" s="3">
        <v>3583522679</v>
      </c>
      <c r="B612">
        <v>712003</v>
      </c>
      <c r="C612">
        <v>1</v>
      </c>
      <c r="D612" s="2">
        <v>671.68</v>
      </c>
      <c r="E612" s="2">
        <f>Table29[[#This Row],[quantity]]*Table29[[#This Row],[unit_price]]</f>
        <v>671.68</v>
      </c>
      <c r="F612" t="str">
        <f>_xlfn.XLOOKUP(Table29[[#This Row],[product_id]],products!A:A,products!B:B)</f>
        <v>Cola</v>
      </c>
      <c r="G612" t="str">
        <f>_xlfn.XLOOKUP(B:B,products!A:A,products!C:C)</f>
        <v>Cold Drinks &amp; Juices</v>
      </c>
      <c r="H612" t="str">
        <f>_xlfn.XLOOKUP(Table29[[#This Row],[product_id]],products!A:A,products!D:D)</f>
        <v>Karan, Bandi and Acharya</v>
      </c>
      <c r="I612" s="1">
        <f>_xlfn.XLOOKUP(Table29[[#This Row],[order_id]],orders!A:A,orders!C:C)</f>
        <v>45175.492361111108</v>
      </c>
      <c r="J612" s="3">
        <f>_xlfn.XLOOKUP(Table29[[#This Row],[order_id]],orders!A:A,orders!B:B)</f>
        <v>6668498</v>
      </c>
      <c r="K612" s="3" t="str">
        <f>_xlfn.XLOOKUP(Table29[[#This Row],[order_id]],orders!A:A,orders!E:E)</f>
        <v>Wallet</v>
      </c>
      <c r="L612" s="3" t="str">
        <f>_xlfn.XLOOKUP(Table29[[#This Row],[customer id]],customers!A:A,customers!C:C)</f>
        <v>Inactive</v>
      </c>
    </row>
    <row r="613" spans="1:12" x14ac:dyDescent="0.35">
      <c r="A613" s="3">
        <v>1923226423</v>
      </c>
      <c r="B613">
        <v>365133</v>
      </c>
      <c r="C613">
        <v>2</v>
      </c>
      <c r="D613" s="2">
        <v>915.45</v>
      </c>
      <c r="E613" s="2">
        <f>Table29[[#This Row],[quantity]]*Table29[[#This Row],[unit_price]]</f>
        <v>1830.9</v>
      </c>
      <c r="F613" t="str">
        <f>_xlfn.XLOOKUP(Table29[[#This Row],[product_id]],products!A:A,products!B:B)</f>
        <v>Dish Soap</v>
      </c>
      <c r="G613" t="str">
        <f>_xlfn.XLOOKUP(B:B,products!A:A,products!C:C)</f>
        <v>Household Care</v>
      </c>
      <c r="H613" t="str">
        <f>_xlfn.XLOOKUP(Table29[[#This Row],[product_id]],products!A:A,products!D:D)</f>
        <v>Hans Inc</v>
      </c>
      <c r="I613" s="1">
        <f>_xlfn.XLOOKUP(Table29[[#This Row],[order_id]],orders!A:A,orders!C:C)</f>
        <v>45501.317361111112</v>
      </c>
      <c r="J613" s="3">
        <f>_xlfn.XLOOKUP(Table29[[#This Row],[order_id]],orders!A:A,orders!B:B)</f>
        <v>39042103</v>
      </c>
      <c r="K613" s="3" t="str">
        <f>_xlfn.XLOOKUP(Table29[[#This Row],[order_id]],orders!A:A,orders!E:E)</f>
        <v>Card</v>
      </c>
      <c r="L613" s="3" t="str">
        <f>_xlfn.XLOOKUP(Table29[[#This Row],[customer id]],customers!A:A,customers!C:C)</f>
        <v>Regular</v>
      </c>
    </row>
    <row r="614" spans="1:12" x14ac:dyDescent="0.35">
      <c r="A614" s="3">
        <v>664198080</v>
      </c>
      <c r="B614">
        <v>615545</v>
      </c>
      <c r="C614">
        <v>1</v>
      </c>
      <c r="D614" s="2">
        <v>448.16</v>
      </c>
      <c r="E614" s="2">
        <f>Table29[[#This Row],[quantity]]*Table29[[#This Row],[unit_price]]</f>
        <v>448.16</v>
      </c>
      <c r="F614" t="str">
        <f>_xlfn.XLOOKUP(Table29[[#This Row],[product_id]],products!A:A,products!B:B)</f>
        <v>Soap</v>
      </c>
      <c r="G614" t="str">
        <f>_xlfn.XLOOKUP(B:B,products!A:A,products!C:C)</f>
        <v>Personal Care</v>
      </c>
      <c r="H614" t="str">
        <f>_xlfn.XLOOKUP(Table29[[#This Row],[product_id]],products!A:A,products!D:D)</f>
        <v>Barman Inc</v>
      </c>
      <c r="I614" s="1">
        <f>_xlfn.XLOOKUP(Table29[[#This Row],[order_id]],orders!A:A,orders!C:C)</f>
        <v>45150.272222222222</v>
      </c>
      <c r="J614" s="3">
        <f>_xlfn.XLOOKUP(Table29[[#This Row],[order_id]],orders!A:A,orders!B:B)</f>
        <v>89036169</v>
      </c>
      <c r="K614" s="3" t="str">
        <f>_xlfn.XLOOKUP(Table29[[#This Row],[order_id]],orders!A:A,orders!E:E)</f>
        <v>Cash</v>
      </c>
      <c r="L614" s="3" t="str">
        <f>_xlfn.XLOOKUP(Table29[[#This Row],[customer id]],customers!A:A,customers!C:C)</f>
        <v>Inactive</v>
      </c>
    </row>
    <row r="615" spans="1:12" x14ac:dyDescent="0.35">
      <c r="A615" s="3">
        <v>4224700084</v>
      </c>
      <c r="B615">
        <v>305754</v>
      </c>
      <c r="C615">
        <v>1</v>
      </c>
      <c r="D615" s="2">
        <v>979.99</v>
      </c>
      <c r="E615" s="2">
        <f>Table29[[#This Row],[quantity]]*Table29[[#This Row],[unit_price]]</f>
        <v>979.99</v>
      </c>
      <c r="F615" t="str">
        <f>_xlfn.XLOOKUP(Table29[[#This Row],[product_id]],products!A:A,products!B:B)</f>
        <v>Frozen Vegetables</v>
      </c>
      <c r="G615" t="str">
        <f>_xlfn.XLOOKUP(B:B,products!A:A,products!C:C)</f>
        <v>Instant &amp; Frozen Food</v>
      </c>
      <c r="H615" t="str">
        <f>_xlfn.XLOOKUP(Table29[[#This Row],[product_id]],products!A:A,products!D:D)</f>
        <v>Mammen-Hegde</v>
      </c>
      <c r="I615" s="1">
        <f>_xlfn.XLOOKUP(Table29[[#This Row],[order_id]],orders!A:A,orders!C:C)</f>
        <v>45532.973611111112</v>
      </c>
      <c r="J615" s="3">
        <f>_xlfn.XLOOKUP(Table29[[#This Row],[order_id]],orders!A:A,orders!B:B)</f>
        <v>11478478</v>
      </c>
      <c r="K615" s="3" t="str">
        <f>_xlfn.XLOOKUP(Table29[[#This Row],[order_id]],orders!A:A,orders!E:E)</f>
        <v>Wallet</v>
      </c>
      <c r="L615" s="3" t="str">
        <f>_xlfn.XLOOKUP(Table29[[#This Row],[customer id]],customers!A:A,customers!C:C)</f>
        <v>Inactive</v>
      </c>
    </row>
    <row r="616" spans="1:12" x14ac:dyDescent="0.35">
      <c r="A616" s="3">
        <v>969621016</v>
      </c>
      <c r="B616">
        <v>540618</v>
      </c>
      <c r="C616">
        <v>3</v>
      </c>
      <c r="D616" s="2">
        <v>317.05</v>
      </c>
      <c r="E616" s="2">
        <f>Table29[[#This Row],[quantity]]*Table29[[#This Row],[unit_price]]</f>
        <v>951.15000000000009</v>
      </c>
      <c r="F616" t="str">
        <f>_xlfn.XLOOKUP(Table29[[#This Row],[product_id]],products!A:A,products!B:B)</f>
        <v>Popcorn</v>
      </c>
      <c r="G616" t="str">
        <f>_xlfn.XLOOKUP(B:B,products!A:A,products!C:C)</f>
        <v>Snacks &amp; Munchies</v>
      </c>
      <c r="H616" t="str">
        <f>_xlfn.XLOOKUP(Table29[[#This Row],[product_id]],products!A:A,products!D:D)</f>
        <v>Golla-Luthra</v>
      </c>
      <c r="I616" s="1">
        <f>_xlfn.XLOOKUP(Table29[[#This Row],[order_id]],orders!A:A,orders!C:C)</f>
        <v>45314.807638888888</v>
      </c>
      <c r="J616" s="3">
        <f>_xlfn.XLOOKUP(Table29[[#This Row],[order_id]],orders!A:A,orders!B:B)</f>
        <v>13465850</v>
      </c>
      <c r="K616" s="3" t="str">
        <f>_xlfn.XLOOKUP(Table29[[#This Row],[order_id]],orders!A:A,orders!E:E)</f>
        <v>Wallet</v>
      </c>
      <c r="L616" s="3" t="str">
        <f>_xlfn.XLOOKUP(Table29[[#This Row],[customer id]],customers!A:A,customers!C:C)</f>
        <v>Premium</v>
      </c>
    </row>
    <row r="617" spans="1:12" x14ac:dyDescent="0.35">
      <c r="A617" s="3">
        <v>8178275820</v>
      </c>
      <c r="B617">
        <v>136533</v>
      </c>
      <c r="C617">
        <v>2</v>
      </c>
      <c r="D617" s="2">
        <v>826.21</v>
      </c>
      <c r="E617" s="2">
        <f>Table29[[#This Row],[quantity]]*Table29[[#This Row],[unit_price]]</f>
        <v>1652.42</v>
      </c>
      <c r="F617" t="str">
        <f>_xlfn.XLOOKUP(Table29[[#This Row],[product_id]],products!A:A,products!B:B)</f>
        <v>Eggs</v>
      </c>
      <c r="G617" t="str">
        <f>_xlfn.XLOOKUP(B:B,products!A:A,products!C:C)</f>
        <v>Dairy &amp; Breakfast</v>
      </c>
      <c r="H617" t="str">
        <f>_xlfn.XLOOKUP(Table29[[#This Row],[product_id]],products!A:A,products!D:D)</f>
        <v>Raghavan, Magar and Shanker</v>
      </c>
      <c r="I617" s="1">
        <f>_xlfn.XLOOKUP(Table29[[#This Row],[order_id]],orders!A:A,orders!C:C)</f>
        <v>45387.409722222219</v>
      </c>
      <c r="J617" s="3">
        <f>_xlfn.XLOOKUP(Table29[[#This Row],[order_id]],orders!A:A,orders!B:B)</f>
        <v>55060796</v>
      </c>
      <c r="K617" s="3" t="str">
        <f>_xlfn.XLOOKUP(Table29[[#This Row],[order_id]],orders!A:A,orders!E:E)</f>
        <v>Cash</v>
      </c>
      <c r="L617" s="3" t="str">
        <f>_xlfn.XLOOKUP(Table29[[#This Row],[customer id]],customers!A:A,customers!C:C)</f>
        <v>New</v>
      </c>
    </row>
    <row r="618" spans="1:12" x14ac:dyDescent="0.35">
      <c r="A618" s="3">
        <v>4949766982</v>
      </c>
      <c r="B618">
        <v>490602</v>
      </c>
      <c r="C618">
        <v>2</v>
      </c>
      <c r="D618" s="2">
        <v>549.47</v>
      </c>
      <c r="E618" s="2">
        <f>Table29[[#This Row],[quantity]]*Table29[[#This Row],[unit_price]]</f>
        <v>1098.94</v>
      </c>
      <c r="F618" t="str">
        <f>_xlfn.XLOOKUP(Table29[[#This Row],[product_id]],products!A:A,products!B:B)</f>
        <v>Sugar</v>
      </c>
      <c r="G618" t="str">
        <f>_xlfn.XLOOKUP(B:B,products!A:A,products!C:C)</f>
        <v>Grocery &amp; Staples</v>
      </c>
      <c r="H618" t="str">
        <f>_xlfn.XLOOKUP(Table29[[#This Row],[product_id]],products!A:A,products!D:D)</f>
        <v>Raghavan Inc</v>
      </c>
      <c r="I618" s="1">
        <f>_xlfn.XLOOKUP(Table29[[#This Row],[order_id]],orders!A:A,orders!C:C)</f>
        <v>45546.012499999997</v>
      </c>
      <c r="J618" s="3">
        <f>_xlfn.XLOOKUP(Table29[[#This Row],[order_id]],orders!A:A,orders!B:B)</f>
        <v>99734256</v>
      </c>
      <c r="K618" s="3" t="str">
        <f>_xlfn.XLOOKUP(Table29[[#This Row],[order_id]],orders!A:A,orders!E:E)</f>
        <v>Cash</v>
      </c>
      <c r="L618" s="3" t="str">
        <f>_xlfn.XLOOKUP(Table29[[#This Row],[customer id]],customers!A:A,customers!C:C)</f>
        <v>Premium</v>
      </c>
    </row>
    <row r="619" spans="1:12" x14ac:dyDescent="0.35">
      <c r="A619" s="3">
        <v>5258344385</v>
      </c>
      <c r="B619">
        <v>712307</v>
      </c>
      <c r="C619">
        <v>3</v>
      </c>
      <c r="D619" s="2">
        <v>264.89</v>
      </c>
      <c r="E619" s="2">
        <f>Table29[[#This Row],[quantity]]*Table29[[#This Row],[unit_price]]</f>
        <v>794.67</v>
      </c>
      <c r="F619" t="str">
        <f>_xlfn.XLOOKUP(Table29[[#This Row],[product_id]],products!A:A,products!B:B)</f>
        <v>Orange Juice</v>
      </c>
      <c r="G619" t="str">
        <f>_xlfn.XLOOKUP(B:B,products!A:A,products!C:C)</f>
        <v>Cold Drinks &amp; Juices</v>
      </c>
      <c r="H619" t="str">
        <f>_xlfn.XLOOKUP(Table29[[#This Row],[product_id]],products!A:A,products!D:D)</f>
        <v>Chana LLC</v>
      </c>
      <c r="I619" s="1">
        <f>_xlfn.XLOOKUP(Table29[[#This Row],[order_id]],orders!A:A,orders!C:C)</f>
        <v>45213.741666666669</v>
      </c>
      <c r="J619" s="3">
        <f>_xlfn.XLOOKUP(Table29[[#This Row],[order_id]],orders!A:A,orders!B:B)</f>
        <v>12867472</v>
      </c>
      <c r="K619" s="3" t="str">
        <f>_xlfn.XLOOKUP(Table29[[#This Row],[order_id]],orders!A:A,orders!E:E)</f>
        <v>Wallet</v>
      </c>
      <c r="L619" s="3" t="str">
        <f>_xlfn.XLOOKUP(Table29[[#This Row],[customer id]],customers!A:A,customers!C:C)</f>
        <v>Premium</v>
      </c>
    </row>
    <row r="620" spans="1:12" x14ac:dyDescent="0.35">
      <c r="A620" s="3">
        <v>8101930640</v>
      </c>
      <c r="B620">
        <v>833557</v>
      </c>
      <c r="C620">
        <v>1</v>
      </c>
      <c r="D620" s="2">
        <v>422.87</v>
      </c>
      <c r="E620" s="2">
        <f>Table29[[#This Row],[quantity]]*Table29[[#This Row],[unit_price]]</f>
        <v>422.87</v>
      </c>
      <c r="F620" t="str">
        <f>_xlfn.XLOOKUP(Table29[[#This Row],[product_id]],products!A:A,products!B:B)</f>
        <v>Cereal</v>
      </c>
      <c r="G620" t="str">
        <f>_xlfn.XLOOKUP(B:B,products!A:A,products!C:C)</f>
        <v>Dairy &amp; Breakfast</v>
      </c>
      <c r="H620" t="str">
        <f>_xlfn.XLOOKUP(Table29[[#This Row],[product_id]],products!A:A,products!D:D)</f>
        <v>Gole, Chand and Dada</v>
      </c>
      <c r="I620" s="1">
        <f>_xlfn.XLOOKUP(Table29[[#This Row],[order_id]],orders!A:A,orders!C:C)</f>
        <v>45089.238888888889</v>
      </c>
      <c r="J620" s="3">
        <f>_xlfn.XLOOKUP(Table29[[#This Row],[order_id]],orders!A:A,orders!B:B)</f>
        <v>92306841</v>
      </c>
      <c r="K620" s="3" t="str">
        <f>_xlfn.XLOOKUP(Table29[[#This Row],[order_id]],orders!A:A,orders!E:E)</f>
        <v>Wallet</v>
      </c>
      <c r="L620" s="3" t="str">
        <f>_xlfn.XLOOKUP(Table29[[#This Row],[customer id]],customers!A:A,customers!C:C)</f>
        <v>New</v>
      </c>
    </row>
    <row r="621" spans="1:12" x14ac:dyDescent="0.35">
      <c r="A621" s="3">
        <v>6703316563</v>
      </c>
      <c r="B621">
        <v>365132</v>
      </c>
      <c r="C621">
        <v>1</v>
      </c>
      <c r="D621" s="2">
        <v>229.38</v>
      </c>
      <c r="E621" s="2">
        <f>Table29[[#This Row],[quantity]]*Table29[[#This Row],[unit_price]]</f>
        <v>229.38</v>
      </c>
      <c r="F621" t="str">
        <f>_xlfn.XLOOKUP(Table29[[#This Row],[product_id]],products!A:A,products!B:B)</f>
        <v>Instant Noodles</v>
      </c>
      <c r="G621" t="str">
        <f>_xlfn.XLOOKUP(B:B,products!A:A,products!C:C)</f>
        <v>Instant &amp; Frozen Food</v>
      </c>
      <c r="H621" t="str">
        <f>_xlfn.XLOOKUP(Table29[[#This Row],[product_id]],products!A:A,products!D:D)</f>
        <v>Dar-Kumar</v>
      </c>
      <c r="I621" s="1">
        <f>_xlfn.XLOOKUP(Table29[[#This Row],[order_id]],orders!A:A,orders!C:C)</f>
        <v>45316.745833333334</v>
      </c>
      <c r="J621" s="3">
        <f>_xlfn.XLOOKUP(Table29[[#This Row],[order_id]],orders!A:A,orders!B:B)</f>
        <v>89669139</v>
      </c>
      <c r="K621" s="3" t="str">
        <f>_xlfn.XLOOKUP(Table29[[#This Row],[order_id]],orders!A:A,orders!E:E)</f>
        <v>Wallet</v>
      </c>
      <c r="L621" s="3" t="str">
        <f>_xlfn.XLOOKUP(Table29[[#This Row],[customer id]],customers!A:A,customers!C:C)</f>
        <v>Premium</v>
      </c>
    </row>
    <row r="622" spans="1:12" x14ac:dyDescent="0.35">
      <c r="A622" s="3">
        <v>7680297690</v>
      </c>
      <c r="B622">
        <v>970529</v>
      </c>
      <c r="C622">
        <v>2</v>
      </c>
      <c r="D622" s="2">
        <v>827.44</v>
      </c>
      <c r="E622" s="2">
        <f>Table29[[#This Row],[quantity]]*Table29[[#This Row],[unit_price]]</f>
        <v>1654.88</v>
      </c>
      <c r="F622" t="str">
        <f>_xlfn.XLOOKUP(Table29[[#This Row],[product_id]],products!A:A,products!B:B)</f>
        <v>Diapers</v>
      </c>
      <c r="G622" t="str">
        <f>_xlfn.XLOOKUP(B:B,products!A:A,products!C:C)</f>
        <v>Baby Care</v>
      </c>
      <c r="H622" t="str">
        <f>_xlfn.XLOOKUP(Table29[[#This Row],[product_id]],products!A:A,products!D:D)</f>
        <v>Kurian, Patla and Sanghvi</v>
      </c>
      <c r="I622" s="1">
        <f>_xlfn.XLOOKUP(Table29[[#This Row],[order_id]],orders!A:A,orders!C:C)</f>
        <v>45334.288888888892</v>
      </c>
      <c r="J622" s="3">
        <f>_xlfn.XLOOKUP(Table29[[#This Row],[order_id]],orders!A:A,orders!B:B)</f>
        <v>1705969</v>
      </c>
      <c r="K622" s="3" t="str">
        <f>_xlfn.XLOOKUP(Table29[[#This Row],[order_id]],orders!A:A,orders!E:E)</f>
        <v>Wallet</v>
      </c>
      <c r="L622" s="3" t="str">
        <f>_xlfn.XLOOKUP(Table29[[#This Row],[customer id]],customers!A:A,customers!C:C)</f>
        <v>Premium</v>
      </c>
    </row>
    <row r="623" spans="1:12" x14ac:dyDescent="0.35">
      <c r="A623" s="3">
        <v>7256340388</v>
      </c>
      <c r="B623">
        <v>673058</v>
      </c>
      <c r="C623">
        <v>3</v>
      </c>
      <c r="D623" s="2">
        <v>765.76</v>
      </c>
      <c r="E623" s="2">
        <f>Table29[[#This Row],[quantity]]*Table29[[#This Row],[unit_price]]</f>
        <v>2297.2799999999997</v>
      </c>
      <c r="F623" t="str">
        <f>_xlfn.XLOOKUP(Table29[[#This Row],[product_id]],products!A:A,products!B:B)</f>
        <v>Cough Syrup</v>
      </c>
      <c r="G623" t="str">
        <f>_xlfn.XLOOKUP(B:B,products!A:A,products!C:C)</f>
        <v>Pharmacy</v>
      </c>
      <c r="H623" t="str">
        <f>_xlfn.XLOOKUP(Table29[[#This Row],[product_id]],products!A:A,products!D:D)</f>
        <v>Balan-Madan</v>
      </c>
      <c r="I623" s="1">
        <f>_xlfn.XLOOKUP(Table29[[#This Row],[order_id]],orders!A:A,orders!C:C)</f>
        <v>45207.309027777781</v>
      </c>
      <c r="J623" s="3">
        <f>_xlfn.XLOOKUP(Table29[[#This Row],[order_id]],orders!A:A,orders!B:B)</f>
        <v>30042971</v>
      </c>
      <c r="K623" s="3" t="str">
        <f>_xlfn.XLOOKUP(Table29[[#This Row],[order_id]],orders!A:A,orders!E:E)</f>
        <v>Wallet</v>
      </c>
      <c r="L623" s="3" t="str">
        <f>_xlfn.XLOOKUP(Table29[[#This Row],[customer id]],customers!A:A,customers!C:C)</f>
        <v>Regular</v>
      </c>
    </row>
    <row r="624" spans="1:12" x14ac:dyDescent="0.35">
      <c r="A624" s="3">
        <v>2538269668</v>
      </c>
      <c r="B624">
        <v>557908</v>
      </c>
      <c r="C624">
        <v>1</v>
      </c>
      <c r="D624" s="2">
        <v>942.37</v>
      </c>
      <c r="E624" s="2">
        <f>Table29[[#This Row],[quantity]]*Table29[[#This Row],[unit_price]]</f>
        <v>942.37</v>
      </c>
      <c r="F624" t="str">
        <f>_xlfn.XLOOKUP(Table29[[#This Row],[product_id]],products!A:A,products!B:B)</f>
        <v>Vitamins</v>
      </c>
      <c r="G624" t="str">
        <f>_xlfn.XLOOKUP(B:B,products!A:A,products!C:C)</f>
        <v>Pharmacy</v>
      </c>
      <c r="H624" t="str">
        <f>_xlfn.XLOOKUP(Table29[[#This Row],[product_id]],products!A:A,products!D:D)</f>
        <v>Sundaram Inc</v>
      </c>
      <c r="I624" s="1">
        <f>_xlfn.XLOOKUP(Table29[[#This Row],[order_id]],orders!A:A,orders!C:C)</f>
        <v>45100.341666666667</v>
      </c>
      <c r="J624" s="3">
        <f>_xlfn.XLOOKUP(Table29[[#This Row],[order_id]],orders!A:A,orders!B:B)</f>
        <v>48778633</v>
      </c>
      <c r="K624" s="3" t="str">
        <f>_xlfn.XLOOKUP(Table29[[#This Row],[order_id]],orders!A:A,orders!E:E)</f>
        <v>Cash</v>
      </c>
      <c r="L624" s="3" t="str">
        <f>_xlfn.XLOOKUP(Table29[[#This Row],[customer id]],customers!A:A,customers!C:C)</f>
        <v>New</v>
      </c>
    </row>
    <row r="625" spans="1:12" x14ac:dyDescent="0.35">
      <c r="A625" s="3">
        <v>7506762237</v>
      </c>
      <c r="B625">
        <v>700048</v>
      </c>
      <c r="C625">
        <v>1</v>
      </c>
      <c r="D625" s="2">
        <v>141.28</v>
      </c>
      <c r="E625" s="2">
        <f>Table29[[#This Row],[quantity]]*Table29[[#This Row],[unit_price]]</f>
        <v>141.28</v>
      </c>
      <c r="F625" t="str">
        <f>_xlfn.XLOOKUP(Table29[[#This Row],[product_id]],products!A:A,products!B:B)</f>
        <v>Dish Soap</v>
      </c>
      <c r="G625" t="str">
        <f>_xlfn.XLOOKUP(B:B,products!A:A,products!C:C)</f>
        <v>Household Care</v>
      </c>
      <c r="H625" t="str">
        <f>_xlfn.XLOOKUP(Table29[[#This Row],[product_id]],products!A:A,products!D:D)</f>
        <v>Khalsa-Bhavsar</v>
      </c>
      <c r="I625" s="1">
        <f>_xlfn.XLOOKUP(Table29[[#This Row],[order_id]],orders!A:A,orders!C:C)</f>
        <v>45087.072222222225</v>
      </c>
      <c r="J625" s="3">
        <f>_xlfn.XLOOKUP(Table29[[#This Row],[order_id]],orders!A:A,orders!B:B)</f>
        <v>98225598</v>
      </c>
      <c r="K625" s="3" t="str">
        <f>_xlfn.XLOOKUP(Table29[[#This Row],[order_id]],orders!A:A,orders!E:E)</f>
        <v>Card</v>
      </c>
      <c r="L625" s="3" t="str">
        <f>_xlfn.XLOOKUP(Table29[[#This Row],[customer id]],customers!A:A,customers!C:C)</f>
        <v>Premium</v>
      </c>
    </row>
    <row r="626" spans="1:12" x14ac:dyDescent="0.35">
      <c r="A626" s="3">
        <v>6585436114</v>
      </c>
      <c r="B626">
        <v>652118</v>
      </c>
      <c r="C626">
        <v>1</v>
      </c>
      <c r="D626" s="2">
        <v>22.04</v>
      </c>
      <c r="E626" s="2">
        <f>Table29[[#This Row],[quantity]]*Table29[[#This Row],[unit_price]]</f>
        <v>22.04</v>
      </c>
      <c r="F626" t="str">
        <f>_xlfn.XLOOKUP(Table29[[#This Row],[product_id]],products!A:A,products!B:B)</f>
        <v>Frozen Biryani</v>
      </c>
      <c r="G626" t="str">
        <f>_xlfn.XLOOKUP(B:B,products!A:A,products!C:C)</f>
        <v>Instant &amp; Frozen Food</v>
      </c>
      <c r="H626" t="str">
        <f>_xlfn.XLOOKUP(Table29[[#This Row],[product_id]],products!A:A,products!D:D)</f>
        <v>Agate and Sons</v>
      </c>
      <c r="I626" s="1">
        <f>_xlfn.XLOOKUP(Table29[[#This Row],[order_id]],orders!A:A,orders!C:C)</f>
        <v>45364.904861111114</v>
      </c>
      <c r="J626" s="3">
        <f>_xlfn.XLOOKUP(Table29[[#This Row],[order_id]],orders!A:A,orders!B:B)</f>
        <v>65895091</v>
      </c>
      <c r="K626" s="3" t="str">
        <f>_xlfn.XLOOKUP(Table29[[#This Row],[order_id]],orders!A:A,orders!E:E)</f>
        <v>Wallet</v>
      </c>
      <c r="L626" s="3" t="str">
        <f>_xlfn.XLOOKUP(Table29[[#This Row],[customer id]],customers!A:A,customers!C:C)</f>
        <v>Inactive</v>
      </c>
    </row>
    <row r="627" spans="1:12" x14ac:dyDescent="0.35">
      <c r="A627" s="3">
        <v>9852996866</v>
      </c>
      <c r="B627">
        <v>107548</v>
      </c>
      <c r="C627">
        <v>2</v>
      </c>
      <c r="D627" s="2">
        <v>891.6</v>
      </c>
      <c r="E627" s="2">
        <f>Table29[[#This Row],[quantity]]*Table29[[#This Row],[unit_price]]</f>
        <v>1783.2</v>
      </c>
      <c r="F627" t="str">
        <f>_xlfn.XLOOKUP(Table29[[#This Row],[product_id]],products!A:A,products!B:B)</f>
        <v>Cola</v>
      </c>
      <c r="G627" t="str">
        <f>_xlfn.XLOOKUP(B:B,products!A:A,products!C:C)</f>
        <v>Cold Drinks &amp; Juices</v>
      </c>
      <c r="H627" t="str">
        <f>_xlfn.XLOOKUP(Table29[[#This Row],[product_id]],products!A:A,products!D:D)</f>
        <v>Bhandari, Bhasin and Palan</v>
      </c>
      <c r="I627" s="1">
        <f>_xlfn.XLOOKUP(Table29[[#This Row],[order_id]],orders!A:A,orders!C:C)</f>
        <v>45469.525000000001</v>
      </c>
      <c r="J627" s="3">
        <f>_xlfn.XLOOKUP(Table29[[#This Row],[order_id]],orders!A:A,orders!B:B)</f>
        <v>19145354</v>
      </c>
      <c r="K627" s="3" t="str">
        <f>_xlfn.XLOOKUP(Table29[[#This Row],[order_id]],orders!A:A,orders!E:E)</f>
        <v>Wallet</v>
      </c>
      <c r="L627" s="3" t="str">
        <f>_xlfn.XLOOKUP(Table29[[#This Row],[customer id]],customers!A:A,customers!C:C)</f>
        <v>Inactive</v>
      </c>
    </row>
    <row r="628" spans="1:12" x14ac:dyDescent="0.35">
      <c r="A628" s="3">
        <v>1991135167</v>
      </c>
      <c r="B628">
        <v>901144</v>
      </c>
      <c r="C628">
        <v>3</v>
      </c>
      <c r="D628" s="2">
        <v>340.36</v>
      </c>
      <c r="E628" s="2">
        <f>Table29[[#This Row],[quantity]]*Table29[[#This Row],[unit_price]]</f>
        <v>1021.08</v>
      </c>
      <c r="F628" t="str">
        <f>_xlfn.XLOOKUP(Table29[[#This Row],[product_id]],products!A:A,products!B:B)</f>
        <v>Sugar</v>
      </c>
      <c r="G628" t="str">
        <f>_xlfn.XLOOKUP(B:B,products!A:A,products!C:C)</f>
        <v>Grocery &amp; Staples</v>
      </c>
      <c r="H628" t="str">
        <f>_xlfn.XLOOKUP(Table29[[#This Row],[product_id]],products!A:A,products!D:D)</f>
        <v>Deo-Kamdar</v>
      </c>
      <c r="I628" s="1">
        <f>_xlfn.XLOOKUP(Table29[[#This Row],[order_id]],orders!A:A,orders!C:C)</f>
        <v>45279.845833333333</v>
      </c>
      <c r="J628" s="3">
        <f>_xlfn.XLOOKUP(Table29[[#This Row],[order_id]],orders!A:A,orders!B:B)</f>
        <v>46699982</v>
      </c>
      <c r="K628" s="3" t="str">
        <f>_xlfn.XLOOKUP(Table29[[#This Row],[order_id]],orders!A:A,orders!E:E)</f>
        <v>Wallet</v>
      </c>
      <c r="L628" s="3" t="str">
        <f>_xlfn.XLOOKUP(Table29[[#This Row],[customer id]],customers!A:A,customers!C:C)</f>
        <v>Inactive</v>
      </c>
    </row>
    <row r="629" spans="1:12" x14ac:dyDescent="0.35">
      <c r="A629" s="3">
        <v>7765110772</v>
      </c>
      <c r="B629">
        <v>563740</v>
      </c>
      <c r="C629">
        <v>2</v>
      </c>
      <c r="D629" s="2">
        <v>96.33</v>
      </c>
      <c r="E629" s="2">
        <f>Table29[[#This Row],[quantity]]*Table29[[#This Row],[unit_price]]</f>
        <v>192.66</v>
      </c>
      <c r="F629" t="str">
        <f>_xlfn.XLOOKUP(Table29[[#This Row],[product_id]],products!A:A,products!B:B)</f>
        <v>Chips</v>
      </c>
      <c r="G629" t="str">
        <f>_xlfn.XLOOKUP(B:B,products!A:A,products!C:C)</f>
        <v>Snacks &amp; Munchies</v>
      </c>
      <c r="H629" t="str">
        <f>_xlfn.XLOOKUP(Table29[[#This Row],[product_id]],products!A:A,products!D:D)</f>
        <v>Mann-Kapadia</v>
      </c>
      <c r="I629" s="1">
        <f>_xlfn.XLOOKUP(Table29[[#This Row],[order_id]],orders!A:A,orders!C:C)</f>
        <v>45444.912499999999</v>
      </c>
      <c r="J629" s="3">
        <f>_xlfn.XLOOKUP(Table29[[#This Row],[order_id]],orders!A:A,orders!B:B)</f>
        <v>33871107</v>
      </c>
      <c r="K629" s="3" t="str">
        <f>_xlfn.XLOOKUP(Table29[[#This Row],[order_id]],orders!A:A,orders!E:E)</f>
        <v>UPI</v>
      </c>
      <c r="L629" s="3" t="str">
        <f>_xlfn.XLOOKUP(Table29[[#This Row],[customer id]],customers!A:A,customers!C:C)</f>
        <v>Inactive</v>
      </c>
    </row>
    <row r="630" spans="1:12" x14ac:dyDescent="0.35">
      <c r="A630" s="3">
        <v>3520718052</v>
      </c>
      <c r="B630">
        <v>51036</v>
      </c>
      <c r="C630">
        <v>3</v>
      </c>
      <c r="D630" s="2">
        <v>931.61</v>
      </c>
      <c r="E630" s="2">
        <f>Table29[[#This Row],[quantity]]*Table29[[#This Row],[unit_price]]</f>
        <v>2794.83</v>
      </c>
      <c r="F630" t="str">
        <f>_xlfn.XLOOKUP(Table29[[#This Row],[product_id]],products!A:A,products!B:B)</f>
        <v>Baby Food</v>
      </c>
      <c r="G630" t="str">
        <f>_xlfn.XLOOKUP(B:B,products!A:A,products!C:C)</f>
        <v>Baby Care</v>
      </c>
      <c r="H630" t="str">
        <f>_xlfn.XLOOKUP(Table29[[#This Row],[product_id]],products!A:A,products!D:D)</f>
        <v>Karnik PLC</v>
      </c>
      <c r="I630" s="1">
        <f>_xlfn.XLOOKUP(Table29[[#This Row],[order_id]],orders!A:A,orders!C:C)</f>
        <v>45114.987500000003</v>
      </c>
      <c r="J630" s="3">
        <f>_xlfn.XLOOKUP(Table29[[#This Row],[order_id]],orders!A:A,orders!B:B)</f>
        <v>6856445</v>
      </c>
      <c r="K630" s="3" t="str">
        <f>_xlfn.XLOOKUP(Table29[[#This Row],[order_id]],orders!A:A,orders!E:E)</f>
        <v>Cash</v>
      </c>
      <c r="L630" s="3" t="str">
        <f>_xlfn.XLOOKUP(Table29[[#This Row],[customer id]],customers!A:A,customers!C:C)</f>
        <v>New</v>
      </c>
    </row>
    <row r="631" spans="1:12" x14ac:dyDescent="0.35">
      <c r="A631" s="3">
        <v>5388573375</v>
      </c>
      <c r="B631">
        <v>652118</v>
      </c>
      <c r="C631">
        <v>3</v>
      </c>
      <c r="D631" s="2">
        <v>22.04</v>
      </c>
      <c r="E631" s="2">
        <f>Table29[[#This Row],[quantity]]*Table29[[#This Row],[unit_price]]</f>
        <v>66.12</v>
      </c>
      <c r="F631" t="str">
        <f>_xlfn.XLOOKUP(Table29[[#This Row],[product_id]],products!A:A,products!B:B)</f>
        <v>Frozen Biryani</v>
      </c>
      <c r="G631" t="str">
        <f>_xlfn.XLOOKUP(B:B,products!A:A,products!C:C)</f>
        <v>Instant &amp; Frozen Food</v>
      </c>
      <c r="H631" t="str">
        <f>_xlfn.XLOOKUP(Table29[[#This Row],[product_id]],products!A:A,products!D:D)</f>
        <v>Agate and Sons</v>
      </c>
      <c r="I631" s="1">
        <f>_xlfn.XLOOKUP(Table29[[#This Row],[order_id]],orders!A:A,orders!C:C)</f>
        <v>45358.534722222219</v>
      </c>
      <c r="J631" s="3">
        <f>_xlfn.XLOOKUP(Table29[[#This Row],[order_id]],orders!A:A,orders!B:B)</f>
        <v>77128325</v>
      </c>
      <c r="K631" s="3" t="str">
        <f>_xlfn.XLOOKUP(Table29[[#This Row],[order_id]],orders!A:A,orders!E:E)</f>
        <v>Cash</v>
      </c>
      <c r="L631" s="3" t="str">
        <f>_xlfn.XLOOKUP(Table29[[#This Row],[customer id]],customers!A:A,customers!C:C)</f>
        <v>Regular</v>
      </c>
    </row>
    <row r="632" spans="1:12" x14ac:dyDescent="0.35">
      <c r="A632" s="3">
        <v>8977771682</v>
      </c>
      <c r="B632">
        <v>63769</v>
      </c>
      <c r="C632">
        <v>2</v>
      </c>
      <c r="D632" s="2">
        <v>878.07</v>
      </c>
      <c r="E632" s="2">
        <f>Table29[[#This Row],[quantity]]*Table29[[#This Row],[unit_price]]</f>
        <v>1756.14</v>
      </c>
      <c r="F632" t="str">
        <f>_xlfn.XLOOKUP(Table29[[#This Row],[product_id]],products!A:A,products!B:B)</f>
        <v>Lotion</v>
      </c>
      <c r="G632" t="str">
        <f>_xlfn.XLOOKUP(B:B,products!A:A,products!C:C)</f>
        <v>Personal Care</v>
      </c>
      <c r="H632" t="str">
        <f>_xlfn.XLOOKUP(Table29[[#This Row],[product_id]],products!A:A,products!D:D)</f>
        <v>Dalal-Shan</v>
      </c>
      <c r="I632" s="1">
        <f>_xlfn.XLOOKUP(Table29[[#This Row],[order_id]],orders!A:A,orders!C:C)</f>
        <v>45045.759722222225</v>
      </c>
      <c r="J632" s="3">
        <f>_xlfn.XLOOKUP(Table29[[#This Row],[order_id]],orders!A:A,orders!B:B)</f>
        <v>30979436</v>
      </c>
      <c r="K632" s="3" t="str">
        <f>_xlfn.XLOOKUP(Table29[[#This Row],[order_id]],orders!A:A,orders!E:E)</f>
        <v>Card</v>
      </c>
      <c r="L632" s="3" t="str">
        <f>_xlfn.XLOOKUP(Table29[[#This Row],[customer id]],customers!A:A,customers!C:C)</f>
        <v>Regular</v>
      </c>
    </row>
    <row r="633" spans="1:12" x14ac:dyDescent="0.35">
      <c r="A633" s="3">
        <v>3596900942</v>
      </c>
      <c r="B633">
        <v>537274</v>
      </c>
      <c r="C633">
        <v>2</v>
      </c>
      <c r="D633" s="2">
        <v>702.71</v>
      </c>
      <c r="E633" s="2">
        <f>Table29[[#This Row],[quantity]]*Table29[[#This Row],[unit_price]]</f>
        <v>1405.42</v>
      </c>
      <c r="F633" t="str">
        <f>_xlfn.XLOOKUP(Table29[[#This Row],[product_id]],products!A:A,products!B:B)</f>
        <v>Pet Treats</v>
      </c>
      <c r="G633" t="str">
        <f>_xlfn.XLOOKUP(B:B,products!A:A,products!C:C)</f>
        <v>Pet Care</v>
      </c>
      <c r="H633" t="str">
        <f>_xlfn.XLOOKUP(Table29[[#This Row],[product_id]],products!A:A,products!D:D)</f>
        <v>Lal-Chauhan</v>
      </c>
      <c r="I633" s="1">
        <f>_xlfn.XLOOKUP(Table29[[#This Row],[order_id]],orders!A:A,orders!C:C)</f>
        <v>45233.401388888888</v>
      </c>
      <c r="J633" s="3">
        <f>_xlfn.XLOOKUP(Table29[[#This Row],[order_id]],orders!A:A,orders!B:B)</f>
        <v>63349378</v>
      </c>
      <c r="K633" s="3" t="str">
        <f>_xlfn.XLOOKUP(Table29[[#This Row],[order_id]],orders!A:A,orders!E:E)</f>
        <v>Wallet</v>
      </c>
      <c r="L633" s="3" t="str">
        <f>_xlfn.XLOOKUP(Table29[[#This Row],[customer id]],customers!A:A,customers!C:C)</f>
        <v>Regular</v>
      </c>
    </row>
    <row r="634" spans="1:12" x14ac:dyDescent="0.35">
      <c r="A634" s="3">
        <v>155295996</v>
      </c>
      <c r="B634">
        <v>365133</v>
      </c>
      <c r="C634">
        <v>3</v>
      </c>
      <c r="D634" s="2">
        <v>915.45</v>
      </c>
      <c r="E634" s="2">
        <f>Table29[[#This Row],[quantity]]*Table29[[#This Row],[unit_price]]</f>
        <v>2746.3500000000004</v>
      </c>
      <c r="F634" t="str">
        <f>_xlfn.XLOOKUP(Table29[[#This Row],[product_id]],products!A:A,products!B:B)</f>
        <v>Dish Soap</v>
      </c>
      <c r="G634" t="str">
        <f>_xlfn.XLOOKUP(B:B,products!A:A,products!C:C)</f>
        <v>Household Care</v>
      </c>
      <c r="H634" t="str">
        <f>_xlfn.XLOOKUP(Table29[[#This Row],[product_id]],products!A:A,products!D:D)</f>
        <v>Hans Inc</v>
      </c>
      <c r="I634" s="1">
        <f>_xlfn.XLOOKUP(Table29[[#This Row],[order_id]],orders!A:A,orders!C:C)</f>
        <v>45472.123611111114</v>
      </c>
      <c r="J634" s="3">
        <f>_xlfn.XLOOKUP(Table29[[#This Row],[order_id]],orders!A:A,orders!B:B)</f>
        <v>24517523</v>
      </c>
      <c r="K634" s="3" t="str">
        <f>_xlfn.XLOOKUP(Table29[[#This Row],[order_id]],orders!A:A,orders!E:E)</f>
        <v>Cash</v>
      </c>
      <c r="L634" s="3" t="str">
        <f>_xlfn.XLOOKUP(Table29[[#This Row],[customer id]],customers!A:A,customers!C:C)</f>
        <v>Premium</v>
      </c>
    </row>
    <row r="635" spans="1:12" x14ac:dyDescent="0.35">
      <c r="A635" s="3">
        <v>1945536198</v>
      </c>
      <c r="B635">
        <v>34200</v>
      </c>
      <c r="C635">
        <v>3</v>
      </c>
      <c r="D635" s="2">
        <v>319.8</v>
      </c>
      <c r="E635" s="2">
        <f>Table29[[#This Row],[quantity]]*Table29[[#This Row],[unit_price]]</f>
        <v>959.40000000000009</v>
      </c>
      <c r="F635" t="str">
        <f>_xlfn.XLOOKUP(Table29[[#This Row],[product_id]],products!A:A,products!B:B)</f>
        <v>Lotion</v>
      </c>
      <c r="G635" t="str">
        <f>_xlfn.XLOOKUP(B:B,products!A:A,products!C:C)</f>
        <v>Personal Care</v>
      </c>
      <c r="H635" t="str">
        <f>_xlfn.XLOOKUP(Table29[[#This Row],[product_id]],products!A:A,products!D:D)</f>
        <v>Munshi-Grewal</v>
      </c>
      <c r="I635" s="1">
        <f>_xlfn.XLOOKUP(Table29[[#This Row],[order_id]],orders!A:A,orders!C:C)</f>
        <v>45049.620833333334</v>
      </c>
      <c r="J635" s="3">
        <f>_xlfn.XLOOKUP(Table29[[#This Row],[order_id]],orders!A:A,orders!B:B)</f>
        <v>44557943</v>
      </c>
      <c r="K635" s="3" t="str">
        <f>_xlfn.XLOOKUP(Table29[[#This Row],[order_id]],orders!A:A,orders!E:E)</f>
        <v>Cash</v>
      </c>
      <c r="L635" s="3" t="str">
        <f>_xlfn.XLOOKUP(Table29[[#This Row],[customer id]],customers!A:A,customers!C:C)</f>
        <v>Inactive</v>
      </c>
    </row>
    <row r="636" spans="1:12" x14ac:dyDescent="0.35">
      <c r="A636" s="3">
        <v>2550246555</v>
      </c>
      <c r="B636">
        <v>89084</v>
      </c>
      <c r="C636">
        <v>3</v>
      </c>
      <c r="D636" s="2">
        <v>598.83000000000004</v>
      </c>
      <c r="E636" s="2">
        <f>Table29[[#This Row],[quantity]]*Table29[[#This Row],[unit_price]]</f>
        <v>1796.4900000000002</v>
      </c>
      <c r="F636" t="str">
        <f>_xlfn.XLOOKUP(Table29[[#This Row],[product_id]],products!A:A,products!B:B)</f>
        <v>Milk</v>
      </c>
      <c r="G636" t="str">
        <f>_xlfn.XLOOKUP(B:B,products!A:A,products!C:C)</f>
        <v>Dairy &amp; Breakfast</v>
      </c>
      <c r="H636" t="str">
        <f>_xlfn.XLOOKUP(Table29[[#This Row],[product_id]],products!A:A,products!D:D)</f>
        <v>Wali, Virk and Iyer</v>
      </c>
      <c r="I636" s="1">
        <f>_xlfn.XLOOKUP(Table29[[#This Row],[order_id]],orders!A:A,orders!C:C)</f>
        <v>45022.602083333331</v>
      </c>
      <c r="J636" s="3">
        <f>_xlfn.XLOOKUP(Table29[[#This Row],[order_id]],orders!A:A,orders!B:B)</f>
        <v>38671747</v>
      </c>
      <c r="K636" s="3" t="str">
        <f>_xlfn.XLOOKUP(Table29[[#This Row],[order_id]],orders!A:A,orders!E:E)</f>
        <v>UPI</v>
      </c>
      <c r="L636" s="3" t="str">
        <f>_xlfn.XLOOKUP(Table29[[#This Row],[customer id]],customers!A:A,customers!C:C)</f>
        <v>New</v>
      </c>
    </row>
    <row r="637" spans="1:12" x14ac:dyDescent="0.35">
      <c r="A637" s="3">
        <v>4287631655</v>
      </c>
      <c r="B637">
        <v>969851</v>
      </c>
      <c r="C637">
        <v>2</v>
      </c>
      <c r="D637" s="2">
        <v>340.66</v>
      </c>
      <c r="E637" s="2">
        <f>Table29[[#This Row],[quantity]]*Table29[[#This Row],[unit_price]]</f>
        <v>681.32</v>
      </c>
      <c r="F637" t="str">
        <f>_xlfn.XLOOKUP(Table29[[#This Row],[product_id]],products!A:A,products!B:B)</f>
        <v>Frozen Vegetables</v>
      </c>
      <c r="G637" t="str">
        <f>_xlfn.XLOOKUP(B:B,products!A:A,products!C:C)</f>
        <v>Instant &amp; Frozen Food</v>
      </c>
      <c r="H637" t="str">
        <f>_xlfn.XLOOKUP(Table29[[#This Row],[product_id]],products!A:A,products!D:D)</f>
        <v>Kara, Sodhi and Bassi</v>
      </c>
      <c r="I637" s="1">
        <f>_xlfn.XLOOKUP(Table29[[#This Row],[order_id]],orders!A:A,orders!C:C)</f>
        <v>45245.177777777775</v>
      </c>
      <c r="J637" s="3">
        <f>_xlfn.XLOOKUP(Table29[[#This Row],[order_id]],orders!A:A,orders!B:B)</f>
        <v>6867315</v>
      </c>
      <c r="K637" s="3" t="str">
        <f>_xlfn.XLOOKUP(Table29[[#This Row],[order_id]],orders!A:A,orders!E:E)</f>
        <v>Wallet</v>
      </c>
      <c r="L637" s="3" t="str">
        <f>_xlfn.XLOOKUP(Table29[[#This Row],[customer id]],customers!A:A,customers!C:C)</f>
        <v>Premium</v>
      </c>
    </row>
    <row r="638" spans="1:12" x14ac:dyDescent="0.35">
      <c r="A638" s="3">
        <v>2033683703</v>
      </c>
      <c r="B638">
        <v>954722</v>
      </c>
      <c r="C638">
        <v>3</v>
      </c>
      <c r="D638" s="2">
        <v>616.45000000000005</v>
      </c>
      <c r="E638" s="2">
        <f>Table29[[#This Row],[quantity]]*Table29[[#This Row],[unit_price]]</f>
        <v>1849.3500000000001</v>
      </c>
      <c r="F638" t="str">
        <f>_xlfn.XLOOKUP(Table29[[#This Row],[product_id]],products!A:A,products!B:B)</f>
        <v>Ice Cream</v>
      </c>
      <c r="G638" t="str">
        <f>_xlfn.XLOOKUP(B:B,products!A:A,products!C:C)</f>
        <v>Instant &amp; Frozen Food</v>
      </c>
      <c r="H638" t="str">
        <f>_xlfn.XLOOKUP(Table29[[#This Row],[product_id]],products!A:A,products!D:D)</f>
        <v>Mohan-Virk</v>
      </c>
      <c r="I638" s="1">
        <f>_xlfn.XLOOKUP(Table29[[#This Row],[order_id]],orders!A:A,orders!C:C)</f>
        <v>45315.731249999997</v>
      </c>
      <c r="J638" s="3">
        <f>_xlfn.XLOOKUP(Table29[[#This Row],[order_id]],orders!A:A,orders!B:B)</f>
        <v>42989999</v>
      </c>
      <c r="K638" s="3" t="str">
        <f>_xlfn.XLOOKUP(Table29[[#This Row],[order_id]],orders!A:A,orders!E:E)</f>
        <v>UPI</v>
      </c>
      <c r="L638" s="3" t="str">
        <f>_xlfn.XLOOKUP(Table29[[#This Row],[customer id]],customers!A:A,customers!C:C)</f>
        <v>New</v>
      </c>
    </row>
    <row r="639" spans="1:12" x14ac:dyDescent="0.35">
      <c r="A639" s="3">
        <v>9453583714</v>
      </c>
      <c r="B639">
        <v>623234</v>
      </c>
      <c r="C639">
        <v>3</v>
      </c>
      <c r="D639" s="2">
        <v>329.79</v>
      </c>
      <c r="E639" s="2">
        <f>Table29[[#This Row],[quantity]]*Table29[[#This Row],[unit_price]]</f>
        <v>989.37000000000012</v>
      </c>
      <c r="F639" t="str">
        <f>_xlfn.XLOOKUP(Table29[[#This Row],[product_id]],products!A:A,products!B:B)</f>
        <v>Frozen Biryani</v>
      </c>
      <c r="G639" t="str">
        <f>_xlfn.XLOOKUP(B:B,products!A:A,products!C:C)</f>
        <v>Instant &amp; Frozen Food</v>
      </c>
      <c r="H639" t="str">
        <f>_xlfn.XLOOKUP(Table29[[#This Row],[product_id]],products!A:A,products!D:D)</f>
        <v>Chakrabarti-Batra</v>
      </c>
      <c r="I639" s="1">
        <f>_xlfn.XLOOKUP(Table29[[#This Row],[order_id]],orders!A:A,orders!C:C)</f>
        <v>45170.177083333336</v>
      </c>
      <c r="J639" s="3">
        <f>_xlfn.XLOOKUP(Table29[[#This Row],[order_id]],orders!A:A,orders!B:B)</f>
        <v>82854537</v>
      </c>
      <c r="K639" s="3" t="str">
        <f>_xlfn.XLOOKUP(Table29[[#This Row],[order_id]],orders!A:A,orders!E:E)</f>
        <v>UPI</v>
      </c>
      <c r="L639" s="3" t="str">
        <f>_xlfn.XLOOKUP(Table29[[#This Row],[customer id]],customers!A:A,customers!C:C)</f>
        <v>Inactive</v>
      </c>
    </row>
    <row r="640" spans="1:12" x14ac:dyDescent="0.35">
      <c r="A640" s="3">
        <v>852886125</v>
      </c>
      <c r="B640">
        <v>679284</v>
      </c>
      <c r="C640">
        <v>3</v>
      </c>
      <c r="D640" s="2">
        <v>877.89</v>
      </c>
      <c r="E640" s="2">
        <f>Table29[[#This Row],[quantity]]*Table29[[#This Row],[unit_price]]</f>
        <v>2633.67</v>
      </c>
      <c r="F640" t="str">
        <f>_xlfn.XLOOKUP(Table29[[#This Row],[product_id]],products!A:A,products!B:B)</f>
        <v>Cough Syrup</v>
      </c>
      <c r="G640" t="str">
        <f>_xlfn.XLOOKUP(B:B,products!A:A,products!C:C)</f>
        <v>Pharmacy</v>
      </c>
      <c r="H640" t="str">
        <f>_xlfn.XLOOKUP(Table29[[#This Row],[product_id]],products!A:A,products!D:D)</f>
        <v>Pant LLC</v>
      </c>
      <c r="I640" s="1">
        <f>_xlfn.XLOOKUP(Table29[[#This Row],[order_id]],orders!A:A,orders!C:C)</f>
        <v>45121.081944444442</v>
      </c>
      <c r="J640" s="3">
        <f>_xlfn.XLOOKUP(Table29[[#This Row],[order_id]],orders!A:A,orders!B:B)</f>
        <v>44562310</v>
      </c>
      <c r="K640" s="3" t="str">
        <f>_xlfn.XLOOKUP(Table29[[#This Row],[order_id]],orders!A:A,orders!E:E)</f>
        <v>UPI</v>
      </c>
      <c r="L640" s="3" t="str">
        <f>_xlfn.XLOOKUP(Table29[[#This Row],[customer id]],customers!A:A,customers!C:C)</f>
        <v>Inactive</v>
      </c>
    </row>
    <row r="641" spans="1:12" x14ac:dyDescent="0.35">
      <c r="A641" s="3">
        <v>5705899665</v>
      </c>
      <c r="B641">
        <v>784673</v>
      </c>
      <c r="C641">
        <v>1</v>
      </c>
      <c r="D641" s="2">
        <v>491.39</v>
      </c>
      <c r="E641" s="2">
        <f>Table29[[#This Row],[quantity]]*Table29[[#This Row],[unit_price]]</f>
        <v>491.39</v>
      </c>
      <c r="F641" t="str">
        <f>_xlfn.XLOOKUP(Table29[[#This Row],[product_id]],products!A:A,products!B:B)</f>
        <v>Dog Food</v>
      </c>
      <c r="G641" t="str">
        <f>_xlfn.XLOOKUP(B:B,products!A:A,products!C:C)</f>
        <v>Pet Care</v>
      </c>
      <c r="H641" t="str">
        <f>_xlfn.XLOOKUP(Table29[[#This Row],[product_id]],products!A:A,products!D:D)</f>
        <v>Ramanathan Group</v>
      </c>
      <c r="I641" s="1">
        <f>_xlfn.XLOOKUP(Table29[[#This Row],[order_id]],orders!A:A,orders!C:C)</f>
        <v>45439.802777777775</v>
      </c>
      <c r="J641" s="3">
        <f>_xlfn.XLOOKUP(Table29[[#This Row],[order_id]],orders!A:A,orders!B:B)</f>
        <v>4378755</v>
      </c>
      <c r="K641" s="3" t="str">
        <f>_xlfn.XLOOKUP(Table29[[#This Row],[order_id]],orders!A:A,orders!E:E)</f>
        <v>Wallet</v>
      </c>
      <c r="L641" s="3" t="str">
        <f>_xlfn.XLOOKUP(Table29[[#This Row],[customer id]],customers!A:A,customers!C:C)</f>
        <v>Premium</v>
      </c>
    </row>
    <row r="642" spans="1:12" x14ac:dyDescent="0.35">
      <c r="A642" s="3">
        <v>5706043483</v>
      </c>
      <c r="B642">
        <v>6405</v>
      </c>
      <c r="C642">
        <v>3</v>
      </c>
      <c r="D642" s="2">
        <v>236.51</v>
      </c>
      <c r="E642" s="2">
        <f>Table29[[#This Row],[quantity]]*Table29[[#This Row],[unit_price]]</f>
        <v>709.53</v>
      </c>
      <c r="F642" t="str">
        <f>_xlfn.XLOOKUP(Table29[[#This Row],[product_id]],products!A:A,products!B:B)</f>
        <v>Baby Food</v>
      </c>
      <c r="G642" t="str">
        <f>_xlfn.XLOOKUP(B:B,products!A:A,products!C:C)</f>
        <v>Baby Care</v>
      </c>
      <c r="H642" t="str">
        <f>_xlfn.XLOOKUP(Table29[[#This Row],[product_id]],products!A:A,products!D:D)</f>
        <v>Kashyap-Reddy</v>
      </c>
      <c r="I642" s="1">
        <f>_xlfn.XLOOKUP(Table29[[#This Row],[order_id]],orders!A:A,orders!C:C)</f>
        <v>45490.788194444445</v>
      </c>
      <c r="J642" s="3">
        <f>_xlfn.XLOOKUP(Table29[[#This Row],[order_id]],orders!A:A,orders!B:B)</f>
        <v>63360864</v>
      </c>
      <c r="K642" s="3" t="str">
        <f>_xlfn.XLOOKUP(Table29[[#This Row],[order_id]],orders!A:A,orders!E:E)</f>
        <v>UPI</v>
      </c>
      <c r="L642" s="3" t="str">
        <f>_xlfn.XLOOKUP(Table29[[#This Row],[customer id]],customers!A:A,customers!C:C)</f>
        <v>Inactive</v>
      </c>
    </row>
    <row r="643" spans="1:12" x14ac:dyDescent="0.35">
      <c r="A643" s="3">
        <v>5190422833</v>
      </c>
      <c r="B643">
        <v>962591</v>
      </c>
      <c r="C643">
        <v>3</v>
      </c>
      <c r="D643" s="2">
        <v>130.01</v>
      </c>
      <c r="E643" s="2">
        <f>Table29[[#This Row],[quantity]]*Table29[[#This Row],[unit_price]]</f>
        <v>390.03</v>
      </c>
      <c r="F643" t="str">
        <f>_xlfn.XLOOKUP(Table29[[#This Row],[product_id]],products!A:A,products!B:B)</f>
        <v>Orange Juice</v>
      </c>
      <c r="G643" t="str">
        <f>_xlfn.XLOOKUP(B:B,products!A:A,products!C:C)</f>
        <v>Cold Drinks &amp; Juices</v>
      </c>
      <c r="H643" t="str">
        <f>_xlfn.XLOOKUP(Table29[[#This Row],[product_id]],products!A:A,products!D:D)</f>
        <v>Murthy-Kaul</v>
      </c>
      <c r="I643" s="1">
        <f>_xlfn.XLOOKUP(Table29[[#This Row],[order_id]],orders!A:A,orders!C:C)</f>
        <v>45012.477777777778</v>
      </c>
      <c r="J643" s="3">
        <f>_xlfn.XLOOKUP(Table29[[#This Row],[order_id]],orders!A:A,orders!B:B)</f>
        <v>3410758</v>
      </c>
      <c r="K643" s="3" t="str">
        <f>_xlfn.XLOOKUP(Table29[[#This Row],[order_id]],orders!A:A,orders!E:E)</f>
        <v>Cash</v>
      </c>
      <c r="L643" s="3" t="str">
        <f>_xlfn.XLOOKUP(Table29[[#This Row],[customer id]],customers!A:A,customers!C:C)</f>
        <v>Regular</v>
      </c>
    </row>
    <row r="644" spans="1:12" x14ac:dyDescent="0.35">
      <c r="A644" s="3">
        <v>7178188501</v>
      </c>
      <c r="B644">
        <v>712307</v>
      </c>
      <c r="C644">
        <v>2</v>
      </c>
      <c r="D644" s="2">
        <v>264.89</v>
      </c>
      <c r="E644" s="2">
        <f>Table29[[#This Row],[quantity]]*Table29[[#This Row],[unit_price]]</f>
        <v>529.78</v>
      </c>
      <c r="F644" t="str">
        <f>_xlfn.XLOOKUP(Table29[[#This Row],[product_id]],products!A:A,products!B:B)</f>
        <v>Orange Juice</v>
      </c>
      <c r="G644" t="str">
        <f>_xlfn.XLOOKUP(B:B,products!A:A,products!C:C)</f>
        <v>Cold Drinks &amp; Juices</v>
      </c>
      <c r="H644" t="str">
        <f>_xlfn.XLOOKUP(Table29[[#This Row],[product_id]],products!A:A,products!D:D)</f>
        <v>Chana LLC</v>
      </c>
      <c r="I644" s="1">
        <f>_xlfn.XLOOKUP(Table29[[#This Row],[order_id]],orders!A:A,orders!C:C)</f>
        <v>45400.561111111114</v>
      </c>
      <c r="J644" s="3">
        <f>_xlfn.XLOOKUP(Table29[[#This Row],[order_id]],orders!A:A,orders!B:B)</f>
        <v>3786105</v>
      </c>
      <c r="K644" s="3" t="str">
        <f>_xlfn.XLOOKUP(Table29[[#This Row],[order_id]],orders!A:A,orders!E:E)</f>
        <v>Cash</v>
      </c>
      <c r="L644" s="3" t="str">
        <f>_xlfn.XLOOKUP(Table29[[#This Row],[customer id]],customers!A:A,customers!C:C)</f>
        <v>New</v>
      </c>
    </row>
    <row r="645" spans="1:12" x14ac:dyDescent="0.35">
      <c r="A645" s="3">
        <v>2864819888</v>
      </c>
      <c r="B645">
        <v>425341</v>
      </c>
      <c r="C645">
        <v>3</v>
      </c>
      <c r="D645" s="2">
        <v>486.28</v>
      </c>
      <c r="E645" s="2">
        <f>Table29[[#This Row],[quantity]]*Table29[[#This Row],[unit_price]]</f>
        <v>1458.84</v>
      </c>
      <c r="F645" t="str">
        <f>_xlfn.XLOOKUP(Table29[[#This Row],[product_id]],products!A:A,products!B:B)</f>
        <v>Pet Treats</v>
      </c>
      <c r="G645" t="str">
        <f>_xlfn.XLOOKUP(B:B,products!A:A,products!C:C)</f>
        <v>Pet Care</v>
      </c>
      <c r="H645" t="str">
        <f>_xlfn.XLOOKUP(Table29[[#This Row],[product_id]],products!A:A,products!D:D)</f>
        <v>Mani, Dhar and Muni</v>
      </c>
      <c r="I645" s="1">
        <f>_xlfn.XLOOKUP(Table29[[#This Row],[order_id]],orders!A:A,orders!C:C)</f>
        <v>45401.818055555559</v>
      </c>
      <c r="J645" s="3">
        <f>_xlfn.XLOOKUP(Table29[[#This Row],[order_id]],orders!A:A,orders!B:B)</f>
        <v>9419030</v>
      </c>
      <c r="K645" s="3" t="str">
        <f>_xlfn.XLOOKUP(Table29[[#This Row],[order_id]],orders!A:A,orders!E:E)</f>
        <v>Card</v>
      </c>
      <c r="L645" s="3" t="str">
        <f>_xlfn.XLOOKUP(Table29[[#This Row],[customer id]],customers!A:A,customers!C:C)</f>
        <v>Inactive</v>
      </c>
    </row>
    <row r="646" spans="1:12" x14ac:dyDescent="0.35">
      <c r="A646" s="3">
        <v>7107216633</v>
      </c>
      <c r="B646">
        <v>600767</v>
      </c>
      <c r="C646">
        <v>1</v>
      </c>
      <c r="D646" s="2">
        <v>722.42</v>
      </c>
      <c r="E646" s="2">
        <f>Table29[[#This Row],[quantity]]*Table29[[#This Row],[unit_price]]</f>
        <v>722.42</v>
      </c>
      <c r="F646" t="str">
        <f>_xlfn.XLOOKUP(Table29[[#This Row],[product_id]],products!A:A,products!B:B)</f>
        <v>Toothpaste</v>
      </c>
      <c r="G646" t="str">
        <f>_xlfn.XLOOKUP(B:B,products!A:A,products!C:C)</f>
        <v>Personal Care</v>
      </c>
      <c r="H646" t="str">
        <f>_xlfn.XLOOKUP(Table29[[#This Row],[product_id]],products!A:A,products!D:D)</f>
        <v>Balan Group</v>
      </c>
      <c r="I646" s="1">
        <f>_xlfn.XLOOKUP(Table29[[#This Row],[order_id]],orders!A:A,orders!C:C)</f>
        <v>45470.215277777781</v>
      </c>
      <c r="J646" s="3">
        <f>_xlfn.XLOOKUP(Table29[[#This Row],[order_id]],orders!A:A,orders!B:B)</f>
        <v>10857389</v>
      </c>
      <c r="K646" s="3" t="str">
        <f>_xlfn.XLOOKUP(Table29[[#This Row],[order_id]],orders!A:A,orders!E:E)</f>
        <v>Wallet</v>
      </c>
      <c r="L646" s="3" t="str">
        <f>_xlfn.XLOOKUP(Table29[[#This Row],[customer id]],customers!A:A,customers!C:C)</f>
        <v>Inactive</v>
      </c>
    </row>
    <row r="647" spans="1:12" x14ac:dyDescent="0.35">
      <c r="A647" s="3">
        <v>1685382357</v>
      </c>
      <c r="B647">
        <v>329351</v>
      </c>
      <c r="C647">
        <v>2</v>
      </c>
      <c r="D647" s="2">
        <v>310.87</v>
      </c>
      <c r="E647" s="2">
        <f>Table29[[#This Row],[quantity]]*Table29[[#This Row],[unit_price]]</f>
        <v>621.74</v>
      </c>
      <c r="F647" t="str">
        <f>_xlfn.XLOOKUP(Table29[[#This Row],[product_id]],products!A:A,products!B:B)</f>
        <v>Cheese</v>
      </c>
      <c r="G647" t="str">
        <f>_xlfn.XLOOKUP(B:B,products!A:A,products!C:C)</f>
        <v>Dairy &amp; Breakfast</v>
      </c>
      <c r="H647" t="str">
        <f>_xlfn.XLOOKUP(Table29[[#This Row],[product_id]],products!A:A,products!D:D)</f>
        <v>Lala, Kalita and Sathe</v>
      </c>
      <c r="I647" s="1">
        <f>_xlfn.XLOOKUP(Table29[[#This Row],[order_id]],orders!A:A,orders!C:C)</f>
        <v>45050.774305555555</v>
      </c>
      <c r="J647" s="3">
        <f>_xlfn.XLOOKUP(Table29[[#This Row],[order_id]],orders!A:A,orders!B:B)</f>
        <v>6579892</v>
      </c>
      <c r="K647" s="3" t="str">
        <f>_xlfn.XLOOKUP(Table29[[#This Row],[order_id]],orders!A:A,orders!E:E)</f>
        <v>Card</v>
      </c>
      <c r="L647" s="3" t="str">
        <f>_xlfn.XLOOKUP(Table29[[#This Row],[customer id]],customers!A:A,customers!C:C)</f>
        <v>Regular</v>
      </c>
    </row>
    <row r="648" spans="1:12" x14ac:dyDescent="0.35">
      <c r="A648" s="3">
        <v>7562902958</v>
      </c>
      <c r="B648">
        <v>927651</v>
      </c>
      <c r="C648">
        <v>1</v>
      </c>
      <c r="D648" s="2">
        <v>426.72</v>
      </c>
      <c r="E648" s="2">
        <f>Table29[[#This Row],[quantity]]*Table29[[#This Row],[unit_price]]</f>
        <v>426.72</v>
      </c>
      <c r="F648" t="str">
        <f>_xlfn.XLOOKUP(Table29[[#This Row],[product_id]],products!A:A,products!B:B)</f>
        <v>Baby Wipes</v>
      </c>
      <c r="G648" t="str">
        <f>_xlfn.XLOOKUP(B:B,products!A:A,products!C:C)</f>
        <v>Baby Care</v>
      </c>
      <c r="H648" t="str">
        <f>_xlfn.XLOOKUP(Table29[[#This Row],[product_id]],products!A:A,products!D:D)</f>
        <v>Narula Group</v>
      </c>
      <c r="I648" s="1">
        <f>_xlfn.XLOOKUP(Table29[[#This Row],[order_id]],orders!A:A,orders!C:C)</f>
        <v>45085.93472222222</v>
      </c>
      <c r="J648" s="3">
        <f>_xlfn.XLOOKUP(Table29[[#This Row],[order_id]],orders!A:A,orders!B:B)</f>
        <v>81808190</v>
      </c>
      <c r="K648" s="3" t="str">
        <f>_xlfn.XLOOKUP(Table29[[#This Row],[order_id]],orders!A:A,orders!E:E)</f>
        <v>UPI</v>
      </c>
      <c r="L648" s="3" t="str">
        <f>_xlfn.XLOOKUP(Table29[[#This Row],[customer id]],customers!A:A,customers!C:C)</f>
        <v>Inactive</v>
      </c>
    </row>
    <row r="649" spans="1:12" x14ac:dyDescent="0.35">
      <c r="A649" s="3">
        <v>2819953077</v>
      </c>
      <c r="B649">
        <v>762527</v>
      </c>
      <c r="C649">
        <v>3</v>
      </c>
      <c r="D649" s="2">
        <v>690.08</v>
      </c>
      <c r="E649" s="2">
        <f>Table29[[#This Row],[quantity]]*Table29[[#This Row],[unit_price]]</f>
        <v>2070.2400000000002</v>
      </c>
      <c r="F649" t="str">
        <f>_xlfn.XLOOKUP(Table29[[#This Row],[product_id]],products!A:A,products!B:B)</f>
        <v>Biscuits</v>
      </c>
      <c r="G649" t="str">
        <f>_xlfn.XLOOKUP(B:B,products!A:A,products!C:C)</f>
        <v>Snacks &amp; Munchies</v>
      </c>
      <c r="H649" t="str">
        <f>_xlfn.XLOOKUP(Table29[[#This Row],[product_id]],products!A:A,products!D:D)</f>
        <v>Chad, Yohannan and Chopra</v>
      </c>
      <c r="I649" s="1">
        <f>_xlfn.XLOOKUP(Table29[[#This Row],[order_id]],orders!A:A,orders!C:C)</f>
        <v>45252.356249999997</v>
      </c>
      <c r="J649" s="3">
        <f>_xlfn.XLOOKUP(Table29[[#This Row],[order_id]],orders!A:A,orders!B:B)</f>
        <v>25128143</v>
      </c>
      <c r="K649" s="3" t="str">
        <f>_xlfn.XLOOKUP(Table29[[#This Row],[order_id]],orders!A:A,orders!E:E)</f>
        <v>Cash</v>
      </c>
      <c r="L649" s="3" t="str">
        <f>_xlfn.XLOOKUP(Table29[[#This Row],[customer id]],customers!A:A,customers!C:C)</f>
        <v>Premium</v>
      </c>
    </row>
    <row r="650" spans="1:12" x14ac:dyDescent="0.35">
      <c r="A650" s="3">
        <v>8453462258</v>
      </c>
      <c r="B650">
        <v>542300</v>
      </c>
      <c r="C650">
        <v>3</v>
      </c>
      <c r="D650" s="2">
        <v>255.35</v>
      </c>
      <c r="E650" s="2">
        <f>Table29[[#This Row],[quantity]]*Table29[[#This Row],[unit_price]]</f>
        <v>766.05</v>
      </c>
      <c r="F650" t="str">
        <f>_xlfn.XLOOKUP(Table29[[#This Row],[product_id]],products!A:A,products!B:B)</f>
        <v>Popcorn</v>
      </c>
      <c r="G650" t="str">
        <f>_xlfn.XLOOKUP(B:B,products!A:A,products!C:C)</f>
        <v>Snacks &amp; Munchies</v>
      </c>
      <c r="H650" t="str">
        <f>_xlfn.XLOOKUP(Table29[[#This Row],[product_id]],products!A:A,products!D:D)</f>
        <v>Gulati-Tandon</v>
      </c>
      <c r="I650" s="1">
        <f>_xlfn.XLOOKUP(Table29[[#This Row],[order_id]],orders!A:A,orders!C:C)</f>
        <v>45332.488888888889</v>
      </c>
      <c r="J650" s="3">
        <f>_xlfn.XLOOKUP(Table29[[#This Row],[order_id]],orders!A:A,orders!B:B)</f>
        <v>2875442</v>
      </c>
      <c r="K650" s="3" t="str">
        <f>_xlfn.XLOOKUP(Table29[[#This Row],[order_id]],orders!A:A,orders!E:E)</f>
        <v>Wallet</v>
      </c>
      <c r="L650" s="3" t="str">
        <f>_xlfn.XLOOKUP(Table29[[#This Row],[customer id]],customers!A:A,customers!C:C)</f>
        <v>Premium</v>
      </c>
    </row>
    <row r="651" spans="1:12" x14ac:dyDescent="0.35">
      <c r="A651" s="3">
        <v>4605056279</v>
      </c>
      <c r="B651">
        <v>473929</v>
      </c>
      <c r="C651">
        <v>1</v>
      </c>
      <c r="D651" s="2">
        <v>440.19</v>
      </c>
      <c r="E651" s="2">
        <f>Table29[[#This Row],[quantity]]*Table29[[#This Row],[unit_price]]</f>
        <v>440.19</v>
      </c>
      <c r="F651" t="str">
        <f>_xlfn.XLOOKUP(Table29[[#This Row],[product_id]],products!A:A,products!B:B)</f>
        <v>Carrots</v>
      </c>
      <c r="G651" t="str">
        <f>_xlfn.XLOOKUP(B:B,products!A:A,products!C:C)</f>
        <v>Fruits &amp; Vegetables</v>
      </c>
      <c r="H651" t="str">
        <f>_xlfn.XLOOKUP(Table29[[#This Row],[product_id]],products!A:A,products!D:D)</f>
        <v>Bhardwaj, Bhatia and Deshmukh</v>
      </c>
      <c r="I651" s="1">
        <f>_xlfn.XLOOKUP(Table29[[#This Row],[order_id]],orders!A:A,orders!C:C)</f>
        <v>45416.689583333333</v>
      </c>
      <c r="J651" s="3">
        <f>_xlfn.XLOOKUP(Table29[[#This Row],[order_id]],orders!A:A,orders!B:B)</f>
        <v>23976957</v>
      </c>
      <c r="K651" s="3" t="str">
        <f>_xlfn.XLOOKUP(Table29[[#This Row],[order_id]],orders!A:A,orders!E:E)</f>
        <v>Cash</v>
      </c>
      <c r="L651" s="3" t="str">
        <f>_xlfn.XLOOKUP(Table29[[#This Row],[customer id]],customers!A:A,customers!C:C)</f>
        <v>New</v>
      </c>
    </row>
    <row r="652" spans="1:12" x14ac:dyDescent="0.35">
      <c r="A652" s="3">
        <v>5998035939</v>
      </c>
      <c r="B652">
        <v>642612</v>
      </c>
      <c r="C652">
        <v>1</v>
      </c>
      <c r="D652" s="2">
        <v>517.03</v>
      </c>
      <c r="E652" s="2">
        <f>Table29[[#This Row],[quantity]]*Table29[[#This Row],[unit_price]]</f>
        <v>517.03</v>
      </c>
      <c r="F652" t="str">
        <f>_xlfn.XLOOKUP(Table29[[#This Row],[product_id]],products!A:A,products!B:B)</f>
        <v>Pet Treats</v>
      </c>
      <c r="G652" t="str">
        <f>_xlfn.XLOOKUP(B:B,products!A:A,products!C:C)</f>
        <v>Pet Care</v>
      </c>
      <c r="H652" t="str">
        <f>_xlfn.XLOOKUP(Table29[[#This Row],[product_id]],products!A:A,products!D:D)</f>
        <v>Pillay-Ahuja</v>
      </c>
      <c r="I652" s="1">
        <f>_xlfn.XLOOKUP(Table29[[#This Row],[order_id]],orders!A:A,orders!C:C)</f>
        <v>45344.056250000001</v>
      </c>
      <c r="J652" s="3">
        <f>_xlfn.XLOOKUP(Table29[[#This Row],[order_id]],orders!A:A,orders!B:B)</f>
        <v>88324928</v>
      </c>
      <c r="K652" s="3" t="str">
        <f>_xlfn.XLOOKUP(Table29[[#This Row],[order_id]],orders!A:A,orders!E:E)</f>
        <v>Card</v>
      </c>
      <c r="L652" s="3" t="str">
        <f>_xlfn.XLOOKUP(Table29[[#This Row],[customer id]],customers!A:A,customers!C:C)</f>
        <v>Regular</v>
      </c>
    </row>
    <row r="653" spans="1:12" x14ac:dyDescent="0.35">
      <c r="A653" s="3">
        <v>2311501690</v>
      </c>
      <c r="B653">
        <v>144124</v>
      </c>
      <c r="C653">
        <v>2</v>
      </c>
      <c r="D653" s="2">
        <v>162.66999999999999</v>
      </c>
      <c r="E653" s="2">
        <f>Table29[[#This Row],[quantity]]*Table29[[#This Row],[unit_price]]</f>
        <v>325.33999999999997</v>
      </c>
      <c r="F653" t="str">
        <f>_xlfn.XLOOKUP(Table29[[#This Row],[product_id]],products!A:A,products!B:B)</f>
        <v>Detergent</v>
      </c>
      <c r="G653" t="str">
        <f>_xlfn.XLOOKUP(B:B,products!A:A,products!C:C)</f>
        <v>Household Care</v>
      </c>
      <c r="H653" t="str">
        <f>_xlfn.XLOOKUP(Table29[[#This Row],[product_id]],products!A:A,products!D:D)</f>
        <v>Lalla-Srinivasan</v>
      </c>
      <c r="I653" s="1">
        <f>_xlfn.XLOOKUP(Table29[[#This Row],[order_id]],orders!A:A,orders!C:C)</f>
        <v>45377.206944444442</v>
      </c>
      <c r="J653" s="3">
        <f>_xlfn.XLOOKUP(Table29[[#This Row],[order_id]],orders!A:A,orders!B:B)</f>
        <v>27698051</v>
      </c>
      <c r="K653" s="3" t="str">
        <f>_xlfn.XLOOKUP(Table29[[#This Row],[order_id]],orders!A:A,orders!E:E)</f>
        <v>Wallet</v>
      </c>
      <c r="L653" s="3" t="str">
        <f>_xlfn.XLOOKUP(Table29[[#This Row],[customer id]],customers!A:A,customers!C:C)</f>
        <v>Premium</v>
      </c>
    </row>
    <row r="654" spans="1:12" x14ac:dyDescent="0.35">
      <c r="A654" s="3">
        <v>356495722</v>
      </c>
      <c r="B654">
        <v>807452</v>
      </c>
      <c r="C654">
        <v>2</v>
      </c>
      <c r="D654" s="2">
        <v>144.19</v>
      </c>
      <c r="E654" s="2">
        <f>Table29[[#This Row],[quantity]]*Table29[[#This Row],[unit_price]]</f>
        <v>288.38</v>
      </c>
      <c r="F654" t="str">
        <f>_xlfn.XLOOKUP(Table29[[#This Row],[product_id]],products!A:A,products!B:B)</f>
        <v>Pulses</v>
      </c>
      <c r="G654" t="str">
        <f>_xlfn.XLOOKUP(B:B,products!A:A,products!C:C)</f>
        <v>Grocery &amp; Staples</v>
      </c>
      <c r="H654" t="str">
        <f>_xlfn.XLOOKUP(Table29[[#This Row],[product_id]],products!A:A,products!D:D)</f>
        <v>Naik Ltd</v>
      </c>
      <c r="I654" s="1">
        <f>_xlfn.XLOOKUP(Table29[[#This Row],[order_id]],orders!A:A,orders!C:C)</f>
        <v>45445.013888888891</v>
      </c>
      <c r="J654" s="3">
        <f>_xlfn.XLOOKUP(Table29[[#This Row],[order_id]],orders!A:A,orders!B:B)</f>
        <v>91312072</v>
      </c>
      <c r="K654" s="3" t="str">
        <f>_xlfn.XLOOKUP(Table29[[#This Row],[order_id]],orders!A:A,orders!E:E)</f>
        <v>Wallet</v>
      </c>
      <c r="L654" s="3" t="str">
        <f>_xlfn.XLOOKUP(Table29[[#This Row],[customer id]],customers!A:A,customers!C:C)</f>
        <v>Inactive</v>
      </c>
    </row>
    <row r="655" spans="1:12" x14ac:dyDescent="0.35">
      <c r="A655" s="3">
        <v>2695448838</v>
      </c>
      <c r="B655">
        <v>962591</v>
      </c>
      <c r="C655">
        <v>1</v>
      </c>
      <c r="D655" s="2">
        <v>130.01</v>
      </c>
      <c r="E655" s="2">
        <f>Table29[[#This Row],[quantity]]*Table29[[#This Row],[unit_price]]</f>
        <v>130.01</v>
      </c>
      <c r="F655" t="str">
        <f>_xlfn.XLOOKUP(Table29[[#This Row],[product_id]],products!A:A,products!B:B)</f>
        <v>Orange Juice</v>
      </c>
      <c r="G655" t="str">
        <f>_xlfn.XLOOKUP(B:B,products!A:A,products!C:C)</f>
        <v>Cold Drinks &amp; Juices</v>
      </c>
      <c r="H655" t="str">
        <f>_xlfn.XLOOKUP(Table29[[#This Row],[product_id]],products!A:A,products!D:D)</f>
        <v>Murthy-Kaul</v>
      </c>
      <c r="I655" s="1">
        <f>_xlfn.XLOOKUP(Table29[[#This Row],[order_id]],orders!A:A,orders!C:C)</f>
        <v>45087.995833333334</v>
      </c>
      <c r="J655" s="3">
        <f>_xlfn.XLOOKUP(Table29[[#This Row],[order_id]],orders!A:A,orders!B:B)</f>
        <v>47274329</v>
      </c>
      <c r="K655" s="3" t="str">
        <f>_xlfn.XLOOKUP(Table29[[#This Row],[order_id]],orders!A:A,orders!E:E)</f>
        <v>UPI</v>
      </c>
      <c r="L655" s="3" t="str">
        <f>_xlfn.XLOOKUP(Table29[[#This Row],[customer id]],customers!A:A,customers!C:C)</f>
        <v>New</v>
      </c>
    </row>
    <row r="656" spans="1:12" x14ac:dyDescent="0.35">
      <c r="A656" s="3">
        <v>6986791144</v>
      </c>
      <c r="B656">
        <v>500633</v>
      </c>
      <c r="C656">
        <v>1</v>
      </c>
      <c r="D656" s="2">
        <v>154.5</v>
      </c>
      <c r="E656" s="2">
        <f>Table29[[#This Row],[quantity]]*Table29[[#This Row],[unit_price]]</f>
        <v>154.5</v>
      </c>
      <c r="F656" t="str">
        <f>_xlfn.XLOOKUP(Table29[[#This Row],[product_id]],products!A:A,products!B:B)</f>
        <v>Cereal</v>
      </c>
      <c r="G656" t="str">
        <f>_xlfn.XLOOKUP(B:B,products!A:A,products!C:C)</f>
        <v>Dairy &amp; Breakfast</v>
      </c>
      <c r="H656" t="str">
        <f>_xlfn.XLOOKUP(Table29[[#This Row],[product_id]],products!A:A,products!D:D)</f>
        <v>Trivedi-Ahluwalia</v>
      </c>
      <c r="I656" s="1">
        <f>_xlfn.XLOOKUP(Table29[[#This Row],[order_id]],orders!A:A,orders!C:C)</f>
        <v>45177.599999999999</v>
      </c>
      <c r="J656" s="3">
        <f>_xlfn.XLOOKUP(Table29[[#This Row],[order_id]],orders!A:A,orders!B:B)</f>
        <v>27692428</v>
      </c>
      <c r="K656" s="3" t="str">
        <f>_xlfn.XLOOKUP(Table29[[#This Row],[order_id]],orders!A:A,orders!E:E)</f>
        <v>Cash</v>
      </c>
      <c r="L656" s="3" t="str">
        <f>_xlfn.XLOOKUP(Table29[[#This Row],[customer id]],customers!A:A,customers!C:C)</f>
        <v>Regular</v>
      </c>
    </row>
    <row r="657" spans="1:12" x14ac:dyDescent="0.35">
      <c r="A657" s="3">
        <v>8619571588</v>
      </c>
      <c r="B657">
        <v>820541</v>
      </c>
      <c r="C657">
        <v>3</v>
      </c>
      <c r="D657" s="2">
        <v>576.22</v>
      </c>
      <c r="E657" s="2">
        <f>Table29[[#This Row],[quantity]]*Table29[[#This Row],[unit_price]]</f>
        <v>1728.66</v>
      </c>
      <c r="F657" t="str">
        <f>_xlfn.XLOOKUP(Table29[[#This Row],[product_id]],products!A:A,products!B:B)</f>
        <v>Toilet Cleaner</v>
      </c>
      <c r="G657" t="str">
        <f>_xlfn.XLOOKUP(B:B,products!A:A,products!C:C)</f>
        <v>Household Care</v>
      </c>
      <c r="H657" t="str">
        <f>_xlfn.XLOOKUP(Table29[[#This Row],[product_id]],products!A:A,products!D:D)</f>
        <v>Borde, Peri and Upadhyay</v>
      </c>
      <c r="I657" s="1">
        <f>_xlfn.XLOOKUP(Table29[[#This Row],[order_id]],orders!A:A,orders!C:C)</f>
        <v>45308.227777777778</v>
      </c>
      <c r="J657" s="3">
        <f>_xlfn.XLOOKUP(Table29[[#This Row],[order_id]],orders!A:A,orders!B:B)</f>
        <v>31456752</v>
      </c>
      <c r="K657" s="3" t="str">
        <f>_xlfn.XLOOKUP(Table29[[#This Row],[order_id]],orders!A:A,orders!E:E)</f>
        <v>UPI</v>
      </c>
      <c r="L657" s="3" t="str">
        <f>_xlfn.XLOOKUP(Table29[[#This Row],[customer id]],customers!A:A,customers!C:C)</f>
        <v>Premium</v>
      </c>
    </row>
    <row r="658" spans="1:12" x14ac:dyDescent="0.35">
      <c r="A658" s="3">
        <v>4088553674</v>
      </c>
      <c r="B658">
        <v>606256</v>
      </c>
      <c r="C658">
        <v>2</v>
      </c>
      <c r="D658" s="2">
        <v>369.28</v>
      </c>
      <c r="E658" s="2">
        <f>Table29[[#This Row],[quantity]]*Table29[[#This Row],[unit_price]]</f>
        <v>738.56</v>
      </c>
      <c r="F658" t="str">
        <f>_xlfn.XLOOKUP(Table29[[#This Row],[product_id]],products!A:A,products!B:B)</f>
        <v>Frozen Biryani</v>
      </c>
      <c r="G658" t="str">
        <f>_xlfn.XLOOKUP(B:B,products!A:A,products!C:C)</f>
        <v>Instant &amp; Frozen Food</v>
      </c>
      <c r="H658" t="str">
        <f>_xlfn.XLOOKUP(Table29[[#This Row],[product_id]],products!A:A,products!D:D)</f>
        <v>Agate Ltd</v>
      </c>
      <c r="I658" s="1">
        <f>_xlfn.XLOOKUP(Table29[[#This Row],[order_id]],orders!A:A,orders!C:C)</f>
        <v>45163.426388888889</v>
      </c>
      <c r="J658" s="3">
        <f>_xlfn.XLOOKUP(Table29[[#This Row],[order_id]],orders!A:A,orders!B:B)</f>
        <v>52913011</v>
      </c>
      <c r="K658" s="3" t="str">
        <f>_xlfn.XLOOKUP(Table29[[#This Row],[order_id]],orders!A:A,orders!E:E)</f>
        <v>Wallet</v>
      </c>
      <c r="L658" s="3" t="str">
        <f>_xlfn.XLOOKUP(Table29[[#This Row],[customer id]],customers!A:A,customers!C:C)</f>
        <v>Inactive</v>
      </c>
    </row>
    <row r="659" spans="1:12" x14ac:dyDescent="0.35">
      <c r="A659" s="3">
        <v>8177907004</v>
      </c>
      <c r="B659">
        <v>945635</v>
      </c>
      <c r="C659">
        <v>2</v>
      </c>
      <c r="D659" s="2">
        <v>778.9</v>
      </c>
      <c r="E659" s="2">
        <f>Table29[[#This Row],[quantity]]*Table29[[#This Row],[unit_price]]</f>
        <v>1557.8</v>
      </c>
      <c r="F659" t="str">
        <f>_xlfn.XLOOKUP(Table29[[#This Row],[product_id]],products!A:A,products!B:B)</f>
        <v>Pulses</v>
      </c>
      <c r="G659" t="str">
        <f>_xlfn.XLOOKUP(B:B,products!A:A,products!C:C)</f>
        <v>Grocery &amp; Staples</v>
      </c>
      <c r="H659" t="str">
        <f>_xlfn.XLOOKUP(Table29[[#This Row],[product_id]],products!A:A,products!D:D)</f>
        <v>Balasubramanian PLC</v>
      </c>
      <c r="I659" s="1">
        <f>_xlfn.XLOOKUP(Table29[[#This Row],[order_id]],orders!A:A,orders!C:C)</f>
        <v>45299.884722222225</v>
      </c>
      <c r="J659" s="3">
        <f>_xlfn.XLOOKUP(Table29[[#This Row],[order_id]],orders!A:A,orders!B:B)</f>
        <v>60757351</v>
      </c>
      <c r="K659" s="3" t="str">
        <f>_xlfn.XLOOKUP(Table29[[#This Row],[order_id]],orders!A:A,orders!E:E)</f>
        <v>Wallet</v>
      </c>
      <c r="L659" s="3" t="str">
        <f>_xlfn.XLOOKUP(Table29[[#This Row],[customer id]],customers!A:A,customers!C:C)</f>
        <v>Premium</v>
      </c>
    </row>
    <row r="660" spans="1:12" x14ac:dyDescent="0.35">
      <c r="A660" s="3">
        <v>8533749006</v>
      </c>
      <c r="B660">
        <v>490939</v>
      </c>
      <c r="C660">
        <v>1</v>
      </c>
      <c r="D660" s="2">
        <v>80.25</v>
      </c>
      <c r="E660" s="2">
        <f>Table29[[#This Row],[quantity]]*Table29[[#This Row],[unit_price]]</f>
        <v>80.25</v>
      </c>
      <c r="F660" t="str">
        <f>_xlfn.XLOOKUP(Table29[[#This Row],[product_id]],products!A:A,products!B:B)</f>
        <v>Lotion</v>
      </c>
      <c r="G660" t="str">
        <f>_xlfn.XLOOKUP(B:B,products!A:A,products!C:C)</f>
        <v>Personal Care</v>
      </c>
      <c r="H660" t="str">
        <f>_xlfn.XLOOKUP(Table29[[#This Row],[product_id]],products!A:A,products!D:D)</f>
        <v>Roy, Barad and De</v>
      </c>
      <c r="I660" s="1">
        <f>_xlfn.XLOOKUP(Table29[[#This Row],[order_id]],orders!A:A,orders!C:C)</f>
        <v>45595.692361111112</v>
      </c>
      <c r="J660" s="3">
        <f>_xlfn.XLOOKUP(Table29[[#This Row],[order_id]],orders!A:A,orders!B:B)</f>
        <v>91590001</v>
      </c>
      <c r="K660" s="3" t="str">
        <f>_xlfn.XLOOKUP(Table29[[#This Row],[order_id]],orders!A:A,orders!E:E)</f>
        <v>Cash</v>
      </c>
      <c r="L660" s="3" t="str">
        <f>_xlfn.XLOOKUP(Table29[[#This Row],[customer id]],customers!A:A,customers!C:C)</f>
        <v>Premium</v>
      </c>
    </row>
    <row r="661" spans="1:12" x14ac:dyDescent="0.35">
      <c r="A661" s="3">
        <v>8694014791</v>
      </c>
      <c r="B661">
        <v>478531</v>
      </c>
      <c r="C661">
        <v>1</v>
      </c>
      <c r="D661" s="2">
        <v>825.46</v>
      </c>
      <c r="E661" s="2">
        <f>Table29[[#This Row],[quantity]]*Table29[[#This Row],[unit_price]]</f>
        <v>825.46</v>
      </c>
      <c r="F661" t="str">
        <f>_xlfn.XLOOKUP(Table29[[#This Row],[product_id]],products!A:A,products!B:B)</f>
        <v>Carrots</v>
      </c>
      <c r="G661" t="str">
        <f>_xlfn.XLOOKUP(B:B,products!A:A,products!C:C)</f>
        <v>Fruits &amp; Vegetables</v>
      </c>
      <c r="H661" t="str">
        <f>_xlfn.XLOOKUP(Table29[[#This Row],[product_id]],products!A:A,products!D:D)</f>
        <v>Uppal Group</v>
      </c>
      <c r="I661" s="1">
        <f>_xlfn.XLOOKUP(Table29[[#This Row],[order_id]],orders!A:A,orders!C:C)</f>
        <v>45144.23333333333</v>
      </c>
      <c r="J661" s="3">
        <f>_xlfn.XLOOKUP(Table29[[#This Row],[order_id]],orders!A:A,orders!B:B)</f>
        <v>48778633</v>
      </c>
      <c r="K661" s="3" t="str">
        <f>_xlfn.XLOOKUP(Table29[[#This Row],[order_id]],orders!A:A,orders!E:E)</f>
        <v>Card</v>
      </c>
      <c r="L661" s="3" t="str">
        <f>_xlfn.XLOOKUP(Table29[[#This Row],[customer id]],customers!A:A,customers!C:C)</f>
        <v>New</v>
      </c>
    </row>
    <row r="662" spans="1:12" x14ac:dyDescent="0.35">
      <c r="A662" s="3">
        <v>6311012195</v>
      </c>
      <c r="B662">
        <v>222892</v>
      </c>
      <c r="C662">
        <v>3</v>
      </c>
      <c r="D662" s="2">
        <v>869.22</v>
      </c>
      <c r="E662" s="2">
        <f>Table29[[#This Row],[quantity]]*Table29[[#This Row],[unit_price]]</f>
        <v>2607.66</v>
      </c>
      <c r="F662" t="str">
        <f>_xlfn.XLOOKUP(Table29[[#This Row],[product_id]],products!A:A,products!B:B)</f>
        <v>Tomatoes</v>
      </c>
      <c r="G662" t="str">
        <f>_xlfn.XLOOKUP(B:B,products!A:A,products!C:C)</f>
        <v>Fruits &amp; Vegetables</v>
      </c>
      <c r="H662" t="str">
        <f>_xlfn.XLOOKUP(Table29[[#This Row],[product_id]],products!A:A,products!D:D)</f>
        <v>Ramakrishnan-Ghose</v>
      </c>
      <c r="I662" s="1">
        <f>_xlfn.XLOOKUP(Table29[[#This Row],[order_id]],orders!A:A,orders!C:C)</f>
        <v>45134.620833333334</v>
      </c>
      <c r="J662" s="3">
        <f>_xlfn.XLOOKUP(Table29[[#This Row],[order_id]],orders!A:A,orders!B:B)</f>
        <v>10857389</v>
      </c>
      <c r="K662" s="3" t="str">
        <f>_xlfn.XLOOKUP(Table29[[#This Row],[order_id]],orders!A:A,orders!E:E)</f>
        <v>UPI</v>
      </c>
      <c r="L662" s="3" t="str">
        <f>_xlfn.XLOOKUP(Table29[[#This Row],[customer id]],customers!A:A,customers!C:C)</f>
        <v>Inactive</v>
      </c>
    </row>
    <row r="663" spans="1:12" x14ac:dyDescent="0.35">
      <c r="A663" s="3">
        <v>1312767771</v>
      </c>
      <c r="B663">
        <v>704868</v>
      </c>
      <c r="C663">
        <v>2</v>
      </c>
      <c r="D663" s="2">
        <v>193.46</v>
      </c>
      <c r="E663" s="2">
        <f>Table29[[#This Row],[quantity]]*Table29[[#This Row],[unit_price]]</f>
        <v>386.92</v>
      </c>
      <c r="F663" t="str">
        <f>_xlfn.XLOOKUP(Table29[[#This Row],[product_id]],products!A:A,products!B:B)</f>
        <v>Detergent</v>
      </c>
      <c r="G663" t="str">
        <f>_xlfn.XLOOKUP(B:B,products!A:A,products!C:C)</f>
        <v>Household Care</v>
      </c>
      <c r="H663" t="str">
        <f>_xlfn.XLOOKUP(Table29[[#This Row],[product_id]],products!A:A,products!D:D)</f>
        <v>Parikh, Oak and Kara</v>
      </c>
      <c r="I663" s="1">
        <f>_xlfn.XLOOKUP(Table29[[#This Row],[order_id]],orders!A:A,orders!C:C)</f>
        <v>45552.249305555553</v>
      </c>
      <c r="J663" s="3">
        <f>_xlfn.XLOOKUP(Table29[[#This Row],[order_id]],orders!A:A,orders!B:B)</f>
        <v>26412689</v>
      </c>
      <c r="K663" s="3" t="str">
        <f>_xlfn.XLOOKUP(Table29[[#This Row],[order_id]],orders!A:A,orders!E:E)</f>
        <v>Wallet</v>
      </c>
      <c r="L663" s="3" t="str">
        <f>_xlfn.XLOOKUP(Table29[[#This Row],[customer id]],customers!A:A,customers!C:C)</f>
        <v>Regular</v>
      </c>
    </row>
    <row r="664" spans="1:12" x14ac:dyDescent="0.35">
      <c r="A664" s="3">
        <v>214919848</v>
      </c>
      <c r="B664">
        <v>328457</v>
      </c>
      <c r="C664">
        <v>1</v>
      </c>
      <c r="D664" s="2">
        <v>858.57</v>
      </c>
      <c r="E664" s="2">
        <f>Table29[[#This Row],[quantity]]*Table29[[#This Row],[unit_price]]</f>
        <v>858.57</v>
      </c>
      <c r="F664" t="str">
        <f>_xlfn.XLOOKUP(Table29[[#This Row],[product_id]],products!A:A,products!B:B)</f>
        <v>Mango Drink</v>
      </c>
      <c r="G664" t="str">
        <f>_xlfn.XLOOKUP(B:B,products!A:A,products!C:C)</f>
        <v>Cold Drinks &amp; Juices</v>
      </c>
      <c r="H664" t="str">
        <f>_xlfn.XLOOKUP(Table29[[#This Row],[product_id]],products!A:A,products!D:D)</f>
        <v>Hayre-Shere</v>
      </c>
      <c r="I664" s="1">
        <f>_xlfn.XLOOKUP(Table29[[#This Row],[order_id]],orders!A:A,orders!C:C)</f>
        <v>45297.321527777778</v>
      </c>
      <c r="J664" s="3">
        <f>_xlfn.XLOOKUP(Table29[[#This Row],[order_id]],orders!A:A,orders!B:B)</f>
        <v>47125914</v>
      </c>
      <c r="K664" s="3" t="str">
        <f>_xlfn.XLOOKUP(Table29[[#This Row],[order_id]],orders!A:A,orders!E:E)</f>
        <v>Cash</v>
      </c>
      <c r="L664" s="3" t="str">
        <f>_xlfn.XLOOKUP(Table29[[#This Row],[customer id]],customers!A:A,customers!C:C)</f>
        <v>Premium</v>
      </c>
    </row>
    <row r="665" spans="1:12" x14ac:dyDescent="0.35">
      <c r="A665" s="3">
        <v>5521682945</v>
      </c>
      <c r="B665">
        <v>888807</v>
      </c>
      <c r="C665">
        <v>3</v>
      </c>
      <c r="D665" s="2">
        <v>230.58</v>
      </c>
      <c r="E665" s="2">
        <f>Table29[[#This Row],[quantity]]*Table29[[#This Row],[unit_price]]</f>
        <v>691.74</v>
      </c>
      <c r="F665" t="str">
        <f>_xlfn.XLOOKUP(Table29[[#This Row],[product_id]],products!A:A,products!B:B)</f>
        <v>Bread</v>
      </c>
      <c r="G665" t="str">
        <f>_xlfn.XLOOKUP(B:B,products!A:A,products!C:C)</f>
        <v>Dairy &amp; Breakfast</v>
      </c>
      <c r="H665" t="str">
        <f>_xlfn.XLOOKUP(Table29[[#This Row],[product_id]],products!A:A,products!D:D)</f>
        <v>Arya Group</v>
      </c>
      <c r="I665" s="1">
        <f>_xlfn.XLOOKUP(Table29[[#This Row],[order_id]],orders!A:A,orders!C:C)</f>
        <v>45497.306250000001</v>
      </c>
      <c r="J665" s="3">
        <f>_xlfn.XLOOKUP(Table29[[#This Row],[order_id]],orders!A:A,orders!B:B)</f>
        <v>26303194</v>
      </c>
      <c r="K665" s="3" t="str">
        <f>_xlfn.XLOOKUP(Table29[[#This Row],[order_id]],orders!A:A,orders!E:E)</f>
        <v>Cash</v>
      </c>
      <c r="L665" s="3" t="str">
        <f>_xlfn.XLOOKUP(Table29[[#This Row],[customer id]],customers!A:A,customers!C:C)</f>
        <v>Premium</v>
      </c>
    </row>
    <row r="666" spans="1:12" x14ac:dyDescent="0.35">
      <c r="A666" s="3">
        <v>5305770811</v>
      </c>
      <c r="B666">
        <v>264803</v>
      </c>
      <c r="C666">
        <v>2</v>
      </c>
      <c r="D666" s="2">
        <v>995.98</v>
      </c>
      <c r="E666" s="2">
        <f>Table29[[#This Row],[quantity]]*Table29[[#This Row],[unit_price]]</f>
        <v>1991.96</v>
      </c>
      <c r="F666" t="str">
        <f>_xlfn.XLOOKUP(Table29[[#This Row],[product_id]],products!A:A,products!B:B)</f>
        <v>Vitamins</v>
      </c>
      <c r="G666" t="str">
        <f>_xlfn.XLOOKUP(B:B,products!A:A,products!C:C)</f>
        <v>Pharmacy</v>
      </c>
      <c r="H666" t="str">
        <f>_xlfn.XLOOKUP(Table29[[#This Row],[product_id]],products!A:A,products!D:D)</f>
        <v>Gole-Doshi</v>
      </c>
      <c r="I666" s="1">
        <f>_xlfn.XLOOKUP(Table29[[#This Row],[order_id]],orders!A:A,orders!C:C)</f>
        <v>45596.303472222222</v>
      </c>
      <c r="J666" s="3">
        <f>_xlfn.XLOOKUP(Table29[[#This Row],[order_id]],orders!A:A,orders!B:B)</f>
        <v>92642745</v>
      </c>
      <c r="K666" s="3" t="str">
        <f>_xlfn.XLOOKUP(Table29[[#This Row],[order_id]],orders!A:A,orders!E:E)</f>
        <v>Cash</v>
      </c>
      <c r="L666" s="3" t="str">
        <f>_xlfn.XLOOKUP(Table29[[#This Row],[customer id]],customers!A:A,customers!C:C)</f>
        <v>Regular</v>
      </c>
    </row>
    <row r="667" spans="1:12" x14ac:dyDescent="0.35">
      <c r="A667" s="3">
        <v>5842420654</v>
      </c>
      <c r="B667">
        <v>714999</v>
      </c>
      <c r="C667">
        <v>2</v>
      </c>
      <c r="D667" s="2">
        <v>882.51</v>
      </c>
      <c r="E667" s="2">
        <f>Table29[[#This Row],[quantity]]*Table29[[#This Row],[unit_price]]</f>
        <v>1765.02</v>
      </c>
      <c r="F667" t="str">
        <f>_xlfn.XLOOKUP(Table29[[#This Row],[product_id]],products!A:A,products!B:B)</f>
        <v>Bread</v>
      </c>
      <c r="G667" t="str">
        <f>_xlfn.XLOOKUP(B:B,products!A:A,products!C:C)</f>
        <v>Dairy &amp; Breakfast</v>
      </c>
      <c r="H667" t="str">
        <f>_xlfn.XLOOKUP(Table29[[#This Row],[product_id]],products!A:A,products!D:D)</f>
        <v>Kala Group</v>
      </c>
      <c r="I667" s="1">
        <f>_xlfn.XLOOKUP(Table29[[#This Row],[order_id]],orders!A:A,orders!C:C)</f>
        <v>45418.498611111114</v>
      </c>
      <c r="J667" s="3">
        <f>_xlfn.XLOOKUP(Table29[[#This Row],[order_id]],orders!A:A,orders!B:B)</f>
        <v>43307488</v>
      </c>
      <c r="K667" s="3" t="str">
        <f>_xlfn.XLOOKUP(Table29[[#This Row],[order_id]],orders!A:A,orders!E:E)</f>
        <v>Wallet</v>
      </c>
      <c r="L667" s="3" t="str">
        <f>_xlfn.XLOOKUP(Table29[[#This Row],[customer id]],customers!A:A,customers!C:C)</f>
        <v>Regular</v>
      </c>
    </row>
    <row r="668" spans="1:12" x14ac:dyDescent="0.35">
      <c r="A668" s="3">
        <v>4566893863</v>
      </c>
      <c r="B668">
        <v>228286</v>
      </c>
      <c r="C668">
        <v>3</v>
      </c>
      <c r="D668" s="2">
        <v>179.08</v>
      </c>
      <c r="E668" s="2">
        <f>Table29[[#This Row],[quantity]]*Table29[[#This Row],[unit_price]]</f>
        <v>537.24</v>
      </c>
      <c r="F668" t="str">
        <f>_xlfn.XLOOKUP(Table29[[#This Row],[product_id]],products!A:A,products!B:B)</f>
        <v>Cola</v>
      </c>
      <c r="G668" t="str">
        <f>_xlfn.XLOOKUP(B:B,products!A:A,products!C:C)</f>
        <v>Cold Drinks &amp; Juices</v>
      </c>
      <c r="H668" t="str">
        <f>_xlfn.XLOOKUP(Table29[[#This Row],[product_id]],products!A:A,products!D:D)</f>
        <v>Bhattacharyya PLC</v>
      </c>
      <c r="I668" s="1">
        <f>_xlfn.XLOOKUP(Table29[[#This Row],[order_id]],orders!A:A,orders!C:C)</f>
        <v>45227.398611111108</v>
      </c>
      <c r="J668" s="3">
        <f>_xlfn.XLOOKUP(Table29[[#This Row],[order_id]],orders!A:A,orders!B:B)</f>
        <v>88739922</v>
      </c>
      <c r="K668" s="3" t="str">
        <f>_xlfn.XLOOKUP(Table29[[#This Row],[order_id]],orders!A:A,orders!E:E)</f>
        <v>Wallet</v>
      </c>
      <c r="L668" s="3" t="str">
        <f>_xlfn.XLOOKUP(Table29[[#This Row],[customer id]],customers!A:A,customers!C:C)</f>
        <v>Regular</v>
      </c>
    </row>
    <row r="669" spans="1:12" x14ac:dyDescent="0.35">
      <c r="A669" s="3">
        <v>1523729855</v>
      </c>
      <c r="B669">
        <v>647462</v>
      </c>
      <c r="C669">
        <v>2</v>
      </c>
      <c r="D669" s="2">
        <v>326.42</v>
      </c>
      <c r="E669" s="2">
        <f>Table29[[#This Row],[quantity]]*Table29[[#This Row],[unit_price]]</f>
        <v>652.84</v>
      </c>
      <c r="F669" t="str">
        <f>_xlfn.XLOOKUP(Table29[[#This Row],[product_id]],products!A:A,products!B:B)</f>
        <v>Lotion</v>
      </c>
      <c r="G669" t="str">
        <f>_xlfn.XLOOKUP(B:B,products!A:A,products!C:C)</f>
        <v>Personal Care</v>
      </c>
      <c r="H669" t="str">
        <f>_xlfn.XLOOKUP(Table29[[#This Row],[product_id]],products!A:A,products!D:D)</f>
        <v>Balan, Samra and Sekhon</v>
      </c>
      <c r="I669" s="1">
        <f>_xlfn.XLOOKUP(Table29[[#This Row],[order_id]],orders!A:A,orders!C:C)</f>
        <v>45538.201388888891</v>
      </c>
      <c r="J669" s="3">
        <f>_xlfn.XLOOKUP(Table29[[#This Row],[order_id]],orders!A:A,orders!B:B)</f>
        <v>54730270</v>
      </c>
      <c r="K669" s="3" t="str">
        <f>_xlfn.XLOOKUP(Table29[[#This Row],[order_id]],orders!A:A,orders!E:E)</f>
        <v>UPI</v>
      </c>
      <c r="L669" s="3" t="str">
        <f>_xlfn.XLOOKUP(Table29[[#This Row],[customer id]],customers!A:A,customers!C:C)</f>
        <v>New</v>
      </c>
    </row>
    <row r="670" spans="1:12" x14ac:dyDescent="0.35">
      <c r="A670" s="3">
        <v>2899786983</v>
      </c>
      <c r="B670">
        <v>336847</v>
      </c>
      <c r="C670">
        <v>1</v>
      </c>
      <c r="D670" s="2">
        <v>936.98</v>
      </c>
      <c r="E670" s="2">
        <f>Table29[[#This Row],[quantity]]*Table29[[#This Row],[unit_price]]</f>
        <v>936.98</v>
      </c>
      <c r="F670" t="str">
        <f>_xlfn.XLOOKUP(Table29[[#This Row],[product_id]],products!A:A,products!B:B)</f>
        <v>Toilet Cleaner</v>
      </c>
      <c r="G670" t="str">
        <f>_xlfn.XLOOKUP(B:B,products!A:A,products!C:C)</f>
        <v>Household Care</v>
      </c>
      <c r="H670" t="str">
        <f>_xlfn.XLOOKUP(Table29[[#This Row],[product_id]],products!A:A,products!D:D)</f>
        <v>Dayal, Mammen and More</v>
      </c>
      <c r="I670" s="1">
        <f>_xlfn.XLOOKUP(Table29[[#This Row],[order_id]],orders!A:A,orders!C:C)</f>
        <v>45223.506249999999</v>
      </c>
      <c r="J670" s="3">
        <f>_xlfn.XLOOKUP(Table29[[#This Row],[order_id]],orders!A:A,orders!B:B)</f>
        <v>31456752</v>
      </c>
      <c r="K670" s="3" t="str">
        <f>_xlfn.XLOOKUP(Table29[[#This Row],[order_id]],orders!A:A,orders!E:E)</f>
        <v>UPI</v>
      </c>
      <c r="L670" s="3" t="str">
        <f>_xlfn.XLOOKUP(Table29[[#This Row],[customer id]],customers!A:A,customers!C:C)</f>
        <v>Premium</v>
      </c>
    </row>
    <row r="671" spans="1:12" x14ac:dyDescent="0.35">
      <c r="A671" s="3">
        <v>9202528884</v>
      </c>
      <c r="B671">
        <v>18035</v>
      </c>
      <c r="C671">
        <v>1</v>
      </c>
      <c r="D671" s="2">
        <v>968.94</v>
      </c>
      <c r="E671" s="2">
        <f>Table29[[#This Row],[quantity]]*Table29[[#This Row],[unit_price]]</f>
        <v>968.94</v>
      </c>
      <c r="F671" t="str">
        <f>_xlfn.XLOOKUP(Table29[[#This Row],[product_id]],products!A:A,products!B:B)</f>
        <v>Dish Soap</v>
      </c>
      <c r="G671" t="str">
        <f>_xlfn.XLOOKUP(B:B,products!A:A,products!C:C)</f>
        <v>Household Care</v>
      </c>
      <c r="H671" t="str">
        <f>_xlfn.XLOOKUP(Table29[[#This Row],[product_id]],products!A:A,products!D:D)</f>
        <v>Ramesh Inc</v>
      </c>
      <c r="I671" s="1">
        <f>_xlfn.XLOOKUP(Table29[[#This Row],[order_id]],orders!A:A,orders!C:C)</f>
        <v>45439.57916666667</v>
      </c>
      <c r="J671" s="3">
        <f>_xlfn.XLOOKUP(Table29[[#This Row],[order_id]],orders!A:A,orders!B:B)</f>
        <v>64940409</v>
      </c>
      <c r="K671" s="3" t="str">
        <f>_xlfn.XLOOKUP(Table29[[#This Row],[order_id]],orders!A:A,orders!E:E)</f>
        <v>Cash</v>
      </c>
      <c r="L671" s="3" t="str">
        <f>_xlfn.XLOOKUP(Table29[[#This Row],[customer id]],customers!A:A,customers!C:C)</f>
        <v>Inactive</v>
      </c>
    </row>
    <row r="672" spans="1:12" x14ac:dyDescent="0.35">
      <c r="A672" s="3">
        <v>4338327693</v>
      </c>
      <c r="B672">
        <v>228286</v>
      </c>
      <c r="C672">
        <v>2</v>
      </c>
      <c r="D672" s="2">
        <v>179.08</v>
      </c>
      <c r="E672" s="2">
        <f>Table29[[#This Row],[quantity]]*Table29[[#This Row],[unit_price]]</f>
        <v>358.16</v>
      </c>
      <c r="F672" t="str">
        <f>_xlfn.XLOOKUP(Table29[[#This Row],[product_id]],products!A:A,products!B:B)</f>
        <v>Cola</v>
      </c>
      <c r="G672" t="str">
        <f>_xlfn.XLOOKUP(B:B,products!A:A,products!C:C)</f>
        <v>Cold Drinks &amp; Juices</v>
      </c>
      <c r="H672" t="str">
        <f>_xlfn.XLOOKUP(Table29[[#This Row],[product_id]],products!A:A,products!D:D)</f>
        <v>Bhattacharyya PLC</v>
      </c>
      <c r="I672" s="1">
        <f>_xlfn.XLOOKUP(Table29[[#This Row],[order_id]],orders!A:A,orders!C:C)</f>
        <v>45431.097916666666</v>
      </c>
      <c r="J672" s="3">
        <f>_xlfn.XLOOKUP(Table29[[#This Row],[order_id]],orders!A:A,orders!B:B)</f>
        <v>93617659</v>
      </c>
      <c r="K672" s="3" t="str">
        <f>_xlfn.XLOOKUP(Table29[[#This Row],[order_id]],orders!A:A,orders!E:E)</f>
        <v>Cash</v>
      </c>
      <c r="L672" s="3" t="str">
        <f>_xlfn.XLOOKUP(Table29[[#This Row],[customer id]],customers!A:A,customers!C:C)</f>
        <v>Regular</v>
      </c>
    </row>
    <row r="673" spans="1:12" x14ac:dyDescent="0.35">
      <c r="A673" s="3">
        <v>6295686357</v>
      </c>
      <c r="B673">
        <v>942001</v>
      </c>
      <c r="C673">
        <v>1</v>
      </c>
      <c r="D673" s="2">
        <v>671.55</v>
      </c>
      <c r="E673" s="2">
        <f>Table29[[#This Row],[quantity]]*Table29[[#This Row],[unit_price]]</f>
        <v>671.55</v>
      </c>
      <c r="F673" t="str">
        <f>_xlfn.XLOOKUP(Table29[[#This Row],[product_id]],products!A:A,products!B:B)</f>
        <v>Cat Food</v>
      </c>
      <c r="G673" t="str">
        <f>_xlfn.XLOOKUP(B:B,products!A:A,products!C:C)</f>
        <v>Pet Care</v>
      </c>
      <c r="H673" t="str">
        <f>_xlfn.XLOOKUP(Table29[[#This Row],[product_id]],products!A:A,products!D:D)</f>
        <v>Acharya Ltd</v>
      </c>
      <c r="I673" s="1">
        <f>_xlfn.XLOOKUP(Table29[[#This Row],[order_id]],orders!A:A,orders!C:C)</f>
        <v>45301.32916666667</v>
      </c>
      <c r="J673" s="3">
        <f>_xlfn.XLOOKUP(Table29[[#This Row],[order_id]],orders!A:A,orders!B:B)</f>
        <v>76533277</v>
      </c>
      <c r="K673" s="3" t="str">
        <f>_xlfn.XLOOKUP(Table29[[#This Row],[order_id]],orders!A:A,orders!E:E)</f>
        <v>Cash</v>
      </c>
      <c r="L673" s="3" t="str">
        <f>_xlfn.XLOOKUP(Table29[[#This Row],[customer id]],customers!A:A,customers!C:C)</f>
        <v>New</v>
      </c>
    </row>
    <row r="674" spans="1:12" x14ac:dyDescent="0.35">
      <c r="A674" s="3">
        <v>6396194687</v>
      </c>
      <c r="B674">
        <v>89084</v>
      </c>
      <c r="C674">
        <v>1</v>
      </c>
      <c r="D674" s="2">
        <v>598.83000000000004</v>
      </c>
      <c r="E674" s="2">
        <f>Table29[[#This Row],[quantity]]*Table29[[#This Row],[unit_price]]</f>
        <v>598.83000000000004</v>
      </c>
      <c r="F674" t="str">
        <f>_xlfn.XLOOKUP(Table29[[#This Row],[product_id]],products!A:A,products!B:B)</f>
        <v>Milk</v>
      </c>
      <c r="G674" t="str">
        <f>_xlfn.XLOOKUP(B:B,products!A:A,products!C:C)</f>
        <v>Dairy &amp; Breakfast</v>
      </c>
      <c r="H674" t="str">
        <f>_xlfn.XLOOKUP(Table29[[#This Row],[product_id]],products!A:A,products!D:D)</f>
        <v>Wali, Virk and Iyer</v>
      </c>
      <c r="I674" s="1">
        <f>_xlfn.XLOOKUP(Table29[[#This Row],[order_id]],orders!A:A,orders!C:C)</f>
        <v>45311.859027777777</v>
      </c>
      <c r="J674" s="3">
        <f>_xlfn.XLOOKUP(Table29[[#This Row],[order_id]],orders!A:A,orders!B:B)</f>
        <v>61406908</v>
      </c>
      <c r="K674" s="3" t="str">
        <f>_xlfn.XLOOKUP(Table29[[#This Row],[order_id]],orders!A:A,orders!E:E)</f>
        <v>Wallet</v>
      </c>
      <c r="L674" s="3" t="str">
        <f>_xlfn.XLOOKUP(Table29[[#This Row],[customer id]],customers!A:A,customers!C:C)</f>
        <v>Regular</v>
      </c>
    </row>
    <row r="675" spans="1:12" x14ac:dyDescent="0.35">
      <c r="A675" s="3">
        <v>5662786245</v>
      </c>
      <c r="B675">
        <v>563740</v>
      </c>
      <c r="C675">
        <v>1</v>
      </c>
      <c r="D675" s="2">
        <v>96.33</v>
      </c>
      <c r="E675" s="2">
        <f>Table29[[#This Row],[quantity]]*Table29[[#This Row],[unit_price]]</f>
        <v>96.33</v>
      </c>
      <c r="F675" t="str">
        <f>_xlfn.XLOOKUP(Table29[[#This Row],[product_id]],products!A:A,products!B:B)</f>
        <v>Chips</v>
      </c>
      <c r="G675" t="str">
        <f>_xlfn.XLOOKUP(B:B,products!A:A,products!C:C)</f>
        <v>Snacks &amp; Munchies</v>
      </c>
      <c r="H675" t="str">
        <f>_xlfn.XLOOKUP(Table29[[#This Row],[product_id]],products!A:A,products!D:D)</f>
        <v>Mann-Kapadia</v>
      </c>
      <c r="I675" s="1">
        <f>_xlfn.XLOOKUP(Table29[[#This Row],[order_id]],orders!A:A,orders!C:C)</f>
        <v>45037.01666666667</v>
      </c>
      <c r="J675" s="3">
        <f>_xlfn.XLOOKUP(Table29[[#This Row],[order_id]],orders!A:A,orders!B:B)</f>
        <v>21409946</v>
      </c>
      <c r="K675" s="3" t="str">
        <f>_xlfn.XLOOKUP(Table29[[#This Row],[order_id]],orders!A:A,orders!E:E)</f>
        <v>Cash</v>
      </c>
      <c r="L675" s="3" t="str">
        <f>_xlfn.XLOOKUP(Table29[[#This Row],[customer id]],customers!A:A,customers!C:C)</f>
        <v>Inactive</v>
      </c>
    </row>
    <row r="676" spans="1:12" x14ac:dyDescent="0.35">
      <c r="A676" s="3">
        <v>4868150114</v>
      </c>
      <c r="B676">
        <v>564692</v>
      </c>
      <c r="C676">
        <v>3</v>
      </c>
      <c r="D676" s="2">
        <v>215.65</v>
      </c>
      <c r="E676" s="2">
        <f>Table29[[#This Row],[quantity]]*Table29[[#This Row],[unit_price]]</f>
        <v>646.95000000000005</v>
      </c>
      <c r="F676" t="str">
        <f>_xlfn.XLOOKUP(Table29[[#This Row],[product_id]],products!A:A,products!B:B)</f>
        <v>Cat Food</v>
      </c>
      <c r="G676" t="str">
        <f>_xlfn.XLOOKUP(B:B,products!A:A,products!C:C)</f>
        <v>Pet Care</v>
      </c>
      <c r="H676" t="str">
        <f>_xlfn.XLOOKUP(Table29[[#This Row],[product_id]],products!A:A,products!D:D)</f>
        <v>Krishna, Bail and Dyal</v>
      </c>
      <c r="I676" s="1">
        <f>_xlfn.XLOOKUP(Table29[[#This Row],[order_id]],orders!A:A,orders!C:C)</f>
        <v>45299.13958333333</v>
      </c>
      <c r="J676" s="3">
        <f>_xlfn.XLOOKUP(Table29[[#This Row],[order_id]],orders!A:A,orders!B:B)</f>
        <v>69761993</v>
      </c>
      <c r="K676" s="3" t="str">
        <f>_xlfn.XLOOKUP(Table29[[#This Row],[order_id]],orders!A:A,orders!E:E)</f>
        <v>Card</v>
      </c>
      <c r="L676" s="3" t="str">
        <f>_xlfn.XLOOKUP(Table29[[#This Row],[customer id]],customers!A:A,customers!C:C)</f>
        <v>New</v>
      </c>
    </row>
    <row r="677" spans="1:12" x14ac:dyDescent="0.35">
      <c r="A677" s="3">
        <v>502764834</v>
      </c>
      <c r="B677">
        <v>112390</v>
      </c>
      <c r="C677">
        <v>2</v>
      </c>
      <c r="D677" s="2">
        <v>877.98</v>
      </c>
      <c r="E677" s="2">
        <f>Table29[[#This Row],[quantity]]*Table29[[#This Row],[unit_price]]</f>
        <v>1755.96</v>
      </c>
      <c r="F677" t="str">
        <f>_xlfn.XLOOKUP(Table29[[#This Row],[product_id]],products!A:A,products!B:B)</f>
        <v>Toothpaste</v>
      </c>
      <c r="G677" t="str">
        <f>_xlfn.XLOOKUP(B:B,products!A:A,products!C:C)</f>
        <v>Personal Care</v>
      </c>
      <c r="H677" t="str">
        <f>_xlfn.XLOOKUP(Table29[[#This Row],[product_id]],products!A:A,products!D:D)</f>
        <v>Kibe, Contractor and Randhawa</v>
      </c>
      <c r="I677" s="1">
        <f>_xlfn.XLOOKUP(Table29[[#This Row],[order_id]],orders!A:A,orders!C:C)</f>
        <v>45506.75</v>
      </c>
      <c r="J677" s="3">
        <f>_xlfn.XLOOKUP(Table29[[#This Row],[order_id]],orders!A:A,orders!B:B)</f>
        <v>96903782</v>
      </c>
      <c r="K677" s="3" t="str">
        <f>_xlfn.XLOOKUP(Table29[[#This Row],[order_id]],orders!A:A,orders!E:E)</f>
        <v>Card</v>
      </c>
      <c r="L677" s="3" t="str">
        <f>_xlfn.XLOOKUP(Table29[[#This Row],[customer id]],customers!A:A,customers!C:C)</f>
        <v>Regular</v>
      </c>
    </row>
    <row r="678" spans="1:12" x14ac:dyDescent="0.35">
      <c r="A678" s="3">
        <v>5056125341</v>
      </c>
      <c r="B678">
        <v>378287</v>
      </c>
      <c r="C678">
        <v>3</v>
      </c>
      <c r="D678" s="2">
        <v>332.84</v>
      </c>
      <c r="E678" s="2">
        <f>Table29[[#This Row],[quantity]]*Table29[[#This Row],[unit_price]]</f>
        <v>998.52</v>
      </c>
      <c r="F678" t="str">
        <f>_xlfn.XLOOKUP(Table29[[#This Row],[product_id]],products!A:A,products!B:B)</f>
        <v>Lemonade</v>
      </c>
      <c r="G678" t="str">
        <f>_xlfn.XLOOKUP(B:B,products!A:A,products!C:C)</f>
        <v>Cold Drinks &amp; Juices</v>
      </c>
      <c r="H678" t="str">
        <f>_xlfn.XLOOKUP(Table29[[#This Row],[product_id]],products!A:A,products!D:D)</f>
        <v>Ramesh-Jain</v>
      </c>
      <c r="I678" s="1">
        <f>_xlfn.XLOOKUP(Table29[[#This Row],[order_id]],orders!A:A,orders!C:C)</f>
        <v>45069.077777777777</v>
      </c>
      <c r="J678" s="3">
        <f>_xlfn.XLOOKUP(Table29[[#This Row],[order_id]],orders!A:A,orders!B:B)</f>
        <v>26040510</v>
      </c>
      <c r="K678" s="3" t="str">
        <f>_xlfn.XLOOKUP(Table29[[#This Row],[order_id]],orders!A:A,orders!E:E)</f>
        <v>Wallet</v>
      </c>
      <c r="L678" s="3" t="str">
        <f>_xlfn.XLOOKUP(Table29[[#This Row],[customer id]],customers!A:A,customers!C:C)</f>
        <v>Premium</v>
      </c>
    </row>
    <row r="679" spans="1:12" x14ac:dyDescent="0.35">
      <c r="A679" s="3">
        <v>6388618916</v>
      </c>
      <c r="B679">
        <v>41853</v>
      </c>
      <c r="C679">
        <v>1</v>
      </c>
      <c r="D679" s="2">
        <v>910.44</v>
      </c>
      <c r="E679" s="2">
        <f>Table29[[#This Row],[quantity]]*Table29[[#This Row],[unit_price]]</f>
        <v>910.44</v>
      </c>
      <c r="F679" t="str">
        <f>_xlfn.XLOOKUP(Table29[[#This Row],[product_id]],products!A:A,products!B:B)</f>
        <v>Curd</v>
      </c>
      <c r="G679" t="str">
        <f>_xlfn.XLOOKUP(B:B,products!A:A,products!C:C)</f>
        <v>Dairy &amp; Breakfast</v>
      </c>
      <c r="H679" t="str">
        <f>_xlfn.XLOOKUP(Table29[[#This Row],[product_id]],products!A:A,products!D:D)</f>
        <v>Handa PLC</v>
      </c>
      <c r="I679" s="1">
        <f>_xlfn.XLOOKUP(Table29[[#This Row],[order_id]],orders!A:A,orders!C:C)</f>
        <v>45317.917361111111</v>
      </c>
      <c r="J679" s="3">
        <f>_xlfn.XLOOKUP(Table29[[#This Row],[order_id]],orders!A:A,orders!B:B)</f>
        <v>96511007</v>
      </c>
      <c r="K679" s="3" t="str">
        <f>_xlfn.XLOOKUP(Table29[[#This Row],[order_id]],orders!A:A,orders!E:E)</f>
        <v>Wallet</v>
      </c>
      <c r="L679" s="3" t="str">
        <f>_xlfn.XLOOKUP(Table29[[#This Row],[customer id]],customers!A:A,customers!C:C)</f>
        <v>New</v>
      </c>
    </row>
    <row r="680" spans="1:12" x14ac:dyDescent="0.35">
      <c r="A680" s="3">
        <v>3508668494</v>
      </c>
      <c r="B680">
        <v>366066</v>
      </c>
      <c r="C680">
        <v>2</v>
      </c>
      <c r="D680" s="2">
        <v>918.58</v>
      </c>
      <c r="E680" s="2">
        <f>Table29[[#This Row],[quantity]]*Table29[[#This Row],[unit_price]]</f>
        <v>1837.16</v>
      </c>
      <c r="F680" t="str">
        <f>_xlfn.XLOOKUP(Table29[[#This Row],[product_id]],products!A:A,products!B:B)</f>
        <v>Soap</v>
      </c>
      <c r="G680" t="str">
        <f>_xlfn.XLOOKUP(B:B,products!A:A,products!C:C)</f>
        <v>Personal Care</v>
      </c>
      <c r="H680" t="str">
        <f>_xlfn.XLOOKUP(Table29[[#This Row],[product_id]],products!A:A,products!D:D)</f>
        <v>Mandal LLC</v>
      </c>
      <c r="I680" s="1">
        <f>_xlfn.XLOOKUP(Table29[[#This Row],[order_id]],orders!A:A,orders!C:C)</f>
        <v>45316.044444444444</v>
      </c>
      <c r="J680" s="3">
        <f>_xlfn.XLOOKUP(Table29[[#This Row],[order_id]],orders!A:A,orders!B:B)</f>
        <v>75836905</v>
      </c>
      <c r="K680" s="3" t="str">
        <f>_xlfn.XLOOKUP(Table29[[#This Row],[order_id]],orders!A:A,orders!E:E)</f>
        <v>Card</v>
      </c>
      <c r="L680" s="3" t="str">
        <f>_xlfn.XLOOKUP(Table29[[#This Row],[customer id]],customers!A:A,customers!C:C)</f>
        <v>Inactive</v>
      </c>
    </row>
    <row r="681" spans="1:12" x14ac:dyDescent="0.35">
      <c r="A681" s="3">
        <v>5289436093</v>
      </c>
      <c r="B681">
        <v>890623</v>
      </c>
      <c r="C681">
        <v>1</v>
      </c>
      <c r="D681" s="2">
        <v>354.52</v>
      </c>
      <c r="E681" s="2">
        <f>Table29[[#This Row],[quantity]]*Table29[[#This Row],[unit_price]]</f>
        <v>354.52</v>
      </c>
      <c r="F681" t="str">
        <f>_xlfn.XLOOKUP(Table29[[#This Row],[product_id]],products!A:A,products!B:B)</f>
        <v>Onions</v>
      </c>
      <c r="G681" t="str">
        <f>_xlfn.XLOOKUP(B:B,products!A:A,products!C:C)</f>
        <v>Fruits &amp; Vegetables</v>
      </c>
      <c r="H681" t="str">
        <f>_xlfn.XLOOKUP(Table29[[#This Row],[product_id]],products!A:A,products!D:D)</f>
        <v>Sangha, Nagar and Varty</v>
      </c>
      <c r="I681" s="1">
        <f>_xlfn.XLOOKUP(Table29[[#This Row],[order_id]],orders!A:A,orders!C:C)</f>
        <v>45400.554166666669</v>
      </c>
      <c r="J681" s="3">
        <f>_xlfn.XLOOKUP(Table29[[#This Row],[order_id]],orders!A:A,orders!B:B)</f>
        <v>98211325</v>
      </c>
      <c r="K681" s="3" t="str">
        <f>_xlfn.XLOOKUP(Table29[[#This Row],[order_id]],orders!A:A,orders!E:E)</f>
        <v>Wallet</v>
      </c>
      <c r="L681" s="3" t="str">
        <f>_xlfn.XLOOKUP(Table29[[#This Row],[customer id]],customers!A:A,customers!C:C)</f>
        <v>Regular</v>
      </c>
    </row>
    <row r="682" spans="1:12" x14ac:dyDescent="0.35">
      <c r="A682" s="3">
        <v>7596333614</v>
      </c>
      <c r="B682">
        <v>481843</v>
      </c>
      <c r="C682">
        <v>2</v>
      </c>
      <c r="D682" s="2">
        <v>297.68</v>
      </c>
      <c r="E682" s="2">
        <f>Table29[[#This Row],[quantity]]*Table29[[#This Row],[unit_price]]</f>
        <v>595.36</v>
      </c>
      <c r="F682" t="str">
        <f>_xlfn.XLOOKUP(Table29[[#This Row],[product_id]],products!A:A,products!B:B)</f>
        <v>Chocolates</v>
      </c>
      <c r="G682" t="str">
        <f>_xlfn.XLOOKUP(B:B,products!A:A,products!C:C)</f>
        <v>Snacks &amp; Munchies</v>
      </c>
      <c r="H682" t="str">
        <f>_xlfn.XLOOKUP(Table29[[#This Row],[product_id]],products!A:A,products!D:D)</f>
        <v>Taneja, Kala and Kota</v>
      </c>
      <c r="I682" s="1">
        <f>_xlfn.XLOOKUP(Table29[[#This Row],[order_id]],orders!A:A,orders!C:C)</f>
        <v>45015.226388888892</v>
      </c>
      <c r="J682" s="3">
        <f>_xlfn.XLOOKUP(Table29[[#This Row],[order_id]],orders!A:A,orders!B:B)</f>
        <v>88684966</v>
      </c>
      <c r="K682" s="3" t="str">
        <f>_xlfn.XLOOKUP(Table29[[#This Row],[order_id]],orders!A:A,orders!E:E)</f>
        <v>Card</v>
      </c>
      <c r="L682" s="3" t="str">
        <f>_xlfn.XLOOKUP(Table29[[#This Row],[customer id]],customers!A:A,customers!C:C)</f>
        <v>New</v>
      </c>
    </row>
    <row r="683" spans="1:12" x14ac:dyDescent="0.35">
      <c r="A683" s="3">
        <v>6284076508</v>
      </c>
      <c r="B683">
        <v>888807</v>
      </c>
      <c r="C683">
        <v>1</v>
      </c>
      <c r="D683" s="2">
        <v>230.58</v>
      </c>
      <c r="E683" s="2">
        <f>Table29[[#This Row],[quantity]]*Table29[[#This Row],[unit_price]]</f>
        <v>230.58</v>
      </c>
      <c r="F683" t="str">
        <f>_xlfn.XLOOKUP(Table29[[#This Row],[product_id]],products!A:A,products!B:B)</f>
        <v>Bread</v>
      </c>
      <c r="G683" t="str">
        <f>_xlfn.XLOOKUP(B:B,products!A:A,products!C:C)</f>
        <v>Dairy &amp; Breakfast</v>
      </c>
      <c r="H683" t="str">
        <f>_xlfn.XLOOKUP(Table29[[#This Row],[product_id]],products!A:A,products!D:D)</f>
        <v>Arya Group</v>
      </c>
      <c r="I683" s="1">
        <f>_xlfn.XLOOKUP(Table29[[#This Row],[order_id]],orders!A:A,orders!C:C)</f>
        <v>45492.943749999999</v>
      </c>
      <c r="J683" s="3">
        <f>_xlfn.XLOOKUP(Table29[[#This Row],[order_id]],orders!A:A,orders!B:B)</f>
        <v>74179536</v>
      </c>
      <c r="K683" s="3" t="str">
        <f>_xlfn.XLOOKUP(Table29[[#This Row],[order_id]],orders!A:A,orders!E:E)</f>
        <v>UPI</v>
      </c>
      <c r="L683" s="3" t="str">
        <f>_xlfn.XLOOKUP(Table29[[#This Row],[customer id]],customers!A:A,customers!C:C)</f>
        <v>Inactive</v>
      </c>
    </row>
    <row r="684" spans="1:12" x14ac:dyDescent="0.35">
      <c r="A684" s="3">
        <v>340050407</v>
      </c>
      <c r="B684">
        <v>880510</v>
      </c>
      <c r="C684">
        <v>1</v>
      </c>
      <c r="D684" s="2">
        <v>951.43</v>
      </c>
      <c r="E684" s="2">
        <f>Table29[[#This Row],[quantity]]*Table29[[#This Row],[unit_price]]</f>
        <v>951.43</v>
      </c>
      <c r="F684" t="str">
        <f>_xlfn.XLOOKUP(Table29[[#This Row],[product_id]],products!A:A,products!B:B)</f>
        <v>Bread</v>
      </c>
      <c r="G684" t="str">
        <f>_xlfn.XLOOKUP(B:B,products!A:A,products!C:C)</f>
        <v>Dairy &amp; Breakfast</v>
      </c>
      <c r="H684" t="str">
        <f>_xlfn.XLOOKUP(Table29[[#This Row],[product_id]],products!A:A,products!D:D)</f>
        <v>Roy-Char</v>
      </c>
      <c r="I684" s="1">
        <f>_xlfn.XLOOKUP(Table29[[#This Row],[order_id]],orders!A:A,orders!C:C)</f>
        <v>45580.551388888889</v>
      </c>
      <c r="J684" s="3">
        <f>_xlfn.XLOOKUP(Table29[[#This Row],[order_id]],orders!A:A,orders!B:B)</f>
        <v>68941950</v>
      </c>
      <c r="K684" s="3" t="str">
        <f>_xlfn.XLOOKUP(Table29[[#This Row],[order_id]],orders!A:A,orders!E:E)</f>
        <v>Cash</v>
      </c>
      <c r="L684" s="3" t="str">
        <f>_xlfn.XLOOKUP(Table29[[#This Row],[customer id]],customers!A:A,customers!C:C)</f>
        <v>New</v>
      </c>
    </row>
    <row r="685" spans="1:12" x14ac:dyDescent="0.35">
      <c r="A685" s="3">
        <v>5927472701</v>
      </c>
      <c r="B685">
        <v>747801</v>
      </c>
      <c r="C685">
        <v>1</v>
      </c>
      <c r="D685" s="2">
        <v>277.76</v>
      </c>
      <c r="E685" s="2">
        <f>Table29[[#This Row],[quantity]]*Table29[[#This Row],[unit_price]]</f>
        <v>277.76</v>
      </c>
      <c r="F685" t="str">
        <f>_xlfn.XLOOKUP(Table29[[#This Row],[product_id]],products!A:A,products!B:B)</f>
        <v>Toilet Cleaner</v>
      </c>
      <c r="G685" t="str">
        <f>_xlfn.XLOOKUP(B:B,products!A:A,products!C:C)</f>
        <v>Household Care</v>
      </c>
      <c r="H685" t="str">
        <f>_xlfn.XLOOKUP(Table29[[#This Row],[product_id]],products!A:A,products!D:D)</f>
        <v>Saha-Vora</v>
      </c>
      <c r="I685" s="1">
        <f>_xlfn.XLOOKUP(Table29[[#This Row],[order_id]],orders!A:A,orders!C:C)</f>
        <v>45303.705555555556</v>
      </c>
      <c r="J685" s="3">
        <f>_xlfn.XLOOKUP(Table29[[#This Row],[order_id]],orders!A:A,orders!B:B)</f>
        <v>93563435</v>
      </c>
      <c r="K685" s="3" t="str">
        <f>_xlfn.XLOOKUP(Table29[[#This Row],[order_id]],orders!A:A,orders!E:E)</f>
        <v>Wallet</v>
      </c>
      <c r="L685" s="3" t="str">
        <f>_xlfn.XLOOKUP(Table29[[#This Row],[customer id]],customers!A:A,customers!C:C)</f>
        <v>New</v>
      </c>
    </row>
    <row r="686" spans="1:12" x14ac:dyDescent="0.35">
      <c r="A686" s="3">
        <v>9216536492</v>
      </c>
      <c r="B686">
        <v>219598</v>
      </c>
      <c r="C686">
        <v>1</v>
      </c>
      <c r="D686" s="2">
        <v>367.08</v>
      </c>
      <c r="E686" s="2">
        <f>Table29[[#This Row],[quantity]]*Table29[[#This Row],[unit_price]]</f>
        <v>367.08</v>
      </c>
      <c r="F686" t="str">
        <f>_xlfn.XLOOKUP(Table29[[#This Row],[product_id]],products!A:A,products!B:B)</f>
        <v>Shampoo</v>
      </c>
      <c r="G686" t="str">
        <f>_xlfn.XLOOKUP(B:B,products!A:A,products!C:C)</f>
        <v>Personal Care</v>
      </c>
      <c r="H686" t="str">
        <f>_xlfn.XLOOKUP(Table29[[#This Row],[product_id]],products!A:A,products!D:D)</f>
        <v>Arora-Magar</v>
      </c>
      <c r="I686" s="1">
        <f>_xlfn.XLOOKUP(Table29[[#This Row],[order_id]],orders!A:A,orders!C:C)</f>
        <v>45569.15347222222</v>
      </c>
      <c r="J686" s="3">
        <f>_xlfn.XLOOKUP(Table29[[#This Row],[order_id]],orders!A:A,orders!B:B)</f>
        <v>58979427</v>
      </c>
      <c r="K686" s="3" t="str">
        <f>_xlfn.XLOOKUP(Table29[[#This Row],[order_id]],orders!A:A,orders!E:E)</f>
        <v>Wallet</v>
      </c>
      <c r="L686" s="3" t="str">
        <f>_xlfn.XLOOKUP(Table29[[#This Row],[customer id]],customers!A:A,customers!C:C)</f>
        <v>Premium</v>
      </c>
    </row>
    <row r="687" spans="1:12" x14ac:dyDescent="0.35">
      <c r="A687" s="3">
        <v>3742662928</v>
      </c>
      <c r="B687">
        <v>397973</v>
      </c>
      <c r="C687">
        <v>2</v>
      </c>
      <c r="D687" s="2">
        <v>728.73</v>
      </c>
      <c r="E687" s="2">
        <f>Table29[[#This Row],[quantity]]*Table29[[#This Row],[unit_price]]</f>
        <v>1457.46</v>
      </c>
      <c r="F687" t="str">
        <f>_xlfn.XLOOKUP(Table29[[#This Row],[product_id]],products!A:A,products!B:B)</f>
        <v>Bananas</v>
      </c>
      <c r="G687" t="str">
        <f>_xlfn.XLOOKUP(B:B,products!A:A,products!C:C)</f>
        <v>Fruits &amp; Vegetables</v>
      </c>
      <c r="H687" t="str">
        <f>_xlfn.XLOOKUP(Table29[[#This Row],[product_id]],products!A:A,products!D:D)</f>
        <v>Wable, Randhawa and Mutti</v>
      </c>
      <c r="I687" s="1">
        <f>_xlfn.XLOOKUP(Table29[[#This Row],[order_id]],orders!A:A,orders!C:C)</f>
        <v>45080.286111111112</v>
      </c>
      <c r="J687" s="3">
        <f>_xlfn.XLOOKUP(Table29[[#This Row],[order_id]],orders!A:A,orders!B:B)</f>
        <v>63971358</v>
      </c>
      <c r="K687" s="3" t="str">
        <f>_xlfn.XLOOKUP(Table29[[#This Row],[order_id]],orders!A:A,orders!E:E)</f>
        <v>Wallet</v>
      </c>
      <c r="L687" s="3" t="str">
        <f>_xlfn.XLOOKUP(Table29[[#This Row],[customer id]],customers!A:A,customers!C:C)</f>
        <v>Regular</v>
      </c>
    </row>
    <row r="688" spans="1:12" x14ac:dyDescent="0.35">
      <c r="A688" s="3">
        <v>4797768073</v>
      </c>
      <c r="B688">
        <v>34200</v>
      </c>
      <c r="C688">
        <v>1</v>
      </c>
      <c r="D688" s="2">
        <v>319.8</v>
      </c>
      <c r="E688" s="2">
        <f>Table29[[#This Row],[quantity]]*Table29[[#This Row],[unit_price]]</f>
        <v>319.8</v>
      </c>
      <c r="F688" t="str">
        <f>_xlfn.XLOOKUP(Table29[[#This Row],[product_id]],products!A:A,products!B:B)</f>
        <v>Lotion</v>
      </c>
      <c r="G688" t="str">
        <f>_xlfn.XLOOKUP(B:B,products!A:A,products!C:C)</f>
        <v>Personal Care</v>
      </c>
      <c r="H688" t="str">
        <f>_xlfn.XLOOKUP(Table29[[#This Row],[product_id]],products!A:A,products!D:D)</f>
        <v>Munshi-Grewal</v>
      </c>
      <c r="I688" s="1">
        <f>_xlfn.XLOOKUP(Table29[[#This Row],[order_id]],orders!A:A,orders!C:C)</f>
        <v>45113.147916666669</v>
      </c>
      <c r="J688" s="3">
        <f>_xlfn.XLOOKUP(Table29[[#This Row],[order_id]],orders!A:A,orders!B:B)</f>
        <v>35782051</v>
      </c>
      <c r="K688" s="3" t="str">
        <f>_xlfn.XLOOKUP(Table29[[#This Row],[order_id]],orders!A:A,orders!E:E)</f>
        <v>Cash</v>
      </c>
      <c r="L688" s="3" t="str">
        <f>_xlfn.XLOOKUP(Table29[[#This Row],[customer id]],customers!A:A,customers!C:C)</f>
        <v>New</v>
      </c>
    </row>
    <row r="689" spans="1:12" x14ac:dyDescent="0.35">
      <c r="A689" s="3">
        <v>6767935470</v>
      </c>
      <c r="B689">
        <v>690565</v>
      </c>
      <c r="C689">
        <v>1</v>
      </c>
      <c r="D689" s="2">
        <v>951.27</v>
      </c>
      <c r="E689" s="2">
        <f>Table29[[#This Row],[quantity]]*Table29[[#This Row],[unit_price]]</f>
        <v>951.27</v>
      </c>
      <c r="F689" t="str">
        <f>_xlfn.XLOOKUP(Table29[[#This Row],[product_id]],products!A:A,products!B:B)</f>
        <v>Cookies</v>
      </c>
      <c r="G689" t="str">
        <f>_xlfn.XLOOKUP(B:B,products!A:A,products!C:C)</f>
        <v>Snacks &amp; Munchies</v>
      </c>
      <c r="H689" t="str">
        <f>_xlfn.XLOOKUP(Table29[[#This Row],[product_id]],products!A:A,products!D:D)</f>
        <v>Roy, Seth and Patla</v>
      </c>
      <c r="I689" s="1">
        <f>_xlfn.XLOOKUP(Table29[[#This Row],[order_id]],orders!A:A,orders!C:C)</f>
        <v>45399.057638888888</v>
      </c>
      <c r="J689" s="3">
        <f>_xlfn.XLOOKUP(Table29[[#This Row],[order_id]],orders!A:A,orders!B:B)</f>
        <v>70372270</v>
      </c>
      <c r="K689" s="3" t="str">
        <f>_xlfn.XLOOKUP(Table29[[#This Row],[order_id]],orders!A:A,orders!E:E)</f>
        <v>Cash</v>
      </c>
      <c r="L689" s="3" t="str">
        <f>_xlfn.XLOOKUP(Table29[[#This Row],[customer id]],customers!A:A,customers!C:C)</f>
        <v>New</v>
      </c>
    </row>
    <row r="690" spans="1:12" x14ac:dyDescent="0.35">
      <c r="A690" s="3">
        <v>1963703928</v>
      </c>
      <c r="B690">
        <v>644847</v>
      </c>
      <c r="C690">
        <v>1</v>
      </c>
      <c r="D690" s="2">
        <v>622.80999999999995</v>
      </c>
      <c r="E690" s="2">
        <f>Table29[[#This Row],[quantity]]*Table29[[#This Row],[unit_price]]</f>
        <v>622.80999999999995</v>
      </c>
      <c r="F690" t="str">
        <f>_xlfn.XLOOKUP(Table29[[#This Row],[product_id]],products!A:A,products!B:B)</f>
        <v>Salt</v>
      </c>
      <c r="G690" t="str">
        <f>_xlfn.XLOOKUP(B:B,products!A:A,products!C:C)</f>
        <v>Grocery &amp; Staples</v>
      </c>
      <c r="H690" t="str">
        <f>_xlfn.XLOOKUP(Table29[[#This Row],[product_id]],products!A:A,products!D:D)</f>
        <v>Jhaveri, Kata and Kapur</v>
      </c>
      <c r="I690" s="1">
        <f>_xlfn.XLOOKUP(Table29[[#This Row],[order_id]],orders!A:A,orders!C:C)</f>
        <v>45479.006944444445</v>
      </c>
      <c r="J690" s="3">
        <f>_xlfn.XLOOKUP(Table29[[#This Row],[order_id]],orders!A:A,orders!B:B)</f>
        <v>77007315</v>
      </c>
      <c r="K690" s="3" t="str">
        <f>_xlfn.XLOOKUP(Table29[[#This Row],[order_id]],orders!A:A,orders!E:E)</f>
        <v>Wallet</v>
      </c>
      <c r="L690" s="3" t="str">
        <f>_xlfn.XLOOKUP(Table29[[#This Row],[customer id]],customers!A:A,customers!C:C)</f>
        <v>Premium</v>
      </c>
    </row>
    <row r="691" spans="1:12" x14ac:dyDescent="0.35">
      <c r="A691" s="3">
        <v>552470423</v>
      </c>
      <c r="B691">
        <v>762527</v>
      </c>
      <c r="C691">
        <v>1</v>
      </c>
      <c r="D691" s="2">
        <v>690.08</v>
      </c>
      <c r="E691" s="2">
        <f>Table29[[#This Row],[quantity]]*Table29[[#This Row],[unit_price]]</f>
        <v>690.08</v>
      </c>
      <c r="F691" t="str">
        <f>_xlfn.XLOOKUP(Table29[[#This Row],[product_id]],products!A:A,products!B:B)</f>
        <v>Biscuits</v>
      </c>
      <c r="G691" t="str">
        <f>_xlfn.XLOOKUP(B:B,products!A:A,products!C:C)</f>
        <v>Snacks &amp; Munchies</v>
      </c>
      <c r="H691" t="str">
        <f>_xlfn.XLOOKUP(Table29[[#This Row],[product_id]],products!A:A,products!D:D)</f>
        <v>Chad, Yohannan and Chopra</v>
      </c>
      <c r="I691" s="1">
        <f>_xlfn.XLOOKUP(Table29[[#This Row],[order_id]],orders!A:A,orders!C:C)</f>
        <v>45349.105555555558</v>
      </c>
      <c r="J691" s="3">
        <f>_xlfn.XLOOKUP(Table29[[#This Row],[order_id]],orders!A:A,orders!B:B)</f>
        <v>4394659</v>
      </c>
      <c r="K691" s="3" t="str">
        <f>_xlfn.XLOOKUP(Table29[[#This Row],[order_id]],orders!A:A,orders!E:E)</f>
        <v>Cash</v>
      </c>
      <c r="L691" s="3" t="str">
        <f>_xlfn.XLOOKUP(Table29[[#This Row],[customer id]],customers!A:A,customers!C:C)</f>
        <v>New</v>
      </c>
    </row>
    <row r="692" spans="1:12" x14ac:dyDescent="0.35">
      <c r="A692" s="3">
        <v>739434870</v>
      </c>
      <c r="B692">
        <v>367391</v>
      </c>
      <c r="C692">
        <v>3</v>
      </c>
      <c r="D692" s="2">
        <v>939.55</v>
      </c>
      <c r="E692" s="2">
        <f>Table29[[#This Row],[quantity]]*Table29[[#This Row],[unit_price]]</f>
        <v>2818.6499999999996</v>
      </c>
      <c r="F692" t="str">
        <f>_xlfn.XLOOKUP(Table29[[#This Row],[product_id]],products!A:A,products!B:B)</f>
        <v>Baby Wipes</v>
      </c>
      <c r="G692" t="str">
        <f>_xlfn.XLOOKUP(B:B,products!A:A,products!C:C)</f>
        <v>Baby Care</v>
      </c>
      <c r="H692" t="str">
        <f>_xlfn.XLOOKUP(Table29[[#This Row],[product_id]],products!A:A,products!D:D)</f>
        <v>Talwar and Sons</v>
      </c>
      <c r="I692" s="1">
        <f>_xlfn.XLOOKUP(Table29[[#This Row],[order_id]],orders!A:A,orders!C:C)</f>
        <v>45174.961805555555</v>
      </c>
      <c r="J692" s="3">
        <f>_xlfn.XLOOKUP(Table29[[#This Row],[order_id]],orders!A:A,orders!B:B)</f>
        <v>1603358</v>
      </c>
      <c r="K692" s="3" t="str">
        <f>_xlfn.XLOOKUP(Table29[[#This Row],[order_id]],orders!A:A,orders!E:E)</f>
        <v>Cash</v>
      </c>
      <c r="L692" s="3" t="str">
        <f>_xlfn.XLOOKUP(Table29[[#This Row],[customer id]],customers!A:A,customers!C:C)</f>
        <v>Inactive</v>
      </c>
    </row>
    <row r="693" spans="1:12" x14ac:dyDescent="0.35">
      <c r="A693" s="3">
        <v>7930373606</v>
      </c>
      <c r="B693">
        <v>901144</v>
      </c>
      <c r="C693">
        <v>1</v>
      </c>
      <c r="D693" s="2">
        <v>340.36</v>
      </c>
      <c r="E693" s="2">
        <f>Table29[[#This Row],[quantity]]*Table29[[#This Row],[unit_price]]</f>
        <v>340.36</v>
      </c>
      <c r="F693" t="str">
        <f>_xlfn.XLOOKUP(Table29[[#This Row],[product_id]],products!A:A,products!B:B)</f>
        <v>Sugar</v>
      </c>
      <c r="G693" t="str">
        <f>_xlfn.XLOOKUP(B:B,products!A:A,products!C:C)</f>
        <v>Grocery &amp; Staples</v>
      </c>
      <c r="H693" t="str">
        <f>_xlfn.XLOOKUP(Table29[[#This Row],[product_id]],products!A:A,products!D:D)</f>
        <v>Deo-Kamdar</v>
      </c>
      <c r="I693" s="1">
        <f>_xlfn.XLOOKUP(Table29[[#This Row],[order_id]],orders!A:A,orders!C:C)</f>
        <v>45147.926388888889</v>
      </c>
      <c r="J693" s="3">
        <f>_xlfn.XLOOKUP(Table29[[#This Row],[order_id]],orders!A:A,orders!B:B)</f>
        <v>13494314</v>
      </c>
      <c r="K693" s="3" t="str">
        <f>_xlfn.XLOOKUP(Table29[[#This Row],[order_id]],orders!A:A,orders!E:E)</f>
        <v>Cash</v>
      </c>
      <c r="L693" s="3" t="str">
        <f>_xlfn.XLOOKUP(Table29[[#This Row],[customer id]],customers!A:A,customers!C:C)</f>
        <v>Premium</v>
      </c>
    </row>
    <row r="694" spans="1:12" x14ac:dyDescent="0.35">
      <c r="A694" s="3">
        <v>5374978054</v>
      </c>
      <c r="B694">
        <v>146840</v>
      </c>
      <c r="C694">
        <v>3</v>
      </c>
      <c r="D694" s="2">
        <v>786.85</v>
      </c>
      <c r="E694" s="2">
        <f>Table29[[#This Row],[quantity]]*Table29[[#This Row],[unit_price]]</f>
        <v>2360.5500000000002</v>
      </c>
      <c r="F694" t="str">
        <f>_xlfn.XLOOKUP(Table29[[#This Row],[product_id]],products!A:A,products!B:B)</f>
        <v>Bread</v>
      </c>
      <c r="G694" t="str">
        <f>_xlfn.XLOOKUP(B:B,products!A:A,products!C:C)</f>
        <v>Dairy &amp; Breakfast</v>
      </c>
      <c r="H694" t="str">
        <f>_xlfn.XLOOKUP(Table29[[#This Row],[product_id]],products!A:A,products!D:D)</f>
        <v>Bains, Deol and Vaidya</v>
      </c>
      <c r="I694" s="1">
        <f>_xlfn.XLOOKUP(Table29[[#This Row],[order_id]],orders!A:A,orders!C:C)</f>
        <v>45481.583333333336</v>
      </c>
      <c r="J694" s="3">
        <f>_xlfn.XLOOKUP(Table29[[#This Row],[order_id]],orders!A:A,orders!B:B)</f>
        <v>64932019</v>
      </c>
      <c r="K694" s="3" t="str">
        <f>_xlfn.XLOOKUP(Table29[[#This Row],[order_id]],orders!A:A,orders!E:E)</f>
        <v>Cash</v>
      </c>
      <c r="L694" s="3" t="str">
        <f>_xlfn.XLOOKUP(Table29[[#This Row],[customer id]],customers!A:A,customers!C:C)</f>
        <v>Premium</v>
      </c>
    </row>
    <row r="695" spans="1:12" x14ac:dyDescent="0.35">
      <c r="A695" s="3">
        <v>4361797433</v>
      </c>
      <c r="B695">
        <v>739534</v>
      </c>
      <c r="C695">
        <v>2</v>
      </c>
      <c r="D695" s="2">
        <v>994.56</v>
      </c>
      <c r="E695" s="2">
        <f>Table29[[#This Row],[quantity]]*Table29[[#This Row],[unit_price]]</f>
        <v>1989.12</v>
      </c>
      <c r="F695" t="str">
        <f>_xlfn.XLOOKUP(Table29[[#This Row],[product_id]],products!A:A,products!B:B)</f>
        <v>Toilet Cleaner</v>
      </c>
      <c r="G695" t="str">
        <f>_xlfn.XLOOKUP(B:B,products!A:A,products!C:C)</f>
        <v>Household Care</v>
      </c>
      <c r="H695" t="str">
        <f>_xlfn.XLOOKUP(Table29[[#This Row],[product_id]],products!A:A,products!D:D)</f>
        <v>Gera, Narang and Karpe</v>
      </c>
      <c r="I695" s="1">
        <f>_xlfn.XLOOKUP(Table29[[#This Row],[order_id]],orders!A:A,orders!C:C)</f>
        <v>45143.306944444441</v>
      </c>
      <c r="J695" s="3">
        <f>_xlfn.XLOOKUP(Table29[[#This Row],[order_id]],orders!A:A,orders!B:B)</f>
        <v>1603358</v>
      </c>
      <c r="K695" s="3" t="str">
        <f>_xlfn.XLOOKUP(Table29[[#This Row],[order_id]],orders!A:A,orders!E:E)</f>
        <v>UPI</v>
      </c>
      <c r="L695" s="3" t="str">
        <f>_xlfn.XLOOKUP(Table29[[#This Row],[customer id]],customers!A:A,customers!C:C)</f>
        <v>Inactive</v>
      </c>
    </row>
    <row r="696" spans="1:12" x14ac:dyDescent="0.35">
      <c r="A696" s="3">
        <v>2002067527</v>
      </c>
      <c r="B696">
        <v>317242</v>
      </c>
      <c r="C696">
        <v>3</v>
      </c>
      <c r="D696" s="2">
        <v>198.15</v>
      </c>
      <c r="E696" s="2">
        <f>Table29[[#This Row],[quantity]]*Table29[[#This Row],[unit_price]]</f>
        <v>594.45000000000005</v>
      </c>
      <c r="F696" t="str">
        <f>_xlfn.XLOOKUP(Table29[[#This Row],[product_id]],products!A:A,products!B:B)</f>
        <v>Pulses</v>
      </c>
      <c r="G696" t="str">
        <f>_xlfn.XLOOKUP(B:B,products!A:A,products!C:C)</f>
        <v>Grocery &amp; Staples</v>
      </c>
      <c r="H696" t="str">
        <f>_xlfn.XLOOKUP(Table29[[#This Row],[product_id]],products!A:A,products!D:D)</f>
        <v>Rastogi Group</v>
      </c>
      <c r="I696" s="1">
        <f>_xlfn.XLOOKUP(Table29[[#This Row],[order_id]],orders!A:A,orders!C:C)</f>
        <v>45236.963888888888</v>
      </c>
      <c r="J696" s="3">
        <f>_xlfn.XLOOKUP(Table29[[#This Row],[order_id]],orders!A:A,orders!B:B)</f>
        <v>45166203</v>
      </c>
      <c r="K696" s="3" t="str">
        <f>_xlfn.XLOOKUP(Table29[[#This Row],[order_id]],orders!A:A,orders!E:E)</f>
        <v>Wallet</v>
      </c>
      <c r="L696" s="3" t="str">
        <f>_xlfn.XLOOKUP(Table29[[#This Row],[customer id]],customers!A:A,customers!C:C)</f>
        <v>Regular</v>
      </c>
    </row>
    <row r="697" spans="1:12" x14ac:dyDescent="0.35">
      <c r="A697" s="3">
        <v>4228110436</v>
      </c>
      <c r="B697">
        <v>366066</v>
      </c>
      <c r="C697">
        <v>2</v>
      </c>
      <c r="D697" s="2">
        <v>918.58</v>
      </c>
      <c r="E697" s="2">
        <f>Table29[[#This Row],[quantity]]*Table29[[#This Row],[unit_price]]</f>
        <v>1837.16</v>
      </c>
      <c r="F697" t="str">
        <f>_xlfn.XLOOKUP(Table29[[#This Row],[product_id]],products!A:A,products!B:B)</f>
        <v>Soap</v>
      </c>
      <c r="G697" t="str">
        <f>_xlfn.XLOOKUP(B:B,products!A:A,products!C:C)</f>
        <v>Personal Care</v>
      </c>
      <c r="H697" t="str">
        <f>_xlfn.XLOOKUP(Table29[[#This Row],[product_id]],products!A:A,products!D:D)</f>
        <v>Mandal LLC</v>
      </c>
      <c r="I697" s="1">
        <f>_xlfn.XLOOKUP(Table29[[#This Row],[order_id]],orders!A:A,orders!C:C)</f>
        <v>45130.806250000001</v>
      </c>
      <c r="J697" s="3">
        <f>_xlfn.XLOOKUP(Table29[[#This Row],[order_id]],orders!A:A,orders!B:B)</f>
        <v>701493</v>
      </c>
      <c r="K697" s="3" t="str">
        <f>_xlfn.XLOOKUP(Table29[[#This Row],[order_id]],orders!A:A,orders!E:E)</f>
        <v>Wallet</v>
      </c>
      <c r="L697" s="3" t="str">
        <f>_xlfn.XLOOKUP(Table29[[#This Row],[customer id]],customers!A:A,customers!C:C)</f>
        <v>Inactive</v>
      </c>
    </row>
    <row r="698" spans="1:12" x14ac:dyDescent="0.35">
      <c r="A698" s="3">
        <v>1251118825</v>
      </c>
      <c r="B698">
        <v>953175</v>
      </c>
      <c r="C698">
        <v>3</v>
      </c>
      <c r="D698" s="2">
        <v>225.21</v>
      </c>
      <c r="E698" s="2">
        <f>Table29[[#This Row],[quantity]]*Table29[[#This Row],[unit_price]]</f>
        <v>675.63</v>
      </c>
      <c r="F698" t="str">
        <f>_xlfn.XLOOKUP(Table29[[#This Row],[product_id]],products!A:A,products!B:B)</f>
        <v>Baby Food</v>
      </c>
      <c r="G698" t="str">
        <f>_xlfn.XLOOKUP(B:B,products!A:A,products!C:C)</f>
        <v>Baby Care</v>
      </c>
      <c r="H698" t="str">
        <f>_xlfn.XLOOKUP(Table29[[#This Row],[product_id]],products!A:A,products!D:D)</f>
        <v>Sehgal-Nagarajan</v>
      </c>
      <c r="I698" s="1">
        <f>_xlfn.XLOOKUP(Table29[[#This Row],[order_id]],orders!A:A,orders!C:C)</f>
        <v>45050.009027777778</v>
      </c>
      <c r="J698" s="3">
        <f>_xlfn.XLOOKUP(Table29[[#This Row],[order_id]],orders!A:A,orders!B:B)</f>
        <v>79592021</v>
      </c>
      <c r="K698" s="3" t="str">
        <f>_xlfn.XLOOKUP(Table29[[#This Row],[order_id]],orders!A:A,orders!E:E)</f>
        <v>Cash</v>
      </c>
      <c r="L698" s="3" t="str">
        <f>_xlfn.XLOOKUP(Table29[[#This Row],[customer id]],customers!A:A,customers!C:C)</f>
        <v>Regular</v>
      </c>
    </row>
    <row r="699" spans="1:12" x14ac:dyDescent="0.35">
      <c r="A699" s="3">
        <v>7165265639</v>
      </c>
      <c r="B699">
        <v>890232</v>
      </c>
      <c r="C699">
        <v>3</v>
      </c>
      <c r="D699" s="2">
        <v>432</v>
      </c>
      <c r="E699" s="2">
        <f>Table29[[#This Row],[quantity]]*Table29[[#This Row],[unit_price]]</f>
        <v>1296</v>
      </c>
      <c r="F699" t="str">
        <f>_xlfn.XLOOKUP(Table29[[#This Row],[product_id]],products!A:A,products!B:B)</f>
        <v>Mango Drink</v>
      </c>
      <c r="G699" t="str">
        <f>_xlfn.XLOOKUP(B:B,products!A:A,products!C:C)</f>
        <v>Cold Drinks &amp; Juices</v>
      </c>
      <c r="H699" t="str">
        <f>_xlfn.XLOOKUP(Table29[[#This Row],[product_id]],products!A:A,products!D:D)</f>
        <v>Jha Group</v>
      </c>
      <c r="I699" s="1">
        <f>_xlfn.XLOOKUP(Table29[[#This Row],[order_id]],orders!A:A,orders!C:C)</f>
        <v>45158.793055555558</v>
      </c>
      <c r="J699" s="3">
        <f>_xlfn.XLOOKUP(Table29[[#This Row],[order_id]],orders!A:A,orders!B:B)</f>
        <v>29265216</v>
      </c>
      <c r="K699" s="3" t="str">
        <f>_xlfn.XLOOKUP(Table29[[#This Row],[order_id]],orders!A:A,orders!E:E)</f>
        <v>Wallet</v>
      </c>
      <c r="L699" s="3" t="str">
        <f>_xlfn.XLOOKUP(Table29[[#This Row],[customer id]],customers!A:A,customers!C:C)</f>
        <v>New</v>
      </c>
    </row>
    <row r="700" spans="1:12" x14ac:dyDescent="0.35">
      <c r="A700" s="3">
        <v>1255323701</v>
      </c>
      <c r="B700">
        <v>847349</v>
      </c>
      <c r="C700">
        <v>1</v>
      </c>
      <c r="D700" s="2">
        <v>781.08</v>
      </c>
      <c r="E700" s="2">
        <f>Table29[[#This Row],[quantity]]*Table29[[#This Row],[unit_price]]</f>
        <v>781.08</v>
      </c>
      <c r="F700" t="str">
        <f>_xlfn.XLOOKUP(Table29[[#This Row],[product_id]],products!A:A,products!B:B)</f>
        <v>Potatoes</v>
      </c>
      <c r="G700" t="str">
        <f>_xlfn.XLOOKUP(B:B,products!A:A,products!C:C)</f>
        <v>Fruits &amp; Vegetables</v>
      </c>
      <c r="H700" t="str">
        <f>_xlfn.XLOOKUP(Table29[[#This Row],[product_id]],products!A:A,products!D:D)</f>
        <v>Chhabra-Agrawal</v>
      </c>
      <c r="I700" s="1">
        <f>_xlfn.XLOOKUP(Table29[[#This Row],[order_id]],orders!A:A,orders!C:C)</f>
        <v>45357.497916666667</v>
      </c>
      <c r="J700" s="3">
        <f>_xlfn.XLOOKUP(Table29[[#This Row],[order_id]],orders!A:A,orders!B:B)</f>
        <v>51669263</v>
      </c>
      <c r="K700" s="3" t="str">
        <f>_xlfn.XLOOKUP(Table29[[#This Row],[order_id]],orders!A:A,orders!E:E)</f>
        <v>Wallet</v>
      </c>
      <c r="L700" s="3" t="str">
        <f>_xlfn.XLOOKUP(Table29[[#This Row],[customer id]],customers!A:A,customers!C:C)</f>
        <v>Inactive</v>
      </c>
    </row>
    <row r="701" spans="1:12" x14ac:dyDescent="0.35">
      <c r="A701" s="3">
        <v>807934194</v>
      </c>
      <c r="B701">
        <v>256783</v>
      </c>
      <c r="C701">
        <v>1</v>
      </c>
      <c r="D701" s="2">
        <v>906.54</v>
      </c>
      <c r="E701" s="2">
        <f>Table29[[#This Row],[quantity]]*Table29[[#This Row],[unit_price]]</f>
        <v>906.54</v>
      </c>
      <c r="F701" t="str">
        <f>_xlfn.XLOOKUP(Table29[[#This Row],[product_id]],products!A:A,products!B:B)</f>
        <v>Pet Treats</v>
      </c>
      <c r="G701" t="str">
        <f>_xlfn.XLOOKUP(B:B,products!A:A,products!C:C)</f>
        <v>Pet Care</v>
      </c>
      <c r="H701" t="str">
        <f>_xlfn.XLOOKUP(Table29[[#This Row],[product_id]],products!A:A,products!D:D)</f>
        <v>Basu, Thakur and Rege</v>
      </c>
      <c r="I701" s="1">
        <f>_xlfn.XLOOKUP(Table29[[#This Row],[order_id]],orders!A:A,orders!C:C)</f>
        <v>45304.070138888892</v>
      </c>
      <c r="J701" s="3">
        <f>_xlfn.XLOOKUP(Table29[[#This Row],[order_id]],orders!A:A,orders!B:B)</f>
        <v>69925688</v>
      </c>
      <c r="K701" s="3" t="str">
        <f>_xlfn.XLOOKUP(Table29[[#This Row],[order_id]],orders!A:A,orders!E:E)</f>
        <v>Cash</v>
      </c>
      <c r="L701" s="3" t="str">
        <f>_xlfn.XLOOKUP(Table29[[#This Row],[customer id]],customers!A:A,customers!C:C)</f>
        <v>Inactive</v>
      </c>
    </row>
    <row r="702" spans="1:12" x14ac:dyDescent="0.35">
      <c r="A702" s="3">
        <v>7968718292</v>
      </c>
      <c r="B702">
        <v>11422</v>
      </c>
      <c r="C702">
        <v>3</v>
      </c>
      <c r="D702" s="2">
        <v>127.16</v>
      </c>
      <c r="E702" s="2">
        <f>Table29[[#This Row],[quantity]]*Table29[[#This Row],[unit_price]]</f>
        <v>381.48</v>
      </c>
      <c r="F702" t="str">
        <f>_xlfn.XLOOKUP(Table29[[#This Row],[product_id]],products!A:A,products!B:B)</f>
        <v>Potatoes</v>
      </c>
      <c r="G702" t="str">
        <f>_xlfn.XLOOKUP(B:B,products!A:A,products!C:C)</f>
        <v>Fruits &amp; Vegetables</v>
      </c>
      <c r="H702" t="str">
        <f>_xlfn.XLOOKUP(Table29[[#This Row],[product_id]],products!A:A,products!D:D)</f>
        <v>Ramaswamy-Tata</v>
      </c>
      <c r="I702" s="1">
        <f>_xlfn.XLOOKUP(Table29[[#This Row],[order_id]],orders!A:A,orders!C:C)</f>
        <v>45229.833333333336</v>
      </c>
      <c r="J702" s="3">
        <f>_xlfn.XLOOKUP(Table29[[#This Row],[order_id]],orders!A:A,orders!B:B)</f>
        <v>54730270</v>
      </c>
      <c r="K702" s="3" t="str">
        <f>_xlfn.XLOOKUP(Table29[[#This Row],[order_id]],orders!A:A,orders!E:E)</f>
        <v>Card</v>
      </c>
      <c r="L702" s="3" t="str">
        <f>_xlfn.XLOOKUP(Table29[[#This Row],[customer id]],customers!A:A,customers!C:C)</f>
        <v>New</v>
      </c>
    </row>
    <row r="703" spans="1:12" x14ac:dyDescent="0.35">
      <c r="A703" s="3">
        <v>2620531979</v>
      </c>
      <c r="B703">
        <v>336847</v>
      </c>
      <c r="C703">
        <v>2</v>
      </c>
      <c r="D703" s="2">
        <v>936.98</v>
      </c>
      <c r="E703" s="2">
        <f>Table29[[#This Row],[quantity]]*Table29[[#This Row],[unit_price]]</f>
        <v>1873.96</v>
      </c>
      <c r="F703" t="str">
        <f>_xlfn.XLOOKUP(Table29[[#This Row],[product_id]],products!A:A,products!B:B)</f>
        <v>Toilet Cleaner</v>
      </c>
      <c r="G703" t="str">
        <f>_xlfn.XLOOKUP(B:B,products!A:A,products!C:C)</f>
        <v>Household Care</v>
      </c>
      <c r="H703" t="str">
        <f>_xlfn.XLOOKUP(Table29[[#This Row],[product_id]],products!A:A,products!D:D)</f>
        <v>Dayal, Mammen and More</v>
      </c>
      <c r="I703" s="1">
        <f>_xlfn.XLOOKUP(Table29[[#This Row],[order_id]],orders!A:A,orders!C:C)</f>
        <v>45346.527777777781</v>
      </c>
      <c r="J703" s="3">
        <f>_xlfn.XLOOKUP(Table29[[#This Row],[order_id]],orders!A:A,orders!B:B)</f>
        <v>8651281</v>
      </c>
      <c r="K703" s="3" t="str">
        <f>_xlfn.XLOOKUP(Table29[[#This Row],[order_id]],orders!A:A,orders!E:E)</f>
        <v>Card</v>
      </c>
      <c r="L703" s="3" t="str">
        <f>_xlfn.XLOOKUP(Table29[[#This Row],[customer id]],customers!A:A,customers!C:C)</f>
        <v>Premium</v>
      </c>
    </row>
    <row r="704" spans="1:12" x14ac:dyDescent="0.35">
      <c r="A704" s="3">
        <v>6943430459</v>
      </c>
      <c r="B704">
        <v>871592</v>
      </c>
      <c r="C704">
        <v>1</v>
      </c>
      <c r="D704" s="2">
        <v>870.29</v>
      </c>
      <c r="E704" s="2">
        <f>Table29[[#This Row],[quantity]]*Table29[[#This Row],[unit_price]]</f>
        <v>870.29</v>
      </c>
      <c r="F704" t="str">
        <f>_xlfn.XLOOKUP(Table29[[#This Row],[product_id]],products!A:A,products!B:B)</f>
        <v>Carrots</v>
      </c>
      <c r="G704" t="str">
        <f>_xlfn.XLOOKUP(B:B,products!A:A,products!C:C)</f>
        <v>Fruits &amp; Vegetables</v>
      </c>
      <c r="H704" t="str">
        <f>_xlfn.XLOOKUP(Table29[[#This Row],[product_id]],products!A:A,products!D:D)</f>
        <v>Shankar, Nadkarni and Kumer</v>
      </c>
      <c r="I704" s="1">
        <f>_xlfn.XLOOKUP(Table29[[#This Row],[order_id]],orders!A:A,orders!C:C)</f>
        <v>45570.722916666666</v>
      </c>
      <c r="J704" s="3">
        <f>_xlfn.XLOOKUP(Table29[[#This Row],[order_id]],orders!A:A,orders!B:B)</f>
        <v>53636086</v>
      </c>
      <c r="K704" s="3" t="str">
        <f>_xlfn.XLOOKUP(Table29[[#This Row],[order_id]],orders!A:A,orders!E:E)</f>
        <v>Wallet</v>
      </c>
      <c r="L704" s="3" t="str">
        <f>_xlfn.XLOOKUP(Table29[[#This Row],[customer id]],customers!A:A,customers!C:C)</f>
        <v>Premium</v>
      </c>
    </row>
    <row r="705" spans="1:12" x14ac:dyDescent="0.35">
      <c r="A705" s="3">
        <v>5607355353</v>
      </c>
      <c r="B705">
        <v>707935</v>
      </c>
      <c r="C705">
        <v>2</v>
      </c>
      <c r="D705" s="2">
        <v>820.9</v>
      </c>
      <c r="E705" s="2">
        <f>Table29[[#This Row],[quantity]]*Table29[[#This Row],[unit_price]]</f>
        <v>1641.8</v>
      </c>
      <c r="F705" t="str">
        <f>_xlfn.XLOOKUP(Table29[[#This Row],[product_id]],products!A:A,products!B:B)</f>
        <v>Cat Food</v>
      </c>
      <c r="G705" t="str">
        <f>_xlfn.XLOOKUP(B:B,products!A:A,products!C:C)</f>
        <v>Pet Care</v>
      </c>
      <c r="H705" t="str">
        <f>_xlfn.XLOOKUP(Table29[[#This Row],[product_id]],products!A:A,products!D:D)</f>
        <v>Anne, Mammen and Khatri</v>
      </c>
      <c r="I705" s="1">
        <f>_xlfn.XLOOKUP(Table29[[#This Row],[order_id]],orders!A:A,orders!C:C)</f>
        <v>45100.397916666669</v>
      </c>
      <c r="J705" s="3">
        <f>_xlfn.XLOOKUP(Table29[[#This Row],[order_id]],orders!A:A,orders!B:B)</f>
        <v>47625855</v>
      </c>
      <c r="K705" s="3" t="str">
        <f>_xlfn.XLOOKUP(Table29[[#This Row],[order_id]],orders!A:A,orders!E:E)</f>
        <v>UPI</v>
      </c>
      <c r="L705" s="3" t="str">
        <f>_xlfn.XLOOKUP(Table29[[#This Row],[customer id]],customers!A:A,customers!C:C)</f>
        <v>New</v>
      </c>
    </row>
    <row r="706" spans="1:12" x14ac:dyDescent="0.35">
      <c r="A706" s="3">
        <v>6696352636</v>
      </c>
      <c r="B706">
        <v>537274</v>
      </c>
      <c r="C706">
        <v>3</v>
      </c>
      <c r="D706" s="2">
        <v>702.71</v>
      </c>
      <c r="E706" s="2">
        <f>Table29[[#This Row],[quantity]]*Table29[[#This Row],[unit_price]]</f>
        <v>2108.13</v>
      </c>
      <c r="F706" t="str">
        <f>_xlfn.XLOOKUP(Table29[[#This Row],[product_id]],products!A:A,products!B:B)</f>
        <v>Pet Treats</v>
      </c>
      <c r="G706" t="str">
        <f>_xlfn.XLOOKUP(B:B,products!A:A,products!C:C)</f>
        <v>Pet Care</v>
      </c>
      <c r="H706" t="str">
        <f>_xlfn.XLOOKUP(Table29[[#This Row],[product_id]],products!A:A,products!D:D)</f>
        <v>Lal-Chauhan</v>
      </c>
      <c r="I706" s="1">
        <f>_xlfn.XLOOKUP(Table29[[#This Row],[order_id]],orders!A:A,orders!C:C)</f>
        <v>45095.633333333331</v>
      </c>
      <c r="J706" s="3">
        <f>_xlfn.XLOOKUP(Table29[[#This Row],[order_id]],orders!A:A,orders!B:B)</f>
        <v>54730270</v>
      </c>
      <c r="K706" s="3" t="str">
        <f>_xlfn.XLOOKUP(Table29[[#This Row],[order_id]],orders!A:A,orders!E:E)</f>
        <v>Wallet</v>
      </c>
      <c r="L706" s="3" t="str">
        <f>_xlfn.XLOOKUP(Table29[[#This Row],[customer id]],customers!A:A,customers!C:C)</f>
        <v>New</v>
      </c>
    </row>
    <row r="707" spans="1:12" x14ac:dyDescent="0.35">
      <c r="A707" s="3">
        <v>9325920156</v>
      </c>
      <c r="B707">
        <v>784827</v>
      </c>
      <c r="C707">
        <v>1</v>
      </c>
      <c r="D707" s="2">
        <v>274.25</v>
      </c>
      <c r="E707" s="2">
        <f>Table29[[#This Row],[quantity]]*Table29[[#This Row],[unit_price]]</f>
        <v>274.25</v>
      </c>
      <c r="F707" t="str">
        <f>_xlfn.XLOOKUP(Table29[[#This Row],[product_id]],products!A:A,products!B:B)</f>
        <v>Baby Wipes</v>
      </c>
      <c r="G707" t="str">
        <f>_xlfn.XLOOKUP(B:B,products!A:A,products!C:C)</f>
        <v>Baby Care</v>
      </c>
      <c r="H707" t="str">
        <f>_xlfn.XLOOKUP(Table29[[#This Row],[product_id]],products!A:A,products!D:D)</f>
        <v>Balakrishnan Ltd</v>
      </c>
      <c r="I707" s="1">
        <f>_xlfn.XLOOKUP(Table29[[#This Row],[order_id]],orders!A:A,orders!C:C)</f>
        <v>45577.441666666666</v>
      </c>
      <c r="J707" s="3">
        <f>_xlfn.XLOOKUP(Table29[[#This Row],[order_id]],orders!A:A,orders!B:B)</f>
        <v>59110513</v>
      </c>
      <c r="K707" s="3" t="str">
        <f>_xlfn.XLOOKUP(Table29[[#This Row],[order_id]],orders!A:A,orders!E:E)</f>
        <v>Card</v>
      </c>
      <c r="L707" s="3" t="str">
        <f>_xlfn.XLOOKUP(Table29[[#This Row],[customer id]],customers!A:A,customers!C:C)</f>
        <v>Inactive</v>
      </c>
    </row>
    <row r="708" spans="1:12" x14ac:dyDescent="0.35">
      <c r="A708" s="3">
        <v>2286477025</v>
      </c>
      <c r="B708">
        <v>949818</v>
      </c>
      <c r="C708">
        <v>2</v>
      </c>
      <c r="D708" s="2">
        <v>483.05</v>
      </c>
      <c r="E708" s="2">
        <f>Table29[[#This Row],[quantity]]*Table29[[#This Row],[unit_price]]</f>
        <v>966.1</v>
      </c>
      <c r="F708" t="str">
        <f>_xlfn.XLOOKUP(Table29[[#This Row],[product_id]],products!A:A,products!B:B)</f>
        <v>Biscuits</v>
      </c>
      <c r="G708" t="str">
        <f>_xlfn.XLOOKUP(B:B,products!A:A,products!C:C)</f>
        <v>Snacks &amp; Munchies</v>
      </c>
      <c r="H708" t="str">
        <f>_xlfn.XLOOKUP(Table29[[#This Row],[product_id]],products!A:A,products!D:D)</f>
        <v>Yohannan Inc</v>
      </c>
      <c r="I708" s="1">
        <f>_xlfn.XLOOKUP(Table29[[#This Row],[order_id]],orders!A:A,orders!C:C)</f>
        <v>45079.918749999997</v>
      </c>
      <c r="J708" s="3">
        <f>_xlfn.XLOOKUP(Table29[[#This Row],[order_id]],orders!A:A,orders!B:B)</f>
        <v>59436131</v>
      </c>
      <c r="K708" s="3" t="str">
        <f>_xlfn.XLOOKUP(Table29[[#This Row],[order_id]],orders!A:A,orders!E:E)</f>
        <v>Card</v>
      </c>
      <c r="L708" s="3" t="str">
        <f>_xlfn.XLOOKUP(Table29[[#This Row],[customer id]],customers!A:A,customers!C:C)</f>
        <v>New</v>
      </c>
    </row>
    <row r="709" spans="1:12" x14ac:dyDescent="0.35">
      <c r="A709" s="3">
        <v>6704773223</v>
      </c>
      <c r="B709">
        <v>723678</v>
      </c>
      <c r="C709">
        <v>3</v>
      </c>
      <c r="D709" s="2">
        <v>675.46</v>
      </c>
      <c r="E709" s="2">
        <f>Table29[[#This Row],[quantity]]*Table29[[#This Row],[unit_price]]</f>
        <v>2026.38</v>
      </c>
      <c r="F709" t="str">
        <f>_xlfn.XLOOKUP(Table29[[#This Row],[product_id]],products!A:A,products!B:B)</f>
        <v>Dog Food</v>
      </c>
      <c r="G709" t="str">
        <f>_xlfn.XLOOKUP(B:B,products!A:A,products!C:C)</f>
        <v>Pet Care</v>
      </c>
      <c r="H709" t="str">
        <f>_xlfn.XLOOKUP(Table29[[#This Row],[product_id]],products!A:A,products!D:D)</f>
        <v>Lall, Datta and Swamy</v>
      </c>
      <c r="I709" s="1">
        <f>_xlfn.XLOOKUP(Table29[[#This Row],[order_id]],orders!A:A,orders!C:C)</f>
        <v>45495.402083333334</v>
      </c>
      <c r="J709" s="3">
        <f>_xlfn.XLOOKUP(Table29[[#This Row],[order_id]],orders!A:A,orders!B:B)</f>
        <v>81420960</v>
      </c>
      <c r="K709" s="3" t="str">
        <f>_xlfn.XLOOKUP(Table29[[#This Row],[order_id]],orders!A:A,orders!E:E)</f>
        <v>Wallet</v>
      </c>
      <c r="L709" s="3" t="str">
        <f>_xlfn.XLOOKUP(Table29[[#This Row],[customer id]],customers!A:A,customers!C:C)</f>
        <v>Inactive</v>
      </c>
    </row>
    <row r="710" spans="1:12" x14ac:dyDescent="0.35">
      <c r="A710" s="3">
        <v>1435353007</v>
      </c>
      <c r="B710">
        <v>336847</v>
      </c>
      <c r="C710">
        <v>1</v>
      </c>
      <c r="D710" s="2">
        <v>936.98</v>
      </c>
      <c r="E710" s="2">
        <f>Table29[[#This Row],[quantity]]*Table29[[#This Row],[unit_price]]</f>
        <v>936.98</v>
      </c>
      <c r="F710" t="str">
        <f>_xlfn.XLOOKUP(Table29[[#This Row],[product_id]],products!A:A,products!B:B)</f>
        <v>Toilet Cleaner</v>
      </c>
      <c r="G710" t="str">
        <f>_xlfn.XLOOKUP(B:B,products!A:A,products!C:C)</f>
        <v>Household Care</v>
      </c>
      <c r="H710" t="str">
        <f>_xlfn.XLOOKUP(Table29[[#This Row],[product_id]],products!A:A,products!D:D)</f>
        <v>Dayal, Mammen and More</v>
      </c>
      <c r="I710" s="1">
        <f>_xlfn.XLOOKUP(Table29[[#This Row],[order_id]],orders!A:A,orders!C:C)</f>
        <v>45310.37777777778</v>
      </c>
      <c r="J710" s="3">
        <f>_xlfn.XLOOKUP(Table29[[#This Row],[order_id]],orders!A:A,orders!B:B)</f>
        <v>48281892</v>
      </c>
      <c r="K710" s="3" t="str">
        <f>_xlfn.XLOOKUP(Table29[[#This Row],[order_id]],orders!A:A,orders!E:E)</f>
        <v>Card</v>
      </c>
      <c r="L710" s="3" t="str">
        <f>_xlfn.XLOOKUP(Table29[[#This Row],[customer id]],customers!A:A,customers!C:C)</f>
        <v>New</v>
      </c>
    </row>
    <row r="711" spans="1:12" x14ac:dyDescent="0.35">
      <c r="A711" s="3">
        <v>8080970647</v>
      </c>
      <c r="B711">
        <v>91670</v>
      </c>
      <c r="C711">
        <v>1</v>
      </c>
      <c r="D711" s="2">
        <v>439.24</v>
      </c>
      <c r="E711" s="2">
        <f>Table29[[#This Row],[quantity]]*Table29[[#This Row],[unit_price]]</f>
        <v>439.24</v>
      </c>
      <c r="F711" t="str">
        <f>_xlfn.XLOOKUP(Table29[[#This Row],[product_id]],products!A:A,products!B:B)</f>
        <v>Dish Soap</v>
      </c>
      <c r="G711" t="str">
        <f>_xlfn.XLOOKUP(B:B,products!A:A,products!C:C)</f>
        <v>Household Care</v>
      </c>
      <c r="H711" t="str">
        <f>_xlfn.XLOOKUP(Table29[[#This Row],[product_id]],products!A:A,products!D:D)</f>
        <v>Barman-Ahluwalia</v>
      </c>
      <c r="I711" s="1">
        <f>_xlfn.XLOOKUP(Table29[[#This Row],[order_id]],orders!A:A,orders!C:C)</f>
        <v>45255.738888888889</v>
      </c>
      <c r="J711" s="3">
        <f>_xlfn.XLOOKUP(Table29[[#This Row],[order_id]],orders!A:A,orders!B:B)</f>
        <v>1855421</v>
      </c>
      <c r="K711" s="3" t="str">
        <f>_xlfn.XLOOKUP(Table29[[#This Row],[order_id]],orders!A:A,orders!E:E)</f>
        <v>Card</v>
      </c>
      <c r="L711" s="3" t="str">
        <f>_xlfn.XLOOKUP(Table29[[#This Row],[customer id]],customers!A:A,customers!C:C)</f>
        <v>Inactive</v>
      </c>
    </row>
    <row r="712" spans="1:12" x14ac:dyDescent="0.35">
      <c r="A712" s="3">
        <v>5881633926</v>
      </c>
      <c r="B712">
        <v>6405</v>
      </c>
      <c r="C712">
        <v>1</v>
      </c>
      <c r="D712" s="2">
        <v>236.51</v>
      </c>
      <c r="E712" s="2">
        <f>Table29[[#This Row],[quantity]]*Table29[[#This Row],[unit_price]]</f>
        <v>236.51</v>
      </c>
      <c r="F712" t="str">
        <f>_xlfn.XLOOKUP(Table29[[#This Row],[product_id]],products!A:A,products!B:B)</f>
        <v>Baby Food</v>
      </c>
      <c r="G712" t="str">
        <f>_xlfn.XLOOKUP(B:B,products!A:A,products!C:C)</f>
        <v>Baby Care</v>
      </c>
      <c r="H712" t="str">
        <f>_xlfn.XLOOKUP(Table29[[#This Row],[product_id]],products!A:A,products!D:D)</f>
        <v>Kashyap-Reddy</v>
      </c>
      <c r="I712" s="1">
        <f>_xlfn.XLOOKUP(Table29[[#This Row],[order_id]],orders!A:A,orders!C:C)</f>
        <v>45037.779861111114</v>
      </c>
      <c r="J712" s="3">
        <f>_xlfn.XLOOKUP(Table29[[#This Row],[order_id]],orders!A:A,orders!B:B)</f>
        <v>32293017</v>
      </c>
      <c r="K712" s="3" t="str">
        <f>_xlfn.XLOOKUP(Table29[[#This Row],[order_id]],orders!A:A,orders!E:E)</f>
        <v>Card</v>
      </c>
      <c r="L712" s="3" t="str">
        <f>_xlfn.XLOOKUP(Table29[[#This Row],[customer id]],customers!A:A,customers!C:C)</f>
        <v>Inactive</v>
      </c>
    </row>
    <row r="713" spans="1:12" x14ac:dyDescent="0.35">
      <c r="A713" s="3">
        <v>4435459085</v>
      </c>
      <c r="B713">
        <v>291238</v>
      </c>
      <c r="C713">
        <v>1</v>
      </c>
      <c r="D713" s="2">
        <v>746.03</v>
      </c>
      <c r="E713" s="2">
        <f>Table29[[#This Row],[quantity]]*Table29[[#This Row],[unit_price]]</f>
        <v>746.03</v>
      </c>
      <c r="F713" t="str">
        <f>_xlfn.XLOOKUP(Table29[[#This Row],[product_id]],products!A:A,products!B:B)</f>
        <v>Chocolates</v>
      </c>
      <c r="G713" t="str">
        <f>_xlfn.XLOOKUP(B:B,products!A:A,products!C:C)</f>
        <v>Snacks &amp; Munchies</v>
      </c>
      <c r="H713" t="str">
        <f>_xlfn.XLOOKUP(Table29[[#This Row],[product_id]],products!A:A,products!D:D)</f>
        <v>Sinha, Pau and Chhabra</v>
      </c>
      <c r="I713" s="1">
        <f>_xlfn.XLOOKUP(Table29[[#This Row],[order_id]],orders!A:A,orders!C:C)</f>
        <v>45157.611805555556</v>
      </c>
      <c r="J713" s="3">
        <f>_xlfn.XLOOKUP(Table29[[#This Row],[order_id]],orders!A:A,orders!B:B)</f>
        <v>76830090</v>
      </c>
      <c r="K713" s="3" t="str">
        <f>_xlfn.XLOOKUP(Table29[[#This Row],[order_id]],orders!A:A,orders!E:E)</f>
        <v>Cash</v>
      </c>
      <c r="L713" s="3" t="str">
        <f>_xlfn.XLOOKUP(Table29[[#This Row],[customer id]],customers!A:A,customers!C:C)</f>
        <v>New</v>
      </c>
    </row>
    <row r="714" spans="1:12" x14ac:dyDescent="0.35">
      <c r="A714" s="3">
        <v>6172529406</v>
      </c>
      <c r="B714">
        <v>327290</v>
      </c>
      <c r="C714">
        <v>2</v>
      </c>
      <c r="D714" s="2">
        <v>862.28</v>
      </c>
      <c r="E714" s="2">
        <f>Table29[[#This Row],[quantity]]*Table29[[#This Row],[unit_price]]</f>
        <v>1724.56</v>
      </c>
      <c r="F714" t="str">
        <f>_xlfn.XLOOKUP(Table29[[#This Row],[product_id]],products!A:A,products!B:B)</f>
        <v>Sugar</v>
      </c>
      <c r="G714" t="str">
        <f>_xlfn.XLOOKUP(B:B,products!A:A,products!C:C)</f>
        <v>Grocery &amp; Staples</v>
      </c>
      <c r="H714" t="str">
        <f>_xlfn.XLOOKUP(Table29[[#This Row],[product_id]],products!A:A,products!D:D)</f>
        <v>Nadkarni Inc</v>
      </c>
      <c r="I714" s="1">
        <f>_xlfn.XLOOKUP(Table29[[#This Row],[order_id]],orders!A:A,orders!C:C)</f>
        <v>45433.086111111108</v>
      </c>
      <c r="J714" s="3">
        <f>_xlfn.XLOOKUP(Table29[[#This Row],[order_id]],orders!A:A,orders!B:B)</f>
        <v>48409448</v>
      </c>
      <c r="K714" s="3" t="str">
        <f>_xlfn.XLOOKUP(Table29[[#This Row],[order_id]],orders!A:A,orders!E:E)</f>
        <v>Cash</v>
      </c>
      <c r="L714" s="3" t="str">
        <f>_xlfn.XLOOKUP(Table29[[#This Row],[customer id]],customers!A:A,customers!C:C)</f>
        <v>New</v>
      </c>
    </row>
    <row r="715" spans="1:12" x14ac:dyDescent="0.35">
      <c r="A715" s="3">
        <v>9127879048</v>
      </c>
      <c r="B715">
        <v>890623</v>
      </c>
      <c r="C715">
        <v>2</v>
      </c>
      <c r="D715" s="2">
        <v>354.52</v>
      </c>
      <c r="E715" s="2">
        <f>Table29[[#This Row],[quantity]]*Table29[[#This Row],[unit_price]]</f>
        <v>709.04</v>
      </c>
      <c r="F715" t="str">
        <f>_xlfn.XLOOKUP(Table29[[#This Row],[product_id]],products!A:A,products!B:B)</f>
        <v>Onions</v>
      </c>
      <c r="G715" t="str">
        <f>_xlfn.XLOOKUP(B:B,products!A:A,products!C:C)</f>
        <v>Fruits &amp; Vegetables</v>
      </c>
      <c r="H715" t="str">
        <f>_xlfn.XLOOKUP(Table29[[#This Row],[product_id]],products!A:A,products!D:D)</f>
        <v>Sangha, Nagar and Varty</v>
      </c>
      <c r="I715" s="1">
        <f>_xlfn.XLOOKUP(Table29[[#This Row],[order_id]],orders!A:A,orders!C:C)</f>
        <v>45531.303472222222</v>
      </c>
      <c r="J715" s="3">
        <f>_xlfn.XLOOKUP(Table29[[#This Row],[order_id]],orders!A:A,orders!B:B)</f>
        <v>75490147</v>
      </c>
      <c r="K715" s="3" t="str">
        <f>_xlfn.XLOOKUP(Table29[[#This Row],[order_id]],orders!A:A,orders!E:E)</f>
        <v>Card</v>
      </c>
      <c r="L715" s="3" t="str">
        <f>_xlfn.XLOOKUP(Table29[[#This Row],[customer id]],customers!A:A,customers!C:C)</f>
        <v>Inactive</v>
      </c>
    </row>
    <row r="716" spans="1:12" x14ac:dyDescent="0.35">
      <c r="A716" s="3">
        <v>3806545110</v>
      </c>
      <c r="B716">
        <v>760828</v>
      </c>
      <c r="C716">
        <v>3</v>
      </c>
      <c r="D716" s="2">
        <v>563.45000000000005</v>
      </c>
      <c r="E716" s="2">
        <f>Table29[[#This Row],[quantity]]*Table29[[#This Row],[unit_price]]</f>
        <v>1690.3500000000001</v>
      </c>
      <c r="F716" t="str">
        <f>_xlfn.XLOOKUP(Table29[[#This Row],[product_id]],products!A:A,products!B:B)</f>
        <v>Pet Treats</v>
      </c>
      <c r="G716" t="str">
        <f>_xlfn.XLOOKUP(B:B,products!A:A,products!C:C)</f>
        <v>Pet Care</v>
      </c>
      <c r="H716" t="str">
        <f>_xlfn.XLOOKUP(Table29[[#This Row],[product_id]],products!A:A,products!D:D)</f>
        <v>Khurana, Khosla and Yohannan</v>
      </c>
      <c r="I716" s="1">
        <f>_xlfn.XLOOKUP(Table29[[#This Row],[order_id]],orders!A:A,orders!C:C)</f>
        <v>45521.495833333334</v>
      </c>
      <c r="J716" s="3">
        <f>_xlfn.XLOOKUP(Table29[[#This Row],[order_id]],orders!A:A,orders!B:B)</f>
        <v>1200365</v>
      </c>
      <c r="K716" s="3" t="str">
        <f>_xlfn.XLOOKUP(Table29[[#This Row],[order_id]],orders!A:A,orders!E:E)</f>
        <v>Card</v>
      </c>
      <c r="L716" s="3" t="str">
        <f>_xlfn.XLOOKUP(Table29[[#This Row],[customer id]],customers!A:A,customers!C:C)</f>
        <v>Regular</v>
      </c>
    </row>
    <row r="717" spans="1:12" x14ac:dyDescent="0.35">
      <c r="A717" s="3">
        <v>6919395718</v>
      </c>
      <c r="B717">
        <v>461804</v>
      </c>
      <c r="C717">
        <v>1</v>
      </c>
      <c r="D717" s="2">
        <v>310.69</v>
      </c>
      <c r="E717" s="2">
        <f>Table29[[#This Row],[quantity]]*Table29[[#This Row],[unit_price]]</f>
        <v>310.69</v>
      </c>
      <c r="F717" t="str">
        <f>_xlfn.XLOOKUP(Table29[[#This Row],[product_id]],products!A:A,products!B:B)</f>
        <v>Sugar</v>
      </c>
      <c r="G717" t="str">
        <f>_xlfn.XLOOKUP(B:B,products!A:A,products!C:C)</f>
        <v>Grocery &amp; Staples</v>
      </c>
      <c r="H717" t="str">
        <f>_xlfn.XLOOKUP(Table29[[#This Row],[product_id]],products!A:A,products!D:D)</f>
        <v>Ghose, Ben and Divan</v>
      </c>
      <c r="I717" s="1">
        <f>_xlfn.XLOOKUP(Table29[[#This Row],[order_id]],orders!A:A,orders!C:C)</f>
        <v>45338.897916666669</v>
      </c>
      <c r="J717" s="3">
        <f>_xlfn.XLOOKUP(Table29[[#This Row],[order_id]],orders!A:A,orders!B:B)</f>
        <v>91550885</v>
      </c>
      <c r="K717" s="3" t="str">
        <f>_xlfn.XLOOKUP(Table29[[#This Row],[order_id]],orders!A:A,orders!E:E)</f>
        <v>UPI</v>
      </c>
      <c r="L717" s="3" t="str">
        <f>_xlfn.XLOOKUP(Table29[[#This Row],[customer id]],customers!A:A,customers!C:C)</f>
        <v>New</v>
      </c>
    </row>
    <row r="718" spans="1:12" x14ac:dyDescent="0.35">
      <c r="A718" s="3">
        <v>5277462976</v>
      </c>
      <c r="B718">
        <v>654297</v>
      </c>
      <c r="C718">
        <v>3</v>
      </c>
      <c r="D718" s="2">
        <v>13.25</v>
      </c>
      <c r="E718" s="2">
        <f>Table29[[#This Row],[quantity]]*Table29[[#This Row],[unit_price]]</f>
        <v>39.75</v>
      </c>
      <c r="F718" t="str">
        <f>_xlfn.XLOOKUP(Table29[[#This Row],[product_id]],products!A:A,products!B:B)</f>
        <v>Potatoes</v>
      </c>
      <c r="G718" t="str">
        <f>_xlfn.XLOOKUP(B:B,products!A:A,products!C:C)</f>
        <v>Fruits &amp; Vegetables</v>
      </c>
      <c r="H718" t="str">
        <f>_xlfn.XLOOKUP(Table29[[#This Row],[product_id]],products!A:A,products!D:D)</f>
        <v>Chandran-Dass</v>
      </c>
      <c r="I718" s="1">
        <f>_xlfn.XLOOKUP(Table29[[#This Row],[order_id]],orders!A:A,orders!C:C)</f>
        <v>45584.650694444441</v>
      </c>
      <c r="J718" s="3">
        <f>_xlfn.XLOOKUP(Table29[[#This Row],[order_id]],orders!A:A,orders!B:B)</f>
        <v>98858383</v>
      </c>
      <c r="K718" s="3" t="str">
        <f>_xlfn.XLOOKUP(Table29[[#This Row],[order_id]],orders!A:A,orders!E:E)</f>
        <v>Card</v>
      </c>
      <c r="L718" s="3" t="str">
        <f>_xlfn.XLOOKUP(Table29[[#This Row],[customer id]],customers!A:A,customers!C:C)</f>
        <v>Regular</v>
      </c>
    </row>
    <row r="719" spans="1:12" x14ac:dyDescent="0.35">
      <c r="A719" s="3">
        <v>3606274277</v>
      </c>
      <c r="B719">
        <v>992178</v>
      </c>
      <c r="C719">
        <v>2</v>
      </c>
      <c r="D719" s="2">
        <v>632.42999999999995</v>
      </c>
      <c r="E719" s="2">
        <f>Table29[[#This Row],[quantity]]*Table29[[#This Row],[unit_price]]</f>
        <v>1264.8599999999999</v>
      </c>
      <c r="F719" t="str">
        <f>_xlfn.XLOOKUP(Table29[[#This Row],[product_id]],products!A:A,products!B:B)</f>
        <v>Pain Reliever</v>
      </c>
      <c r="G719" t="str">
        <f>_xlfn.XLOOKUP(B:B,products!A:A,products!C:C)</f>
        <v>Pharmacy</v>
      </c>
      <c r="H719" t="str">
        <f>_xlfn.XLOOKUP(Table29[[#This Row],[product_id]],products!A:A,products!D:D)</f>
        <v>Basu and Sons</v>
      </c>
      <c r="I719" s="1">
        <f>_xlfn.XLOOKUP(Table29[[#This Row],[order_id]],orders!A:A,orders!C:C)</f>
        <v>45146.449305555558</v>
      </c>
      <c r="J719" s="3">
        <f>_xlfn.XLOOKUP(Table29[[#This Row],[order_id]],orders!A:A,orders!B:B)</f>
        <v>98225598</v>
      </c>
      <c r="K719" s="3" t="str">
        <f>_xlfn.XLOOKUP(Table29[[#This Row],[order_id]],orders!A:A,orders!E:E)</f>
        <v>Cash</v>
      </c>
      <c r="L719" s="3" t="str">
        <f>_xlfn.XLOOKUP(Table29[[#This Row],[customer id]],customers!A:A,customers!C:C)</f>
        <v>Premium</v>
      </c>
    </row>
    <row r="720" spans="1:12" x14ac:dyDescent="0.35">
      <c r="A720" s="3">
        <v>2065203676</v>
      </c>
      <c r="B720">
        <v>228286</v>
      </c>
      <c r="C720">
        <v>1</v>
      </c>
      <c r="D720" s="2">
        <v>179.08</v>
      </c>
      <c r="E720" s="2">
        <f>Table29[[#This Row],[quantity]]*Table29[[#This Row],[unit_price]]</f>
        <v>179.08</v>
      </c>
      <c r="F720" t="str">
        <f>_xlfn.XLOOKUP(Table29[[#This Row],[product_id]],products!A:A,products!B:B)</f>
        <v>Cola</v>
      </c>
      <c r="G720" t="str">
        <f>_xlfn.XLOOKUP(B:B,products!A:A,products!C:C)</f>
        <v>Cold Drinks &amp; Juices</v>
      </c>
      <c r="H720" t="str">
        <f>_xlfn.XLOOKUP(Table29[[#This Row],[product_id]],products!A:A,products!D:D)</f>
        <v>Bhattacharyya PLC</v>
      </c>
      <c r="I720" s="1">
        <f>_xlfn.XLOOKUP(Table29[[#This Row],[order_id]],orders!A:A,orders!C:C)</f>
        <v>45306.397222222222</v>
      </c>
      <c r="J720" s="3">
        <f>_xlfn.XLOOKUP(Table29[[#This Row],[order_id]],orders!A:A,orders!B:B)</f>
        <v>36146306</v>
      </c>
      <c r="K720" s="3" t="str">
        <f>_xlfn.XLOOKUP(Table29[[#This Row],[order_id]],orders!A:A,orders!E:E)</f>
        <v>Card</v>
      </c>
      <c r="L720" s="3" t="str">
        <f>_xlfn.XLOOKUP(Table29[[#This Row],[customer id]],customers!A:A,customers!C:C)</f>
        <v>Regular</v>
      </c>
    </row>
    <row r="721" spans="1:12" x14ac:dyDescent="0.35">
      <c r="A721" s="3">
        <v>4042066387</v>
      </c>
      <c r="B721">
        <v>961614</v>
      </c>
      <c r="C721">
        <v>3</v>
      </c>
      <c r="D721" s="2">
        <v>227.22</v>
      </c>
      <c r="E721" s="2">
        <f>Table29[[#This Row],[quantity]]*Table29[[#This Row],[unit_price]]</f>
        <v>681.66</v>
      </c>
      <c r="F721" t="str">
        <f>_xlfn.XLOOKUP(Table29[[#This Row],[product_id]],products!A:A,products!B:B)</f>
        <v>Chocolates</v>
      </c>
      <c r="G721" t="str">
        <f>_xlfn.XLOOKUP(B:B,products!A:A,products!C:C)</f>
        <v>Snacks &amp; Munchies</v>
      </c>
      <c r="H721" t="str">
        <f>_xlfn.XLOOKUP(Table29[[#This Row],[product_id]],products!A:A,products!D:D)</f>
        <v>Goda Inc</v>
      </c>
      <c r="I721" s="1">
        <f>_xlfn.XLOOKUP(Table29[[#This Row],[order_id]],orders!A:A,orders!C:C)</f>
        <v>45294.168055555558</v>
      </c>
      <c r="J721" s="3">
        <f>_xlfn.XLOOKUP(Table29[[#This Row],[order_id]],orders!A:A,orders!B:B)</f>
        <v>90743791</v>
      </c>
      <c r="K721" s="3" t="str">
        <f>_xlfn.XLOOKUP(Table29[[#This Row],[order_id]],orders!A:A,orders!E:E)</f>
        <v>Wallet</v>
      </c>
      <c r="L721" s="3" t="str">
        <f>_xlfn.XLOOKUP(Table29[[#This Row],[customer id]],customers!A:A,customers!C:C)</f>
        <v>Inactive</v>
      </c>
    </row>
    <row r="722" spans="1:12" x14ac:dyDescent="0.35">
      <c r="A722" s="3">
        <v>3604982656</v>
      </c>
      <c r="B722">
        <v>968887</v>
      </c>
      <c r="C722">
        <v>2</v>
      </c>
      <c r="D722" s="2">
        <v>40.700000000000003</v>
      </c>
      <c r="E722" s="2">
        <f>Table29[[#This Row],[quantity]]*Table29[[#This Row],[unit_price]]</f>
        <v>81.400000000000006</v>
      </c>
      <c r="F722" t="str">
        <f>_xlfn.XLOOKUP(Table29[[#This Row],[product_id]],products!A:A,products!B:B)</f>
        <v>Dish Soap</v>
      </c>
      <c r="G722" t="str">
        <f>_xlfn.XLOOKUP(B:B,products!A:A,products!C:C)</f>
        <v>Household Care</v>
      </c>
      <c r="H722" t="str">
        <f>_xlfn.XLOOKUP(Table29[[#This Row],[product_id]],products!A:A,products!D:D)</f>
        <v>Keer-Gill</v>
      </c>
      <c r="I722" s="1">
        <f>_xlfn.XLOOKUP(Table29[[#This Row],[order_id]],orders!A:A,orders!C:C)</f>
        <v>45554.711111111108</v>
      </c>
      <c r="J722" s="3">
        <f>_xlfn.XLOOKUP(Table29[[#This Row],[order_id]],orders!A:A,orders!B:B)</f>
        <v>59207798</v>
      </c>
      <c r="K722" s="3" t="str">
        <f>_xlfn.XLOOKUP(Table29[[#This Row],[order_id]],orders!A:A,orders!E:E)</f>
        <v>Card</v>
      </c>
      <c r="L722" s="3" t="str">
        <f>_xlfn.XLOOKUP(Table29[[#This Row],[customer id]],customers!A:A,customers!C:C)</f>
        <v>Premium</v>
      </c>
    </row>
    <row r="723" spans="1:12" x14ac:dyDescent="0.35">
      <c r="A723" s="3">
        <v>1149676745</v>
      </c>
      <c r="B723">
        <v>94225</v>
      </c>
      <c r="C723">
        <v>3</v>
      </c>
      <c r="D723" s="2">
        <v>77.11</v>
      </c>
      <c r="E723" s="2">
        <f>Table29[[#This Row],[quantity]]*Table29[[#This Row],[unit_price]]</f>
        <v>231.32999999999998</v>
      </c>
      <c r="F723" t="str">
        <f>_xlfn.XLOOKUP(Table29[[#This Row],[product_id]],products!A:A,products!B:B)</f>
        <v>Toilet Cleaner</v>
      </c>
      <c r="G723" t="str">
        <f>_xlfn.XLOOKUP(B:B,products!A:A,products!C:C)</f>
        <v>Household Care</v>
      </c>
      <c r="H723" t="str">
        <f>_xlfn.XLOOKUP(Table29[[#This Row],[product_id]],products!A:A,products!D:D)</f>
        <v>Gulati, Ram and Sarkar</v>
      </c>
      <c r="I723" s="1">
        <f>_xlfn.XLOOKUP(Table29[[#This Row],[order_id]],orders!A:A,orders!C:C)</f>
        <v>45219.843055555553</v>
      </c>
      <c r="J723" s="3">
        <f>_xlfn.XLOOKUP(Table29[[#This Row],[order_id]],orders!A:A,orders!B:B)</f>
        <v>6247821</v>
      </c>
      <c r="K723" s="3" t="str">
        <f>_xlfn.XLOOKUP(Table29[[#This Row],[order_id]],orders!A:A,orders!E:E)</f>
        <v>Card</v>
      </c>
      <c r="L723" s="3" t="str">
        <f>_xlfn.XLOOKUP(Table29[[#This Row],[customer id]],customers!A:A,customers!C:C)</f>
        <v>Regular</v>
      </c>
    </row>
    <row r="724" spans="1:12" x14ac:dyDescent="0.35">
      <c r="A724" s="3">
        <v>3895011687</v>
      </c>
      <c r="B724">
        <v>349294</v>
      </c>
      <c r="C724">
        <v>1</v>
      </c>
      <c r="D724" s="2">
        <v>934.75</v>
      </c>
      <c r="E724" s="2">
        <f>Table29[[#This Row],[quantity]]*Table29[[#This Row],[unit_price]]</f>
        <v>934.75</v>
      </c>
      <c r="F724" t="str">
        <f>_xlfn.XLOOKUP(Table29[[#This Row],[product_id]],products!A:A,products!B:B)</f>
        <v>Onions</v>
      </c>
      <c r="G724" t="str">
        <f>_xlfn.XLOOKUP(B:B,products!A:A,products!C:C)</f>
        <v>Fruits &amp; Vegetables</v>
      </c>
      <c r="H724" t="str">
        <f>_xlfn.XLOOKUP(Table29[[#This Row],[product_id]],products!A:A,products!D:D)</f>
        <v>Ganesan Ltd</v>
      </c>
      <c r="I724" s="1">
        <f>_xlfn.XLOOKUP(Table29[[#This Row],[order_id]],orders!A:A,orders!C:C)</f>
        <v>45374.818055555559</v>
      </c>
      <c r="J724" s="3">
        <f>_xlfn.XLOOKUP(Table29[[#This Row],[order_id]],orders!A:A,orders!B:B)</f>
        <v>47043878</v>
      </c>
      <c r="K724" s="3" t="str">
        <f>_xlfn.XLOOKUP(Table29[[#This Row],[order_id]],orders!A:A,orders!E:E)</f>
        <v>UPI</v>
      </c>
      <c r="L724" s="3" t="str">
        <f>_xlfn.XLOOKUP(Table29[[#This Row],[customer id]],customers!A:A,customers!C:C)</f>
        <v>Premium</v>
      </c>
    </row>
    <row r="725" spans="1:12" x14ac:dyDescent="0.35">
      <c r="A725" s="3">
        <v>772505056</v>
      </c>
      <c r="B725">
        <v>313754</v>
      </c>
      <c r="C725">
        <v>2</v>
      </c>
      <c r="D725" s="2">
        <v>136.6</v>
      </c>
      <c r="E725" s="2">
        <f>Table29[[#This Row],[quantity]]*Table29[[#This Row],[unit_price]]</f>
        <v>273.2</v>
      </c>
      <c r="F725" t="str">
        <f>_xlfn.XLOOKUP(Table29[[#This Row],[product_id]],products!A:A,products!B:B)</f>
        <v>Biscuits</v>
      </c>
      <c r="G725" t="str">
        <f>_xlfn.XLOOKUP(B:B,products!A:A,products!C:C)</f>
        <v>Snacks &amp; Munchies</v>
      </c>
      <c r="H725" t="str">
        <f>_xlfn.XLOOKUP(Table29[[#This Row],[product_id]],products!A:A,products!D:D)</f>
        <v>Swaminathan, Mahal and Dara</v>
      </c>
      <c r="I725" s="1">
        <f>_xlfn.XLOOKUP(Table29[[#This Row],[order_id]],orders!A:A,orders!C:C)</f>
        <v>45120.046527777777</v>
      </c>
      <c r="J725" s="3">
        <f>_xlfn.XLOOKUP(Table29[[#This Row],[order_id]],orders!A:A,orders!B:B)</f>
        <v>81822494</v>
      </c>
      <c r="K725" s="3" t="str">
        <f>_xlfn.XLOOKUP(Table29[[#This Row],[order_id]],orders!A:A,orders!E:E)</f>
        <v>Cash</v>
      </c>
      <c r="L725" s="3" t="str">
        <f>_xlfn.XLOOKUP(Table29[[#This Row],[customer id]],customers!A:A,customers!C:C)</f>
        <v>New</v>
      </c>
    </row>
    <row r="726" spans="1:12" x14ac:dyDescent="0.35">
      <c r="A726" s="3">
        <v>5574765914</v>
      </c>
      <c r="B726">
        <v>51036</v>
      </c>
      <c r="C726">
        <v>3</v>
      </c>
      <c r="D726" s="2">
        <v>931.61</v>
      </c>
      <c r="E726" s="2">
        <f>Table29[[#This Row],[quantity]]*Table29[[#This Row],[unit_price]]</f>
        <v>2794.83</v>
      </c>
      <c r="F726" t="str">
        <f>_xlfn.XLOOKUP(Table29[[#This Row],[product_id]],products!A:A,products!B:B)</f>
        <v>Baby Food</v>
      </c>
      <c r="G726" t="str">
        <f>_xlfn.XLOOKUP(B:B,products!A:A,products!C:C)</f>
        <v>Baby Care</v>
      </c>
      <c r="H726" t="str">
        <f>_xlfn.XLOOKUP(Table29[[#This Row],[product_id]],products!A:A,products!D:D)</f>
        <v>Karnik PLC</v>
      </c>
      <c r="I726" s="1">
        <f>_xlfn.XLOOKUP(Table29[[#This Row],[order_id]],orders!A:A,orders!C:C)</f>
        <v>45590.979166666664</v>
      </c>
      <c r="J726" s="3">
        <f>_xlfn.XLOOKUP(Table29[[#This Row],[order_id]],orders!A:A,orders!B:B)</f>
        <v>89619421</v>
      </c>
      <c r="K726" s="3" t="str">
        <f>_xlfn.XLOOKUP(Table29[[#This Row],[order_id]],orders!A:A,orders!E:E)</f>
        <v>Wallet</v>
      </c>
      <c r="L726" s="3" t="str">
        <f>_xlfn.XLOOKUP(Table29[[#This Row],[customer id]],customers!A:A,customers!C:C)</f>
        <v>Premium</v>
      </c>
    </row>
    <row r="727" spans="1:12" x14ac:dyDescent="0.35">
      <c r="A727" s="3">
        <v>8812616740</v>
      </c>
      <c r="B727">
        <v>673058</v>
      </c>
      <c r="C727">
        <v>2</v>
      </c>
      <c r="D727" s="2">
        <v>765.76</v>
      </c>
      <c r="E727" s="2">
        <f>Table29[[#This Row],[quantity]]*Table29[[#This Row],[unit_price]]</f>
        <v>1531.52</v>
      </c>
      <c r="F727" t="str">
        <f>_xlfn.XLOOKUP(Table29[[#This Row],[product_id]],products!A:A,products!B:B)</f>
        <v>Cough Syrup</v>
      </c>
      <c r="G727" t="str">
        <f>_xlfn.XLOOKUP(B:B,products!A:A,products!C:C)</f>
        <v>Pharmacy</v>
      </c>
      <c r="H727" t="str">
        <f>_xlfn.XLOOKUP(Table29[[#This Row],[product_id]],products!A:A,products!D:D)</f>
        <v>Balan-Madan</v>
      </c>
      <c r="I727" s="1">
        <f>_xlfn.XLOOKUP(Table29[[#This Row],[order_id]],orders!A:A,orders!C:C)</f>
        <v>45103.884027777778</v>
      </c>
      <c r="J727" s="3">
        <f>_xlfn.XLOOKUP(Table29[[#This Row],[order_id]],orders!A:A,orders!B:B)</f>
        <v>61982521</v>
      </c>
      <c r="K727" s="3" t="str">
        <f>_xlfn.XLOOKUP(Table29[[#This Row],[order_id]],orders!A:A,orders!E:E)</f>
        <v>Card</v>
      </c>
      <c r="L727" s="3" t="str">
        <f>_xlfn.XLOOKUP(Table29[[#This Row],[customer id]],customers!A:A,customers!C:C)</f>
        <v>Inactive</v>
      </c>
    </row>
    <row r="728" spans="1:12" x14ac:dyDescent="0.35">
      <c r="A728" s="3">
        <v>1486655525</v>
      </c>
      <c r="B728">
        <v>34186</v>
      </c>
      <c r="C728">
        <v>1</v>
      </c>
      <c r="D728" s="2">
        <v>925.65</v>
      </c>
      <c r="E728" s="2">
        <f>Table29[[#This Row],[quantity]]*Table29[[#This Row],[unit_price]]</f>
        <v>925.65</v>
      </c>
      <c r="F728" t="str">
        <f>_xlfn.XLOOKUP(Table29[[#This Row],[product_id]],products!A:A,products!B:B)</f>
        <v>Mangoes</v>
      </c>
      <c r="G728" t="str">
        <f>_xlfn.XLOOKUP(B:B,products!A:A,products!C:C)</f>
        <v>Fruits &amp; Vegetables</v>
      </c>
      <c r="H728" t="str">
        <f>_xlfn.XLOOKUP(Table29[[#This Row],[product_id]],products!A:A,products!D:D)</f>
        <v>Mandal-Kar</v>
      </c>
      <c r="I728" s="1">
        <f>_xlfn.XLOOKUP(Table29[[#This Row],[order_id]],orders!A:A,orders!C:C)</f>
        <v>45403.552083333336</v>
      </c>
      <c r="J728" s="3">
        <f>_xlfn.XLOOKUP(Table29[[#This Row],[order_id]],orders!A:A,orders!B:B)</f>
        <v>74572121</v>
      </c>
      <c r="K728" s="3" t="str">
        <f>_xlfn.XLOOKUP(Table29[[#This Row],[order_id]],orders!A:A,orders!E:E)</f>
        <v>Wallet</v>
      </c>
      <c r="L728" s="3" t="str">
        <f>_xlfn.XLOOKUP(Table29[[#This Row],[customer id]],customers!A:A,customers!C:C)</f>
        <v>Inactive</v>
      </c>
    </row>
    <row r="729" spans="1:12" x14ac:dyDescent="0.35">
      <c r="A729" s="3">
        <v>8423025639</v>
      </c>
      <c r="B729">
        <v>365132</v>
      </c>
      <c r="C729">
        <v>3</v>
      </c>
      <c r="D729" s="2">
        <v>229.38</v>
      </c>
      <c r="E729" s="2">
        <f>Table29[[#This Row],[quantity]]*Table29[[#This Row],[unit_price]]</f>
        <v>688.14</v>
      </c>
      <c r="F729" t="str">
        <f>_xlfn.XLOOKUP(Table29[[#This Row],[product_id]],products!A:A,products!B:B)</f>
        <v>Instant Noodles</v>
      </c>
      <c r="G729" t="str">
        <f>_xlfn.XLOOKUP(B:B,products!A:A,products!C:C)</f>
        <v>Instant &amp; Frozen Food</v>
      </c>
      <c r="H729" t="str">
        <f>_xlfn.XLOOKUP(Table29[[#This Row],[product_id]],products!A:A,products!D:D)</f>
        <v>Dar-Kumar</v>
      </c>
      <c r="I729" s="1">
        <f>_xlfn.XLOOKUP(Table29[[#This Row],[order_id]],orders!A:A,orders!C:C)</f>
        <v>45449.551388888889</v>
      </c>
      <c r="J729" s="3">
        <f>_xlfn.XLOOKUP(Table29[[#This Row],[order_id]],orders!A:A,orders!B:B)</f>
        <v>6344345</v>
      </c>
      <c r="K729" s="3" t="str">
        <f>_xlfn.XLOOKUP(Table29[[#This Row],[order_id]],orders!A:A,orders!E:E)</f>
        <v>UPI</v>
      </c>
      <c r="L729" s="3" t="str">
        <f>_xlfn.XLOOKUP(Table29[[#This Row],[customer id]],customers!A:A,customers!C:C)</f>
        <v>Premium</v>
      </c>
    </row>
    <row r="730" spans="1:12" x14ac:dyDescent="0.35">
      <c r="A730" s="3">
        <v>9020705185</v>
      </c>
      <c r="B730">
        <v>654623</v>
      </c>
      <c r="C730">
        <v>2</v>
      </c>
      <c r="D730" s="2">
        <v>422.14</v>
      </c>
      <c r="E730" s="2">
        <f>Table29[[#This Row],[quantity]]*Table29[[#This Row],[unit_price]]</f>
        <v>844.28</v>
      </c>
      <c r="F730" t="str">
        <f>_xlfn.XLOOKUP(Table29[[#This Row],[product_id]],products!A:A,products!B:B)</f>
        <v>Chips</v>
      </c>
      <c r="G730" t="str">
        <f>_xlfn.XLOOKUP(B:B,products!A:A,products!C:C)</f>
        <v>Snacks &amp; Munchies</v>
      </c>
      <c r="H730" t="str">
        <f>_xlfn.XLOOKUP(Table29[[#This Row],[product_id]],products!A:A,products!D:D)</f>
        <v>Pradhan and Sons</v>
      </c>
      <c r="I730" s="1">
        <f>_xlfn.XLOOKUP(Table29[[#This Row],[order_id]],orders!A:A,orders!C:C)</f>
        <v>45289.804861111108</v>
      </c>
      <c r="J730" s="3">
        <f>_xlfn.XLOOKUP(Table29[[#This Row],[order_id]],orders!A:A,orders!B:B)</f>
        <v>1562083</v>
      </c>
      <c r="K730" s="3" t="str">
        <f>_xlfn.XLOOKUP(Table29[[#This Row],[order_id]],orders!A:A,orders!E:E)</f>
        <v>Cash</v>
      </c>
      <c r="L730" s="3" t="str">
        <f>_xlfn.XLOOKUP(Table29[[#This Row],[customer id]],customers!A:A,customers!C:C)</f>
        <v>Premium</v>
      </c>
    </row>
    <row r="731" spans="1:12" x14ac:dyDescent="0.35">
      <c r="A731" s="3">
        <v>7719808698</v>
      </c>
      <c r="B731">
        <v>118820</v>
      </c>
      <c r="C731">
        <v>3</v>
      </c>
      <c r="D731" s="2">
        <v>12.32</v>
      </c>
      <c r="E731" s="2">
        <f>Table29[[#This Row],[quantity]]*Table29[[#This Row],[unit_price]]</f>
        <v>36.96</v>
      </c>
      <c r="F731" t="str">
        <f>_xlfn.XLOOKUP(Table29[[#This Row],[product_id]],products!A:A,products!B:B)</f>
        <v>Iced Tea</v>
      </c>
      <c r="G731" t="str">
        <f>_xlfn.XLOOKUP(B:B,products!A:A,products!C:C)</f>
        <v>Cold Drinks &amp; Juices</v>
      </c>
      <c r="H731" t="str">
        <f>_xlfn.XLOOKUP(Table29[[#This Row],[product_id]],products!A:A,products!D:D)</f>
        <v>Warrior, Ravel and Amble</v>
      </c>
      <c r="I731" s="1">
        <f>_xlfn.XLOOKUP(Table29[[#This Row],[order_id]],orders!A:A,orders!C:C)</f>
        <v>45156.480555555558</v>
      </c>
      <c r="J731" s="3">
        <f>_xlfn.XLOOKUP(Table29[[#This Row],[order_id]],orders!A:A,orders!B:B)</f>
        <v>93938425</v>
      </c>
      <c r="K731" s="3" t="str">
        <f>_xlfn.XLOOKUP(Table29[[#This Row],[order_id]],orders!A:A,orders!E:E)</f>
        <v>Card</v>
      </c>
      <c r="L731" s="3" t="str">
        <f>_xlfn.XLOOKUP(Table29[[#This Row],[customer id]],customers!A:A,customers!C:C)</f>
        <v>Regular</v>
      </c>
    </row>
    <row r="732" spans="1:12" x14ac:dyDescent="0.35">
      <c r="A732" s="3">
        <v>3414036630</v>
      </c>
      <c r="B732">
        <v>767398</v>
      </c>
      <c r="C732">
        <v>2</v>
      </c>
      <c r="D732" s="2">
        <v>22.14</v>
      </c>
      <c r="E732" s="2">
        <f>Table29[[#This Row],[quantity]]*Table29[[#This Row],[unit_price]]</f>
        <v>44.28</v>
      </c>
      <c r="F732" t="str">
        <f>_xlfn.XLOOKUP(Table29[[#This Row],[product_id]],products!A:A,products!B:B)</f>
        <v>Dish Soap</v>
      </c>
      <c r="G732" t="str">
        <f>_xlfn.XLOOKUP(B:B,products!A:A,products!C:C)</f>
        <v>Household Care</v>
      </c>
      <c r="H732" t="str">
        <f>_xlfn.XLOOKUP(Table29[[#This Row],[product_id]],products!A:A,products!D:D)</f>
        <v>Arya, Sundaram and Pingle</v>
      </c>
      <c r="I732" s="1">
        <f>_xlfn.XLOOKUP(Table29[[#This Row],[order_id]],orders!A:A,orders!C:C)</f>
        <v>45387.125</v>
      </c>
      <c r="J732" s="3">
        <f>_xlfn.XLOOKUP(Table29[[#This Row],[order_id]],orders!A:A,orders!B:B)</f>
        <v>32809328</v>
      </c>
      <c r="K732" s="3" t="str">
        <f>_xlfn.XLOOKUP(Table29[[#This Row],[order_id]],orders!A:A,orders!E:E)</f>
        <v>Cash</v>
      </c>
      <c r="L732" s="3" t="str">
        <f>_xlfn.XLOOKUP(Table29[[#This Row],[customer id]],customers!A:A,customers!C:C)</f>
        <v>Premium</v>
      </c>
    </row>
    <row r="733" spans="1:12" x14ac:dyDescent="0.35">
      <c r="A733" s="3">
        <v>4157869967</v>
      </c>
      <c r="B733">
        <v>848226</v>
      </c>
      <c r="C733">
        <v>3</v>
      </c>
      <c r="D733" s="2">
        <v>209.59</v>
      </c>
      <c r="E733" s="2">
        <f>Table29[[#This Row],[quantity]]*Table29[[#This Row],[unit_price]]</f>
        <v>628.77</v>
      </c>
      <c r="F733" t="str">
        <f>_xlfn.XLOOKUP(Table29[[#This Row],[product_id]],products!A:A,products!B:B)</f>
        <v>Tomatoes</v>
      </c>
      <c r="G733" t="str">
        <f>_xlfn.XLOOKUP(B:B,products!A:A,products!C:C)</f>
        <v>Fruits &amp; Vegetables</v>
      </c>
      <c r="H733" t="str">
        <f>_xlfn.XLOOKUP(Table29[[#This Row],[product_id]],products!A:A,products!D:D)</f>
        <v>Barad and Sons</v>
      </c>
      <c r="I733" s="1">
        <f>_xlfn.XLOOKUP(Table29[[#This Row],[order_id]],orders!A:A,orders!C:C)</f>
        <v>45051.591666666667</v>
      </c>
      <c r="J733" s="3">
        <f>_xlfn.XLOOKUP(Table29[[#This Row],[order_id]],orders!A:A,orders!B:B)</f>
        <v>49617892</v>
      </c>
      <c r="K733" s="3" t="str">
        <f>_xlfn.XLOOKUP(Table29[[#This Row],[order_id]],orders!A:A,orders!E:E)</f>
        <v>Card</v>
      </c>
      <c r="L733" s="3" t="str">
        <f>_xlfn.XLOOKUP(Table29[[#This Row],[customer id]],customers!A:A,customers!C:C)</f>
        <v>New</v>
      </c>
    </row>
    <row r="734" spans="1:12" x14ac:dyDescent="0.35">
      <c r="A734" s="3">
        <v>4873887251</v>
      </c>
      <c r="B734">
        <v>652118</v>
      </c>
      <c r="C734">
        <v>1</v>
      </c>
      <c r="D734" s="2">
        <v>22.04</v>
      </c>
      <c r="E734" s="2">
        <f>Table29[[#This Row],[quantity]]*Table29[[#This Row],[unit_price]]</f>
        <v>22.04</v>
      </c>
      <c r="F734" t="str">
        <f>_xlfn.XLOOKUP(Table29[[#This Row],[product_id]],products!A:A,products!B:B)</f>
        <v>Frozen Biryani</v>
      </c>
      <c r="G734" t="str">
        <f>_xlfn.XLOOKUP(B:B,products!A:A,products!C:C)</f>
        <v>Instant &amp; Frozen Food</v>
      </c>
      <c r="H734" t="str">
        <f>_xlfn.XLOOKUP(Table29[[#This Row],[product_id]],products!A:A,products!D:D)</f>
        <v>Agate and Sons</v>
      </c>
      <c r="I734" s="1">
        <f>_xlfn.XLOOKUP(Table29[[#This Row],[order_id]],orders!A:A,orders!C:C)</f>
        <v>45189.029861111114</v>
      </c>
      <c r="J734" s="3">
        <f>_xlfn.XLOOKUP(Table29[[#This Row],[order_id]],orders!A:A,orders!B:B)</f>
        <v>20951294</v>
      </c>
      <c r="K734" s="3" t="str">
        <f>_xlfn.XLOOKUP(Table29[[#This Row],[order_id]],orders!A:A,orders!E:E)</f>
        <v>Wallet</v>
      </c>
      <c r="L734" s="3" t="str">
        <f>_xlfn.XLOOKUP(Table29[[#This Row],[customer id]],customers!A:A,customers!C:C)</f>
        <v>Premium</v>
      </c>
    </row>
    <row r="735" spans="1:12" x14ac:dyDescent="0.35">
      <c r="A735" s="3">
        <v>8031946454</v>
      </c>
      <c r="B735">
        <v>455083</v>
      </c>
      <c r="C735">
        <v>1</v>
      </c>
      <c r="D735" s="2">
        <v>959.01</v>
      </c>
      <c r="E735" s="2">
        <f>Table29[[#This Row],[quantity]]*Table29[[#This Row],[unit_price]]</f>
        <v>959.01</v>
      </c>
      <c r="F735" t="str">
        <f>_xlfn.XLOOKUP(Table29[[#This Row],[product_id]],products!A:A,products!B:B)</f>
        <v>Butter</v>
      </c>
      <c r="G735" t="str">
        <f>_xlfn.XLOOKUP(B:B,products!A:A,products!C:C)</f>
        <v>Dairy &amp; Breakfast</v>
      </c>
      <c r="H735" t="str">
        <f>_xlfn.XLOOKUP(Table29[[#This Row],[product_id]],products!A:A,products!D:D)</f>
        <v>Dutta Inc</v>
      </c>
      <c r="I735" s="1">
        <f>_xlfn.XLOOKUP(Table29[[#This Row],[order_id]],orders!A:A,orders!C:C)</f>
        <v>45167.871527777781</v>
      </c>
      <c r="J735" s="3">
        <f>_xlfn.XLOOKUP(Table29[[#This Row],[order_id]],orders!A:A,orders!B:B)</f>
        <v>31923338</v>
      </c>
      <c r="K735" s="3" t="str">
        <f>_xlfn.XLOOKUP(Table29[[#This Row],[order_id]],orders!A:A,orders!E:E)</f>
        <v>Card</v>
      </c>
      <c r="L735" s="3" t="str">
        <f>_xlfn.XLOOKUP(Table29[[#This Row],[customer id]],customers!A:A,customers!C:C)</f>
        <v>New</v>
      </c>
    </row>
    <row r="736" spans="1:12" x14ac:dyDescent="0.35">
      <c r="A736" s="3">
        <v>8168056170</v>
      </c>
      <c r="B736">
        <v>194682</v>
      </c>
      <c r="C736">
        <v>3</v>
      </c>
      <c r="D736" s="2">
        <v>912.29</v>
      </c>
      <c r="E736" s="2">
        <f>Table29[[#This Row],[quantity]]*Table29[[#This Row],[unit_price]]</f>
        <v>2736.87</v>
      </c>
      <c r="F736" t="str">
        <f>_xlfn.XLOOKUP(Table29[[#This Row],[product_id]],products!A:A,products!B:B)</f>
        <v>Iced Tea</v>
      </c>
      <c r="G736" t="str">
        <f>_xlfn.XLOOKUP(B:B,products!A:A,products!C:C)</f>
        <v>Cold Drinks &amp; Juices</v>
      </c>
      <c r="H736" t="str">
        <f>_xlfn.XLOOKUP(Table29[[#This Row],[product_id]],products!A:A,products!D:D)</f>
        <v>Sastry-Issac</v>
      </c>
      <c r="I736" s="1">
        <f>_xlfn.XLOOKUP(Table29[[#This Row],[order_id]],orders!A:A,orders!C:C)</f>
        <v>45166.202777777777</v>
      </c>
      <c r="J736" s="3">
        <f>_xlfn.XLOOKUP(Table29[[#This Row],[order_id]],orders!A:A,orders!B:B)</f>
        <v>45700473</v>
      </c>
      <c r="K736" s="3" t="str">
        <f>_xlfn.XLOOKUP(Table29[[#This Row],[order_id]],orders!A:A,orders!E:E)</f>
        <v>Cash</v>
      </c>
      <c r="L736" s="3" t="str">
        <f>_xlfn.XLOOKUP(Table29[[#This Row],[customer id]],customers!A:A,customers!C:C)</f>
        <v>Inactive</v>
      </c>
    </row>
    <row r="737" spans="1:12" x14ac:dyDescent="0.35">
      <c r="A737" s="3">
        <v>3108512811</v>
      </c>
      <c r="B737">
        <v>993331</v>
      </c>
      <c r="C737">
        <v>2</v>
      </c>
      <c r="D737" s="2">
        <v>102.44</v>
      </c>
      <c r="E737" s="2">
        <f>Table29[[#This Row],[quantity]]*Table29[[#This Row],[unit_price]]</f>
        <v>204.88</v>
      </c>
      <c r="F737" t="str">
        <f>_xlfn.XLOOKUP(Table29[[#This Row],[product_id]],products!A:A,products!B:B)</f>
        <v>Pulses</v>
      </c>
      <c r="G737" t="str">
        <f>_xlfn.XLOOKUP(B:B,products!A:A,products!C:C)</f>
        <v>Grocery &amp; Staples</v>
      </c>
      <c r="H737" t="str">
        <f>_xlfn.XLOOKUP(Table29[[#This Row],[product_id]],products!A:A,products!D:D)</f>
        <v>Parmer, Gola and Yogi</v>
      </c>
      <c r="I737" s="1">
        <f>_xlfn.XLOOKUP(Table29[[#This Row],[order_id]],orders!A:A,orders!C:C)</f>
        <v>45332.350694444445</v>
      </c>
      <c r="J737" s="3">
        <f>_xlfn.XLOOKUP(Table29[[#This Row],[order_id]],orders!A:A,orders!B:B)</f>
        <v>15417130</v>
      </c>
      <c r="K737" s="3" t="str">
        <f>_xlfn.XLOOKUP(Table29[[#This Row],[order_id]],orders!A:A,orders!E:E)</f>
        <v>UPI</v>
      </c>
      <c r="L737" s="3" t="str">
        <f>_xlfn.XLOOKUP(Table29[[#This Row],[customer id]],customers!A:A,customers!C:C)</f>
        <v>New</v>
      </c>
    </row>
    <row r="738" spans="1:12" x14ac:dyDescent="0.35">
      <c r="A738" s="3">
        <v>1680591951</v>
      </c>
      <c r="B738">
        <v>131748</v>
      </c>
      <c r="C738">
        <v>1</v>
      </c>
      <c r="D738" s="2">
        <v>81.349999999999994</v>
      </c>
      <c r="E738" s="2">
        <f>Table29[[#This Row],[quantity]]*Table29[[#This Row],[unit_price]]</f>
        <v>81.349999999999994</v>
      </c>
      <c r="F738" t="str">
        <f>_xlfn.XLOOKUP(Table29[[#This Row],[product_id]],products!A:A,products!B:B)</f>
        <v>Dog Food</v>
      </c>
      <c r="G738" t="str">
        <f>_xlfn.XLOOKUP(B:B,products!A:A,products!C:C)</f>
        <v>Pet Care</v>
      </c>
      <c r="H738" t="str">
        <f>_xlfn.XLOOKUP(Table29[[#This Row],[product_id]],products!A:A,products!D:D)</f>
        <v>Shroff, Wason and Dugar</v>
      </c>
      <c r="I738" s="1">
        <f>_xlfn.XLOOKUP(Table29[[#This Row],[order_id]],orders!A:A,orders!C:C)</f>
        <v>45362.876388888886</v>
      </c>
      <c r="J738" s="3">
        <f>_xlfn.XLOOKUP(Table29[[#This Row],[order_id]],orders!A:A,orders!B:B)</f>
        <v>7288562</v>
      </c>
      <c r="K738" s="3" t="str">
        <f>_xlfn.XLOOKUP(Table29[[#This Row],[order_id]],orders!A:A,orders!E:E)</f>
        <v>Card</v>
      </c>
      <c r="L738" s="3" t="str">
        <f>_xlfn.XLOOKUP(Table29[[#This Row],[customer id]],customers!A:A,customers!C:C)</f>
        <v>New</v>
      </c>
    </row>
    <row r="739" spans="1:12" x14ac:dyDescent="0.35">
      <c r="A739" s="3">
        <v>559245731</v>
      </c>
      <c r="B739">
        <v>461804</v>
      </c>
      <c r="C739">
        <v>1</v>
      </c>
      <c r="D739" s="2">
        <v>310.69</v>
      </c>
      <c r="E739" s="2">
        <f>Table29[[#This Row],[quantity]]*Table29[[#This Row],[unit_price]]</f>
        <v>310.69</v>
      </c>
      <c r="F739" t="str">
        <f>_xlfn.XLOOKUP(Table29[[#This Row],[product_id]],products!A:A,products!B:B)</f>
        <v>Sugar</v>
      </c>
      <c r="G739" t="str">
        <f>_xlfn.XLOOKUP(B:B,products!A:A,products!C:C)</f>
        <v>Grocery &amp; Staples</v>
      </c>
      <c r="H739" t="str">
        <f>_xlfn.XLOOKUP(Table29[[#This Row],[product_id]],products!A:A,products!D:D)</f>
        <v>Ghose, Ben and Divan</v>
      </c>
      <c r="I739" s="1">
        <f>_xlfn.XLOOKUP(Table29[[#This Row],[order_id]],orders!A:A,orders!C:C)</f>
        <v>45543.662499999999</v>
      </c>
      <c r="J739" s="3">
        <f>_xlfn.XLOOKUP(Table29[[#This Row],[order_id]],orders!A:A,orders!B:B)</f>
        <v>68941950</v>
      </c>
      <c r="K739" s="3" t="str">
        <f>_xlfn.XLOOKUP(Table29[[#This Row],[order_id]],orders!A:A,orders!E:E)</f>
        <v>Wallet</v>
      </c>
      <c r="L739" s="3" t="str">
        <f>_xlfn.XLOOKUP(Table29[[#This Row],[customer id]],customers!A:A,customers!C:C)</f>
        <v>New</v>
      </c>
    </row>
    <row r="740" spans="1:12" x14ac:dyDescent="0.35">
      <c r="A740" s="3">
        <v>8655600303</v>
      </c>
      <c r="B740">
        <v>440875</v>
      </c>
      <c r="C740">
        <v>2</v>
      </c>
      <c r="D740" s="2">
        <v>275.02999999999997</v>
      </c>
      <c r="E740" s="2">
        <f>Table29[[#This Row],[quantity]]*Table29[[#This Row],[unit_price]]</f>
        <v>550.05999999999995</v>
      </c>
      <c r="F740" t="str">
        <f>_xlfn.XLOOKUP(Table29[[#This Row],[product_id]],products!A:A,products!B:B)</f>
        <v>Baby Wipes</v>
      </c>
      <c r="G740" t="str">
        <f>_xlfn.XLOOKUP(B:B,products!A:A,products!C:C)</f>
        <v>Baby Care</v>
      </c>
      <c r="H740" t="str">
        <f>_xlfn.XLOOKUP(Table29[[#This Row],[product_id]],products!A:A,products!D:D)</f>
        <v>Loyal Inc</v>
      </c>
      <c r="I740" s="1">
        <f>_xlfn.XLOOKUP(Table29[[#This Row],[order_id]],orders!A:A,orders!C:C)</f>
        <v>45409.736111111109</v>
      </c>
      <c r="J740" s="3">
        <f>_xlfn.XLOOKUP(Table29[[#This Row],[order_id]],orders!A:A,orders!B:B)</f>
        <v>12867472</v>
      </c>
      <c r="K740" s="3" t="str">
        <f>_xlfn.XLOOKUP(Table29[[#This Row],[order_id]],orders!A:A,orders!E:E)</f>
        <v>Cash</v>
      </c>
      <c r="L740" s="3" t="str">
        <f>_xlfn.XLOOKUP(Table29[[#This Row],[customer id]],customers!A:A,customers!C:C)</f>
        <v>Premium</v>
      </c>
    </row>
    <row r="741" spans="1:12" x14ac:dyDescent="0.35">
      <c r="A741" s="3">
        <v>8247327365</v>
      </c>
      <c r="B741">
        <v>704868</v>
      </c>
      <c r="C741">
        <v>3</v>
      </c>
      <c r="D741" s="2">
        <v>193.46</v>
      </c>
      <c r="E741" s="2">
        <f>Table29[[#This Row],[quantity]]*Table29[[#This Row],[unit_price]]</f>
        <v>580.38</v>
      </c>
      <c r="F741" t="str">
        <f>_xlfn.XLOOKUP(Table29[[#This Row],[product_id]],products!A:A,products!B:B)</f>
        <v>Detergent</v>
      </c>
      <c r="G741" t="str">
        <f>_xlfn.XLOOKUP(B:B,products!A:A,products!C:C)</f>
        <v>Household Care</v>
      </c>
      <c r="H741" t="str">
        <f>_xlfn.XLOOKUP(Table29[[#This Row],[product_id]],products!A:A,products!D:D)</f>
        <v>Parikh, Oak and Kara</v>
      </c>
      <c r="I741" s="1">
        <f>_xlfn.XLOOKUP(Table29[[#This Row],[order_id]],orders!A:A,orders!C:C)</f>
        <v>45560.46875</v>
      </c>
      <c r="J741" s="3">
        <f>_xlfn.XLOOKUP(Table29[[#This Row],[order_id]],orders!A:A,orders!B:B)</f>
        <v>30065862</v>
      </c>
      <c r="K741" s="3" t="str">
        <f>_xlfn.XLOOKUP(Table29[[#This Row],[order_id]],orders!A:A,orders!E:E)</f>
        <v>Card</v>
      </c>
      <c r="L741" s="3" t="str">
        <f>_xlfn.XLOOKUP(Table29[[#This Row],[customer id]],customers!A:A,customers!C:C)</f>
        <v>Regular</v>
      </c>
    </row>
    <row r="742" spans="1:12" x14ac:dyDescent="0.35">
      <c r="A742" s="3">
        <v>9153347285</v>
      </c>
      <c r="B742">
        <v>89084</v>
      </c>
      <c r="C742">
        <v>2</v>
      </c>
      <c r="D742" s="2">
        <v>598.83000000000004</v>
      </c>
      <c r="E742" s="2">
        <f>Table29[[#This Row],[quantity]]*Table29[[#This Row],[unit_price]]</f>
        <v>1197.6600000000001</v>
      </c>
      <c r="F742" t="str">
        <f>_xlfn.XLOOKUP(Table29[[#This Row],[product_id]],products!A:A,products!B:B)</f>
        <v>Milk</v>
      </c>
      <c r="G742" t="str">
        <f>_xlfn.XLOOKUP(B:B,products!A:A,products!C:C)</f>
        <v>Dairy &amp; Breakfast</v>
      </c>
      <c r="H742" t="str">
        <f>_xlfn.XLOOKUP(Table29[[#This Row],[product_id]],products!A:A,products!D:D)</f>
        <v>Wali, Virk and Iyer</v>
      </c>
      <c r="I742" s="1">
        <f>_xlfn.XLOOKUP(Table29[[#This Row],[order_id]],orders!A:A,orders!C:C)</f>
        <v>45099.120833333334</v>
      </c>
      <c r="J742" s="3">
        <f>_xlfn.XLOOKUP(Table29[[#This Row],[order_id]],orders!A:A,orders!B:B)</f>
        <v>54222320</v>
      </c>
      <c r="K742" s="3" t="str">
        <f>_xlfn.XLOOKUP(Table29[[#This Row],[order_id]],orders!A:A,orders!E:E)</f>
        <v>Card</v>
      </c>
      <c r="L742" s="3" t="str">
        <f>_xlfn.XLOOKUP(Table29[[#This Row],[customer id]],customers!A:A,customers!C:C)</f>
        <v>Regular</v>
      </c>
    </row>
    <row r="743" spans="1:12" x14ac:dyDescent="0.35">
      <c r="A743" s="3">
        <v>1977533409</v>
      </c>
      <c r="B743">
        <v>137909</v>
      </c>
      <c r="C743">
        <v>1</v>
      </c>
      <c r="D743" s="2">
        <v>864.3</v>
      </c>
      <c r="E743" s="2">
        <f>Table29[[#This Row],[quantity]]*Table29[[#This Row],[unit_price]]</f>
        <v>864.3</v>
      </c>
      <c r="F743" t="str">
        <f>_xlfn.XLOOKUP(Table29[[#This Row],[product_id]],products!A:A,products!B:B)</f>
        <v>Cough Syrup</v>
      </c>
      <c r="G743" t="str">
        <f>_xlfn.XLOOKUP(B:B,products!A:A,products!C:C)</f>
        <v>Pharmacy</v>
      </c>
      <c r="H743" t="str">
        <f>_xlfn.XLOOKUP(Table29[[#This Row],[product_id]],products!A:A,products!D:D)</f>
        <v>Dalal PLC</v>
      </c>
      <c r="I743" s="1">
        <f>_xlfn.XLOOKUP(Table29[[#This Row],[order_id]],orders!A:A,orders!C:C)</f>
        <v>45278.506249999999</v>
      </c>
      <c r="J743" s="3">
        <f>_xlfn.XLOOKUP(Table29[[#This Row],[order_id]],orders!A:A,orders!B:B)</f>
        <v>17521263</v>
      </c>
      <c r="K743" s="3" t="str">
        <f>_xlfn.XLOOKUP(Table29[[#This Row],[order_id]],orders!A:A,orders!E:E)</f>
        <v>UPI</v>
      </c>
      <c r="L743" s="3" t="str">
        <f>_xlfn.XLOOKUP(Table29[[#This Row],[customer id]],customers!A:A,customers!C:C)</f>
        <v>Inactive</v>
      </c>
    </row>
    <row r="744" spans="1:12" x14ac:dyDescent="0.35">
      <c r="A744" s="3">
        <v>2433646621</v>
      </c>
      <c r="B744">
        <v>94225</v>
      </c>
      <c r="C744">
        <v>2</v>
      </c>
      <c r="D744" s="2">
        <v>77.11</v>
      </c>
      <c r="E744" s="2">
        <f>Table29[[#This Row],[quantity]]*Table29[[#This Row],[unit_price]]</f>
        <v>154.22</v>
      </c>
      <c r="F744" t="str">
        <f>_xlfn.XLOOKUP(Table29[[#This Row],[product_id]],products!A:A,products!B:B)</f>
        <v>Toilet Cleaner</v>
      </c>
      <c r="G744" t="str">
        <f>_xlfn.XLOOKUP(B:B,products!A:A,products!C:C)</f>
        <v>Household Care</v>
      </c>
      <c r="H744" t="str">
        <f>_xlfn.XLOOKUP(Table29[[#This Row],[product_id]],products!A:A,products!D:D)</f>
        <v>Gulati, Ram and Sarkar</v>
      </c>
      <c r="I744" s="1">
        <f>_xlfn.XLOOKUP(Table29[[#This Row],[order_id]],orders!A:A,orders!C:C)</f>
        <v>45599.457638888889</v>
      </c>
      <c r="J744" s="3">
        <f>_xlfn.XLOOKUP(Table29[[#This Row],[order_id]],orders!A:A,orders!B:B)</f>
        <v>82770142</v>
      </c>
      <c r="K744" s="3" t="str">
        <f>_xlfn.XLOOKUP(Table29[[#This Row],[order_id]],orders!A:A,orders!E:E)</f>
        <v>Card</v>
      </c>
      <c r="L744" s="3" t="str">
        <f>_xlfn.XLOOKUP(Table29[[#This Row],[customer id]],customers!A:A,customers!C:C)</f>
        <v>New</v>
      </c>
    </row>
    <row r="745" spans="1:12" x14ac:dyDescent="0.35">
      <c r="A745" s="3">
        <v>22830983</v>
      </c>
      <c r="B745">
        <v>890232</v>
      </c>
      <c r="C745">
        <v>3</v>
      </c>
      <c r="D745" s="2">
        <v>432</v>
      </c>
      <c r="E745" s="2">
        <f>Table29[[#This Row],[quantity]]*Table29[[#This Row],[unit_price]]</f>
        <v>1296</v>
      </c>
      <c r="F745" t="str">
        <f>_xlfn.XLOOKUP(Table29[[#This Row],[product_id]],products!A:A,products!B:B)</f>
        <v>Mango Drink</v>
      </c>
      <c r="G745" t="str">
        <f>_xlfn.XLOOKUP(B:B,products!A:A,products!C:C)</f>
        <v>Cold Drinks &amp; Juices</v>
      </c>
      <c r="H745" t="str">
        <f>_xlfn.XLOOKUP(Table29[[#This Row],[product_id]],products!A:A,products!D:D)</f>
        <v>Jha Group</v>
      </c>
      <c r="I745" s="1">
        <f>_xlfn.XLOOKUP(Table29[[#This Row],[order_id]],orders!A:A,orders!C:C)</f>
        <v>45081.881944444445</v>
      </c>
      <c r="J745" s="3">
        <f>_xlfn.XLOOKUP(Table29[[#This Row],[order_id]],orders!A:A,orders!B:B)</f>
        <v>92404798</v>
      </c>
      <c r="K745" s="3" t="str">
        <f>_xlfn.XLOOKUP(Table29[[#This Row],[order_id]],orders!A:A,orders!E:E)</f>
        <v>UPI</v>
      </c>
      <c r="L745" s="3" t="str">
        <f>_xlfn.XLOOKUP(Table29[[#This Row],[customer id]],customers!A:A,customers!C:C)</f>
        <v>New</v>
      </c>
    </row>
    <row r="746" spans="1:12" x14ac:dyDescent="0.35">
      <c r="A746" s="3">
        <v>1143763031</v>
      </c>
      <c r="B746">
        <v>961614</v>
      </c>
      <c r="C746">
        <v>3</v>
      </c>
      <c r="D746" s="2">
        <v>227.22</v>
      </c>
      <c r="E746" s="2">
        <f>Table29[[#This Row],[quantity]]*Table29[[#This Row],[unit_price]]</f>
        <v>681.66</v>
      </c>
      <c r="F746" t="str">
        <f>_xlfn.XLOOKUP(Table29[[#This Row],[product_id]],products!A:A,products!B:B)</f>
        <v>Chocolates</v>
      </c>
      <c r="G746" t="str">
        <f>_xlfn.XLOOKUP(B:B,products!A:A,products!C:C)</f>
        <v>Snacks &amp; Munchies</v>
      </c>
      <c r="H746" t="str">
        <f>_xlfn.XLOOKUP(Table29[[#This Row],[product_id]],products!A:A,products!D:D)</f>
        <v>Goda Inc</v>
      </c>
      <c r="I746" s="1">
        <f>_xlfn.XLOOKUP(Table29[[#This Row],[order_id]],orders!A:A,orders!C:C)</f>
        <v>45513.901388888888</v>
      </c>
      <c r="J746" s="3">
        <f>_xlfn.XLOOKUP(Table29[[#This Row],[order_id]],orders!A:A,orders!B:B)</f>
        <v>52075070</v>
      </c>
      <c r="K746" s="3" t="str">
        <f>_xlfn.XLOOKUP(Table29[[#This Row],[order_id]],orders!A:A,orders!E:E)</f>
        <v>UPI</v>
      </c>
      <c r="L746" s="3" t="str">
        <f>_xlfn.XLOOKUP(Table29[[#This Row],[customer id]],customers!A:A,customers!C:C)</f>
        <v>Regular</v>
      </c>
    </row>
    <row r="747" spans="1:12" x14ac:dyDescent="0.35">
      <c r="A747" s="3">
        <v>8524056436</v>
      </c>
      <c r="B747">
        <v>540618</v>
      </c>
      <c r="C747">
        <v>1</v>
      </c>
      <c r="D747" s="2">
        <v>317.05</v>
      </c>
      <c r="E747" s="2">
        <f>Table29[[#This Row],[quantity]]*Table29[[#This Row],[unit_price]]</f>
        <v>317.05</v>
      </c>
      <c r="F747" t="str">
        <f>_xlfn.XLOOKUP(Table29[[#This Row],[product_id]],products!A:A,products!B:B)</f>
        <v>Popcorn</v>
      </c>
      <c r="G747" t="str">
        <f>_xlfn.XLOOKUP(B:B,products!A:A,products!C:C)</f>
        <v>Snacks &amp; Munchies</v>
      </c>
      <c r="H747" t="str">
        <f>_xlfn.XLOOKUP(Table29[[#This Row],[product_id]],products!A:A,products!D:D)</f>
        <v>Golla-Luthra</v>
      </c>
      <c r="I747" s="1">
        <f>_xlfn.XLOOKUP(Table29[[#This Row],[order_id]],orders!A:A,orders!C:C)</f>
        <v>45175.572222222225</v>
      </c>
      <c r="J747" s="3">
        <f>_xlfn.XLOOKUP(Table29[[#This Row],[order_id]],orders!A:A,orders!B:B)</f>
        <v>35434373</v>
      </c>
      <c r="K747" s="3" t="str">
        <f>_xlfn.XLOOKUP(Table29[[#This Row],[order_id]],orders!A:A,orders!E:E)</f>
        <v>Cash</v>
      </c>
      <c r="L747" s="3" t="str">
        <f>_xlfn.XLOOKUP(Table29[[#This Row],[customer id]],customers!A:A,customers!C:C)</f>
        <v>Premium</v>
      </c>
    </row>
    <row r="748" spans="1:12" x14ac:dyDescent="0.35">
      <c r="A748" s="3">
        <v>4262338791</v>
      </c>
      <c r="B748">
        <v>557908</v>
      </c>
      <c r="C748">
        <v>3</v>
      </c>
      <c r="D748" s="2">
        <v>942.37</v>
      </c>
      <c r="E748" s="2">
        <f>Table29[[#This Row],[quantity]]*Table29[[#This Row],[unit_price]]</f>
        <v>2827.11</v>
      </c>
      <c r="F748" t="str">
        <f>_xlfn.XLOOKUP(Table29[[#This Row],[product_id]],products!A:A,products!B:B)</f>
        <v>Vitamins</v>
      </c>
      <c r="G748" t="str">
        <f>_xlfn.XLOOKUP(B:B,products!A:A,products!C:C)</f>
        <v>Pharmacy</v>
      </c>
      <c r="H748" t="str">
        <f>_xlfn.XLOOKUP(Table29[[#This Row],[product_id]],products!A:A,products!D:D)</f>
        <v>Sundaram Inc</v>
      </c>
      <c r="I748" s="1">
        <f>_xlfn.XLOOKUP(Table29[[#This Row],[order_id]],orders!A:A,orders!C:C)</f>
        <v>45582.318055555559</v>
      </c>
      <c r="J748" s="3">
        <f>_xlfn.XLOOKUP(Table29[[#This Row],[order_id]],orders!A:A,orders!B:B)</f>
        <v>72089140</v>
      </c>
      <c r="K748" s="3" t="str">
        <f>_xlfn.XLOOKUP(Table29[[#This Row],[order_id]],orders!A:A,orders!E:E)</f>
        <v>Wallet</v>
      </c>
      <c r="L748" s="3" t="str">
        <f>_xlfn.XLOOKUP(Table29[[#This Row],[customer id]],customers!A:A,customers!C:C)</f>
        <v>Regular</v>
      </c>
    </row>
    <row r="749" spans="1:12" x14ac:dyDescent="0.35">
      <c r="A749" s="3">
        <v>187728451</v>
      </c>
      <c r="B749">
        <v>880510</v>
      </c>
      <c r="C749">
        <v>1</v>
      </c>
      <c r="D749" s="2">
        <v>951.43</v>
      </c>
      <c r="E749" s="2">
        <f>Table29[[#This Row],[quantity]]*Table29[[#This Row],[unit_price]]</f>
        <v>951.43</v>
      </c>
      <c r="F749" t="str">
        <f>_xlfn.XLOOKUP(Table29[[#This Row],[product_id]],products!A:A,products!B:B)</f>
        <v>Bread</v>
      </c>
      <c r="G749" t="str">
        <f>_xlfn.XLOOKUP(B:B,products!A:A,products!C:C)</f>
        <v>Dairy &amp; Breakfast</v>
      </c>
      <c r="H749" t="str">
        <f>_xlfn.XLOOKUP(Table29[[#This Row],[product_id]],products!A:A,products!D:D)</f>
        <v>Roy-Char</v>
      </c>
      <c r="I749" s="1">
        <f>_xlfn.XLOOKUP(Table29[[#This Row],[order_id]],orders!A:A,orders!C:C)</f>
        <v>45257.879166666666</v>
      </c>
      <c r="J749" s="3">
        <f>_xlfn.XLOOKUP(Table29[[#This Row],[order_id]],orders!A:A,orders!B:B)</f>
        <v>63262519</v>
      </c>
      <c r="K749" s="3" t="str">
        <f>_xlfn.XLOOKUP(Table29[[#This Row],[order_id]],orders!A:A,orders!E:E)</f>
        <v>Wallet</v>
      </c>
      <c r="L749" s="3" t="str">
        <f>_xlfn.XLOOKUP(Table29[[#This Row],[customer id]],customers!A:A,customers!C:C)</f>
        <v>Regular</v>
      </c>
    </row>
    <row r="750" spans="1:12" x14ac:dyDescent="0.35">
      <c r="A750" s="3">
        <v>6754346312</v>
      </c>
      <c r="B750">
        <v>930284</v>
      </c>
      <c r="C750">
        <v>1</v>
      </c>
      <c r="D750" s="2">
        <v>189.47</v>
      </c>
      <c r="E750" s="2">
        <f>Table29[[#This Row],[quantity]]*Table29[[#This Row],[unit_price]]</f>
        <v>189.47</v>
      </c>
      <c r="F750" t="str">
        <f>_xlfn.XLOOKUP(Table29[[#This Row],[product_id]],products!A:A,products!B:B)</f>
        <v>Baby Food</v>
      </c>
      <c r="G750" t="str">
        <f>_xlfn.XLOOKUP(B:B,products!A:A,products!C:C)</f>
        <v>Baby Care</v>
      </c>
      <c r="H750" t="str">
        <f>_xlfn.XLOOKUP(Table29[[#This Row],[product_id]],products!A:A,products!D:D)</f>
        <v>Garg, Saraf and Dutta</v>
      </c>
      <c r="I750" s="1">
        <f>_xlfn.XLOOKUP(Table29[[#This Row],[order_id]],orders!A:A,orders!C:C)</f>
        <v>45096.522222222222</v>
      </c>
      <c r="J750" s="3">
        <f>_xlfn.XLOOKUP(Table29[[#This Row],[order_id]],orders!A:A,orders!B:B)</f>
        <v>3897936</v>
      </c>
      <c r="K750" s="3" t="str">
        <f>_xlfn.XLOOKUP(Table29[[#This Row],[order_id]],orders!A:A,orders!E:E)</f>
        <v>Wallet</v>
      </c>
      <c r="L750" s="3" t="str">
        <f>_xlfn.XLOOKUP(Table29[[#This Row],[customer id]],customers!A:A,customers!C:C)</f>
        <v>Premium</v>
      </c>
    </row>
    <row r="751" spans="1:12" x14ac:dyDescent="0.35">
      <c r="A751" s="3">
        <v>5790622967</v>
      </c>
      <c r="B751">
        <v>137909</v>
      </c>
      <c r="C751">
        <v>3</v>
      </c>
      <c r="D751" s="2">
        <v>864.3</v>
      </c>
      <c r="E751" s="2">
        <f>Table29[[#This Row],[quantity]]*Table29[[#This Row],[unit_price]]</f>
        <v>2592.8999999999996</v>
      </c>
      <c r="F751" t="str">
        <f>_xlfn.XLOOKUP(Table29[[#This Row],[product_id]],products!A:A,products!B:B)</f>
        <v>Cough Syrup</v>
      </c>
      <c r="G751" t="str">
        <f>_xlfn.XLOOKUP(B:B,products!A:A,products!C:C)</f>
        <v>Pharmacy</v>
      </c>
      <c r="H751" t="str">
        <f>_xlfn.XLOOKUP(Table29[[#This Row],[product_id]],products!A:A,products!D:D)</f>
        <v>Dalal PLC</v>
      </c>
      <c r="I751" s="1">
        <f>_xlfn.XLOOKUP(Table29[[#This Row],[order_id]],orders!A:A,orders!C:C)</f>
        <v>45349.01458333333</v>
      </c>
      <c r="J751" s="3">
        <f>_xlfn.XLOOKUP(Table29[[#This Row],[order_id]],orders!A:A,orders!B:B)</f>
        <v>81091233</v>
      </c>
      <c r="K751" s="3" t="str">
        <f>_xlfn.XLOOKUP(Table29[[#This Row],[order_id]],orders!A:A,orders!E:E)</f>
        <v>Cash</v>
      </c>
      <c r="L751" s="3" t="str">
        <f>_xlfn.XLOOKUP(Table29[[#This Row],[customer id]],customers!A:A,customers!C:C)</f>
        <v>Regular</v>
      </c>
    </row>
    <row r="752" spans="1:12" x14ac:dyDescent="0.35">
      <c r="A752" s="3">
        <v>4305348838</v>
      </c>
      <c r="B752">
        <v>927651</v>
      </c>
      <c r="C752">
        <v>1</v>
      </c>
      <c r="D752" s="2">
        <v>426.72</v>
      </c>
      <c r="E752" s="2">
        <f>Table29[[#This Row],[quantity]]*Table29[[#This Row],[unit_price]]</f>
        <v>426.72</v>
      </c>
      <c r="F752" t="str">
        <f>_xlfn.XLOOKUP(Table29[[#This Row],[product_id]],products!A:A,products!B:B)</f>
        <v>Baby Wipes</v>
      </c>
      <c r="G752" t="str">
        <f>_xlfn.XLOOKUP(B:B,products!A:A,products!C:C)</f>
        <v>Baby Care</v>
      </c>
      <c r="H752" t="str">
        <f>_xlfn.XLOOKUP(Table29[[#This Row],[product_id]],products!A:A,products!D:D)</f>
        <v>Narula Group</v>
      </c>
      <c r="I752" s="1">
        <f>_xlfn.XLOOKUP(Table29[[#This Row],[order_id]],orders!A:A,orders!C:C)</f>
        <v>45354.857638888891</v>
      </c>
      <c r="J752" s="3">
        <f>_xlfn.XLOOKUP(Table29[[#This Row],[order_id]],orders!A:A,orders!B:B)</f>
        <v>63630649</v>
      </c>
      <c r="K752" s="3" t="str">
        <f>_xlfn.XLOOKUP(Table29[[#This Row],[order_id]],orders!A:A,orders!E:E)</f>
        <v>Cash</v>
      </c>
      <c r="L752" s="3" t="str">
        <f>_xlfn.XLOOKUP(Table29[[#This Row],[customer id]],customers!A:A,customers!C:C)</f>
        <v>Premium</v>
      </c>
    </row>
    <row r="753" spans="1:12" x14ac:dyDescent="0.35">
      <c r="A753" s="3">
        <v>2902411553</v>
      </c>
      <c r="B753">
        <v>832348</v>
      </c>
      <c r="C753">
        <v>1</v>
      </c>
      <c r="D753" s="2">
        <v>831.43</v>
      </c>
      <c r="E753" s="2">
        <f>Table29[[#This Row],[quantity]]*Table29[[#This Row],[unit_price]]</f>
        <v>831.43</v>
      </c>
      <c r="F753" t="str">
        <f>_xlfn.XLOOKUP(Table29[[#This Row],[product_id]],products!A:A,products!B:B)</f>
        <v>Biscuits</v>
      </c>
      <c r="G753" t="str">
        <f>_xlfn.XLOOKUP(B:B,products!A:A,products!C:C)</f>
        <v>Snacks &amp; Munchies</v>
      </c>
      <c r="H753" t="str">
        <f>_xlfn.XLOOKUP(Table29[[#This Row],[product_id]],products!A:A,products!D:D)</f>
        <v>Jani-Ram</v>
      </c>
      <c r="I753" s="1">
        <f>_xlfn.XLOOKUP(Table29[[#This Row],[order_id]],orders!A:A,orders!C:C)</f>
        <v>45231.098611111112</v>
      </c>
      <c r="J753" s="3">
        <f>_xlfn.XLOOKUP(Table29[[#This Row],[order_id]],orders!A:A,orders!B:B)</f>
        <v>93122847</v>
      </c>
      <c r="K753" s="3" t="str">
        <f>_xlfn.XLOOKUP(Table29[[#This Row],[order_id]],orders!A:A,orders!E:E)</f>
        <v>Cash</v>
      </c>
      <c r="L753" s="3" t="str">
        <f>_xlfn.XLOOKUP(Table29[[#This Row],[customer id]],customers!A:A,customers!C:C)</f>
        <v>Regular</v>
      </c>
    </row>
    <row r="754" spans="1:12" x14ac:dyDescent="0.35">
      <c r="A754" s="3">
        <v>3691199770</v>
      </c>
      <c r="B754">
        <v>564692</v>
      </c>
      <c r="C754">
        <v>1</v>
      </c>
      <c r="D754" s="2">
        <v>215.65</v>
      </c>
      <c r="E754" s="2">
        <f>Table29[[#This Row],[quantity]]*Table29[[#This Row],[unit_price]]</f>
        <v>215.65</v>
      </c>
      <c r="F754" t="str">
        <f>_xlfn.XLOOKUP(Table29[[#This Row],[product_id]],products!A:A,products!B:B)</f>
        <v>Cat Food</v>
      </c>
      <c r="G754" t="str">
        <f>_xlfn.XLOOKUP(B:B,products!A:A,products!C:C)</f>
        <v>Pet Care</v>
      </c>
      <c r="H754" t="str">
        <f>_xlfn.XLOOKUP(Table29[[#This Row],[product_id]],products!A:A,products!D:D)</f>
        <v>Krishna, Bail and Dyal</v>
      </c>
      <c r="I754" s="1">
        <f>_xlfn.XLOOKUP(Table29[[#This Row],[order_id]],orders!A:A,orders!C:C)</f>
        <v>45425.222222222219</v>
      </c>
      <c r="J754" s="3">
        <f>_xlfn.XLOOKUP(Table29[[#This Row],[order_id]],orders!A:A,orders!B:B)</f>
        <v>30788486</v>
      </c>
      <c r="K754" s="3" t="str">
        <f>_xlfn.XLOOKUP(Table29[[#This Row],[order_id]],orders!A:A,orders!E:E)</f>
        <v>Wallet</v>
      </c>
      <c r="L754" s="3" t="str">
        <f>_xlfn.XLOOKUP(Table29[[#This Row],[customer id]],customers!A:A,customers!C:C)</f>
        <v>New</v>
      </c>
    </row>
    <row r="755" spans="1:12" x14ac:dyDescent="0.35">
      <c r="A755" s="3">
        <v>775709102</v>
      </c>
      <c r="B755">
        <v>818990</v>
      </c>
      <c r="C755">
        <v>2</v>
      </c>
      <c r="D755" s="2">
        <v>163.55000000000001</v>
      </c>
      <c r="E755" s="2">
        <f>Table29[[#This Row],[quantity]]*Table29[[#This Row],[unit_price]]</f>
        <v>327.10000000000002</v>
      </c>
      <c r="F755" t="str">
        <f>_xlfn.XLOOKUP(Table29[[#This Row],[product_id]],products!A:A,products!B:B)</f>
        <v>Tomatoes</v>
      </c>
      <c r="G755" t="str">
        <f>_xlfn.XLOOKUP(B:B,products!A:A,products!C:C)</f>
        <v>Fruits &amp; Vegetables</v>
      </c>
      <c r="H755" t="str">
        <f>_xlfn.XLOOKUP(Table29[[#This Row],[product_id]],products!A:A,products!D:D)</f>
        <v>Dugar Group</v>
      </c>
      <c r="I755" s="1">
        <f>_xlfn.XLOOKUP(Table29[[#This Row],[order_id]],orders!A:A,orders!C:C)</f>
        <v>45164.122916666667</v>
      </c>
      <c r="J755" s="3">
        <f>_xlfn.XLOOKUP(Table29[[#This Row],[order_id]],orders!A:A,orders!B:B)</f>
        <v>80517784</v>
      </c>
      <c r="K755" s="3" t="str">
        <f>_xlfn.XLOOKUP(Table29[[#This Row],[order_id]],orders!A:A,orders!E:E)</f>
        <v>Cash</v>
      </c>
      <c r="L755" s="3" t="str">
        <f>_xlfn.XLOOKUP(Table29[[#This Row],[customer id]],customers!A:A,customers!C:C)</f>
        <v>Regular</v>
      </c>
    </row>
    <row r="756" spans="1:12" x14ac:dyDescent="0.35">
      <c r="A756" s="3">
        <v>5262508570</v>
      </c>
      <c r="B756">
        <v>689769</v>
      </c>
      <c r="C756">
        <v>2</v>
      </c>
      <c r="D756" s="2">
        <v>46.62</v>
      </c>
      <c r="E756" s="2">
        <f>Table29[[#This Row],[quantity]]*Table29[[#This Row],[unit_price]]</f>
        <v>93.24</v>
      </c>
      <c r="F756" t="str">
        <f>_xlfn.XLOOKUP(Table29[[#This Row],[product_id]],products!A:A,products!B:B)</f>
        <v>Frozen Vegetables</v>
      </c>
      <c r="G756" t="str">
        <f>_xlfn.XLOOKUP(B:B,products!A:A,products!C:C)</f>
        <v>Instant &amp; Frozen Food</v>
      </c>
      <c r="H756" t="str">
        <f>_xlfn.XLOOKUP(Table29[[#This Row],[product_id]],products!A:A,products!D:D)</f>
        <v>Kothari-Datta</v>
      </c>
      <c r="I756" s="1">
        <f>_xlfn.XLOOKUP(Table29[[#This Row],[order_id]],orders!A:A,orders!C:C)</f>
        <v>45479.463194444441</v>
      </c>
      <c r="J756" s="3">
        <f>_xlfn.XLOOKUP(Table29[[#This Row],[order_id]],orders!A:A,orders!B:B)</f>
        <v>42781544</v>
      </c>
      <c r="K756" s="3" t="str">
        <f>_xlfn.XLOOKUP(Table29[[#This Row],[order_id]],orders!A:A,orders!E:E)</f>
        <v>UPI</v>
      </c>
      <c r="L756" s="3" t="str">
        <f>_xlfn.XLOOKUP(Table29[[#This Row],[customer id]],customers!A:A,customers!C:C)</f>
        <v>New</v>
      </c>
    </row>
    <row r="757" spans="1:12" x14ac:dyDescent="0.35">
      <c r="A757" s="3">
        <v>192109127</v>
      </c>
      <c r="B757">
        <v>721521</v>
      </c>
      <c r="C757">
        <v>2</v>
      </c>
      <c r="D757" s="2">
        <v>417.39</v>
      </c>
      <c r="E757" s="2">
        <f>Table29[[#This Row],[quantity]]*Table29[[#This Row],[unit_price]]</f>
        <v>834.78</v>
      </c>
      <c r="F757" t="str">
        <f>_xlfn.XLOOKUP(Table29[[#This Row],[product_id]],products!A:A,products!B:B)</f>
        <v>Rice</v>
      </c>
      <c r="G757" t="str">
        <f>_xlfn.XLOOKUP(B:B,products!A:A,products!C:C)</f>
        <v>Grocery &amp; Staples</v>
      </c>
      <c r="H757" t="str">
        <f>_xlfn.XLOOKUP(Table29[[#This Row],[product_id]],products!A:A,products!D:D)</f>
        <v>Ramanathan, Agarwal and Baria</v>
      </c>
      <c r="I757" s="1">
        <f>_xlfn.XLOOKUP(Table29[[#This Row],[order_id]],orders!A:A,orders!C:C)</f>
        <v>45551.353472222225</v>
      </c>
      <c r="J757" s="3">
        <f>_xlfn.XLOOKUP(Table29[[#This Row],[order_id]],orders!A:A,orders!B:B)</f>
        <v>82854537</v>
      </c>
      <c r="K757" s="3" t="str">
        <f>_xlfn.XLOOKUP(Table29[[#This Row],[order_id]],orders!A:A,orders!E:E)</f>
        <v>Card</v>
      </c>
      <c r="L757" s="3" t="str">
        <f>_xlfn.XLOOKUP(Table29[[#This Row],[customer id]],customers!A:A,customers!C:C)</f>
        <v>Inactive</v>
      </c>
    </row>
    <row r="758" spans="1:12" x14ac:dyDescent="0.35">
      <c r="A758" s="3">
        <v>1108215973</v>
      </c>
      <c r="B758">
        <v>851978</v>
      </c>
      <c r="C758">
        <v>3</v>
      </c>
      <c r="D758" s="2">
        <v>715.72</v>
      </c>
      <c r="E758" s="2">
        <f>Table29[[#This Row],[quantity]]*Table29[[#This Row],[unit_price]]</f>
        <v>2147.16</v>
      </c>
      <c r="F758" t="str">
        <f>_xlfn.XLOOKUP(Table29[[#This Row],[product_id]],products!A:A,products!B:B)</f>
        <v>Vitamins</v>
      </c>
      <c r="G758" t="str">
        <f>_xlfn.XLOOKUP(B:B,products!A:A,products!C:C)</f>
        <v>Pharmacy</v>
      </c>
      <c r="H758" t="str">
        <f>_xlfn.XLOOKUP(Table29[[#This Row],[product_id]],products!A:A,products!D:D)</f>
        <v>Parsa-Bala</v>
      </c>
      <c r="I758" s="1">
        <f>_xlfn.XLOOKUP(Table29[[#This Row],[order_id]],orders!A:A,orders!C:C)</f>
        <v>45277.4</v>
      </c>
      <c r="J758" s="3">
        <f>_xlfn.XLOOKUP(Table29[[#This Row],[order_id]],orders!A:A,orders!B:B)</f>
        <v>2928026</v>
      </c>
      <c r="K758" s="3" t="str">
        <f>_xlfn.XLOOKUP(Table29[[#This Row],[order_id]],orders!A:A,orders!E:E)</f>
        <v>UPI</v>
      </c>
      <c r="L758" s="3" t="str">
        <f>_xlfn.XLOOKUP(Table29[[#This Row],[customer id]],customers!A:A,customers!C:C)</f>
        <v>New</v>
      </c>
    </row>
    <row r="759" spans="1:12" x14ac:dyDescent="0.35">
      <c r="A759" s="3">
        <v>1719134546</v>
      </c>
      <c r="B759">
        <v>473647</v>
      </c>
      <c r="C759">
        <v>3</v>
      </c>
      <c r="D759" s="2">
        <v>43.05</v>
      </c>
      <c r="E759" s="2">
        <f>Table29[[#This Row],[quantity]]*Table29[[#This Row],[unit_price]]</f>
        <v>129.14999999999998</v>
      </c>
      <c r="F759" t="str">
        <f>_xlfn.XLOOKUP(Table29[[#This Row],[product_id]],products!A:A,products!B:B)</f>
        <v>Toothpaste</v>
      </c>
      <c r="G759" t="str">
        <f>_xlfn.XLOOKUP(B:B,products!A:A,products!C:C)</f>
        <v>Personal Care</v>
      </c>
      <c r="H759" t="str">
        <f>_xlfn.XLOOKUP(Table29[[#This Row],[product_id]],products!A:A,products!D:D)</f>
        <v>Ben-Ravi</v>
      </c>
      <c r="I759" s="1">
        <f>_xlfn.XLOOKUP(Table29[[#This Row],[order_id]],orders!A:A,orders!C:C)</f>
        <v>45483.55</v>
      </c>
      <c r="J759" s="3">
        <f>_xlfn.XLOOKUP(Table29[[#This Row],[order_id]],orders!A:A,orders!B:B)</f>
        <v>25665997</v>
      </c>
      <c r="K759" s="3" t="str">
        <f>_xlfn.XLOOKUP(Table29[[#This Row],[order_id]],orders!A:A,orders!E:E)</f>
        <v>Card</v>
      </c>
      <c r="L759" s="3" t="str">
        <f>_xlfn.XLOOKUP(Table29[[#This Row],[customer id]],customers!A:A,customers!C:C)</f>
        <v>Regular</v>
      </c>
    </row>
    <row r="760" spans="1:12" x14ac:dyDescent="0.35">
      <c r="A760" s="3">
        <v>5280263316</v>
      </c>
      <c r="B760">
        <v>847349</v>
      </c>
      <c r="C760">
        <v>1</v>
      </c>
      <c r="D760" s="2">
        <v>781.08</v>
      </c>
      <c r="E760" s="2">
        <f>Table29[[#This Row],[quantity]]*Table29[[#This Row],[unit_price]]</f>
        <v>781.08</v>
      </c>
      <c r="F760" t="str">
        <f>_xlfn.XLOOKUP(Table29[[#This Row],[product_id]],products!A:A,products!B:B)</f>
        <v>Potatoes</v>
      </c>
      <c r="G760" t="str">
        <f>_xlfn.XLOOKUP(B:B,products!A:A,products!C:C)</f>
        <v>Fruits &amp; Vegetables</v>
      </c>
      <c r="H760" t="str">
        <f>_xlfn.XLOOKUP(Table29[[#This Row],[product_id]],products!A:A,products!D:D)</f>
        <v>Chhabra-Agrawal</v>
      </c>
      <c r="I760" s="1">
        <f>_xlfn.XLOOKUP(Table29[[#This Row],[order_id]],orders!A:A,orders!C:C)</f>
        <v>45471.524305555555</v>
      </c>
      <c r="J760" s="3">
        <f>_xlfn.XLOOKUP(Table29[[#This Row],[order_id]],orders!A:A,orders!B:B)</f>
        <v>77035814</v>
      </c>
      <c r="K760" s="3" t="str">
        <f>_xlfn.XLOOKUP(Table29[[#This Row],[order_id]],orders!A:A,orders!E:E)</f>
        <v>UPI</v>
      </c>
      <c r="L760" s="3" t="str">
        <f>_xlfn.XLOOKUP(Table29[[#This Row],[customer id]],customers!A:A,customers!C:C)</f>
        <v>Inactive</v>
      </c>
    </row>
    <row r="761" spans="1:12" x14ac:dyDescent="0.35">
      <c r="A761" s="3">
        <v>9448306266</v>
      </c>
      <c r="B761">
        <v>487065</v>
      </c>
      <c r="C761">
        <v>1</v>
      </c>
      <c r="D761" s="2">
        <v>374.68</v>
      </c>
      <c r="E761" s="2">
        <f>Table29[[#This Row],[quantity]]*Table29[[#This Row],[unit_price]]</f>
        <v>374.68</v>
      </c>
      <c r="F761" t="str">
        <f>_xlfn.XLOOKUP(Table29[[#This Row],[product_id]],products!A:A,products!B:B)</f>
        <v>Chips</v>
      </c>
      <c r="G761" t="str">
        <f>_xlfn.XLOOKUP(B:B,products!A:A,products!C:C)</f>
        <v>Snacks &amp; Munchies</v>
      </c>
      <c r="H761" t="str">
        <f>_xlfn.XLOOKUP(Table29[[#This Row],[product_id]],products!A:A,products!D:D)</f>
        <v>Kadakia-Yadav</v>
      </c>
      <c r="I761" s="1">
        <f>_xlfn.XLOOKUP(Table29[[#This Row],[order_id]],orders!A:A,orders!C:C)</f>
        <v>45398.193749999999</v>
      </c>
      <c r="J761" s="3">
        <f>_xlfn.XLOOKUP(Table29[[#This Row],[order_id]],orders!A:A,orders!B:B)</f>
        <v>74038361</v>
      </c>
      <c r="K761" s="3" t="str">
        <f>_xlfn.XLOOKUP(Table29[[#This Row],[order_id]],orders!A:A,orders!E:E)</f>
        <v>Cash</v>
      </c>
      <c r="L761" s="3" t="str">
        <f>_xlfn.XLOOKUP(Table29[[#This Row],[customer id]],customers!A:A,customers!C:C)</f>
        <v>New</v>
      </c>
    </row>
    <row r="762" spans="1:12" x14ac:dyDescent="0.35">
      <c r="A762" s="3">
        <v>8023626961</v>
      </c>
      <c r="B762">
        <v>673058</v>
      </c>
      <c r="C762">
        <v>1</v>
      </c>
      <c r="D762" s="2">
        <v>765.76</v>
      </c>
      <c r="E762" s="2">
        <f>Table29[[#This Row],[quantity]]*Table29[[#This Row],[unit_price]]</f>
        <v>765.76</v>
      </c>
      <c r="F762" t="str">
        <f>_xlfn.XLOOKUP(Table29[[#This Row],[product_id]],products!A:A,products!B:B)</f>
        <v>Cough Syrup</v>
      </c>
      <c r="G762" t="str">
        <f>_xlfn.XLOOKUP(B:B,products!A:A,products!C:C)</f>
        <v>Pharmacy</v>
      </c>
      <c r="H762" t="str">
        <f>_xlfn.XLOOKUP(Table29[[#This Row],[product_id]],products!A:A,products!D:D)</f>
        <v>Balan-Madan</v>
      </c>
      <c r="I762" s="1">
        <f>_xlfn.XLOOKUP(Table29[[#This Row],[order_id]],orders!A:A,orders!C:C)</f>
        <v>45195.065972222219</v>
      </c>
      <c r="J762" s="3">
        <f>_xlfn.XLOOKUP(Table29[[#This Row],[order_id]],orders!A:A,orders!B:B)</f>
        <v>68307253</v>
      </c>
      <c r="K762" s="3" t="str">
        <f>_xlfn.XLOOKUP(Table29[[#This Row],[order_id]],orders!A:A,orders!E:E)</f>
        <v>Card</v>
      </c>
      <c r="L762" s="3" t="str">
        <f>_xlfn.XLOOKUP(Table29[[#This Row],[customer id]],customers!A:A,customers!C:C)</f>
        <v>Premium</v>
      </c>
    </row>
    <row r="763" spans="1:12" x14ac:dyDescent="0.35">
      <c r="A763" s="3">
        <v>1118405605</v>
      </c>
      <c r="B763">
        <v>287070</v>
      </c>
      <c r="C763">
        <v>3</v>
      </c>
      <c r="D763" s="2">
        <v>443.17</v>
      </c>
      <c r="E763" s="2">
        <f>Table29[[#This Row],[quantity]]*Table29[[#This Row],[unit_price]]</f>
        <v>1329.51</v>
      </c>
      <c r="F763" t="str">
        <f>_xlfn.XLOOKUP(Table29[[#This Row],[product_id]],products!A:A,products!B:B)</f>
        <v>Wheat Flour</v>
      </c>
      <c r="G763" t="str">
        <f>_xlfn.XLOOKUP(B:B,products!A:A,products!C:C)</f>
        <v>Grocery &amp; Staples</v>
      </c>
      <c r="H763" t="str">
        <f>_xlfn.XLOOKUP(Table29[[#This Row],[product_id]],products!A:A,products!D:D)</f>
        <v>Gala, Magar and Rajagopal</v>
      </c>
      <c r="I763" s="1">
        <f>_xlfn.XLOOKUP(Table29[[#This Row],[order_id]],orders!A:A,orders!C:C)</f>
        <v>45103.476388888892</v>
      </c>
      <c r="J763" s="3">
        <f>_xlfn.XLOOKUP(Table29[[#This Row],[order_id]],orders!A:A,orders!B:B)</f>
        <v>15599514</v>
      </c>
      <c r="K763" s="3" t="str">
        <f>_xlfn.XLOOKUP(Table29[[#This Row],[order_id]],orders!A:A,orders!E:E)</f>
        <v>Card</v>
      </c>
      <c r="L763" s="3" t="str">
        <f>_xlfn.XLOOKUP(Table29[[#This Row],[customer id]],customers!A:A,customers!C:C)</f>
        <v>Regular</v>
      </c>
    </row>
    <row r="764" spans="1:12" x14ac:dyDescent="0.35">
      <c r="A764" s="3">
        <v>8226034341</v>
      </c>
      <c r="B764">
        <v>723678</v>
      </c>
      <c r="C764">
        <v>2</v>
      </c>
      <c r="D764" s="2">
        <v>675.46</v>
      </c>
      <c r="E764" s="2">
        <f>Table29[[#This Row],[quantity]]*Table29[[#This Row],[unit_price]]</f>
        <v>1350.92</v>
      </c>
      <c r="F764" t="str">
        <f>_xlfn.XLOOKUP(Table29[[#This Row],[product_id]],products!A:A,products!B:B)</f>
        <v>Dog Food</v>
      </c>
      <c r="G764" t="str">
        <f>_xlfn.XLOOKUP(B:B,products!A:A,products!C:C)</f>
        <v>Pet Care</v>
      </c>
      <c r="H764" t="str">
        <f>_xlfn.XLOOKUP(Table29[[#This Row],[product_id]],products!A:A,products!D:D)</f>
        <v>Lall, Datta and Swamy</v>
      </c>
      <c r="I764" s="1">
        <f>_xlfn.XLOOKUP(Table29[[#This Row],[order_id]],orders!A:A,orders!C:C)</f>
        <v>45255.111805555556</v>
      </c>
      <c r="J764" s="3">
        <f>_xlfn.XLOOKUP(Table29[[#This Row],[order_id]],orders!A:A,orders!B:B)</f>
        <v>26040510</v>
      </c>
      <c r="K764" s="3" t="str">
        <f>_xlfn.XLOOKUP(Table29[[#This Row],[order_id]],orders!A:A,orders!E:E)</f>
        <v>Cash</v>
      </c>
      <c r="L764" s="3" t="str">
        <f>_xlfn.XLOOKUP(Table29[[#This Row],[customer id]],customers!A:A,customers!C:C)</f>
        <v>Premium</v>
      </c>
    </row>
    <row r="765" spans="1:12" x14ac:dyDescent="0.35">
      <c r="A765" s="3">
        <v>6976835753</v>
      </c>
      <c r="B765">
        <v>563740</v>
      </c>
      <c r="C765">
        <v>3</v>
      </c>
      <c r="D765" s="2">
        <v>96.33</v>
      </c>
      <c r="E765" s="2">
        <f>Table29[[#This Row],[quantity]]*Table29[[#This Row],[unit_price]]</f>
        <v>288.99</v>
      </c>
      <c r="F765" t="str">
        <f>_xlfn.XLOOKUP(Table29[[#This Row],[product_id]],products!A:A,products!B:B)</f>
        <v>Chips</v>
      </c>
      <c r="G765" t="str">
        <f>_xlfn.XLOOKUP(B:B,products!A:A,products!C:C)</f>
        <v>Snacks &amp; Munchies</v>
      </c>
      <c r="H765" t="str">
        <f>_xlfn.XLOOKUP(Table29[[#This Row],[product_id]],products!A:A,products!D:D)</f>
        <v>Mann-Kapadia</v>
      </c>
      <c r="I765" s="1">
        <f>_xlfn.XLOOKUP(Table29[[#This Row],[order_id]],orders!A:A,orders!C:C)</f>
        <v>45344.575694444444</v>
      </c>
      <c r="J765" s="3">
        <f>_xlfn.XLOOKUP(Table29[[#This Row],[order_id]],orders!A:A,orders!B:B)</f>
        <v>29973346</v>
      </c>
      <c r="K765" s="3" t="str">
        <f>_xlfn.XLOOKUP(Table29[[#This Row],[order_id]],orders!A:A,orders!E:E)</f>
        <v>Wallet</v>
      </c>
      <c r="L765" s="3" t="str">
        <f>_xlfn.XLOOKUP(Table29[[#This Row],[customer id]],customers!A:A,customers!C:C)</f>
        <v>Premium</v>
      </c>
    </row>
    <row r="766" spans="1:12" x14ac:dyDescent="0.35">
      <c r="A766" s="3">
        <v>9171564499</v>
      </c>
      <c r="B766">
        <v>807452</v>
      </c>
      <c r="C766">
        <v>2</v>
      </c>
      <c r="D766" s="2">
        <v>144.19</v>
      </c>
      <c r="E766" s="2">
        <f>Table29[[#This Row],[quantity]]*Table29[[#This Row],[unit_price]]</f>
        <v>288.38</v>
      </c>
      <c r="F766" t="str">
        <f>_xlfn.XLOOKUP(Table29[[#This Row],[product_id]],products!A:A,products!B:B)</f>
        <v>Pulses</v>
      </c>
      <c r="G766" t="str">
        <f>_xlfn.XLOOKUP(B:B,products!A:A,products!C:C)</f>
        <v>Grocery &amp; Staples</v>
      </c>
      <c r="H766" t="str">
        <f>_xlfn.XLOOKUP(Table29[[#This Row],[product_id]],products!A:A,products!D:D)</f>
        <v>Naik Ltd</v>
      </c>
      <c r="I766" s="1">
        <f>_xlfn.XLOOKUP(Table29[[#This Row],[order_id]],orders!A:A,orders!C:C)</f>
        <v>45263.995138888888</v>
      </c>
      <c r="J766" s="3">
        <f>_xlfn.XLOOKUP(Table29[[#This Row],[order_id]],orders!A:A,orders!B:B)</f>
        <v>24896263</v>
      </c>
      <c r="K766" s="3" t="str">
        <f>_xlfn.XLOOKUP(Table29[[#This Row],[order_id]],orders!A:A,orders!E:E)</f>
        <v>Card</v>
      </c>
      <c r="L766" s="3" t="str">
        <f>_xlfn.XLOOKUP(Table29[[#This Row],[customer id]],customers!A:A,customers!C:C)</f>
        <v>Regular</v>
      </c>
    </row>
    <row r="767" spans="1:12" x14ac:dyDescent="0.35">
      <c r="A767" s="3">
        <v>5393607402</v>
      </c>
      <c r="B767">
        <v>965755</v>
      </c>
      <c r="C767">
        <v>1</v>
      </c>
      <c r="D767" s="2">
        <v>532.57000000000005</v>
      </c>
      <c r="E767" s="2">
        <f>Table29[[#This Row],[quantity]]*Table29[[#This Row],[unit_price]]</f>
        <v>532.57000000000005</v>
      </c>
      <c r="F767" t="str">
        <f>_xlfn.XLOOKUP(Table29[[#This Row],[product_id]],products!A:A,products!B:B)</f>
        <v>Bananas</v>
      </c>
      <c r="G767" t="str">
        <f>_xlfn.XLOOKUP(B:B,products!A:A,products!C:C)</f>
        <v>Fruits &amp; Vegetables</v>
      </c>
      <c r="H767" t="str">
        <f>_xlfn.XLOOKUP(Table29[[#This Row],[product_id]],products!A:A,products!D:D)</f>
        <v>Doshi, Sarraf and Sama</v>
      </c>
      <c r="I767" s="1">
        <f>_xlfn.XLOOKUP(Table29[[#This Row],[order_id]],orders!A:A,orders!C:C)</f>
        <v>45277.836111111108</v>
      </c>
      <c r="J767" s="3">
        <f>_xlfn.XLOOKUP(Table29[[#This Row],[order_id]],orders!A:A,orders!B:B)</f>
        <v>14272050</v>
      </c>
      <c r="K767" s="3" t="str">
        <f>_xlfn.XLOOKUP(Table29[[#This Row],[order_id]],orders!A:A,orders!E:E)</f>
        <v>UPI</v>
      </c>
      <c r="L767" s="3" t="str">
        <f>_xlfn.XLOOKUP(Table29[[#This Row],[customer id]],customers!A:A,customers!C:C)</f>
        <v>New</v>
      </c>
    </row>
    <row r="768" spans="1:12" x14ac:dyDescent="0.35">
      <c r="A768" s="3">
        <v>5670040592</v>
      </c>
      <c r="B768">
        <v>700048</v>
      </c>
      <c r="C768">
        <v>1</v>
      </c>
      <c r="D768" s="2">
        <v>141.28</v>
      </c>
      <c r="E768" s="2">
        <f>Table29[[#This Row],[quantity]]*Table29[[#This Row],[unit_price]]</f>
        <v>141.28</v>
      </c>
      <c r="F768" t="str">
        <f>_xlfn.XLOOKUP(Table29[[#This Row],[product_id]],products!A:A,products!B:B)</f>
        <v>Dish Soap</v>
      </c>
      <c r="G768" t="str">
        <f>_xlfn.XLOOKUP(B:B,products!A:A,products!C:C)</f>
        <v>Household Care</v>
      </c>
      <c r="H768" t="str">
        <f>_xlfn.XLOOKUP(Table29[[#This Row],[product_id]],products!A:A,products!D:D)</f>
        <v>Khalsa-Bhavsar</v>
      </c>
      <c r="I768" s="1">
        <f>_xlfn.XLOOKUP(Table29[[#This Row],[order_id]],orders!A:A,orders!C:C)</f>
        <v>45437.23541666667</v>
      </c>
      <c r="J768" s="3">
        <f>_xlfn.XLOOKUP(Table29[[#This Row],[order_id]],orders!A:A,orders!B:B)</f>
        <v>80571942</v>
      </c>
      <c r="K768" s="3" t="str">
        <f>_xlfn.XLOOKUP(Table29[[#This Row],[order_id]],orders!A:A,orders!E:E)</f>
        <v>UPI</v>
      </c>
      <c r="L768" s="3" t="str">
        <f>_xlfn.XLOOKUP(Table29[[#This Row],[customer id]],customers!A:A,customers!C:C)</f>
        <v>Regular</v>
      </c>
    </row>
    <row r="769" spans="1:12" x14ac:dyDescent="0.35">
      <c r="A769" s="3">
        <v>6736891890</v>
      </c>
      <c r="B769">
        <v>942001</v>
      </c>
      <c r="C769">
        <v>3</v>
      </c>
      <c r="D769" s="2">
        <v>671.55</v>
      </c>
      <c r="E769" s="2">
        <f>Table29[[#This Row],[quantity]]*Table29[[#This Row],[unit_price]]</f>
        <v>2014.6499999999999</v>
      </c>
      <c r="F769" t="str">
        <f>_xlfn.XLOOKUP(Table29[[#This Row],[product_id]],products!A:A,products!B:B)</f>
        <v>Cat Food</v>
      </c>
      <c r="G769" t="str">
        <f>_xlfn.XLOOKUP(B:B,products!A:A,products!C:C)</f>
        <v>Pet Care</v>
      </c>
      <c r="H769" t="str">
        <f>_xlfn.XLOOKUP(Table29[[#This Row],[product_id]],products!A:A,products!D:D)</f>
        <v>Acharya Ltd</v>
      </c>
      <c r="I769" s="1">
        <f>_xlfn.XLOOKUP(Table29[[#This Row],[order_id]],orders!A:A,orders!C:C)</f>
        <v>45586.395138888889</v>
      </c>
      <c r="J769" s="3">
        <f>_xlfn.XLOOKUP(Table29[[#This Row],[order_id]],orders!A:A,orders!B:B)</f>
        <v>15661901</v>
      </c>
      <c r="K769" s="3" t="str">
        <f>_xlfn.XLOOKUP(Table29[[#This Row],[order_id]],orders!A:A,orders!E:E)</f>
        <v>Wallet</v>
      </c>
      <c r="L769" s="3" t="str">
        <f>_xlfn.XLOOKUP(Table29[[#This Row],[customer id]],customers!A:A,customers!C:C)</f>
        <v>Regular</v>
      </c>
    </row>
    <row r="770" spans="1:12" x14ac:dyDescent="0.35">
      <c r="A770" s="3">
        <v>1223255075</v>
      </c>
      <c r="B770">
        <v>820541</v>
      </c>
      <c r="C770">
        <v>1</v>
      </c>
      <c r="D770" s="2">
        <v>576.22</v>
      </c>
      <c r="E770" s="2">
        <f>Table29[[#This Row],[quantity]]*Table29[[#This Row],[unit_price]]</f>
        <v>576.22</v>
      </c>
      <c r="F770" t="str">
        <f>_xlfn.XLOOKUP(Table29[[#This Row],[product_id]],products!A:A,products!B:B)</f>
        <v>Toilet Cleaner</v>
      </c>
      <c r="G770" t="str">
        <f>_xlfn.XLOOKUP(B:B,products!A:A,products!C:C)</f>
        <v>Household Care</v>
      </c>
      <c r="H770" t="str">
        <f>_xlfn.XLOOKUP(Table29[[#This Row],[product_id]],products!A:A,products!D:D)</f>
        <v>Borde, Peri and Upadhyay</v>
      </c>
      <c r="I770" s="1">
        <f>_xlfn.XLOOKUP(Table29[[#This Row],[order_id]],orders!A:A,orders!C:C)</f>
        <v>45156.000694444447</v>
      </c>
      <c r="J770" s="3">
        <f>_xlfn.XLOOKUP(Table29[[#This Row],[order_id]],orders!A:A,orders!B:B)</f>
        <v>71321741</v>
      </c>
      <c r="K770" s="3" t="str">
        <f>_xlfn.XLOOKUP(Table29[[#This Row],[order_id]],orders!A:A,orders!E:E)</f>
        <v>Card</v>
      </c>
      <c r="L770" s="3" t="str">
        <f>_xlfn.XLOOKUP(Table29[[#This Row],[customer id]],customers!A:A,customers!C:C)</f>
        <v>Regular</v>
      </c>
    </row>
    <row r="771" spans="1:12" x14ac:dyDescent="0.35">
      <c r="A771" s="3">
        <v>8158413630</v>
      </c>
      <c r="B771">
        <v>654623</v>
      </c>
      <c r="C771">
        <v>3</v>
      </c>
      <c r="D771" s="2">
        <v>422.14</v>
      </c>
      <c r="E771" s="2">
        <f>Table29[[#This Row],[quantity]]*Table29[[#This Row],[unit_price]]</f>
        <v>1266.42</v>
      </c>
      <c r="F771" t="str">
        <f>_xlfn.XLOOKUP(Table29[[#This Row],[product_id]],products!A:A,products!B:B)</f>
        <v>Chips</v>
      </c>
      <c r="G771" t="str">
        <f>_xlfn.XLOOKUP(B:B,products!A:A,products!C:C)</f>
        <v>Snacks &amp; Munchies</v>
      </c>
      <c r="H771" t="str">
        <f>_xlfn.XLOOKUP(Table29[[#This Row],[product_id]],products!A:A,products!D:D)</f>
        <v>Pradhan and Sons</v>
      </c>
      <c r="I771" s="1">
        <f>_xlfn.XLOOKUP(Table29[[#This Row],[order_id]],orders!A:A,orders!C:C)</f>
        <v>45534.694444444445</v>
      </c>
      <c r="J771" s="3">
        <f>_xlfn.XLOOKUP(Table29[[#This Row],[order_id]],orders!A:A,orders!B:B)</f>
        <v>15066187</v>
      </c>
      <c r="K771" s="3" t="str">
        <f>_xlfn.XLOOKUP(Table29[[#This Row],[order_id]],orders!A:A,orders!E:E)</f>
        <v>Card</v>
      </c>
      <c r="L771" s="3" t="str">
        <f>_xlfn.XLOOKUP(Table29[[#This Row],[customer id]],customers!A:A,customers!C:C)</f>
        <v>Regular</v>
      </c>
    </row>
    <row r="772" spans="1:12" x14ac:dyDescent="0.35">
      <c r="A772" s="3">
        <v>7867573412</v>
      </c>
      <c r="B772">
        <v>741341</v>
      </c>
      <c r="C772">
        <v>3</v>
      </c>
      <c r="D772" s="2">
        <v>923.84</v>
      </c>
      <c r="E772" s="2">
        <f>Table29[[#This Row],[quantity]]*Table29[[#This Row],[unit_price]]</f>
        <v>2771.52</v>
      </c>
      <c r="F772" t="str">
        <f>_xlfn.XLOOKUP(Table29[[#This Row],[product_id]],products!A:A,products!B:B)</f>
        <v>Eggs</v>
      </c>
      <c r="G772" t="str">
        <f>_xlfn.XLOOKUP(B:B,products!A:A,products!C:C)</f>
        <v>Dairy &amp; Breakfast</v>
      </c>
      <c r="H772" t="str">
        <f>_xlfn.XLOOKUP(Table29[[#This Row],[product_id]],products!A:A,products!D:D)</f>
        <v>Prasad LLC</v>
      </c>
      <c r="I772" s="1">
        <f>_xlfn.XLOOKUP(Table29[[#This Row],[order_id]],orders!A:A,orders!C:C)</f>
        <v>45183.07916666667</v>
      </c>
      <c r="J772" s="3">
        <f>_xlfn.XLOOKUP(Table29[[#This Row],[order_id]],orders!A:A,orders!B:B)</f>
        <v>61226563</v>
      </c>
      <c r="K772" s="3" t="str">
        <f>_xlfn.XLOOKUP(Table29[[#This Row],[order_id]],orders!A:A,orders!E:E)</f>
        <v>Card</v>
      </c>
      <c r="L772" s="3" t="str">
        <f>_xlfn.XLOOKUP(Table29[[#This Row],[customer id]],customers!A:A,customers!C:C)</f>
        <v>Regular</v>
      </c>
    </row>
    <row r="773" spans="1:12" x14ac:dyDescent="0.35">
      <c r="A773" s="3">
        <v>1624690598</v>
      </c>
      <c r="B773">
        <v>799688</v>
      </c>
      <c r="C773">
        <v>3</v>
      </c>
      <c r="D773" s="2">
        <v>309.62</v>
      </c>
      <c r="E773" s="2">
        <f>Table29[[#This Row],[quantity]]*Table29[[#This Row],[unit_price]]</f>
        <v>928.86</v>
      </c>
      <c r="F773" t="str">
        <f>_xlfn.XLOOKUP(Table29[[#This Row],[product_id]],products!A:A,products!B:B)</f>
        <v>Lotion</v>
      </c>
      <c r="G773" t="str">
        <f>_xlfn.XLOOKUP(B:B,products!A:A,products!C:C)</f>
        <v>Personal Care</v>
      </c>
      <c r="H773" t="str">
        <f>_xlfn.XLOOKUP(Table29[[#This Row],[product_id]],products!A:A,products!D:D)</f>
        <v>Arora LLC</v>
      </c>
      <c r="I773" s="1">
        <f>_xlfn.XLOOKUP(Table29[[#This Row],[order_id]],orders!A:A,orders!C:C)</f>
        <v>45374.164583333331</v>
      </c>
      <c r="J773" s="3">
        <f>_xlfn.XLOOKUP(Table29[[#This Row],[order_id]],orders!A:A,orders!B:B)</f>
        <v>52048413</v>
      </c>
      <c r="K773" s="3" t="str">
        <f>_xlfn.XLOOKUP(Table29[[#This Row],[order_id]],orders!A:A,orders!E:E)</f>
        <v>UPI</v>
      </c>
      <c r="L773" s="3" t="str">
        <f>_xlfn.XLOOKUP(Table29[[#This Row],[customer id]],customers!A:A,customers!C:C)</f>
        <v>Inactive</v>
      </c>
    </row>
    <row r="774" spans="1:12" x14ac:dyDescent="0.35">
      <c r="A774" s="3">
        <v>8968945932</v>
      </c>
      <c r="B774">
        <v>52729</v>
      </c>
      <c r="C774">
        <v>3</v>
      </c>
      <c r="D774" s="2">
        <v>316.02</v>
      </c>
      <c r="E774" s="2">
        <f>Table29[[#This Row],[quantity]]*Table29[[#This Row],[unit_price]]</f>
        <v>948.06</v>
      </c>
      <c r="F774" t="str">
        <f>_xlfn.XLOOKUP(Table29[[#This Row],[product_id]],products!A:A,products!B:B)</f>
        <v>Cat Food</v>
      </c>
      <c r="G774" t="str">
        <f>_xlfn.XLOOKUP(B:B,products!A:A,products!C:C)</f>
        <v>Pet Care</v>
      </c>
      <c r="H774" t="str">
        <f>_xlfn.XLOOKUP(Table29[[#This Row],[product_id]],products!A:A,products!D:D)</f>
        <v>Saini LLC</v>
      </c>
      <c r="I774" s="1">
        <f>_xlfn.XLOOKUP(Table29[[#This Row],[order_id]],orders!A:A,orders!C:C)</f>
        <v>45542.291666666664</v>
      </c>
      <c r="J774" s="3">
        <f>_xlfn.XLOOKUP(Table29[[#This Row],[order_id]],orders!A:A,orders!B:B)</f>
        <v>67386193</v>
      </c>
      <c r="K774" s="3" t="str">
        <f>_xlfn.XLOOKUP(Table29[[#This Row],[order_id]],orders!A:A,orders!E:E)</f>
        <v>Wallet</v>
      </c>
      <c r="L774" s="3" t="str">
        <f>_xlfn.XLOOKUP(Table29[[#This Row],[customer id]],customers!A:A,customers!C:C)</f>
        <v>Regular</v>
      </c>
    </row>
    <row r="775" spans="1:12" x14ac:dyDescent="0.35">
      <c r="A775" s="3">
        <v>1645212433</v>
      </c>
      <c r="B775">
        <v>473929</v>
      </c>
      <c r="C775">
        <v>2</v>
      </c>
      <c r="D775" s="2">
        <v>440.19</v>
      </c>
      <c r="E775" s="2">
        <f>Table29[[#This Row],[quantity]]*Table29[[#This Row],[unit_price]]</f>
        <v>880.38</v>
      </c>
      <c r="F775" t="str">
        <f>_xlfn.XLOOKUP(Table29[[#This Row],[product_id]],products!A:A,products!B:B)</f>
        <v>Carrots</v>
      </c>
      <c r="G775" t="str">
        <f>_xlfn.XLOOKUP(B:B,products!A:A,products!C:C)</f>
        <v>Fruits &amp; Vegetables</v>
      </c>
      <c r="H775" t="str">
        <f>_xlfn.XLOOKUP(Table29[[#This Row],[product_id]],products!A:A,products!D:D)</f>
        <v>Bhardwaj, Bhatia and Deshmukh</v>
      </c>
      <c r="I775" s="1">
        <f>_xlfn.XLOOKUP(Table29[[#This Row],[order_id]],orders!A:A,orders!C:C)</f>
        <v>45511.186805555553</v>
      </c>
      <c r="J775" s="3">
        <f>_xlfn.XLOOKUP(Table29[[#This Row],[order_id]],orders!A:A,orders!B:B)</f>
        <v>67918495</v>
      </c>
      <c r="K775" s="3" t="str">
        <f>_xlfn.XLOOKUP(Table29[[#This Row],[order_id]],orders!A:A,orders!E:E)</f>
        <v>UPI</v>
      </c>
      <c r="L775" s="3" t="str">
        <f>_xlfn.XLOOKUP(Table29[[#This Row],[customer id]],customers!A:A,customers!C:C)</f>
        <v>Inactive</v>
      </c>
    </row>
    <row r="776" spans="1:12" x14ac:dyDescent="0.35">
      <c r="A776" s="3">
        <v>9187046038</v>
      </c>
      <c r="B776">
        <v>53833</v>
      </c>
      <c r="C776">
        <v>2</v>
      </c>
      <c r="D776" s="2">
        <v>134.69</v>
      </c>
      <c r="E776" s="2">
        <f>Table29[[#This Row],[quantity]]*Table29[[#This Row],[unit_price]]</f>
        <v>269.38</v>
      </c>
      <c r="F776" t="str">
        <f>_xlfn.XLOOKUP(Table29[[#This Row],[product_id]],products!A:A,products!B:B)</f>
        <v>Rice</v>
      </c>
      <c r="G776" t="str">
        <f>_xlfn.XLOOKUP(B:B,products!A:A,products!C:C)</f>
        <v>Grocery &amp; Staples</v>
      </c>
      <c r="H776" t="str">
        <f>_xlfn.XLOOKUP(Table29[[#This Row],[product_id]],products!A:A,products!D:D)</f>
        <v>Tella-Master</v>
      </c>
      <c r="I776" s="1">
        <f>_xlfn.XLOOKUP(Table29[[#This Row],[order_id]],orders!A:A,orders!C:C)</f>
        <v>45090.61041666667</v>
      </c>
      <c r="J776" s="3">
        <f>_xlfn.XLOOKUP(Table29[[#This Row],[order_id]],orders!A:A,orders!B:B)</f>
        <v>75860724</v>
      </c>
      <c r="K776" s="3" t="str">
        <f>_xlfn.XLOOKUP(Table29[[#This Row],[order_id]],orders!A:A,orders!E:E)</f>
        <v>Cash</v>
      </c>
      <c r="L776" s="3" t="str">
        <f>_xlfn.XLOOKUP(Table29[[#This Row],[customer id]],customers!A:A,customers!C:C)</f>
        <v>Premium</v>
      </c>
    </row>
    <row r="777" spans="1:12" x14ac:dyDescent="0.35">
      <c r="A777" s="3">
        <v>9305357757</v>
      </c>
      <c r="B777">
        <v>721521</v>
      </c>
      <c r="C777">
        <v>2</v>
      </c>
      <c r="D777" s="2">
        <v>417.39</v>
      </c>
      <c r="E777" s="2">
        <f>Table29[[#This Row],[quantity]]*Table29[[#This Row],[unit_price]]</f>
        <v>834.78</v>
      </c>
      <c r="F777" t="str">
        <f>_xlfn.XLOOKUP(Table29[[#This Row],[product_id]],products!A:A,products!B:B)</f>
        <v>Rice</v>
      </c>
      <c r="G777" t="str">
        <f>_xlfn.XLOOKUP(B:B,products!A:A,products!C:C)</f>
        <v>Grocery &amp; Staples</v>
      </c>
      <c r="H777" t="str">
        <f>_xlfn.XLOOKUP(Table29[[#This Row],[product_id]],products!A:A,products!D:D)</f>
        <v>Ramanathan, Agarwal and Baria</v>
      </c>
      <c r="I777" s="1">
        <f>_xlfn.XLOOKUP(Table29[[#This Row],[order_id]],orders!A:A,orders!C:C)</f>
        <v>45058.92083333333</v>
      </c>
      <c r="J777" s="3">
        <f>_xlfn.XLOOKUP(Table29[[#This Row],[order_id]],orders!A:A,orders!B:B)</f>
        <v>76212152</v>
      </c>
      <c r="K777" s="3" t="str">
        <f>_xlfn.XLOOKUP(Table29[[#This Row],[order_id]],orders!A:A,orders!E:E)</f>
        <v>Wallet</v>
      </c>
      <c r="L777" s="3" t="str">
        <f>_xlfn.XLOOKUP(Table29[[#This Row],[customer id]],customers!A:A,customers!C:C)</f>
        <v>Premium</v>
      </c>
    </row>
    <row r="778" spans="1:12" x14ac:dyDescent="0.35">
      <c r="A778" s="3">
        <v>8312320295</v>
      </c>
      <c r="B778">
        <v>654623</v>
      </c>
      <c r="C778">
        <v>3</v>
      </c>
      <c r="D778" s="2">
        <v>422.14</v>
      </c>
      <c r="E778" s="2">
        <f>Table29[[#This Row],[quantity]]*Table29[[#This Row],[unit_price]]</f>
        <v>1266.42</v>
      </c>
      <c r="F778" t="str">
        <f>_xlfn.XLOOKUP(Table29[[#This Row],[product_id]],products!A:A,products!B:B)</f>
        <v>Chips</v>
      </c>
      <c r="G778" t="str">
        <f>_xlfn.XLOOKUP(B:B,products!A:A,products!C:C)</f>
        <v>Snacks &amp; Munchies</v>
      </c>
      <c r="H778" t="str">
        <f>_xlfn.XLOOKUP(Table29[[#This Row],[product_id]],products!A:A,products!D:D)</f>
        <v>Pradhan and Sons</v>
      </c>
      <c r="I778" s="1">
        <f>_xlfn.XLOOKUP(Table29[[#This Row],[order_id]],orders!A:A,orders!C:C)</f>
        <v>45472.931250000001</v>
      </c>
      <c r="J778" s="3">
        <f>_xlfn.XLOOKUP(Table29[[#This Row],[order_id]],orders!A:A,orders!B:B)</f>
        <v>31076002</v>
      </c>
      <c r="K778" s="3" t="str">
        <f>_xlfn.XLOOKUP(Table29[[#This Row],[order_id]],orders!A:A,orders!E:E)</f>
        <v>Wallet</v>
      </c>
      <c r="L778" s="3" t="str">
        <f>_xlfn.XLOOKUP(Table29[[#This Row],[customer id]],customers!A:A,customers!C:C)</f>
        <v>New</v>
      </c>
    </row>
    <row r="779" spans="1:12" x14ac:dyDescent="0.35">
      <c r="A779" s="3">
        <v>3256941332</v>
      </c>
      <c r="B779">
        <v>952168</v>
      </c>
      <c r="C779">
        <v>3</v>
      </c>
      <c r="D779" s="2">
        <v>236.95</v>
      </c>
      <c r="E779" s="2">
        <f>Table29[[#This Row],[quantity]]*Table29[[#This Row],[unit_price]]</f>
        <v>710.84999999999991</v>
      </c>
      <c r="F779" t="str">
        <f>_xlfn.XLOOKUP(Table29[[#This Row],[product_id]],products!A:A,products!B:B)</f>
        <v>Popcorn</v>
      </c>
      <c r="G779" t="str">
        <f>_xlfn.XLOOKUP(B:B,products!A:A,products!C:C)</f>
        <v>Snacks &amp; Munchies</v>
      </c>
      <c r="H779" t="str">
        <f>_xlfn.XLOOKUP(Table29[[#This Row],[product_id]],products!A:A,products!D:D)</f>
        <v>Krishnamurthy, Sibal and Das</v>
      </c>
      <c r="I779" s="1">
        <f>_xlfn.XLOOKUP(Table29[[#This Row],[order_id]],orders!A:A,orders!C:C)</f>
        <v>45252.367361111108</v>
      </c>
      <c r="J779" s="3">
        <f>_xlfn.XLOOKUP(Table29[[#This Row],[order_id]],orders!A:A,orders!B:B)</f>
        <v>43599910</v>
      </c>
      <c r="K779" s="3" t="str">
        <f>_xlfn.XLOOKUP(Table29[[#This Row],[order_id]],orders!A:A,orders!E:E)</f>
        <v>Wallet</v>
      </c>
      <c r="L779" s="3" t="str">
        <f>_xlfn.XLOOKUP(Table29[[#This Row],[customer id]],customers!A:A,customers!C:C)</f>
        <v>Premium</v>
      </c>
    </row>
    <row r="780" spans="1:12" x14ac:dyDescent="0.35">
      <c r="A780" s="3">
        <v>8980502814</v>
      </c>
      <c r="B780">
        <v>256783</v>
      </c>
      <c r="C780">
        <v>3</v>
      </c>
      <c r="D780" s="2">
        <v>906.54</v>
      </c>
      <c r="E780" s="2">
        <f>Table29[[#This Row],[quantity]]*Table29[[#This Row],[unit_price]]</f>
        <v>2719.62</v>
      </c>
      <c r="F780" t="str">
        <f>_xlfn.XLOOKUP(Table29[[#This Row],[product_id]],products!A:A,products!B:B)</f>
        <v>Pet Treats</v>
      </c>
      <c r="G780" t="str">
        <f>_xlfn.XLOOKUP(B:B,products!A:A,products!C:C)</f>
        <v>Pet Care</v>
      </c>
      <c r="H780" t="str">
        <f>_xlfn.XLOOKUP(Table29[[#This Row],[product_id]],products!A:A,products!D:D)</f>
        <v>Basu, Thakur and Rege</v>
      </c>
      <c r="I780" s="1">
        <f>_xlfn.XLOOKUP(Table29[[#This Row],[order_id]],orders!A:A,orders!C:C)</f>
        <v>45580.8125</v>
      </c>
      <c r="J780" s="3">
        <f>_xlfn.XLOOKUP(Table29[[#This Row],[order_id]],orders!A:A,orders!B:B)</f>
        <v>45708879</v>
      </c>
      <c r="K780" s="3" t="str">
        <f>_xlfn.XLOOKUP(Table29[[#This Row],[order_id]],orders!A:A,orders!E:E)</f>
        <v>Card</v>
      </c>
      <c r="L780" s="3" t="str">
        <f>_xlfn.XLOOKUP(Table29[[#This Row],[customer id]],customers!A:A,customers!C:C)</f>
        <v>Regular</v>
      </c>
    </row>
    <row r="781" spans="1:12" x14ac:dyDescent="0.35">
      <c r="A781" s="3">
        <v>9270396838</v>
      </c>
      <c r="B781">
        <v>440875</v>
      </c>
      <c r="C781">
        <v>1</v>
      </c>
      <c r="D781" s="2">
        <v>275.02999999999997</v>
      </c>
      <c r="E781" s="2">
        <f>Table29[[#This Row],[quantity]]*Table29[[#This Row],[unit_price]]</f>
        <v>275.02999999999997</v>
      </c>
      <c r="F781" t="str">
        <f>_xlfn.XLOOKUP(Table29[[#This Row],[product_id]],products!A:A,products!B:B)</f>
        <v>Baby Wipes</v>
      </c>
      <c r="G781" t="str">
        <f>_xlfn.XLOOKUP(B:B,products!A:A,products!C:C)</f>
        <v>Baby Care</v>
      </c>
      <c r="H781" t="str">
        <f>_xlfn.XLOOKUP(Table29[[#This Row],[product_id]],products!A:A,products!D:D)</f>
        <v>Loyal Inc</v>
      </c>
      <c r="I781" s="1">
        <f>_xlfn.XLOOKUP(Table29[[#This Row],[order_id]],orders!A:A,orders!C:C)</f>
        <v>45113.365972222222</v>
      </c>
      <c r="J781" s="3">
        <f>_xlfn.XLOOKUP(Table29[[#This Row],[order_id]],orders!A:A,orders!B:B)</f>
        <v>63376126</v>
      </c>
      <c r="K781" s="3" t="str">
        <f>_xlfn.XLOOKUP(Table29[[#This Row],[order_id]],orders!A:A,orders!E:E)</f>
        <v>Wallet</v>
      </c>
      <c r="L781" s="3" t="str">
        <f>_xlfn.XLOOKUP(Table29[[#This Row],[customer id]],customers!A:A,customers!C:C)</f>
        <v>Inactive</v>
      </c>
    </row>
    <row r="782" spans="1:12" x14ac:dyDescent="0.35">
      <c r="A782" s="3">
        <v>2892588628</v>
      </c>
      <c r="B782">
        <v>820973</v>
      </c>
      <c r="C782">
        <v>3</v>
      </c>
      <c r="D782" s="2">
        <v>114.52</v>
      </c>
      <c r="E782" s="2">
        <f>Table29[[#This Row],[quantity]]*Table29[[#This Row],[unit_price]]</f>
        <v>343.56</v>
      </c>
      <c r="F782" t="str">
        <f>_xlfn.XLOOKUP(Table29[[#This Row],[product_id]],products!A:A,products!B:B)</f>
        <v>Baby Wipes</v>
      </c>
      <c r="G782" t="str">
        <f>_xlfn.XLOOKUP(B:B,products!A:A,products!C:C)</f>
        <v>Baby Care</v>
      </c>
      <c r="H782" t="str">
        <f>_xlfn.XLOOKUP(Table29[[#This Row],[product_id]],products!A:A,products!D:D)</f>
        <v>Lall LLC</v>
      </c>
      <c r="I782" s="1">
        <f>_xlfn.XLOOKUP(Table29[[#This Row],[order_id]],orders!A:A,orders!C:C)</f>
        <v>45401.774305555555</v>
      </c>
      <c r="J782" s="3">
        <f>_xlfn.XLOOKUP(Table29[[#This Row],[order_id]],orders!A:A,orders!B:B)</f>
        <v>54797119</v>
      </c>
      <c r="K782" s="3" t="str">
        <f>_xlfn.XLOOKUP(Table29[[#This Row],[order_id]],orders!A:A,orders!E:E)</f>
        <v>Wallet</v>
      </c>
      <c r="L782" s="3" t="str">
        <f>_xlfn.XLOOKUP(Table29[[#This Row],[customer id]],customers!A:A,customers!C:C)</f>
        <v>Premium</v>
      </c>
    </row>
    <row r="783" spans="1:12" x14ac:dyDescent="0.35">
      <c r="A783" s="3">
        <v>8774158800</v>
      </c>
      <c r="B783">
        <v>492958</v>
      </c>
      <c r="C783">
        <v>2</v>
      </c>
      <c r="D783" s="2">
        <v>84.2</v>
      </c>
      <c r="E783" s="2">
        <f>Table29[[#This Row],[quantity]]*Table29[[#This Row],[unit_price]]</f>
        <v>168.4</v>
      </c>
      <c r="F783" t="str">
        <f>_xlfn.XLOOKUP(Table29[[#This Row],[product_id]],products!A:A,products!B:B)</f>
        <v>Lotion</v>
      </c>
      <c r="G783" t="str">
        <f>_xlfn.XLOOKUP(B:B,products!A:A,products!C:C)</f>
        <v>Personal Care</v>
      </c>
      <c r="H783" t="str">
        <f>_xlfn.XLOOKUP(Table29[[#This Row],[product_id]],products!A:A,products!D:D)</f>
        <v>Acharya PLC</v>
      </c>
      <c r="I783" s="1">
        <f>_xlfn.XLOOKUP(Table29[[#This Row],[order_id]],orders!A:A,orders!C:C)</f>
        <v>45272.353472222225</v>
      </c>
      <c r="J783" s="3">
        <f>_xlfn.XLOOKUP(Table29[[#This Row],[order_id]],orders!A:A,orders!B:B)</f>
        <v>19216141</v>
      </c>
      <c r="K783" s="3" t="str">
        <f>_xlfn.XLOOKUP(Table29[[#This Row],[order_id]],orders!A:A,orders!E:E)</f>
        <v>Cash</v>
      </c>
      <c r="L783" s="3" t="str">
        <f>_xlfn.XLOOKUP(Table29[[#This Row],[customer id]],customers!A:A,customers!C:C)</f>
        <v>Premium</v>
      </c>
    </row>
    <row r="784" spans="1:12" x14ac:dyDescent="0.35">
      <c r="A784" s="3">
        <v>2056131802</v>
      </c>
      <c r="B784">
        <v>397973</v>
      </c>
      <c r="C784">
        <v>3</v>
      </c>
      <c r="D784" s="2">
        <v>728.73</v>
      </c>
      <c r="E784" s="2">
        <f>Table29[[#This Row],[quantity]]*Table29[[#This Row],[unit_price]]</f>
        <v>2186.19</v>
      </c>
      <c r="F784" t="str">
        <f>_xlfn.XLOOKUP(Table29[[#This Row],[product_id]],products!A:A,products!B:B)</f>
        <v>Bananas</v>
      </c>
      <c r="G784" t="str">
        <f>_xlfn.XLOOKUP(B:B,products!A:A,products!C:C)</f>
        <v>Fruits &amp; Vegetables</v>
      </c>
      <c r="H784" t="str">
        <f>_xlfn.XLOOKUP(Table29[[#This Row],[product_id]],products!A:A,products!D:D)</f>
        <v>Wable, Randhawa and Mutti</v>
      </c>
      <c r="I784" s="1">
        <f>_xlfn.XLOOKUP(Table29[[#This Row],[order_id]],orders!A:A,orders!C:C)</f>
        <v>45171.209027777775</v>
      </c>
      <c r="J784" s="3">
        <f>_xlfn.XLOOKUP(Table29[[#This Row],[order_id]],orders!A:A,orders!B:B)</f>
        <v>16448993</v>
      </c>
      <c r="K784" s="3" t="str">
        <f>_xlfn.XLOOKUP(Table29[[#This Row],[order_id]],orders!A:A,orders!E:E)</f>
        <v>Card</v>
      </c>
      <c r="L784" s="3" t="str">
        <f>_xlfn.XLOOKUP(Table29[[#This Row],[customer id]],customers!A:A,customers!C:C)</f>
        <v>Inactive</v>
      </c>
    </row>
    <row r="785" spans="1:12" x14ac:dyDescent="0.35">
      <c r="A785" s="3">
        <v>3528007192</v>
      </c>
      <c r="B785">
        <v>243235</v>
      </c>
      <c r="C785">
        <v>3</v>
      </c>
      <c r="D785" s="2">
        <v>109.03</v>
      </c>
      <c r="E785" s="2">
        <f>Table29[[#This Row],[quantity]]*Table29[[#This Row],[unit_price]]</f>
        <v>327.09000000000003</v>
      </c>
      <c r="F785" t="str">
        <f>_xlfn.XLOOKUP(Table29[[#This Row],[product_id]],products!A:A,products!B:B)</f>
        <v>Cat Food</v>
      </c>
      <c r="G785" t="str">
        <f>_xlfn.XLOOKUP(B:B,products!A:A,products!C:C)</f>
        <v>Pet Care</v>
      </c>
      <c r="H785" t="str">
        <f>_xlfn.XLOOKUP(Table29[[#This Row],[product_id]],products!A:A,products!D:D)</f>
        <v>Batta Inc</v>
      </c>
      <c r="I785" s="1">
        <f>_xlfn.XLOOKUP(Table29[[#This Row],[order_id]],orders!A:A,orders!C:C)</f>
        <v>45118.412499999999</v>
      </c>
      <c r="J785" s="3">
        <f>_xlfn.XLOOKUP(Table29[[#This Row],[order_id]],orders!A:A,orders!B:B)</f>
        <v>52279849</v>
      </c>
      <c r="K785" s="3" t="str">
        <f>_xlfn.XLOOKUP(Table29[[#This Row],[order_id]],orders!A:A,orders!E:E)</f>
        <v>Card</v>
      </c>
      <c r="L785" s="3" t="str">
        <f>_xlfn.XLOOKUP(Table29[[#This Row],[customer id]],customers!A:A,customers!C:C)</f>
        <v>Regular</v>
      </c>
    </row>
    <row r="786" spans="1:12" x14ac:dyDescent="0.35">
      <c r="A786" s="3">
        <v>2845333894</v>
      </c>
      <c r="B786">
        <v>313754</v>
      </c>
      <c r="C786">
        <v>3</v>
      </c>
      <c r="D786" s="2">
        <v>136.6</v>
      </c>
      <c r="E786" s="2">
        <f>Table29[[#This Row],[quantity]]*Table29[[#This Row],[unit_price]]</f>
        <v>409.79999999999995</v>
      </c>
      <c r="F786" t="str">
        <f>_xlfn.XLOOKUP(Table29[[#This Row],[product_id]],products!A:A,products!B:B)</f>
        <v>Biscuits</v>
      </c>
      <c r="G786" t="str">
        <f>_xlfn.XLOOKUP(B:B,products!A:A,products!C:C)</f>
        <v>Snacks &amp; Munchies</v>
      </c>
      <c r="H786" t="str">
        <f>_xlfn.XLOOKUP(Table29[[#This Row],[product_id]],products!A:A,products!D:D)</f>
        <v>Swaminathan, Mahal and Dara</v>
      </c>
      <c r="I786" s="1">
        <f>_xlfn.XLOOKUP(Table29[[#This Row],[order_id]],orders!A:A,orders!C:C)</f>
        <v>45410.554861111108</v>
      </c>
      <c r="J786" s="3">
        <f>_xlfn.XLOOKUP(Table29[[#This Row],[order_id]],orders!A:A,orders!B:B)</f>
        <v>4192351</v>
      </c>
      <c r="K786" s="3" t="str">
        <f>_xlfn.XLOOKUP(Table29[[#This Row],[order_id]],orders!A:A,orders!E:E)</f>
        <v>UPI</v>
      </c>
      <c r="L786" s="3" t="str">
        <f>_xlfn.XLOOKUP(Table29[[#This Row],[customer id]],customers!A:A,customers!C:C)</f>
        <v>Inactive</v>
      </c>
    </row>
    <row r="787" spans="1:12" x14ac:dyDescent="0.35">
      <c r="A787" s="3">
        <v>6602340187</v>
      </c>
      <c r="B787">
        <v>894539</v>
      </c>
      <c r="C787">
        <v>3</v>
      </c>
      <c r="D787" s="2">
        <v>445.48</v>
      </c>
      <c r="E787" s="2">
        <f>Table29[[#This Row],[quantity]]*Table29[[#This Row],[unit_price]]</f>
        <v>1336.44</v>
      </c>
      <c r="F787" t="str">
        <f>_xlfn.XLOOKUP(Table29[[#This Row],[product_id]],products!A:A,products!B:B)</f>
        <v>Dish Soap</v>
      </c>
      <c r="G787" t="str">
        <f>_xlfn.XLOOKUP(B:B,products!A:A,products!C:C)</f>
        <v>Household Care</v>
      </c>
      <c r="H787" t="str">
        <f>_xlfn.XLOOKUP(Table29[[#This Row],[product_id]],products!A:A,products!D:D)</f>
        <v>Pall, Sule and Sood</v>
      </c>
      <c r="I787" s="1">
        <f>_xlfn.XLOOKUP(Table29[[#This Row],[order_id]],orders!A:A,orders!C:C)</f>
        <v>45362.506249999999</v>
      </c>
      <c r="J787" s="3">
        <f>_xlfn.XLOOKUP(Table29[[#This Row],[order_id]],orders!A:A,orders!B:B)</f>
        <v>38875754</v>
      </c>
      <c r="K787" s="3" t="str">
        <f>_xlfn.XLOOKUP(Table29[[#This Row],[order_id]],orders!A:A,orders!E:E)</f>
        <v>Card</v>
      </c>
      <c r="L787" s="3" t="str">
        <f>_xlfn.XLOOKUP(Table29[[#This Row],[customer id]],customers!A:A,customers!C:C)</f>
        <v>Premium</v>
      </c>
    </row>
    <row r="788" spans="1:12" x14ac:dyDescent="0.35">
      <c r="A788" s="3">
        <v>721004875</v>
      </c>
      <c r="B788">
        <v>677542</v>
      </c>
      <c r="C788">
        <v>2</v>
      </c>
      <c r="D788" s="2">
        <v>212.61</v>
      </c>
      <c r="E788" s="2">
        <f>Table29[[#This Row],[quantity]]*Table29[[#This Row],[unit_price]]</f>
        <v>425.22</v>
      </c>
      <c r="F788" t="str">
        <f>_xlfn.XLOOKUP(Table29[[#This Row],[product_id]],products!A:A,products!B:B)</f>
        <v>Toilet Cleaner</v>
      </c>
      <c r="G788" t="str">
        <f>_xlfn.XLOOKUP(B:B,products!A:A,products!C:C)</f>
        <v>Household Care</v>
      </c>
      <c r="H788" t="str">
        <f>_xlfn.XLOOKUP(Table29[[#This Row],[product_id]],products!A:A,products!D:D)</f>
        <v>Thaman-Lanka</v>
      </c>
      <c r="I788" s="1">
        <f>_xlfn.XLOOKUP(Table29[[#This Row],[order_id]],orders!A:A,orders!C:C)</f>
        <v>45208.210416666669</v>
      </c>
      <c r="J788" s="3">
        <f>_xlfn.XLOOKUP(Table29[[#This Row],[order_id]],orders!A:A,orders!B:B)</f>
        <v>75913572</v>
      </c>
      <c r="K788" s="3" t="str">
        <f>_xlfn.XLOOKUP(Table29[[#This Row],[order_id]],orders!A:A,orders!E:E)</f>
        <v>UPI</v>
      </c>
      <c r="L788" s="3" t="str">
        <f>_xlfn.XLOOKUP(Table29[[#This Row],[customer id]],customers!A:A,customers!C:C)</f>
        <v>Inactive</v>
      </c>
    </row>
    <row r="789" spans="1:12" x14ac:dyDescent="0.35">
      <c r="A789" s="3">
        <v>7435895360</v>
      </c>
      <c r="B789">
        <v>820973</v>
      </c>
      <c r="C789">
        <v>2</v>
      </c>
      <c r="D789" s="2">
        <v>114.52</v>
      </c>
      <c r="E789" s="2">
        <f>Table29[[#This Row],[quantity]]*Table29[[#This Row],[unit_price]]</f>
        <v>229.04</v>
      </c>
      <c r="F789" t="str">
        <f>_xlfn.XLOOKUP(Table29[[#This Row],[product_id]],products!A:A,products!B:B)</f>
        <v>Baby Wipes</v>
      </c>
      <c r="G789" t="str">
        <f>_xlfn.XLOOKUP(B:B,products!A:A,products!C:C)</f>
        <v>Baby Care</v>
      </c>
      <c r="H789" t="str">
        <f>_xlfn.XLOOKUP(Table29[[#This Row],[product_id]],products!A:A,products!D:D)</f>
        <v>Lall LLC</v>
      </c>
      <c r="I789" s="1">
        <f>_xlfn.XLOOKUP(Table29[[#This Row],[order_id]],orders!A:A,orders!C:C)</f>
        <v>45539.029166666667</v>
      </c>
      <c r="J789" s="3">
        <f>_xlfn.XLOOKUP(Table29[[#This Row],[order_id]],orders!A:A,orders!B:B)</f>
        <v>77217240</v>
      </c>
      <c r="K789" s="3" t="str">
        <f>_xlfn.XLOOKUP(Table29[[#This Row],[order_id]],orders!A:A,orders!E:E)</f>
        <v>Card</v>
      </c>
      <c r="L789" s="3" t="str">
        <f>_xlfn.XLOOKUP(Table29[[#This Row],[customer id]],customers!A:A,customers!C:C)</f>
        <v>Premium</v>
      </c>
    </row>
    <row r="790" spans="1:12" x14ac:dyDescent="0.35">
      <c r="A790" s="3">
        <v>4217659083</v>
      </c>
      <c r="B790">
        <v>692985</v>
      </c>
      <c r="C790">
        <v>2</v>
      </c>
      <c r="D790" s="2">
        <v>197.39</v>
      </c>
      <c r="E790" s="2">
        <f>Table29[[#This Row],[quantity]]*Table29[[#This Row],[unit_price]]</f>
        <v>394.78</v>
      </c>
      <c r="F790" t="str">
        <f>_xlfn.XLOOKUP(Table29[[#This Row],[product_id]],products!A:A,products!B:B)</f>
        <v>Pulses</v>
      </c>
      <c r="G790" t="str">
        <f>_xlfn.XLOOKUP(B:B,products!A:A,products!C:C)</f>
        <v>Grocery &amp; Staples</v>
      </c>
      <c r="H790" t="str">
        <f>_xlfn.XLOOKUP(Table29[[#This Row],[product_id]],products!A:A,products!D:D)</f>
        <v>Wable, Sankaran and Hari</v>
      </c>
      <c r="I790" s="1">
        <f>_xlfn.XLOOKUP(Table29[[#This Row],[order_id]],orders!A:A,orders!C:C)</f>
        <v>45309.811111111114</v>
      </c>
      <c r="J790" s="3">
        <f>_xlfn.XLOOKUP(Table29[[#This Row],[order_id]],orders!A:A,orders!B:B)</f>
        <v>31846190</v>
      </c>
      <c r="K790" s="3" t="str">
        <f>_xlfn.XLOOKUP(Table29[[#This Row],[order_id]],orders!A:A,orders!E:E)</f>
        <v>Wallet</v>
      </c>
      <c r="L790" s="3" t="str">
        <f>_xlfn.XLOOKUP(Table29[[#This Row],[customer id]],customers!A:A,customers!C:C)</f>
        <v>New</v>
      </c>
    </row>
    <row r="791" spans="1:12" x14ac:dyDescent="0.35">
      <c r="A791" s="3">
        <v>9710865146</v>
      </c>
      <c r="B791">
        <v>451812</v>
      </c>
      <c r="C791">
        <v>3</v>
      </c>
      <c r="D791" s="2">
        <v>530.85</v>
      </c>
      <c r="E791" s="2">
        <f>Table29[[#This Row],[quantity]]*Table29[[#This Row],[unit_price]]</f>
        <v>1592.5500000000002</v>
      </c>
      <c r="F791" t="str">
        <f>_xlfn.XLOOKUP(Table29[[#This Row],[product_id]],products!A:A,products!B:B)</f>
        <v>Pain Reliever</v>
      </c>
      <c r="G791" t="str">
        <f>_xlfn.XLOOKUP(B:B,products!A:A,products!C:C)</f>
        <v>Pharmacy</v>
      </c>
      <c r="H791" t="str">
        <f>_xlfn.XLOOKUP(Table29[[#This Row],[product_id]],products!A:A,products!D:D)</f>
        <v>Batra, Sant and Mandal</v>
      </c>
      <c r="I791" s="1">
        <f>_xlfn.XLOOKUP(Table29[[#This Row],[order_id]],orders!A:A,orders!C:C)</f>
        <v>45057.231944444444</v>
      </c>
      <c r="J791" s="3">
        <f>_xlfn.XLOOKUP(Table29[[#This Row],[order_id]],orders!A:A,orders!B:B)</f>
        <v>21282544</v>
      </c>
      <c r="K791" s="3" t="str">
        <f>_xlfn.XLOOKUP(Table29[[#This Row],[order_id]],orders!A:A,orders!E:E)</f>
        <v>UPI</v>
      </c>
      <c r="L791" s="3" t="str">
        <f>_xlfn.XLOOKUP(Table29[[#This Row],[customer id]],customers!A:A,customers!C:C)</f>
        <v>Regular</v>
      </c>
    </row>
    <row r="792" spans="1:12" x14ac:dyDescent="0.35">
      <c r="A792" s="3">
        <v>5375295409</v>
      </c>
      <c r="B792">
        <v>709916</v>
      </c>
      <c r="C792">
        <v>3</v>
      </c>
      <c r="D792" s="2">
        <v>33.76</v>
      </c>
      <c r="E792" s="2">
        <f>Table29[[#This Row],[quantity]]*Table29[[#This Row],[unit_price]]</f>
        <v>101.28</v>
      </c>
      <c r="F792" t="str">
        <f>_xlfn.XLOOKUP(Table29[[#This Row],[product_id]],products!A:A,products!B:B)</f>
        <v>Detergent</v>
      </c>
      <c r="G792" t="str">
        <f>_xlfn.XLOOKUP(B:B,products!A:A,products!C:C)</f>
        <v>Household Care</v>
      </c>
      <c r="H792" t="str">
        <f>_xlfn.XLOOKUP(Table29[[#This Row],[product_id]],products!A:A,products!D:D)</f>
        <v>Varkey LLC</v>
      </c>
      <c r="I792" s="1">
        <f>_xlfn.XLOOKUP(Table29[[#This Row],[order_id]],orders!A:A,orders!C:C)</f>
        <v>45570.249305555553</v>
      </c>
      <c r="J792" s="3">
        <f>_xlfn.XLOOKUP(Table29[[#This Row],[order_id]],orders!A:A,orders!B:B)</f>
        <v>17843667</v>
      </c>
      <c r="K792" s="3" t="str">
        <f>_xlfn.XLOOKUP(Table29[[#This Row],[order_id]],orders!A:A,orders!E:E)</f>
        <v>Wallet</v>
      </c>
      <c r="L792" s="3" t="str">
        <f>_xlfn.XLOOKUP(Table29[[#This Row],[customer id]],customers!A:A,customers!C:C)</f>
        <v>New</v>
      </c>
    </row>
    <row r="793" spans="1:12" x14ac:dyDescent="0.35">
      <c r="A793" s="3">
        <v>6286044248</v>
      </c>
      <c r="B793">
        <v>490939</v>
      </c>
      <c r="C793">
        <v>1</v>
      </c>
      <c r="D793" s="2">
        <v>80.25</v>
      </c>
      <c r="E793" s="2">
        <f>Table29[[#This Row],[quantity]]*Table29[[#This Row],[unit_price]]</f>
        <v>80.25</v>
      </c>
      <c r="F793" t="str">
        <f>_xlfn.XLOOKUP(Table29[[#This Row],[product_id]],products!A:A,products!B:B)</f>
        <v>Lotion</v>
      </c>
      <c r="G793" t="str">
        <f>_xlfn.XLOOKUP(B:B,products!A:A,products!C:C)</f>
        <v>Personal Care</v>
      </c>
      <c r="H793" t="str">
        <f>_xlfn.XLOOKUP(Table29[[#This Row],[product_id]],products!A:A,products!D:D)</f>
        <v>Roy, Barad and De</v>
      </c>
      <c r="I793" s="1">
        <f>_xlfn.XLOOKUP(Table29[[#This Row],[order_id]],orders!A:A,orders!C:C)</f>
        <v>45051.928472222222</v>
      </c>
      <c r="J793" s="3">
        <f>_xlfn.XLOOKUP(Table29[[#This Row],[order_id]],orders!A:A,orders!B:B)</f>
        <v>38902193</v>
      </c>
      <c r="K793" s="3" t="str">
        <f>_xlfn.XLOOKUP(Table29[[#This Row],[order_id]],orders!A:A,orders!E:E)</f>
        <v>Cash</v>
      </c>
      <c r="L793" s="3" t="str">
        <f>_xlfn.XLOOKUP(Table29[[#This Row],[customer id]],customers!A:A,customers!C:C)</f>
        <v>New</v>
      </c>
    </row>
    <row r="794" spans="1:12" x14ac:dyDescent="0.35">
      <c r="A794" s="3">
        <v>1708282193</v>
      </c>
      <c r="B794">
        <v>818522</v>
      </c>
      <c r="C794">
        <v>3</v>
      </c>
      <c r="D794" s="2">
        <v>96.09</v>
      </c>
      <c r="E794" s="2">
        <f>Table29[[#This Row],[quantity]]*Table29[[#This Row],[unit_price]]</f>
        <v>288.27</v>
      </c>
      <c r="F794" t="str">
        <f>_xlfn.XLOOKUP(Table29[[#This Row],[product_id]],products!A:A,products!B:B)</f>
        <v>Cheese</v>
      </c>
      <c r="G794" t="str">
        <f>_xlfn.XLOOKUP(B:B,products!A:A,products!C:C)</f>
        <v>Dairy &amp; Breakfast</v>
      </c>
      <c r="H794" t="str">
        <f>_xlfn.XLOOKUP(Table29[[#This Row],[product_id]],products!A:A,products!D:D)</f>
        <v>Hora-Roy</v>
      </c>
      <c r="I794" s="1">
        <f>_xlfn.XLOOKUP(Table29[[#This Row],[order_id]],orders!A:A,orders!C:C)</f>
        <v>45316.418749999997</v>
      </c>
      <c r="J794" s="3">
        <f>_xlfn.XLOOKUP(Table29[[#This Row],[order_id]],orders!A:A,orders!B:B)</f>
        <v>79895967</v>
      </c>
      <c r="K794" s="3" t="str">
        <f>_xlfn.XLOOKUP(Table29[[#This Row],[order_id]],orders!A:A,orders!E:E)</f>
        <v>UPI</v>
      </c>
      <c r="L794" s="3" t="str">
        <f>_xlfn.XLOOKUP(Table29[[#This Row],[customer id]],customers!A:A,customers!C:C)</f>
        <v>Regular</v>
      </c>
    </row>
    <row r="795" spans="1:12" x14ac:dyDescent="0.35">
      <c r="A795" s="3">
        <v>5746303677</v>
      </c>
      <c r="B795">
        <v>56589</v>
      </c>
      <c r="C795">
        <v>3</v>
      </c>
      <c r="D795" s="2">
        <v>517.77</v>
      </c>
      <c r="E795" s="2">
        <f>Table29[[#This Row],[quantity]]*Table29[[#This Row],[unit_price]]</f>
        <v>1553.31</v>
      </c>
      <c r="F795" t="str">
        <f>_xlfn.XLOOKUP(Table29[[#This Row],[product_id]],products!A:A,products!B:B)</f>
        <v>Vitamins</v>
      </c>
      <c r="G795" t="str">
        <f>_xlfn.XLOOKUP(B:B,products!A:A,products!C:C)</f>
        <v>Pharmacy</v>
      </c>
      <c r="H795" t="str">
        <f>_xlfn.XLOOKUP(Table29[[#This Row],[product_id]],products!A:A,products!D:D)</f>
        <v>Pai, Kashyap and Ramachandran</v>
      </c>
      <c r="I795" s="1">
        <f>_xlfn.XLOOKUP(Table29[[#This Row],[order_id]],orders!A:A,orders!C:C)</f>
        <v>45451.563888888886</v>
      </c>
      <c r="J795" s="3">
        <f>_xlfn.XLOOKUP(Table29[[#This Row],[order_id]],orders!A:A,orders!B:B)</f>
        <v>20148223</v>
      </c>
      <c r="K795" s="3" t="str">
        <f>_xlfn.XLOOKUP(Table29[[#This Row],[order_id]],orders!A:A,orders!E:E)</f>
        <v>Card</v>
      </c>
      <c r="L795" s="3" t="str">
        <f>_xlfn.XLOOKUP(Table29[[#This Row],[customer id]],customers!A:A,customers!C:C)</f>
        <v>Inactive</v>
      </c>
    </row>
    <row r="796" spans="1:12" x14ac:dyDescent="0.35">
      <c r="A796" s="3">
        <v>3271726381</v>
      </c>
      <c r="B796">
        <v>319388</v>
      </c>
      <c r="C796">
        <v>3</v>
      </c>
      <c r="D796" s="2">
        <v>657.8</v>
      </c>
      <c r="E796" s="2">
        <f>Table29[[#This Row],[quantity]]*Table29[[#This Row],[unit_price]]</f>
        <v>1973.3999999999999</v>
      </c>
      <c r="F796" t="str">
        <f>_xlfn.XLOOKUP(Table29[[#This Row],[product_id]],products!A:A,products!B:B)</f>
        <v>Orange Juice</v>
      </c>
      <c r="G796" t="str">
        <f>_xlfn.XLOOKUP(B:B,products!A:A,products!C:C)</f>
        <v>Cold Drinks &amp; Juices</v>
      </c>
      <c r="H796" t="str">
        <f>_xlfn.XLOOKUP(Table29[[#This Row],[product_id]],products!A:A,products!D:D)</f>
        <v>Dâ€™Alia-Dey</v>
      </c>
      <c r="I796" s="1">
        <f>_xlfn.XLOOKUP(Table29[[#This Row],[order_id]],orders!A:A,orders!C:C)</f>
        <v>45366.027777777781</v>
      </c>
      <c r="J796" s="3">
        <f>_xlfn.XLOOKUP(Table29[[#This Row],[order_id]],orders!A:A,orders!B:B)</f>
        <v>44050697</v>
      </c>
      <c r="K796" s="3" t="str">
        <f>_xlfn.XLOOKUP(Table29[[#This Row],[order_id]],orders!A:A,orders!E:E)</f>
        <v>Card</v>
      </c>
      <c r="L796" s="3" t="str">
        <f>_xlfn.XLOOKUP(Table29[[#This Row],[customer id]],customers!A:A,customers!C:C)</f>
        <v>New</v>
      </c>
    </row>
    <row r="797" spans="1:12" x14ac:dyDescent="0.35">
      <c r="A797" s="3">
        <v>9802569856</v>
      </c>
      <c r="B797">
        <v>602241</v>
      </c>
      <c r="C797">
        <v>3</v>
      </c>
      <c r="D797" s="2">
        <v>976.55</v>
      </c>
      <c r="E797" s="2">
        <f>Table29[[#This Row],[quantity]]*Table29[[#This Row],[unit_price]]</f>
        <v>2929.6499999999996</v>
      </c>
      <c r="F797" t="str">
        <f>_xlfn.XLOOKUP(Table29[[#This Row],[product_id]],products!A:A,products!B:B)</f>
        <v>Nuts</v>
      </c>
      <c r="G797" t="str">
        <f>_xlfn.XLOOKUP(B:B,products!A:A,products!C:C)</f>
        <v>Snacks &amp; Munchies</v>
      </c>
      <c r="H797" t="str">
        <f>_xlfn.XLOOKUP(Table29[[#This Row],[product_id]],products!A:A,products!D:D)</f>
        <v>Bahl-Pau</v>
      </c>
      <c r="I797" s="1">
        <f>_xlfn.XLOOKUP(Table29[[#This Row],[order_id]],orders!A:A,orders!C:C)</f>
        <v>45389.384027777778</v>
      </c>
      <c r="J797" s="3">
        <f>_xlfn.XLOOKUP(Table29[[#This Row],[order_id]],orders!A:A,orders!B:B)</f>
        <v>33741801</v>
      </c>
      <c r="K797" s="3" t="str">
        <f>_xlfn.XLOOKUP(Table29[[#This Row],[order_id]],orders!A:A,orders!E:E)</f>
        <v>Wallet</v>
      </c>
      <c r="L797" s="3" t="str">
        <f>_xlfn.XLOOKUP(Table29[[#This Row],[customer id]],customers!A:A,customers!C:C)</f>
        <v>New</v>
      </c>
    </row>
    <row r="798" spans="1:12" x14ac:dyDescent="0.35">
      <c r="A798" s="3">
        <v>662460037</v>
      </c>
      <c r="B798">
        <v>82484</v>
      </c>
      <c r="C798">
        <v>2</v>
      </c>
      <c r="D798" s="2">
        <v>914.88</v>
      </c>
      <c r="E798" s="2">
        <f>Table29[[#This Row],[quantity]]*Table29[[#This Row],[unit_price]]</f>
        <v>1829.76</v>
      </c>
      <c r="F798" t="str">
        <f>_xlfn.XLOOKUP(Table29[[#This Row],[product_id]],products!A:A,products!B:B)</f>
        <v>Baby Food</v>
      </c>
      <c r="G798" t="str">
        <f>_xlfn.XLOOKUP(B:B,products!A:A,products!C:C)</f>
        <v>Baby Care</v>
      </c>
      <c r="H798" t="str">
        <f>_xlfn.XLOOKUP(Table29[[#This Row],[product_id]],products!A:A,products!D:D)</f>
        <v>Mallick PLC</v>
      </c>
      <c r="I798" s="1">
        <f>_xlfn.XLOOKUP(Table29[[#This Row],[order_id]],orders!A:A,orders!C:C)</f>
        <v>45576.03402777778</v>
      </c>
      <c r="J798" s="3">
        <f>_xlfn.XLOOKUP(Table29[[#This Row],[order_id]],orders!A:A,orders!B:B)</f>
        <v>98144693</v>
      </c>
      <c r="K798" s="3" t="str">
        <f>_xlfn.XLOOKUP(Table29[[#This Row],[order_id]],orders!A:A,orders!E:E)</f>
        <v>UPI</v>
      </c>
      <c r="L798" s="3" t="str">
        <f>_xlfn.XLOOKUP(Table29[[#This Row],[customer id]],customers!A:A,customers!C:C)</f>
        <v>Premium</v>
      </c>
    </row>
    <row r="799" spans="1:12" x14ac:dyDescent="0.35">
      <c r="A799" s="3">
        <v>8664447334</v>
      </c>
      <c r="B799">
        <v>57405</v>
      </c>
      <c r="C799">
        <v>1</v>
      </c>
      <c r="D799" s="2">
        <v>607.66999999999996</v>
      </c>
      <c r="E799" s="2">
        <f>Table29[[#This Row],[quantity]]*Table29[[#This Row],[unit_price]]</f>
        <v>607.66999999999996</v>
      </c>
      <c r="F799" t="str">
        <f>_xlfn.XLOOKUP(Table29[[#This Row],[product_id]],products!A:A,products!B:B)</f>
        <v>Baby Food</v>
      </c>
      <c r="G799" t="str">
        <f>_xlfn.XLOOKUP(B:B,products!A:A,products!C:C)</f>
        <v>Baby Care</v>
      </c>
      <c r="H799" t="str">
        <f>_xlfn.XLOOKUP(Table29[[#This Row],[product_id]],products!A:A,products!D:D)</f>
        <v>Srinivas PLC</v>
      </c>
      <c r="I799" s="1">
        <f>_xlfn.XLOOKUP(Table29[[#This Row],[order_id]],orders!A:A,orders!C:C)</f>
        <v>45359.188888888886</v>
      </c>
      <c r="J799" s="3">
        <f>_xlfn.XLOOKUP(Table29[[#This Row],[order_id]],orders!A:A,orders!B:B)</f>
        <v>25829710</v>
      </c>
      <c r="K799" s="3" t="str">
        <f>_xlfn.XLOOKUP(Table29[[#This Row],[order_id]],orders!A:A,orders!E:E)</f>
        <v>Cash</v>
      </c>
      <c r="L799" s="3" t="str">
        <f>_xlfn.XLOOKUP(Table29[[#This Row],[customer id]],customers!A:A,customers!C:C)</f>
        <v>New</v>
      </c>
    </row>
    <row r="800" spans="1:12" x14ac:dyDescent="0.35">
      <c r="A800" s="3">
        <v>3886370975</v>
      </c>
      <c r="B800">
        <v>440875</v>
      </c>
      <c r="C800">
        <v>1</v>
      </c>
      <c r="D800" s="2">
        <v>275.02999999999997</v>
      </c>
      <c r="E800" s="2">
        <f>Table29[[#This Row],[quantity]]*Table29[[#This Row],[unit_price]]</f>
        <v>275.02999999999997</v>
      </c>
      <c r="F800" t="str">
        <f>_xlfn.XLOOKUP(Table29[[#This Row],[product_id]],products!A:A,products!B:B)</f>
        <v>Baby Wipes</v>
      </c>
      <c r="G800" t="str">
        <f>_xlfn.XLOOKUP(B:B,products!A:A,products!C:C)</f>
        <v>Baby Care</v>
      </c>
      <c r="H800" t="str">
        <f>_xlfn.XLOOKUP(Table29[[#This Row],[product_id]],products!A:A,products!D:D)</f>
        <v>Loyal Inc</v>
      </c>
      <c r="I800" s="1">
        <f>_xlfn.XLOOKUP(Table29[[#This Row],[order_id]],orders!A:A,orders!C:C)</f>
        <v>45420.813194444447</v>
      </c>
      <c r="J800" s="3">
        <f>_xlfn.XLOOKUP(Table29[[#This Row],[order_id]],orders!A:A,orders!B:B)</f>
        <v>96903782</v>
      </c>
      <c r="K800" s="3" t="str">
        <f>_xlfn.XLOOKUP(Table29[[#This Row],[order_id]],orders!A:A,orders!E:E)</f>
        <v>Wallet</v>
      </c>
      <c r="L800" s="3" t="str">
        <f>_xlfn.XLOOKUP(Table29[[#This Row],[customer id]],customers!A:A,customers!C:C)</f>
        <v>Regular</v>
      </c>
    </row>
    <row r="801" spans="1:12" x14ac:dyDescent="0.35">
      <c r="A801" s="3">
        <v>3547006553</v>
      </c>
      <c r="B801">
        <v>969851</v>
      </c>
      <c r="C801">
        <v>1</v>
      </c>
      <c r="D801" s="2">
        <v>340.66</v>
      </c>
      <c r="E801" s="2">
        <f>Table29[[#This Row],[quantity]]*Table29[[#This Row],[unit_price]]</f>
        <v>340.66</v>
      </c>
      <c r="F801" t="str">
        <f>_xlfn.XLOOKUP(Table29[[#This Row],[product_id]],products!A:A,products!B:B)</f>
        <v>Frozen Vegetables</v>
      </c>
      <c r="G801" t="str">
        <f>_xlfn.XLOOKUP(B:B,products!A:A,products!C:C)</f>
        <v>Instant &amp; Frozen Food</v>
      </c>
      <c r="H801" t="str">
        <f>_xlfn.XLOOKUP(Table29[[#This Row],[product_id]],products!A:A,products!D:D)</f>
        <v>Kara, Sodhi and Bassi</v>
      </c>
      <c r="I801" s="1">
        <f>_xlfn.XLOOKUP(Table29[[#This Row],[order_id]],orders!A:A,orders!C:C)</f>
        <v>45441.92291666667</v>
      </c>
      <c r="J801" s="3">
        <f>_xlfn.XLOOKUP(Table29[[#This Row],[order_id]],orders!A:A,orders!B:B)</f>
        <v>56572297</v>
      </c>
      <c r="K801" s="3" t="str">
        <f>_xlfn.XLOOKUP(Table29[[#This Row],[order_id]],orders!A:A,orders!E:E)</f>
        <v>Card</v>
      </c>
      <c r="L801" s="3" t="str">
        <f>_xlfn.XLOOKUP(Table29[[#This Row],[customer id]],customers!A:A,customers!C:C)</f>
        <v>Inactive</v>
      </c>
    </row>
    <row r="802" spans="1:12" x14ac:dyDescent="0.35">
      <c r="A802" s="3">
        <v>2575965518</v>
      </c>
      <c r="B802">
        <v>952168</v>
      </c>
      <c r="C802">
        <v>1</v>
      </c>
      <c r="D802" s="2">
        <v>236.95</v>
      </c>
      <c r="E802" s="2">
        <f>Table29[[#This Row],[quantity]]*Table29[[#This Row],[unit_price]]</f>
        <v>236.95</v>
      </c>
      <c r="F802" t="str">
        <f>_xlfn.XLOOKUP(Table29[[#This Row],[product_id]],products!A:A,products!B:B)</f>
        <v>Popcorn</v>
      </c>
      <c r="G802" t="str">
        <f>_xlfn.XLOOKUP(B:B,products!A:A,products!C:C)</f>
        <v>Snacks &amp; Munchies</v>
      </c>
      <c r="H802" t="str">
        <f>_xlfn.XLOOKUP(Table29[[#This Row],[product_id]],products!A:A,products!D:D)</f>
        <v>Krishnamurthy, Sibal and Das</v>
      </c>
      <c r="I802" s="1">
        <f>_xlfn.XLOOKUP(Table29[[#This Row],[order_id]],orders!A:A,orders!C:C)</f>
        <v>45590.979861111111</v>
      </c>
      <c r="J802" s="3">
        <f>_xlfn.XLOOKUP(Table29[[#This Row],[order_id]],orders!A:A,orders!B:B)</f>
        <v>38496400</v>
      </c>
      <c r="K802" s="3" t="str">
        <f>_xlfn.XLOOKUP(Table29[[#This Row],[order_id]],orders!A:A,orders!E:E)</f>
        <v>Wallet</v>
      </c>
      <c r="L802" s="3" t="str">
        <f>_xlfn.XLOOKUP(Table29[[#This Row],[customer id]],customers!A:A,customers!C:C)</f>
        <v>Premium</v>
      </c>
    </row>
    <row r="803" spans="1:12" x14ac:dyDescent="0.35">
      <c r="A803" s="3">
        <v>1529363954</v>
      </c>
      <c r="B803">
        <v>853932</v>
      </c>
      <c r="C803">
        <v>3</v>
      </c>
      <c r="D803" s="2">
        <v>941.19</v>
      </c>
      <c r="E803" s="2">
        <f>Table29[[#This Row],[quantity]]*Table29[[#This Row],[unit_price]]</f>
        <v>2823.57</v>
      </c>
      <c r="F803" t="str">
        <f>_xlfn.XLOOKUP(Table29[[#This Row],[product_id]],products!A:A,products!B:B)</f>
        <v>Baby Wipes</v>
      </c>
      <c r="G803" t="str">
        <f>_xlfn.XLOOKUP(B:B,products!A:A,products!C:C)</f>
        <v>Baby Care</v>
      </c>
      <c r="H803" t="str">
        <f>_xlfn.XLOOKUP(Table29[[#This Row],[product_id]],products!A:A,products!D:D)</f>
        <v>Ranganathan-Peri</v>
      </c>
      <c r="I803" s="1">
        <f>_xlfn.XLOOKUP(Table29[[#This Row],[order_id]],orders!A:A,orders!C:C)</f>
        <v>45378.01458333333</v>
      </c>
      <c r="J803" s="3">
        <f>_xlfn.XLOOKUP(Table29[[#This Row],[order_id]],orders!A:A,orders!B:B)</f>
        <v>13251137</v>
      </c>
      <c r="K803" s="3" t="str">
        <f>_xlfn.XLOOKUP(Table29[[#This Row],[order_id]],orders!A:A,orders!E:E)</f>
        <v>UPI</v>
      </c>
      <c r="L803" s="3" t="str">
        <f>_xlfn.XLOOKUP(Table29[[#This Row],[customer id]],customers!A:A,customers!C:C)</f>
        <v>Premium</v>
      </c>
    </row>
    <row r="804" spans="1:12" x14ac:dyDescent="0.35">
      <c r="A804" s="3">
        <v>8463856241</v>
      </c>
      <c r="B804">
        <v>673058</v>
      </c>
      <c r="C804">
        <v>2</v>
      </c>
      <c r="D804" s="2">
        <v>765.76</v>
      </c>
      <c r="E804" s="2">
        <f>Table29[[#This Row],[quantity]]*Table29[[#This Row],[unit_price]]</f>
        <v>1531.52</v>
      </c>
      <c r="F804" t="str">
        <f>_xlfn.XLOOKUP(Table29[[#This Row],[product_id]],products!A:A,products!B:B)</f>
        <v>Cough Syrup</v>
      </c>
      <c r="G804" t="str">
        <f>_xlfn.XLOOKUP(B:B,products!A:A,products!C:C)</f>
        <v>Pharmacy</v>
      </c>
      <c r="H804" t="str">
        <f>_xlfn.XLOOKUP(Table29[[#This Row],[product_id]],products!A:A,products!D:D)</f>
        <v>Balan-Madan</v>
      </c>
      <c r="I804" s="1">
        <f>_xlfn.XLOOKUP(Table29[[#This Row],[order_id]],orders!A:A,orders!C:C)</f>
        <v>45026.878472222219</v>
      </c>
      <c r="J804" s="3">
        <f>_xlfn.XLOOKUP(Table29[[#This Row],[order_id]],orders!A:A,orders!B:B)</f>
        <v>87463923</v>
      </c>
      <c r="K804" s="3" t="str">
        <f>_xlfn.XLOOKUP(Table29[[#This Row],[order_id]],orders!A:A,orders!E:E)</f>
        <v>Wallet</v>
      </c>
      <c r="L804" s="3" t="str">
        <f>_xlfn.XLOOKUP(Table29[[#This Row],[customer id]],customers!A:A,customers!C:C)</f>
        <v>Inactive</v>
      </c>
    </row>
    <row r="805" spans="1:12" x14ac:dyDescent="0.35">
      <c r="A805" s="3">
        <v>2485242479</v>
      </c>
      <c r="B805">
        <v>34186</v>
      </c>
      <c r="C805">
        <v>3</v>
      </c>
      <c r="D805" s="2">
        <v>925.65</v>
      </c>
      <c r="E805" s="2">
        <f>Table29[[#This Row],[quantity]]*Table29[[#This Row],[unit_price]]</f>
        <v>2776.95</v>
      </c>
      <c r="F805" t="str">
        <f>_xlfn.XLOOKUP(Table29[[#This Row],[product_id]],products!A:A,products!B:B)</f>
        <v>Mangoes</v>
      </c>
      <c r="G805" t="str">
        <f>_xlfn.XLOOKUP(B:B,products!A:A,products!C:C)</f>
        <v>Fruits &amp; Vegetables</v>
      </c>
      <c r="H805" t="str">
        <f>_xlfn.XLOOKUP(Table29[[#This Row],[product_id]],products!A:A,products!D:D)</f>
        <v>Mandal-Kar</v>
      </c>
      <c r="I805" s="1">
        <f>_xlfn.XLOOKUP(Table29[[#This Row],[order_id]],orders!A:A,orders!C:C)</f>
        <v>45027.261111111111</v>
      </c>
      <c r="J805" s="3">
        <f>_xlfn.XLOOKUP(Table29[[#This Row],[order_id]],orders!A:A,orders!B:B)</f>
        <v>25526479</v>
      </c>
      <c r="K805" s="3" t="str">
        <f>_xlfn.XLOOKUP(Table29[[#This Row],[order_id]],orders!A:A,orders!E:E)</f>
        <v>Cash</v>
      </c>
      <c r="L805" s="3" t="str">
        <f>_xlfn.XLOOKUP(Table29[[#This Row],[customer id]],customers!A:A,customers!C:C)</f>
        <v>Regular</v>
      </c>
    </row>
    <row r="806" spans="1:12" x14ac:dyDescent="0.35">
      <c r="A806" s="3">
        <v>9850673433</v>
      </c>
      <c r="B806">
        <v>552883</v>
      </c>
      <c r="C806">
        <v>3</v>
      </c>
      <c r="D806" s="2">
        <v>888.16</v>
      </c>
      <c r="E806" s="2">
        <f>Table29[[#This Row],[quantity]]*Table29[[#This Row],[unit_price]]</f>
        <v>2664.48</v>
      </c>
      <c r="F806" t="str">
        <f>_xlfn.XLOOKUP(Table29[[#This Row],[product_id]],products!A:A,products!B:B)</f>
        <v>Potatoes</v>
      </c>
      <c r="G806" t="str">
        <f>_xlfn.XLOOKUP(B:B,products!A:A,products!C:C)</f>
        <v>Fruits &amp; Vegetables</v>
      </c>
      <c r="H806" t="str">
        <f>_xlfn.XLOOKUP(Table29[[#This Row],[product_id]],products!A:A,products!D:D)</f>
        <v>Balan, Patel and Mall</v>
      </c>
      <c r="I806" s="1">
        <f>_xlfn.XLOOKUP(Table29[[#This Row],[order_id]],orders!A:A,orders!C:C)</f>
        <v>45052.237500000003</v>
      </c>
      <c r="J806" s="3">
        <f>_xlfn.XLOOKUP(Table29[[#This Row],[order_id]],orders!A:A,orders!B:B)</f>
        <v>93826036</v>
      </c>
      <c r="K806" s="3" t="str">
        <f>_xlfn.XLOOKUP(Table29[[#This Row],[order_id]],orders!A:A,orders!E:E)</f>
        <v>UPI</v>
      </c>
      <c r="L806" s="3" t="str">
        <f>_xlfn.XLOOKUP(Table29[[#This Row],[customer id]],customers!A:A,customers!C:C)</f>
        <v>Premium</v>
      </c>
    </row>
    <row r="807" spans="1:12" x14ac:dyDescent="0.35">
      <c r="A807" s="3">
        <v>2558680592</v>
      </c>
      <c r="B807">
        <v>771228</v>
      </c>
      <c r="C807">
        <v>1</v>
      </c>
      <c r="D807" s="2">
        <v>83.18</v>
      </c>
      <c r="E807" s="2">
        <f>Table29[[#This Row],[quantity]]*Table29[[#This Row],[unit_price]]</f>
        <v>83.18</v>
      </c>
      <c r="F807" t="str">
        <f>_xlfn.XLOOKUP(Table29[[#This Row],[product_id]],products!A:A,products!B:B)</f>
        <v>Pet Treats</v>
      </c>
      <c r="G807" t="str">
        <f>_xlfn.XLOOKUP(B:B,products!A:A,products!C:C)</f>
        <v>Pet Care</v>
      </c>
      <c r="H807" t="str">
        <f>_xlfn.XLOOKUP(Table29[[#This Row],[product_id]],products!A:A,products!D:D)</f>
        <v>Raja and Sons</v>
      </c>
      <c r="I807" s="1">
        <f>_xlfn.XLOOKUP(Table29[[#This Row],[order_id]],orders!A:A,orders!C:C)</f>
        <v>45077.929861111108</v>
      </c>
      <c r="J807" s="3">
        <f>_xlfn.XLOOKUP(Table29[[#This Row],[order_id]],orders!A:A,orders!B:B)</f>
        <v>68475914</v>
      </c>
      <c r="K807" s="3" t="str">
        <f>_xlfn.XLOOKUP(Table29[[#This Row],[order_id]],orders!A:A,orders!E:E)</f>
        <v>UPI</v>
      </c>
      <c r="L807" s="3" t="str">
        <f>_xlfn.XLOOKUP(Table29[[#This Row],[customer id]],customers!A:A,customers!C:C)</f>
        <v>Inactive</v>
      </c>
    </row>
    <row r="808" spans="1:12" x14ac:dyDescent="0.35">
      <c r="A808" s="3">
        <v>2859167116</v>
      </c>
      <c r="B808">
        <v>60619</v>
      </c>
      <c r="C808">
        <v>1</v>
      </c>
      <c r="D808" s="2">
        <v>726.41</v>
      </c>
      <c r="E808" s="2">
        <f>Table29[[#This Row],[quantity]]*Table29[[#This Row],[unit_price]]</f>
        <v>726.41</v>
      </c>
      <c r="F808" t="str">
        <f>_xlfn.XLOOKUP(Table29[[#This Row],[product_id]],products!A:A,products!B:B)</f>
        <v>Iced Tea</v>
      </c>
      <c r="G808" t="str">
        <f>_xlfn.XLOOKUP(B:B,products!A:A,products!C:C)</f>
        <v>Cold Drinks &amp; Juices</v>
      </c>
      <c r="H808" t="str">
        <f>_xlfn.XLOOKUP(Table29[[#This Row],[product_id]],products!A:A,products!D:D)</f>
        <v>Bhasin LLC</v>
      </c>
      <c r="I808" s="1">
        <f>_xlfn.XLOOKUP(Table29[[#This Row],[order_id]],orders!A:A,orders!C:C)</f>
        <v>45580.739583333336</v>
      </c>
      <c r="J808" s="3">
        <f>_xlfn.XLOOKUP(Table29[[#This Row],[order_id]],orders!A:A,orders!B:B)</f>
        <v>40626729</v>
      </c>
      <c r="K808" s="3" t="str">
        <f>_xlfn.XLOOKUP(Table29[[#This Row],[order_id]],orders!A:A,orders!E:E)</f>
        <v>UPI</v>
      </c>
      <c r="L808" s="3" t="str">
        <f>_xlfn.XLOOKUP(Table29[[#This Row],[customer id]],customers!A:A,customers!C:C)</f>
        <v>Regular</v>
      </c>
    </row>
    <row r="809" spans="1:12" x14ac:dyDescent="0.35">
      <c r="A809" s="3">
        <v>1222236371</v>
      </c>
      <c r="B809">
        <v>491314</v>
      </c>
      <c r="C809">
        <v>3</v>
      </c>
      <c r="D809" s="2">
        <v>973.44</v>
      </c>
      <c r="E809" s="2">
        <f>Table29[[#This Row],[quantity]]*Table29[[#This Row],[unit_price]]</f>
        <v>2920.32</v>
      </c>
      <c r="F809" t="str">
        <f>_xlfn.XLOOKUP(Table29[[#This Row],[product_id]],products!A:A,products!B:B)</f>
        <v>Ice Cream</v>
      </c>
      <c r="G809" t="str">
        <f>_xlfn.XLOOKUP(B:B,products!A:A,products!C:C)</f>
        <v>Instant &amp; Frozen Food</v>
      </c>
      <c r="H809" t="str">
        <f>_xlfn.XLOOKUP(Table29[[#This Row],[product_id]],products!A:A,products!D:D)</f>
        <v>Banerjee Inc</v>
      </c>
      <c r="I809" s="1">
        <f>_xlfn.XLOOKUP(Table29[[#This Row],[order_id]],orders!A:A,orders!C:C)</f>
        <v>45519.000694444447</v>
      </c>
      <c r="J809" s="3">
        <f>_xlfn.XLOOKUP(Table29[[#This Row],[order_id]],orders!A:A,orders!B:B)</f>
        <v>88517890</v>
      </c>
      <c r="K809" s="3" t="str">
        <f>_xlfn.XLOOKUP(Table29[[#This Row],[order_id]],orders!A:A,orders!E:E)</f>
        <v>Card</v>
      </c>
      <c r="L809" s="3" t="str">
        <f>_xlfn.XLOOKUP(Table29[[#This Row],[customer id]],customers!A:A,customers!C:C)</f>
        <v>Premium</v>
      </c>
    </row>
    <row r="810" spans="1:12" x14ac:dyDescent="0.35">
      <c r="A810" s="3">
        <v>344177904</v>
      </c>
      <c r="B810">
        <v>970529</v>
      </c>
      <c r="C810">
        <v>1</v>
      </c>
      <c r="D810" s="2">
        <v>827.44</v>
      </c>
      <c r="E810" s="2">
        <f>Table29[[#This Row],[quantity]]*Table29[[#This Row],[unit_price]]</f>
        <v>827.44</v>
      </c>
      <c r="F810" t="str">
        <f>_xlfn.XLOOKUP(Table29[[#This Row],[product_id]],products!A:A,products!B:B)</f>
        <v>Diapers</v>
      </c>
      <c r="G810" t="str">
        <f>_xlfn.XLOOKUP(B:B,products!A:A,products!C:C)</f>
        <v>Baby Care</v>
      </c>
      <c r="H810" t="str">
        <f>_xlfn.XLOOKUP(Table29[[#This Row],[product_id]],products!A:A,products!D:D)</f>
        <v>Kurian, Patla and Sanghvi</v>
      </c>
      <c r="I810" s="1">
        <f>_xlfn.XLOOKUP(Table29[[#This Row],[order_id]],orders!A:A,orders!C:C)</f>
        <v>45156.026388888888</v>
      </c>
      <c r="J810" s="3">
        <f>_xlfn.XLOOKUP(Table29[[#This Row],[order_id]],orders!A:A,orders!B:B)</f>
        <v>44589829</v>
      </c>
      <c r="K810" s="3" t="str">
        <f>_xlfn.XLOOKUP(Table29[[#This Row],[order_id]],orders!A:A,orders!E:E)</f>
        <v>Cash</v>
      </c>
      <c r="L810" s="3" t="str">
        <f>_xlfn.XLOOKUP(Table29[[#This Row],[customer id]],customers!A:A,customers!C:C)</f>
        <v>Regular</v>
      </c>
    </row>
    <row r="811" spans="1:12" x14ac:dyDescent="0.35">
      <c r="A811" s="3">
        <v>6126334783</v>
      </c>
      <c r="B811">
        <v>425341</v>
      </c>
      <c r="C811">
        <v>3</v>
      </c>
      <c r="D811" s="2">
        <v>486.28</v>
      </c>
      <c r="E811" s="2">
        <f>Table29[[#This Row],[quantity]]*Table29[[#This Row],[unit_price]]</f>
        <v>1458.84</v>
      </c>
      <c r="F811" t="str">
        <f>_xlfn.XLOOKUP(Table29[[#This Row],[product_id]],products!A:A,products!B:B)</f>
        <v>Pet Treats</v>
      </c>
      <c r="G811" t="str">
        <f>_xlfn.XLOOKUP(B:B,products!A:A,products!C:C)</f>
        <v>Pet Care</v>
      </c>
      <c r="H811" t="str">
        <f>_xlfn.XLOOKUP(Table29[[#This Row],[product_id]],products!A:A,products!D:D)</f>
        <v>Mani, Dhar and Muni</v>
      </c>
      <c r="I811" s="1">
        <f>_xlfn.XLOOKUP(Table29[[#This Row],[order_id]],orders!A:A,orders!C:C)</f>
        <v>45476.356249999997</v>
      </c>
      <c r="J811" s="3">
        <f>_xlfn.XLOOKUP(Table29[[#This Row],[order_id]],orders!A:A,orders!B:B)</f>
        <v>6150721</v>
      </c>
      <c r="K811" s="3" t="str">
        <f>_xlfn.XLOOKUP(Table29[[#This Row],[order_id]],orders!A:A,orders!E:E)</f>
        <v>Card</v>
      </c>
      <c r="L811" s="3" t="str">
        <f>_xlfn.XLOOKUP(Table29[[#This Row],[customer id]],customers!A:A,customers!C:C)</f>
        <v>New</v>
      </c>
    </row>
    <row r="812" spans="1:12" x14ac:dyDescent="0.35">
      <c r="A812" s="3">
        <v>3742575364</v>
      </c>
      <c r="B812">
        <v>240179</v>
      </c>
      <c r="C812">
        <v>3</v>
      </c>
      <c r="D812" s="2">
        <v>90.56</v>
      </c>
      <c r="E812" s="2">
        <f>Table29[[#This Row],[quantity]]*Table29[[#This Row],[unit_price]]</f>
        <v>271.68</v>
      </c>
      <c r="F812" t="str">
        <f>_xlfn.XLOOKUP(Table29[[#This Row],[product_id]],products!A:A,products!B:B)</f>
        <v>Cough Syrup</v>
      </c>
      <c r="G812" t="str">
        <f>_xlfn.XLOOKUP(B:B,products!A:A,products!C:C)</f>
        <v>Pharmacy</v>
      </c>
      <c r="H812" t="str">
        <f>_xlfn.XLOOKUP(Table29[[#This Row],[product_id]],products!A:A,products!D:D)</f>
        <v>Ram-Suri</v>
      </c>
      <c r="I812" s="1">
        <f>_xlfn.XLOOKUP(Table29[[#This Row],[order_id]],orders!A:A,orders!C:C)</f>
        <v>45054.724305555559</v>
      </c>
      <c r="J812" s="3">
        <f>_xlfn.XLOOKUP(Table29[[#This Row],[order_id]],orders!A:A,orders!B:B)</f>
        <v>42723554</v>
      </c>
      <c r="K812" s="3" t="str">
        <f>_xlfn.XLOOKUP(Table29[[#This Row],[order_id]],orders!A:A,orders!E:E)</f>
        <v>Wallet</v>
      </c>
      <c r="L812" s="3" t="str">
        <f>_xlfn.XLOOKUP(Table29[[#This Row],[customer id]],customers!A:A,customers!C:C)</f>
        <v>Regular</v>
      </c>
    </row>
    <row r="813" spans="1:12" x14ac:dyDescent="0.35">
      <c r="A813" s="3">
        <v>9272166174</v>
      </c>
      <c r="B813">
        <v>367391</v>
      </c>
      <c r="C813">
        <v>2</v>
      </c>
      <c r="D813" s="2">
        <v>939.55</v>
      </c>
      <c r="E813" s="2">
        <f>Table29[[#This Row],[quantity]]*Table29[[#This Row],[unit_price]]</f>
        <v>1879.1</v>
      </c>
      <c r="F813" t="str">
        <f>_xlfn.XLOOKUP(Table29[[#This Row],[product_id]],products!A:A,products!B:B)</f>
        <v>Baby Wipes</v>
      </c>
      <c r="G813" t="str">
        <f>_xlfn.XLOOKUP(B:B,products!A:A,products!C:C)</f>
        <v>Baby Care</v>
      </c>
      <c r="H813" t="str">
        <f>_xlfn.XLOOKUP(Table29[[#This Row],[product_id]],products!A:A,products!D:D)</f>
        <v>Talwar and Sons</v>
      </c>
      <c r="I813" s="1">
        <f>_xlfn.XLOOKUP(Table29[[#This Row],[order_id]],orders!A:A,orders!C:C)</f>
        <v>45134.265277777777</v>
      </c>
      <c r="J813" s="3">
        <f>_xlfn.XLOOKUP(Table29[[#This Row],[order_id]],orders!A:A,orders!B:B)</f>
        <v>53292177</v>
      </c>
      <c r="K813" s="3" t="str">
        <f>_xlfn.XLOOKUP(Table29[[#This Row],[order_id]],orders!A:A,orders!E:E)</f>
        <v>Wallet</v>
      </c>
      <c r="L813" s="3" t="str">
        <f>_xlfn.XLOOKUP(Table29[[#This Row],[customer id]],customers!A:A,customers!C:C)</f>
        <v>Inactive</v>
      </c>
    </row>
    <row r="814" spans="1:12" x14ac:dyDescent="0.35">
      <c r="A814" s="3">
        <v>9416522701</v>
      </c>
      <c r="B814">
        <v>217710</v>
      </c>
      <c r="C814">
        <v>1</v>
      </c>
      <c r="D814" s="2">
        <v>58.59</v>
      </c>
      <c r="E814" s="2">
        <f>Table29[[#This Row],[quantity]]*Table29[[#This Row],[unit_price]]</f>
        <v>58.59</v>
      </c>
      <c r="F814" t="str">
        <f>_xlfn.XLOOKUP(Table29[[#This Row],[product_id]],products!A:A,products!B:B)</f>
        <v>Eggs</v>
      </c>
      <c r="G814" t="str">
        <f>_xlfn.XLOOKUP(B:B,products!A:A,products!C:C)</f>
        <v>Dairy &amp; Breakfast</v>
      </c>
      <c r="H814" t="str">
        <f>_xlfn.XLOOKUP(Table29[[#This Row],[product_id]],products!A:A,products!D:D)</f>
        <v>Rout-Sarna</v>
      </c>
      <c r="I814" s="1">
        <f>_xlfn.XLOOKUP(Table29[[#This Row],[order_id]],orders!A:A,orders!C:C)</f>
        <v>45313.129166666666</v>
      </c>
      <c r="J814" s="3">
        <f>_xlfn.XLOOKUP(Table29[[#This Row],[order_id]],orders!A:A,orders!B:B)</f>
        <v>7551173</v>
      </c>
      <c r="K814" s="3" t="str">
        <f>_xlfn.XLOOKUP(Table29[[#This Row],[order_id]],orders!A:A,orders!E:E)</f>
        <v>Wallet</v>
      </c>
      <c r="L814" s="3" t="str">
        <f>_xlfn.XLOOKUP(Table29[[#This Row],[customer id]],customers!A:A,customers!C:C)</f>
        <v>New</v>
      </c>
    </row>
    <row r="815" spans="1:12" x14ac:dyDescent="0.35">
      <c r="A815" s="3">
        <v>7305871805</v>
      </c>
      <c r="B815">
        <v>853932</v>
      </c>
      <c r="C815">
        <v>3</v>
      </c>
      <c r="D815" s="2">
        <v>941.19</v>
      </c>
      <c r="E815" s="2">
        <f>Table29[[#This Row],[quantity]]*Table29[[#This Row],[unit_price]]</f>
        <v>2823.57</v>
      </c>
      <c r="F815" t="str">
        <f>_xlfn.XLOOKUP(Table29[[#This Row],[product_id]],products!A:A,products!B:B)</f>
        <v>Baby Wipes</v>
      </c>
      <c r="G815" t="str">
        <f>_xlfn.XLOOKUP(B:B,products!A:A,products!C:C)</f>
        <v>Baby Care</v>
      </c>
      <c r="H815" t="str">
        <f>_xlfn.XLOOKUP(Table29[[#This Row],[product_id]],products!A:A,products!D:D)</f>
        <v>Ranganathan-Peri</v>
      </c>
      <c r="I815" s="1">
        <f>_xlfn.XLOOKUP(Table29[[#This Row],[order_id]],orders!A:A,orders!C:C)</f>
        <v>45546.603472222225</v>
      </c>
      <c r="J815" s="3">
        <f>_xlfn.XLOOKUP(Table29[[#This Row],[order_id]],orders!A:A,orders!B:B)</f>
        <v>96629034</v>
      </c>
      <c r="K815" s="3" t="str">
        <f>_xlfn.XLOOKUP(Table29[[#This Row],[order_id]],orders!A:A,orders!E:E)</f>
        <v>Card</v>
      </c>
      <c r="L815" s="3" t="str">
        <f>_xlfn.XLOOKUP(Table29[[#This Row],[customer id]],customers!A:A,customers!C:C)</f>
        <v>Premium</v>
      </c>
    </row>
    <row r="816" spans="1:12" x14ac:dyDescent="0.35">
      <c r="A816" s="3">
        <v>80296810</v>
      </c>
      <c r="B816">
        <v>33955</v>
      </c>
      <c r="C816">
        <v>2</v>
      </c>
      <c r="D816" s="2">
        <v>186.08</v>
      </c>
      <c r="E816" s="2">
        <f>Table29[[#This Row],[quantity]]*Table29[[#This Row],[unit_price]]</f>
        <v>372.16</v>
      </c>
      <c r="F816" t="str">
        <f>_xlfn.XLOOKUP(Table29[[#This Row],[product_id]],products!A:A,products!B:B)</f>
        <v>Frozen Pizza</v>
      </c>
      <c r="G816" t="str">
        <f>_xlfn.XLOOKUP(B:B,products!A:A,products!C:C)</f>
        <v>Instant &amp; Frozen Food</v>
      </c>
      <c r="H816" t="str">
        <f>_xlfn.XLOOKUP(Table29[[#This Row],[product_id]],products!A:A,products!D:D)</f>
        <v>Baral Group</v>
      </c>
      <c r="I816" s="1">
        <f>_xlfn.XLOOKUP(Table29[[#This Row],[order_id]],orders!A:A,orders!C:C)</f>
        <v>45448.150694444441</v>
      </c>
      <c r="J816" s="3">
        <f>_xlfn.XLOOKUP(Table29[[#This Row],[order_id]],orders!A:A,orders!B:B)</f>
        <v>21677923</v>
      </c>
      <c r="K816" s="3" t="str">
        <f>_xlfn.XLOOKUP(Table29[[#This Row],[order_id]],orders!A:A,orders!E:E)</f>
        <v>Cash</v>
      </c>
      <c r="L816" s="3" t="str">
        <f>_xlfn.XLOOKUP(Table29[[#This Row],[customer id]],customers!A:A,customers!C:C)</f>
        <v>New</v>
      </c>
    </row>
    <row r="817" spans="1:12" x14ac:dyDescent="0.35">
      <c r="A817" s="3">
        <v>2806868282</v>
      </c>
      <c r="B817">
        <v>661577</v>
      </c>
      <c r="C817">
        <v>3</v>
      </c>
      <c r="D817" s="2">
        <v>720.95</v>
      </c>
      <c r="E817" s="2">
        <f>Table29[[#This Row],[quantity]]*Table29[[#This Row],[unit_price]]</f>
        <v>2162.8500000000004</v>
      </c>
      <c r="F817" t="str">
        <f>_xlfn.XLOOKUP(Table29[[#This Row],[product_id]],products!A:A,products!B:B)</f>
        <v>Cat Food</v>
      </c>
      <c r="G817" t="str">
        <f>_xlfn.XLOOKUP(B:B,products!A:A,products!C:C)</f>
        <v>Pet Care</v>
      </c>
      <c r="H817" t="str">
        <f>_xlfn.XLOOKUP(Table29[[#This Row],[product_id]],products!A:A,products!D:D)</f>
        <v>Majumdar PLC</v>
      </c>
      <c r="I817" s="1">
        <f>_xlfn.XLOOKUP(Table29[[#This Row],[order_id]],orders!A:A,orders!C:C)</f>
        <v>45561.634027777778</v>
      </c>
      <c r="J817" s="3">
        <f>_xlfn.XLOOKUP(Table29[[#This Row],[order_id]],orders!A:A,orders!B:B)</f>
        <v>67952740</v>
      </c>
      <c r="K817" s="3" t="str">
        <f>_xlfn.XLOOKUP(Table29[[#This Row],[order_id]],orders!A:A,orders!E:E)</f>
        <v>Card</v>
      </c>
      <c r="L817" s="3" t="str">
        <f>_xlfn.XLOOKUP(Table29[[#This Row],[customer id]],customers!A:A,customers!C:C)</f>
        <v>Regular</v>
      </c>
    </row>
    <row r="818" spans="1:12" x14ac:dyDescent="0.35">
      <c r="A818" s="3">
        <v>707033578</v>
      </c>
      <c r="B818">
        <v>820973</v>
      </c>
      <c r="C818">
        <v>1</v>
      </c>
      <c r="D818" s="2">
        <v>114.52</v>
      </c>
      <c r="E818" s="2">
        <f>Table29[[#This Row],[quantity]]*Table29[[#This Row],[unit_price]]</f>
        <v>114.52</v>
      </c>
      <c r="F818" t="str">
        <f>_xlfn.XLOOKUP(Table29[[#This Row],[product_id]],products!A:A,products!B:B)</f>
        <v>Baby Wipes</v>
      </c>
      <c r="G818" t="str">
        <f>_xlfn.XLOOKUP(B:B,products!A:A,products!C:C)</f>
        <v>Baby Care</v>
      </c>
      <c r="H818" t="str">
        <f>_xlfn.XLOOKUP(Table29[[#This Row],[product_id]],products!A:A,products!D:D)</f>
        <v>Lall LLC</v>
      </c>
      <c r="I818" s="1">
        <f>_xlfn.XLOOKUP(Table29[[#This Row],[order_id]],orders!A:A,orders!C:C)</f>
        <v>45321.022222222222</v>
      </c>
      <c r="J818" s="3">
        <f>_xlfn.XLOOKUP(Table29[[#This Row],[order_id]],orders!A:A,orders!B:B)</f>
        <v>14839726</v>
      </c>
      <c r="K818" s="3" t="str">
        <f>_xlfn.XLOOKUP(Table29[[#This Row],[order_id]],orders!A:A,orders!E:E)</f>
        <v>UPI</v>
      </c>
      <c r="L818" s="3" t="str">
        <f>_xlfn.XLOOKUP(Table29[[#This Row],[customer id]],customers!A:A,customers!C:C)</f>
        <v>Regular</v>
      </c>
    </row>
    <row r="819" spans="1:12" x14ac:dyDescent="0.35">
      <c r="A819" s="3">
        <v>9026783092</v>
      </c>
      <c r="B819">
        <v>432617</v>
      </c>
      <c r="C819">
        <v>2</v>
      </c>
      <c r="D819" s="2">
        <v>863.18</v>
      </c>
      <c r="E819" s="2">
        <f>Table29[[#This Row],[quantity]]*Table29[[#This Row],[unit_price]]</f>
        <v>1726.36</v>
      </c>
      <c r="F819" t="str">
        <f>_xlfn.XLOOKUP(Table29[[#This Row],[product_id]],products!A:A,products!B:B)</f>
        <v>Baby Wipes</v>
      </c>
      <c r="G819" t="str">
        <f>_xlfn.XLOOKUP(B:B,products!A:A,products!C:C)</f>
        <v>Baby Care</v>
      </c>
      <c r="H819" t="str">
        <f>_xlfn.XLOOKUP(Table29[[#This Row],[product_id]],products!A:A,products!D:D)</f>
        <v>Dora-Pillai</v>
      </c>
      <c r="I819" s="1">
        <f>_xlfn.XLOOKUP(Table29[[#This Row],[order_id]],orders!A:A,orders!C:C)</f>
        <v>45208.686805555553</v>
      </c>
      <c r="J819" s="3">
        <f>_xlfn.XLOOKUP(Table29[[#This Row],[order_id]],orders!A:A,orders!B:B)</f>
        <v>60385293</v>
      </c>
      <c r="K819" s="3" t="str">
        <f>_xlfn.XLOOKUP(Table29[[#This Row],[order_id]],orders!A:A,orders!E:E)</f>
        <v>Wallet</v>
      </c>
      <c r="L819" s="3" t="str">
        <f>_xlfn.XLOOKUP(Table29[[#This Row],[customer id]],customers!A:A,customers!C:C)</f>
        <v>Premium</v>
      </c>
    </row>
    <row r="820" spans="1:12" x14ac:dyDescent="0.35">
      <c r="A820" s="3">
        <v>6229466619</v>
      </c>
      <c r="B820">
        <v>449106</v>
      </c>
      <c r="C820">
        <v>2</v>
      </c>
      <c r="D820" s="2">
        <v>48.55</v>
      </c>
      <c r="E820" s="2">
        <f>Table29[[#This Row],[quantity]]*Table29[[#This Row],[unit_price]]</f>
        <v>97.1</v>
      </c>
      <c r="F820" t="str">
        <f>_xlfn.XLOOKUP(Table29[[#This Row],[product_id]],products!A:A,products!B:B)</f>
        <v>Soap</v>
      </c>
      <c r="G820" t="str">
        <f>_xlfn.XLOOKUP(B:B,products!A:A,products!C:C)</f>
        <v>Personal Care</v>
      </c>
      <c r="H820" t="str">
        <f>_xlfn.XLOOKUP(Table29[[#This Row],[product_id]],products!A:A,products!D:D)</f>
        <v>Shere, Thakur and Naik</v>
      </c>
      <c r="I820" s="1">
        <f>_xlfn.XLOOKUP(Table29[[#This Row],[order_id]],orders!A:A,orders!C:C)</f>
        <v>45082.301388888889</v>
      </c>
      <c r="J820" s="3">
        <f>_xlfn.XLOOKUP(Table29[[#This Row],[order_id]],orders!A:A,orders!B:B)</f>
        <v>81533356</v>
      </c>
      <c r="K820" s="3" t="str">
        <f>_xlfn.XLOOKUP(Table29[[#This Row],[order_id]],orders!A:A,orders!E:E)</f>
        <v>Wallet</v>
      </c>
      <c r="L820" s="3" t="str">
        <f>_xlfn.XLOOKUP(Table29[[#This Row],[customer id]],customers!A:A,customers!C:C)</f>
        <v>Premium</v>
      </c>
    </row>
    <row r="821" spans="1:12" x14ac:dyDescent="0.35">
      <c r="A821" s="3">
        <v>408720270</v>
      </c>
      <c r="B821">
        <v>721521</v>
      </c>
      <c r="C821">
        <v>3</v>
      </c>
      <c r="D821" s="2">
        <v>417.39</v>
      </c>
      <c r="E821" s="2">
        <f>Table29[[#This Row],[quantity]]*Table29[[#This Row],[unit_price]]</f>
        <v>1252.17</v>
      </c>
      <c r="F821" t="str">
        <f>_xlfn.XLOOKUP(Table29[[#This Row],[product_id]],products!A:A,products!B:B)</f>
        <v>Rice</v>
      </c>
      <c r="G821" t="str">
        <f>_xlfn.XLOOKUP(B:B,products!A:A,products!C:C)</f>
        <v>Grocery &amp; Staples</v>
      </c>
      <c r="H821" t="str">
        <f>_xlfn.XLOOKUP(Table29[[#This Row],[product_id]],products!A:A,products!D:D)</f>
        <v>Ramanathan, Agarwal and Baria</v>
      </c>
      <c r="I821" s="1">
        <f>_xlfn.XLOOKUP(Table29[[#This Row],[order_id]],orders!A:A,orders!C:C)</f>
        <v>45469.918749999997</v>
      </c>
      <c r="J821" s="3">
        <f>_xlfn.XLOOKUP(Table29[[#This Row],[order_id]],orders!A:A,orders!B:B)</f>
        <v>37245065</v>
      </c>
      <c r="K821" s="3" t="str">
        <f>_xlfn.XLOOKUP(Table29[[#This Row],[order_id]],orders!A:A,orders!E:E)</f>
        <v>Cash</v>
      </c>
      <c r="L821" s="3" t="str">
        <f>_xlfn.XLOOKUP(Table29[[#This Row],[customer id]],customers!A:A,customers!C:C)</f>
        <v>Inactive</v>
      </c>
    </row>
    <row r="822" spans="1:12" x14ac:dyDescent="0.35">
      <c r="A822" s="3">
        <v>8870165072</v>
      </c>
      <c r="B822">
        <v>186168</v>
      </c>
      <c r="C822">
        <v>1</v>
      </c>
      <c r="D822" s="2">
        <v>878.8</v>
      </c>
      <c r="E822" s="2">
        <f>Table29[[#This Row],[quantity]]*Table29[[#This Row],[unit_price]]</f>
        <v>878.8</v>
      </c>
      <c r="F822" t="str">
        <f>_xlfn.XLOOKUP(Table29[[#This Row],[product_id]],products!A:A,products!B:B)</f>
        <v>Dog Food</v>
      </c>
      <c r="G822" t="str">
        <f>_xlfn.XLOOKUP(B:B,products!A:A,products!C:C)</f>
        <v>Pet Care</v>
      </c>
      <c r="H822" t="str">
        <f>_xlfn.XLOOKUP(Table29[[#This Row],[product_id]],products!A:A,products!D:D)</f>
        <v>Parekh, Lad and Kadakia</v>
      </c>
      <c r="I822" s="1">
        <f>_xlfn.XLOOKUP(Table29[[#This Row],[order_id]],orders!A:A,orders!C:C)</f>
        <v>45233.42083333333</v>
      </c>
      <c r="J822" s="3">
        <f>_xlfn.XLOOKUP(Table29[[#This Row],[order_id]],orders!A:A,orders!B:B)</f>
        <v>80517784</v>
      </c>
      <c r="K822" s="3" t="str">
        <f>_xlfn.XLOOKUP(Table29[[#This Row],[order_id]],orders!A:A,orders!E:E)</f>
        <v>Card</v>
      </c>
      <c r="L822" s="3" t="str">
        <f>_xlfn.XLOOKUP(Table29[[#This Row],[customer id]],customers!A:A,customers!C:C)</f>
        <v>Regular</v>
      </c>
    </row>
    <row r="823" spans="1:12" x14ac:dyDescent="0.35">
      <c r="A823" s="3">
        <v>1979319490</v>
      </c>
      <c r="B823">
        <v>243235</v>
      </c>
      <c r="C823">
        <v>1</v>
      </c>
      <c r="D823" s="2">
        <v>109.03</v>
      </c>
      <c r="E823" s="2">
        <f>Table29[[#This Row],[quantity]]*Table29[[#This Row],[unit_price]]</f>
        <v>109.03</v>
      </c>
      <c r="F823" t="str">
        <f>_xlfn.XLOOKUP(Table29[[#This Row],[product_id]],products!A:A,products!B:B)</f>
        <v>Cat Food</v>
      </c>
      <c r="G823" t="str">
        <f>_xlfn.XLOOKUP(B:B,products!A:A,products!C:C)</f>
        <v>Pet Care</v>
      </c>
      <c r="H823" t="str">
        <f>_xlfn.XLOOKUP(Table29[[#This Row],[product_id]],products!A:A,products!D:D)</f>
        <v>Batta Inc</v>
      </c>
      <c r="I823" s="1">
        <f>_xlfn.XLOOKUP(Table29[[#This Row],[order_id]],orders!A:A,orders!C:C)</f>
        <v>45305.056250000001</v>
      </c>
      <c r="J823" s="3">
        <f>_xlfn.XLOOKUP(Table29[[#This Row],[order_id]],orders!A:A,orders!B:B)</f>
        <v>5238055</v>
      </c>
      <c r="K823" s="3" t="str">
        <f>_xlfn.XLOOKUP(Table29[[#This Row],[order_id]],orders!A:A,orders!E:E)</f>
        <v>Wallet</v>
      </c>
      <c r="L823" s="3" t="str">
        <f>_xlfn.XLOOKUP(Table29[[#This Row],[customer id]],customers!A:A,customers!C:C)</f>
        <v>Regular</v>
      </c>
    </row>
    <row r="824" spans="1:12" x14ac:dyDescent="0.35">
      <c r="A824" s="3">
        <v>840761323</v>
      </c>
      <c r="B824">
        <v>883013</v>
      </c>
      <c r="C824">
        <v>3</v>
      </c>
      <c r="D824" s="2">
        <v>989.88</v>
      </c>
      <c r="E824" s="2">
        <f>Table29[[#This Row],[quantity]]*Table29[[#This Row],[unit_price]]</f>
        <v>2969.64</v>
      </c>
      <c r="F824" t="str">
        <f>_xlfn.XLOOKUP(Table29[[#This Row],[product_id]],products!A:A,products!B:B)</f>
        <v>Eggs</v>
      </c>
      <c r="G824" t="str">
        <f>_xlfn.XLOOKUP(B:B,products!A:A,products!C:C)</f>
        <v>Dairy &amp; Breakfast</v>
      </c>
      <c r="H824" t="str">
        <f>_xlfn.XLOOKUP(Table29[[#This Row],[product_id]],products!A:A,products!D:D)</f>
        <v>Chahal Group</v>
      </c>
      <c r="I824" s="1">
        <f>_xlfn.XLOOKUP(Table29[[#This Row],[order_id]],orders!A:A,orders!C:C)</f>
        <v>45360.260416666664</v>
      </c>
      <c r="J824" s="3">
        <f>_xlfn.XLOOKUP(Table29[[#This Row],[order_id]],orders!A:A,orders!B:B)</f>
        <v>83262890</v>
      </c>
      <c r="K824" s="3" t="str">
        <f>_xlfn.XLOOKUP(Table29[[#This Row],[order_id]],orders!A:A,orders!E:E)</f>
        <v>UPI</v>
      </c>
      <c r="L824" s="3" t="str">
        <f>_xlfn.XLOOKUP(Table29[[#This Row],[customer id]],customers!A:A,customers!C:C)</f>
        <v>New</v>
      </c>
    </row>
    <row r="825" spans="1:12" x14ac:dyDescent="0.35">
      <c r="A825" s="3">
        <v>744721438</v>
      </c>
      <c r="B825">
        <v>604184</v>
      </c>
      <c r="C825">
        <v>2</v>
      </c>
      <c r="D825" s="2">
        <v>397.55</v>
      </c>
      <c r="E825" s="2">
        <f>Table29[[#This Row],[quantity]]*Table29[[#This Row],[unit_price]]</f>
        <v>795.1</v>
      </c>
      <c r="F825" t="str">
        <f>_xlfn.XLOOKUP(Table29[[#This Row],[product_id]],products!A:A,products!B:B)</f>
        <v>Toilet Cleaner</v>
      </c>
      <c r="G825" t="str">
        <f>_xlfn.XLOOKUP(B:B,products!A:A,products!C:C)</f>
        <v>Household Care</v>
      </c>
      <c r="H825" t="str">
        <f>_xlfn.XLOOKUP(Table29[[#This Row],[product_id]],products!A:A,products!D:D)</f>
        <v>Gaba, Sodhi and Choudhary</v>
      </c>
      <c r="I825" s="1">
        <f>_xlfn.XLOOKUP(Table29[[#This Row],[order_id]],orders!A:A,orders!C:C)</f>
        <v>45347.531944444447</v>
      </c>
      <c r="J825" s="3">
        <f>_xlfn.XLOOKUP(Table29[[#This Row],[order_id]],orders!A:A,orders!B:B)</f>
        <v>67092149</v>
      </c>
      <c r="K825" s="3" t="str">
        <f>_xlfn.XLOOKUP(Table29[[#This Row],[order_id]],orders!A:A,orders!E:E)</f>
        <v>Card</v>
      </c>
      <c r="L825" s="3" t="str">
        <f>_xlfn.XLOOKUP(Table29[[#This Row],[customer id]],customers!A:A,customers!C:C)</f>
        <v>Premium</v>
      </c>
    </row>
    <row r="826" spans="1:12" x14ac:dyDescent="0.35">
      <c r="A826" s="3">
        <v>7421707488</v>
      </c>
      <c r="B826">
        <v>721521</v>
      </c>
      <c r="C826">
        <v>2</v>
      </c>
      <c r="D826" s="2">
        <v>417.39</v>
      </c>
      <c r="E826" s="2">
        <f>Table29[[#This Row],[quantity]]*Table29[[#This Row],[unit_price]]</f>
        <v>834.78</v>
      </c>
      <c r="F826" t="str">
        <f>_xlfn.XLOOKUP(Table29[[#This Row],[product_id]],products!A:A,products!B:B)</f>
        <v>Rice</v>
      </c>
      <c r="G826" t="str">
        <f>_xlfn.XLOOKUP(B:B,products!A:A,products!C:C)</f>
        <v>Grocery &amp; Staples</v>
      </c>
      <c r="H826" t="str">
        <f>_xlfn.XLOOKUP(Table29[[#This Row],[product_id]],products!A:A,products!D:D)</f>
        <v>Ramanathan, Agarwal and Baria</v>
      </c>
      <c r="I826" s="1">
        <f>_xlfn.XLOOKUP(Table29[[#This Row],[order_id]],orders!A:A,orders!C:C)</f>
        <v>45233.945833333331</v>
      </c>
      <c r="J826" s="3">
        <f>_xlfn.XLOOKUP(Table29[[#This Row],[order_id]],orders!A:A,orders!B:B)</f>
        <v>80315623</v>
      </c>
      <c r="K826" s="3" t="str">
        <f>_xlfn.XLOOKUP(Table29[[#This Row],[order_id]],orders!A:A,orders!E:E)</f>
        <v>UPI</v>
      </c>
      <c r="L826" s="3" t="str">
        <f>_xlfn.XLOOKUP(Table29[[#This Row],[customer id]],customers!A:A,customers!C:C)</f>
        <v>New</v>
      </c>
    </row>
    <row r="827" spans="1:12" x14ac:dyDescent="0.35">
      <c r="A827" s="3">
        <v>1212718824</v>
      </c>
      <c r="B827">
        <v>324809</v>
      </c>
      <c r="C827">
        <v>2</v>
      </c>
      <c r="D827" s="2">
        <v>608</v>
      </c>
      <c r="E827" s="2">
        <f>Table29[[#This Row],[quantity]]*Table29[[#This Row],[unit_price]]</f>
        <v>1216</v>
      </c>
      <c r="F827" t="str">
        <f>_xlfn.XLOOKUP(Table29[[#This Row],[product_id]],products!A:A,products!B:B)</f>
        <v>Bread</v>
      </c>
      <c r="G827" t="str">
        <f>_xlfn.XLOOKUP(B:B,products!A:A,products!C:C)</f>
        <v>Dairy &amp; Breakfast</v>
      </c>
      <c r="H827" t="str">
        <f>_xlfn.XLOOKUP(Table29[[#This Row],[product_id]],products!A:A,products!D:D)</f>
        <v>Sidhu PLC</v>
      </c>
      <c r="I827" s="1">
        <f>_xlfn.XLOOKUP(Table29[[#This Row],[order_id]],orders!A:A,orders!C:C)</f>
        <v>45292.413888888892</v>
      </c>
      <c r="J827" s="3">
        <f>_xlfn.XLOOKUP(Table29[[#This Row],[order_id]],orders!A:A,orders!B:B)</f>
        <v>73393269</v>
      </c>
      <c r="K827" s="3" t="str">
        <f>_xlfn.XLOOKUP(Table29[[#This Row],[order_id]],orders!A:A,orders!E:E)</f>
        <v>Cash</v>
      </c>
      <c r="L827" s="3" t="str">
        <f>_xlfn.XLOOKUP(Table29[[#This Row],[customer id]],customers!A:A,customers!C:C)</f>
        <v>Regular</v>
      </c>
    </row>
    <row r="828" spans="1:12" x14ac:dyDescent="0.35">
      <c r="A828" s="3">
        <v>9603256001</v>
      </c>
      <c r="B828">
        <v>832348</v>
      </c>
      <c r="C828">
        <v>2</v>
      </c>
      <c r="D828" s="2">
        <v>831.43</v>
      </c>
      <c r="E828" s="2">
        <f>Table29[[#This Row],[quantity]]*Table29[[#This Row],[unit_price]]</f>
        <v>1662.86</v>
      </c>
      <c r="F828" t="str">
        <f>_xlfn.XLOOKUP(Table29[[#This Row],[product_id]],products!A:A,products!B:B)</f>
        <v>Biscuits</v>
      </c>
      <c r="G828" t="str">
        <f>_xlfn.XLOOKUP(B:B,products!A:A,products!C:C)</f>
        <v>Snacks &amp; Munchies</v>
      </c>
      <c r="H828" t="str">
        <f>_xlfn.XLOOKUP(Table29[[#This Row],[product_id]],products!A:A,products!D:D)</f>
        <v>Jani-Ram</v>
      </c>
      <c r="I828" s="1">
        <f>_xlfn.XLOOKUP(Table29[[#This Row],[order_id]],orders!A:A,orders!C:C)</f>
        <v>45054.657638888886</v>
      </c>
      <c r="J828" s="3">
        <f>_xlfn.XLOOKUP(Table29[[#This Row],[order_id]],orders!A:A,orders!B:B)</f>
        <v>8791577</v>
      </c>
      <c r="K828" s="3" t="str">
        <f>_xlfn.XLOOKUP(Table29[[#This Row],[order_id]],orders!A:A,orders!E:E)</f>
        <v>Card</v>
      </c>
      <c r="L828" s="3" t="str">
        <f>_xlfn.XLOOKUP(Table29[[#This Row],[customer id]],customers!A:A,customers!C:C)</f>
        <v>Regular</v>
      </c>
    </row>
    <row r="829" spans="1:12" x14ac:dyDescent="0.35">
      <c r="A829" s="3">
        <v>5626888972</v>
      </c>
      <c r="B829">
        <v>681063</v>
      </c>
      <c r="C829">
        <v>1</v>
      </c>
      <c r="D829" s="2">
        <v>321.27999999999997</v>
      </c>
      <c r="E829" s="2">
        <f>Table29[[#This Row],[quantity]]*Table29[[#This Row],[unit_price]]</f>
        <v>321.27999999999997</v>
      </c>
      <c r="F829" t="str">
        <f>_xlfn.XLOOKUP(Table29[[#This Row],[product_id]],products!A:A,products!B:B)</f>
        <v>Mango Drink</v>
      </c>
      <c r="G829" t="str">
        <f>_xlfn.XLOOKUP(B:B,products!A:A,products!C:C)</f>
        <v>Cold Drinks &amp; Juices</v>
      </c>
      <c r="H829" t="str">
        <f>_xlfn.XLOOKUP(Table29[[#This Row],[product_id]],products!A:A,products!D:D)</f>
        <v>Dass and Sons</v>
      </c>
      <c r="I829" s="1">
        <f>_xlfn.XLOOKUP(Table29[[#This Row],[order_id]],orders!A:A,orders!C:C)</f>
        <v>45395.71875</v>
      </c>
      <c r="J829" s="3">
        <f>_xlfn.XLOOKUP(Table29[[#This Row],[order_id]],orders!A:A,orders!B:B)</f>
        <v>24323106</v>
      </c>
      <c r="K829" s="3" t="str">
        <f>_xlfn.XLOOKUP(Table29[[#This Row],[order_id]],orders!A:A,orders!E:E)</f>
        <v>Card</v>
      </c>
      <c r="L829" s="3" t="str">
        <f>_xlfn.XLOOKUP(Table29[[#This Row],[customer id]],customers!A:A,customers!C:C)</f>
        <v>Inactive</v>
      </c>
    </row>
    <row r="830" spans="1:12" x14ac:dyDescent="0.35">
      <c r="A830" s="3">
        <v>2300753276</v>
      </c>
      <c r="B830">
        <v>764014</v>
      </c>
      <c r="C830">
        <v>1</v>
      </c>
      <c r="D830" s="2">
        <v>612.04</v>
      </c>
      <c r="E830" s="2">
        <f>Table29[[#This Row],[quantity]]*Table29[[#This Row],[unit_price]]</f>
        <v>612.04</v>
      </c>
      <c r="F830" t="str">
        <f>_xlfn.XLOOKUP(Table29[[#This Row],[product_id]],products!A:A,products!B:B)</f>
        <v>Salt</v>
      </c>
      <c r="G830" t="str">
        <f>_xlfn.XLOOKUP(B:B,products!A:A,products!C:C)</f>
        <v>Grocery &amp; Staples</v>
      </c>
      <c r="H830" t="str">
        <f>_xlfn.XLOOKUP(Table29[[#This Row],[product_id]],products!A:A,products!D:D)</f>
        <v>Grewal, Swamy and Dayal</v>
      </c>
      <c r="I830" s="1">
        <f>_xlfn.XLOOKUP(Table29[[#This Row],[order_id]],orders!A:A,orders!C:C)</f>
        <v>45267.179861111108</v>
      </c>
      <c r="J830" s="3">
        <f>_xlfn.XLOOKUP(Table29[[#This Row],[order_id]],orders!A:A,orders!B:B)</f>
        <v>92306841</v>
      </c>
      <c r="K830" s="3" t="str">
        <f>_xlfn.XLOOKUP(Table29[[#This Row],[order_id]],orders!A:A,orders!E:E)</f>
        <v>Cash</v>
      </c>
      <c r="L830" s="3" t="str">
        <f>_xlfn.XLOOKUP(Table29[[#This Row],[customer id]],customers!A:A,customers!C:C)</f>
        <v>New</v>
      </c>
    </row>
    <row r="831" spans="1:12" x14ac:dyDescent="0.35">
      <c r="A831" s="3">
        <v>869629562</v>
      </c>
      <c r="B831">
        <v>237083</v>
      </c>
      <c r="C831">
        <v>2</v>
      </c>
      <c r="D831" s="2">
        <v>577.13</v>
      </c>
      <c r="E831" s="2">
        <f>Table29[[#This Row],[quantity]]*Table29[[#This Row],[unit_price]]</f>
        <v>1154.26</v>
      </c>
      <c r="F831" t="str">
        <f>_xlfn.XLOOKUP(Table29[[#This Row],[product_id]],products!A:A,products!B:B)</f>
        <v>Cough Syrup</v>
      </c>
      <c r="G831" t="str">
        <f>_xlfn.XLOOKUP(B:B,products!A:A,products!C:C)</f>
        <v>Pharmacy</v>
      </c>
      <c r="H831" t="str">
        <f>_xlfn.XLOOKUP(Table29[[#This Row],[product_id]],products!A:A,products!D:D)</f>
        <v>Hayer-Banerjee</v>
      </c>
      <c r="I831" s="1">
        <f>_xlfn.XLOOKUP(Table29[[#This Row],[order_id]],orders!A:A,orders!C:C)</f>
        <v>45051.890972222223</v>
      </c>
      <c r="J831" s="3">
        <f>_xlfn.XLOOKUP(Table29[[#This Row],[order_id]],orders!A:A,orders!B:B)</f>
        <v>31831843</v>
      </c>
      <c r="K831" s="3" t="str">
        <f>_xlfn.XLOOKUP(Table29[[#This Row],[order_id]],orders!A:A,orders!E:E)</f>
        <v>Wallet</v>
      </c>
      <c r="L831" s="3" t="str">
        <f>_xlfn.XLOOKUP(Table29[[#This Row],[customer id]],customers!A:A,customers!C:C)</f>
        <v>Inactive</v>
      </c>
    </row>
    <row r="832" spans="1:12" x14ac:dyDescent="0.35">
      <c r="A832" s="3">
        <v>3429137520</v>
      </c>
      <c r="B832">
        <v>993331</v>
      </c>
      <c r="C832">
        <v>1</v>
      </c>
      <c r="D832" s="2">
        <v>102.44</v>
      </c>
      <c r="E832" s="2">
        <f>Table29[[#This Row],[quantity]]*Table29[[#This Row],[unit_price]]</f>
        <v>102.44</v>
      </c>
      <c r="F832" t="str">
        <f>_xlfn.XLOOKUP(Table29[[#This Row],[product_id]],products!A:A,products!B:B)</f>
        <v>Pulses</v>
      </c>
      <c r="G832" t="str">
        <f>_xlfn.XLOOKUP(B:B,products!A:A,products!C:C)</f>
        <v>Grocery &amp; Staples</v>
      </c>
      <c r="H832" t="str">
        <f>_xlfn.XLOOKUP(Table29[[#This Row],[product_id]],products!A:A,products!D:D)</f>
        <v>Parmer, Gola and Yogi</v>
      </c>
      <c r="I832" s="1">
        <f>_xlfn.XLOOKUP(Table29[[#This Row],[order_id]],orders!A:A,orders!C:C)</f>
        <v>45367.808333333334</v>
      </c>
      <c r="J832" s="3">
        <f>_xlfn.XLOOKUP(Table29[[#This Row],[order_id]],orders!A:A,orders!B:B)</f>
        <v>51048402</v>
      </c>
      <c r="K832" s="3" t="str">
        <f>_xlfn.XLOOKUP(Table29[[#This Row],[order_id]],orders!A:A,orders!E:E)</f>
        <v>UPI</v>
      </c>
      <c r="L832" s="3" t="str">
        <f>_xlfn.XLOOKUP(Table29[[#This Row],[customer id]],customers!A:A,customers!C:C)</f>
        <v>Premium</v>
      </c>
    </row>
    <row r="833" spans="1:12" x14ac:dyDescent="0.35">
      <c r="A833" s="3">
        <v>9957927297</v>
      </c>
      <c r="B833">
        <v>449106</v>
      </c>
      <c r="C833">
        <v>3</v>
      </c>
      <c r="D833" s="2">
        <v>48.55</v>
      </c>
      <c r="E833" s="2">
        <f>Table29[[#This Row],[quantity]]*Table29[[#This Row],[unit_price]]</f>
        <v>145.64999999999998</v>
      </c>
      <c r="F833" t="str">
        <f>_xlfn.XLOOKUP(Table29[[#This Row],[product_id]],products!A:A,products!B:B)</f>
        <v>Soap</v>
      </c>
      <c r="G833" t="str">
        <f>_xlfn.XLOOKUP(B:B,products!A:A,products!C:C)</f>
        <v>Personal Care</v>
      </c>
      <c r="H833" t="str">
        <f>_xlfn.XLOOKUP(Table29[[#This Row],[product_id]],products!A:A,products!D:D)</f>
        <v>Shere, Thakur and Naik</v>
      </c>
      <c r="I833" s="1">
        <f>_xlfn.XLOOKUP(Table29[[#This Row],[order_id]],orders!A:A,orders!C:C)</f>
        <v>45084.220833333333</v>
      </c>
      <c r="J833" s="3">
        <f>_xlfn.XLOOKUP(Table29[[#This Row],[order_id]],orders!A:A,orders!B:B)</f>
        <v>35349582</v>
      </c>
      <c r="K833" s="3" t="str">
        <f>_xlfn.XLOOKUP(Table29[[#This Row],[order_id]],orders!A:A,orders!E:E)</f>
        <v>Cash</v>
      </c>
      <c r="L833" s="3" t="str">
        <f>_xlfn.XLOOKUP(Table29[[#This Row],[customer id]],customers!A:A,customers!C:C)</f>
        <v>Premium</v>
      </c>
    </row>
    <row r="834" spans="1:12" x14ac:dyDescent="0.35">
      <c r="A834" s="3">
        <v>202466684</v>
      </c>
      <c r="B834">
        <v>642612</v>
      </c>
      <c r="C834">
        <v>1</v>
      </c>
      <c r="D834" s="2">
        <v>517.03</v>
      </c>
      <c r="E834" s="2">
        <f>Table29[[#This Row],[quantity]]*Table29[[#This Row],[unit_price]]</f>
        <v>517.03</v>
      </c>
      <c r="F834" t="str">
        <f>_xlfn.XLOOKUP(Table29[[#This Row],[product_id]],products!A:A,products!B:B)</f>
        <v>Pet Treats</v>
      </c>
      <c r="G834" t="str">
        <f>_xlfn.XLOOKUP(B:B,products!A:A,products!C:C)</f>
        <v>Pet Care</v>
      </c>
      <c r="H834" t="str">
        <f>_xlfn.XLOOKUP(Table29[[#This Row],[product_id]],products!A:A,products!D:D)</f>
        <v>Pillay-Ahuja</v>
      </c>
      <c r="I834" s="1">
        <f>_xlfn.XLOOKUP(Table29[[#This Row],[order_id]],orders!A:A,orders!C:C)</f>
        <v>45146.25</v>
      </c>
      <c r="J834" s="3">
        <f>_xlfn.XLOOKUP(Table29[[#This Row],[order_id]],orders!A:A,orders!B:B)</f>
        <v>74840437</v>
      </c>
      <c r="K834" s="3" t="str">
        <f>_xlfn.XLOOKUP(Table29[[#This Row],[order_id]],orders!A:A,orders!E:E)</f>
        <v>Wallet</v>
      </c>
      <c r="L834" s="3" t="str">
        <f>_xlfn.XLOOKUP(Table29[[#This Row],[customer id]],customers!A:A,customers!C:C)</f>
        <v>Inactive</v>
      </c>
    </row>
    <row r="835" spans="1:12" x14ac:dyDescent="0.35">
      <c r="A835" s="3">
        <v>8465721207</v>
      </c>
      <c r="B835">
        <v>33955</v>
      </c>
      <c r="C835">
        <v>2</v>
      </c>
      <c r="D835" s="2">
        <v>186.08</v>
      </c>
      <c r="E835" s="2">
        <f>Table29[[#This Row],[quantity]]*Table29[[#This Row],[unit_price]]</f>
        <v>372.16</v>
      </c>
      <c r="F835" t="str">
        <f>_xlfn.XLOOKUP(Table29[[#This Row],[product_id]],products!A:A,products!B:B)</f>
        <v>Frozen Pizza</v>
      </c>
      <c r="G835" t="str">
        <f>_xlfn.XLOOKUP(B:B,products!A:A,products!C:C)</f>
        <v>Instant &amp; Frozen Food</v>
      </c>
      <c r="H835" t="str">
        <f>_xlfn.XLOOKUP(Table29[[#This Row],[product_id]],products!A:A,products!D:D)</f>
        <v>Baral Group</v>
      </c>
      <c r="I835" s="1">
        <f>_xlfn.XLOOKUP(Table29[[#This Row],[order_id]],orders!A:A,orders!C:C)</f>
        <v>45464.376388888886</v>
      </c>
      <c r="J835" s="3">
        <f>_xlfn.XLOOKUP(Table29[[#This Row],[order_id]],orders!A:A,orders!B:B)</f>
        <v>30192942</v>
      </c>
      <c r="K835" s="3" t="str">
        <f>_xlfn.XLOOKUP(Table29[[#This Row],[order_id]],orders!A:A,orders!E:E)</f>
        <v>Cash</v>
      </c>
      <c r="L835" s="3" t="str">
        <f>_xlfn.XLOOKUP(Table29[[#This Row],[customer id]],customers!A:A,customers!C:C)</f>
        <v>Premium</v>
      </c>
    </row>
    <row r="836" spans="1:12" x14ac:dyDescent="0.35">
      <c r="A836" s="3">
        <v>6194827199</v>
      </c>
      <c r="B836">
        <v>555121</v>
      </c>
      <c r="C836">
        <v>2</v>
      </c>
      <c r="D836" s="2">
        <v>354.91</v>
      </c>
      <c r="E836" s="2">
        <f>Table29[[#This Row],[quantity]]*Table29[[#This Row],[unit_price]]</f>
        <v>709.82</v>
      </c>
      <c r="F836" t="str">
        <f>_xlfn.XLOOKUP(Table29[[#This Row],[product_id]],products!A:A,products!B:B)</f>
        <v>Carrots</v>
      </c>
      <c r="G836" t="str">
        <f>_xlfn.XLOOKUP(B:B,products!A:A,products!C:C)</f>
        <v>Fruits &amp; Vegetables</v>
      </c>
      <c r="H836" t="str">
        <f>_xlfn.XLOOKUP(Table29[[#This Row],[product_id]],products!A:A,products!D:D)</f>
        <v>Subramanian, Chaudhuri and Dora</v>
      </c>
      <c r="I836" s="1">
        <f>_xlfn.XLOOKUP(Table29[[#This Row],[order_id]],orders!A:A,orders!C:C)</f>
        <v>45280.790277777778</v>
      </c>
      <c r="J836" s="3">
        <f>_xlfn.XLOOKUP(Table29[[#This Row],[order_id]],orders!A:A,orders!B:B)</f>
        <v>41494867</v>
      </c>
      <c r="K836" s="3" t="str">
        <f>_xlfn.XLOOKUP(Table29[[#This Row],[order_id]],orders!A:A,orders!E:E)</f>
        <v>Cash</v>
      </c>
      <c r="L836" s="3" t="str">
        <f>_xlfn.XLOOKUP(Table29[[#This Row],[customer id]],customers!A:A,customers!C:C)</f>
        <v>New</v>
      </c>
    </row>
    <row r="837" spans="1:12" x14ac:dyDescent="0.35">
      <c r="A837" s="3">
        <v>3942174431</v>
      </c>
      <c r="B837">
        <v>764014</v>
      </c>
      <c r="C837">
        <v>2</v>
      </c>
      <c r="D837" s="2">
        <v>612.04</v>
      </c>
      <c r="E837" s="2">
        <f>Table29[[#This Row],[quantity]]*Table29[[#This Row],[unit_price]]</f>
        <v>1224.08</v>
      </c>
      <c r="F837" t="str">
        <f>_xlfn.XLOOKUP(Table29[[#This Row],[product_id]],products!A:A,products!B:B)</f>
        <v>Salt</v>
      </c>
      <c r="G837" t="str">
        <f>_xlfn.XLOOKUP(B:B,products!A:A,products!C:C)</f>
        <v>Grocery &amp; Staples</v>
      </c>
      <c r="H837" t="str">
        <f>_xlfn.XLOOKUP(Table29[[#This Row],[product_id]],products!A:A,products!D:D)</f>
        <v>Grewal, Swamy and Dayal</v>
      </c>
      <c r="I837" s="1">
        <f>_xlfn.XLOOKUP(Table29[[#This Row],[order_id]],orders!A:A,orders!C:C)</f>
        <v>45339.202777777777</v>
      </c>
      <c r="J837" s="3">
        <f>_xlfn.XLOOKUP(Table29[[#This Row],[order_id]],orders!A:A,orders!B:B)</f>
        <v>84257716</v>
      </c>
      <c r="K837" s="3" t="str">
        <f>_xlfn.XLOOKUP(Table29[[#This Row],[order_id]],orders!A:A,orders!E:E)</f>
        <v>Card</v>
      </c>
      <c r="L837" s="3" t="str">
        <f>_xlfn.XLOOKUP(Table29[[#This Row],[customer id]],customers!A:A,customers!C:C)</f>
        <v>New</v>
      </c>
    </row>
    <row r="838" spans="1:12" x14ac:dyDescent="0.35">
      <c r="A838" s="3">
        <v>3189863462</v>
      </c>
      <c r="B838">
        <v>567671</v>
      </c>
      <c r="C838">
        <v>2</v>
      </c>
      <c r="D838" s="2">
        <v>418.48</v>
      </c>
      <c r="E838" s="2">
        <f>Table29[[#This Row],[quantity]]*Table29[[#This Row],[unit_price]]</f>
        <v>836.96</v>
      </c>
      <c r="F838" t="str">
        <f>_xlfn.XLOOKUP(Table29[[#This Row],[product_id]],products!A:A,products!B:B)</f>
        <v>Biscuits</v>
      </c>
      <c r="G838" t="str">
        <f>_xlfn.XLOOKUP(B:B,products!A:A,products!C:C)</f>
        <v>Snacks &amp; Munchies</v>
      </c>
      <c r="H838" t="str">
        <f>_xlfn.XLOOKUP(Table29[[#This Row],[product_id]],products!A:A,products!D:D)</f>
        <v>Nagar LLC</v>
      </c>
      <c r="I838" s="1">
        <f>_xlfn.XLOOKUP(Table29[[#This Row],[order_id]],orders!A:A,orders!C:C)</f>
        <v>45460.560416666667</v>
      </c>
      <c r="J838" s="3">
        <f>_xlfn.XLOOKUP(Table29[[#This Row],[order_id]],orders!A:A,orders!B:B)</f>
        <v>6756256</v>
      </c>
      <c r="K838" s="3" t="str">
        <f>_xlfn.XLOOKUP(Table29[[#This Row],[order_id]],orders!A:A,orders!E:E)</f>
        <v>Cash</v>
      </c>
      <c r="L838" s="3" t="str">
        <f>_xlfn.XLOOKUP(Table29[[#This Row],[customer id]],customers!A:A,customers!C:C)</f>
        <v>Premium</v>
      </c>
    </row>
    <row r="839" spans="1:12" x14ac:dyDescent="0.35">
      <c r="A839" s="3">
        <v>5923573134</v>
      </c>
      <c r="B839">
        <v>623234</v>
      </c>
      <c r="C839">
        <v>2</v>
      </c>
      <c r="D839" s="2">
        <v>329.79</v>
      </c>
      <c r="E839" s="2">
        <f>Table29[[#This Row],[quantity]]*Table29[[#This Row],[unit_price]]</f>
        <v>659.58</v>
      </c>
      <c r="F839" t="str">
        <f>_xlfn.XLOOKUP(Table29[[#This Row],[product_id]],products!A:A,products!B:B)</f>
        <v>Frozen Biryani</v>
      </c>
      <c r="G839" t="str">
        <f>_xlfn.XLOOKUP(B:B,products!A:A,products!C:C)</f>
        <v>Instant &amp; Frozen Food</v>
      </c>
      <c r="H839" t="str">
        <f>_xlfn.XLOOKUP(Table29[[#This Row],[product_id]],products!A:A,products!D:D)</f>
        <v>Chakrabarti-Batra</v>
      </c>
      <c r="I839" s="1">
        <f>_xlfn.XLOOKUP(Table29[[#This Row],[order_id]],orders!A:A,orders!C:C)</f>
        <v>45339.834722222222</v>
      </c>
      <c r="J839" s="3">
        <f>_xlfn.XLOOKUP(Table29[[#This Row],[order_id]],orders!A:A,orders!B:B)</f>
        <v>22800586</v>
      </c>
      <c r="K839" s="3" t="str">
        <f>_xlfn.XLOOKUP(Table29[[#This Row],[order_id]],orders!A:A,orders!E:E)</f>
        <v>Wallet</v>
      </c>
      <c r="L839" s="3" t="str">
        <f>_xlfn.XLOOKUP(Table29[[#This Row],[customer id]],customers!A:A,customers!C:C)</f>
        <v>New</v>
      </c>
    </row>
    <row r="840" spans="1:12" x14ac:dyDescent="0.35">
      <c r="A840" s="3">
        <v>6659747528</v>
      </c>
      <c r="B840">
        <v>366066</v>
      </c>
      <c r="C840">
        <v>3</v>
      </c>
      <c r="D840" s="2">
        <v>918.58</v>
      </c>
      <c r="E840" s="2">
        <f>Table29[[#This Row],[quantity]]*Table29[[#This Row],[unit_price]]</f>
        <v>2755.7400000000002</v>
      </c>
      <c r="F840" t="str">
        <f>_xlfn.XLOOKUP(Table29[[#This Row],[product_id]],products!A:A,products!B:B)</f>
        <v>Soap</v>
      </c>
      <c r="G840" t="str">
        <f>_xlfn.XLOOKUP(B:B,products!A:A,products!C:C)</f>
        <v>Personal Care</v>
      </c>
      <c r="H840" t="str">
        <f>_xlfn.XLOOKUP(Table29[[#This Row],[product_id]],products!A:A,products!D:D)</f>
        <v>Mandal LLC</v>
      </c>
      <c r="I840" s="1">
        <f>_xlfn.XLOOKUP(Table29[[#This Row],[order_id]],orders!A:A,orders!C:C)</f>
        <v>45563.770138888889</v>
      </c>
      <c r="J840" s="3">
        <f>_xlfn.XLOOKUP(Table29[[#This Row],[order_id]],orders!A:A,orders!B:B)</f>
        <v>43034188</v>
      </c>
      <c r="K840" s="3" t="str">
        <f>_xlfn.XLOOKUP(Table29[[#This Row],[order_id]],orders!A:A,orders!E:E)</f>
        <v>Wallet</v>
      </c>
      <c r="L840" s="3" t="str">
        <f>_xlfn.XLOOKUP(Table29[[#This Row],[customer id]],customers!A:A,customers!C:C)</f>
        <v>Inactive</v>
      </c>
    </row>
    <row r="841" spans="1:12" x14ac:dyDescent="0.35">
      <c r="A841" s="3">
        <v>6037541687</v>
      </c>
      <c r="B841">
        <v>306177</v>
      </c>
      <c r="C841">
        <v>3</v>
      </c>
      <c r="D841" s="2">
        <v>769.24</v>
      </c>
      <c r="E841" s="2">
        <f>Table29[[#This Row],[quantity]]*Table29[[#This Row],[unit_price]]</f>
        <v>2307.7200000000003</v>
      </c>
      <c r="F841" t="str">
        <f>_xlfn.XLOOKUP(Table29[[#This Row],[product_id]],products!A:A,products!B:B)</f>
        <v>Frozen Biryani</v>
      </c>
      <c r="G841" t="str">
        <f>_xlfn.XLOOKUP(B:B,products!A:A,products!C:C)</f>
        <v>Instant &amp; Frozen Food</v>
      </c>
      <c r="H841" t="str">
        <f>_xlfn.XLOOKUP(Table29[[#This Row],[product_id]],products!A:A,products!D:D)</f>
        <v>Som Inc</v>
      </c>
      <c r="I841" s="1">
        <f>_xlfn.XLOOKUP(Table29[[#This Row],[order_id]],orders!A:A,orders!C:C)</f>
        <v>45270.934027777781</v>
      </c>
      <c r="J841" s="3">
        <f>_xlfn.XLOOKUP(Table29[[#This Row],[order_id]],orders!A:A,orders!B:B)</f>
        <v>86067293</v>
      </c>
      <c r="K841" s="3" t="str">
        <f>_xlfn.XLOOKUP(Table29[[#This Row],[order_id]],orders!A:A,orders!E:E)</f>
        <v>Wallet</v>
      </c>
      <c r="L841" s="3" t="str">
        <f>_xlfn.XLOOKUP(Table29[[#This Row],[customer id]],customers!A:A,customers!C:C)</f>
        <v>Inactive</v>
      </c>
    </row>
    <row r="842" spans="1:12" x14ac:dyDescent="0.35">
      <c r="A842" s="3">
        <v>2585438297</v>
      </c>
      <c r="B842">
        <v>14145</v>
      </c>
      <c r="C842">
        <v>3</v>
      </c>
      <c r="D842" s="2">
        <v>630.84</v>
      </c>
      <c r="E842" s="2">
        <f>Table29[[#This Row],[quantity]]*Table29[[#This Row],[unit_price]]</f>
        <v>1892.52</v>
      </c>
      <c r="F842" t="str">
        <f>_xlfn.XLOOKUP(Table29[[#This Row],[product_id]],products!A:A,products!B:B)</f>
        <v>Spinach</v>
      </c>
      <c r="G842" t="str">
        <f>_xlfn.XLOOKUP(B:B,products!A:A,products!C:C)</f>
        <v>Fruits &amp; Vegetables</v>
      </c>
      <c r="H842" t="str">
        <f>_xlfn.XLOOKUP(Table29[[#This Row],[product_id]],products!A:A,products!D:D)</f>
        <v>Thakur, Shah and Pingle</v>
      </c>
      <c r="I842" s="1">
        <f>_xlfn.XLOOKUP(Table29[[#This Row],[order_id]],orders!A:A,orders!C:C)</f>
        <v>45158.540277777778</v>
      </c>
      <c r="J842" s="3">
        <f>_xlfn.XLOOKUP(Table29[[#This Row],[order_id]],orders!A:A,orders!B:B)</f>
        <v>50632192</v>
      </c>
      <c r="K842" s="3" t="str">
        <f>_xlfn.XLOOKUP(Table29[[#This Row],[order_id]],orders!A:A,orders!E:E)</f>
        <v>Card</v>
      </c>
      <c r="L842" s="3" t="str">
        <f>_xlfn.XLOOKUP(Table29[[#This Row],[customer id]],customers!A:A,customers!C:C)</f>
        <v>Premium</v>
      </c>
    </row>
    <row r="843" spans="1:12" x14ac:dyDescent="0.35">
      <c r="A843" s="3">
        <v>8065774615</v>
      </c>
      <c r="B843">
        <v>954722</v>
      </c>
      <c r="C843">
        <v>3</v>
      </c>
      <c r="D843" s="2">
        <v>616.45000000000005</v>
      </c>
      <c r="E843" s="2">
        <f>Table29[[#This Row],[quantity]]*Table29[[#This Row],[unit_price]]</f>
        <v>1849.3500000000001</v>
      </c>
      <c r="F843" t="str">
        <f>_xlfn.XLOOKUP(Table29[[#This Row],[product_id]],products!A:A,products!B:B)</f>
        <v>Ice Cream</v>
      </c>
      <c r="G843" t="str">
        <f>_xlfn.XLOOKUP(B:B,products!A:A,products!C:C)</f>
        <v>Instant &amp; Frozen Food</v>
      </c>
      <c r="H843" t="str">
        <f>_xlfn.XLOOKUP(Table29[[#This Row],[product_id]],products!A:A,products!D:D)</f>
        <v>Mohan-Virk</v>
      </c>
      <c r="I843" s="1">
        <f>_xlfn.XLOOKUP(Table29[[#This Row],[order_id]],orders!A:A,orders!C:C)</f>
        <v>45272.453472222223</v>
      </c>
      <c r="J843" s="3">
        <f>_xlfn.XLOOKUP(Table29[[#This Row],[order_id]],orders!A:A,orders!B:B)</f>
        <v>35705377</v>
      </c>
      <c r="K843" s="3" t="str">
        <f>_xlfn.XLOOKUP(Table29[[#This Row],[order_id]],orders!A:A,orders!E:E)</f>
        <v>Wallet</v>
      </c>
      <c r="L843" s="3" t="str">
        <f>_xlfn.XLOOKUP(Table29[[#This Row],[customer id]],customers!A:A,customers!C:C)</f>
        <v>Regular</v>
      </c>
    </row>
    <row r="844" spans="1:12" x14ac:dyDescent="0.35">
      <c r="A844" s="3">
        <v>1816814476</v>
      </c>
      <c r="B844">
        <v>667163</v>
      </c>
      <c r="C844">
        <v>2</v>
      </c>
      <c r="D844" s="2">
        <v>441.2</v>
      </c>
      <c r="E844" s="2">
        <f>Table29[[#This Row],[quantity]]*Table29[[#This Row],[unit_price]]</f>
        <v>882.4</v>
      </c>
      <c r="F844" t="str">
        <f>_xlfn.XLOOKUP(Table29[[#This Row],[product_id]],products!A:A,products!B:B)</f>
        <v>Orange Juice</v>
      </c>
      <c r="G844" t="str">
        <f>_xlfn.XLOOKUP(B:B,products!A:A,products!C:C)</f>
        <v>Cold Drinks &amp; Juices</v>
      </c>
      <c r="H844" t="str">
        <f>_xlfn.XLOOKUP(Table29[[#This Row],[product_id]],products!A:A,products!D:D)</f>
        <v>Palla LLC</v>
      </c>
      <c r="I844" s="1">
        <f>_xlfn.XLOOKUP(Table29[[#This Row],[order_id]],orders!A:A,orders!C:C)</f>
        <v>45600.576388888891</v>
      </c>
      <c r="J844" s="3">
        <f>_xlfn.XLOOKUP(Table29[[#This Row],[order_id]],orders!A:A,orders!B:B)</f>
        <v>85198177</v>
      </c>
      <c r="K844" s="3" t="str">
        <f>_xlfn.XLOOKUP(Table29[[#This Row],[order_id]],orders!A:A,orders!E:E)</f>
        <v>Cash</v>
      </c>
      <c r="L844" s="3" t="str">
        <f>_xlfn.XLOOKUP(Table29[[#This Row],[customer id]],customers!A:A,customers!C:C)</f>
        <v>Premium</v>
      </c>
    </row>
    <row r="845" spans="1:12" x14ac:dyDescent="0.35">
      <c r="A845" s="3">
        <v>5278014717</v>
      </c>
      <c r="B845">
        <v>658389</v>
      </c>
      <c r="C845">
        <v>1</v>
      </c>
      <c r="D845" s="2">
        <v>152.55000000000001</v>
      </c>
      <c r="E845" s="2">
        <f>Table29[[#This Row],[quantity]]*Table29[[#This Row],[unit_price]]</f>
        <v>152.55000000000001</v>
      </c>
      <c r="F845" t="str">
        <f>_xlfn.XLOOKUP(Table29[[#This Row],[product_id]],products!A:A,products!B:B)</f>
        <v>Popcorn</v>
      </c>
      <c r="G845" t="str">
        <f>_xlfn.XLOOKUP(B:B,products!A:A,products!C:C)</f>
        <v>Snacks &amp; Munchies</v>
      </c>
      <c r="H845" t="str">
        <f>_xlfn.XLOOKUP(Table29[[#This Row],[product_id]],products!A:A,products!D:D)</f>
        <v>Chanda, Som and Vohra</v>
      </c>
      <c r="I845" s="1">
        <f>_xlfn.XLOOKUP(Table29[[#This Row],[order_id]],orders!A:A,orders!C:C)</f>
        <v>45397.152083333334</v>
      </c>
      <c r="J845" s="3">
        <f>_xlfn.XLOOKUP(Table29[[#This Row],[order_id]],orders!A:A,orders!B:B)</f>
        <v>31776996</v>
      </c>
      <c r="K845" s="3" t="str">
        <f>_xlfn.XLOOKUP(Table29[[#This Row],[order_id]],orders!A:A,orders!E:E)</f>
        <v>Cash</v>
      </c>
      <c r="L845" s="3" t="str">
        <f>_xlfn.XLOOKUP(Table29[[#This Row],[customer id]],customers!A:A,customers!C:C)</f>
        <v>New</v>
      </c>
    </row>
    <row r="846" spans="1:12" x14ac:dyDescent="0.35">
      <c r="A846" s="3">
        <v>4265447949</v>
      </c>
      <c r="B846">
        <v>784827</v>
      </c>
      <c r="C846">
        <v>3</v>
      </c>
      <c r="D846" s="2">
        <v>274.25</v>
      </c>
      <c r="E846" s="2">
        <f>Table29[[#This Row],[quantity]]*Table29[[#This Row],[unit_price]]</f>
        <v>822.75</v>
      </c>
      <c r="F846" t="str">
        <f>_xlfn.XLOOKUP(Table29[[#This Row],[product_id]],products!A:A,products!B:B)</f>
        <v>Baby Wipes</v>
      </c>
      <c r="G846" t="str">
        <f>_xlfn.XLOOKUP(B:B,products!A:A,products!C:C)</f>
        <v>Baby Care</v>
      </c>
      <c r="H846" t="str">
        <f>_xlfn.XLOOKUP(Table29[[#This Row],[product_id]],products!A:A,products!D:D)</f>
        <v>Balakrishnan Ltd</v>
      </c>
      <c r="I846" s="1">
        <f>_xlfn.XLOOKUP(Table29[[#This Row],[order_id]],orders!A:A,orders!C:C)</f>
        <v>45520.097222222219</v>
      </c>
      <c r="J846" s="3">
        <f>_xlfn.XLOOKUP(Table29[[#This Row],[order_id]],orders!A:A,orders!B:B)</f>
        <v>6150721</v>
      </c>
      <c r="K846" s="3" t="str">
        <f>_xlfn.XLOOKUP(Table29[[#This Row],[order_id]],orders!A:A,orders!E:E)</f>
        <v>Card</v>
      </c>
      <c r="L846" s="3" t="str">
        <f>_xlfn.XLOOKUP(Table29[[#This Row],[customer id]],customers!A:A,customers!C:C)</f>
        <v>New</v>
      </c>
    </row>
    <row r="847" spans="1:12" x14ac:dyDescent="0.35">
      <c r="A847" s="3">
        <v>6752221435</v>
      </c>
      <c r="B847">
        <v>760684</v>
      </c>
      <c r="C847">
        <v>1</v>
      </c>
      <c r="D847" s="2">
        <v>71.599999999999994</v>
      </c>
      <c r="E847" s="2">
        <f>Table29[[#This Row],[quantity]]*Table29[[#This Row],[unit_price]]</f>
        <v>71.599999999999994</v>
      </c>
      <c r="F847" t="str">
        <f>_xlfn.XLOOKUP(Table29[[#This Row],[product_id]],products!A:A,products!B:B)</f>
        <v>Rice</v>
      </c>
      <c r="G847" t="str">
        <f>_xlfn.XLOOKUP(B:B,products!A:A,products!C:C)</f>
        <v>Grocery &amp; Staples</v>
      </c>
      <c r="H847" t="str">
        <f>_xlfn.XLOOKUP(Table29[[#This Row],[product_id]],products!A:A,products!D:D)</f>
        <v>Kanda-Gupta</v>
      </c>
      <c r="I847" s="1">
        <f>_xlfn.XLOOKUP(Table29[[#This Row],[order_id]],orders!A:A,orders!C:C)</f>
        <v>45332.665277777778</v>
      </c>
      <c r="J847" s="3">
        <f>_xlfn.XLOOKUP(Table29[[#This Row],[order_id]],orders!A:A,orders!B:B)</f>
        <v>64197854</v>
      </c>
      <c r="K847" s="3" t="str">
        <f>_xlfn.XLOOKUP(Table29[[#This Row],[order_id]],orders!A:A,orders!E:E)</f>
        <v>UPI</v>
      </c>
      <c r="L847" s="3" t="str">
        <f>_xlfn.XLOOKUP(Table29[[#This Row],[customer id]],customers!A:A,customers!C:C)</f>
        <v>Regular</v>
      </c>
    </row>
    <row r="848" spans="1:12" x14ac:dyDescent="0.35">
      <c r="A848" s="3">
        <v>8943989258</v>
      </c>
      <c r="B848">
        <v>578097</v>
      </c>
      <c r="C848">
        <v>1</v>
      </c>
      <c r="D848" s="2">
        <v>267.61</v>
      </c>
      <c r="E848" s="2">
        <f>Table29[[#This Row],[quantity]]*Table29[[#This Row],[unit_price]]</f>
        <v>267.61</v>
      </c>
      <c r="F848" t="str">
        <f>_xlfn.XLOOKUP(Table29[[#This Row],[product_id]],products!A:A,products!B:B)</f>
        <v>Nuts</v>
      </c>
      <c r="G848" t="str">
        <f>_xlfn.XLOOKUP(B:B,products!A:A,products!C:C)</f>
        <v>Snacks &amp; Munchies</v>
      </c>
      <c r="H848" t="str">
        <f>_xlfn.XLOOKUP(Table29[[#This Row],[product_id]],products!A:A,products!D:D)</f>
        <v>Jha Group</v>
      </c>
      <c r="I848" s="1">
        <f>_xlfn.XLOOKUP(Table29[[#This Row],[order_id]],orders!A:A,orders!C:C)</f>
        <v>45270.457638888889</v>
      </c>
      <c r="J848" s="3">
        <f>_xlfn.XLOOKUP(Table29[[#This Row],[order_id]],orders!A:A,orders!B:B)</f>
        <v>36675827</v>
      </c>
      <c r="K848" s="3" t="str">
        <f>_xlfn.XLOOKUP(Table29[[#This Row],[order_id]],orders!A:A,orders!E:E)</f>
        <v>Wallet</v>
      </c>
      <c r="L848" s="3" t="str">
        <f>_xlfn.XLOOKUP(Table29[[#This Row],[customer id]],customers!A:A,customers!C:C)</f>
        <v>Inactive</v>
      </c>
    </row>
    <row r="849" spans="1:12" x14ac:dyDescent="0.35">
      <c r="A849" s="3">
        <v>4068367936</v>
      </c>
      <c r="B849">
        <v>525531</v>
      </c>
      <c r="C849">
        <v>2</v>
      </c>
      <c r="D849" s="2">
        <v>831.1</v>
      </c>
      <c r="E849" s="2">
        <f>Table29[[#This Row],[quantity]]*Table29[[#This Row],[unit_price]]</f>
        <v>1662.2</v>
      </c>
      <c r="F849" t="str">
        <f>_xlfn.XLOOKUP(Table29[[#This Row],[product_id]],products!A:A,products!B:B)</f>
        <v>Dog Food</v>
      </c>
      <c r="G849" t="str">
        <f>_xlfn.XLOOKUP(B:B,products!A:A,products!C:C)</f>
        <v>Pet Care</v>
      </c>
      <c r="H849" t="str">
        <f>_xlfn.XLOOKUP(Table29[[#This Row],[product_id]],products!A:A,products!D:D)</f>
        <v>Sandal PLC</v>
      </c>
      <c r="I849" s="1">
        <f>_xlfn.XLOOKUP(Table29[[#This Row],[order_id]],orders!A:A,orders!C:C)</f>
        <v>45556.07916666667</v>
      </c>
      <c r="J849" s="3">
        <f>_xlfn.XLOOKUP(Table29[[#This Row],[order_id]],orders!A:A,orders!B:B)</f>
        <v>78678612</v>
      </c>
      <c r="K849" s="3" t="str">
        <f>_xlfn.XLOOKUP(Table29[[#This Row],[order_id]],orders!A:A,orders!E:E)</f>
        <v>Wallet</v>
      </c>
      <c r="L849" s="3" t="str">
        <f>_xlfn.XLOOKUP(Table29[[#This Row],[customer id]],customers!A:A,customers!C:C)</f>
        <v>Premium</v>
      </c>
    </row>
    <row r="850" spans="1:12" x14ac:dyDescent="0.35">
      <c r="A850" s="3">
        <v>5735156904</v>
      </c>
      <c r="B850">
        <v>552496</v>
      </c>
      <c r="C850">
        <v>1</v>
      </c>
      <c r="D850" s="2">
        <v>508</v>
      </c>
      <c r="E850" s="2">
        <f>Table29[[#This Row],[quantity]]*Table29[[#This Row],[unit_price]]</f>
        <v>508</v>
      </c>
      <c r="F850" t="str">
        <f>_xlfn.XLOOKUP(Table29[[#This Row],[product_id]],products!A:A,products!B:B)</f>
        <v>Dish Soap</v>
      </c>
      <c r="G850" t="str">
        <f>_xlfn.XLOOKUP(B:B,products!A:A,products!C:C)</f>
        <v>Household Care</v>
      </c>
      <c r="H850" t="str">
        <f>_xlfn.XLOOKUP(Table29[[#This Row],[product_id]],products!A:A,products!D:D)</f>
        <v>Dhar PLC</v>
      </c>
      <c r="I850" s="1">
        <f>_xlfn.XLOOKUP(Table29[[#This Row],[order_id]],orders!A:A,orders!C:C)</f>
        <v>45017.681944444441</v>
      </c>
      <c r="J850" s="3">
        <f>_xlfn.XLOOKUP(Table29[[#This Row],[order_id]],orders!A:A,orders!B:B)</f>
        <v>78841932</v>
      </c>
      <c r="K850" s="3" t="str">
        <f>_xlfn.XLOOKUP(Table29[[#This Row],[order_id]],orders!A:A,orders!E:E)</f>
        <v>Card</v>
      </c>
      <c r="L850" s="3" t="str">
        <f>_xlfn.XLOOKUP(Table29[[#This Row],[customer id]],customers!A:A,customers!C:C)</f>
        <v>Inactive</v>
      </c>
    </row>
    <row r="851" spans="1:12" x14ac:dyDescent="0.35">
      <c r="A851" s="3">
        <v>2405929115</v>
      </c>
      <c r="B851">
        <v>937542</v>
      </c>
      <c r="C851">
        <v>3</v>
      </c>
      <c r="D851" s="2">
        <v>97.04</v>
      </c>
      <c r="E851" s="2">
        <f>Table29[[#This Row],[quantity]]*Table29[[#This Row],[unit_price]]</f>
        <v>291.12</v>
      </c>
      <c r="F851" t="str">
        <f>_xlfn.XLOOKUP(Table29[[#This Row],[product_id]],products!A:A,products!B:B)</f>
        <v>Wheat Flour</v>
      </c>
      <c r="G851" t="str">
        <f>_xlfn.XLOOKUP(B:B,products!A:A,products!C:C)</f>
        <v>Grocery &amp; Staples</v>
      </c>
      <c r="H851" t="str">
        <f>_xlfn.XLOOKUP(Table29[[#This Row],[product_id]],products!A:A,products!D:D)</f>
        <v>Khurana and Sons</v>
      </c>
      <c r="I851" s="1">
        <f>_xlfn.XLOOKUP(Table29[[#This Row],[order_id]],orders!A:A,orders!C:C)</f>
        <v>45544.374305555553</v>
      </c>
      <c r="J851" s="3">
        <f>_xlfn.XLOOKUP(Table29[[#This Row],[order_id]],orders!A:A,orders!B:B)</f>
        <v>14940427</v>
      </c>
      <c r="K851" s="3" t="str">
        <f>_xlfn.XLOOKUP(Table29[[#This Row],[order_id]],orders!A:A,orders!E:E)</f>
        <v>Card</v>
      </c>
      <c r="L851" s="3" t="str">
        <f>_xlfn.XLOOKUP(Table29[[#This Row],[customer id]],customers!A:A,customers!C:C)</f>
        <v>Premium</v>
      </c>
    </row>
    <row r="852" spans="1:12" x14ac:dyDescent="0.35">
      <c r="A852" s="3">
        <v>7913167260</v>
      </c>
      <c r="B852">
        <v>123983</v>
      </c>
      <c r="C852">
        <v>1</v>
      </c>
      <c r="D852" s="2">
        <v>785.67</v>
      </c>
      <c r="E852" s="2">
        <f>Table29[[#This Row],[quantity]]*Table29[[#This Row],[unit_price]]</f>
        <v>785.67</v>
      </c>
      <c r="F852" t="str">
        <f>_xlfn.XLOOKUP(Table29[[#This Row],[product_id]],products!A:A,products!B:B)</f>
        <v>Cough Syrup</v>
      </c>
      <c r="G852" t="str">
        <f>_xlfn.XLOOKUP(B:B,products!A:A,products!C:C)</f>
        <v>Pharmacy</v>
      </c>
      <c r="H852" t="str">
        <f>_xlfn.XLOOKUP(Table29[[#This Row],[product_id]],products!A:A,products!D:D)</f>
        <v>Kurian-Chhabra</v>
      </c>
      <c r="I852" s="1">
        <f>_xlfn.XLOOKUP(Table29[[#This Row],[order_id]],orders!A:A,orders!C:C)</f>
        <v>45035.036111111112</v>
      </c>
      <c r="J852" s="3">
        <f>_xlfn.XLOOKUP(Table29[[#This Row],[order_id]],orders!A:A,orders!B:B)</f>
        <v>98307019</v>
      </c>
      <c r="K852" s="3" t="str">
        <f>_xlfn.XLOOKUP(Table29[[#This Row],[order_id]],orders!A:A,orders!E:E)</f>
        <v>Card</v>
      </c>
      <c r="L852" s="3" t="str">
        <f>_xlfn.XLOOKUP(Table29[[#This Row],[customer id]],customers!A:A,customers!C:C)</f>
        <v>New</v>
      </c>
    </row>
    <row r="853" spans="1:12" x14ac:dyDescent="0.35">
      <c r="A853" s="3">
        <v>1989751369</v>
      </c>
      <c r="B853">
        <v>837480</v>
      </c>
      <c r="C853">
        <v>3</v>
      </c>
      <c r="D853" s="2">
        <v>217.4</v>
      </c>
      <c r="E853" s="2">
        <f>Table29[[#This Row],[quantity]]*Table29[[#This Row],[unit_price]]</f>
        <v>652.20000000000005</v>
      </c>
      <c r="F853" t="str">
        <f>_xlfn.XLOOKUP(Table29[[#This Row],[product_id]],products!A:A,products!B:B)</f>
        <v>Cough Syrup</v>
      </c>
      <c r="G853" t="str">
        <f>_xlfn.XLOOKUP(B:B,products!A:A,products!C:C)</f>
        <v>Pharmacy</v>
      </c>
      <c r="H853" t="str">
        <f>_xlfn.XLOOKUP(Table29[[#This Row],[product_id]],products!A:A,products!D:D)</f>
        <v>Edwin and Sons</v>
      </c>
      <c r="I853" s="1">
        <f>_xlfn.XLOOKUP(Table29[[#This Row],[order_id]],orders!A:A,orders!C:C)</f>
        <v>45064.957638888889</v>
      </c>
      <c r="J853" s="3">
        <f>_xlfn.XLOOKUP(Table29[[#This Row],[order_id]],orders!A:A,orders!B:B)</f>
        <v>7333934</v>
      </c>
      <c r="K853" s="3" t="str">
        <f>_xlfn.XLOOKUP(Table29[[#This Row],[order_id]],orders!A:A,orders!E:E)</f>
        <v>Card</v>
      </c>
      <c r="L853" s="3" t="str">
        <f>_xlfn.XLOOKUP(Table29[[#This Row],[customer id]],customers!A:A,customers!C:C)</f>
        <v>New</v>
      </c>
    </row>
    <row r="854" spans="1:12" x14ac:dyDescent="0.35">
      <c r="A854" s="3">
        <v>7338050095</v>
      </c>
      <c r="B854">
        <v>257719</v>
      </c>
      <c r="C854">
        <v>3</v>
      </c>
      <c r="D854" s="2">
        <v>281.73</v>
      </c>
      <c r="E854" s="2">
        <f>Table29[[#This Row],[quantity]]*Table29[[#This Row],[unit_price]]</f>
        <v>845.19</v>
      </c>
      <c r="F854" t="str">
        <f>_xlfn.XLOOKUP(Table29[[#This Row],[product_id]],products!A:A,products!B:B)</f>
        <v>Eggs</v>
      </c>
      <c r="G854" t="str">
        <f>_xlfn.XLOOKUP(B:B,products!A:A,products!C:C)</f>
        <v>Dairy &amp; Breakfast</v>
      </c>
      <c r="H854" t="str">
        <f>_xlfn.XLOOKUP(Table29[[#This Row],[product_id]],products!A:A,products!D:D)</f>
        <v>Chaudhuri PLC</v>
      </c>
      <c r="I854" s="1">
        <f>_xlfn.XLOOKUP(Table29[[#This Row],[order_id]],orders!A:A,orders!C:C)</f>
        <v>45580.126388888886</v>
      </c>
      <c r="J854" s="3">
        <f>_xlfn.XLOOKUP(Table29[[#This Row],[order_id]],orders!A:A,orders!B:B)</f>
        <v>3292927</v>
      </c>
      <c r="K854" s="3" t="str">
        <f>_xlfn.XLOOKUP(Table29[[#This Row],[order_id]],orders!A:A,orders!E:E)</f>
        <v>UPI</v>
      </c>
      <c r="L854" s="3" t="str">
        <f>_xlfn.XLOOKUP(Table29[[#This Row],[customer id]],customers!A:A,customers!C:C)</f>
        <v>New</v>
      </c>
    </row>
    <row r="855" spans="1:12" x14ac:dyDescent="0.35">
      <c r="A855" s="3">
        <v>9950986048</v>
      </c>
      <c r="B855">
        <v>753354</v>
      </c>
      <c r="C855">
        <v>1</v>
      </c>
      <c r="D855" s="2">
        <v>423.56</v>
      </c>
      <c r="E855" s="2">
        <f>Table29[[#This Row],[quantity]]*Table29[[#This Row],[unit_price]]</f>
        <v>423.56</v>
      </c>
      <c r="F855" t="str">
        <f>_xlfn.XLOOKUP(Table29[[#This Row],[product_id]],products!A:A,products!B:B)</f>
        <v>Shampoo</v>
      </c>
      <c r="G855" t="str">
        <f>_xlfn.XLOOKUP(B:B,products!A:A,products!C:C)</f>
        <v>Personal Care</v>
      </c>
      <c r="H855" t="str">
        <f>_xlfn.XLOOKUP(Table29[[#This Row],[product_id]],products!A:A,products!D:D)</f>
        <v>Sant-Mahajan</v>
      </c>
      <c r="I855" s="1">
        <f>_xlfn.XLOOKUP(Table29[[#This Row],[order_id]],orders!A:A,orders!C:C)</f>
        <v>45178.359027777777</v>
      </c>
      <c r="J855" s="3">
        <f>_xlfn.XLOOKUP(Table29[[#This Row],[order_id]],orders!A:A,orders!B:B)</f>
        <v>69863493</v>
      </c>
      <c r="K855" s="3" t="str">
        <f>_xlfn.XLOOKUP(Table29[[#This Row],[order_id]],orders!A:A,orders!E:E)</f>
        <v>UPI</v>
      </c>
      <c r="L855" s="3" t="str">
        <f>_xlfn.XLOOKUP(Table29[[#This Row],[customer id]],customers!A:A,customers!C:C)</f>
        <v>Regular</v>
      </c>
    </row>
    <row r="856" spans="1:12" x14ac:dyDescent="0.35">
      <c r="A856" s="3">
        <v>5098703807</v>
      </c>
      <c r="B856">
        <v>726958</v>
      </c>
      <c r="C856">
        <v>3</v>
      </c>
      <c r="D856" s="2">
        <v>887.48</v>
      </c>
      <c r="E856" s="2">
        <f>Table29[[#This Row],[quantity]]*Table29[[#This Row],[unit_price]]</f>
        <v>2662.44</v>
      </c>
      <c r="F856" t="str">
        <f>_xlfn.XLOOKUP(Table29[[#This Row],[product_id]],products!A:A,products!B:B)</f>
        <v>Cat Food</v>
      </c>
      <c r="G856" t="str">
        <f>_xlfn.XLOOKUP(B:B,products!A:A,products!C:C)</f>
        <v>Pet Care</v>
      </c>
      <c r="H856" t="str">
        <f>_xlfn.XLOOKUP(Table29[[#This Row],[product_id]],products!A:A,products!D:D)</f>
        <v>Doctor-Patla</v>
      </c>
      <c r="I856" s="1">
        <f>_xlfn.XLOOKUP(Table29[[#This Row],[order_id]],orders!A:A,orders!C:C)</f>
        <v>45453.085416666669</v>
      </c>
      <c r="J856" s="3">
        <f>_xlfn.XLOOKUP(Table29[[#This Row],[order_id]],orders!A:A,orders!B:B)</f>
        <v>13760839</v>
      </c>
      <c r="K856" s="3" t="str">
        <f>_xlfn.XLOOKUP(Table29[[#This Row],[order_id]],orders!A:A,orders!E:E)</f>
        <v>Card</v>
      </c>
      <c r="L856" s="3" t="str">
        <f>_xlfn.XLOOKUP(Table29[[#This Row],[customer id]],customers!A:A,customers!C:C)</f>
        <v>Premium</v>
      </c>
    </row>
    <row r="857" spans="1:12" x14ac:dyDescent="0.35">
      <c r="A857" s="3">
        <v>6937485392</v>
      </c>
      <c r="B857">
        <v>561860</v>
      </c>
      <c r="C857">
        <v>1</v>
      </c>
      <c r="D857" s="2">
        <v>874.78</v>
      </c>
      <c r="E857" s="2">
        <f>Table29[[#This Row],[quantity]]*Table29[[#This Row],[unit_price]]</f>
        <v>874.78</v>
      </c>
      <c r="F857" t="str">
        <f>_xlfn.XLOOKUP(Table29[[#This Row],[product_id]],products!A:A,products!B:B)</f>
        <v>Orange Juice</v>
      </c>
      <c r="G857" t="str">
        <f>_xlfn.XLOOKUP(B:B,products!A:A,products!C:C)</f>
        <v>Cold Drinks &amp; Juices</v>
      </c>
      <c r="H857" t="str">
        <f>_xlfn.XLOOKUP(Table29[[#This Row],[product_id]],products!A:A,products!D:D)</f>
        <v>Gupta Ltd</v>
      </c>
      <c r="I857" s="1">
        <f>_xlfn.XLOOKUP(Table29[[#This Row],[order_id]],orders!A:A,orders!C:C)</f>
        <v>45069.949305555558</v>
      </c>
      <c r="J857" s="3">
        <f>_xlfn.XLOOKUP(Table29[[#This Row],[order_id]],orders!A:A,orders!B:B)</f>
        <v>30285217</v>
      </c>
      <c r="K857" s="3" t="str">
        <f>_xlfn.XLOOKUP(Table29[[#This Row],[order_id]],orders!A:A,orders!E:E)</f>
        <v>Card</v>
      </c>
      <c r="L857" s="3" t="str">
        <f>_xlfn.XLOOKUP(Table29[[#This Row],[customer id]],customers!A:A,customers!C:C)</f>
        <v>Premium</v>
      </c>
    </row>
    <row r="858" spans="1:12" x14ac:dyDescent="0.35">
      <c r="A858" s="3">
        <v>1266440097</v>
      </c>
      <c r="B858">
        <v>949818</v>
      </c>
      <c r="C858">
        <v>2</v>
      </c>
      <c r="D858" s="2">
        <v>483.05</v>
      </c>
      <c r="E858" s="2">
        <f>Table29[[#This Row],[quantity]]*Table29[[#This Row],[unit_price]]</f>
        <v>966.1</v>
      </c>
      <c r="F858" t="str">
        <f>_xlfn.XLOOKUP(Table29[[#This Row],[product_id]],products!A:A,products!B:B)</f>
        <v>Biscuits</v>
      </c>
      <c r="G858" t="str">
        <f>_xlfn.XLOOKUP(B:B,products!A:A,products!C:C)</f>
        <v>Snacks &amp; Munchies</v>
      </c>
      <c r="H858" t="str">
        <f>_xlfn.XLOOKUP(Table29[[#This Row],[product_id]],products!A:A,products!D:D)</f>
        <v>Yohannan Inc</v>
      </c>
      <c r="I858" s="1">
        <f>_xlfn.XLOOKUP(Table29[[#This Row],[order_id]],orders!A:A,orders!C:C)</f>
        <v>45292.144444444442</v>
      </c>
      <c r="J858" s="3">
        <f>_xlfn.XLOOKUP(Table29[[#This Row],[order_id]],orders!A:A,orders!B:B)</f>
        <v>88739922</v>
      </c>
      <c r="K858" s="3" t="str">
        <f>_xlfn.XLOOKUP(Table29[[#This Row],[order_id]],orders!A:A,orders!E:E)</f>
        <v>Cash</v>
      </c>
      <c r="L858" s="3" t="str">
        <f>_xlfn.XLOOKUP(Table29[[#This Row],[customer id]],customers!A:A,customers!C:C)</f>
        <v>Regular</v>
      </c>
    </row>
    <row r="859" spans="1:12" x14ac:dyDescent="0.35">
      <c r="A859" s="3">
        <v>7415490509</v>
      </c>
      <c r="B859">
        <v>365133</v>
      </c>
      <c r="C859">
        <v>3</v>
      </c>
      <c r="D859" s="2">
        <v>915.45</v>
      </c>
      <c r="E859" s="2">
        <f>Table29[[#This Row],[quantity]]*Table29[[#This Row],[unit_price]]</f>
        <v>2746.3500000000004</v>
      </c>
      <c r="F859" t="str">
        <f>_xlfn.XLOOKUP(Table29[[#This Row],[product_id]],products!A:A,products!B:B)</f>
        <v>Dish Soap</v>
      </c>
      <c r="G859" t="str">
        <f>_xlfn.XLOOKUP(B:B,products!A:A,products!C:C)</f>
        <v>Household Care</v>
      </c>
      <c r="H859" t="str">
        <f>_xlfn.XLOOKUP(Table29[[#This Row],[product_id]],products!A:A,products!D:D)</f>
        <v>Hans Inc</v>
      </c>
      <c r="I859" s="1">
        <f>_xlfn.XLOOKUP(Table29[[#This Row],[order_id]],orders!A:A,orders!C:C)</f>
        <v>45115.586111111108</v>
      </c>
      <c r="J859" s="3">
        <f>_xlfn.XLOOKUP(Table29[[#This Row],[order_id]],orders!A:A,orders!B:B)</f>
        <v>61015113</v>
      </c>
      <c r="K859" s="3" t="str">
        <f>_xlfn.XLOOKUP(Table29[[#This Row],[order_id]],orders!A:A,orders!E:E)</f>
        <v>UPI</v>
      </c>
      <c r="L859" s="3" t="str">
        <f>_xlfn.XLOOKUP(Table29[[#This Row],[customer id]],customers!A:A,customers!C:C)</f>
        <v>Regular</v>
      </c>
    </row>
    <row r="860" spans="1:12" x14ac:dyDescent="0.35">
      <c r="A860" s="3">
        <v>7284991749</v>
      </c>
      <c r="B860">
        <v>961614</v>
      </c>
      <c r="C860">
        <v>2</v>
      </c>
      <c r="D860" s="2">
        <v>227.22</v>
      </c>
      <c r="E860" s="2">
        <f>Table29[[#This Row],[quantity]]*Table29[[#This Row],[unit_price]]</f>
        <v>454.44</v>
      </c>
      <c r="F860" t="str">
        <f>_xlfn.XLOOKUP(Table29[[#This Row],[product_id]],products!A:A,products!B:B)</f>
        <v>Chocolates</v>
      </c>
      <c r="G860" t="str">
        <f>_xlfn.XLOOKUP(B:B,products!A:A,products!C:C)</f>
        <v>Snacks &amp; Munchies</v>
      </c>
      <c r="H860" t="str">
        <f>_xlfn.XLOOKUP(Table29[[#This Row],[product_id]],products!A:A,products!D:D)</f>
        <v>Goda Inc</v>
      </c>
      <c r="I860" s="1">
        <f>_xlfn.XLOOKUP(Table29[[#This Row],[order_id]],orders!A:A,orders!C:C)</f>
        <v>45270.394444444442</v>
      </c>
      <c r="J860" s="3">
        <f>_xlfn.XLOOKUP(Table29[[#This Row],[order_id]],orders!A:A,orders!B:B)</f>
        <v>65559853</v>
      </c>
      <c r="K860" s="3" t="str">
        <f>_xlfn.XLOOKUP(Table29[[#This Row],[order_id]],orders!A:A,orders!E:E)</f>
        <v>Card</v>
      </c>
      <c r="L860" s="3" t="str">
        <f>_xlfn.XLOOKUP(Table29[[#This Row],[customer id]],customers!A:A,customers!C:C)</f>
        <v>Regular</v>
      </c>
    </row>
    <row r="861" spans="1:12" x14ac:dyDescent="0.35">
      <c r="A861" s="3">
        <v>4645792703</v>
      </c>
      <c r="B861">
        <v>734789</v>
      </c>
      <c r="C861">
        <v>2</v>
      </c>
      <c r="D861" s="2">
        <v>395.82</v>
      </c>
      <c r="E861" s="2">
        <f>Table29[[#This Row],[quantity]]*Table29[[#This Row],[unit_price]]</f>
        <v>791.64</v>
      </c>
      <c r="F861" t="str">
        <f>_xlfn.XLOOKUP(Table29[[#This Row],[product_id]],products!A:A,products!B:B)</f>
        <v>Popcorn</v>
      </c>
      <c r="G861" t="str">
        <f>_xlfn.XLOOKUP(B:B,products!A:A,products!C:C)</f>
        <v>Snacks &amp; Munchies</v>
      </c>
      <c r="H861" t="str">
        <f>_xlfn.XLOOKUP(Table29[[#This Row],[product_id]],products!A:A,products!D:D)</f>
        <v>Chaudhari, Pant and Singh</v>
      </c>
      <c r="I861" s="1">
        <f>_xlfn.XLOOKUP(Table29[[#This Row],[order_id]],orders!A:A,orders!C:C)</f>
        <v>45264.961111111108</v>
      </c>
      <c r="J861" s="3">
        <f>_xlfn.XLOOKUP(Table29[[#This Row],[order_id]],orders!A:A,orders!B:B)</f>
        <v>24043135</v>
      </c>
      <c r="K861" s="3" t="str">
        <f>_xlfn.XLOOKUP(Table29[[#This Row],[order_id]],orders!A:A,orders!E:E)</f>
        <v>UPI</v>
      </c>
      <c r="L861" s="3" t="str">
        <f>_xlfn.XLOOKUP(Table29[[#This Row],[customer id]],customers!A:A,customers!C:C)</f>
        <v>Inactive</v>
      </c>
    </row>
    <row r="862" spans="1:12" x14ac:dyDescent="0.35">
      <c r="A862" s="3">
        <v>3174938939</v>
      </c>
      <c r="B862">
        <v>365132</v>
      </c>
      <c r="C862">
        <v>3</v>
      </c>
      <c r="D862" s="2">
        <v>229.38</v>
      </c>
      <c r="E862" s="2">
        <f>Table29[[#This Row],[quantity]]*Table29[[#This Row],[unit_price]]</f>
        <v>688.14</v>
      </c>
      <c r="F862" t="str">
        <f>_xlfn.XLOOKUP(Table29[[#This Row],[product_id]],products!A:A,products!B:B)</f>
        <v>Instant Noodles</v>
      </c>
      <c r="G862" t="str">
        <f>_xlfn.XLOOKUP(B:B,products!A:A,products!C:C)</f>
        <v>Instant &amp; Frozen Food</v>
      </c>
      <c r="H862" t="str">
        <f>_xlfn.XLOOKUP(Table29[[#This Row],[product_id]],products!A:A,products!D:D)</f>
        <v>Dar-Kumar</v>
      </c>
      <c r="I862" s="1">
        <f>_xlfn.XLOOKUP(Table29[[#This Row],[order_id]],orders!A:A,orders!C:C)</f>
        <v>45012.260416666664</v>
      </c>
      <c r="J862" s="3">
        <f>_xlfn.XLOOKUP(Table29[[#This Row],[order_id]],orders!A:A,orders!B:B)</f>
        <v>95736310</v>
      </c>
      <c r="K862" s="3" t="str">
        <f>_xlfn.XLOOKUP(Table29[[#This Row],[order_id]],orders!A:A,orders!E:E)</f>
        <v>Wallet</v>
      </c>
      <c r="L862" s="3" t="str">
        <f>_xlfn.XLOOKUP(Table29[[#This Row],[customer id]],customers!A:A,customers!C:C)</f>
        <v>Premium</v>
      </c>
    </row>
    <row r="863" spans="1:12" x14ac:dyDescent="0.35">
      <c r="A863" s="3">
        <v>1752712049</v>
      </c>
      <c r="B863">
        <v>440875</v>
      </c>
      <c r="C863">
        <v>1</v>
      </c>
      <c r="D863" s="2">
        <v>275.02999999999997</v>
      </c>
      <c r="E863" s="2">
        <f>Table29[[#This Row],[quantity]]*Table29[[#This Row],[unit_price]]</f>
        <v>275.02999999999997</v>
      </c>
      <c r="F863" t="str">
        <f>_xlfn.XLOOKUP(Table29[[#This Row],[product_id]],products!A:A,products!B:B)</f>
        <v>Baby Wipes</v>
      </c>
      <c r="G863" t="str">
        <f>_xlfn.XLOOKUP(B:B,products!A:A,products!C:C)</f>
        <v>Baby Care</v>
      </c>
      <c r="H863" t="str">
        <f>_xlfn.XLOOKUP(Table29[[#This Row],[product_id]],products!A:A,products!D:D)</f>
        <v>Loyal Inc</v>
      </c>
      <c r="I863" s="1">
        <f>_xlfn.XLOOKUP(Table29[[#This Row],[order_id]],orders!A:A,orders!C:C)</f>
        <v>45535.668749999997</v>
      </c>
      <c r="J863" s="3">
        <f>_xlfn.XLOOKUP(Table29[[#This Row],[order_id]],orders!A:A,orders!B:B)</f>
        <v>56195475</v>
      </c>
      <c r="K863" s="3" t="str">
        <f>_xlfn.XLOOKUP(Table29[[#This Row],[order_id]],orders!A:A,orders!E:E)</f>
        <v>Cash</v>
      </c>
      <c r="L863" s="3" t="str">
        <f>_xlfn.XLOOKUP(Table29[[#This Row],[customer id]],customers!A:A,customers!C:C)</f>
        <v>Regular</v>
      </c>
    </row>
    <row r="864" spans="1:12" x14ac:dyDescent="0.35">
      <c r="A864" s="3">
        <v>8187201830</v>
      </c>
      <c r="B864">
        <v>925482</v>
      </c>
      <c r="C864">
        <v>3</v>
      </c>
      <c r="D864" s="2">
        <v>475.04</v>
      </c>
      <c r="E864" s="2">
        <f>Table29[[#This Row],[quantity]]*Table29[[#This Row],[unit_price]]</f>
        <v>1425.1200000000001</v>
      </c>
      <c r="F864" t="str">
        <f>_xlfn.XLOOKUP(Table29[[#This Row],[product_id]],products!A:A,products!B:B)</f>
        <v>Frozen Biryani</v>
      </c>
      <c r="G864" t="str">
        <f>_xlfn.XLOOKUP(B:B,products!A:A,products!C:C)</f>
        <v>Instant &amp; Frozen Food</v>
      </c>
      <c r="H864" t="str">
        <f>_xlfn.XLOOKUP(Table29[[#This Row],[product_id]],products!A:A,products!D:D)</f>
        <v>Viswanathan-Sha</v>
      </c>
      <c r="I864" s="1">
        <f>_xlfn.XLOOKUP(Table29[[#This Row],[order_id]],orders!A:A,orders!C:C)</f>
        <v>45412.185416666667</v>
      </c>
      <c r="J864" s="3">
        <f>_xlfn.XLOOKUP(Table29[[#This Row],[order_id]],orders!A:A,orders!B:B)</f>
        <v>82529927</v>
      </c>
      <c r="K864" s="3" t="str">
        <f>_xlfn.XLOOKUP(Table29[[#This Row],[order_id]],orders!A:A,orders!E:E)</f>
        <v>UPI</v>
      </c>
      <c r="L864" s="3" t="str">
        <f>_xlfn.XLOOKUP(Table29[[#This Row],[customer id]],customers!A:A,customers!C:C)</f>
        <v>Inactive</v>
      </c>
    </row>
    <row r="865" spans="1:12" x14ac:dyDescent="0.35">
      <c r="A865" s="3">
        <v>6900896329</v>
      </c>
      <c r="B865">
        <v>557908</v>
      </c>
      <c r="C865">
        <v>2</v>
      </c>
      <c r="D865" s="2">
        <v>942.37</v>
      </c>
      <c r="E865" s="2">
        <f>Table29[[#This Row],[quantity]]*Table29[[#This Row],[unit_price]]</f>
        <v>1884.74</v>
      </c>
      <c r="F865" t="str">
        <f>_xlfn.XLOOKUP(Table29[[#This Row],[product_id]],products!A:A,products!B:B)</f>
        <v>Vitamins</v>
      </c>
      <c r="G865" t="str">
        <f>_xlfn.XLOOKUP(B:B,products!A:A,products!C:C)</f>
        <v>Pharmacy</v>
      </c>
      <c r="H865" t="str">
        <f>_xlfn.XLOOKUP(Table29[[#This Row],[product_id]],products!A:A,products!D:D)</f>
        <v>Sundaram Inc</v>
      </c>
      <c r="I865" s="1">
        <f>_xlfn.XLOOKUP(Table29[[#This Row],[order_id]],orders!A:A,orders!C:C)</f>
        <v>45323.099305555559</v>
      </c>
      <c r="J865" s="3">
        <f>_xlfn.XLOOKUP(Table29[[#This Row],[order_id]],orders!A:A,orders!B:B)</f>
        <v>65903057</v>
      </c>
      <c r="K865" s="3" t="str">
        <f>_xlfn.XLOOKUP(Table29[[#This Row],[order_id]],orders!A:A,orders!E:E)</f>
        <v>Cash</v>
      </c>
      <c r="L865" s="3" t="str">
        <f>_xlfn.XLOOKUP(Table29[[#This Row],[customer id]],customers!A:A,customers!C:C)</f>
        <v>Regular</v>
      </c>
    </row>
    <row r="866" spans="1:12" x14ac:dyDescent="0.35">
      <c r="A866" s="3">
        <v>3793977529</v>
      </c>
      <c r="B866">
        <v>256051</v>
      </c>
      <c r="C866">
        <v>3</v>
      </c>
      <c r="D866" s="2">
        <v>400.92</v>
      </c>
      <c r="E866" s="2">
        <f>Table29[[#This Row],[quantity]]*Table29[[#This Row],[unit_price]]</f>
        <v>1202.76</v>
      </c>
      <c r="F866" t="str">
        <f>_xlfn.XLOOKUP(Table29[[#This Row],[product_id]],products!A:A,products!B:B)</f>
        <v>Lotion</v>
      </c>
      <c r="G866" t="str">
        <f>_xlfn.XLOOKUP(B:B,products!A:A,products!C:C)</f>
        <v>Personal Care</v>
      </c>
      <c r="H866" t="str">
        <f>_xlfn.XLOOKUP(Table29[[#This Row],[product_id]],products!A:A,products!D:D)</f>
        <v>Mannan, Naidu and Sama</v>
      </c>
      <c r="I866" s="1">
        <f>_xlfn.XLOOKUP(Table29[[#This Row],[order_id]],orders!A:A,orders!C:C)</f>
        <v>45171.8</v>
      </c>
      <c r="J866" s="3">
        <f>_xlfn.XLOOKUP(Table29[[#This Row],[order_id]],orders!A:A,orders!B:B)</f>
        <v>21425168</v>
      </c>
      <c r="K866" s="3" t="str">
        <f>_xlfn.XLOOKUP(Table29[[#This Row],[order_id]],orders!A:A,orders!E:E)</f>
        <v>UPI</v>
      </c>
      <c r="L866" s="3" t="str">
        <f>_xlfn.XLOOKUP(Table29[[#This Row],[customer id]],customers!A:A,customers!C:C)</f>
        <v>New</v>
      </c>
    </row>
    <row r="867" spans="1:12" x14ac:dyDescent="0.35">
      <c r="A867" s="3">
        <v>194459698</v>
      </c>
      <c r="B867">
        <v>760684</v>
      </c>
      <c r="C867">
        <v>1</v>
      </c>
      <c r="D867" s="2">
        <v>71.599999999999994</v>
      </c>
      <c r="E867" s="2">
        <f>Table29[[#This Row],[quantity]]*Table29[[#This Row],[unit_price]]</f>
        <v>71.599999999999994</v>
      </c>
      <c r="F867" t="str">
        <f>_xlfn.XLOOKUP(Table29[[#This Row],[product_id]],products!A:A,products!B:B)</f>
        <v>Rice</v>
      </c>
      <c r="G867" t="str">
        <f>_xlfn.XLOOKUP(B:B,products!A:A,products!C:C)</f>
        <v>Grocery &amp; Staples</v>
      </c>
      <c r="H867" t="str">
        <f>_xlfn.XLOOKUP(Table29[[#This Row],[product_id]],products!A:A,products!D:D)</f>
        <v>Kanda-Gupta</v>
      </c>
      <c r="I867" s="1">
        <f>_xlfn.XLOOKUP(Table29[[#This Row],[order_id]],orders!A:A,orders!C:C)</f>
        <v>45092.655555555553</v>
      </c>
      <c r="J867" s="3">
        <f>_xlfn.XLOOKUP(Table29[[#This Row],[order_id]],orders!A:A,orders!B:B)</f>
        <v>88553721</v>
      </c>
      <c r="K867" s="3" t="str">
        <f>_xlfn.XLOOKUP(Table29[[#This Row],[order_id]],orders!A:A,orders!E:E)</f>
        <v>Card</v>
      </c>
      <c r="L867" s="3" t="str">
        <f>_xlfn.XLOOKUP(Table29[[#This Row],[customer id]],customers!A:A,customers!C:C)</f>
        <v>Regular</v>
      </c>
    </row>
    <row r="868" spans="1:12" x14ac:dyDescent="0.35">
      <c r="A868" s="3">
        <v>9330447952</v>
      </c>
      <c r="B868">
        <v>376447</v>
      </c>
      <c r="C868">
        <v>1</v>
      </c>
      <c r="D868" s="2">
        <v>724.84</v>
      </c>
      <c r="E868" s="2">
        <f>Table29[[#This Row],[quantity]]*Table29[[#This Row],[unit_price]]</f>
        <v>724.84</v>
      </c>
      <c r="F868" t="str">
        <f>_xlfn.XLOOKUP(Table29[[#This Row],[product_id]],products!A:A,products!B:B)</f>
        <v>Butter</v>
      </c>
      <c r="G868" t="str">
        <f>_xlfn.XLOOKUP(B:B,products!A:A,products!C:C)</f>
        <v>Dairy &amp; Breakfast</v>
      </c>
      <c r="H868" t="str">
        <f>_xlfn.XLOOKUP(Table29[[#This Row],[product_id]],products!A:A,products!D:D)</f>
        <v>Gara and Sons</v>
      </c>
      <c r="I868" s="1">
        <f>_xlfn.XLOOKUP(Table29[[#This Row],[order_id]],orders!A:A,orders!C:C)</f>
        <v>45381.76666666667</v>
      </c>
      <c r="J868" s="3">
        <f>_xlfn.XLOOKUP(Table29[[#This Row],[order_id]],orders!A:A,orders!B:B)</f>
        <v>37362180</v>
      </c>
      <c r="K868" s="3" t="str">
        <f>_xlfn.XLOOKUP(Table29[[#This Row],[order_id]],orders!A:A,orders!E:E)</f>
        <v>UPI</v>
      </c>
      <c r="L868" s="3" t="str">
        <f>_xlfn.XLOOKUP(Table29[[#This Row],[customer id]],customers!A:A,customers!C:C)</f>
        <v>Regular</v>
      </c>
    </row>
    <row r="869" spans="1:12" x14ac:dyDescent="0.35">
      <c r="A869" s="3">
        <v>2097372277</v>
      </c>
      <c r="B869">
        <v>757274</v>
      </c>
      <c r="C869">
        <v>2</v>
      </c>
      <c r="D869" s="2">
        <v>98.32</v>
      </c>
      <c r="E869" s="2">
        <f>Table29[[#This Row],[quantity]]*Table29[[#This Row],[unit_price]]</f>
        <v>196.64</v>
      </c>
      <c r="F869" t="str">
        <f>_xlfn.XLOOKUP(Table29[[#This Row],[product_id]],products!A:A,products!B:B)</f>
        <v>Pet Treats</v>
      </c>
      <c r="G869" t="str">
        <f>_xlfn.XLOOKUP(B:B,products!A:A,products!C:C)</f>
        <v>Pet Care</v>
      </c>
      <c r="H869" t="str">
        <f>_xlfn.XLOOKUP(Table29[[#This Row],[product_id]],products!A:A,products!D:D)</f>
        <v>Minhas, Kapoor and Sethi</v>
      </c>
      <c r="I869" s="1">
        <f>_xlfn.XLOOKUP(Table29[[#This Row],[order_id]],orders!A:A,orders!C:C)</f>
        <v>45316.198611111111</v>
      </c>
      <c r="J869" s="3">
        <f>_xlfn.XLOOKUP(Table29[[#This Row],[order_id]],orders!A:A,orders!B:B)</f>
        <v>14693393</v>
      </c>
      <c r="K869" s="3" t="str">
        <f>_xlfn.XLOOKUP(Table29[[#This Row],[order_id]],orders!A:A,orders!E:E)</f>
        <v>Card</v>
      </c>
      <c r="L869" s="3" t="str">
        <f>_xlfn.XLOOKUP(Table29[[#This Row],[customer id]],customers!A:A,customers!C:C)</f>
        <v>New</v>
      </c>
    </row>
    <row r="870" spans="1:12" x14ac:dyDescent="0.35">
      <c r="A870" s="3">
        <v>7060954153</v>
      </c>
      <c r="B870">
        <v>903336</v>
      </c>
      <c r="C870">
        <v>3</v>
      </c>
      <c r="D870" s="2">
        <v>551.88</v>
      </c>
      <c r="E870" s="2">
        <f>Table29[[#This Row],[quantity]]*Table29[[#This Row],[unit_price]]</f>
        <v>1655.6399999999999</v>
      </c>
      <c r="F870" t="str">
        <f>_xlfn.XLOOKUP(Table29[[#This Row],[product_id]],products!A:A,products!B:B)</f>
        <v>Pulses</v>
      </c>
      <c r="G870" t="str">
        <f>_xlfn.XLOOKUP(B:B,products!A:A,products!C:C)</f>
        <v>Grocery &amp; Staples</v>
      </c>
      <c r="H870" t="str">
        <f>_xlfn.XLOOKUP(Table29[[#This Row],[product_id]],products!A:A,products!D:D)</f>
        <v>Vaidya, Amble and Palla</v>
      </c>
      <c r="I870" s="1">
        <f>_xlfn.XLOOKUP(Table29[[#This Row],[order_id]],orders!A:A,orders!C:C)</f>
        <v>45231.871527777781</v>
      </c>
      <c r="J870" s="3">
        <f>_xlfn.XLOOKUP(Table29[[#This Row],[order_id]],orders!A:A,orders!B:B)</f>
        <v>91130614</v>
      </c>
      <c r="K870" s="3" t="str">
        <f>_xlfn.XLOOKUP(Table29[[#This Row],[order_id]],orders!A:A,orders!E:E)</f>
        <v>Cash</v>
      </c>
      <c r="L870" s="3" t="str">
        <f>_xlfn.XLOOKUP(Table29[[#This Row],[customer id]],customers!A:A,customers!C:C)</f>
        <v>Inactive</v>
      </c>
    </row>
    <row r="871" spans="1:12" x14ac:dyDescent="0.35">
      <c r="A871" s="3">
        <v>2921310646</v>
      </c>
      <c r="B871">
        <v>63769</v>
      </c>
      <c r="C871">
        <v>1</v>
      </c>
      <c r="D871" s="2">
        <v>878.07</v>
      </c>
      <c r="E871" s="2">
        <f>Table29[[#This Row],[quantity]]*Table29[[#This Row],[unit_price]]</f>
        <v>878.07</v>
      </c>
      <c r="F871" t="str">
        <f>_xlfn.XLOOKUP(Table29[[#This Row],[product_id]],products!A:A,products!B:B)</f>
        <v>Lotion</v>
      </c>
      <c r="G871" t="str">
        <f>_xlfn.XLOOKUP(B:B,products!A:A,products!C:C)</f>
        <v>Personal Care</v>
      </c>
      <c r="H871" t="str">
        <f>_xlfn.XLOOKUP(Table29[[#This Row],[product_id]],products!A:A,products!D:D)</f>
        <v>Dalal-Shan</v>
      </c>
      <c r="I871" s="1">
        <f>_xlfn.XLOOKUP(Table29[[#This Row],[order_id]],orders!A:A,orders!C:C)</f>
        <v>45481.602083333331</v>
      </c>
      <c r="J871" s="3">
        <f>_xlfn.XLOOKUP(Table29[[#This Row],[order_id]],orders!A:A,orders!B:B)</f>
        <v>40117357</v>
      </c>
      <c r="K871" s="3" t="str">
        <f>_xlfn.XLOOKUP(Table29[[#This Row],[order_id]],orders!A:A,orders!E:E)</f>
        <v>Wallet</v>
      </c>
      <c r="L871" s="3" t="str">
        <f>_xlfn.XLOOKUP(Table29[[#This Row],[customer id]],customers!A:A,customers!C:C)</f>
        <v>New</v>
      </c>
    </row>
    <row r="872" spans="1:12" x14ac:dyDescent="0.35">
      <c r="A872" s="3">
        <v>3983082555</v>
      </c>
      <c r="B872">
        <v>94225</v>
      </c>
      <c r="C872">
        <v>3</v>
      </c>
      <c r="D872" s="2">
        <v>77.11</v>
      </c>
      <c r="E872" s="2">
        <f>Table29[[#This Row],[quantity]]*Table29[[#This Row],[unit_price]]</f>
        <v>231.32999999999998</v>
      </c>
      <c r="F872" t="str">
        <f>_xlfn.XLOOKUP(Table29[[#This Row],[product_id]],products!A:A,products!B:B)</f>
        <v>Toilet Cleaner</v>
      </c>
      <c r="G872" t="str">
        <f>_xlfn.XLOOKUP(B:B,products!A:A,products!C:C)</f>
        <v>Household Care</v>
      </c>
      <c r="H872" t="str">
        <f>_xlfn.XLOOKUP(Table29[[#This Row],[product_id]],products!A:A,products!D:D)</f>
        <v>Gulati, Ram and Sarkar</v>
      </c>
      <c r="I872" s="1">
        <f>_xlfn.XLOOKUP(Table29[[#This Row],[order_id]],orders!A:A,orders!C:C)</f>
        <v>45082.245833333334</v>
      </c>
      <c r="J872" s="3">
        <f>_xlfn.XLOOKUP(Table29[[#This Row],[order_id]],orders!A:A,orders!B:B)</f>
        <v>51670882</v>
      </c>
      <c r="K872" s="3" t="str">
        <f>_xlfn.XLOOKUP(Table29[[#This Row],[order_id]],orders!A:A,orders!E:E)</f>
        <v>Card</v>
      </c>
      <c r="L872" s="3" t="str">
        <f>_xlfn.XLOOKUP(Table29[[#This Row],[customer id]],customers!A:A,customers!C:C)</f>
        <v>Inactive</v>
      </c>
    </row>
    <row r="873" spans="1:12" x14ac:dyDescent="0.35">
      <c r="A873" s="3">
        <v>4867298468</v>
      </c>
      <c r="B873">
        <v>82484</v>
      </c>
      <c r="C873">
        <v>3</v>
      </c>
      <c r="D873" s="2">
        <v>914.88</v>
      </c>
      <c r="E873" s="2">
        <f>Table29[[#This Row],[quantity]]*Table29[[#This Row],[unit_price]]</f>
        <v>2744.64</v>
      </c>
      <c r="F873" t="str">
        <f>_xlfn.XLOOKUP(Table29[[#This Row],[product_id]],products!A:A,products!B:B)</f>
        <v>Baby Food</v>
      </c>
      <c r="G873" t="str">
        <f>_xlfn.XLOOKUP(B:B,products!A:A,products!C:C)</f>
        <v>Baby Care</v>
      </c>
      <c r="H873" t="str">
        <f>_xlfn.XLOOKUP(Table29[[#This Row],[product_id]],products!A:A,products!D:D)</f>
        <v>Mallick PLC</v>
      </c>
      <c r="I873" s="1">
        <f>_xlfn.XLOOKUP(Table29[[#This Row],[order_id]],orders!A:A,orders!C:C)</f>
        <v>45405.397916666669</v>
      </c>
      <c r="J873" s="3">
        <f>_xlfn.XLOOKUP(Table29[[#This Row],[order_id]],orders!A:A,orders!B:B)</f>
        <v>13492411</v>
      </c>
      <c r="K873" s="3" t="str">
        <f>_xlfn.XLOOKUP(Table29[[#This Row],[order_id]],orders!A:A,orders!E:E)</f>
        <v>Card</v>
      </c>
      <c r="L873" s="3" t="str">
        <f>_xlfn.XLOOKUP(Table29[[#This Row],[customer id]],customers!A:A,customers!C:C)</f>
        <v>Regular</v>
      </c>
    </row>
    <row r="874" spans="1:12" x14ac:dyDescent="0.35">
      <c r="A874" s="3">
        <v>3402631472</v>
      </c>
      <c r="B874">
        <v>91670</v>
      </c>
      <c r="C874">
        <v>2</v>
      </c>
      <c r="D874" s="2">
        <v>439.24</v>
      </c>
      <c r="E874" s="2">
        <f>Table29[[#This Row],[quantity]]*Table29[[#This Row],[unit_price]]</f>
        <v>878.48</v>
      </c>
      <c r="F874" t="str">
        <f>_xlfn.XLOOKUP(Table29[[#This Row],[product_id]],products!A:A,products!B:B)</f>
        <v>Dish Soap</v>
      </c>
      <c r="G874" t="str">
        <f>_xlfn.XLOOKUP(B:B,products!A:A,products!C:C)</f>
        <v>Household Care</v>
      </c>
      <c r="H874" t="str">
        <f>_xlfn.XLOOKUP(Table29[[#This Row],[product_id]],products!A:A,products!D:D)</f>
        <v>Barman-Ahluwalia</v>
      </c>
      <c r="I874" s="1">
        <f>_xlfn.XLOOKUP(Table29[[#This Row],[order_id]],orders!A:A,orders!C:C)</f>
        <v>45415.892361111109</v>
      </c>
      <c r="J874" s="3">
        <f>_xlfn.XLOOKUP(Table29[[#This Row],[order_id]],orders!A:A,orders!B:B)</f>
        <v>52032226</v>
      </c>
      <c r="K874" s="3" t="str">
        <f>_xlfn.XLOOKUP(Table29[[#This Row],[order_id]],orders!A:A,orders!E:E)</f>
        <v>Card</v>
      </c>
      <c r="L874" s="3" t="str">
        <f>_xlfn.XLOOKUP(Table29[[#This Row],[customer id]],customers!A:A,customers!C:C)</f>
        <v>Premium</v>
      </c>
    </row>
    <row r="875" spans="1:12" x14ac:dyDescent="0.35">
      <c r="A875" s="3">
        <v>1648146562</v>
      </c>
      <c r="B875">
        <v>398340</v>
      </c>
      <c r="C875">
        <v>1</v>
      </c>
      <c r="D875" s="2">
        <v>651.92999999999995</v>
      </c>
      <c r="E875" s="2">
        <f>Table29[[#This Row],[quantity]]*Table29[[#This Row],[unit_price]]</f>
        <v>651.92999999999995</v>
      </c>
      <c r="F875" t="str">
        <f>_xlfn.XLOOKUP(Table29[[#This Row],[product_id]],products!A:A,products!B:B)</f>
        <v>Instant Noodles</v>
      </c>
      <c r="G875" t="str">
        <f>_xlfn.XLOOKUP(B:B,products!A:A,products!C:C)</f>
        <v>Instant &amp; Frozen Food</v>
      </c>
      <c r="H875" t="str">
        <f>_xlfn.XLOOKUP(Table29[[#This Row],[product_id]],products!A:A,products!D:D)</f>
        <v>Nadig, Zachariah and Soni</v>
      </c>
      <c r="I875" s="1">
        <f>_xlfn.XLOOKUP(Table29[[#This Row],[order_id]],orders!A:A,orders!C:C)</f>
        <v>45060.963888888888</v>
      </c>
      <c r="J875" s="3">
        <f>_xlfn.XLOOKUP(Table29[[#This Row],[order_id]],orders!A:A,orders!B:B)</f>
        <v>95364457</v>
      </c>
      <c r="K875" s="3" t="str">
        <f>_xlfn.XLOOKUP(Table29[[#This Row],[order_id]],orders!A:A,orders!E:E)</f>
        <v>Cash</v>
      </c>
      <c r="L875" s="3" t="str">
        <f>_xlfn.XLOOKUP(Table29[[#This Row],[customer id]],customers!A:A,customers!C:C)</f>
        <v>Premium</v>
      </c>
    </row>
    <row r="876" spans="1:12" x14ac:dyDescent="0.35">
      <c r="A876" s="3">
        <v>5907766010</v>
      </c>
      <c r="B876">
        <v>114414</v>
      </c>
      <c r="C876">
        <v>2</v>
      </c>
      <c r="D876" s="2">
        <v>832.06</v>
      </c>
      <c r="E876" s="2">
        <f>Table29[[#This Row],[quantity]]*Table29[[#This Row],[unit_price]]</f>
        <v>1664.12</v>
      </c>
      <c r="F876" t="str">
        <f>_xlfn.XLOOKUP(Table29[[#This Row],[product_id]],products!A:A,products!B:B)</f>
        <v>Vitamins</v>
      </c>
      <c r="G876" t="str">
        <f>_xlfn.XLOOKUP(B:B,products!A:A,products!C:C)</f>
        <v>Pharmacy</v>
      </c>
      <c r="H876" t="str">
        <f>_xlfn.XLOOKUP(Table29[[#This Row],[product_id]],products!A:A,products!D:D)</f>
        <v>Kara-Golla</v>
      </c>
      <c r="I876" s="1">
        <f>_xlfn.XLOOKUP(Table29[[#This Row],[order_id]],orders!A:A,orders!C:C)</f>
        <v>45572.585416666669</v>
      </c>
      <c r="J876" s="3">
        <f>_xlfn.XLOOKUP(Table29[[#This Row],[order_id]],orders!A:A,orders!B:B)</f>
        <v>12272282</v>
      </c>
      <c r="K876" s="3" t="str">
        <f>_xlfn.XLOOKUP(Table29[[#This Row],[order_id]],orders!A:A,orders!E:E)</f>
        <v>Wallet</v>
      </c>
      <c r="L876" s="3" t="str">
        <f>_xlfn.XLOOKUP(Table29[[#This Row],[customer id]],customers!A:A,customers!C:C)</f>
        <v>Regular</v>
      </c>
    </row>
    <row r="877" spans="1:12" x14ac:dyDescent="0.35">
      <c r="A877" s="3">
        <v>9233577456</v>
      </c>
      <c r="B877">
        <v>131136</v>
      </c>
      <c r="C877">
        <v>2</v>
      </c>
      <c r="D877" s="2">
        <v>37.799999999999997</v>
      </c>
      <c r="E877" s="2">
        <f>Table29[[#This Row],[quantity]]*Table29[[#This Row],[unit_price]]</f>
        <v>75.599999999999994</v>
      </c>
      <c r="F877" t="str">
        <f>_xlfn.XLOOKUP(Table29[[#This Row],[product_id]],products!A:A,products!B:B)</f>
        <v>Salt</v>
      </c>
      <c r="G877" t="str">
        <f>_xlfn.XLOOKUP(B:B,products!A:A,products!C:C)</f>
        <v>Grocery &amp; Staples</v>
      </c>
      <c r="H877" t="str">
        <f>_xlfn.XLOOKUP(Table29[[#This Row],[product_id]],products!A:A,products!D:D)</f>
        <v>Deshpande-Rama</v>
      </c>
      <c r="I877" s="1">
        <f>_xlfn.XLOOKUP(Table29[[#This Row],[order_id]],orders!A:A,orders!C:C)</f>
        <v>45290.166666666664</v>
      </c>
      <c r="J877" s="3">
        <f>_xlfn.XLOOKUP(Table29[[#This Row],[order_id]],orders!A:A,orders!B:B)</f>
        <v>96853930</v>
      </c>
      <c r="K877" s="3" t="str">
        <f>_xlfn.XLOOKUP(Table29[[#This Row],[order_id]],orders!A:A,orders!E:E)</f>
        <v>Card</v>
      </c>
      <c r="L877" s="3" t="str">
        <f>_xlfn.XLOOKUP(Table29[[#This Row],[customer id]],customers!A:A,customers!C:C)</f>
        <v>Premium</v>
      </c>
    </row>
    <row r="878" spans="1:12" x14ac:dyDescent="0.35">
      <c r="A878" s="3">
        <v>4084808075</v>
      </c>
      <c r="B878">
        <v>324809</v>
      </c>
      <c r="C878">
        <v>3</v>
      </c>
      <c r="D878" s="2">
        <v>608</v>
      </c>
      <c r="E878" s="2">
        <f>Table29[[#This Row],[quantity]]*Table29[[#This Row],[unit_price]]</f>
        <v>1824</v>
      </c>
      <c r="F878" t="str">
        <f>_xlfn.XLOOKUP(Table29[[#This Row],[product_id]],products!A:A,products!B:B)</f>
        <v>Bread</v>
      </c>
      <c r="G878" t="str">
        <f>_xlfn.XLOOKUP(B:B,products!A:A,products!C:C)</f>
        <v>Dairy &amp; Breakfast</v>
      </c>
      <c r="H878" t="str">
        <f>_xlfn.XLOOKUP(Table29[[#This Row],[product_id]],products!A:A,products!D:D)</f>
        <v>Sidhu PLC</v>
      </c>
      <c r="I878" s="1">
        <f>_xlfn.XLOOKUP(Table29[[#This Row],[order_id]],orders!A:A,orders!C:C)</f>
        <v>45576.739583333336</v>
      </c>
      <c r="J878" s="3">
        <f>_xlfn.XLOOKUP(Table29[[#This Row],[order_id]],orders!A:A,orders!B:B)</f>
        <v>65815155</v>
      </c>
      <c r="K878" s="3" t="str">
        <f>_xlfn.XLOOKUP(Table29[[#This Row],[order_id]],orders!A:A,orders!E:E)</f>
        <v>Card</v>
      </c>
      <c r="L878" s="3" t="str">
        <f>_xlfn.XLOOKUP(Table29[[#This Row],[customer id]],customers!A:A,customers!C:C)</f>
        <v>New</v>
      </c>
    </row>
    <row r="879" spans="1:12" x14ac:dyDescent="0.35">
      <c r="A879" s="3">
        <v>7217049550</v>
      </c>
      <c r="B879">
        <v>552496</v>
      </c>
      <c r="C879">
        <v>3</v>
      </c>
      <c r="D879" s="2">
        <v>508</v>
      </c>
      <c r="E879" s="2">
        <f>Table29[[#This Row],[quantity]]*Table29[[#This Row],[unit_price]]</f>
        <v>1524</v>
      </c>
      <c r="F879" t="str">
        <f>_xlfn.XLOOKUP(Table29[[#This Row],[product_id]],products!A:A,products!B:B)</f>
        <v>Dish Soap</v>
      </c>
      <c r="G879" t="str">
        <f>_xlfn.XLOOKUP(B:B,products!A:A,products!C:C)</f>
        <v>Household Care</v>
      </c>
      <c r="H879" t="str">
        <f>_xlfn.XLOOKUP(Table29[[#This Row],[product_id]],products!A:A,products!D:D)</f>
        <v>Dhar PLC</v>
      </c>
      <c r="I879" s="1">
        <f>_xlfn.XLOOKUP(Table29[[#This Row],[order_id]],orders!A:A,orders!C:C)</f>
        <v>45484.397222222222</v>
      </c>
      <c r="J879" s="3">
        <f>_xlfn.XLOOKUP(Table29[[#This Row],[order_id]],orders!A:A,orders!B:B)</f>
        <v>24137201</v>
      </c>
      <c r="K879" s="3" t="str">
        <f>_xlfn.XLOOKUP(Table29[[#This Row],[order_id]],orders!A:A,orders!E:E)</f>
        <v>UPI</v>
      </c>
      <c r="L879" s="3" t="str">
        <f>_xlfn.XLOOKUP(Table29[[#This Row],[customer id]],customers!A:A,customers!C:C)</f>
        <v>New</v>
      </c>
    </row>
    <row r="880" spans="1:12" x14ac:dyDescent="0.35">
      <c r="A880" s="3">
        <v>1831943568</v>
      </c>
      <c r="B880">
        <v>799459</v>
      </c>
      <c r="C880">
        <v>3</v>
      </c>
      <c r="D880" s="2">
        <v>852.02</v>
      </c>
      <c r="E880" s="2">
        <f>Table29[[#This Row],[quantity]]*Table29[[#This Row],[unit_price]]</f>
        <v>2556.06</v>
      </c>
      <c r="F880" t="str">
        <f>_xlfn.XLOOKUP(Table29[[#This Row],[product_id]],products!A:A,products!B:B)</f>
        <v>Vitamins</v>
      </c>
      <c r="G880" t="str">
        <f>_xlfn.XLOOKUP(B:B,products!A:A,products!C:C)</f>
        <v>Pharmacy</v>
      </c>
      <c r="H880" t="str">
        <f>_xlfn.XLOOKUP(Table29[[#This Row],[product_id]],products!A:A,products!D:D)</f>
        <v>Garg, Kari and Kapur</v>
      </c>
      <c r="I880" s="1">
        <f>_xlfn.XLOOKUP(Table29[[#This Row],[order_id]],orders!A:A,orders!C:C)</f>
        <v>45435.722222222219</v>
      </c>
      <c r="J880" s="3">
        <f>_xlfn.XLOOKUP(Table29[[#This Row],[order_id]],orders!A:A,orders!B:B)</f>
        <v>69863493</v>
      </c>
      <c r="K880" s="3" t="str">
        <f>_xlfn.XLOOKUP(Table29[[#This Row],[order_id]],orders!A:A,orders!E:E)</f>
        <v>Cash</v>
      </c>
      <c r="L880" s="3" t="str">
        <f>_xlfn.XLOOKUP(Table29[[#This Row],[customer id]],customers!A:A,customers!C:C)</f>
        <v>Regular</v>
      </c>
    </row>
    <row r="881" spans="1:12" x14ac:dyDescent="0.35">
      <c r="A881" s="3">
        <v>8707473624</v>
      </c>
      <c r="B881">
        <v>990993</v>
      </c>
      <c r="C881">
        <v>3</v>
      </c>
      <c r="D881" s="2">
        <v>263.7</v>
      </c>
      <c r="E881" s="2">
        <f>Table29[[#This Row],[quantity]]*Table29[[#This Row],[unit_price]]</f>
        <v>791.09999999999991</v>
      </c>
      <c r="F881" t="str">
        <f>_xlfn.XLOOKUP(Table29[[#This Row],[product_id]],products!A:A,products!B:B)</f>
        <v>Chocolates</v>
      </c>
      <c r="G881" t="str">
        <f>_xlfn.XLOOKUP(B:B,products!A:A,products!C:C)</f>
        <v>Snacks &amp; Munchies</v>
      </c>
      <c r="H881" t="str">
        <f>_xlfn.XLOOKUP(Table29[[#This Row],[product_id]],products!A:A,products!D:D)</f>
        <v>Guha-Subramaniam</v>
      </c>
      <c r="I881" s="1">
        <f>_xlfn.XLOOKUP(Table29[[#This Row],[order_id]],orders!A:A,orders!C:C)</f>
        <v>45280.352083333331</v>
      </c>
      <c r="J881" s="3">
        <f>_xlfn.XLOOKUP(Table29[[#This Row],[order_id]],orders!A:A,orders!B:B)</f>
        <v>22524981</v>
      </c>
      <c r="K881" s="3" t="str">
        <f>_xlfn.XLOOKUP(Table29[[#This Row],[order_id]],orders!A:A,orders!E:E)</f>
        <v>Cash</v>
      </c>
      <c r="L881" s="3" t="str">
        <f>_xlfn.XLOOKUP(Table29[[#This Row],[customer id]],customers!A:A,customers!C:C)</f>
        <v>New</v>
      </c>
    </row>
    <row r="882" spans="1:12" x14ac:dyDescent="0.35">
      <c r="A882" s="3">
        <v>7075868285</v>
      </c>
      <c r="B882">
        <v>336847</v>
      </c>
      <c r="C882">
        <v>1</v>
      </c>
      <c r="D882" s="2">
        <v>936.98</v>
      </c>
      <c r="E882" s="2">
        <f>Table29[[#This Row],[quantity]]*Table29[[#This Row],[unit_price]]</f>
        <v>936.98</v>
      </c>
      <c r="F882" t="str">
        <f>_xlfn.XLOOKUP(Table29[[#This Row],[product_id]],products!A:A,products!B:B)</f>
        <v>Toilet Cleaner</v>
      </c>
      <c r="G882" t="str">
        <f>_xlfn.XLOOKUP(B:B,products!A:A,products!C:C)</f>
        <v>Household Care</v>
      </c>
      <c r="H882" t="str">
        <f>_xlfn.XLOOKUP(Table29[[#This Row],[product_id]],products!A:A,products!D:D)</f>
        <v>Dayal, Mammen and More</v>
      </c>
      <c r="I882" s="1">
        <f>_xlfn.XLOOKUP(Table29[[#This Row],[order_id]],orders!A:A,orders!C:C)</f>
        <v>45352.25277777778</v>
      </c>
      <c r="J882" s="3">
        <f>_xlfn.XLOOKUP(Table29[[#This Row],[order_id]],orders!A:A,orders!B:B)</f>
        <v>5226128</v>
      </c>
      <c r="K882" s="3" t="str">
        <f>_xlfn.XLOOKUP(Table29[[#This Row],[order_id]],orders!A:A,orders!E:E)</f>
        <v>Wallet</v>
      </c>
      <c r="L882" s="3" t="str">
        <f>_xlfn.XLOOKUP(Table29[[#This Row],[customer id]],customers!A:A,customers!C:C)</f>
        <v>New</v>
      </c>
    </row>
    <row r="883" spans="1:12" x14ac:dyDescent="0.35">
      <c r="A883" s="3">
        <v>5164162918</v>
      </c>
      <c r="B883">
        <v>784827</v>
      </c>
      <c r="C883">
        <v>3</v>
      </c>
      <c r="D883" s="2">
        <v>274.25</v>
      </c>
      <c r="E883" s="2">
        <f>Table29[[#This Row],[quantity]]*Table29[[#This Row],[unit_price]]</f>
        <v>822.75</v>
      </c>
      <c r="F883" t="str">
        <f>_xlfn.XLOOKUP(Table29[[#This Row],[product_id]],products!A:A,products!B:B)</f>
        <v>Baby Wipes</v>
      </c>
      <c r="G883" t="str">
        <f>_xlfn.XLOOKUP(B:B,products!A:A,products!C:C)</f>
        <v>Baby Care</v>
      </c>
      <c r="H883" t="str">
        <f>_xlfn.XLOOKUP(Table29[[#This Row],[product_id]],products!A:A,products!D:D)</f>
        <v>Balakrishnan Ltd</v>
      </c>
      <c r="I883" s="1">
        <f>_xlfn.XLOOKUP(Table29[[#This Row],[order_id]],orders!A:A,orders!C:C)</f>
        <v>45248.624305555553</v>
      </c>
      <c r="J883" s="3">
        <f>_xlfn.XLOOKUP(Table29[[#This Row],[order_id]],orders!A:A,orders!B:B)</f>
        <v>96903782</v>
      </c>
      <c r="K883" s="3" t="str">
        <f>_xlfn.XLOOKUP(Table29[[#This Row],[order_id]],orders!A:A,orders!E:E)</f>
        <v>Wallet</v>
      </c>
      <c r="L883" s="3" t="str">
        <f>_xlfn.XLOOKUP(Table29[[#This Row],[customer id]],customers!A:A,customers!C:C)</f>
        <v>Regular</v>
      </c>
    </row>
    <row r="884" spans="1:12" x14ac:dyDescent="0.35">
      <c r="A884" s="3">
        <v>2175298644</v>
      </c>
      <c r="B884">
        <v>970529</v>
      </c>
      <c r="C884">
        <v>1</v>
      </c>
      <c r="D884" s="2">
        <v>827.44</v>
      </c>
      <c r="E884" s="2">
        <f>Table29[[#This Row],[quantity]]*Table29[[#This Row],[unit_price]]</f>
        <v>827.44</v>
      </c>
      <c r="F884" t="str">
        <f>_xlfn.XLOOKUP(Table29[[#This Row],[product_id]],products!A:A,products!B:B)</f>
        <v>Diapers</v>
      </c>
      <c r="G884" t="str">
        <f>_xlfn.XLOOKUP(B:B,products!A:A,products!C:C)</f>
        <v>Baby Care</v>
      </c>
      <c r="H884" t="str">
        <f>_xlfn.XLOOKUP(Table29[[#This Row],[product_id]],products!A:A,products!D:D)</f>
        <v>Kurian, Patla and Sanghvi</v>
      </c>
      <c r="I884" s="1">
        <f>_xlfn.XLOOKUP(Table29[[#This Row],[order_id]],orders!A:A,orders!C:C)</f>
        <v>45423.217361111114</v>
      </c>
      <c r="J884" s="3">
        <f>_xlfn.XLOOKUP(Table29[[#This Row],[order_id]],orders!A:A,orders!B:B)</f>
        <v>72132838</v>
      </c>
      <c r="K884" s="3" t="str">
        <f>_xlfn.XLOOKUP(Table29[[#This Row],[order_id]],orders!A:A,orders!E:E)</f>
        <v>Wallet</v>
      </c>
      <c r="L884" s="3" t="str">
        <f>_xlfn.XLOOKUP(Table29[[#This Row],[customer id]],customers!A:A,customers!C:C)</f>
        <v>Premium</v>
      </c>
    </row>
    <row r="885" spans="1:12" x14ac:dyDescent="0.35">
      <c r="A885" s="3">
        <v>5882568464</v>
      </c>
      <c r="B885">
        <v>623234</v>
      </c>
      <c r="C885">
        <v>2</v>
      </c>
      <c r="D885" s="2">
        <v>329.79</v>
      </c>
      <c r="E885" s="2">
        <f>Table29[[#This Row],[quantity]]*Table29[[#This Row],[unit_price]]</f>
        <v>659.58</v>
      </c>
      <c r="F885" t="str">
        <f>_xlfn.XLOOKUP(Table29[[#This Row],[product_id]],products!A:A,products!B:B)</f>
        <v>Frozen Biryani</v>
      </c>
      <c r="G885" t="str">
        <f>_xlfn.XLOOKUP(B:B,products!A:A,products!C:C)</f>
        <v>Instant &amp; Frozen Food</v>
      </c>
      <c r="H885" t="str">
        <f>_xlfn.XLOOKUP(Table29[[#This Row],[product_id]],products!A:A,products!D:D)</f>
        <v>Chakrabarti-Batra</v>
      </c>
      <c r="I885" s="1">
        <f>_xlfn.XLOOKUP(Table29[[#This Row],[order_id]],orders!A:A,orders!C:C)</f>
        <v>45029.351388888892</v>
      </c>
      <c r="J885" s="3">
        <f>_xlfn.XLOOKUP(Table29[[#This Row],[order_id]],orders!A:A,orders!B:B)</f>
        <v>49258916</v>
      </c>
      <c r="K885" s="3" t="str">
        <f>_xlfn.XLOOKUP(Table29[[#This Row],[order_id]],orders!A:A,orders!E:E)</f>
        <v>Cash</v>
      </c>
      <c r="L885" s="3" t="str">
        <f>_xlfn.XLOOKUP(Table29[[#This Row],[customer id]],customers!A:A,customers!C:C)</f>
        <v>Inactive</v>
      </c>
    </row>
    <row r="886" spans="1:12" x14ac:dyDescent="0.35">
      <c r="A886" s="3">
        <v>7847708619</v>
      </c>
      <c r="B886">
        <v>837480</v>
      </c>
      <c r="C886">
        <v>2</v>
      </c>
      <c r="D886" s="2">
        <v>217.4</v>
      </c>
      <c r="E886" s="2">
        <f>Table29[[#This Row],[quantity]]*Table29[[#This Row],[unit_price]]</f>
        <v>434.8</v>
      </c>
      <c r="F886" t="str">
        <f>_xlfn.XLOOKUP(Table29[[#This Row],[product_id]],products!A:A,products!B:B)</f>
        <v>Cough Syrup</v>
      </c>
      <c r="G886" t="str">
        <f>_xlfn.XLOOKUP(B:B,products!A:A,products!C:C)</f>
        <v>Pharmacy</v>
      </c>
      <c r="H886" t="str">
        <f>_xlfn.XLOOKUP(Table29[[#This Row],[product_id]],products!A:A,products!D:D)</f>
        <v>Edwin and Sons</v>
      </c>
      <c r="I886" s="1">
        <f>_xlfn.XLOOKUP(Table29[[#This Row],[order_id]],orders!A:A,orders!C:C)</f>
        <v>45222.039583333331</v>
      </c>
      <c r="J886" s="3">
        <f>_xlfn.XLOOKUP(Table29[[#This Row],[order_id]],orders!A:A,orders!B:B)</f>
        <v>35402531</v>
      </c>
      <c r="K886" s="3" t="str">
        <f>_xlfn.XLOOKUP(Table29[[#This Row],[order_id]],orders!A:A,orders!E:E)</f>
        <v>Cash</v>
      </c>
      <c r="L886" s="3" t="str">
        <f>_xlfn.XLOOKUP(Table29[[#This Row],[customer id]],customers!A:A,customers!C:C)</f>
        <v>New</v>
      </c>
    </row>
    <row r="887" spans="1:12" x14ac:dyDescent="0.35">
      <c r="A887" s="3">
        <v>6366048116</v>
      </c>
      <c r="B887">
        <v>679321</v>
      </c>
      <c r="C887">
        <v>3</v>
      </c>
      <c r="D887" s="2">
        <v>738.46</v>
      </c>
      <c r="E887" s="2">
        <f>Table29[[#This Row],[quantity]]*Table29[[#This Row],[unit_price]]</f>
        <v>2215.38</v>
      </c>
      <c r="F887" t="str">
        <f>_xlfn.XLOOKUP(Table29[[#This Row],[product_id]],products!A:A,products!B:B)</f>
        <v>Cola</v>
      </c>
      <c r="G887" t="str">
        <f>_xlfn.XLOOKUP(B:B,products!A:A,products!C:C)</f>
        <v>Cold Drinks &amp; Juices</v>
      </c>
      <c r="H887" t="str">
        <f>_xlfn.XLOOKUP(Table29[[#This Row],[product_id]],products!A:A,products!D:D)</f>
        <v>Khurana-Dewan</v>
      </c>
      <c r="I887" s="1">
        <f>_xlfn.XLOOKUP(Table29[[#This Row],[order_id]],orders!A:A,orders!C:C)</f>
        <v>45509.37222222222</v>
      </c>
      <c r="J887" s="3">
        <f>_xlfn.XLOOKUP(Table29[[#This Row],[order_id]],orders!A:A,orders!B:B)</f>
        <v>78732957</v>
      </c>
      <c r="K887" s="3" t="str">
        <f>_xlfn.XLOOKUP(Table29[[#This Row],[order_id]],orders!A:A,orders!E:E)</f>
        <v>Cash</v>
      </c>
      <c r="L887" s="3" t="str">
        <f>_xlfn.XLOOKUP(Table29[[#This Row],[customer id]],customers!A:A,customers!C:C)</f>
        <v>New</v>
      </c>
    </row>
    <row r="888" spans="1:12" x14ac:dyDescent="0.35">
      <c r="A888" s="3">
        <v>4926287333</v>
      </c>
      <c r="B888">
        <v>747801</v>
      </c>
      <c r="C888">
        <v>1</v>
      </c>
      <c r="D888" s="2">
        <v>277.76</v>
      </c>
      <c r="E888" s="2">
        <f>Table29[[#This Row],[quantity]]*Table29[[#This Row],[unit_price]]</f>
        <v>277.76</v>
      </c>
      <c r="F888" t="str">
        <f>_xlfn.XLOOKUP(Table29[[#This Row],[product_id]],products!A:A,products!B:B)</f>
        <v>Toilet Cleaner</v>
      </c>
      <c r="G888" t="str">
        <f>_xlfn.XLOOKUP(B:B,products!A:A,products!C:C)</f>
        <v>Household Care</v>
      </c>
      <c r="H888" t="str">
        <f>_xlfn.XLOOKUP(Table29[[#This Row],[product_id]],products!A:A,products!D:D)</f>
        <v>Saha-Vora</v>
      </c>
      <c r="I888" s="1">
        <f>_xlfn.XLOOKUP(Table29[[#This Row],[order_id]],orders!A:A,orders!C:C)</f>
        <v>45146.11041666667</v>
      </c>
      <c r="J888" s="3">
        <f>_xlfn.XLOOKUP(Table29[[#This Row],[order_id]],orders!A:A,orders!B:B)</f>
        <v>31233120</v>
      </c>
      <c r="K888" s="3" t="str">
        <f>_xlfn.XLOOKUP(Table29[[#This Row],[order_id]],orders!A:A,orders!E:E)</f>
        <v>Cash</v>
      </c>
      <c r="L888" s="3" t="str">
        <f>_xlfn.XLOOKUP(Table29[[#This Row],[customer id]],customers!A:A,customers!C:C)</f>
        <v>Regular</v>
      </c>
    </row>
    <row r="889" spans="1:12" x14ac:dyDescent="0.35">
      <c r="A889" s="3">
        <v>5532838325</v>
      </c>
      <c r="B889">
        <v>264803</v>
      </c>
      <c r="C889">
        <v>3</v>
      </c>
      <c r="D889" s="2">
        <v>995.98</v>
      </c>
      <c r="E889" s="2">
        <f>Table29[[#This Row],[quantity]]*Table29[[#This Row],[unit_price]]</f>
        <v>2987.94</v>
      </c>
      <c r="F889" t="str">
        <f>_xlfn.XLOOKUP(Table29[[#This Row],[product_id]],products!A:A,products!B:B)</f>
        <v>Vitamins</v>
      </c>
      <c r="G889" t="str">
        <f>_xlfn.XLOOKUP(B:B,products!A:A,products!C:C)</f>
        <v>Pharmacy</v>
      </c>
      <c r="H889" t="str">
        <f>_xlfn.XLOOKUP(Table29[[#This Row],[product_id]],products!A:A,products!D:D)</f>
        <v>Gole-Doshi</v>
      </c>
      <c r="I889" s="1">
        <f>_xlfn.XLOOKUP(Table29[[#This Row],[order_id]],orders!A:A,orders!C:C)</f>
        <v>45497.976388888892</v>
      </c>
      <c r="J889" s="3">
        <f>_xlfn.XLOOKUP(Table29[[#This Row],[order_id]],orders!A:A,orders!B:B)</f>
        <v>6982488</v>
      </c>
      <c r="K889" s="3" t="str">
        <f>_xlfn.XLOOKUP(Table29[[#This Row],[order_id]],orders!A:A,orders!E:E)</f>
        <v>Cash</v>
      </c>
      <c r="L889" s="3" t="str">
        <f>_xlfn.XLOOKUP(Table29[[#This Row],[customer id]],customers!A:A,customers!C:C)</f>
        <v>New</v>
      </c>
    </row>
    <row r="890" spans="1:12" x14ac:dyDescent="0.35">
      <c r="A890" s="3">
        <v>2567996236</v>
      </c>
      <c r="B890">
        <v>714999</v>
      </c>
      <c r="C890">
        <v>3</v>
      </c>
      <c r="D890" s="2">
        <v>882.51</v>
      </c>
      <c r="E890" s="2">
        <f>Table29[[#This Row],[quantity]]*Table29[[#This Row],[unit_price]]</f>
        <v>2647.5299999999997</v>
      </c>
      <c r="F890" t="str">
        <f>_xlfn.XLOOKUP(Table29[[#This Row],[product_id]],products!A:A,products!B:B)</f>
        <v>Bread</v>
      </c>
      <c r="G890" t="str">
        <f>_xlfn.XLOOKUP(B:B,products!A:A,products!C:C)</f>
        <v>Dairy &amp; Breakfast</v>
      </c>
      <c r="H890" t="str">
        <f>_xlfn.XLOOKUP(Table29[[#This Row],[product_id]],products!A:A,products!D:D)</f>
        <v>Kala Group</v>
      </c>
      <c r="I890" s="1">
        <f>_xlfn.XLOOKUP(Table29[[#This Row],[order_id]],orders!A:A,orders!C:C)</f>
        <v>45230.336111111108</v>
      </c>
      <c r="J890" s="3">
        <f>_xlfn.XLOOKUP(Table29[[#This Row],[order_id]],orders!A:A,orders!B:B)</f>
        <v>81584486</v>
      </c>
      <c r="K890" s="3" t="str">
        <f>_xlfn.XLOOKUP(Table29[[#This Row],[order_id]],orders!A:A,orders!E:E)</f>
        <v>Cash</v>
      </c>
      <c r="L890" s="3" t="str">
        <f>_xlfn.XLOOKUP(Table29[[#This Row],[customer id]],customers!A:A,customers!C:C)</f>
        <v>Inactive</v>
      </c>
    </row>
    <row r="891" spans="1:12" x14ac:dyDescent="0.35">
      <c r="A891" s="3">
        <v>2655613624</v>
      </c>
      <c r="B891">
        <v>131748</v>
      </c>
      <c r="C891">
        <v>2</v>
      </c>
      <c r="D891" s="2">
        <v>81.349999999999994</v>
      </c>
      <c r="E891" s="2">
        <f>Table29[[#This Row],[quantity]]*Table29[[#This Row],[unit_price]]</f>
        <v>162.69999999999999</v>
      </c>
      <c r="F891" t="str">
        <f>_xlfn.XLOOKUP(Table29[[#This Row],[product_id]],products!A:A,products!B:B)</f>
        <v>Dog Food</v>
      </c>
      <c r="G891" t="str">
        <f>_xlfn.XLOOKUP(B:B,products!A:A,products!C:C)</f>
        <v>Pet Care</v>
      </c>
      <c r="H891" t="str">
        <f>_xlfn.XLOOKUP(Table29[[#This Row],[product_id]],products!A:A,products!D:D)</f>
        <v>Shroff, Wason and Dugar</v>
      </c>
      <c r="I891" s="1">
        <f>_xlfn.XLOOKUP(Table29[[#This Row],[order_id]],orders!A:A,orders!C:C)</f>
        <v>45469.552083333336</v>
      </c>
      <c r="J891" s="3">
        <f>_xlfn.XLOOKUP(Table29[[#This Row],[order_id]],orders!A:A,orders!B:B)</f>
        <v>46623192</v>
      </c>
      <c r="K891" s="3" t="str">
        <f>_xlfn.XLOOKUP(Table29[[#This Row],[order_id]],orders!A:A,orders!E:E)</f>
        <v>UPI</v>
      </c>
      <c r="L891" s="3" t="str">
        <f>_xlfn.XLOOKUP(Table29[[#This Row],[customer id]],customers!A:A,customers!C:C)</f>
        <v>New</v>
      </c>
    </row>
    <row r="892" spans="1:12" x14ac:dyDescent="0.35">
      <c r="A892" s="3">
        <v>7706089549</v>
      </c>
      <c r="B892">
        <v>990993</v>
      </c>
      <c r="C892">
        <v>1</v>
      </c>
      <c r="D892" s="2">
        <v>263.7</v>
      </c>
      <c r="E892" s="2">
        <f>Table29[[#This Row],[quantity]]*Table29[[#This Row],[unit_price]]</f>
        <v>263.7</v>
      </c>
      <c r="F892" t="str">
        <f>_xlfn.XLOOKUP(Table29[[#This Row],[product_id]],products!A:A,products!B:B)</f>
        <v>Chocolates</v>
      </c>
      <c r="G892" t="str">
        <f>_xlfn.XLOOKUP(B:B,products!A:A,products!C:C)</f>
        <v>Snacks &amp; Munchies</v>
      </c>
      <c r="H892" t="str">
        <f>_xlfn.XLOOKUP(Table29[[#This Row],[product_id]],products!A:A,products!D:D)</f>
        <v>Guha-Subramaniam</v>
      </c>
      <c r="I892" s="1">
        <f>_xlfn.XLOOKUP(Table29[[#This Row],[order_id]],orders!A:A,orders!C:C)</f>
        <v>45207.17291666667</v>
      </c>
      <c r="J892" s="3">
        <f>_xlfn.XLOOKUP(Table29[[#This Row],[order_id]],orders!A:A,orders!B:B)</f>
        <v>44562310</v>
      </c>
      <c r="K892" s="3" t="str">
        <f>_xlfn.XLOOKUP(Table29[[#This Row],[order_id]],orders!A:A,orders!E:E)</f>
        <v>Cash</v>
      </c>
      <c r="L892" s="3" t="str">
        <f>_xlfn.XLOOKUP(Table29[[#This Row],[customer id]],customers!A:A,customers!C:C)</f>
        <v>Inactive</v>
      </c>
    </row>
    <row r="893" spans="1:12" x14ac:dyDescent="0.35">
      <c r="A893" s="3">
        <v>8257370396</v>
      </c>
      <c r="B893">
        <v>451933</v>
      </c>
      <c r="C893">
        <v>1</v>
      </c>
      <c r="D893" s="2">
        <v>568.94000000000005</v>
      </c>
      <c r="E893" s="2">
        <f>Table29[[#This Row],[quantity]]*Table29[[#This Row],[unit_price]]</f>
        <v>568.94000000000005</v>
      </c>
      <c r="F893" t="str">
        <f>_xlfn.XLOOKUP(Table29[[#This Row],[product_id]],products!A:A,products!B:B)</f>
        <v>Wheat Flour</v>
      </c>
      <c r="G893" t="str">
        <f>_xlfn.XLOOKUP(B:B,products!A:A,products!C:C)</f>
        <v>Grocery &amp; Staples</v>
      </c>
      <c r="H893" t="str">
        <f>_xlfn.XLOOKUP(Table29[[#This Row],[product_id]],products!A:A,products!D:D)</f>
        <v>Nadig Ltd</v>
      </c>
      <c r="I893" s="1">
        <f>_xlfn.XLOOKUP(Table29[[#This Row],[order_id]],orders!A:A,orders!C:C)</f>
        <v>45284.342361111114</v>
      </c>
      <c r="J893" s="3">
        <f>_xlfn.XLOOKUP(Table29[[#This Row],[order_id]],orders!A:A,orders!B:B)</f>
        <v>25221501</v>
      </c>
      <c r="K893" s="3" t="str">
        <f>_xlfn.XLOOKUP(Table29[[#This Row],[order_id]],orders!A:A,orders!E:E)</f>
        <v>Card</v>
      </c>
      <c r="L893" s="3" t="str">
        <f>_xlfn.XLOOKUP(Table29[[#This Row],[customer id]],customers!A:A,customers!C:C)</f>
        <v>Regular</v>
      </c>
    </row>
    <row r="894" spans="1:12" x14ac:dyDescent="0.35">
      <c r="A894" s="3">
        <v>8623808984</v>
      </c>
      <c r="B894">
        <v>462526</v>
      </c>
      <c r="C894">
        <v>2</v>
      </c>
      <c r="D894" s="2">
        <v>449.97</v>
      </c>
      <c r="E894" s="2">
        <f>Table29[[#This Row],[quantity]]*Table29[[#This Row],[unit_price]]</f>
        <v>899.94</v>
      </c>
      <c r="F894" t="str">
        <f>_xlfn.XLOOKUP(Table29[[#This Row],[product_id]],products!A:A,products!B:B)</f>
        <v>Curd</v>
      </c>
      <c r="G894" t="str">
        <f>_xlfn.XLOOKUP(B:B,products!A:A,products!C:C)</f>
        <v>Dairy &amp; Breakfast</v>
      </c>
      <c r="H894" t="str">
        <f>_xlfn.XLOOKUP(Table29[[#This Row],[product_id]],products!A:A,products!D:D)</f>
        <v>Pau and Sons</v>
      </c>
      <c r="I894" s="1">
        <f>_xlfn.XLOOKUP(Table29[[#This Row],[order_id]],orders!A:A,orders!C:C)</f>
        <v>45395.231944444444</v>
      </c>
      <c r="J894" s="3">
        <f>_xlfn.XLOOKUP(Table29[[#This Row],[order_id]],orders!A:A,orders!B:B)</f>
        <v>37551429</v>
      </c>
      <c r="K894" s="3" t="str">
        <f>_xlfn.XLOOKUP(Table29[[#This Row],[order_id]],orders!A:A,orders!E:E)</f>
        <v>Card</v>
      </c>
      <c r="L894" s="3" t="str">
        <f>_xlfn.XLOOKUP(Table29[[#This Row],[customer id]],customers!A:A,customers!C:C)</f>
        <v>Regular</v>
      </c>
    </row>
    <row r="895" spans="1:12" x14ac:dyDescent="0.35">
      <c r="A895" s="3">
        <v>7579506101</v>
      </c>
      <c r="B895">
        <v>487065</v>
      </c>
      <c r="C895">
        <v>2</v>
      </c>
      <c r="D895" s="2">
        <v>374.68</v>
      </c>
      <c r="E895" s="2">
        <f>Table29[[#This Row],[quantity]]*Table29[[#This Row],[unit_price]]</f>
        <v>749.36</v>
      </c>
      <c r="F895" t="str">
        <f>_xlfn.XLOOKUP(Table29[[#This Row],[product_id]],products!A:A,products!B:B)</f>
        <v>Chips</v>
      </c>
      <c r="G895" t="str">
        <f>_xlfn.XLOOKUP(B:B,products!A:A,products!C:C)</f>
        <v>Snacks &amp; Munchies</v>
      </c>
      <c r="H895" t="str">
        <f>_xlfn.XLOOKUP(Table29[[#This Row],[product_id]],products!A:A,products!D:D)</f>
        <v>Kadakia-Yadav</v>
      </c>
      <c r="I895" s="1">
        <f>_xlfn.XLOOKUP(Table29[[#This Row],[order_id]],orders!A:A,orders!C:C)</f>
        <v>45022.052777777775</v>
      </c>
      <c r="J895" s="3">
        <f>_xlfn.XLOOKUP(Table29[[#This Row],[order_id]],orders!A:A,orders!B:B)</f>
        <v>72366758</v>
      </c>
      <c r="K895" s="3" t="str">
        <f>_xlfn.XLOOKUP(Table29[[#This Row],[order_id]],orders!A:A,orders!E:E)</f>
        <v>UPI</v>
      </c>
      <c r="L895" s="3" t="str">
        <f>_xlfn.XLOOKUP(Table29[[#This Row],[customer id]],customers!A:A,customers!C:C)</f>
        <v>Inactive</v>
      </c>
    </row>
    <row r="896" spans="1:12" x14ac:dyDescent="0.35">
      <c r="A896" s="3">
        <v>8861024199</v>
      </c>
      <c r="B896">
        <v>329351</v>
      </c>
      <c r="C896">
        <v>2</v>
      </c>
      <c r="D896" s="2">
        <v>310.87</v>
      </c>
      <c r="E896" s="2">
        <f>Table29[[#This Row],[quantity]]*Table29[[#This Row],[unit_price]]</f>
        <v>621.74</v>
      </c>
      <c r="F896" t="str">
        <f>_xlfn.XLOOKUP(Table29[[#This Row],[product_id]],products!A:A,products!B:B)</f>
        <v>Cheese</v>
      </c>
      <c r="G896" t="str">
        <f>_xlfn.XLOOKUP(B:B,products!A:A,products!C:C)</f>
        <v>Dairy &amp; Breakfast</v>
      </c>
      <c r="H896" t="str">
        <f>_xlfn.XLOOKUP(Table29[[#This Row],[product_id]],products!A:A,products!D:D)</f>
        <v>Lala, Kalita and Sathe</v>
      </c>
      <c r="I896" s="1">
        <f>_xlfn.XLOOKUP(Table29[[#This Row],[order_id]],orders!A:A,orders!C:C)</f>
        <v>45259.243750000001</v>
      </c>
      <c r="J896" s="3">
        <f>_xlfn.XLOOKUP(Table29[[#This Row],[order_id]],orders!A:A,orders!B:B)</f>
        <v>29902416</v>
      </c>
      <c r="K896" s="3" t="str">
        <f>_xlfn.XLOOKUP(Table29[[#This Row],[order_id]],orders!A:A,orders!E:E)</f>
        <v>Cash</v>
      </c>
      <c r="L896" s="3" t="str">
        <f>_xlfn.XLOOKUP(Table29[[#This Row],[customer id]],customers!A:A,customers!C:C)</f>
        <v>Inactive</v>
      </c>
    </row>
    <row r="897" spans="1:12" x14ac:dyDescent="0.35">
      <c r="A897" s="3">
        <v>7666131311</v>
      </c>
      <c r="B897">
        <v>39154</v>
      </c>
      <c r="C897">
        <v>1</v>
      </c>
      <c r="D897" s="2">
        <v>946.86</v>
      </c>
      <c r="E897" s="2">
        <f>Table29[[#This Row],[quantity]]*Table29[[#This Row],[unit_price]]</f>
        <v>946.86</v>
      </c>
      <c r="F897" t="str">
        <f>_xlfn.XLOOKUP(Table29[[#This Row],[product_id]],products!A:A,products!B:B)</f>
        <v>Mangoes</v>
      </c>
      <c r="G897" t="str">
        <f>_xlfn.XLOOKUP(B:B,products!A:A,products!C:C)</f>
        <v>Fruits &amp; Vegetables</v>
      </c>
      <c r="H897" t="str">
        <f>_xlfn.XLOOKUP(Table29[[#This Row],[product_id]],products!A:A,products!D:D)</f>
        <v>Suresh, Bose and Bajwa</v>
      </c>
      <c r="I897" s="1">
        <f>_xlfn.XLOOKUP(Table29[[#This Row],[order_id]],orders!A:A,orders!C:C)</f>
        <v>45047.656944444447</v>
      </c>
      <c r="J897" s="3">
        <f>_xlfn.XLOOKUP(Table29[[#This Row],[order_id]],orders!A:A,orders!B:B)</f>
        <v>84456355</v>
      </c>
      <c r="K897" s="3" t="str">
        <f>_xlfn.XLOOKUP(Table29[[#This Row],[order_id]],orders!A:A,orders!E:E)</f>
        <v>UPI</v>
      </c>
      <c r="L897" s="3" t="str">
        <f>_xlfn.XLOOKUP(Table29[[#This Row],[customer id]],customers!A:A,customers!C:C)</f>
        <v>New</v>
      </c>
    </row>
    <row r="898" spans="1:12" x14ac:dyDescent="0.35">
      <c r="A898" s="3">
        <v>103589925</v>
      </c>
      <c r="B898">
        <v>542300</v>
      </c>
      <c r="C898">
        <v>3</v>
      </c>
      <c r="D898" s="2">
        <v>255.35</v>
      </c>
      <c r="E898" s="2">
        <f>Table29[[#This Row],[quantity]]*Table29[[#This Row],[unit_price]]</f>
        <v>766.05</v>
      </c>
      <c r="F898" t="str">
        <f>_xlfn.XLOOKUP(Table29[[#This Row],[product_id]],products!A:A,products!B:B)</f>
        <v>Popcorn</v>
      </c>
      <c r="G898" t="str">
        <f>_xlfn.XLOOKUP(B:B,products!A:A,products!C:C)</f>
        <v>Snacks &amp; Munchies</v>
      </c>
      <c r="H898" t="str">
        <f>_xlfn.XLOOKUP(Table29[[#This Row],[product_id]],products!A:A,products!D:D)</f>
        <v>Gulati-Tandon</v>
      </c>
      <c r="I898" s="1">
        <f>_xlfn.XLOOKUP(Table29[[#This Row],[order_id]],orders!A:A,orders!C:C)</f>
        <v>45429.979166666664</v>
      </c>
      <c r="J898" s="3">
        <f>_xlfn.XLOOKUP(Table29[[#This Row],[order_id]],orders!A:A,orders!B:B)</f>
        <v>65406127</v>
      </c>
      <c r="K898" s="3" t="str">
        <f>_xlfn.XLOOKUP(Table29[[#This Row],[order_id]],orders!A:A,orders!E:E)</f>
        <v>UPI</v>
      </c>
      <c r="L898" s="3" t="str">
        <f>_xlfn.XLOOKUP(Table29[[#This Row],[customer id]],customers!A:A,customers!C:C)</f>
        <v>Premium</v>
      </c>
    </row>
    <row r="899" spans="1:12" x14ac:dyDescent="0.35">
      <c r="A899" s="3">
        <v>7346858138</v>
      </c>
      <c r="B899">
        <v>552496</v>
      </c>
      <c r="C899">
        <v>3</v>
      </c>
      <c r="D899" s="2">
        <v>508</v>
      </c>
      <c r="E899" s="2">
        <f>Table29[[#This Row],[quantity]]*Table29[[#This Row],[unit_price]]</f>
        <v>1524</v>
      </c>
      <c r="F899" t="str">
        <f>_xlfn.XLOOKUP(Table29[[#This Row],[product_id]],products!A:A,products!B:B)</f>
        <v>Dish Soap</v>
      </c>
      <c r="G899" t="str">
        <f>_xlfn.XLOOKUP(B:B,products!A:A,products!C:C)</f>
        <v>Household Care</v>
      </c>
      <c r="H899" t="str">
        <f>_xlfn.XLOOKUP(Table29[[#This Row],[product_id]],products!A:A,products!D:D)</f>
        <v>Dhar PLC</v>
      </c>
      <c r="I899" s="1">
        <f>_xlfn.XLOOKUP(Table29[[#This Row],[order_id]],orders!A:A,orders!C:C)</f>
        <v>45252.696527777778</v>
      </c>
      <c r="J899" s="3">
        <f>_xlfn.XLOOKUP(Table29[[#This Row],[order_id]],orders!A:A,orders!B:B)</f>
        <v>16785724</v>
      </c>
      <c r="K899" s="3" t="str">
        <f>_xlfn.XLOOKUP(Table29[[#This Row],[order_id]],orders!A:A,orders!E:E)</f>
        <v>UPI</v>
      </c>
      <c r="L899" s="3" t="str">
        <f>_xlfn.XLOOKUP(Table29[[#This Row],[customer id]],customers!A:A,customers!C:C)</f>
        <v>Regular</v>
      </c>
    </row>
    <row r="900" spans="1:12" x14ac:dyDescent="0.35">
      <c r="A900" s="3">
        <v>4963962664</v>
      </c>
      <c r="B900">
        <v>820541</v>
      </c>
      <c r="C900">
        <v>1</v>
      </c>
      <c r="D900" s="2">
        <v>576.22</v>
      </c>
      <c r="E900" s="2">
        <f>Table29[[#This Row],[quantity]]*Table29[[#This Row],[unit_price]]</f>
        <v>576.22</v>
      </c>
      <c r="F900" t="str">
        <f>_xlfn.XLOOKUP(Table29[[#This Row],[product_id]],products!A:A,products!B:B)</f>
        <v>Toilet Cleaner</v>
      </c>
      <c r="G900" t="str">
        <f>_xlfn.XLOOKUP(B:B,products!A:A,products!C:C)</f>
        <v>Household Care</v>
      </c>
      <c r="H900" t="str">
        <f>_xlfn.XLOOKUP(Table29[[#This Row],[product_id]],products!A:A,products!D:D)</f>
        <v>Borde, Peri and Upadhyay</v>
      </c>
      <c r="I900" s="1">
        <f>_xlfn.XLOOKUP(Table29[[#This Row],[order_id]],orders!A:A,orders!C:C)</f>
        <v>45197.488888888889</v>
      </c>
      <c r="J900" s="3">
        <f>_xlfn.XLOOKUP(Table29[[#This Row],[order_id]],orders!A:A,orders!B:B)</f>
        <v>80935110</v>
      </c>
      <c r="K900" s="3" t="str">
        <f>_xlfn.XLOOKUP(Table29[[#This Row],[order_id]],orders!A:A,orders!E:E)</f>
        <v>Cash</v>
      </c>
      <c r="L900" s="3" t="str">
        <f>_xlfn.XLOOKUP(Table29[[#This Row],[customer id]],customers!A:A,customers!C:C)</f>
        <v>Regular</v>
      </c>
    </row>
    <row r="901" spans="1:12" x14ac:dyDescent="0.35">
      <c r="A901" s="3">
        <v>9069936094</v>
      </c>
      <c r="B901">
        <v>991434</v>
      </c>
      <c r="C901">
        <v>3</v>
      </c>
      <c r="D901" s="2">
        <v>237.62</v>
      </c>
      <c r="E901" s="2">
        <f>Table29[[#This Row],[quantity]]*Table29[[#This Row],[unit_price]]</f>
        <v>712.86</v>
      </c>
      <c r="F901" t="str">
        <f>_xlfn.XLOOKUP(Table29[[#This Row],[product_id]],products!A:A,products!B:B)</f>
        <v>Cookies</v>
      </c>
      <c r="G901" t="str">
        <f>_xlfn.XLOOKUP(B:B,products!A:A,products!C:C)</f>
        <v>Snacks &amp; Munchies</v>
      </c>
      <c r="H901" t="str">
        <f>_xlfn.XLOOKUP(Table29[[#This Row],[product_id]],products!A:A,products!D:D)</f>
        <v>Mital-Oza</v>
      </c>
      <c r="I901" s="1">
        <f>_xlfn.XLOOKUP(Table29[[#This Row],[order_id]],orders!A:A,orders!C:C)</f>
        <v>45466.537499999999</v>
      </c>
      <c r="J901" s="3">
        <f>_xlfn.XLOOKUP(Table29[[#This Row],[order_id]],orders!A:A,orders!B:B)</f>
        <v>90696847</v>
      </c>
      <c r="K901" s="3" t="str">
        <f>_xlfn.XLOOKUP(Table29[[#This Row],[order_id]],orders!A:A,orders!E:E)</f>
        <v>Cash</v>
      </c>
      <c r="L901" s="3" t="str">
        <f>_xlfn.XLOOKUP(Table29[[#This Row],[customer id]],customers!A:A,customers!C:C)</f>
        <v>Regular</v>
      </c>
    </row>
    <row r="902" spans="1:12" x14ac:dyDescent="0.35">
      <c r="A902" s="3">
        <v>4665363191</v>
      </c>
      <c r="B902">
        <v>187399</v>
      </c>
      <c r="C902">
        <v>3</v>
      </c>
      <c r="D902" s="2">
        <v>53.49</v>
      </c>
      <c r="E902" s="2">
        <f>Table29[[#This Row],[quantity]]*Table29[[#This Row],[unit_price]]</f>
        <v>160.47</v>
      </c>
      <c r="F902" t="str">
        <f>_xlfn.XLOOKUP(Table29[[#This Row],[product_id]],products!A:A,products!B:B)</f>
        <v>Frozen Pizza</v>
      </c>
      <c r="G902" t="str">
        <f>_xlfn.XLOOKUP(B:B,products!A:A,products!C:C)</f>
        <v>Instant &amp; Frozen Food</v>
      </c>
      <c r="H902" t="str">
        <f>_xlfn.XLOOKUP(Table29[[#This Row],[product_id]],products!A:A,products!D:D)</f>
        <v>Chauhan Inc</v>
      </c>
      <c r="I902" s="1">
        <f>_xlfn.XLOOKUP(Table29[[#This Row],[order_id]],orders!A:A,orders!C:C)</f>
        <v>45578.823611111111</v>
      </c>
      <c r="J902" s="3">
        <f>_xlfn.XLOOKUP(Table29[[#This Row],[order_id]],orders!A:A,orders!B:B)</f>
        <v>73660582</v>
      </c>
      <c r="K902" s="3" t="str">
        <f>_xlfn.XLOOKUP(Table29[[#This Row],[order_id]],orders!A:A,orders!E:E)</f>
        <v>Wallet</v>
      </c>
      <c r="L902" s="3" t="str">
        <f>_xlfn.XLOOKUP(Table29[[#This Row],[customer id]],customers!A:A,customers!C:C)</f>
        <v>Premium</v>
      </c>
    </row>
    <row r="903" spans="1:12" x14ac:dyDescent="0.35">
      <c r="A903" s="3">
        <v>888510905</v>
      </c>
      <c r="B903">
        <v>256051</v>
      </c>
      <c r="C903">
        <v>2</v>
      </c>
      <c r="D903" s="2">
        <v>400.92</v>
      </c>
      <c r="E903" s="2">
        <f>Table29[[#This Row],[quantity]]*Table29[[#This Row],[unit_price]]</f>
        <v>801.84</v>
      </c>
      <c r="F903" t="str">
        <f>_xlfn.XLOOKUP(Table29[[#This Row],[product_id]],products!A:A,products!B:B)</f>
        <v>Lotion</v>
      </c>
      <c r="G903" t="str">
        <f>_xlfn.XLOOKUP(B:B,products!A:A,products!C:C)</f>
        <v>Personal Care</v>
      </c>
      <c r="H903" t="str">
        <f>_xlfn.XLOOKUP(Table29[[#This Row],[product_id]],products!A:A,products!D:D)</f>
        <v>Mannan, Naidu and Sama</v>
      </c>
      <c r="I903" s="1">
        <f>_xlfn.XLOOKUP(Table29[[#This Row],[order_id]],orders!A:A,orders!C:C)</f>
        <v>45470.754166666666</v>
      </c>
      <c r="J903" s="3">
        <f>_xlfn.XLOOKUP(Table29[[#This Row],[order_id]],orders!A:A,orders!B:B)</f>
        <v>27824078</v>
      </c>
      <c r="K903" s="3" t="str">
        <f>_xlfn.XLOOKUP(Table29[[#This Row],[order_id]],orders!A:A,orders!E:E)</f>
        <v>Cash</v>
      </c>
      <c r="L903" s="3" t="str">
        <f>_xlfn.XLOOKUP(Table29[[#This Row],[customer id]],customers!A:A,customers!C:C)</f>
        <v>Inactive</v>
      </c>
    </row>
    <row r="904" spans="1:12" x14ac:dyDescent="0.35">
      <c r="A904" s="3">
        <v>6876091286</v>
      </c>
      <c r="B904">
        <v>903336</v>
      </c>
      <c r="C904">
        <v>3</v>
      </c>
      <c r="D904" s="2">
        <v>551.88</v>
      </c>
      <c r="E904" s="2">
        <f>Table29[[#This Row],[quantity]]*Table29[[#This Row],[unit_price]]</f>
        <v>1655.6399999999999</v>
      </c>
      <c r="F904" t="str">
        <f>_xlfn.XLOOKUP(Table29[[#This Row],[product_id]],products!A:A,products!B:B)</f>
        <v>Pulses</v>
      </c>
      <c r="G904" t="str">
        <f>_xlfn.XLOOKUP(B:B,products!A:A,products!C:C)</f>
        <v>Grocery &amp; Staples</v>
      </c>
      <c r="H904" t="str">
        <f>_xlfn.XLOOKUP(Table29[[#This Row],[product_id]],products!A:A,products!D:D)</f>
        <v>Vaidya, Amble and Palla</v>
      </c>
      <c r="I904" s="1">
        <f>_xlfn.XLOOKUP(Table29[[#This Row],[order_id]],orders!A:A,orders!C:C)</f>
        <v>45570.015972222223</v>
      </c>
      <c r="J904" s="3">
        <f>_xlfn.XLOOKUP(Table29[[#This Row],[order_id]],orders!A:A,orders!B:B)</f>
        <v>49136375</v>
      </c>
      <c r="K904" s="3" t="str">
        <f>_xlfn.XLOOKUP(Table29[[#This Row],[order_id]],orders!A:A,orders!E:E)</f>
        <v>UPI</v>
      </c>
      <c r="L904" s="3" t="str">
        <f>_xlfn.XLOOKUP(Table29[[#This Row],[customer id]],customers!A:A,customers!C:C)</f>
        <v>Inactive</v>
      </c>
    </row>
    <row r="905" spans="1:12" x14ac:dyDescent="0.35">
      <c r="A905" s="3">
        <v>2592923105</v>
      </c>
      <c r="B905">
        <v>925482</v>
      </c>
      <c r="C905">
        <v>3</v>
      </c>
      <c r="D905" s="2">
        <v>475.04</v>
      </c>
      <c r="E905" s="2">
        <f>Table29[[#This Row],[quantity]]*Table29[[#This Row],[unit_price]]</f>
        <v>1425.1200000000001</v>
      </c>
      <c r="F905" t="str">
        <f>_xlfn.XLOOKUP(Table29[[#This Row],[product_id]],products!A:A,products!B:B)</f>
        <v>Frozen Biryani</v>
      </c>
      <c r="G905" t="str">
        <f>_xlfn.XLOOKUP(B:B,products!A:A,products!C:C)</f>
        <v>Instant &amp; Frozen Food</v>
      </c>
      <c r="H905" t="str">
        <f>_xlfn.XLOOKUP(Table29[[#This Row],[product_id]],products!A:A,products!D:D)</f>
        <v>Viswanathan-Sha</v>
      </c>
      <c r="I905" s="1">
        <f>_xlfn.XLOOKUP(Table29[[#This Row],[order_id]],orders!A:A,orders!C:C)</f>
        <v>45039.001388888886</v>
      </c>
      <c r="J905" s="3">
        <f>_xlfn.XLOOKUP(Table29[[#This Row],[order_id]],orders!A:A,orders!B:B)</f>
        <v>78806824</v>
      </c>
      <c r="K905" s="3" t="str">
        <f>_xlfn.XLOOKUP(Table29[[#This Row],[order_id]],orders!A:A,orders!E:E)</f>
        <v>Card</v>
      </c>
      <c r="L905" s="3" t="str">
        <f>_xlfn.XLOOKUP(Table29[[#This Row],[customer id]],customers!A:A,customers!C:C)</f>
        <v>Premium</v>
      </c>
    </row>
    <row r="906" spans="1:12" x14ac:dyDescent="0.35">
      <c r="A906" s="3">
        <v>2468550508</v>
      </c>
      <c r="B906">
        <v>473647</v>
      </c>
      <c r="C906">
        <v>2</v>
      </c>
      <c r="D906" s="2">
        <v>43.05</v>
      </c>
      <c r="E906" s="2">
        <f>Table29[[#This Row],[quantity]]*Table29[[#This Row],[unit_price]]</f>
        <v>86.1</v>
      </c>
      <c r="F906" t="str">
        <f>_xlfn.XLOOKUP(Table29[[#This Row],[product_id]],products!A:A,products!B:B)</f>
        <v>Toothpaste</v>
      </c>
      <c r="G906" t="str">
        <f>_xlfn.XLOOKUP(B:B,products!A:A,products!C:C)</f>
        <v>Personal Care</v>
      </c>
      <c r="H906" t="str">
        <f>_xlfn.XLOOKUP(Table29[[#This Row],[product_id]],products!A:A,products!D:D)</f>
        <v>Ben-Ravi</v>
      </c>
      <c r="I906" s="1">
        <f>_xlfn.XLOOKUP(Table29[[#This Row],[order_id]],orders!A:A,orders!C:C)</f>
        <v>45525.576388888891</v>
      </c>
      <c r="J906" s="3">
        <f>_xlfn.XLOOKUP(Table29[[#This Row],[order_id]],orders!A:A,orders!B:B)</f>
        <v>59620534</v>
      </c>
      <c r="K906" s="3" t="str">
        <f>_xlfn.XLOOKUP(Table29[[#This Row],[order_id]],orders!A:A,orders!E:E)</f>
        <v>UPI</v>
      </c>
      <c r="L906" s="3" t="str">
        <f>_xlfn.XLOOKUP(Table29[[#This Row],[customer id]],customers!A:A,customers!C:C)</f>
        <v>Premium</v>
      </c>
    </row>
    <row r="907" spans="1:12" x14ac:dyDescent="0.35">
      <c r="A907" s="3">
        <v>5302956276</v>
      </c>
      <c r="B907">
        <v>56589</v>
      </c>
      <c r="C907">
        <v>3</v>
      </c>
      <c r="D907" s="2">
        <v>517.77</v>
      </c>
      <c r="E907" s="2">
        <f>Table29[[#This Row],[quantity]]*Table29[[#This Row],[unit_price]]</f>
        <v>1553.31</v>
      </c>
      <c r="F907" t="str">
        <f>_xlfn.XLOOKUP(Table29[[#This Row],[product_id]],products!A:A,products!B:B)</f>
        <v>Vitamins</v>
      </c>
      <c r="G907" t="str">
        <f>_xlfn.XLOOKUP(B:B,products!A:A,products!C:C)</f>
        <v>Pharmacy</v>
      </c>
      <c r="H907" t="str">
        <f>_xlfn.XLOOKUP(Table29[[#This Row],[product_id]],products!A:A,products!D:D)</f>
        <v>Pai, Kashyap and Ramachandran</v>
      </c>
      <c r="I907" s="1">
        <f>_xlfn.XLOOKUP(Table29[[#This Row],[order_id]],orders!A:A,orders!C:C)</f>
        <v>45313.942361111112</v>
      </c>
      <c r="J907" s="3">
        <f>_xlfn.XLOOKUP(Table29[[#This Row],[order_id]],orders!A:A,orders!B:B)</f>
        <v>97111069</v>
      </c>
      <c r="K907" s="3" t="str">
        <f>_xlfn.XLOOKUP(Table29[[#This Row],[order_id]],orders!A:A,orders!E:E)</f>
        <v>UPI</v>
      </c>
      <c r="L907" s="3" t="str">
        <f>_xlfn.XLOOKUP(Table29[[#This Row],[customer id]],customers!A:A,customers!C:C)</f>
        <v>Inactive</v>
      </c>
    </row>
    <row r="908" spans="1:12" x14ac:dyDescent="0.35">
      <c r="A908" s="3">
        <v>9409714182</v>
      </c>
      <c r="B908">
        <v>658389</v>
      </c>
      <c r="C908">
        <v>1</v>
      </c>
      <c r="D908" s="2">
        <v>152.55000000000001</v>
      </c>
      <c r="E908" s="2">
        <f>Table29[[#This Row],[quantity]]*Table29[[#This Row],[unit_price]]</f>
        <v>152.55000000000001</v>
      </c>
      <c r="F908" t="str">
        <f>_xlfn.XLOOKUP(Table29[[#This Row],[product_id]],products!A:A,products!B:B)</f>
        <v>Popcorn</v>
      </c>
      <c r="G908" t="str">
        <f>_xlfn.XLOOKUP(B:B,products!A:A,products!C:C)</f>
        <v>Snacks &amp; Munchies</v>
      </c>
      <c r="H908" t="str">
        <f>_xlfn.XLOOKUP(Table29[[#This Row],[product_id]],products!A:A,products!D:D)</f>
        <v>Chanda, Som and Vohra</v>
      </c>
      <c r="I908" s="1">
        <f>_xlfn.XLOOKUP(Table29[[#This Row],[order_id]],orders!A:A,orders!C:C)</f>
        <v>45071.218055555553</v>
      </c>
      <c r="J908" s="3">
        <f>_xlfn.XLOOKUP(Table29[[#This Row],[order_id]],orders!A:A,orders!B:B)</f>
        <v>59110513</v>
      </c>
      <c r="K908" s="3" t="str">
        <f>_xlfn.XLOOKUP(Table29[[#This Row],[order_id]],orders!A:A,orders!E:E)</f>
        <v>Card</v>
      </c>
      <c r="L908" s="3" t="str">
        <f>_xlfn.XLOOKUP(Table29[[#This Row],[customer id]],customers!A:A,customers!C:C)</f>
        <v>Inactive</v>
      </c>
    </row>
    <row r="909" spans="1:12" x14ac:dyDescent="0.35">
      <c r="A909" s="3">
        <v>1446221570</v>
      </c>
      <c r="B909">
        <v>952168</v>
      </c>
      <c r="C909">
        <v>2</v>
      </c>
      <c r="D909" s="2">
        <v>236.95</v>
      </c>
      <c r="E909" s="2">
        <f>Table29[[#This Row],[quantity]]*Table29[[#This Row],[unit_price]]</f>
        <v>473.9</v>
      </c>
      <c r="F909" t="str">
        <f>_xlfn.XLOOKUP(Table29[[#This Row],[product_id]],products!A:A,products!B:B)</f>
        <v>Popcorn</v>
      </c>
      <c r="G909" t="str">
        <f>_xlfn.XLOOKUP(B:B,products!A:A,products!C:C)</f>
        <v>Snacks &amp; Munchies</v>
      </c>
      <c r="H909" t="str">
        <f>_xlfn.XLOOKUP(Table29[[#This Row],[product_id]],products!A:A,products!D:D)</f>
        <v>Krishnamurthy, Sibal and Das</v>
      </c>
      <c r="I909" s="1">
        <f>_xlfn.XLOOKUP(Table29[[#This Row],[order_id]],orders!A:A,orders!C:C)</f>
        <v>45561.414583333331</v>
      </c>
      <c r="J909" s="3">
        <f>_xlfn.XLOOKUP(Table29[[#This Row],[order_id]],orders!A:A,orders!B:B)</f>
        <v>59216664</v>
      </c>
      <c r="K909" s="3" t="str">
        <f>_xlfn.XLOOKUP(Table29[[#This Row],[order_id]],orders!A:A,orders!E:E)</f>
        <v>Wallet</v>
      </c>
      <c r="L909" s="3" t="str">
        <f>_xlfn.XLOOKUP(Table29[[#This Row],[customer id]],customers!A:A,customers!C:C)</f>
        <v>Regular</v>
      </c>
    </row>
    <row r="910" spans="1:12" x14ac:dyDescent="0.35">
      <c r="A910" s="3">
        <v>8250036360</v>
      </c>
      <c r="B910">
        <v>256051</v>
      </c>
      <c r="C910">
        <v>3</v>
      </c>
      <c r="D910" s="2">
        <v>400.92</v>
      </c>
      <c r="E910" s="2">
        <f>Table29[[#This Row],[quantity]]*Table29[[#This Row],[unit_price]]</f>
        <v>1202.76</v>
      </c>
      <c r="F910" t="str">
        <f>_xlfn.XLOOKUP(Table29[[#This Row],[product_id]],products!A:A,products!B:B)</f>
        <v>Lotion</v>
      </c>
      <c r="G910" t="str">
        <f>_xlfn.XLOOKUP(B:B,products!A:A,products!C:C)</f>
        <v>Personal Care</v>
      </c>
      <c r="H910" t="str">
        <f>_xlfn.XLOOKUP(Table29[[#This Row],[product_id]],products!A:A,products!D:D)</f>
        <v>Mannan, Naidu and Sama</v>
      </c>
      <c r="I910" s="1">
        <f>_xlfn.XLOOKUP(Table29[[#This Row],[order_id]],orders!A:A,orders!C:C)</f>
        <v>45464.584027777775</v>
      </c>
      <c r="J910" s="3">
        <f>_xlfn.XLOOKUP(Table29[[#This Row],[order_id]],orders!A:A,orders!B:B)</f>
        <v>88203688</v>
      </c>
      <c r="K910" s="3" t="str">
        <f>_xlfn.XLOOKUP(Table29[[#This Row],[order_id]],orders!A:A,orders!E:E)</f>
        <v>Wallet</v>
      </c>
      <c r="L910" s="3" t="str">
        <f>_xlfn.XLOOKUP(Table29[[#This Row],[customer id]],customers!A:A,customers!C:C)</f>
        <v>New</v>
      </c>
    </row>
    <row r="911" spans="1:12" x14ac:dyDescent="0.35">
      <c r="A911" s="3">
        <v>447464341</v>
      </c>
      <c r="B911">
        <v>378230</v>
      </c>
      <c r="C911">
        <v>2</v>
      </c>
      <c r="D911" s="2">
        <v>166.42</v>
      </c>
      <c r="E911" s="2">
        <f>Table29[[#This Row],[quantity]]*Table29[[#This Row],[unit_price]]</f>
        <v>332.84</v>
      </c>
      <c r="F911" t="str">
        <f>_xlfn.XLOOKUP(Table29[[#This Row],[product_id]],products!A:A,products!B:B)</f>
        <v>Nuts</v>
      </c>
      <c r="G911" t="str">
        <f>_xlfn.XLOOKUP(B:B,products!A:A,products!C:C)</f>
        <v>Snacks &amp; Munchies</v>
      </c>
      <c r="H911" t="str">
        <f>_xlfn.XLOOKUP(Table29[[#This Row],[product_id]],products!A:A,products!D:D)</f>
        <v>Kala-Vig</v>
      </c>
      <c r="I911" s="1">
        <f>_xlfn.XLOOKUP(Table29[[#This Row],[order_id]],orders!A:A,orders!C:C)</f>
        <v>45354.533333333333</v>
      </c>
      <c r="J911" s="3">
        <f>_xlfn.XLOOKUP(Table29[[#This Row],[order_id]],orders!A:A,orders!B:B)</f>
        <v>89669139</v>
      </c>
      <c r="K911" s="3" t="str">
        <f>_xlfn.XLOOKUP(Table29[[#This Row],[order_id]],orders!A:A,orders!E:E)</f>
        <v>Wallet</v>
      </c>
      <c r="L911" s="3" t="str">
        <f>_xlfn.XLOOKUP(Table29[[#This Row],[customer id]],customers!A:A,customers!C:C)</f>
        <v>Premium</v>
      </c>
    </row>
    <row r="912" spans="1:12" x14ac:dyDescent="0.35">
      <c r="A912" s="3">
        <v>15642223</v>
      </c>
      <c r="B912">
        <v>937542</v>
      </c>
      <c r="C912">
        <v>3</v>
      </c>
      <c r="D912" s="2">
        <v>97.04</v>
      </c>
      <c r="E912" s="2">
        <f>Table29[[#This Row],[quantity]]*Table29[[#This Row],[unit_price]]</f>
        <v>291.12</v>
      </c>
      <c r="F912" t="str">
        <f>_xlfn.XLOOKUP(Table29[[#This Row],[product_id]],products!A:A,products!B:B)</f>
        <v>Wheat Flour</v>
      </c>
      <c r="G912" t="str">
        <f>_xlfn.XLOOKUP(B:B,products!A:A,products!C:C)</f>
        <v>Grocery &amp; Staples</v>
      </c>
      <c r="H912" t="str">
        <f>_xlfn.XLOOKUP(Table29[[#This Row],[product_id]],products!A:A,products!D:D)</f>
        <v>Khurana and Sons</v>
      </c>
      <c r="I912" s="1">
        <f>_xlfn.XLOOKUP(Table29[[#This Row],[order_id]],orders!A:A,orders!C:C)</f>
        <v>45236.881944444445</v>
      </c>
      <c r="J912" s="3">
        <f>_xlfn.XLOOKUP(Table29[[#This Row],[order_id]],orders!A:A,orders!B:B)</f>
        <v>85020453</v>
      </c>
      <c r="K912" s="3" t="str">
        <f>_xlfn.XLOOKUP(Table29[[#This Row],[order_id]],orders!A:A,orders!E:E)</f>
        <v>Cash</v>
      </c>
      <c r="L912" s="3" t="str">
        <f>_xlfn.XLOOKUP(Table29[[#This Row],[customer id]],customers!A:A,customers!C:C)</f>
        <v>Premium</v>
      </c>
    </row>
    <row r="913" spans="1:12" x14ac:dyDescent="0.35">
      <c r="A913" s="3">
        <v>3285378238</v>
      </c>
      <c r="B913">
        <v>291238</v>
      </c>
      <c r="C913">
        <v>2</v>
      </c>
      <c r="D913" s="2">
        <v>746.03</v>
      </c>
      <c r="E913" s="2">
        <f>Table29[[#This Row],[quantity]]*Table29[[#This Row],[unit_price]]</f>
        <v>1492.06</v>
      </c>
      <c r="F913" t="str">
        <f>_xlfn.XLOOKUP(Table29[[#This Row],[product_id]],products!A:A,products!B:B)</f>
        <v>Chocolates</v>
      </c>
      <c r="G913" t="str">
        <f>_xlfn.XLOOKUP(B:B,products!A:A,products!C:C)</f>
        <v>Snacks &amp; Munchies</v>
      </c>
      <c r="H913" t="str">
        <f>_xlfn.XLOOKUP(Table29[[#This Row],[product_id]],products!A:A,products!D:D)</f>
        <v>Sinha, Pau and Chhabra</v>
      </c>
      <c r="I913" s="1">
        <f>_xlfn.XLOOKUP(Table29[[#This Row],[order_id]],orders!A:A,orders!C:C)</f>
        <v>45519.222916666666</v>
      </c>
      <c r="J913" s="3">
        <f>_xlfn.XLOOKUP(Table29[[#This Row],[order_id]],orders!A:A,orders!B:B)</f>
        <v>66943324</v>
      </c>
      <c r="K913" s="3" t="str">
        <f>_xlfn.XLOOKUP(Table29[[#This Row],[order_id]],orders!A:A,orders!E:E)</f>
        <v>Wallet</v>
      </c>
      <c r="L913" s="3" t="str">
        <f>_xlfn.XLOOKUP(Table29[[#This Row],[customer id]],customers!A:A,customers!C:C)</f>
        <v>Premium</v>
      </c>
    </row>
    <row r="914" spans="1:12" x14ac:dyDescent="0.35">
      <c r="A914" s="3">
        <v>2356483296</v>
      </c>
      <c r="B914">
        <v>382511</v>
      </c>
      <c r="C914">
        <v>1</v>
      </c>
      <c r="D914" s="2">
        <v>702.54</v>
      </c>
      <c r="E914" s="2">
        <f>Table29[[#This Row],[quantity]]*Table29[[#This Row],[unit_price]]</f>
        <v>702.54</v>
      </c>
      <c r="F914" t="str">
        <f>_xlfn.XLOOKUP(Table29[[#This Row],[product_id]],products!A:A,products!B:B)</f>
        <v>Butter</v>
      </c>
      <c r="G914" t="str">
        <f>_xlfn.XLOOKUP(B:B,products!A:A,products!C:C)</f>
        <v>Dairy &amp; Breakfast</v>
      </c>
      <c r="H914" t="str">
        <f>_xlfn.XLOOKUP(Table29[[#This Row],[product_id]],products!A:A,products!D:D)</f>
        <v>Bora-Thakkar</v>
      </c>
      <c r="I914" s="1">
        <f>_xlfn.XLOOKUP(Table29[[#This Row],[order_id]],orders!A:A,orders!C:C)</f>
        <v>45132.712500000001</v>
      </c>
      <c r="J914" s="3">
        <f>_xlfn.XLOOKUP(Table29[[#This Row],[order_id]],orders!A:A,orders!B:B)</f>
        <v>49529811</v>
      </c>
      <c r="K914" s="3" t="str">
        <f>_xlfn.XLOOKUP(Table29[[#This Row],[order_id]],orders!A:A,orders!E:E)</f>
        <v>UPI</v>
      </c>
      <c r="L914" s="3" t="str">
        <f>_xlfn.XLOOKUP(Table29[[#This Row],[customer id]],customers!A:A,customers!C:C)</f>
        <v>Regular</v>
      </c>
    </row>
    <row r="915" spans="1:12" x14ac:dyDescent="0.35">
      <c r="A915" s="3">
        <v>3382911339</v>
      </c>
      <c r="B915">
        <v>697683</v>
      </c>
      <c r="C915">
        <v>1</v>
      </c>
      <c r="D915" s="2">
        <v>123.74</v>
      </c>
      <c r="E915" s="2">
        <f>Table29[[#This Row],[quantity]]*Table29[[#This Row],[unit_price]]</f>
        <v>123.74</v>
      </c>
      <c r="F915" t="str">
        <f>_xlfn.XLOOKUP(Table29[[#This Row],[product_id]],products!A:A,products!B:B)</f>
        <v>Toilet Cleaner</v>
      </c>
      <c r="G915" t="str">
        <f>_xlfn.XLOOKUP(B:B,products!A:A,products!C:C)</f>
        <v>Household Care</v>
      </c>
      <c r="H915" t="str">
        <f>_xlfn.XLOOKUP(Table29[[#This Row],[product_id]],products!A:A,products!D:D)</f>
        <v>Murty, Varghese and Saxena</v>
      </c>
      <c r="I915" s="1">
        <f>_xlfn.XLOOKUP(Table29[[#This Row],[order_id]],orders!A:A,orders!C:C)</f>
        <v>45272.607638888891</v>
      </c>
      <c r="J915" s="3">
        <f>_xlfn.XLOOKUP(Table29[[#This Row],[order_id]],orders!A:A,orders!B:B)</f>
        <v>23380116</v>
      </c>
      <c r="K915" s="3" t="str">
        <f>_xlfn.XLOOKUP(Table29[[#This Row],[order_id]],orders!A:A,orders!E:E)</f>
        <v>Card</v>
      </c>
      <c r="L915" s="3" t="str">
        <f>_xlfn.XLOOKUP(Table29[[#This Row],[customer id]],customers!A:A,customers!C:C)</f>
        <v>New</v>
      </c>
    </row>
    <row r="916" spans="1:12" x14ac:dyDescent="0.35">
      <c r="A916" s="3">
        <v>3690872026</v>
      </c>
      <c r="B916">
        <v>951463</v>
      </c>
      <c r="C916">
        <v>3</v>
      </c>
      <c r="D916" s="2">
        <v>787.4</v>
      </c>
      <c r="E916" s="2">
        <f>Table29[[#This Row],[quantity]]*Table29[[#This Row],[unit_price]]</f>
        <v>2362.1999999999998</v>
      </c>
      <c r="F916" t="str">
        <f>_xlfn.XLOOKUP(Table29[[#This Row],[product_id]],products!A:A,products!B:B)</f>
        <v>Pet Treats</v>
      </c>
      <c r="G916" t="str">
        <f>_xlfn.XLOOKUP(B:B,products!A:A,products!C:C)</f>
        <v>Pet Care</v>
      </c>
      <c r="H916" t="str">
        <f>_xlfn.XLOOKUP(Table29[[#This Row],[product_id]],products!A:A,products!D:D)</f>
        <v>Balakrishnan-Kaur</v>
      </c>
      <c r="I916" s="1">
        <f>_xlfn.XLOOKUP(Table29[[#This Row],[order_id]],orders!A:A,orders!C:C)</f>
        <v>45116.338194444441</v>
      </c>
      <c r="J916" s="3">
        <f>_xlfn.XLOOKUP(Table29[[#This Row],[order_id]],orders!A:A,orders!B:B)</f>
        <v>1152215</v>
      </c>
      <c r="K916" s="3" t="str">
        <f>_xlfn.XLOOKUP(Table29[[#This Row],[order_id]],orders!A:A,orders!E:E)</f>
        <v>Cash</v>
      </c>
      <c r="L916" s="3" t="str">
        <f>_xlfn.XLOOKUP(Table29[[#This Row],[customer id]],customers!A:A,customers!C:C)</f>
        <v>Inactive</v>
      </c>
    </row>
    <row r="917" spans="1:12" x14ac:dyDescent="0.35">
      <c r="A917" s="3">
        <v>6755367585</v>
      </c>
      <c r="B917">
        <v>561860</v>
      </c>
      <c r="C917">
        <v>1</v>
      </c>
      <c r="D917" s="2">
        <v>874.78</v>
      </c>
      <c r="E917" s="2">
        <f>Table29[[#This Row],[quantity]]*Table29[[#This Row],[unit_price]]</f>
        <v>874.78</v>
      </c>
      <c r="F917" t="str">
        <f>_xlfn.XLOOKUP(Table29[[#This Row],[product_id]],products!A:A,products!B:B)</f>
        <v>Orange Juice</v>
      </c>
      <c r="G917" t="str">
        <f>_xlfn.XLOOKUP(B:B,products!A:A,products!C:C)</f>
        <v>Cold Drinks &amp; Juices</v>
      </c>
      <c r="H917" t="str">
        <f>_xlfn.XLOOKUP(Table29[[#This Row],[product_id]],products!A:A,products!D:D)</f>
        <v>Gupta Ltd</v>
      </c>
      <c r="I917" s="1">
        <f>_xlfn.XLOOKUP(Table29[[#This Row],[order_id]],orders!A:A,orders!C:C)</f>
        <v>45538.780555555553</v>
      </c>
      <c r="J917" s="3">
        <f>_xlfn.XLOOKUP(Table29[[#This Row],[order_id]],orders!A:A,orders!B:B)</f>
        <v>54057428</v>
      </c>
      <c r="K917" s="3" t="str">
        <f>_xlfn.XLOOKUP(Table29[[#This Row],[order_id]],orders!A:A,orders!E:E)</f>
        <v>UPI</v>
      </c>
      <c r="L917" s="3" t="str">
        <f>_xlfn.XLOOKUP(Table29[[#This Row],[customer id]],customers!A:A,customers!C:C)</f>
        <v>New</v>
      </c>
    </row>
    <row r="918" spans="1:12" x14ac:dyDescent="0.35">
      <c r="A918" s="3">
        <v>6835850079</v>
      </c>
      <c r="B918">
        <v>880510</v>
      </c>
      <c r="C918">
        <v>3</v>
      </c>
      <c r="D918" s="2">
        <v>951.43</v>
      </c>
      <c r="E918" s="2">
        <f>Table29[[#This Row],[quantity]]*Table29[[#This Row],[unit_price]]</f>
        <v>2854.29</v>
      </c>
      <c r="F918" t="str">
        <f>_xlfn.XLOOKUP(Table29[[#This Row],[product_id]],products!A:A,products!B:B)</f>
        <v>Bread</v>
      </c>
      <c r="G918" t="str">
        <f>_xlfn.XLOOKUP(B:B,products!A:A,products!C:C)</f>
        <v>Dairy &amp; Breakfast</v>
      </c>
      <c r="H918" t="str">
        <f>_xlfn.XLOOKUP(Table29[[#This Row],[product_id]],products!A:A,products!D:D)</f>
        <v>Roy-Char</v>
      </c>
      <c r="I918" s="1">
        <f>_xlfn.XLOOKUP(Table29[[#This Row],[order_id]],orders!A:A,orders!C:C)</f>
        <v>45151.955555555556</v>
      </c>
      <c r="J918" s="3">
        <f>_xlfn.XLOOKUP(Table29[[#This Row],[order_id]],orders!A:A,orders!B:B)</f>
        <v>68965787</v>
      </c>
      <c r="K918" s="3" t="str">
        <f>_xlfn.XLOOKUP(Table29[[#This Row],[order_id]],orders!A:A,orders!E:E)</f>
        <v>UPI</v>
      </c>
      <c r="L918" s="3" t="str">
        <f>_xlfn.XLOOKUP(Table29[[#This Row],[customer id]],customers!A:A,customers!C:C)</f>
        <v>Premium</v>
      </c>
    </row>
    <row r="919" spans="1:12" x14ac:dyDescent="0.35">
      <c r="A919" s="3">
        <v>9345418784</v>
      </c>
      <c r="B919">
        <v>771228</v>
      </c>
      <c r="C919">
        <v>3</v>
      </c>
      <c r="D919" s="2">
        <v>83.18</v>
      </c>
      <c r="E919" s="2">
        <f>Table29[[#This Row],[quantity]]*Table29[[#This Row],[unit_price]]</f>
        <v>249.54000000000002</v>
      </c>
      <c r="F919" t="str">
        <f>_xlfn.XLOOKUP(Table29[[#This Row],[product_id]],products!A:A,products!B:B)</f>
        <v>Pet Treats</v>
      </c>
      <c r="G919" t="str">
        <f>_xlfn.XLOOKUP(B:B,products!A:A,products!C:C)</f>
        <v>Pet Care</v>
      </c>
      <c r="H919" t="str">
        <f>_xlfn.XLOOKUP(Table29[[#This Row],[product_id]],products!A:A,products!D:D)</f>
        <v>Raja and Sons</v>
      </c>
      <c r="I919" s="1">
        <f>_xlfn.XLOOKUP(Table29[[#This Row],[order_id]],orders!A:A,orders!C:C)</f>
        <v>45344.418749999997</v>
      </c>
      <c r="J919" s="3">
        <f>_xlfn.XLOOKUP(Table29[[#This Row],[order_id]],orders!A:A,orders!B:B)</f>
        <v>58644651</v>
      </c>
      <c r="K919" s="3" t="str">
        <f>_xlfn.XLOOKUP(Table29[[#This Row],[order_id]],orders!A:A,orders!E:E)</f>
        <v>Cash</v>
      </c>
      <c r="L919" s="3" t="str">
        <f>_xlfn.XLOOKUP(Table29[[#This Row],[customer id]],customers!A:A,customers!C:C)</f>
        <v>New</v>
      </c>
    </row>
    <row r="920" spans="1:12" x14ac:dyDescent="0.35">
      <c r="A920" s="3">
        <v>7185243614</v>
      </c>
      <c r="B920">
        <v>552883</v>
      </c>
      <c r="C920">
        <v>3</v>
      </c>
      <c r="D920" s="2">
        <v>888.16</v>
      </c>
      <c r="E920" s="2">
        <f>Table29[[#This Row],[quantity]]*Table29[[#This Row],[unit_price]]</f>
        <v>2664.48</v>
      </c>
      <c r="F920" t="str">
        <f>_xlfn.XLOOKUP(Table29[[#This Row],[product_id]],products!A:A,products!B:B)</f>
        <v>Potatoes</v>
      </c>
      <c r="G920" t="str">
        <f>_xlfn.XLOOKUP(B:B,products!A:A,products!C:C)</f>
        <v>Fruits &amp; Vegetables</v>
      </c>
      <c r="H920" t="str">
        <f>_xlfn.XLOOKUP(Table29[[#This Row],[product_id]],products!A:A,products!D:D)</f>
        <v>Balan, Patel and Mall</v>
      </c>
      <c r="I920" s="1">
        <f>_xlfn.XLOOKUP(Table29[[#This Row],[order_id]],orders!A:A,orders!C:C)</f>
        <v>45301.792361111111</v>
      </c>
      <c r="J920" s="3">
        <f>_xlfn.XLOOKUP(Table29[[#This Row],[order_id]],orders!A:A,orders!B:B)</f>
        <v>51994597</v>
      </c>
      <c r="K920" s="3" t="str">
        <f>_xlfn.XLOOKUP(Table29[[#This Row],[order_id]],orders!A:A,orders!E:E)</f>
        <v>UPI</v>
      </c>
      <c r="L920" s="3" t="str">
        <f>_xlfn.XLOOKUP(Table29[[#This Row],[customer id]],customers!A:A,customers!C:C)</f>
        <v>Regular</v>
      </c>
    </row>
    <row r="921" spans="1:12" x14ac:dyDescent="0.35">
      <c r="A921" s="3">
        <v>2319044818</v>
      </c>
      <c r="B921">
        <v>615545</v>
      </c>
      <c r="C921">
        <v>1</v>
      </c>
      <c r="D921" s="2">
        <v>448.16</v>
      </c>
      <c r="E921" s="2">
        <f>Table29[[#This Row],[quantity]]*Table29[[#This Row],[unit_price]]</f>
        <v>448.16</v>
      </c>
      <c r="F921" t="str">
        <f>_xlfn.XLOOKUP(Table29[[#This Row],[product_id]],products!A:A,products!B:B)</f>
        <v>Soap</v>
      </c>
      <c r="G921" t="str">
        <f>_xlfn.XLOOKUP(B:B,products!A:A,products!C:C)</f>
        <v>Personal Care</v>
      </c>
      <c r="H921" t="str">
        <f>_xlfn.XLOOKUP(Table29[[#This Row],[product_id]],products!A:A,products!D:D)</f>
        <v>Barman Inc</v>
      </c>
      <c r="I921" s="1">
        <f>_xlfn.XLOOKUP(Table29[[#This Row],[order_id]],orders!A:A,orders!C:C)</f>
        <v>45388.854861111111</v>
      </c>
      <c r="J921" s="3">
        <f>_xlfn.XLOOKUP(Table29[[#This Row],[order_id]],orders!A:A,orders!B:B)</f>
        <v>82425179</v>
      </c>
      <c r="K921" s="3" t="str">
        <f>_xlfn.XLOOKUP(Table29[[#This Row],[order_id]],orders!A:A,orders!E:E)</f>
        <v>Wallet</v>
      </c>
      <c r="L921" s="3" t="str">
        <f>_xlfn.XLOOKUP(Table29[[#This Row],[customer id]],customers!A:A,customers!C:C)</f>
        <v>Regular</v>
      </c>
    </row>
    <row r="922" spans="1:12" x14ac:dyDescent="0.35">
      <c r="A922" s="3">
        <v>931834374</v>
      </c>
      <c r="B922">
        <v>41853</v>
      </c>
      <c r="C922">
        <v>3</v>
      </c>
      <c r="D922" s="2">
        <v>910.44</v>
      </c>
      <c r="E922" s="2">
        <f>Table29[[#This Row],[quantity]]*Table29[[#This Row],[unit_price]]</f>
        <v>2731.32</v>
      </c>
      <c r="F922" t="str">
        <f>_xlfn.XLOOKUP(Table29[[#This Row],[product_id]],products!A:A,products!B:B)</f>
        <v>Curd</v>
      </c>
      <c r="G922" t="str">
        <f>_xlfn.XLOOKUP(B:B,products!A:A,products!C:C)</f>
        <v>Dairy &amp; Breakfast</v>
      </c>
      <c r="H922" t="str">
        <f>_xlfn.XLOOKUP(Table29[[#This Row],[product_id]],products!A:A,products!D:D)</f>
        <v>Handa PLC</v>
      </c>
      <c r="I922" s="1">
        <f>_xlfn.XLOOKUP(Table29[[#This Row],[order_id]],orders!A:A,orders!C:C)</f>
        <v>45565.535416666666</v>
      </c>
      <c r="J922" s="3">
        <f>_xlfn.XLOOKUP(Table29[[#This Row],[order_id]],orders!A:A,orders!B:B)</f>
        <v>17392512</v>
      </c>
      <c r="K922" s="3" t="str">
        <f>_xlfn.XLOOKUP(Table29[[#This Row],[order_id]],orders!A:A,orders!E:E)</f>
        <v>Wallet</v>
      </c>
      <c r="L922" s="3" t="str">
        <f>_xlfn.XLOOKUP(Table29[[#This Row],[customer id]],customers!A:A,customers!C:C)</f>
        <v>Premium</v>
      </c>
    </row>
    <row r="923" spans="1:12" x14ac:dyDescent="0.35">
      <c r="A923" s="3">
        <v>8485398781</v>
      </c>
      <c r="B923">
        <v>33955</v>
      </c>
      <c r="C923">
        <v>2</v>
      </c>
      <c r="D923" s="2">
        <v>186.08</v>
      </c>
      <c r="E923" s="2">
        <f>Table29[[#This Row],[quantity]]*Table29[[#This Row],[unit_price]]</f>
        <v>372.16</v>
      </c>
      <c r="F923" t="str">
        <f>_xlfn.XLOOKUP(Table29[[#This Row],[product_id]],products!A:A,products!B:B)</f>
        <v>Frozen Pizza</v>
      </c>
      <c r="G923" t="str">
        <f>_xlfn.XLOOKUP(B:B,products!A:A,products!C:C)</f>
        <v>Instant &amp; Frozen Food</v>
      </c>
      <c r="H923" t="str">
        <f>_xlfn.XLOOKUP(Table29[[#This Row],[product_id]],products!A:A,products!D:D)</f>
        <v>Baral Group</v>
      </c>
      <c r="I923" s="1">
        <f>_xlfn.XLOOKUP(Table29[[#This Row],[order_id]],orders!A:A,orders!C:C)</f>
        <v>45402.792361111111</v>
      </c>
      <c r="J923" s="3">
        <f>_xlfn.XLOOKUP(Table29[[#This Row],[order_id]],orders!A:A,orders!B:B)</f>
        <v>40593638</v>
      </c>
      <c r="K923" s="3" t="str">
        <f>_xlfn.XLOOKUP(Table29[[#This Row],[order_id]],orders!A:A,orders!E:E)</f>
        <v>Wallet</v>
      </c>
      <c r="L923" s="3" t="str">
        <f>_xlfn.XLOOKUP(Table29[[#This Row],[customer id]],customers!A:A,customers!C:C)</f>
        <v>Premium</v>
      </c>
    </row>
    <row r="924" spans="1:12" x14ac:dyDescent="0.35">
      <c r="A924" s="3">
        <v>9806464912</v>
      </c>
      <c r="B924">
        <v>133542</v>
      </c>
      <c r="C924">
        <v>3</v>
      </c>
      <c r="D924" s="2">
        <v>68.489999999999995</v>
      </c>
      <c r="E924" s="2">
        <f>Table29[[#This Row],[quantity]]*Table29[[#This Row],[unit_price]]</f>
        <v>205.46999999999997</v>
      </c>
      <c r="F924" t="str">
        <f>_xlfn.XLOOKUP(Table29[[#This Row],[product_id]],products!A:A,products!B:B)</f>
        <v>Detergent</v>
      </c>
      <c r="G924" t="str">
        <f>_xlfn.XLOOKUP(B:B,products!A:A,products!C:C)</f>
        <v>Household Care</v>
      </c>
      <c r="H924" t="str">
        <f>_xlfn.XLOOKUP(Table29[[#This Row],[product_id]],products!A:A,products!D:D)</f>
        <v>Edwin-Lall</v>
      </c>
      <c r="I924" s="1">
        <f>_xlfn.XLOOKUP(Table29[[#This Row],[order_id]],orders!A:A,orders!C:C)</f>
        <v>45525.5</v>
      </c>
      <c r="J924" s="3">
        <f>_xlfn.XLOOKUP(Table29[[#This Row],[order_id]],orders!A:A,orders!B:B)</f>
        <v>31981068</v>
      </c>
      <c r="K924" s="3" t="str">
        <f>_xlfn.XLOOKUP(Table29[[#This Row],[order_id]],orders!A:A,orders!E:E)</f>
        <v>Card</v>
      </c>
      <c r="L924" s="3" t="str">
        <f>_xlfn.XLOOKUP(Table29[[#This Row],[customer id]],customers!A:A,customers!C:C)</f>
        <v>Regular</v>
      </c>
    </row>
    <row r="925" spans="1:12" x14ac:dyDescent="0.35">
      <c r="A925" s="3">
        <v>8214365128</v>
      </c>
      <c r="B925">
        <v>542300</v>
      </c>
      <c r="C925">
        <v>2</v>
      </c>
      <c r="D925" s="2">
        <v>255.35</v>
      </c>
      <c r="E925" s="2">
        <f>Table29[[#This Row],[quantity]]*Table29[[#This Row],[unit_price]]</f>
        <v>510.7</v>
      </c>
      <c r="F925" t="str">
        <f>_xlfn.XLOOKUP(Table29[[#This Row],[product_id]],products!A:A,products!B:B)</f>
        <v>Popcorn</v>
      </c>
      <c r="G925" t="str">
        <f>_xlfn.XLOOKUP(B:B,products!A:A,products!C:C)</f>
        <v>Snacks &amp; Munchies</v>
      </c>
      <c r="H925" t="str">
        <f>_xlfn.XLOOKUP(Table29[[#This Row],[product_id]],products!A:A,products!D:D)</f>
        <v>Gulati-Tandon</v>
      </c>
      <c r="I925" s="1">
        <f>_xlfn.XLOOKUP(Table29[[#This Row],[order_id]],orders!A:A,orders!C:C)</f>
        <v>45483.755555555559</v>
      </c>
      <c r="J925" s="3">
        <f>_xlfn.XLOOKUP(Table29[[#This Row],[order_id]],orders!A:A,orders!B:B)</f>
        <v>42012717</v>
      </c>
      <c r="K925" s="3" t="str">
        <f>_xlfn.XLOOKUP(Table29[[#This Row],[order_id]],orders!A:A,orders!E:E)</f>
        <v>Wallet</v>
      </c>
      <c r="L925" s="3" t="str">
        <f>_xlfn.XLOOKUP(Table29[[#This Row],[customer id]],customers!A:A,customers!C:C)</f>
        <v>Regular</v>
      </c>
    </row>
    <row r="926" spans="1:12" x14ac:dyDescent="0.35">
      <c r="A926" s="3">
        <v>137089318</v>
      </c>
      <c r="B926">
        <v>39154</v>
      </c>
      <c r="C926">
        <v>2</v>
      </c>
      <c r="D926" s="2">
        <v>946.86</v>
      </c>
      <c r="E926" s="2">
        <f>Table29[[#This Row],[quantity]]*Table29[[#This Row],[unit_price]]</f>
        <v>1893.72</v>
      </c>
      <c r="F926" t="str">
        <f>_xlfn.XLOOKUP(Table29[[#This Row],[product_id]],products!A:A,products!B:B)</f>
        <v>Mangoes</v>
      </c>
      <c r="G926" t="str">
        <f>_xlfn.XLOOKUP(B:B,products!A:A,products!C:C)</f>
        <v>Fruits &amp; Vegetables</v>
      </c>
      <c r="H926" t="str">
        <f>_xlfn.XLOOKUP(Table29[[#This Row],[product_id]],products!A:A,products!D:D)</f>
        <v>Suresh, Bose and Bajwa</v>
      </c>
      <c r="I926" s="1">
        <f>_xlfn.XLOOKUP(Table29[[#This Row],[order_id]],orders!A:A,orders!C:C)</f>
        <v>45435.651388888888</v>
      </c>
      <c r="J926" s="3">
        <f>_xlfn.XLOOKUP(Table29[[#This Row],[order_id]],orders!A:A,orders!B:B)</f>
        <v>6637282</v>
      </c>
      <c r="K926" s="3" t="str">
        <f>_xlfn.XLOOKUP(Table29[[#This Row],[order_id]],orders!A:A,orders!E:E)</f>
        <v>Wallet</v>
      </c>
      <c r="L926" s="3" t="str">
        <f>_xlfn.XLOOKUP(Table29[[#This Row],[customer id]],customers!A:A,customers!C:C)</f>
        <v>Inactive</v>
      </c>
    </row>
    <row r="927" spans="1:12" x14ac:dyDescent="0.35">
      <c r="A927" s="3">
        <v>7615602420</v>
      </c>
      <c r="B927">
        <v>714999</v>
      </c>
      <c r="C927">
        <v>3</v>
      </c>
      <c r="D927" s="2">
        <v>882.51</v>
      </c>
      <c r="E927" s="2">
        <f>Table29[[#This Row],[quantity]]*Table29[[#This Row],[unit_price]]</f>
        <v>2647.5299999999997</v>
      </c>
      <c r="F927" t="str">
        <f>_xlfn.XLOOKUP(Table29[[#This Row],[product_id]],products!A:A,products!B:B)</f>
        <v>Bread</v>
      </c>
      <c r="G927" t="str">
        <f>_xlfn.XLOOKUP(B:B,products!A:A,products!C:C)</f>
        <v>Dairy &amp; Breakfast</v>
      </c>
      <c r="H927" t="str">
        <f>_xlfn.XLOOKUP(Table29[[#This Row],[product_id]],products!A:A,products!D:D)</f>
        <v>Kala Group</v>
      </c>
      <c r="I927" s="1">
        <f>_xlfn.XLOOKUP(Table29[[#This Row],[order_id]],orders!A:A,orders!C:C)</f>
        <v>45442.388888888891</v>
      </c>
      <c r="J927" s="3">
        <f>_xlfn.XLOOKUP(Table29[[#This Row],[order_id]],orders!A:A,orders!B:B)</f>
        <v>63402854</v>
      </c>
      <c r="K927" s="3" t="str">
        <f>_xlfn.XLOOKUP(Table29[[#This Row],[order_id]],orders!A:A,orders!E:E)</f>
        <v>Cash</v>
      </c>
      <c r="L927" s="3" t="str">
        <f>_xlfn.XLOOKUP(Table29[[#This Row],[customer id]],customers!A:A,customers!C:C)</f>
        <v>New</v>
      </c>
    </row>
    <row r="928" spans="1:12" x14ac:dyDescent="0.35">
      <c r="A928" s="3">
        <v>3995348964</v>
      </c>
      <c r="B928">
        <v>697683</v>
      </c>
      <c r="C928">
        <v>3</v>
      </c>
      <c r="D928" s="2">
        <v>123.74</v>
      </c>
      <c r="E928" s="2">
        <f>Table29[[#This Row],[quantity]]*Table29[[#This Row],[unit_price]]</f>
        <v>371.21999999999997</v>
      </c>
      <c r="F928" t="str">
        <f>_xlfn.XLOOKUP(Table29[[#This Row],[product_id]],products!A:A,products!B:B)</f>
        <v>Toilet Cleaner</v>
      </c>
      <c r="G928" t="str">
        <f>_xlfn.XLOOKUP(B:B,products!A:A,products!C:C)</f>
        <v>Household Care</v>
      </c>
      <c r="H928" t="str">
        <f>_xlfn.XLOOKUP(Table29[[#This Row],[product_id]],products!A:A,products!D:D)</f>
        <v>Murty, Varghese and Saxena</v>
      </c>
      <c r="I928" s="1">
        <f>_xlfn.XLOOKUP(Table29[[#This Row],[order_id]],orders!A:A,orders!C:C)</f>
        <v>45446.680555555555</v>
      </c>
      <c r="J928" s="3">
        <f>_xlfn.XLOOKUP(Table29[[#This Row],[order_id]],orders!A:A,orders!B:B)</f>
        <v>44828791</v>
      </c>
      <c r="K928" s="3" t="str">
        <f>_xlfn.XLOOKUP(Table29[[#This Row],[order_id]],orders!A:A,orders!E:E)</f>
        <v>Cash</v>
      </c>
      <c r="L928" s="3" t="str">
        <f>_xlfn.XLOOKUP(Table29[[#This Row],[customer id]],customers!A:A,customers!C:C)</f>
        <v>New</v>
      </c>
    </row>
    <row r="929" spans="1:12" x14ac:dyDescent="0.35">
      <c r="A929" s="3">
        <v>3816542830</v>
      </c>
      <c r="B929">
        <v>942001</v>
      </c>
      <c r="C929">
        <v>3</v>
      </c>
      <c r="D929" s="2">
        <v>671.55</v>
      </c>
      <c r="E929" s="2">
        <f>Table29[[#This Row],[quantity]]*Table29[[#This Row],[unit_price]]</f>
        <v>2014.6499999999999</v>
      </c>
      <c r="F929" t="str">
        <f>_xlfn.XLOOKUP(Table29[[#This Row],[product_id]],products!A:A,products!B:B)</f>
        <v>Cat Food</v>
      </c>
      <c r="G929" t="str">
        <f>_xlfn.XLOOKUP(B:B,products!A:A,products!C:C)</f>
        <v>Pet Care</v>
      </c>
      <c r="H929" t="str">
        <f>_xlfn.XLOOKUP(Table29[[#This Row],[product_id]],products!A:A,products!D:D)</f>
        <v>Acharya Ltd</v>
      </c>
      <c r="I929" s="1">
        <f>_xlfn.XLOOKUP(Table29[[#This Row],[order_id]],orders!A:A,orders!C:C)</f>
        <v>45156.616666666669</v>
      </c>
      <c r="J929" s="3">
        <f>_xlfn.XLOOKUP(Table29[[#This Row],[order_id]],orders!A:A,orders!B:B)</f>
        <v>81822935</v>
      </c>
      <c r="K929" s="3" t="str">
        <f>_xlfn.XLOOKUP(Table29[[#This Row],[order_id]],orders!A:A,orders!E:E)</f>
        <v>UPI</v>
      </c>
      <c r="L929" s="3" t="str">
        <f>_xlfn.XLOOKUP(Table29[[#This Row],[customer id]],customers!A:A,customers!C:C)</f>
        <v>Regular</v>
      </c>
    </row>
    <row r="930" spans="1:12" x14ac:dyDescent="0.35">
      <c r="A930" s="3">
        <v>9665004924</v>
      </c>
      <c r="B930">
        <v>349294</v>
      </c>
      <c r="C930">
        <v>3</v>
      </c>
      <c r="D930" s="2">
        <v>934.75</v>
      </c>
      <c r="E930" s="2">
        <f>Table29[[#This Row],[quantity]]*Table29[[#This Row],[unit_price]]</f>
        <v>2804.25</v>
      </c>
      <c r="F930" t="str">
        <f>_xlfn.XLOOKUP(Table29[[#This Row],[product_id]],products!A:A,products!B:B)</f>
        <v>Onions</v>
      </c>
      <c r="G930" t="str">
        <f>_xlfn.XLOOKUP(B:B,products!A:A,products!C:C)</f>
        <v>Fruits &amp; Vegetables</v>
      </c>
      <c r="H930" t="str">
        <f>_xlfn.XLOOKUP(Table29[[#This Row],[product_id]],products!A:A,products!D:D)</f>
        <v>Ganesan Ltd</v>
      </c>
      <c r="I930" s="1">
        <f>_xlfn.XLOOKUP(Table29[[#This Row],[order_id]],orders!A:A,orders!C:C)</f>
        <v>45136.647222222222</v>
      </c>
      <c r="J930" s="3">
        <f>_xlfn.XLOOKUP(Table29[[#This Row],[order_id]],orders!A:A,orders!B:B)</f>
        <v>90184276</v>
      </c>
      <c r="K930" s="3" t="str">
        <f>_xlfn.XLOOKUP(Table29[[#This Row],[order_id]],orders!A:A,orders!E:E)</f>
        <v>Wallet</v>
      </c>
      <c r="L930" s="3" t="str">
        <f>_xlfn.XLOOKUP(Table29[[#This Row],[customer id]],customers!A:A,customers!C:C)</f>
        <v>Inactive</v>
      </c>
    </row>
    <row r="931" spans="1:12" x14ac:dyDescent="0.35">
      <c r="A931" s="3">
        <v>1728547597</v>
      </c>
      <c r="B931">
        <v>798639</v>
      </c>
      <c r="C931">
        <v>2</v>
      </c>
      <c r="D931" s="2">
        <v>211.25</v>
      </c>
      <c r="E931" s="2">
        <f>Table29[[#This Row],[quantity]]*Table29[[#This Row],[unit_price]]</f>
        <v>422.5</v>
      </c>
      <c r="F931" t="str">
        <f>_xlfn.XLOOKUP(Table29[[#This Row],[product_id]],products!A:A,products!B:B)</f>
        <v>Eggs</v>
      </c>
      <c r="G931" t="str">
        <f>_xlfn.XLOOKUP(B:B,products!A:A,products!C:C)</f>
        <v>Dairy &amp; Breakfast</v>
      </c>
      <c r="H931" t="str">
        <f>_xlfn.XLOOKUP(Table29[[#This Row],[product_id]],products!A:A,products!D:D)</f>
        <v>Subramaniam LLC</v>
      </c>
      <c r="I931" s="1">
        <f>_xlfn.XLOOKUP(Table29[[#This Row],[order_id]],orders!A:A,orders!C:C)</f>
        <v>45452.324305555558</v>
      </c>
      <c r="J931" s="3">
        <f>_xlfn.XLOOKUP(Table29[[#This Row],[order_id]],orders!A:A,orders!B:B)</f>
        <v>98444183</v>
      </c>
      <c r="K931" s="3" t="str">
        <f>_xlfn.XLOOKUP(Table29[[#This Row],[order_id]],orders!A:A,orders!E:E)</f>
        <v>Card</v>
      </c>
      <c r="L931" s="3" t="str">
        <f>_xlfn.XLOOKUP(Table29[[#This Row],[customer id]],customers!A:A,customers!C:C)</f>
        <v>Regular</v>
      </c>
    </row>
    <row r="932" spans="1:12" x14ac:dyDescent="0.35">
      <c r="A932" s="3">
        <v>5311190131</v>
      </c>
      <c r="B932">
        <v>965755</v>
      </c>
      <c r="C932">
        <v>2</v>
      </c>
      <c r="D932" s="2">
        <v>532.57000000000005</v>
      </c>
      <c r="E932" s="2">
        <f>Table29[[#This Row],[quantity]]*Table29[[#This Row],[unit_price]]</f>
        <v>1065.1400000000001</v>
      </c>
      <c r="F932" t="str">
        <f>_xlfn.XLOOKUP(Table29[[#This Row],[product_id]],products!A:A,products!B:B)</f>
        <v>Bananas</v>
      </c>
      <c r="G932" t="str">
        <f>_xlfn.XLOOKUP(B:B,products!A:A,products!C:C)</f>
        <v>Fruits &amp; Vegetables</v>
      </c>
      <c r="H932" t="str">
        <f>_xlfn.XLOOKUP(Table29[[#This Row],[product_id]],products!A:A,products!D:D)</f>
        <v>Doshi, Sarraf and Sama</v>
      </c>
      <c r="I932" s="1">
        <f>_xlfn.XLOOKUP(Table29[[#This Row],[order_id]],orders!A:A,orders!C:C)</f>
        <v>45355.029166666667</v>
      </c>
      <c r="J932" s="3">
        <f>_xlfn.XLOOKUP(Table29[[#This Row],[order_id]],orders!A:A,orders!B:B)</f>
        <v>19482392</v>
      </c>
      <c r="K932" s="3" t="str">
        <f>_xlfn.XLOOKUP(Table29[[#This Row],[order_id]],orders!A:A,orders!E:E)</f>
        <v>Card</v>
      </c>
      <c r="L932" s="3" t="str">
        <f>_xlfn.XLOOKUP(Table29[[#This Row],[customer id]],customers!A:A,customers!C:C)</f>
        <v>Regular</v>
      </c>
    </row>
    <row r="933" spans="1:12" x14ac:dyDescent="0.35">
      <c r="A933" s="3">
        <v>9581592141</v>
      </c>
      <c r="B933">
        <v>4452</v>
      </c>
      <c r="C933">
        <v>3</v>
      </c>
      <c r="D933" s="2">
        <v>169.88</v>
      </c>
      <c r="E933" s="2">
        <f>Table29[[#This Row],[quantity]]*Table29[[#This Row],[unit_price]]</f>
        <v>509.64</v>
      </c>
      <c r="F933" t="str">
        <f>_xlfn.XLOOKUP(Table29[[#This Row],[product_id]],products!A:A,products!B:B)</f>
        <v>Baby Wipes</v>
      </c>
      <c r="G933" t="str">
        <f>_xlfn.XLOOKUP(B:B,products!A:A,products!C:C)</f>
        <v>Baby Care</v>
      </c>
      <c r="H933" t="str">
        <f>_xlfn.XLOOKUP(Table29[[#This Row],[product_id]],products!A:A,products!D:D)</f>
        <v>Morar-Mistry</v>
      </c>
      <c r="I933" s="1">
        <f>_xlfn.XLOOKUP(Table29[[#This Row],[order_id]],orders!A:A,orders!C:C)</f>
        <v>45313.972222222219</v>
      </c>
      <c r="J933" s="3">
        <f>_xlfn.XLOOKUP(Table29[[#This Row],[order_id]],orders!A:A,orders!B:B)</f>
        <v>64562786</v>
      </c>
      <c r="K933" s="3" t="str">
        <f>_xlfn.XLOOKUP(Table29[[#This Row],[order_id]],orders!A:A,orders!E:E)</f>
        <v>UPI</v>
      </c>
      <c r="L933" s="3" t="str">
        <f>_xlfn.XLOOKUP(Table29[[#This Row],[customer id]],customers!A:A,customers!C:C)</f>
        <v>Inactive</v>
      </c>
    </row>
    <row r="934" spans="1:12" x14ac:dyDescent="0.35">
      <c r="A934" s="3">
        <v>4848863693</v>
      </c>
      <c r="B934">
        <v>876139</v>
      </c>
      <c r="C934">
        <v>1</v>
      </c>
      <c r="D934" s="2">
        <v>415.75</v>
      </c>
      <c r="E934" s="2">
        <f>Table29[[#This Row],[quantity]]*Table29[[#This Row],[unit_price]]</f>
        <v>415.75</v>
      </c>
      <c r="F934" t="str">
        <f>_xlfn.XLOOKUP(Table29[[#This Row],[product_id]],products!A:A,products!B:B)</f>
        <v>Pulses</v>
      </c>
      <c r="G934" t="str">
        <f>_xlfn.XLOOKUP(B:B,products!A:A,products!C:C)</f>
        <v>Grocery &amp; Staples</v>
      </c>
      <c r="H934" t="str">
        <f>_xlfn.XLOOKUP(Table29[[#This Row],[product_id]],products!A:A,products!D:D)</f>
        <v>Cherian-Dara</v>
      </c>
      <c r="I934" s="1">
        <f>_xlfn.XLOOKUP(Table29[[#This Row],[order_id]],orders!A:A,orders!C:C)</f>
        <v>45547.196527777778</v>
      </c>
      <c r="J934" s="3">
        <f>_xlfn.XLOOKUP(Table29[[#This Row],[order_id]],orders!A:A,orders!B:B)</f>
        <v>63217390</v>
      </c>
      <c r="K934" s="3" t="str">
        <f>_xlfn.XLOOKUP(Table29[[#This Row],[order_id]],orders!A:A,orders!E:E)</f>
        <v>UPI</v>
      </c>
      <c r="L934" s="3" t="str">
        <f>_xlfn.XLOOKUP(Table29[[#This Row],[customer id]],customers!A:A,customers!C:C)</f>
        <v>Inactive</v>
      </c>
    </row>
    <row r="935" spans="1:12" x14ac:dyDescent="0.35">
      <c r="A935" s="3">
        <v>6374883107</v>
      </c>
      <c r="B935">
        <v>473929</v>
      </c>
      <c r="C935">
        <v>1</v>
      </c>
      <c r="D935" s="2">
        <v>440.19</v>
      </c>
      <c r="E935" s="2">
        <f>Table29[[#This Row],[quantity]]*Table29[[#This Row],[unit_price]]</f>
        <v>440.19</v>
      </c>
      <c r="F935" t="str">
        <f>_xlfn.XLOOKUP(Table29[[#This Row],[product_id]],products!A:A,products!B:B)</f>
        <v>Carrots</v>
      </c>
      <c r="G935" t="str">
        <f>_xlfn.XLOOKUP(B:B,products!A:A,products!C:C)</f>
        <v>Fruits &amp; Vegetables</v>
      </c>
      <c r="H935" t="str">
        <f>_xlfn.XLOOKUP(Table29[[#This Row],[product_id]],products!A:A,products!D:D)</f>
        <v>Bhardwaj, Bhatia and Deshmukh</v>
      </c>
      <c r="I935" s="1">
        <f>_xlfn.XLOOKUP(Table29[[#This Row],[order_id]],orders!A:A,orders!C:C)</f>
        <v>45157.340277777781</v>
      </c>
      <c r="J935" s="3">
        <f>_xlfn.XLOOKUP(Table29[[#This Row],[order_id]],orders!A:A,orders!B:B)</f>
        <v>23126657</v>
      </c>
      <c r="K935" s="3" t="str">
        <f>_xlfn.XLOOKUP(Table29[[#This Row],[order_id]],orders!A:A,orders!E:E)</f>
        <v>UPI</v>
      </c>
      <c r="L935" s="3" t="str">
        <f>_xlfn.XLOOKUP(Table29[[#This Row],[customer id]],customers!A:A,customers!C:C)</f>
        <v>Premium</v>
      </c>
    </row>
    <row r="936" spans="1:12" x14ac:dyDescent="0.35">
      <c r="A936" s="3">
        <v>3270131216</v>
      </c>
      <c r="B936">
        <v>820973</v>
      </c>
      <c r="C936">
        <v>3</v>
      </c>
      <c r="D936" s="2">
        <v>114.52</v>
      </c>
      <c r="E936" s="2">
        <f>Table29[[#This Row],[quantity]]*Table29[[#This Row],[unit_price]]</f>
        <v>343.56</v>
      </c>
      <c r="F936" t="str">
        <f>_xlfn.XLOOKUP(Table29[[#This Row],[product_id]],products!A:A,products!B:B)</f>
        <v>Baby Wipes</v>
      </c>
      <c r="G936" t="str">
        <f>_xlfn.XLOOKUP(B:B,products!A:A,products!C:C)</f>
        <v>Baby Care</v>
      </c>
      <c r="H936" t="str">
        <f>_xlfn.XLOOKUP(Table29[[#This Row],[product_id]],products!A:A,products!D:D)</f>
        <v>Lall LLC</v>
      </c>
      <c r="I936" s="1">
        <f>_xlfn.XLOOKUP(Table29[[#This Row],[order_id]],orders!A:A,orders!C:C)</f>
        <v>45332.626388888886</v>
      </c>
      <c r="J936" s="3">
        <f>_xlfn.XLOOKUP(Table29[[#This Row],[order_id]],orders!A:A,orders!B:B)</f>
        <v>56604077</v>
      </c>
      <c r="K936" s="3" t="str">
        <f>_xlfn.XLOOKUP(Table29[[#This Row],[order_id]],orders!A:A,orders!E:E)</f>
        <v>UPI</v>
      </c>
      <c r="L936" s="3" t="str">
        <f>_xlfn.XLOOKUP(Table29[[#This Row],[customer id]],customers!A:A,customers!C:C)</f>
        <v>Regular</v>
      </c>
    </row>
    <row r="937" spans="1:12" x14ac:dyDescent="0.35">
      <c r="A937" s="3">
        <v>2643382562</v>
      </c>
      <c r="B937">
        <v>563740</v>
      </c>
      <c r="C937">
        <v>3</v>
      </c>
      <c r="D937" s="2">
        <v>96.33</v>
      </c>
      <c r="E937" s="2">
        <f>Table29[[#This Row],[quantity]]*Table29[[#This Row],[unit_price]]</f>
        <v>288.99</v>
      </c>
      <c r="F937" t="str">
        <f>_xlfn.XLOOKUP(Table29[[#This Row],[product_id]],products!A:A,products!B:B)</f>
        <v>Chips</v>
      </c>
      <c r="G937" t="str">
        <f>_xlfn.XLOOKUP(B:B,products!A:A,products!C:C)</f>
        <v>Snacks &amp; Munchies</v>
      </c>
      <c r="H937" t="str">
        <f>_xlfn.XLOOKUP(Table29[[#This Row],[product_id]],products!A:A,products!D:D)</f>
        <v>Mann-Kapadia</v>
      </c>
      <c r="I937" s="1">
        <f>_xlfn.XLOOKUP(Table29[[#This Row],[order_id]],orders!A:A,orders!C:C)</f>
        <v>45131.9375</v>
      </c>
      <c r="J937" s="3">
        <f>_xlfn.XLOOKUP(Table29[[#This Row],[order_id]],orders!A:A,orders!B:B)</f>
        <v>54338574</v>
      </c>
      <c r="K937" s="3" t="str">
        <f>_xlfn.XLOOKUP(Table29[[#This Row],[order_id]],orders!A:A,orders!E:E)</f>
        <v>UPI</v>
      </c>
      <c r="L937" s="3" t="str">
        <f>_xlfn.XLOOKUP(Table29[[#This Row],[customer id]],customers!A:A,customers!C:C)</f>
        <v>Premium</v>
      </c>
    </row>
    <row r="938" spans="1:12" x14ac:dyDescent="0.35">
      <c r="A938" s="3">
        <v>5212524996</v>
      </c>
      <c r="B938">
        <v>784827</v>
      </c>
      <c r="C938">
        <v>1</v>
      </c>
      <c r="D938" s="2">
        <v>274.25</v>
      </c>
      <c r="E938" s="2">
        <f>Table29[[#This Row],[quantity]]*Table29[[#This Row],[unit_price]]</f>
        <v>274.25</v>
      </c>
      <c r="F938" t="str">
        <f>_xlfn.XLOOKUP(Table29[[#This Row],[product_id]],products!A:A,products!B:B)</f>
        <v>Baby Wipes</v>
      </c>
      <c r="G938" t="str">
        <f>_xlfn.XLOOKUP(B:B,products!A:A,products!C:C)</f>
        <v>Baby Care</v>
      </c>
      <c r="H938" t="str">
        <f>_xlfn.XLOOKUP(Table29[[#This Row],[product_id]],products!A:A,products!D:D)</f>
        <v>Balakrishnan Ltd</v>
      </c>
      <c r="I938" s="1">
        <f>_xlfn.XLOOKUP(Table29[[#This Row],[order_id]],orders!A:A,orders!C:C)</f>
        <v>45270.92083333333</v>
      </c>
      <c r="J938" s="3">
        <f>_xlfn.XLOOKUP(Table29[[#This Row],[order_id]],orders!A:A,orders!B:B)</f>
        <v>45071436</v>
      </c>
      <c r="K938" s="3" t="str">
        <f>_xlfn.XLOOKUP(Table29[[#This Row],[order_id]],orders!A:A,orders!E:E)</f>
        <v>Cash</v>
      </c>
      <c r="L938" s="3" t="str">
        <f>_xlfn.XLOOKUP(Table29[[#This Row],[customer id]],customers!A:A,customers!C:C)</f>
        <v>Inactive</v>
      </c>
    </row>
    <row r="939" spans="1:12" x14ac:dyDescent="0.35">
      <c r="A939" s="3">
        <v>9594095277</v>
      </c>
      <c r="B939">
        <v>925482</v>
      </c>
      <c r="C939">
        <v>1</v>
      </c>
      <c r="D939" s="2">
        <v>475.04</v>
      </c>
      <c r="E939" s="2">
        <f>Table29[[#This Row],[quantity]]*Table29[[#This Row],[unit_price]]</f>
        <v>475.04</v>
      </c>
      <c r="F939" t="str">
        <f>_xlfn.XLOOKUP(Table29[[#This Row],[product_id]],products!A:A,products!B:B)</f>
        <v>Frozen Biryani</v>
      </c>
      <c r="G939" t="str">
        <f>_xlfn.XLOOKUP(B:B,products!A:A,products!C:C)</f>
        <v>Instant &amp; Frozen Food</v>
      </c>
      <c r="H939" t="str">
        <f>_xlfn.XLOOKUP(Table29[[#This Row],[product_id]],products!A:A,products!D:D)</f>
        <v>Viswanathan-Sha</v>
      </c>
      <c r="I939" s="1">
        <f>_xlfn.XLOOKUP(Table29[[#This Row],[order_id]],orders!A:A,orders!C:C)</f>
        <v>45361.195138888892</v>
      </c>
      <c r="J939" s="3">
        <f>_xlfn.XLOOKUP(Table29[[#This Row],[order_id]],orders!A:A,orders!B:B)</f>
        <v>27604184</v>
      </c>
      <c r="K939" s="3" t="str">
        <f>_xlfn.XLOOKUP(Table29[[#This Row],[order_id]],orders!A:A,orders!E:E)</f>
        <v>Card</v>
      </c>
      <c r="L939" s="3" t="str">
        <f>_xlfn.XLOOKUP(Table29[[#This Row],[customer id]],customers!A:A,customers!C:C)</f>
        <v>New</v>
      </c>
    </row>
    <row r="940" spans="1:12" x14ac:dyDescent="0.35">
      <c r="A940" s="3">
        <v>8375863419</v>
      </c>
      <c r="B940">
        <v>962591</v>
      </c>
      <c r="C940">
        <v>1</v>
      </c>
      <c r="D940" s="2">
        <v>130.01</v>
      </c>
      <c r="E940" s="2">
        <f>Table29[[#This Row],[quantity]]*Table29[[#This Row],[unit_price]]</f>
        <v>130.01</v>
      </c>
      <c r="F940" t="str">
        <f>_xlfn.XLOOKUP(Table29[[#This Row],[product_id]],products!A:A,products!B:B)</f>
        <v>Orange Juice</v>
      </c>
      <c r="G940" t="str">
        <f>_xlfn.XLOOKUP(B:B,products!A:A,products!C:C)</f>
        <v>Cold Drinks &amp; Juices</v>
      </c>
      <c r="H940" t="str">
        <f>_xlfn.XLOOKUP(Table29[[#This Row],[product_id]],products!A:A,products!D:D)</f>
        <v>Murthy-Kaul</v>
      </c>
      <c r="I940" s="1">
        <f>_xlfn.XLOOKUP(Table29[[#This Row],[order_id]],orders!A:A,orders!C:C)</f>
        <v>45530.507638888892</v>
      </c>
      <c r="J940" s="3">
        <f>_xlfn.XLOOKUP(Table29[[#This Row],[order_id]],orders!A:A,orders!B:B)</f>
        <v>76971644</v>
      </c>
      <c r="K940" s="3" t="str">
        <f>_xlfn.XLOOKUP(Table29[[#This Row],[order_id]],orders!A:A,orders!E:E)</f>
        <v>Card</v>
      </c>
      <c r="L940" s="3" t="str">
        <f>_xlfn.XLOOKUP(Table29[[#This Row],[customer id]],customers!A:A,customers!C:C)</f>
        <v>Inactive</v>
      </c>
    </row>
    <row r="941" spans="1:12" x14ac:dyDescent="0.35">
      <c r="A941" s="3">
        <v>7523880783</v>
      </c>
      <c r="B941">
        <v>880510</v>
      </c>
      <c r="C941">
        <v>3</v>
      </c>
      <c r="D941" s="2">
        <v>951.43</v>
      </c>
      <c r="E941" s="2">
        <f>Table29[[#This Row],[quantity]]*Table29[[#This Row],[unit_price]]</f>
        <v>2854.29</v>
      </c>
      <c r="F941" t="str">
        <f>_xlfn.XLOOKUP(Table29[[#This Row],[product_id]],products!A:A,products!B:B)</f>
        <v>Bread</v>
      </c>
      <c r="G941" t="str">
        <f>_xlfn.XLOOKUP(B:B,products!A:A,products!C:C)</f>
        <v>Dairy &amp; Breakfast</v>
      </c>
      <c r="H941" t="str">
        <f>_xlfn.XLOOKUP(Table29[[#This Row],[product_id]],products!A:A,products!D:D)</f>
        <v>Roy-Char</v>
      </c>
      <c r="I941" s="1">
        <f>_xlfn.XLOOKUP(Table29[[#This Row],[order_id]],orders!A:A,orders!C:C)</f>
        <v>45578.573611111111</v>
      </c>
      <c r="J941" s="3">
        <f>_xlfn.XLOOKUP(Table29[[#This Row],[order_id]],orders!A:A,orders!B:B)</f>
        <v>21481338</v>
      </c>
      <c r="K941" s="3" t="str">
        <f>_xlfn.XLOOKUP(Table29[[#This Row],[order_id]],orders!A:A,orders!E:E)</f>
        <v>Wallet</v>
      </c>
      <c r="L941" s="3" t="str">
        <f>_xlfn.XLOOKUP(Table29[[#This Row],[customer id]],customers!A:A,customers!C:C)</f>
        <v>New</v>
      </c>
    </row>
    <row r="942" spans="1:12" x14ac:dyDescent="0.35">
      <c r="A942" s="3">
        <v>9670158103</v>
      </c>
      <c r="B942">
        <v>647462</v>
      </c>
      <c r="C942">
        <v>2</v>
      </c>
      <c r="D942" s="2">
        <v>326.42</v>
      </c>
      <c r="E942" s="2">
        <f>Table29[[#This Row],[quantity]]*Table29[[#This Row],[unit_price]]</f>
        <v>652.84</v>
      </c>
      <c r="F942" t="str">
        <f>_xlfn.XLOOKUP(Table29[[#This Row],[product_id]],products!A:A,products!B:B)</f>
        <v>Lotion</v>
      </c>
      <c r="G942" t="str">
        <f>_xlfn.XLOOKUP(B:B,products!A:A,products!C:C)</f>
        <v>Personal Care</v>
      </c>
      <c r="H942" t="str">
        <f>_xlfn.XLOOKUP(Table29[[#This Row],[product_id]],products!A:A,products!D:D)</f>
        <v>Balan, Samra and Sekhon</v>
      </c>
      <c r="I942" s="1">
        <f>_xlfn.XLOOKUP(Table29[[#This Row],[order_id]],orders!A:A,orders!C:C)</f>
        <v>45362.535416666666</v>
      </c>
      <c r="J942" s="3">
        <f>_xlfn.XLOOKUP(Table29[[#This Row],[order_id]],orders!A:A,orders!B:B)</f>
        <v>63262519</v>
      </c>
      <c r="K942" s="3" t="str">
        <f>_xlfn.XLOOKUP(Table29[[#This Row],[order_id]],orders!A:A,orders!E:E)</f>
        <v>UPI</v>
      </c>
      <c r="L942" s="3" t="str">
        <f>_xlfn.XLOOKUP(Table29[[#This Row],[customer id]],customers!A:A,customers!C:C)</f>
        <v>Regular</v>
      </c>
    </row>
    <row r="943" spans="1:12" x14ac:dyDescent="0.35">
      <c r="A943" s="3">
        <v>4344108631</v>
      </c>
      <c r="B943">
        <v>880510</v>
      </c>
      <c r="C943">
        <v>3</v>
      </c>
      <c r="D943" s="2">
        <v>951.43</v>
      </c>
      <c r="E943" s="2">
        <f>Table29[[#This Row],[quantity]]*Table29[[#This Row],[unit_price]]</f>
        <v>2854.29</v>
      </c>
      <c r="F943" t="str">
        <f>_xlfn.XLOOKUP(Table29[[#This Row],[product_id]],products!A:A,products!B:B)</f>
        <v>Bread</v>
      </c>
      <c r="G943" t="str">
        <f>_xlfn.XLOOKUP(B:B,products!A:A,products!C:C)</f>
        <v>Dairy &amp; Breakfast</v>
      </c>
      <c r="H943" t="str">
        <f>_xlfn.XLOOKUP(Table29[[#This Row],[product_id]],products!A:A,products!D:D)</f>
        <v>Roy-Char</v>
      </c>
      <c r="I943" s="1">
        <f>_xlfn.XLOOKUP(Table29[[#This Row],[order_id]],orders!A:A,orders!C:C)</f>
        <v>45014.468055555553</v>
      </c>
      <c r="J943" s="3">
        <f>_xlfn.XLOOKUP(Table29[[#This Row],[order_id]],orders!A:A,orders!B:B)</f>
        <v>45804389</v>
      </c>
      <c r="K943" s="3" t="str">
        <f>_xlfn.XLOOKUP(Table29[[#This Row],[order_id]],orders!A:A,orders!E:E)</f>
        <v>Cash</v>
      </c>
      <c r="L943" s="3" t="str">
        <f>_xlfn.XLOOKUP(Table29[[#This Row],[customer id]],customers!A:A,customers!C:C)</f>
        <v>Inactive</v>
      </c>
    </row>
    <row r="944" spans="1:12" x14ac:dyDescent="0.35">
      <c r="A944" s="3">
        <v>2237858</v>
      </c>
      <c r="B944">
        <v>585299</v>
      </c>
      <c r="C944">
        <v>1</v>
      </c>
      <c r="D944" s="2">
        <v>799.46</v>
      </c>
      <c r="E944" s="2">
        <f>Table29[[#This Row],[quantity]]*Table29[[#This Row],[unit_price]]</f>
        <v>799.46</v>
      </c>
      <c r="F944" t="str">
        <f>_xlfn.XLOOKUP(Table29[[#This Row],[product_id]],products!A:A,products!B:B)</f>
        <v>Pet Treats</v>
      </c>
      <c r="G944" t="str">
        <f>_xlfn.XLOOKUP(B:B,products!A:A,products!C:C)</f>
        <v>Pet Care</v>
      </c>
      <c r="H944" t="str">
        <f>_xlfn.XLOOKUP(Table29[[#This Row],[product_id]],products!A:A,products!D:D)</f>
        <v>Sharma, Chandra and Prashad</v>
      </c>
      <c r="I944" s="1">
        <f>_xlfn.XLOOKUP(Table29[[#This Row],[order_id]],orders!A:A,orders!C:C)</f>
        <v>45018.15625</v>
      </c>
      <c r="J944" s="3">
        <f>_xlfn.XLOOKUP(Table29[[#This Row],[order_id]],orders!A:A,orders!B:B)</f>
        <v>48281892</v>
      </c>
      <c r="K944" s="3" t="str">
        <f>_xlfn.XLOOKUP(Table29[[#This Row],[order_id]],orders!A:A,orders!E:E)</f>
        <v>Wallet</v>
      </c>
      <c r="L944" s="3" t="str">
        <f>_xlfn.XLOOKUP(Table29[[#This Row],[customer id]],customers!A:A,customers!C:C)</f>
        <v>New</v>
      </c>
    </row>
    <row r="945" spans="1:12" x14ac:dyDescent="0.35">
      <c r="A945" s="3">
        <v>3217791988</v>
      </c>
      <c r="B945">
        <v>890623</v>
      </c>
      <c r="C945">
        <v>1</v>
      </c>
      <c r="D945" s="2">
        <v>354.52</v>
      </c>
      <c r="E945" s="2">
        <f>Table29[[#This Row],[quantity]]*Table29[[#This Row],[unit_price]]</f>
        <v>354.52</v>
      </c>
      <c r="F945" t="str">
        <f>_xlfn.XLOOKUP(Table29[[#This Row],[product_id]],products!A:A,products!B:B)</f>
        <v>Onions</v>
      </c>
      <c r="G945" t="str">
        <f>_xlfn.XLOOKUP(B:B,products!A:A,products!C:C)</f>
        <v>Fruits &amp; Vegetables</v>
      </c>
      <c r="H945" t="str">
        <f>_xlfn.XLOOKUP(Table29[[#This Row],[product_id]],products!A:A,products!D:D)</f>
        <v>Sangha, Nagar and Varty</v>
      </c>
      <c r="I945" s="1">
        <f>_xlfn.XLOOKUP(Table29[[#This Row],[order_id]],orders!A:A,orders!C:C)</f>
        <v>45148.574999999997</v>
      </c>
      <c r="J945" s="3">
        <f>_xlfn.XLOOKUP(Table29[[#This Row],[order_id]],orders!A:A,orders!B:B)</f>
        <v>92642745</v>
      </c>
      <c r="K945" s="3" t="str">
        <f>_xlfn.XLOOKUP(Table29[[#This Row],[order_id]],orders!A:A,orders!E:E)</f>
        <v>Wallet</v>
      </c>
      <c r="L945" s="3" t="str">
        <f>_xlfn.XLOOKUP(Table29[[#This Row],[customer id]],customers!A:A,customers!C:C)</f>
        <v>Regular</v>
      </c>
    </row>
    <row r="946" spans="1:12" x14ac:dyDescent="0.35">
      <c r="A946" s="3">
        <v>3355718103</v>
      </c>
      <c r="B946">
        <v>478531</v>
      </c>
      <c r="C946">
        <v>2</v>
      </c>
      <c r="D946" s="2">
        <v>825.46</v>
      </c>
      <c r="E946" s="2">
        <f>Table29[[#This Row],[quantity]]*Table29[[#This Row],[unit_price]]</f>
        <v>1650.92</v>
      </c>
      <c r="F946" t="str">
        <f>_xlfn.XLOOKUP(Table29[[#This Row],[product_id]],products!A:A,products!B:B)</f>
        <v>Carrots</v>
      </c>
      <c r="G946" t="str">
        <f>_xlfn.XLOOKUP(B:B,products!A:A,products!C:C)</f>
        <v>Fruits &amp; Vegetables</v>
      </c>
      <c r="H946" t="str">
        <f>_xlfn.XLOOKUP(Table29[[#This Row],[product_id]],products!A:A,products!D:D)</f>
        <v>Uppal Group</v>
      </c>
      <c r="I946" s="1">
        <f>_xlfn.XLOOKUP(Table29[[#This Row],[order_id]],orders!A:A,orders!C:C)</f>
        <v>45179.940972222219</v>
      </c>
      <c r="J946" s="3">
        <f>_xlfn.XLOOKUP(Table29[[#This Row],[order_id]],orders!A:A,orders!B:B)</f>
        <v>91196901</v>
      </c>
      <c r="K946" s="3" t="str">
        <f>_xlfn.XLOOKUP(Table29[[#This Row],[order_id]],orders!A:A,orders!E:E)</f>
        <v>Card</v>
      </c>
      <c r="L946" s="3" t="str">
        <f>_xlfn.XLOOKUP(Table29[[#This Row],[customer id]],customers!A:A,customers!C:C)</f>
        <v>Premium</v>
      </c>
    </row>
    <row r="947" spans="1:12" x14ac:dyDescent="0.35">
      <c r="A947" s="3">
        <v>9590518103</v>
      </c>
      <c r="B947">
        <v>140154</v>
      </c>
      <c r="C947">
        <v>2</v>
      </c>
      <c r="D947" s="2">
        <v>171.2</v>
      </c>
      <c r="E947" s="2">
        <f>Table29[[#This Row],[quantity]]*Table29[[#This Row],[unit_price]]</f>
        <v>342.4</v>
      </c>
      <c r="F947" t="str">
        <f>_xlfn.XLOOKUP(Table29[[#This Row],[product_id]],products!A:A,products!B:B)</f>
        <v>Shampoo</v>
      </c>
      <c r="G947" t="str">
        <f>_xlfn.XLOOKUP(B:B,products!A:A,products!C:C)</f>
        <v>Personal Care</v>
      </c>
      <c r="H947" t="str">
        <f>_xlfn.XLOOKUP(Table29[[#This Row],[product_id]],products!A:A,products!D:D)</f>
        <v>Malhotra LLC</v>
      </c>
      <c r="I947" s="1">
        <f>_xlfn.XLOOKUP(Table29[[#This Row],[order_id]],orders!A:A,orders!C:C)</f>
        <v>45352.804166666669</v>
      </c>
      <c r="J947" s="3">
        <f>_xlfn.XLOOKUP(Table29[[#This Row],[order_id]],orders!A:A,orders!B:B)</f>
        <v>62323608</v>
      </c>
      <c r="K947" s="3" t="str">
        <f>_xlfn.XLOOKUP(Table29[[#This Row],[order_id]],orders!A:A,orders!E:E)</f>
        <v>UPI</v>
      </c>
      <c r="L947" s="3" t="str">
        <f>_xlfn.XLOOKUP(Table29[[#This Row],[customer id]],customers!A:A,customers!C:C)</f>
        <v>New</v>
      </c>
    </row>
    <row r="948" spans="1:12" x14ac:dyDescent="0.35">
      <c r="A948" s="3">
        <v>6610120274</v>
      </c>
      <c r="B948">
        <v>552496</v>
      </c>
      <c r="C948">
        <v>2</v>
      </c>
      <c r="D948" s="2">
        <v>508</v>
      </c>
      <c r="E948" s="2">
        <f>Table29[[#This Row],[quantity]]*Table29[[#This Row],[unit_price]]</f>
        <v>1016</v>
      </c>
      <c r="F948" t="str">
        <f>_xlfn.XLOOKUP(Table29[[#This Row],[product_id]],products!A:A,products!B:B)</f>
        <v>Dish Soap</v>
      </c>
      <c r="G948" t="str">
        <f>_xlfn.XLOOKUP(B:B,products!A:A,products!C:C)</f>
        <v>Household Care</v>
      </c>
      <c r="H948" t="str">
        <f>_xlfn.XLOOKUP(Table29[[#This Row],[product_id]],products!A:A,products!D:D)</f>
        <v>Dhar PLC</v>
      </c>
      <c r="I948" s="1">
        <f>_xlfn.XLOOKUP(Table29[[#This Row],[order_id]],orders!A:A,orders!C:C)</f>
        <v>45492.052777777775</v>
      </c>
      <c r="J948" s="3">
        <f>_xlfn.XLOOKUP(Table29[[#This Row],[order_id]],orders!A:A,orders!B:B)</f>
        <v>89910157</v>
      </c>
      <c r="K948" s="3" t="str">
        <f>_xlfn.XLOOKUP(Table29[[#This Row],[order_id]],orders!A:A,orders!E:E)</f>
        <v>UPI</v>
      </c>
      <c r="L948" s="3" t="str">
        <f>_xlfn.XLOOKUP(Table29[[#This Row],[customer id]],customers!A:A,customers!C:C)</f>
        <v>New</v>
      </c>
    </row>
    <row r="949" spans="1:12" x14ac:dyDescent="0.35">
      <c r="A949" s="3">
        <v>1180899898</v>
      </c>
      <c r="B949">
        <v>274207</v>
      </c>
      <c r="C949">
        <v>1</v>
      </c>
      <c r="D949" s="2">
        <v>328.51</v>
      </c>
      <c r="E949" s="2">
        <f>Table29[[#This Row],[quantity]]*Table29[[#This Row],[unit_price]]</f>
        <v>328.51</v>
      </c>
      <c r="F949" t="str">
        <f>_xlfn.XLOOKUP(Table29[[#This Row],[product_id]],products!A:A,products!B:B)</f>
        <v>Cough Syrup</v>
      </c>
      <c r="G949" t="str">
        <f>_xlfn.XLOOKUP(B:B,products!A:A,products!C:C)</f>
        <v>Pharmacy</v>
      </c>
      <c r="H949" t="str">
        <f>_xlfn.XLOOKUP(Table29[[#This Row],[product_id]],products!A:A,products!D:D)</f>
        <v>Savant, Batta and Mander</v>
      </c>
      <c r="I949" s="1">
        <f>_xlfn.XLOOKUP(Table29[[#This Row],[order_id]],orders!A:A,orders!C:C)</f>
        <v>45033.120138888888</v>
      </c>
      <c r="J949" s="3">
        <f>_xlfn.XLOOKUP(Table29[[#This Row],[order_id]],orders!A:A,orders!B:B)</f>
        <v>16420489</v>
      </c>
      <c r="K949" s="3" t="str">
        <f>_xlfn.XLOOKUP(Table29[[#This Row],[order_id]],orders!A:A,orders!E:E)</f>
        <v>Wallet</v>
      </c>
      <c r="L949" s="3" t="str">
        <f>_xlfn.XLOOKUP(Table29[[#This Row],[customer id]],customers!A:A,customers!C:C)</f>
        <v>New</v>
      </c>
    </row>
    <row r="950" spans="1:12" x14ac:dyDescent="0.35">
      <c r="A950" s="3">
        <v>8758992688</v>
      </c>
      <c r="B950">
        <v>891833</v>
      </c>
      <c r="C950">
        <v>1</v>
      </c>
      <c r="D950" s="2">
        <v>493.19</v>
      </c>
      <c r="E950" s="2">
        <f>Table29[[#This Row],[quantity]]*Table29[[#This Row],[unit_price]]</f>
        <v>493.19</v>
      </c>
      <c r="F950" t="str">
        <f>_xlfn.XLOOKUP(Table29[[#This Row],[product_id]],products!A:A,products!B:B)</f>
        <v>Curd</v>
      </c>
      <c r="G950" t="str">
        <f>_xlfn.XLOOKUP(B:B,products!A:A,products!C:C)</f>
        <v>Dairy &amp; Breakfast</v>
      </c>
      <c r="H950" t="str">
        <f>_xlfn.XLOOKUP(Table29[[#This Row],[product_id]],products!A:A,products!D:D)</f>
        <v>Mani PLC</v>
      </c>
      <c r="I950" s="1">
        <f>_xlfn.XLOOKUP(Table29[[#This Row],[order_id]],orders!A:A,orders!C:C)</f>
        <v>45465.703472222223</v>
      </c>
      <c r="J950" s="3">
        <f>_xlfn.XLOOKUP(Table29[[#This Row],[order_id]],orders!A:A,orders!B:B)</f>
        <v>11616535</v>
      </c>
      <c r="K950" s="3" t="str">
        <f>_xlfn.XLOOKUP(Table29[[#This Row],[order_id]],orders!A:A,orders!E:E)</f>
        <v>Wallet</v>
      </c>
      <c r="L950" s="3" t="str">
        <f>_xlfn.XLOOKUP(Table29[[#This Row],[customer id]],customers!A:A,customers!C:C)</f>
        <v>Premium</v>
      </c>
    </row>
    <row r="951" spans="1:12" x14ac:dyDescent="0.35">
      <c r="A951" s="3">
        <v>6965716176</v>
      </c>
      <c r="B951">
        <v>970529</v>
      </c>
      <c r="C951">
        <v>3</v>
      </c>
      <c r="D951" s="2">
        <v>827.44</v>
      </c>
      <c r="E951" s="2">
        <f>Table29[[#This Row],[quantity]]*Table29[[#This Row],[unit_price]]</f>
        <v>2482.3200000000002</v>
      </c>
      <c r="F951" t="str">
        <f>_xlfn.XLOOKUP(Table29[[#This Row],[product_id]],products!A:A,products!B:B)</f>
        <v>Diapers</v>
      </c>
      <c r="G951" t="str">
        <f>_xlfn.XLOOKUP(B:B,products!A:A,products!C:C)</f>
        <v>Baby Care</v>
      </c>
      <c r="H951" t="str">
        <f>_xlfn.XLOOKUP(Table29[[#This Row],[product_id]],products!A:A,products!D:D)</f>
        <v>Kurian, Patla and Sanghvi</v>
      </c>
      <c r="I951" s="1">
        <f>_xlfn.XLOOKUP(Table29[[#This Row],[order_id]],orders!A:A,orders!C:C)</f>
        <v>45029.09375</v>
      </c>
      <c r="J951" s="3">
        <f>_xlfn.XLOOKUP(Table29[[#This Row],[order_id]],orders!A:A,orders!B:B)</f>
        <v>12851610</v>
      </c>
      <c r="K951" s="3" t="str">
        <f>_xlfn.XLOOKUP(Table29[[#This Row],[order_id]],orders!A:A,orders!E:E)</f>
        <v>Card</v>
      </c>
      <c r="L951" s="3" t="str">
        <f>_xlfn.XLOOKUP(Table29[[#This Row],[customer id]],customers!A:A,customers!C:C)</f>
        <v>Inactive</v>
      </c>
    </row>
    <row r="952" spans="1:12" x14ac:dyDescent="0.35">
      <c r="A952" s="3">
        <v>5527742274</v>
      </c>
      <c r="B952">
        <v>712003</v>
      </c>
      <c r="C952">
        <v>2</v>
      </c>
      <c r="D952" s="2">
        <v>671.68</v>
      </c>
      <c r="E952" s="2">
        <f>Table29[[#This Row],[quantity]]*Table29[[#This Row],[unit_price]]</f>
        <v>1343.36</v>
      </c>
      <c r="F952" t="str">
        <f>_xlfn.XLOOKUP(Table29[[#This Row],[product_id]],products!A:A,products!B:B)</f>
        <v>Cola</v>
      </c>
      <c r="G952" t="str">
        <f>_xlfn.XLOOKUP(B:B,products!A:A,products!C:C)</f>
        <v>Cold Drinks &amp; Juices</v>
      </c>
      <c r="H952" t="str">
        <f>_xlfn.XLOOKUP(Table29[[#This Row],[product_id]],products!A:A,products!D:D)</f>
        <v>Karan, Bandi and Acharya</v>
      </c>
      <c r="I952" s="1">
        <f>_xlfn.XLOOKUP(Table29[[#This Row],[order_id]],orders!A:A,orders!C:C)</f>
        <v>45276.222222222219</v>
      </c>
      <c r="J952" s="3">
        <f>_xlfn.XLOOKUP(Table29[[#This Row],[order_id]],orders!A:A,orders!B:B)</f>
        <v>57956497</v>
      </c>
      <c r="K952" s="3" t="str">
        <f>_xlfn.XLOOKUP(Table29[[#This Row],[order_id]],orders!A:A,orders!E:E)</f>
        <v>Card</v>
      </c>
      <c r="L952" s="3" t="str">
        <f>_xlfn.XLOOKUP(Table29[[#This Row],[customer id]],customers!A:A,customers!C:C)</f>
        <v>Inactive</v>
      </c>
    </row>
    <row r="953" spans="1:12" x14ac:dyDescent="0.35">
      <c r="A953" s="3">
        <v>826610039</v>
      </c>
      <c r="B953">
        <v>589812</v>
      </c>
      <c r="C953">
        <v>3</v>
      </c>
      <c r="D953" s="2">
        <v>163.03</v>
      </c>
      <c r="E953" s="2">
        <f>Table29[[#This Row],[quantity]]*Table29[[#This Row],[unit_price]]</f>
        <v>489.09000000000003</v>
      </c>
      <c r="F953" t="str">
        <f>_xlfn.XLOOKUP(Table29[[#This Row],[product_id]],products!A:A,products!B:B)</f>
        <v>Detergent</v>
      </c>
      <c r="G953" t="str">
        <f>_xlfn.XLOOKUP(B:B,products!A:A,products!C:C)</f>
        <v>Household Care</v>
      </c>
      <c r="H953" t="str">
        <f>_xlfn.XLOOKUP(Table29[[#This Row],[product_id]],products!A:A,products!D:D)</f>
        <v>Bir PLC</v>
      </c>
      <c r="I953" s="1">
        <f>_xlfn.XLOOKUP(Table29[[#This Row],[order_id]],orders!A:A,orders!C:C)</f>
        <v>45155.577777777777</v>
      </c>
      <c r="J953" s="3">
        <f>_xlfn.XLOOKUP(Table29[[#This Row],[order_id]],orders!A:A,orders!B:B)</f>
        <v>29431960</v>
      </c>
      <c r="K953" s="3" t="str">
        <f>_xlfn.XLOOKUP(Table29[[#This Row],[order_id]],orders!A:A,orders!E:E)</f>
        <v>UPI</v>
      </c>
      <c r="L953" s="3" t="str">
        <f>_xlfn.XLOOKUP(Table29[[#This Row],[customer id]],customers!A:A,customers!C:C)</f>
        <v>Premium</v>
      </c>
    </row>
    <row r="954" spans="1:12" x14ac:dyDescent="0.35">
      <c r="A954" s="3">
        <v>3303891913</v>
      </c>
      <c r="B954">
        <v>313754</v>
      </c>
      <c r="C954">
        <v>2</v>
      </c>
      <c r="D954" s="2">
        <v>136.6</v>
      </c>
      <c r="E954" s="2">
        <f>Table29[[#This Row],[quantity]]*Table29[[#This Row],[unit_price]]</f>
        <v>273.2</v>
      </c>
      <c r="F954" t="str">
        <f>_xlfn.XLOOKUP(Table29[[#This Row],[product_id]],products!A:A,products!B:B)</f>
        <v>Biscuits</v>
      </c>
      <c r="G954" t="str">
        <f>_xlfn.XLOOKUP(B:B,products!A:A,products!C:C)</f>
        <v>Snacks &amp; Munchies</v>
      </c>
      <c r="H954" t="str">
        <f>_xlfn.XLOOKUP(Table29[[#This Row],[product_id]],products!A:A,products!D:D)</f>
        <v>Swaminathan, Mahal and Dara</v>
      </c>
      <c r="I954" s="1">
        <f>_xlfn.XLOOKUP(Table29[[#This Row],[order_id]],orders!A:A,orders!C:C)</f>
        <v>45306.895138888889</v>
      </c>
      <c r="J954" s="3">
        <f>_xlfn.XLOOKUP(Table29[[#This Row],[order_id]],orders!A:A,orders!B:B)</f>
        <v>84361534</v>
      </c>
      <c r="K954" s="3" t="str">
        <f>_xlfn.XLOOKUP(Table29[[#This Row],[order_id]],orders!A:A,orders!E:E)</f>
        <v>Card</v>
      </c>
      <c r="L954" s="3" t="str">
        <f>_xlfn.XLOOKUP(Table29[[#This Row],[customer id]],customers!A:A,customers!C:C)</f>
        <v>Regular</v>
      </c>
    </row>
    <row r="955" spans="1:12" x14ac:dyDescent="0.35">
      <c r="A955" s="3">
        <v>2489292878</v>
      </c>
      <c r="B955">
        <v>969851</v>
      </c>
      <c r="C955">
        <v>2</v>
      </c>
      <c r="D955" s="2">
        <v>340.66</v>
      </c>
      <c r="E955" s="2">
        <f>Table29[[#This Row],[quantity]]*Table29[[#This Row],[unit_price]]</f>
        <v>681.32</v>
      </c>
      <c r="F955" t="str">
        <f>_xlfn.XLOOKUP(Table29[[#This Row],[product_id]],products!A:A,products!B:B)</f>
        <v>Frozen Vegetables</v>
      </c>
      <c r="G955" t="str">
        <f>_xlfn.XLOOKUP(B:B,products!A:A,products!C:C)</f>
        <v>Instant &amp; Frozen Food</v>
      </c>
      <c r="H955" t="str">
        <f>_xlfn.XLOOKUP(Table29[[#This Row],[product_id]],products!A:A,products!D:D)</f>
        <v>Kara, Sodhi and Bassi</v>
      </c>
      <c r="I955" s="1">
        <f>_xlfn.XLOOKUP(Table29[[#This Row],[order_id]],orders!A:A,orders!C:C)</f>
        <v>45200.368750000001</v>
      </c>
      <c r="J955" s="3">
        <f>_xlfn.XLOOKUP(Table29[[#This Row],[order_id]],orders!A:A,orders!B:B)</f>
        <v>59240916</v>
      </c>
      <c r="K955" s="3" t="str">
        <f>_xlfn.XLOOKUP(Table29[[#This Row],[order_id]],orders!A:A,orders!E:E)</f>
        <v>Card</v>
      </c>
      <c r="L955" s="3" t="str">
        <f>_xlfn.XLOOKUP(Table29[[#This Row],[customer id]],customers!A:A,customers!C:C)</f>
        <v>Inactive</v>
      </c>
    </row>
    <row r="956" spans="1:12" x14ac:dyDescent="0.35">
      <c r="A956" s="3">
        <v>8589851630</v>
      </c>
      <c r="B956">
        <v>687218</v>
      </c>
      <c r="C956">
        <v>2</v>
      </c>
      <c r="D956" s="2">
        <v>317.82</v>
      </c>
      <c r="E956" s="2">
        <f>Table29[[#This Row],[quantity]]*Table29[[#This Row],[unit_price]]</f>
        <v>635.64</v>
      </c>
      <c r="F956" t="str">
        <f>_xlfn.XLOOKUP(Table29[[#This Row],[product_id]],products!A:A,products!B:B)</f>
        <v>Mango Drink</v>
      </c>
      <c r="G956" t="str">
        <f>_xlfn.XLOOKUP(B:B,products!A:A,products!C:C)</f>
        <v>Cold Drinks &amp; Juices</v>
      </c>
      <c r="H956" t="str">
        <f>_xlfn.XLOOKUP(Table29[[#This Row],[product_id]],products!A:A,products!D:D)</f>
        <v>Sankaran, Pall and Gola</v>
      </c>
      <c r="I956" s="1">
        <f>_xlfn.XLOOKUP(Table29[[#This Row],[order_id]],orders!A:A,orders!C:C)</f>
        <v>45440.591666666667</v>
      </c>
      <c r="J956" s="3">
        <f>_xlfn.XLOOKUP(Table29[[#This Row],[order_id]],orders!A:A,orders!B:B)</f>
        <v>5386246</v>
      </c>
      <c r="K956" s="3" t="str">
        <f>_xlfn.XLOOKUP(Table29[[#This Row],[order_id]],orders!A:A,orders!E:E)</f>
        <v>Card</v>
      </c>
      <c r="L956" s="3" t="str">
        <f>_xlfn.XLOOKUP(Table29[[#This Row],[customer id]],customers!A:A,customers!C:C)</f>
        <v>Inactive</v>
      </c>
    </row>
    <row r="957" spans="1:12" x14ac:dyDescent="0.35">
      <c r="A957" s="3">
        <v>4598897781</v>
      </c>
      <c r="B957">
        <v>709916</v>
      </c>
      <c r="C957">
        <v>3</v>
      </c>
      <c r="D957" s="2">
        <v>33.76</v>
      </c>
      <c r="E957" s="2">
        <f>Table29[[#This Row],[quantity]]*Table29[[#This Row],[unit_price]]</f>
        <v>101.28</v>
      </c>
      <c r="F957" t="str">
        <f>_xlfn.XLOOKUP(Table29[[#This Row],[product_id]],products!A:A,products!B:B)</f>
        <v>Detergent</v>
      </c>
      <c r="G957" t="str">
        <f>_xlfn.XLOOKUP(B:B,products!A:A,products!C:C)</f>
        <v>Household Care</v>
      </c>
      <c r="H957" t="str">
        <f>_xlfn.XLOOKUP(Table29[[#This Row],[product_id]],products!A:A,products!D:D)</f>
        <v>Varkey LLC</v>
      </c>
      <c r="I957" s="1">
        <f>_xlfn.XLOOKUP(Table29[[#This Row],[order_id]],orders!A:A,orders!C:C)</f>
        <v>45119.862500000003</v>
      </c>
      <c r="J957" s="3">
        <f>_xlfn.XLOOKUP(Table29[[#This Row],[order_id]],orders!A:A,orders!B:B)</f>
        <v>77625089</v>
      </c>
      <c r="K957" s="3" t="str">
        <f>_xlfn.XLOOKUP(Table29[[#This Row],[order_id]],orders!A:A,orders!E:E)</f>
        <v>UPI</v>
      </c>
      <c r="L957" s="3" t="str">
        <f>_xlfn.XLOOKUP(Table29[[#This Row],[customer id]],customers!A:A,customers!C:C)</f>
        <v>New</v>
      </c>
    </row>
    <row r="958" spans="1:12" x14ac:dyDescent="0.35">
      <c r="A958" s="3">
        <v>6932356214</v>
      </c>
      <c r="B958">
        <v>131748</v>
      </c>
      <c r="C958">
        <v>2</v>
      </c>
      <c r="D958" s="2">
        <v>81.349999999999994</v>
      </c>
      <c r="E958" s="2">
        <f>Table29[[#This Row],[quantity]]*Table29[[#This Row],[unit_price]]</f>
        <v>162.69999999999999</v>
      </c>
      <c r="F958" t="str">
        <f>_xlfn.XLOOKUP(Table29[[#This Row],[product_id]],products!A:A,products!B:B)</f>
        <v>Dog Food</v>
      </c>
      <c r="G958" t="str">
        <f>_xlfn.XLOOKUP(B:B,products!A:A,products!C:C)</f>
        <v>Pet Care</v>
      </c>
      <c r="H958" t="str">
        <f>_xlfn.XLOOKUP(Table29[[#This Row],[product_id]],products!A:A,products!D:D)</f>
        <v>Shroff, Wason and Dugar</v>
      </c>
      <c r="I958" s="1">
        <f>_xlfn.XLOOKUP(Table29[[#This Row],[order_id]],orders!A:A,orders!C:C)</f>
        <v>45020.231944444444</v>
      </c>
      <c r="J958" s="3">
        <f>_xlfn.XLOOKUP(Table29[[#This Row],[order_id]],orders!A:A,orders!B:B)</f>
        <v>58942207</v>
      </c>
      <c r="K958" s="3" t="str">
        <f>_xlfn.XLOOKUP(Table29[[#This Row],[order_id]],orders!A:A,orders!E:E)</f>
        <v>Wallet</v>
      </c>
      <c r="L958" s="3" t="str">
        <f>_xlfn.XLOOKUP(Table29[[#This Row],[customer id]],customers!A:A,customers!C:C)</f>
        <v>Regular</v>
      </c>
    </row>
    <row r="959" spans="1:12" x14ac:dyDescent="0.35">
      <c r="A959" s="3">
        <v>3499004322</v>
      </c>
      <c r="B959">
        <v>34200</v>
      </c>
      <c r="C959">
        <v>1</v>
      </c>
      <c r="D959" s="2">
        <v>319.8</v>
      </c>
      <c r="E959" s="2">
        <f>Table29[[#This Row],[quantity]]*Table29[[#This Row],[unit_price]]</f>
        <v>319.8</v>
      </c>
      <c r="F959" t="str">
        <f>_xlfn.XLOOKUP(Table29[[#This Row],[product_id]],products!A:A,products!B:B)</f>
        <v>Lotion</v>
      </c>
      <c r="G959" t="str">
        <f>_xlfn.XLOOKUP(B:B,products!A:A,products!C:C)</f>
        <v>Personal Care</v>
      </c>
      <c r="H959" t="str">
        <f>_xlfn.XLOOKUP(Table29[[#This Row],[product_id]],products!A:A,products!D:D)</f>
        <v>Munshi-Grewal</v>
      </c>
      <c r="I959" s="1">
        <f>_xlfn.XLOOKUP(Table29[[#This Row],[order_id]],orders!A:A,orders!C:C)</f>
        <v>45050.75277777778</v>
      </c>
      <c r="J959" s="3">
        <f>_xlfn.XLOOKUP(Table29[[#This Row],[order_id]],orders!A:A,orders!B:B)</f>
        <v>70363568</v>
      </c>
      <c r="K959" s="3" t="str">
        <f>_xlfn.XLOOKUP(Table29[[#This Row],[order_id]],orders!A:A,orders!E:E)</f>
        <v>Wallet</v>
      </c>
      <c r="L959" s="3" t="str">
        <f>_xlfn.XLOOKUP(Table29[[#This Row],[customer id]],customers!A:A,customers!C:C)</f>
        <v>New</v>
      </c>
    </row>
    <row r="960" spans="1:12" x14ac:dyDescent="0.35">
      <c r="A960" s="3">
        <v>7517620171</v>
      </c>
      <c r="B960">
        <v>687218</v>
      </c>
      <c r="C960">
        <v>2</v>
      </c>
      <c r="D960" s="2">
        <v>317.82</v>
      </c>
      <c r="E960" s="2">
        <f>Table29[[#This Row],[quantity]]*Table29[[#This Row],[unit_price]]</f>
        <v>635.64</v>
      </c>
      <c r="F960" t="str">
        <f>_xlfn.XLOOKUP(Table29[[#This Row],[product_id]],products!A:A,products!B:B)</f>
        <v>Mango Drink</v>
      </c>
      <c r="G960" t="str">
        <f>_xlfn.XLOOKUP(B:B,products!A:A,products!C:C)</f>
        <v>Cold Drinks &amp; Juices</v>
      </c>
      <c r="H960" t="str">
        <f>_xlfn.XLOOKUP(Table29[[#This Row],[product_id]],products!A:A,products!D:D)</f>
        <v>Sankaran, Pall and Gola</v>
      </c>
      <c r="I960" s="1">
        <f>_xlfn.XLOOKUP(Table29[[#This Row],[order_id]],orders!A:A,orders!C:C)</f>
        <v>45032.756944444445</v>
      </c>
      <c r="J960" s="3">
        <f>_xlfn.XLOOKUP(Table29[[#This Row],[order_id]],orders!A:A,orders!B:B)</f>
        <v>25128143</v>
      </c>
      <c r="K960" s="3" t="str">
        <f>_xlfn.XLOOKUP(Table29[[#This Row],[order_id]],orders!A:A,orders!E:E)</f>
        <v>Cash</v>
      </c>
      <c r="L960" s="3" t="str">
        <f>_xlfn.XLOOKUP(Table29[[#This Row],[customer id]],customers!A:A,customers!C:C)</f>
        <v>Premium</v>
      </c>
    </row>
    <row r="961" spans="1:12" x14ac:dyDescent="0.35">
      <c r="A961" s="3">
        <v>172987148</v>
      </c>
      <c r="B961">
        <v>901144</v>
      </c>
      <c r="C961">
        <v>3</v>
      </c>
      <c r="D961" s="2">
        <v>340.36</v>
      </c>
      <c r="E961" s="2">
        <f>Table29[[#This Row],[quantity]]*Table29[[#This Row],[unit_price]]</f>
        <v>1021.08</v>
      </c>
      <c r="F961" t="str">
        <f>_xlfn.XLOOKUP(Table29[[#This Row],[product_id]],products!A:A,products!B:B)</f>
        <v>Sugar</v>
      </c>
      <c r="G961" t="str">
        <f>_xlfn.XLOOKUP(B:B,products!A:A,products!C:C)</f>
        <v>Grocery &amp; Staples</v>
      </c>
      <c r="H961" t="str">
        <f>_xlfn.XLOOKUP(Table29[[#This Row],[product_id]],products!A:A,products!D:D)</f>
        <v>Deo-Kamdar</v>
      </c>
      <c r="I961" s="1">
        <f>_xlfn.XLOOKUP(Table29[[#This Row],[order_id]],orders!A:A,orders!C:C)</f>
        <v>45599.693749999999</v>
      </c>
      <c r="J961" s="3">
        <f>_xlfn.XLOOKUP(Table29[[#This Row],[order_id]],orders!A:A,orders!B:B)</f>
        <v>71607166</v>
      </c>
      <c r="K961" s="3" t="str">
        <f>_xlfn.XLOOKUP(Table29[[#This Row],[order_id]],orders!A:A,orders!E:E)</f>
        <v>Cash</v>
      </c>
      <c r="L961" s="3" t="str">
        <f>_xlfn.XLOOKUP(Table29[[#This Row],[customer id]],customers!A:A,customers!C:C)</f>
        <v>Inactive</v>
      </c>
    </row>
    <row r="962" spans="1:12" x14ac:dyDescent="0.35">
      <c r="A962" s="3">
        <v>8347207794</v>
      </c>
      <c r="B962">
        <v>890623</v>
      </c>
      <c r="C962">
        <v>1</v>
      </c>
      <c r="D962" s="2">
        <v>354.52</v>
      </c>
      <c r="E962" s="2">
        <f>Table29[[#This Row],[quantity]]*Table29[[#This Row],[unit_price]]</f>
        <v>354.52</v>
      </c>
      <c r="F962" t="str">
        <f>_xlfn.XLOOKUP(Table29[[#This Row],[product_id]],products!A:A,products!B:B)</f>
        <v>Onions</v>
      </c>
      <c r="G962" t="str">
        <f>_xlfn.XLOOKUP(B:B,products!A:A,products!C:C)</f>
        <v>Fruits &amp; Vegetables</v>
      </c>
      <c r="H962" t="str">
        <f>_xlfn.XLOOKUP(Table29[[#This Row],[product_id]],products!A:A,products!D:D)</f>
        <v>Sangha, Nagar and Varty</v>
      </c>
      <c r="I962" s="1">
        <f>_xlfn.XLOOKUP(Table29[[#This Row],[order_id]],orders!A:A,orders!C:C)</f>
        <v>45521.917361111111</v>
      </c>
      <c r="J962" s="3">
        <f>_xlfn.XLOOKUP(Table29[[#This Row],[order_id]],orders!A:A,orders!B:B)</f>
        <v>34853377</v>
      </c>
      <c r="K962" s="3" t="str">
        <f>_xlfn.XLOOKUP(Table29[[#This Row],[order_id]],orders!A:A,orders!E:E)</f>
        <v>Card</v>
      </c>
      <c r="L962" s="3" t="str">
        <f>_xlfn.XLOOKUP(Table29[[#This Row],[customer id]],customers!A:A,customers!C:C)</f>
        <v>Premium</v>
      </c>
    </row>
    <row r="963" spans="1:12" x14ac:dyDescent="0.35">
      <c r="A963" s="3">
        <v>9472355181</v>
      </c>
      <c r="B963">
        <v>962054</v>
      </c>
      <c r="C963">
        <v>1</v>
      </c>
      <c r="D963" s="2">
        <v>16.86</v>
      </c>
      <c r="E963" s="2">
        <f>Table29[[#This Row],[quantity]]*Table29[[#This Row],[unit_price]]</f>
        <v>16.86</v>
      </c>
      <c r="F963" t="str">
        <f>_xlfn.XLOOKUP(Table29[[#This Row],[product_id]],products!A:A,products!B:B)</f>
        <v>Orange Juice</v>
      </c>
      <c r="G963" t="str">
        <f>_xlfn.XLOOKUP(B:B,products!A:A,products!C:C)</f>
        <v>Cold Drinks &amp; Juices</v>
      </c>
      <c r="H963" t="str">
        <f>_xlfn.XLOOKUP(Table29[[#This Row],[product_id]],products!A:A,products!D:D)</f>
        <v>Toor-Nagar</v>
      </c>
      <c r="I963" s="1">
        <f>_xlfn.XLOOKUP(Table29[[#This Row],[order_id]],orders!A:A,orders!C:C)</f>
        <v>45314.275694444441</v>
      </c>
      <c r="J963" s="3">
        <f>_xlfn.XLOOKUP(Table29[[#This Row],[order_id]],orders!A:A,orders!B:B)</f>
        <v>81462774</v>
      </c>
      <c r="K963" s="3" t="str">
        <f>_xlfn.XLOOKUP(Table29[[#This Row],[order_id]],orders!A:A,orders!E:E)</f>
        <v>UPI</v>
      </c>
      <c r="L963" s="3" t="str">
        <f>_xlfn.XLOOKUP(Table29[[#This Row],[customer id]],customers!A:A,customers!C:C)</f>
        <v>Regular</v>
      </c>
    </row>
    <row r="964" spans="1:12" x14ac:dyDescent="0.35">
      <c r="A964" s="3">
        <v>1315064289</v>
      </c>
      <c r="B964">
        <v>883013</v>
      </c>
      <c r="C964">
        <v>2</v>
      </c>
      <c r="D964" s="2">
        <v>989.88</v>
      </c>
      <c r="E964" s="2">
        <f>Table29[[#This Row],[quantity]]*Table29[[#This Row],[unit_price]]</f>
        <v>1979.76</v>
      </c>
      <c r="F964" t="str">
        <f>_xlfn.XLOOKUP(Table29[[#This Row],[product_id]],products!A:A,products!B:B)</f>
        <v>Eggs</v>
      </c>
      <c r="G964" t="str">
        <f>_xlfn.XLOOKUP(B:B,products!A:A,products!C:C)</f>
        <v>Dairy &amp; Breakfast</v>
      </c>
      <c r="H964" t="str">
        <f>_xlfn.XLOOKUP(Table29[[#This Row],[product_id]],products!A:A,products!D:D)</f>
        <v>Chahal Group</v>
      </c>
      <c r="I964" s="1">
        <f>_xlfn.XLOOKUP(Table29[[#This Row],[order_id]],orders!A:A,orders!C:C)</f>
        <v>45500.128472222219</v>
      </c>
      <c r="J964" s="3">
        <f>_xlfn.XLOOKUP(Table29[[#This Row],[order_id]],orders!A:A,orders!B:B)</f>
        <v>74735607</v>
      </c>
      <c r="K964" s="3" t="str">
        <f>_xlfn.XLOOKUP(Table29[[#This Row],[order_id]],orders!A:A,orders!E:E)</f>
        <v>UPI</v>
      </c>
      <c r="L964" s="3" t="str">
        <f>_xlfn.XLOOKUP(Table29[[#This Row],[customer id]],customers!A:A,customers!C:C)</f>
        <v>Inactive</v>
      </c>
    </row>
    <row r="965" spans="1:12" x14ac:dyDescent="0.35">
      <c r="A965" s="3">
        <v>9371869941</v>
      </c>
      <c r="B965">
        <v>712307</v>
      </c>
      <c r="C965">
        <v>2</v>
      </c>
      <c r="D965" s="2">
        <v>264.89</v>
      </c>
      <c r="E965" s="2">
        <f>Table29[[#This Row],[quantity]]*Table29[[#This Row],[unit_price]]</f>
        <v>529.78</v>
      </c>
      <c r="F965" t="str">
        <f>_xlfn.XLOOKUP(Table29[[#This Row],[product_id]],products!A:A,products!B:B)</f>
        <v>Orange Juice</v>
      </c>
      <c r="G965" t="str">
        <f>_xlfn.XLOOKUP(B:B,products!A:A,products!C:C)</f>
        <v>Cold Drinks &amp; Juices</v>
      </c>
      <c r="H965" t="str">
        <f>_xlfn.XLOOKUP(Table29[[#This Row],[product_id]],products!A:A,products!D:D)</f>
        <v>Chana LLC</v>
      </c>
      <c r="I965" s="1">
        <f>_xlfn.XLOOKUP(Table29[[#This Row],[order_id]],orders!A:A,orders!C:C)</f>
        <v>45210.997916666667</v>
      </c>
      <c r="J965" s="3">
        <f>_xlfn.XLOOKUP(Table29[[#This Row],[order_id]],orders!A:A,orders!B:B)</f>
        <v>53076417</v>
      </c>
      <c r="K965" s="3" t="str">
        <f>_xlfn.XLOOKUP(Table29[[#This Row],[order_id]],orders!A:A,orders!E:E)</f>
        <v>Card</v>
      </c>
      <c r="L965" s="3" t="str">
        <f>_xlfn.XLOOKUP(Table29[[#This Row],[customer id]],customers!A:A,customers!C:C)</f>
        <v>Inactive</v>
      </c>
    </row>
    <row r="966" spans="1:12" x14ac:dyDescent="0.35">
      <c r="A966" s="3">
        <v>5184568404</v>
      </c>
      <c r="B966">
        <v>704868</v>
      </c>
      <c r="C966">
        <v>2</v>
      </c>
      <c r="D966" s="2">
        <v>193.46</v>
      </c>
      <c r="E966" s="2">
        <f>Table29[[#This Row],[quantity]]*Table29[[#This Row],[unit_price]]</f>
        <v>386.92</v>
      </c>
      <c r="F966" t="str">
        <f>_xlfn.XLOOKUP(Table29[[#This Row],[product_id]],products!A:A,products!B:B)</f>
        <v>Detergent</v>
      </c>
      <c r="G966" t="str">
        <f>_xlfn.XLOOKUP(B:B,products!A:A,products!C:C)</f>
        <v>Household Care</v>
      </c>
      <c r="H966" t="str">
        <f>_xlfn.XLOOKUP(Table29[[#This Row],[product_id]],products!A:A,products!D:D)</f>
        <v>Parikh, Oak and Kara</v>
      </c>
      <c r="I966" s="1">
        <f>_xlfn.XLOOKUP(Table29[[#This Row],[order_id]],orders!A:A,orders!C:C)</f>
        <v>45378.53125</v>
      </c>
      <c r="J966" s="3">
        <f>_xlfn.XLOOKUP(Table29[[#This Row],[order_id]],orders!A:A,orders!B:B)</f>
        <v>93507573</v>
      </c>
      <c r="K966" s="3" t="str">
        <f>_xlfn.XLOOKUP(Table29[[#This Row],[order_id]],orders!A:A,orders!E:E)</f>
        <v>Cash</v>
      </c>
      <c r="L966" s="3" t="str">
        <f>_xlfn.XLOOKUP(Table29[[#This Row],[customer id]],customers!A:A,customers!C:C)</f>
        <v>Premium</v>
      </c>
    </row>
    <row r="967" spans="1:12" x14ac:dyDescent="0.35">
      <c r="A967" s="3">
        <v>5891002534</v>
      </c>
      <c r="B967">
        <v>361361</v>
      </c>
      <c r="C967">
        <v>2</v>
      </c>
      <c r="D967" s="2">
        <v>826.21</v>
      </c>
      <c r="E967" s="2">
        <f>Table29[[#This Row],[quantity]]*Table29[[#This Row],[unit_price]]</f>
        <v>1652.42</v>
      </c>
      <c r="F967" t="str">
        <f>_xlfn.XLOOKUP(Table29[[#This Row],[product_id]],products!A:A,products!B:B)</f>
        <v>Biscuits</v>
      </c>
      <c r="G967" t="str">
        <f>_xlfn.XLOOKUP(B:B,products!A:A,products!C:C)</f>
        <v>Snacks &amp; Munchies</v>
      </c>
      <c r="H967" t="str">
        <f>_xlfn.XLOOKUP(Table29[[#This Row],[product_id]],products!A:A,products!D:D)</f>
        <v>Kunda, Dave and Sahni</v>
      </c>
      <c r="I967" s="1">
        <f>_xlfn.XLOOKUP(Table29[[#This Row],[order_id]],orders!A:A,orders!C:C)</f>
        <v>45198.665972222225</v>
      </c>
      <c r="J967" s="3">
        <f>_xlfn.XLOOKUP(Table29[[#This Row],[order_id]],orders!A:A,orders!B:B)</f>
        <v>41494517</v>
      </c>
      <c r="K967" s="3" t="str">
        <f>_xlfn.XLOOKUP(Table29[[#This Row],[order_id]],orders!A:A,orders!E:E)</f>
        <v>Card</v>
      </c>
      <c r="L967" s="3" t="str">
        <f>_xlfn.XLOOKUP(Table29[[#This Row],[customer id]],customers!A:A,customers!C:C)</f>
        <v>Inactive</v>
      </c>
    </row>
    <row r="968" spans="1:12" x14ac:dyDescent="0.35">
      <c r="A968" s="3">
        <v>1479730711</v>
      </c>
      <c r="B968">
        <v>123983</v>
      </c>
      <c r="C968">
        <v>3</v>
      </c>
      <c r="D968" s="2">
        <v>785.67</v>
      </c>
      <c r="E968" s="2">
        <f>Table29[[#This Row],[quantity]]*Table29[[#This Row],[unit_price]]</f>
        <v>2357.0099999999998</v>
      </c>
      <c r="F968" t="str">
        <f>_xlfn.XLOOKUP(Table29[[#This Row],[product_id]],products!A:A,products!B:B)</f>
        <v>Cough Syrup</v>
      </c>
      <c r="G968" t="str">
        <f>_xlfn.XLOOKUP(B:B,products!A:A,products!C:C)</f>
        <v>Pharmacy</v>
      </c>
      <c r="H968" t="str">
        <f>_xlfn.XLOOKUP(Table29[[#This Row],[product_id]],products!A:A,products!D:D)</f>
        <v>Kurian-Chhabra</v>
      </c>
      <c r="I968" s="1">
        <f>_xlfn.XLOOKUP(Table29[[#This Row],[order_id]],orders!A:A,orders!C:C)</f>
        <v>45537.40902777778</v>
      </c>
      <c r="J968" s="3">
        <f>_xlfn.XLOOKUP(Table29[[#This Row],[order_id]],orders!A:A,orders!B:B)</f>
        <v>90647204</v>
      </c>
      <c r="K968" s="3" t="str">
        <f>_xlfn.XLOOKUP(Table29[[#This Row],[order_id]],orders!A:A,orders!E:E)</f>
        <v>Wallet</v>
      </c>
      <c r="L968" s="3" t="str">
        <f>_xlfn.XLOOKUP(Table29[[#This Row],[customer id]],customers!A:A,customers!C:C)</f>
        <v>New</v>
      </c>
    </row>
    <row r="969" spans="1:12" x14ac:dyDescent="0.35">
      <c r="A969" s="3">
        <v>7651037338</v>
      </c>
      <c r="B969">
        <v>274207</v>
      </c>
      <c r="C969">
        <v>2</v>
      </c>
      <c r="D969" s="2">
        <v>328.51</v>
      </c>
      <c r="E969" s="2">
        <f>Table29[[#This Row],[quantity]]*Table29[[#This Row],[unit_price]]</f>
        <v>657.02</v>
      </c>
      <c r="F969" t="str">
        <f>_xlfn.XLOOKUP(Table29[[#This Row],[product_id]],products!A:A,products!B:B)</f>
        <v>Cough Syrup</v>
      </c>
      <c r="G969" t="str">
        <f>_xlfn.XLOOKUP(B:B,products!A:A,products!C:C)</f>
        <v>Pharmacy</v>
      </c>
      <c r="H969" t="str">
        <f>_xlfn.XLOOKUP(Table29[[#This Row],[product_id]],products!A:A,products!D:D)</f>
        <v>Savant, Batta and Mander</v>
      </c>
      <c r="I969" s="1">
        <f>_xlfn.XLOOKUP(Table29[[#This Row],[order_id]],orders!A:A,orders!C:C)</f>
        <v>45251.773611111108</v>
      </c>
      <c r="J969" s="3">
        <f>_xlfn.XLOOKUP(Table29[[#This Row],[order_id]],orders!A:A,orders!B:B)</f>
        <v>31576845</v>
      </c>
      <c r="K969" s="3" t="str">
        <f>_xlfn.XLOOKUP(Table29[[#This Row],[order_id]],orders!A:A,orders!E:E)</f>
        <v>Cash</v>
      </c>
      <c r="L969" s="3" t="str">
        <f>_xlfn.XLOOKUP(Table29[[#This Row],[customer id]],customers!A:A,customers!C:C)</f>
        <v>New</v>
      </c>
    </row>
    <row r="970" spans="1:12" x14ac:dyDescent="0.35">
      <c r="A970" s="3">
        <v>8763754537</v>
      </c>
      <c r="B970">
        <v>723678</v>
      </c>
      <c r="C970">
        <v>3</v>
      </c>
      <c r="D970" s="2">
        <v>675.46</v>
      </c>
      <c r="E970" s="2">
        <f>Table29[[#This Row],[quantity]]*Table29[[#This Row],[unit_price]]</f>
        <v>2026.38</v>
      </c>
      <c r="F970" t="str">
        <f>_xlfn.XLOOKUP(Table29[[#This Row],[product_id]],products!A:A,products!B:B)</f>
        <v>Dog Food</v>
      </c>
      <c r="G970" t="str">
        <f>_xlfn.XLOOKUP(B:B,products!A:A,products!C:C)</f>
        <v>Pet Care</v>
      </c>
      <c r="H970" t="str">
        <f>_xlfn.XLOOKUP(Table29[[#This Row],[product_id]],products!A:A,products!D:D)</f>
        <v>Lall, Datta and Swamy</v>
      </c>
      <c r="I970" s="1">
        <f>_xlfn.XLOOKUP(Table29[[#This Row],[order_id]],orders!A:A,orders!C:C)</f>
        <v>45572.231944444444</v>
      </c>
      <c r="J970" s="3">
        <f>_xlfn.XLOOKUP(Table29[[#This Row],[order_id]],orders!A:A,orders!B:B)</f>
        <v>97873848</v>
      </c>
      <c r="K970" s="3" t="str">
        <f>_xlfn.XLOOKUP(Table29[[#This Row],[order_id]],orders!A:A,orders!E:E)</f>
        <v>UPI</v>
      </c>
      <c r="L970" s="3" t="str">
        <f>_xlfn.XLOOKUP(Table29[[#This Row],[customer id]],customers!A:A,customers!C:C)</f>
        <v>Regular</v>
      </c>
    </row>
    <row r="971" spans="1:12" x14ac:dyDescent="0.35">
      <c r="A971" s="3">
        <v>7683813608</v>
      </c>
      <c r="B971">
        <v>658389</v>
      </c>
      <c r="C971">
        <v>2</v>
      </c>
      <c r="D971" s="2">
        <v>152.55000000000001</v>
      </c>
      <c r="E971" s="2">
        <f>Table29[[#This Row],[quantity]]*Table29[[#This Row],[unit_price]]</f>
        <v>305.10000000000002</v>
      </c>
      <c r="F971" t="str">
        <f>_xlfn.XLOOKUP(Table29[[#This Row],[product_id]],products!A:A,products!B:B)</f>
        <v>Popcorn</v>
      </c>
      <c r="G971" t="str">
        <f>_xlfn.XLOOKUP(B:B,products!A:A,products!C:C)</f>
        <v>Snacks &amp; Munchies</v>
      </c>
      <c r="H971" t="str">
        <f>_xlfn.XLOOKUP(Table29[[#This Row],[product_id]],products!A:A,products!D:D)</f>
        <v>Chanda, Som and Vohra</v>
      </c>
      <c r="I971" s="1">
        <f>_xlfn.XLOOKUP(Table29[[#This Row],[order_id]],orders!A:A,orders!C:C)</f>
        <v>45083.895138888889</v>
      </c>
      <c r="J971" s="3">
        <f>_xlfn.XLOOKUP(Table29[[#This Row],[order_id]],orders!A:A,orders!B:B)</f>
        <v>99707100</v>
      </c>
      <c r="K971" s="3" t="str">
        <f>_xlfn.XLOOKUP(Table29[[#This Row],[order_id]],orders!A:A,orders!E:E)</f>
        <v>Card</v>
      </c>
      <c r="L971" s="3" t="str">
        <f>_xlfn.XLOOKUP(Table29[[#This Row],[customer id]],customers!A:A,customers!C:C)</f>
        <v>Inactive</v>
      </c>
    </row>
    <row r="972" spans="1:12" x14ac:dyDescent="0.35">
      <c r="A972" s="3">
        <v>6722955128</v>
      </c>
      <c r="B972">
        <v>949818</v>
      </c>
      <c r="C972">
        <v>1</v>
      </c>
      <c r="D972" s="2">
        <v>483.05</v>
      </c>
      <c r="E972" s="2">
        <f>Table29[[#This Row],[quantity]]*Table29[[#This Row],[unit_price]]</f>
        <v>483.05</v>
      </c>
      <c r="F972" t="str">
        <f>_xlfn.XLOOKUP(Table29[[#This Row],[product_id]],products!A:A,products!B:B)</f>
        <v>Biscuits</v>
      </c>
      <c r="G972" t="str">
        <f>_xlfn.XLOOKUP(B:B,products!A:A,products!C:C)</f>
        <v>Snacks &amp; Munchies</v>
      </c>
      <c r="H972" t="str">
        <f>_xlfn.XLOOKUP(Table29[[#This Row],[product_id]],products!A:A,products!D:D)</f>
        <v>Yohannan Inc</v>
      </c>
      <c r="I972" s="1">
        <f>_xlfn.XLOOKUP(Table29[[#This Row],[order_id]],orders!A:A,orders!C:C)</f>
        <v>45004.911111111112</v>
      </c>
      <c r="J972" s="3">
        <f>_xlfn.XLOOKUP(Table29[[#This Row],[order_id]],orders!A:A,orders!B:B)</f>
        <v>8351747</v>
      </c>
      <c r="K972" s="3" t="str">
        <f>_xlfn.XLOOKUP(Table29[[#This Row],[order_id]],orders!A:A,orders!E:E)</f>
        <v>Wallet</v>
      </c>
      <c r="L972" s="3" t="str">
        <f>_xlfn.XLOOKUP(Table29[[#This Row],[customer id]],customers!A:A,customers!C:C)</f>
        <v>Regular</v>
      </c>
    </row>
    <row r="973" spans="1:12" x14ac:dyDescent="0.35">
      <c r="A973" s="3">
        <v>8259274680</v>
      </c>
      <c r="B973">
        <v>256783</v>
      </c>
      <c r="C973">
        <v>3</v>
      </c>
      <c r="D973" s="2">
        <v>906.54</v>
      </c>
      <c r="E973" s="2">
        <f>Table29[[#This Row],[quantity]]*Table29[[#This Row],[unit_price]]</f>
        <v>2719.62</v>
      </c>
      <c r="F973" t="str">
        <f>_xlfn.XLOOKUP(Table29[[#This Row],[product_id]],products!A:A,products!B:B)</f>
        <v>Pet Treats</v>
      </c>
      <c r="G973" t="str">
        <f>_xlfn.XLOOKUP(B:B,products!A:A,products!C:C)</f>
        <v>Pet Care</v>
      </c>
      <c r="H973" t="str">
        <f>_xlfn.XLOOKUP(Table29[[#This Row],[product_id]],products!A:A,products!D:D)</f>
        <v>Basu, Thakur and Rege</v>
      </c>
      <c r="I973" s="1">
        <f>_xlfn.XLOOKUP(Table29[[#This Row],[order_id]],orders!A:A,orders!C:C)</f>
        <v>45027.267361111109</v>
      </c>
      <c r="J973" s="3">
        <f>_xlfn.XLOOKUP(Table29[[#This Row],[order_id]],orders!A:A,orders!B:B)</f>
        <v>60379302</v>
      </c>
      <c r="K973" s="3" t="str">
        <f>_xlfn.XLOOKUP(Table29[[#This Row],[order_id]],orders!A:A,orders!E:E)</f>
        <v>Cash</v>
      </c>
      <c r="L973" s="3" t="str">
        <f>_xlfn.XLOOKUP(Table29[[#This Row],[customer id]],customers!A:A,customers!C:C)</f>
        <v>New</v>
      </c>
    </row>
    <row r="974" spans="1:12" x14ac:dyDescent="0.35">
      <c r="A974" s="3">
        <v>4620484274</v>
      </c>
      <c r="B974">
        <v>9436</v>
      </c>
      <c r="C974">
        <v>2</v>
      </c>
      <c r="D974" s="2">
        <v>88.43</v>
      </c>
      <c r="E974" s="2">
        <f>Table29[[#This Row],[quantity]]*Table29[[#This Row],[unit_price]]</f>
        <v>176.86</v>
      </c>
      <c r="F974" t="str">
        <f>_xlfn.XLOOKUP(Table29[[#This Row],[product_id]],products!A:A,products!B:B)</f>
        <v>Toothpaste</v>
      </c>
      <c r="G974" t="str">
        <f>_xlfn.XLOOKUP(B:B,products!A:A,products!C:C)</f>
        <v>Personal Care</v>
      </c>
      <c r="H974" t="str">
        <f>_xlfn.XLOOKUP(Table29[[#This Row],[product_id]],products!A:A,products!D:D)</f>
        <v>Naidu PLC</v>
      </c>
      <c r="I974" s="1">
        <f>_xlfn.XLOOKUP(Table29[[#This Row],[order_id]],orders!A:A,orders!C:C)</f>
        <v>45545.659722222219</v>
      </c>
      <c r="J974" s="3">
        <f>_xlfn.XLOOKUP(Table29[[#This Row],[order_id]],orders!A:A,orders!B:B)</f>
        <v>58111297</v>
      </c>
      <c r="K974" s="3" t="str">
        <f>_xlfn.XLOOKUP(Table29[[#This Row],[order_id]],orders!A:A,orders!E:E)</f>
        <v>Card</v>
      </c>
      <c r="L974" s="3" t="str">
        <f>_xlfn.XLOOKUP(Table29[[#This Row],[customer id]],customers!A:A,customers!C:C)</f>
        <v>Regular</v>
      </c>
    </row>
    <row r="975" spans="1:12" x14ac:dyDescent="0.35">
      <c r="A975" s="3">
        <v>8260569466</v>
      </c>
      <c r="B975">
        <v>144124</v>
      </c>
      <c r="C975">
        <v>3</v>
      </c>
      <c r="D975" s="2">
        <v>162.66999999999999</v>
      </c>
      <c r="E975" s="2">
        <f>Table29[[#This Row],[quantity]]*Table29[[#This Row],[unit_price]]</f>
        <v>488.01</v>
      </c>
      <c r="F975" t="str">
        <f>_xlfn.XLOOKUP(Table29[[#This Row],[product_id]],products!A:A,products!B:B)</f>
        <v>Detergent</v>
      </c>
      <c r="G975" t="str">
        <f>_xlfn.XLOOKUP(B:B,products!A:A,products!C:C)</f>
        <v>Household Care</v>
      </c>
      <c r="H975" t="str">
        <f>_xlfn.XLOOKUP(Table29[[#This Row],[product_id]],products!A:A,products!D:D)</f>
        <v>Lalla-Srinivasan</v>
      </c>
      <c r="I975" s="1">
        <f>_xlfn.XLOOKUP(Table29[[#This Row],[order_id]],orders!A:A,orders!C:C)</f>
        <v>45275.167361111111</v>
      </c>
      <c r="J975" s="3">
        <f>_xlfn.XLOOKUP(Table29[[#This Row],[order_id]],orders!A:A,orders!B:B)</f>
        <v>59323931</v>
      </c>
      <c r="K975" s="3" t="str">
        <f>_xlfn.XLOOKUP(Table29[[#This Row],[order_id]],orders!A:A,orders!E:E)</f>
        <v>Card</v>
      </c>
      <c r="L975" s="3" t="str">
        <f>_xlfn.XLOOKUP(Table29[[#This Row],[customer id]],customers!A:A,customers!C:C)</f>
        <v>Inactive</v>
      </c>
    </row>
    <row r="976" spans="1:12" x14ac:dyDescent="0.35">
      <c r="A976" s="3">
        <v>8498916204</v>
      </c>
      <c r="B976">
        <v>537274</v>
      </c>
      <c r="C976">
        <v>3</v>
      </c>
      <c r="D976" s="2">
        <v>702.71</v>
      </c>
      <c r="E976" s="2">
        <f>Table29[[#This Row],[quantity]]*Table29[[#This Row],[unit_price]]</f>
        <v>2108.13</v>
      </c>
      <c r="F976" t="str">
        <f>_xlfn.XLOOKUP(Table29[[#This Row],[product_id]],products!A:A,products!B:B)</f>
        <v>Pet Treats</v>
      </c>
      <c r="G976" t="str">
        <f>_xlfn.XLOOKUP(B:B,products!A:A,products!C:C)</f>
        <v>Pet Care</v>
      </c>
      <c r="H976" t="str">
        <f>_xlfn.XLOOKUP(Table29[[#This Row],[product_id]],products!A:A,products!D:D)</f>
        <v>Lal-Chauhan</v>
      </c>
      <c r="I976" s="1">
        <f>_xlfn.XLOOKUP(Table29[[#This Row],[order_id]],orders!A:A,orders!C:C)</f>
        <v>45373.811805555553</v>
      </c>
      <c r="J976" s="3">
        <f>_xlfn.XLOOKUP(Table29[[#This Row],[order_id]],orders!A:A,orders!B:B)</f>
        <v>47625855</v>
      </c>
      <c r="K976" s="3" t="str">
        <f>_xlfn.XLOOKUP(Table29[[#This Row],[order_id]],orders!A:A,orders!E:E)</f>
        <v>Card</v>
      </c>
      <c r="L976" s="3" t="str">
        <f>_xlfn.XLOOKUP(Table29[[#This Row],[customer id]],customers!A:A,customers!C:C)</f>
        <v>New</v>
      </c>
    </row>
    <row r="977" spans="1:12" x14ac:dyDescent="0.35">
      <c r="A977" s="3">
        <v>3209538967</v>
      </c>
      <c r="B977">
        <v>82484</v>
      </c>
      <c r="C977">
        <v>1</v>
      </c>
      <c r="D977" s="2">
        <v>914.88</v>
      </c>
      <c r="E977" s="2">
        <f>Table29[[#This Row],[quantity]]*Table29[[#This Row],[unit_price]]</f>
        <v>914.88</v>
      </c>
      <c r="F977" t="str">
        <f>_xlfn.XLOOKUP(Table29[[#This Row],[product_id]],products!A:A,products!B:B)</f>
        <v>Baby Food</v>
      </c>
      <c r="G977" t="str">
        <f>_xlfn.XLOOKUP(B:B,products!A:A,products!C:C)</f>
        <v>Baby Care</v>
      </c>
      <c r="H977" t="str">
        <f>_xlfn.XLOOKUP(Table29[[#This Row],[product_id]],products!A:A,products!D:D)</f>
        <v>Mallick PLC</v>
      </c>
      <c r="I977" s="1">
        <f>_xlfn.XLOOKUP(Table29[[#This Row],[order_id]],orders!A:A,orders!C:C)</f>
        <v>45419.385416666664</v>
      </c>
      <c r="J977" s="3">
        <f>_xlfn.XLOOKUP(Table29[[#This Row],[order_id]],orders!A:A,orders!B:B)</f>
        <v>41874489</v>
      </c>
      <c r="K977" s="3" t="str">
        <f>_xlfn.XLOOKUP(Table29[[#This Row],[order_id]],orders!A:A,orders!E:E)</f>
        <v>Cash</v>
      </c>
      <c r="L977" s="3" t="str">
        <f>_xlfn.XLOOKUP(Table29[[#This Row],[customer id]],customers!A:A,customers!C:C)</f>
        <v>Regular</v>
      </c>
    </row>
    <row r="978" spans="1:12" x14ac:dyDescent="0.35">
      <c r="A978" s="3">
        <v>2570640420</v>
      </c>
      <c r="B978">
        <v>542300</v>
      </c>
      <c r="C978">
        <v>1</v>
      </c>
      <c r="D978" s="2">
        <v>255.35</v>
      </c>
      <c r="E978" s="2">
        <f>Table29[[#This Row],[quantity]]*Table29[[#This Row],[unit_price]]</f>
        <v>255.35</v>
      </c>
      <c r="F978" t="str">
        <f>_xlfn.XLOOKUP(Table29[[#This Row],[product_id]],products!A:A,products!B:B)</f>
        <v>Popcorn</v>
      </c>
      <c r="G978" t="str">
        <f>_xlfn.XLOOKUP(B:B,products!A:A,products!C:C)</f>
        <v>Snacks &amp; Munchies</v>
      </c>
      <c r="H978" t="str">
        <f>_xlfn.XLOOKUP(Table29[[#This Row],[product_id]],products!A:A,products!D:D)</f>
        <v>Gulati-Tandon</v>
      </c>
      <c r="I978" s="1">
        <f>_xlfn.XLOOKUP(Table29[[#This Row],[order_id]],orders!A:A,orders!C:C)</f>
        <v>45044.438194444447</v>
      </c>
      <c r="J978" s="3">
        <f>_xlfn.XLOOKUP(Table29[[#This Row],[order_id]],orders!A:A,orders!B:B)</f>
        <v>10418604</v>
      </c>
      <c r="K978" s="3" t="str">
        <f>_xlfn.XLOOKUP(Table29[[#This Row],[order_id]],orders!A:A,orders!E:E)</f>
        <v>Cash</v>
      </c>
      <c r="L978" s="3" t="str">
        <f>_xlfn.XLOOKUP(Table29[[#This Row],[customer id]],customers!A:A,customers!C:C)</f>
        <v>New</v>
      </c>
    </row>
    <row r="979" spans="1:12" x14ac:dyDescent="0.35">
      <c r="A979" s="3">
        <v>2066843639</v>
      </c>
      <c r="B979">
        <v>764014</v>
      </c>
      <c r="C979">
        <v>3</v>
      </c>
      <c r="D979" s="2">
        <v>612.04</v>
      </c>
      <c r="E979" s="2">
        <f>Table29[[#This Row],[quantity]]*Table29[[#This Row],[unit_price]]</f>
        <v>1836.12</v>
      </c>
      <c r="F979" t="str">
        <f>_xlfn.XLOOKUP(Table29[[#This Row],[product_id]],products!A:A,products!B:B)</f>
        <v>Salt</v>
      </c>
      <c r="G979" t="str">
        <f>_xlfn.XLOOKUP(B:B,products!A:A,products!C:C)</f>
        <v>Grocery &amp; Staples</v>
      </c>
      <c r="H979" t="str">
        <f>_xlfn.XLOOKUP(Table29[[#This Row],[product_id]],products!A:A,products!D:D)</f>
        <v>Grewal, Swamy and Dayal</v>
      </c>
      <c r="I979" s="1">
        <f>_xlfn.XLOOKUP(Table29[[#This Row],[order_id]],orders!A:A,orders!C:C)</f>
        <v>45437.008333333331</v>
      </c>
      <c r="J979" s="3">
        <f>_xlfn.XLOOKUP(Table29[[#This Row],[order_id]],orders!A:A,orders!B:B)</f>
        <v>69516494</v>
      </c>
      <c r="K979" s="3" t="str">
        <f>_xlfn.XLOOKUP(Table29[[#This Row],[order_id]],orders!A:A,orders!E:E)</f>
        <v>UPI</v>
      </c>
      <c r="L979" s="3" t="str">
        <f>_xlfn.XLOOKUP(Table29[[#This Row],[customer id]],customers!A:A,customers!C:C)</f>
        <v>Regular</v>
      </c>
    </row>
    <row r="980" spans="1:12" x14ac:dyDescent="0.35">
      <c r="A980" s="3">
        <v>7402125753</v>
      </c>
      <c r="B980">
        <v>319388</v>
      </c>
      <c r="C980">
        <v>2</v>
      </c>
      <c r="D980" s="2">
        <v>657.8</v>
      </c>
      <c r="E980" s="2">
        <f>Table29[[#This Row],[quantity]]*Table29[[#This Row],[unit_price]]</f>
        <v>1315.6</v>
      </c>
      <c r="F980" t="str">
        <f>_xlfn.XLOOKUP(Table29[[#This Row],[product_id]],products!A:A,products!B:B)</f>
        <v>Orange Juice</v>
      </c>
      <c r="G980" t="str">
        <f>_xlfn.XLOOKUP(B:B,products!A:A,products!C:C)</f>
        <v>Cold Drinks &amp; Juices</v>
      </c>
      <c r="H980" t="str">
        <f>_xlfn.XLOOKUP(Table29[[#This Row],[product_id]],products!A:A,products!D:D)</f>
        <v>Dâ€™Alia-Dey</v>
      </c>
      <c r="I980" s="1">
        <f>_xlfn.XLOOKUP(Table29[[#This Row],[order_id]],orders!A:A,orders!C:C)</f>
        <v>45231.758333333331</v>
      </c>
      <c r="J980" s="3">
        <f>_xlfn.XLOOKUP(Table29[[#This Row],[order_id]],orders!A:A,orders!B:B)</f>
        <v>12500465</v>
      </c>
      <c r="K980" s="3" t="str">
        <f>_xlfn.XLOOKUP(Table29[[#This Row],[order_id]],orders!A:A,orders!E:E)</f>
        <v>Cash</v>
      </c>
      <c r="L980" s="3" t="str">
        <f>_xlfn.XLOOKUP(Table29[[#This Row],[customer id]],customers!A:A,customers!C:C)</f>
        <v>Premium</v>
      </c>
    </row>
    <row r="981" spans="1:12" x14ac:dyDescent="0.35">
      <c r="A981" s="3">
        <v>9171089443</v>
      </c>
      <c r="B981">
        <v>274207</v>
      </c>
      <c r="C981">
        <v>3</v>
      </c>
      <c r="D981" s="2">
        <v>328.51</v>
      </c>
      <c r="E981" s="2">
        <f>Table29[[#This Row],[quantity]]*Table29[[#This Row],[unit_price]]</f>
        <v>985.53</v>
      </c>
      <c r="F981" t="str">
        <f>_xlfn.XLOOKUP(Table29[[#This Row],[product_id]],products!A:A,products!B:B)</f>
        <v>Cough Syrup</v>
      </c>
      <c r="G981" t="str">
        <f>_xlfn.XLOOKUP(B:B,products!A:A,products!C:C)</f>
        <v>Pharmacy</v>
      </c>
      <c r="H981" t="str">
        <f>_xlfn.XLOOKUP(Table29[[#This Row],[product_id]],products!A:A,products!D:D)</f>
        <v>Savant, Batta and Mander</v>
      </c>
      <c r="I981" s="1">
        <f>_xlfn.XLOOKUP(Table29[[#This Row],[order_id]],orders!A:A,orders!C:C)</f>
        <v>45545.836111111108</v>
      </c>
      <c r="J981" s="3">
        <f>_xlfn.XLOOKUP(Table29[[#This Row],[order_id]],orders!A:A,orders!B:B)</f>
        <v>46185579</v>
      </c>
      <c r="K981" s="3" t="str">
        <f>_xlfn.XLOOKUP(Table29[[#This Row],[order_id]],orders!A:A,orders!E:E)</f>
        <v>Cash</v>
      </c>
      <c r="L981" s="3" t="str">
        <f>_xlfn.XLOOKUP(Table29[[#This Row],[customer id]],customers!A:A,customers!C:C)</f>
        <v>Premium</v>
      </c>
    </row>
    <row r="982" spans="1:12" x14ac:dyDescent="0.35">
      <c r="A982" s="3">
        <v>3272079644</v>
      </c>
      <c r="B982">
        <v>741341</v>
      </c>
      <c r="C982">
        <v>1</v>
      </c>
      <c r="D982" s="2">
        <v>923.84</v>
      </c>
      <c r="E982" s="2">
        <f>Table29[[#This Row],[quantity]]*Table29[[#This Row],[unit_price]]</f>
        <v>923.84</v>
      </c>
      <c r="F982" t="str">
        <f>_xlfn.XLOOKUP(Table29[[#This Row],[product_id]],products!A:A,products!B:B)</f>
        <v>Eggs</v>
      </c>
      <c r="G982" t="str">
        <f>_xlfn.XLOOKUP(B:B,products!A:A,products!C:C)</f>
        <v>Dairy &amp; Breakfast</v>
      </c>
      <c r="H982" t="str">
        <f>_xlfn.XLOOKUP(Table29[[#This Row],[product_id]],products!A:A,products!D:D)</f>
        <v>Prasad LLC</v>
      </c>
      <c r="I982" s="1">
        <f>_xlfn.XLOOKUP(Table29[[#This Row],[order_id]],orders!A:A,orders!C:C)</f>
        <v>45083.604861111111</v>
      </c>
      <c r="J982" s="3">
        <f>_xlfn.XLOOKUP(Table29[[#This Row],[order_id]],orders!A:A,orders!B:B)</f>
        <v>51592174</v>
      </c>
      <c r="K982" s="3" t="str">
        <f>_xlfn.XLOOKUP(Table29[[#This Row],[order_id]],orders!A:A,orders!E:E)</f>
        <v>Card</v>
      </c>
      <c r="L982" s="3" t="str">
        <f>_xlfn.XLOOKUP(Table29[[#This Row],[customer id]],customers!A:A,customers!C:C)</f>
        <v>New</v>
      </c>
    </row>
    <row r="983" spans="1:12" x14ac:dyDescent="0.35">
      <c r="A983" s="3">
        <v>438111050</v>
      </c>
      <c r="B983">
        <v>171602</v>
      </c>
      <c r="C983">
        <v>1</v>
      </c>
      <c r="D983" s="2">
        <v>883.44</v>
      </c>
      <c r="E983" s="2">
        <f>Table29[[#This Row],[quantity]]*Table29[[#This Row],[unit_price]]</f>
        <v>883.44</v>
      </c>
      <c r="F983" t="str">
        <f>_xlfn.XLOOKUP(Table29[[#This Row],[product_id]],products!A:A,products!B:B)</f>
        <v>Cola</v>
      </c>
      <c r="G983" t="str">
        <f>_xlfn.XLOOKUP(B:B,products!A:A,products!C:C)</f>
        <v>Cold Drinks &amp; Juices</v>
      </c>
      <c r="H983" t="str">
        <f>_xlfn.XLOOKUP(Table29[[#This Row],[product_id]],products!A:A,products!D:D)</f>
        <v>Pal-Sehgal</v>
      </c>
      <c r="I983" s="1">
        <f>_xlfn.XLOOKUP(Table29[[#This Row],[order_id]],orders!A:A,orders!C:C)</f>
        <v>45415.98333333333</v>
      </c>
      <c r="J983" s="3">
        <f>_xlfn.XLOOKUP(Table29[[#This Row],[order_id]],orders!A:A,orders!B:B)</f>
        <v>74174956</v>
      </c>
      <c r="K983" s="3" t="str">
        <f>_xlfn.XLOOKUP(Table29[[#This Row],[order_id]],orders!A:A,orders!E:E)</f>
        <v>Card</v>
      </c>
      <c r="L983" s="3" t="str">
        <f>_xlfn.XLOOKUP(Table29[[#This Row],[customer id]],customers!A:A,customers!C:C)</f>
        <v>Regular</v>
      </c>
    </row>
    <row r="984" spans="1:12" x14ac:dyDescent="0.35">
      <c r="A984" s="3">
        <v>7416160835</v>
      </c>
      <c r="B984">
        <v>222892</v>
      </c>
      <c r="C984">
        <v>1</v>
      </c>
      <c r="D984" s="2">
        <v>869.22</v>
      </c>
      <c r="E984" s="2">
        <f>Table29[[#This Row],[quantity]]*Table29[[#This Row],[unit_price]]</f>
        <v>869.22</v>
      </c>
      <c r="F984" t="str">
        <f>_xlfn.XLOOKUP(Table29[[#This Row],[product_id]],products!A:A,products!B:B)</f>
        <v>Tomatoes</v>
      </c>
      <c r="G984" t="str">
        <f>_xlfn.XLOOKUP(B:B,products!A:A,products!C:C)</f>
        <v>Fruits &amp; Vegetables</v>
      </c>
      <c r="H984" t="str">
        <f>_xlfn.XLOOKUP(Table29[[#This Row],[product_id]],products!A:A,products!D:D)</f>
        <v>Ramakrishnan-Ghose</v>
      </c>
      <c r="I984" s="1">
        <f>_xlfn.XLOOKUP(Table29[[#This Row],[order_id]],orders!A:A,orders!C:C)</f>
        <v>45046.461805555555</v>
      </c>
      <c r="J984" s="3">
        <f>_xlfn.XLOOKUP(Table29[[#This Row],[order_id]],orders!A:A,orders!B:B)</f>
        <v>29324437</v>
      </c>
      <c r="K984" s="3" t="str">
        <f>_xlfn.XLOOKUP(Table29[[#This Row],[order_id]],orders!A:A,orders!E:E)</f>
        <v>UPI</v>
      </c>
      <c r="L984" s="3" t="str">
        <f>_xlfn.XLOOKUP(Table29[[#This Row],[customer id]],customers!A:A,customers!C:C)</f>
        <v>Premium</v>
      </c>
    </row>
    <row r="985" spans="1:12" x14ac:dyDescent="0.35">
      <c r="A985" s="3">
        <v>4075074492</v>
      </c>
      <c r="B985">
        <v>140154</v>
      </c>
      <c r="C985">
        <v>1</v>
      </c>
      <c r="D985" s="2">
        <v>171.2</v>
      </c>
      <c r="E985" s="2">
        <f>Table29[[#This Row],[quantity]]*Table29[[#This Row],[unit_price]]</f>
        <v>171.2</v>
      </c>
      <c r="F985" t="str">
        <f>_xlfn.XLOOKUP(Table29[[#This Row],[product_id]],products!A:A,products!B:B)</f>
        <v>Shampoo</v>
      </c>
      <c r="G985" t="str">
        <f>_xlfn.XLOOKUP(B:B,products!A:A,products!C:C)</f>
        <v>Personal Care</v>
      </c>
      <c r="H985" t="str">
        <f>_xlfn.XLOOKUP(Table29[[#This Row],[product_id]],products!A:A,products!D:D)</f>
        <v>Malhotra LLC</v>
      </c>
      <c r="I985" s="1">
        <f>_xlfn.XLOOKUP(Table29[[#This Row],[order_id]],orders!A:A,orders!C:C)</f>
        <v>45273.462500000001</v>
      </c>
      <c r="J985" s="3">
        <f>_xlfn.XLOOKUP(Table29[[#This Row],[order_id]],orders!A:A,orders!B:B)</f>
        <v>12778027</v>
      </c>
      <c r="K985" s="3" t="str">
        <f>_xlfn.XLOOKUP(Table29[[#This Row],[order_id]],orders!A:A,orders!E:E)</f>
        <v>UPI</v>
      </c>
      <c r="L985" s="3" t="str">
        <f>_xlfn.XLOOKUP(Table29[[#This Row],[customer id]],customers!A:A,customers!C:C)</f>
        <v>New</v>
      </c>
    </row>
    <row r="986" spans="1:12" x14ac:dyDescent="0.35">
      <c r="A986" s="3">
        <v>5536024334</v>
      </c>
      <c r="B986">
        <v>600767</v>
      </c>
      <c r="C986">
        <v>3</v>
      </c>
      <c r="D986" s="2">
        <v>722.42</v>
      </c>
      <c r="E986" s="2">
        <f>Table29[[#This Row],[quantity]]*Table29[[#This Row],[unit_price]]</f>
        <v>2167.2599999999998</v>
      </c>
      <c r="F986" t="str">
        <f>_xlfn.XLOOKUP(Table29[[#This Row],[product_id]],products!A:A,products!B:B)</f>
        <v>Toothpaste</v>
      </c>
      <c r="G986" t="str">
        <f>_xlfn.XLOOKUP(B:B,products!A:A,products!C:C)</f>
        <v>Personal Care</v>
      </c>
      <c r="H986" t="str">
        <f>_xlfn.XLOOKUP(Table29[[#This Row],[product_id]],products!A:A,products!D:D)</f>
        <v>Balan Group</v>
      </c>
      <c r="I986" s="1">
        <f>_xlfn.XLOOKUP(Table29[[#This Row],[order_id]],orders!A:A,orders!C:C)</f>
        <v>45046.688888888886</v>
      </c>
      <c r="J986" s="3">
        <f>_xlfn.XLOOKUP(Table29[[#This Row],[order_id]],orders!A:A,orders!B:B)</f>
        <v>15661674</v>
      </c>
      <c r="K986" s="3" t="str">
        <f>_xlfn.XLOOKUP(Table29[[#This Row],[order_id]],orders!A:A,orders!E:E)</f>
        <v>Card</v>
      </c>
      <c r="L986" s="3" t="str">
        <f>_xlfn.XLOOKUP(Table29[[#This Row],[customer id]],customers!A:A,customers!C:C)</f>
        <v>Regular</v>
      </c>
    </row>
    <row r="987" spans="1:12" x14ac:dyDescent="0.35">
      <c r="A987" s="3">
        <v>2013140214</v>
      </c>
      <c r="B987">
        <v>962054</v>
      </c>
      <c r="C987">
        <v>3</v>
      </c>
      <c r="D987" s="2">
        <v>16.86</v>
      </c>
      <c r="E987" s="2">
        <f>Table29[[#This Row],[quantity]]*Table29[[#This Row],[unit_price]]</f>
        <v>50.58</v>
      </c>
      <c r="F987" t="str">
        <f>_xlfn.XLOOKUP(Table29[[#This Row],[product_id]],products!A:A,products!B:B)</f>
        <v>Orange Juice</v>
      </c>
      <c r="G987" t="str">
        <f>_xlfn.XLOOKUP(B:B,products!A:A,products!C:C)</f>
        <v>Cold Drinks &amp; Juices</v>
      </c>
      <c r="H987" t="str">
        <f>_xlfn.XLOOKUP(Table29[[#This Row],[product_id]],products!A:A,products!D:D)</f>
        <v>Toor-Nagar</v>
      </c>
      <c r="I987" s="1">
        <f>_xlfn.XLOOKUP(Table29[[#This Row],[order_id]],orders!A:A,orders!C:C)</f>
        <v>45426.680555555555</v>
      </c>
      <c r="J987" s="3">
        <f>_xlfn.XLOOKUP(Table29[[#This Row],[order_id]],orders!A:A,orders!B:B)</f>
        <v>39674723</v>
      </c>
      <c r="K987" s="3" t="str">
        <f>_xlfn.XLOOKUP(Table29[[#This Row],[order_id]],orders!A:A,orders!E:E)</f>
        <v>Card</v>
      </c>
      <c r="L987" s="3" t="str">
        <f>_xlfn.XLOOKUP(Table29[[#This Row],[customer id]],customers!A:A,customers!C:C)</f>
        <v>New</v>
      </c>
    </row>
    <row r="988" spans="1:12" x14ac:dyDescent="0.35">
      <c r="A988" s="3">
        <v>1113582397</v>
      </c>
      <c r="B988">
        <v>757274</v>
      </c>
      <c r="C988">
        <v>2</v>
      </c>
      <c r="D988" s="2">
        <v>98.32</v>
      </c>
      <c r="E988" s="2">
        <f>Table29[[#This Row],[quantity]]*Table29[[#This Row],[unit_price]]</f>
        <v>196.64</v>
      </c>
      <c r="F988" t="str">
        <f>_xlfn.XLOOKUP(Table29[[#This Row],[product_id]],products!A:A,products!B:B)</f>
        <v>Pet Treats</v>
      </c>
      <c r="G988" t="str">
        <f>_xlfn.XLOOKUP(B:B,products!A:A,products!C:C)</f>
        <v>Pet Care</v>
      </c>
      <c r="H988" t="str">
        <f>_xlfn.XLOOKUP(Table29[[#This Row],[product_id]],products!A:A,products!D:D)</f>
        <v>Minhas, Kapoor and Sethi</v>
      </c>
      <c r="I988" s="1">
        <f>_xlfn.XLOOKUP(Table29[[#This Row],[order_id]],orders!A:A,orders!C:C)</f>
        <v>45277.603472222225</v>
      </c>
      <c r="J988" s="3">
        <f>_xlfn.XLOOKUP(Table29[[#This Row],[order_id]],orders!A:A,orders!B:B)</f>
        <v>53292177</v>
      </c>
      <c r="K988" s="3" t="str">
        <f>_xlfn.XLOOKUP(Table29[[#This Row],[order_id]],orders!A:A,orders!E:E)</f>
        <v>Card</v>
      </c>
      <c r="L988" s="3" t="str">
        <f>_xlfn.XLOOKUP(Table29[[#This Row],[customer id]],customers!A:A,customers!C:C)</f>
        <v>Inactive</v>
      </c>
    </row>
    <row r="989" spans="1:12" x14ac:dyDescent="0.35">
      <c r="A989" s="3">
        <v>1083928258</v>
      </c>
      <c r="B989">
        <v>264803</v>
      </c>
      <c r="C989">
        <v>1</v>
      </c>
      <c r="D989" s="2">
        <v>995.98</v>
      </c>
      <c r="E989" s="2">
        <f>Table29[[#This Row],[quantity]]*Table29[[#This Row],[unit_price]]</f>
        <v>995.98</v>
      </c>
      <c r="F989" t="str">
        <f>_xlfn.XLOOKUP(Table29[[#This Row],[product_id]],products!A:A,products!B:B)</f>
        <v>Vitamins</v>
      </c>
      <c r="G989" t="str">
        <f>_xlfn.XLOOKUP(B:B,products!A:A,products!C:C)</f>
        <v>Pharmacy</v>
      </c>
      <c r="H989" t="str">
        <f>_xlfn.XLOOKUP(Table29[[#This Row],[product_id]],products!A:A,products!D:D)</f>
        <v>Gole-Doshi</v>
      </c>
      <c r="I989" s="1">
        <f>_xlfn.XLOOKUP(Table29[[#This Row],[order_id]],orders!A:A,orders!C:C)</f>
        <v>45281.816666666666</v>
      </c>
      <c r="J989" s="3">
        <f>_xlfn.XLOOKUP(Table29[[#This Row],[order_id]],orders!A:A,orders!B:B)</f>
        <v>14705462</v>
      </c>
      <c r="K989" s="3" t="str">
        <f>_xlfn.XLOOKUP(Table29[[#This Row],[order_id]],orders!A:A,orders!E:E)</f>
        <v>Card</v>
      </c>
      <c r="L989" s="3" t="str">
        <f>_xlfn.XLOOKUP(Table29[[#This Row],[customer id]],customers!A:A,customers!C:C)</f>
        <v>Premium</v>
      </c>
    </row>
    <row r="990" spans="1:12" x14ac:dyDescent="0.35">
      <c r="A990" s="3">
        <v>4906957374</v>
      </c>
      <c r="B990">
        <v>818990</v>
      </c>
      <c r="C990">
        <v>3</v>
      </c>
      <c r="D990" s="2">
        <v>163.55000000000001</v>
      </c>
      <c r="E990" s="2">
        <f>Table29[[#This Row],[quantity]]*Table29[[#This Row],[unit_price]]</f>
        <v>490.65000000000003</v>
      </c>
      <c r="F990" t="str">
        <f>_xlfn.XLOOKUP(Table29[[#This Row],[product_id]],products!A:A,products!B:B)</f>
        <v>Tomatoes</v>
      </c>
      <c r="G990" t="str">
        <f>_xlfn.XLOOKUP(B:B,products!A:A,products!C:C)</f>
        <v>Fruits &amp; Vegetables</v>
      </c>
      <c r="H990" t="str">
        <f>_xlfn.XLOOKUP(Table29[[#This Row],[product_id]],products!A:A,products!D:D)</f>
        <v>Dugar Group</v>
      </c>
      <c r="I990" s="1">
        <f>_xlfn.XLOOKUP(Table29[[#This Row],[order_id]],orders!A:A,orders!C:C)</f>
        <v>45185.826388888891</v>
      </c>
      <c r="J990" s="3">
        <f>_xlfn.XLOOKUP(Table29[[#This Row],[order_id]],orders!A:A,orders!B:B)</f>
        <v>30029998</v>
      </c>
      <c r="K990" s="3" t="str">
        <f>_xlfn.XLOOKUP(Table29[[#This Row],[order_id]],orders!A:A,orders!E:E)</f>
        <v>Card</v>
      </c>
      <c r="L990" s="3" t="str">
        <f>_xlfn.XLOOKUP(Table29[[#This Row],[customer id]],customers!A:A,customers!C:C)</f>
        <v>New</v>
      </c>
    </row>
    <row r="991" spans="1:12" x14ac:dyDescent="0.35">
      <c r="A991" s="3">
        <v>1876614122</v>
      </c>
      <c r="B991">
        <v>366066</v>
      </c>
      <c r="C991">
        <v>2</v>
      </c>
      <c r="D991" s="2">
        <v>918.58</v>
      </c>
      <c r="E991" s="2">
        <f>Table29[[#This Row],[quantity]]*Table29[[#This Row],[unit_price]]</f>
        <v>1837.16</v>
      </c>
      <c r="F991" t="str">
        <f>_xlfn.XLOOKUP(Table29[[#This Row],[product_id]],products!A:A,products!B:B)</f>
        <v>Soap</v>
      </c>
      <c r="G991" t="str">
        <f>_xlfn.XLOOKUP(B:B,products!A:A,products!C:C)</f>
        <v>Personal Care</v>
      </c>
      <c r="H991" t="str">
        <f>_xlfn.XLOOKUP(Table29[[#This Row],[product_id]],products!A:A,products!D:D)</f>
        <v>Mandal LLC</v>
      </c>
      <c r="I991" s="1">
        <f>_xlfn.XLOOKUP(Table29[[#This Row],[order_id]],orders!A:A,orders!C:C)</f>
        <v>45161.973611111112</v>
      </c>
      <c r="J991" s="3">
        <f>_xlfn.XLOOKUP(Table29[[#This Row],[order_id]],orders!A:A,orders!B:B)</f>
        <v>97678578</v>
      </c>
      <c r="K991" s="3" t="str">
        <f>_xlfn.XLOOKUP(Table29[[#This Row],[order_id]],orders!A:A,orders!E:E)</f>
        <v>Cash</v>
      </c>
      <c r="L991" s="3" t="str">
        <f>_xlfn.XLOOKUP(Table29[[#This Row],[customer id]],customers!A:A,customers!C:C)</f>
        <v>Regular</v>
      </c>
    </row>
    <row r="992" spans="1:12" x14ac:dyDescent="0.35">
      <c r="A992" s="3">
        <v>6556180328</v>
      </c>
      <c r="B992">
        <v>839170</v>
      </c>
      <c r="C992">
        <v>1</v>
      </c>
      <c r="D992" s="2">
        <v>481.63</v>
      </c>
      <c r="E992" s="2">
        <f>Table29[[#This Row],[quantity]]*Table29[[#This Row],[unit_price]]</f>
        <v>481.63</v>
      </c>
      <c r="F992" t="str">
        <f>_xlfn.XLOOKUP(Table29[[#This Row],[product_id]],products!A:A,products!B:B)</f>
        <v>Curd</v>
      </c>
      <c r="G992" t="str">
        <f>_xlfn.XLOOKUP(B:B,products!A:A,products!C:C)</f>
        <v>Dairy &amp; Breakfast</v>
      </c>
      <c r="H992" t="str">
        <f>_xlfn.XLOOKUP(Table29[[#This Row],[product_id]],products!A:A,products!D:D)</f>
        <v>Shetty and Sons</v>
      </c>
      <c r="I992" s="1">
        <f>_xlfn.XLOOKUP(Table29[[#This Row],[order_id]],orders!A:A,orders!C:C)</f>
        <v>45446.86041666667</v>
      </c>
      <c r="J992" s="3">
        <f>_xlfn.XLOOKUP(Table29[[#This Row],[order_id]],orders!A:A,orders!B:B)</f>
        <v>10562528</v>
      </c>
      <c r="K992" s="3" t="str">
        <f>_xlfn.XLOOKUP(Table29[[#This Row],[order_id]],orders!A:A,orders!E:E)</f>
        <v>UPI</v>
      </c>
      <c r="L992" s="3" t="str">
        <f>_xlfn.XLOOKUP(Table29[[#This Row],[customer id]],customers!A:A,customers!C:C)</f>
        <v>Premium</v>
      </c>
    </row>
    <row r="993" spans="1:12" x14ac:dyDescent="0.35">
      <c r="A993" s="3">
        <v>7960553477</v>
      </c>
      <c r="B993">
        <v>585299</v>
      </c>
      <c r="C993">
        <v>3</v>
      </c>
      <c r="D993" s="2">
        <v>799.46</v>
      </c>
      <c r="E993" s="2">
        <f>Table29[[#This Row],[quantity]]*Table29[[#This Row],[unit_price]]</f>
        <v>2398.38</v>
      </c>
      <c r="F993" t="str">
        <f>_xlfn.XLOOKUP(Table29[[#This Row],[product_id]],products!A:A,products!B:B)</f>
        <v>Pet Treats</v>
      </c>
      <c r="G993" t="str">
        <f>_xlfn.XLOOKUP(B:B,products!A:A,products!C:C)</f>
        <v>Pet Care</v>
      </c>
      <c r="H993" t="str">
        <f>_xlfn.XLOOKUP(Table29[[#This Row],[product_id]],products!A:A,products!D:D)</f>
        <v>Sharma, Chandra and Prashad</v>
      </c>
      <c r="I993" s="1">
        <f>_xlfn.XLOOKUP(Table29[[#This Row],[order_id]],orders!A:A,orders!C:C)</f>
        <v>45346.224999999999</v>
      </c>
      <c r="J993" s="3">
        <f>_xlfn.XLOOKUP(Table29[[#This Row],[order_id]],orders!A:A,orders!B:B)</f>
        <v>4356173</v>
      </c>
      <c r="K993" s="3" t="str">
        <f>_xlfn.XLOOKUP(Table29[[#This Row],[order_id]],orders!A:A,orders!E:E)</f>
        <v>UPI</v>
      </c>
      <c r="L993" s="3" t="str">
        <f>_xlfn.XLOOKUP(Table29[[#This Row],[customer id]],customers!A:A,customers!C:C)</f>
        <v>New</v>
      </c>
    </row>
    <row r="994" spans="1:12" x14ac:dyDescent="0.35">
      <c r="A994" s="3">
        <v>6335972517</v>
      </c>
      <c r="B994">
        <v>949818</v>
      </c>
      <c r="C994">
        <v>2</v>
      </c>
      <c r="D994" s="2">
        <v>483.05</v>
      </c>
      <c r="E994" s="2">
        <f>Table29[[#This Row],[quantity]]*Table29[[#This Row],[unit_price]]</f>
        <v>966.1</v>
      </c>
      <c r="F994" t="str">
        <f>_xlfn.XLOOKUP(Table29[[#This Row],[product_id]],products!A:A,products!B:B)</f>
        <v>Biscuits</v>
      </c>
      <c r="G994" t="str">
        <f>_xlfn.XLOOKUP(B:B,products!A:A,products!C:C)</f>
        <v>Snacks &amp; Munchies</v>
      </c>
      <c r="H994" t="str">
        <f>_xlfn.XLOOKUP(Table29[[#This Row],[product_id]],products!A:A,products!D:D)</f>
        <v>Yohannan Inc</v>
      </c>
      <c r="I994" s="1">
        <f>_xlfn.XLOOKUP(Table29[[#This Row],[order_id]],orders!A:A,orders!C:C)</f>
        <v>45115.829861111109</v>
      </c>
      <c r="J994" s="3">
        <f>_xlfn.XLOOKUP(Table29[[#This Row],[order_id]],orders!A:A,orders!B:B)</f>
        <v>18256339</v>
      </c>
      <c r="K994" s="3" t="str">
        <f>_xlfn.XLOOKUP(Table29[[#This Row],[order_id]],orders!A:A,orders!E:E)</f>
        <v>UPI</v>
      </c>
      <c r="L994" s="3" t="str">
        <f>_xlfn.XLOOKUP(Table29[[#This Row],[customer id]],customers!A:A,customers!C:C)</f>
        <v>New</v>
      </c>
    </row>
    <row r="995" spans="1:12" x14ac:dyDescent="0.35">
      <c r="A995" s="3">
        <v>6254948159</v>
      </c>
      <c r="B995">
        <v>726958</v>
      </c>
      <c r="C995">
        <v>3</v>
      </c>
      <c r="D995" s="2">
        <v>887.48</v>
      </c>
      <c r="E995" s="2">
        <f>Table29[[#This Row],[quantity]]*Table29[[#This Row],[unit_price]]</f>
        <v>2662.44</v>
      </c>
      <c r="F995" t="str">
        <f>_xlfn.XLOOKUP(Table29[[#This Row],[product_id]],products!A:A,products!B:B)</f>
        <v>Cat Food</v>
      </c>
      <c r="G995" t="str">
        <f>_xlfn.XLOOKUP(B:B,products!A:A,products!C:C)</f>
        <v>Pet Care</v>
      </c>
      <c r="H995" t="str">
        <f>_xlfn.XLOOKUP(Table29[[#This Row],[product_id]],products!A:A,products!D:D)</f>
        <v>Doctor-Patla</v>
      </c>
      <c r="I995" s="1">
        <f>_xlfn.XLOOKUP(Table29[[#This Row],[order_id]],orders!A:A,orders!C:C)</f>
        <v>45215.301388888889</v>
      </c>
      <c r="J995" s="3">
        <f>_xlfn.XLOOKUP(Table29[[#This Row],[order_id]],orders!A:A,orders!B:B)</f>
        <v>42615134</v>
      </c>
      <c r="K995" s="3" t="str">
        <f>_xlfn.XLOOKUP(Table29[[#This Row],[order_id]],orders!A:A,orders!E:E)</f>
        <v>Card</v>
      </c>
      <c r="L995" s="3" t="str">
        <f>_xlfn.XLOOKUP(Table29[[#This Row],[customer id]],customers!A:A,customers!C:C)</f>
        <v>Inactive</v>
      </c>
    </row>
    <row r="996" spans="1:12" x14ac:dyDescent="0.35">
      <c r="A996" s="3">
        <v>7527936057</v>
      </c>
      <c r="B996">
        <v>107548</v>
      </c>
      <c r="C996">
        <v>3</v>
      </c>
      <c r="D996" s="2">
        <v>891.6</v>
      </c>
      <c r="E996" s="2">
        <f>Table29[[#This Row],[quantity]]*Table29[[#This Row],[unit_price]]</f>
        <v>2674.8</v>
      </c>
      <c r="F996" t="str">
        <f>_xlfn.XLOOKUP(Table29[[#This Row],[product_id]],products!A:A,products!B:B)</f>
        <v>Cola</v>
      </c>
      <c r="G996" t="str">
        <f>_xlfn.XLOOKUP(B:B,products!A:A,products!C:C)</f>
        <v>Cold Drinks &amp; Juices</v>
      </c>
      <c r="H996" t="str">
        <f>_xlfn.XLOOKUP(Table29[[#This Row],[product_id]],products!A:A,products!D:D)</f>
        <v>Bhandari, Bhasin and Palan</v>
      </c>
      <c r="I996" s="1">
        <f>_xlfn.XLOOKUP(Table29[[#This Row],[order_id]],orders!A:A,orders!C:C)</f>
        <v>45270.585416666669</v>
      </c>
      <c r="J996" s="3">
        <f>_xlfn.XLOOKUP(Table29[[#This Row],[order_id]],orders!A:A,orders!B:B)</f>
        <v>63971358</v>
      </c>
      <c r="K996" s="3" t="str">
        <f>_xlfn.XLOOKUP(Table29[[#This Row],[order_id]],orders!A:A,orders!E:E)</f>
        <v>Cash</v>
      </c>
      <c r="L996" s="3" t="str">
        <f>_xlfn.XLOOKUP(Table29[[#This Row],[customer id]],customers!A:A,customers!C:C)</f>
        <v>Regular</v>
      </c>
    </row>
    <row r="997" spans="1:12" x14ac:dyDescent="0.35">
      <c r="A997" s="3">
        <v>6257851675</v>
      </c>
      <c r="B997">
        <v>677169</v>
      </c>
      <c r="C997">
        <v>2</v>
      </c>
      <c r="D997" s="2">
        <v>261.02999999999997</v>
      </c>
      <c r="E997" s="2">
        <f>Table29[[#This Row],[quantity]]*Table29[[#This Row],[unit_price]]</f>
        <v>522.05999999999995</v>
      </c>
      <c r="F997" t="str">
        <f>_xlfn.XLOOKUP(Table29[[#This Row],[product_id]],products!A:A,products!B:B)</f>
        <v>Cough Syrup</v>
      </c>
      <c r="G997" t="str">
        <f>_xlfn.XLOOKUP(B:B,products!A:A,products!C:C)</f>
        <v>Pharmacy</v>
      </c>
      <c r="H997" t="str">
        <f>_xlfn.XLOOKUP(Table29[[#This Row],[product_id]],products!A:A,products!D:D)</f>
        <v>Char-Divan</v>
      </c>
      <c r="I997" s="1">
        <f>_xlfn.XLOOKUP(Table29[[#This Row],[order_id]],orders!A:A,orders!C:C)</f>
        <v>45405.922222222223</v>
      </c>
      <c r="J997" s="3">
        <f>_xlfn.XLOOKUP(Table29[[#This Row],[order_id]],orders!A:A,orders!B:B)</f>
        <v>65488134</v>
      </c>
      <c r="K997" s="3" t="str">
        <f>_xlfn.XLOOKUP(Table29[[#This Row],[order_id]],orders!A:A,orders!E:E)</f>
        <v>UPI</v>
      </c>
      <c r="L997" s="3" t="str">
        <f>_xlfn.XLOOKUP(Table29[[#This Row],[customer id]],customers!A:A,customers!C:C)</f>
        <v>New</v>
      </c>
    </row>
    <row r="998" spans="1:12" x14ac:dyDescent="0.35">
      <c r="A998" s="3">
        <v>6832610950</v>
      </c>
      <c r="B998">
        <v>9436</v>
      </c>
      <c r="C998">
        <v>3</v>
      </c>
      <c r="D998" s="2">
        <v>88.43</v>
      </c>
      <c r="E998" s="2">
        <f>Table29[[#This Row],[quantity]]*Table29[[#This Row],[unit_price]]</f>
        <v>265.29000000000002</v>
      </c>
      <c r="F998" t="str">
        <f>_xlfn.XLOOKUP(Table29[[#This Row],[product_id]],products!A:A,products!B:B)</f>
        <v>Toothpaste</v>
      </c>
      <c r="G998" t="str">
        <f>_xlfn.XLOOKUP(B:B,products!A:A,products!C:C)</f>
        <v>Personal Care</v>
      </c>
      <c r="H998" t="str">
        <f>_xlfn.XLOOKUP(Table29[[#This Row],[product_id]],products!A:A,products!D:D)</f>
        <v>Naidu PLC</v>
      </c>
      <c r="I998" s="1">
        <f>_xlfn.XLOOKUP(Table29[[#This Row],[order_id]],orders!A:A,orders!C:C)</f>
        <v>45170.384027777778</v>
      </c>
      <c r="J998" s="3">
        <f>_xlfn.XLOOKUP(Table29[[#This Row],[order_id]],orders!A:A,orders!B:B)</f>
        <v>77811864</v>
      </c>
      <c r="K998" s="3" t="str">
        <f>_xlfn.XLOOKUP(Table29[[#This Row],[order_id]],orders!A:A,orders!E:E)</f>
        <v>UPI</v>
      </c>
      <c r="L998" s="3" t="str">
        <f>_xlfn.XLOOKUP(Table29[[#This Row],[customer id]],customers!A:A,customers!C:C)</f>
        <v>Premium</v>
      </c>
    </row>
    <row r="999" spans="1:12" x14ac:dyDescent="0.35">
      <c r="A999" s="3">
        <v>5085005195</v>
      </c>
      <c r="B999">
        <v>697683</v>
      </c>
      <c r="C999">
        <v>3</v>
      </c>
      <c r="D999" s="2">
        <v>123.74</v>
      </c>
      <c r="E999" s="2">
        <f>Table29[[#This Row],[quantity]]*Table29[[#This Row],[unit_price]]</f>
        <v>371.21999999999997</v>
      </c>
      <c r="F999" t="str">
        <f>_xlfn.XLOOKUP(Table29[[#This Row],[product_id]],products!A:A,products!B:B)</f>
        <v>Toilet Cleaner</v>
      </c>
      <c r="G999" t="str">
        <f>_xlfn.XLOOKUP(B:B,products!A:A,products!C:C)</f>
        <v>Household Care</v>
      </c>
      <c r="H999" t="str">
        <f>_xlfn.XLOOKUP(Table29[[#This Row],[product_id]],products!A:A,products!D:D)</f>
        <v>Murty, Varghese and Saxena</v>
      </c>
      <c r="I999" s="1">
        <f>_xlfn.XLOOKUP(Table29[[#This Row],[order_id]],orders!A:A,orders!C:C)</f>
        <v>45356.829861111109</v>
      </c>
      <c r="J999" s="3">
        <f>_xlfn.XLOOKUP(Table29[[#This Row],[order_id]],orders!A:A,orders!B:B)</f>
        <v>2684440</v>
      </c>
      <c r="K999" s="3" t="str">
        <f>_xlfn.XLOOKUP(Table29[[#This Row],[order_id]],orders!A:A,orders!E:E)</f>
        <v>Cash</v>
      </c>
      <c r="L999" s="3" t="str">
        <f>_xlfn.XLOOKUP(Table29[[#This Row],[customer id]],customers!A:A,customers!C:C)</f>
        <v>Premium</v>
      </c>
    </row>
    <row r="1000" spans="1:12" x14ac:dyDescent="0.35">
      <c r="A1000" s="3">
        <v>2177207547</v>
      </c>
      <c r="B1000">
        <v>448752</v>
      </c>
      <c r="C1000">
        <v>1</v>
      </c>
      <c r="D1000" s="2">
        <v>160.07</v>
      </c>
      <c r="E1000" s="2">
        <f>Table29[[#This Row],[quantity]]*Table29[[#This Row],[unit_price]]</f>
        <v>160.07</v>
      </c>
      <c r="F1000" t="str">
        <f>_xlfn.XLOOKUP(Table29[[#This Row],[product_id]],products!A:A,products!B:B)</f>
        <v>Toilet Cleaner</v>
      </c>
      <c r="G1000" t="str">
        <f>_xlfn.XLOOKUP(B:B,products!A:A,products!C:C)</f>
        <v>Household Care</v>
      </c>
      <c r="H1000" t="str">
        <f>_xlfn.XLOOKUP(Table29[[#This Row],[product_id]],products!A:A,products!D:D)</f>
        <v>Batta-Doctor</v>
      </c>
      <c r="I1000" s="1">
        <f>_xlfn.XLOOKUP(Table29[[#This Row],[order_id]],orders!A:A,orders!C:C)</f>
        <v>45331.196527777778</v>
      </c>
      <c r="J1000" s="3">
        <f>_xlfn.XLOOKUP(Table29[[#This Row],[order_id]],orders!A:A,orders!B:B)</f>
        <v>92245432</v>
      </c>
      <c r="K1000" s="3" t="str">
        <f>_xlfn.XLOOKUP(Table29[[#This Row],[order_id]],orders!A:A,orders!E:E)</f>
        <v>Wallet</v>
      </c>
      <c r="L1000" s="3" t="str">
        <f>_xlfn.XLOOKUP(Table29[[#This Row],[customer id]],customers!A:A,customers!C:C)</f>
        <v>Premium</v>
      </c>
    </row>
    <row r="1001" spans="1:12" x14ac:dyDescent="0.35">
      <c r="A1001" s="3">
        <v>3043364543</v>
      </c>
      <c r="B1001">
        <v>186168</v>
      </c>
      <c r="C1001">
        <v>1</v>
      </c>
      <c r="D1001" s="2">
        <v>878.8</v>
      </c>
      <c r="E1001" s="2">
        <f>Table29[[#This Row],[quantity]]*Table29[[#This Row],[unit_price]]</f>
        <v>878.8</v>
      </c>
      <c r="F1001" t="str">
        <f>_xlfn.XLOOKUP(Table29[[#This Row],[product_id]],products!A:A,products!B:B)</f>
        <v>Dog Food</v>
      </c>
      <c r="G1001" t="str">
        <f>_xlfn.XLOOKUP(B:B,products!A:A,products!C:C)</f>
        <v>Pet Care</v>
      </c>
      <c r="H1001" t="str">
        <f>_xlfn.XLOOKUP(Table29[[#This Row],[product_id]],products!A:A,products!D:D)</f>
        <v>Parekh, Lad and Kadakia</v>
      </c>
      <c r="I1001" s="1">
        <f>_xlfn.XLOOKUP(Table29[[#This Row],[order_id]],orders!A:A,orders!C:C)</f>
        <v>45132.445138888892</v>
      </c>
      <c r="J1001" s="3">
        <f>_xlfn.XLOOKUP(Table29[[#This Row],[order_id]],orders!A:A,orders!B:B)</f>
        <v>21597477</v>
      </c>
      <c r="K1001" s="3" t="str">
        <f>_xlfn.XLOOKUP(Table29[[#This Row],[order_id]],orders!A:A,orders!E:E)</f>
        <v>UPI</v>
      </c>
      <c r="L1001" s="3" t="str">
        <f>_xlfn.XLOOKUP(Table29[[#This Row],[customer id]],customers!A:A,customers!C:C)</f>
        <v>Inactive</v>
      </c>
    </row>
    <row r="1002" spans="1:12" x14ac:dyDescent="0.35">
      <c r="A1002" s="3">
        <v>2823404098</v>
      </c>
      <c r="B1002">
        <v>891833</v>
      </c>
      <c r="C1002">
        <v>3</v>
      </c>
      <c r="D1002" s="2">
        <v>493.19</v>
      </c>
      <c r="E1002" s="2">
        <f>Table29[[#This Row],[quantity]]*Table29[[#This Row],[unit_price]]</f>
        <v>1479.57</v>
      </c>
      <c r="F1002" t="str">
        <f>_xlfn.XLOOKUP(Table29[[#This Row],[product_id]],products!A:A,products!B:B)</f>
        <v>Curd</v>
      </c>
      <c r="G1002" t="str">
        <f>_xlfn.XLOOKUP(B:B,products!A:A,products!C:C)</f>
        <v>Dairy &amp; Breakfast</v>
      </c>
      <c r="H1002" t="str">
        <f>_xlfn.XLOOKUP(Table29[[#This Row],[product_id]],products!A:A,products!D:D)</f>
        <v>Mani PLC</v>
      </c>
      <c r="I1002" s="1">
        <f>_xlfn.XLOOKUP(Table29[[#This Row],[order_id]],orders!A:A,orders!C:C)</f>
        <v>45354.138194444444</v>
      </c>
      <c r="J1002" s="3">
        <f>_xlfn.XLOOKUP(Table29[[#This Row],[order_id]],orders!A:A,orders!B:B)</f>
        <v>81377917</v>
      </c>
      <c r="K1002" s="3" t="str">
        <f>_xlfn.XLOOKUP(Table29[[#This Row],[order_id]],orders!A:A,orders!E:E)</f>
        <v>Wallet</v>
      </c>
      <c r="L1002" s="3" t="str">
        <f>_xlfn.XLOOKUP(Table29[[#This Row],[customer id]],customers!A:A,customers!C:C)</f>
        <v>Inactive</v>
      </c>
    </row>
    <row r="1003" spans="1:12" x14ac:dyDescent="0.35">
      <c r="A1003" s="3">
        <v>646676955</v>
      </c>
      <c r="B1003">
        <v>77308</v>
      </c>
      <c r="C1003">
        <v>2</v>
      </c>
      <c r="D1003" s="2">
        <v>223.27</v>
      </c>
      <c r="E1003" s="2">
        <f>Table29[[#This Row],[quantity]]*Table29[[#This Row],[unit_price]]</f>
        <v>446.54</v>
      </c>
      <c r="F1003" t="str">
        <f>_xlfn.XLOOKUP(Table29[[#This Row],[product_id]],products!A:A,products!B:B)</f>
        <v>Onions</v>
      </c>
      <c r="G1003" t="str">
        <f>_xlfn.XLOOKUP(B:B,products!A:A,products!C:C)</f>
        <v>Fruits &amp; Vegetables</v>
      </c>
      <c r="H1003" t="str">
        <f>_xlfn.XLOOKUP(Table29[[#This Row],[product_id]],products!A:A,products!D:D)</f>
        <v>Ratta-Sagar</v>
      </c>
      <c r="I1003" s="1">
        <f>_xlfn.XLOOKUP(Table29[[#This Row],[order_id]],orders!A:A,orders!C:C)</f>
        <v>45239.026388888888</v>
      </c>
      <c r="J1003" s="3">
        <f>_xlfn.XLOOKUP(Table29[[#This Row],[order_id]],orders!A:A,orders!B:B)</f>
        <v>93018527</v>
      </c>
      <c r="K1003" s="3" t="str">
        <f>_xlfn.XLOOKUP(Table29[[#This Row],[order_id]],orders!A:A,orders!E:E)</f>
        <v>Cash</v>
      </c>
      <c r="L1003" s="3" t="str">
        <f>_xlfn.XLOOKUP(Table29[[#This Row],[customer id]],customers!A:A,customers!C:C)</f>
        <v>New</v>
      </c>
    </row>
    <row r="1004" spans="1:12" x14ac:dyDescent="0.35">
      <c r="A1004" s="3">
        <v>5756607486</v>
      </c>
      <c r="B1004">
        <v>613942</v>
      </c>
      <c r="C1004">
        <v>3</v>
      </c>
      <c r="D1004" s="2">
        <v>545</v>
      </c>
      <c r="E1004" s="2">
        <f>Table29[[#This Row],[quantity]]*Table29[[#This Row],[unit_price]]</f>
        <v>1635</v>
      </c>
      <c r="F1004" t="str">
        <f>_xlfn.XLOOKUP(Table29[[#This Row],[product_id]],products!A:A,products!B:B)</f>
        <v>Pet Treats</v>
      </c>
      <c r="G1004" t="str">
        <f>_xlfn.XLOOKUP(B:B,products!A:A,products!C:C)</f>
        <v>Pet Care</v>
      </c>
      <c r="H1004" t="str">
        <f>_xlfn.XLOOKUP(Table29[[#This Row],[product_id]],products!A:A,products!D:D)</f>
        <v>Dyal, Saraf and Goel</v>
      </c>
      <c r="I1004" s="1">
        <f>_xlfn.XLOOKUP(Table29[[#This Row],[order_id]],orders!A:A,orders!C:C)</f>
        <v>45221.23333333333</v>
      </c>
      <c r="J1004" s="3">
        <f>_xlfn.XLOOKUP(Table29[[#This Row],[order_id]],orders!A:A,orders!B:B)</f>
        <v>27709218</v>
      </c>
      <c r="K1004" s="3" t="str">
        <f>_xlfn.XLOOKUP(Table29[[#This Row],[order_id]],orders!A:A,orders!E:E)</f>
        <v>Card</v>
      </c>
      <c r="L1004" s="3" t="str">
        <f>_xlfn.XLOOKUP(Table29[[#This Row],[customer id]],customers!A:A,customers!C:C)</f>
        <v>Regular</v>
      </c>
    </row>
    <row r="1005" spans="1:12" x14ac:dyDescent="0.35">
      <c r="A1005" s="3">
        <v>9373691795</v>
      </c>
      <c r="B1005">
        <v>880510</v>
      </c>
      <c r="C1005">
        <v>1</v>
      </c>
      <c r="D1005" s="2">
        <v>951.43</v>
      </c>
      <c r="E1005" s="2">
        <f>Table29[[#This Row],[quantity]]*Table29[[#This Row],[unit_price]]</f>
        <v>951.43</v>
      </c>
      <c r="F1005" t="str">
        <f>_xlfn.XLOOKUP(Table29[[#This Row],[product_id]],products!A:A,products!B:B)</f>
        <v>Bread</v>
      </c>
      <c r="G1005" t="str">
        <f>_xlfn.XLOOKUP(B:B,products!A:A,products!C:C)</f>
        <v>Dairy &amp; Breakfast</v>
      </c>
      <c r="H1005" t="str">
        <f>_xlfn.XLOOKUP(Table29[[#This Row],[product_id]],products!A:A,products!D:D)</f>
        <v>Roy-Char</v>
      </c>
      <c r="I1005" s="1">
        <f>_xlfn.XLOOKUP(Table29[[#This Row],[order_id]],orders!A:A,orders!C:C)</f>
        <v>45374.885416666664</v>
      </c>
      <c r="J1005" s="3">
        <f>_xlfn.XLOOKUP(Table29[[#This Row],[order_id]],orders!A:A,orders!B:B)</f>
        <v>87463923</v>
      </c>
      <c r="K1005" s="3" t="str">
        <f>_xlfn.XLOOKUP(Table29[[#This Row],[order_id]],orders!A:A,orders!E:E)</f>
        <v>Cash</v>
      </c>
      <c r="L1005" s="3" t="str">
        <f>_xlfn.XLOOKUP(Table29[[#This Row],[customer id]],customers!A:A,customers!C:C)</f>
        <v>Inactive</v>
      </c>
    </row>
    <row r="1006" spans="1:12" x14ac:dyDescent="0.35">
      <c r="A1006" s="3">
        <v>2611601543</v>
      </c>
      <c r="B1006">
        <v>661577</v>
      </c>
      <c r="C1006">
        <v>1</v>
      </c>
      <c r="D1006" s="2">
        <v>720.95</v>
      </c>
      <c r="E1006" s="2">
        <f>Table29[[#This Row],[quantity]]*Table29[[#This Row],[unit_price]]</f>
        <v>720.95</v>
      </c>
      <c r="F1006" t="str">
        <f>_xlfn.XLOOKUP(Table29[[#This Row],[product_id]],products!A:A,products!B:B)</f>
        <v>Cat Food</v>
      </c>
      <c r="G1006" t="str">
        <f>_xlfn.XLOOKUP(B:B,products!A:A,products!C:C)</f>
        <v>Pet Care</v>
      </c>
      <c r="H1006" t="str">
        <f>_xlfn.XLOOKUP(Table29[[#This Row],[product_id]],products!A:A,products!D:D)</f>
        <v>Majumdar PLC</v>
      </c>
      <c r="I1006" s="1">
        <f>_xlfn.XLOOKUP(Table29[[#This Row],[order_id]],orders!A:A,orders!C:C)</f>
        <v>45130.025694444441</v>
      </c>
      <c r="J1006" s="3">
        <f>_xlfn.XLOOKUP(Table29[[#This Row],[order_id]],orders!A:A,orders!B:B)</f>
        <v>61753272</v>
      </c>
      <c r="K1006" s="3" t="str">
        <f>_xlfn.XLOOKUP(Table29[[#This Row],[order_id]],orders!A:A,orders!E:E)</f>
        <v>Wallet</v>
      </c>
      <c r="L1006" s="3" t="str">
        <f>_xlfn.XLOOKUP(Table29[[#This Row],[customer id]],customers!A:A,customers!C:C)</f>
        <v>New</v>
      </c>
    </row>
    <row r="1007" spans="1:12" x14ac:dyDescent="0.35">
      <c r="A1007" s="3">
        <v>1491360686</v>
      </c>
      <c r="B1007">
        <v>621677</v>
      </c>
      <c r="C1007">
        <v>2</v>
      </c>
      <c r="D1007" s="2">
        <v>317.8</v>
      </c>
      <c r="E1007" s="2">
        <f>Table29[[#This Row],[quantity]]*Table29[[#This Row],[unit_price]]</f>
        <v>635.6</v>
      </c>
      <c r="F1007" t="str">
        <f>_xlfn.XLOOKUP(Table29[[#This Row],[product_id]],products!A:A,products!B:B)</f>
        <v>Frozen Biryani</v>
      </c>
      <c r="G1007" t="str">
        <f>_xlfn.XLOOKUP(B:B,products!A:A,products!C:C)</f>
        <v>Instant &amp; Frozen Food</v>
      </c>
      <c r="H1007" t="str">
        <f>_xlfn.XLOOKUP(Table29[[#This Row],[product_id]],products!A:A,products!D:D)</f>
        <v>Sabharwal-Mital</v>
      </c>
      <c r="I1007" s="1">
        <f>_xlfn.XLOOKUP(Table29[[#This Row],[order_id]],orders!A:A,orders!C:C)</f>
        <v>45006.65902777778</v>
      </c>
      <c r="J1007" s="3">
        <f>_xlfn.XLOOKUP(Table29[[#This Row],[order_id]],orders!A:A,orders!B:B)</f>
        <v>90649019</v>
      </c>
      <c r="K1007" s="3" t="str">
        <f>_xlfn.XLOOKUP(Table29[[#This Row],[order_id]],orders!A:A,orders!E:E)</f>
        <v>UPI</v>
      </c>
      <c r="L1007" s="3" t="str">
        <f>_xlfn.XLOOKUP(Table29[[#This Row],[customer id]],customers!A:A,customers!C:C)</f>
        <v>New</v>
      </c>
    </row>
    <row r="1008" spans="1:12" x14ac:dyDescent="0.35">
      <c r="A1008" s="3">
        <v>1824533423</v>
      </c>
      <c r="B1008">
        <v>949818</v>
      </c>
      <c r="C1008">
        <v>2</v>
      </c>
      <c r="D1008" s="2">
        <v>483.05</v>
      </c>
      <c r="E1008" s="2">
        <f>Table29[[#This Row],[quantity]]*Table29[[#This Row],[unit_price]]</f>
        <v>966.1</v>
      </c>
      <c r="F1008" t="str">
        <f>_xlfn.XLOOKUP(Table29[[#This Row],[product_id]],products!A:A,products!B:B)</f>
        <v>Biscuits</v>
      </c>
      <c r="G1008" t="str">
        <f>_xlfn.XLOOKUP(B:B,products!A:A,products!C:C)</f>
        <v>Snacks &amp; Munchies</v>
      </c>
      <c r="H1008" t="str">
        <f>_xlfn.XLOOKUP(Table29[[#This Row],[product_id]],products!A:A,products!D:D)</f>
        <v>Yohannan Inc</v>
      </c>
      <c r="I1008" s="1">
        <f>_xlfn.XLOOKUP(Table29[[#This Row],[order_id]],orders!A:A,orders!C:C)</f>
        <v>45067.538194444445</v>
      </c>
      <c r="J1008" s="3">
        <f>_xlfn.XLOOKUP(Table29[[#This Row],[order_id]],orders!A:A,orders!B:B)</f>
        <v>2233446</v>
      </c>
      <c r="K1008" s="3" t="str">
        <f>_xlfn.XLOOKUP(Table29[[#This Row],[order_id]],orders!A:A,orders!E:E)</f>
        <v>Wallet</v>
      </c>
      <c r="L1008" s="3" t="str">
        <f>_xlfn.XLOOKUP(Table29[[#This Row],[customer id]],customers!A:A,customers!C:C)</f>
        <v>New</v>
      </c>
    </row>
    <row r="1009" spans="1:12" x14ac:dyDescent="0.35">
      <c r="A1009" s="3">
        <v>2913841018</v>
      </c>
      <c r="B1009">
        <v>799688</v>
      </c>
      <c r="C1009">
        <v>1</v>
      </c>
      <c r="D1009" s="2">
        <v>309.62</v>
      </c>
      <c r="E1009" s="2">
        <f>Table29[[#This Row],[quantity]]*Table29[[#This Row],[unit_price]]</f>
        <v>309.62</v>
      </c>
      <c r="F1009" t="str">
        <f>_xlfn.XLOOKUP(Table29[[#This Row],[product_id]],products!A:A,products!B:B)</f>
        <v>Lotion</v>
      </c>
      <c r="G1009" t="str">
        <f>_xlfn.XLOOKUP(B:B,products!A:A,products!C:C)</f>
        <v>Personal Care</v>
      </c>
      <c r="H1009" t="str">
        <f>_xlfn.XLOOKUP(Table29[[#This Row],[product_id]],products!A:A,products!D:D)</f>
        <v>Arora LLC</v>
      </c>
      <c r="I1009" s="1">
        <f>_xlfn.XLOOKUP(Table29[[#This Row],[order_id]],orders!A:A,orders!C:C)</f>
        <v>45256.164583333331</v>
      </c>
      <c r="J1009" s="3">
        <f>_xlfn.XLOOKUP(Table29[[#This Row],[order_id]],orders!A:A,orders!B:B)</f>
        <v>46675763</v>
      </c>
      <c r="K1009" s="3" t="str">
        <f>_xlfn.XLOOKUP(Table29[[#This Row],[order_id]],orders!A:A,orders!E:E)</f>
        <v>Card</v>
      </c>
      <c r="L1009" s="3" t="str">
        <f>_xlfn.XLOOKUP(Table29[[#This Row],[customer id]],customers!A:A,customers!C:C)</f>
        <v>New</v>
      </c>
    </row>
    <row r="1010" spans="1:12" x14ac:dyDescent="0.35">
      <c r="A1010" s="3">
        <v>3141803761</v>
      </c>
      <c r="B1010">
        <v>4452</v>
      </c>
      <c r="C1010">
        <v>3</v>
      </c>
      <c r="D1010" s="2">
        <v>169.88</v>
      </c>
      <c r="E1010" s="2">
        <f>Table29[[#This Row],[quantity]]*Table29[[#This Row],[unit_price]]</f>
        <v>509.64</v>
      </c>
      <c r="F1010" t="str">
        <f>_xlfn.XLOOKUP(Table29[[#This Row],[product_id]],products!A:A,products!B:B)</f>
        <v>Baby Wipes</v>
      </c>
      <c r="G1010" t="str">
        <f>_xlfn.XLOOKUP(B:B,products!A:A,products!C:C)</f>
        <v>Baby Care</v>
      </c>
      <c r="H1010" t="str">
        <f>_xlfn.XLOOKUP(Table29[[#This Row],[product_id]],products!A:A,products!D:D)</f>
        <v>Morar-Mistry</v>
      </c>
      <c r="I1010" s="1">
        <f>_xlfn.XLOOKUP(Table29[[#This Row],[order_id]],orders!A:A,orders!C:C)</f>
        <v>45208.640277777777</v>
      </c>
      <c r="J1010" s="3">
        <f>_xlfn.XLOOKUP(Table29[[#This Row],[order_id]],orders!A:A,orders!B:B)</f>
        <v>34787383</v>
      </c>
      <c r="K1010" s="3" t="str">
        <f>_xlfn.XLOOKUP(Table29[[#This Row],[order_id]],orders!A:A,orders!E:E)</f>
        <v>UPI</v>
      </c>
      <c r="L1010" s="3" t="str">
        <f>_xlfn.XLOOKUP(Table29[[#This Row],[customer id]],customers!A:A,customers!C:C)</f>
        <v>Premium</v>
      </c>
    </row>
    <row r="1011" spans="1:12" x14ac:dyDescent="0.35">
      <c r="A1011" s="3">
        <v>6184484468</v>
      </c>
      <c r="B1011">
        <v>240179</v>
      </c>
      <c r="C1011">
        <v>2</v>
      </c>
      <c r="D1011" s="2">
        <v>90.56</v>
      </c>
      <c r="E1011" s="2">
        <f>Table29[[#This Row],[quantity]]*Table29[[#This Row],[unit_price]]</f>
        <v>181.12</v>
      </c>
      <c r="F1011" t="str">
        <f>_xlfn.XLOOKUP(Table29[[#This Row],[product_id]],products!A:A,products!B:B)</f>
        <v>Cough Syrup</v>
      </c>
      <c r="G1011" t="str">
        <f>_xlfn.XLOOKUP(B:B,products!A:A,products!C:C)</f>
        <v>Pharmacy</v>
      </c>
      <c r="H1011" t="str">
        <f>_xlfn.XLOOKUP(Table29[[#This Row],[product_id]],products!A:A,products!D:D)</f>
        <v>Ram-Suri</v>
      </c>
      <c r="I1011" s="1">
        <f>_xlfn.XLOOKUP(Table29[[#This Row],[order_id]],orders!A:A,orders!C:C)</f>
        <v>45579.149305555555</v>
      </c>
      <c r="J1011" s="3">
        <f>_xlfn.XLOOKUP(Table29[[#This Row],[order_id]],orders!A:A,orders!B:B)</f>
        <v>40275138</v>
      </c>
      <c r="K1011" s="3" t="str">
        <f>_xlfn.XLOOKUP(Table29[[#This Row],[order_id]],orders!A:A,orders!E:E)</f>
        <v>Cash</v>
      </c>
      <c r="L1011" s="3" t="str">
        <f>_xlfn.XLOOKUP(Table29[[#This Row],[customer id]],customers!A:A,customers!C:C)</f>
        <v>Inactive</v>
      </c>
    </row>
    <row r="1012" spans="1:12" x14ac:dyDescent="0.35">
      <c r="A1012" s="3">
        <v>4599327740</v>
      </c>
      <c r="B1012">
        <v>613942</v>
      </c>
      <c r="C1012">
        <v>3</v>
      </c>
      <c r="D1012" s="2">
        <v>545</v>
      </c>
      <c r="E1012" s="2">
        <f>Table29[[#This Row],[quantity]]*Table29[[#This Row],[unit_price]]</f>
        <v>1635</v>
      </c>
      <c r="F1012" t="str">
        <f>_xlfn.XLOOKUP(Table29[[#This Row],[product_id]],products!A:A,products!B:B)</f>
        <v>Pet Treats</v>
      </c>
      <c r="G1012" t="str">
        <f>_xlfn.XLOOKUP(B:B,products!A:A,products!C:C)</f>
        <v>Pet Care</v>
      </c>
      <c r="H1012" t="str">
        <f>_xlfn.XLOOKUP(Table29[[#This Row],[product_id]],products!A:A,products!D:D)</f>
        <v>Dyal, Saraf and Goel</v>
      </c>
      <c r="I1012" s="1">
        <f>_xlfn.XLOOKUP(Table29[[#This Row],[order_id]],orders!A:A,orders!C:C)</f>
        <v>45163.649305555555</v>
      </c>
      <c r="J1012" s="3">
        <f>_xlfn.XLOOKUP(Table29[[#This Row],[order_id]],orders!A:A,orders!B:B)</f>
        <v>77862447</v>
      </c>
      <c r="K1012" s="3" t="str">
        <f>_xlfn.XLOOKUP(Table29[[#This Row],[order_id]],orders!A:A,orders!E:E)</f>
        <v>Cash</v>
      </c>
      <c r="L1012" s="3" t="str">
        <f>_xlfn.XLOOKUP(Table29[[#This Row],[customer id]],customers!A:A,customers!C:C)</f>
        <v>New</v>
      </c>
    </row>
    <row r="1013" spans="1:12" x14ac:dyDescent="0.35">
      <c r="A1013" s="3">
        <v>7479207574</v>
      </c>
      <c r="B1013">
        <v>60619</v>
      </c>
      <c r="C1013">
        <v>3</v>
      </c>
      <c r="D1013" s="2">
        <v>726.41</v>
      </c>
      <c r="E1013" s="2">
        <f>Table29[[#This Row],[quantity]]*Table29[[#This Row],[unit_price]]</f>
        <v>2179.23</v>
      </c>
      <c r="F1013" t="str">
        <f>_xlfn.XLOOKUP(Table29[[#This Row],[product_id]],products!A:A,products!B:B)</f>
        <v>Iced Tea</v>
      </c>
      <c r="G1013" t="str">
        <f>_xlfn.XLOOKUP(B:B,products!A:A,products!C:C)</f>
        <v>Cold Drinks &amp; Juices</v>
      </c>
      <c r="H1013" t="str">
        <f>_xlfn.XLOOKUP(Table29[[#This Row],[product_id]],products!A:A,products!D:D)</f>
        <v>Bhasin LLC</v>
      </c>
      <c r="I1013" s="1">
        <f>_xlfn.XLOOKUP(Table29[[#This Row],[order_id]],orders!A:A,orders!C:C)</f>
        <v>45385.074999999997</v>
      </c>
      <c r="J1013" s="3">
        <f>_xlfn.XLOOKUP(Table29[[#This Row],[order_id]],orders!A:A,orders!B:B)</f>
        <v>64846124</v>
      </c>
      <c r="K1013" s="3" t="str">
        <f>_xlfn.XLOOKUP(Table29[[#This Row],[order_id]],orders!A:A,orders!E:E)</f>
        <v>Cash</v>
      </c>
      <c r="L1013" s="3" t="str">
        <f>_xlfn.XLOOKUP(Table29[[#This Row],[customer id]],customers!A:A,customers!C:C)</f>
        <v>Inactive</v>
      </c>
    </row>
    <row r="1014" spans="1:12" x14ac:dyDescent="0.35">
      <c r="A1014" s="3">
        <v>2996133401</v>
      </c>
      <c r="B1014">
        <v>903336</v>
      </c>
      <c r="C1014">
        <v>2</v>
      </c>
      <c r="D1014" s="2">
        <v>551.88</v>
      </c>
      <c r="E1014" s="2">
        <f>Table29[[#This Row],[quantity]]*Table29[[#This Row],[unit_price]]</f>
        <v>1103.76</v>
      </c>
      <c r="F1014" t="str">
        <f>_xlfn.XLOOKUP(Table29[[#This Row],[product_id]],products!A:A,products!B:B)</f>
        <v>Pulses</v>
      </c>
      <c r="G1014" t="str">
        <f>_xlfn.XLOOKUP(B:B,products!A:A,products!C:C)</f>
        <v>Grocery &amp; Staples</v>
      </c>
      <c r="H1014" t="str">
        <f>_xlfn.XLOOKUP(Table29[[#This Row],[product_id]],products!A:A,products!D:D)</f>
        <v>Vaidya, Amble and Palla</v>
      </c>
      <c r="I1014" s="1">
        <f>_xlfn.XLOOKUP(Table29[[#This Row],[order_id]],orders!A:A,orders!C:C)</f>
        <v>45396.919444444444</v>
      </c>
      <c r="J1014" s="3">
        <f>_xlfn.XLOOKUP(Table29[[#This Row],[order_id]],orders!A:A,orders!B:B)</f>
        <v>83964902</v>
      </c>
      <c r="K1014" s="3" t="str">
        <f>_xlfn.XLOOKUP(Table29[[#This Row],[order_id]],orders!A:A,orders!E:E)</f>
        <v>UPI</v>
      </c>
      <c r="L1014" s="3" t="str">
        <f>_xlfn.XLOOKUP(Table29[[#This Row],[customer id]],customers!A:A,customers!C:C)</f>
        <v>Regular</v>
      </c>
    </row>
    <row r="1015" spans="1:12" x14ac:dyDescent="0.35">
      <c r="A1015" s="3">
        <v>5972410040</v>
      </c>
      <c r="B1015">
        <v>968887</v>
      </c>
      <c r="C1015">
        <v>3</v>
      </c>
      <c r="D1015" s="2">
        <v>40.700000000000003</v>
      </c>
      <c r="E1015" s="2">
        <f>Table29[[#This Row],[quantity]]*Table29[[#This Row],[unit_price]]</f>
        <v>122.10000000000001</v>
      </c>
      <c r="F1015" t="str">
        <f>_xlfn.XLOOKUP(Table29[[#This Row],[product_id]],products!A:A,products!B:B)</f>
        <v>Dish Soap</v>
      </c>
      <c r="G1015" t="str">
        <f>_xlfn.XLOOKUP(B:B,products!A:A,products!C:C)</f>
        <v>Household Care</v>
      </c>
      <c r="H1015" t="str">
        <f>_xlfn.XLOOKUP(Table29[[#This Row],[product_id]],products!A:A,products!D:D)</f>
        <v>Keer-Gill</v>
      </c>
      <c r="I1015" s="1">
        <f>_xlfn.XLOOKUP(Table29[[#This Row],[order_id]],orders!A:A,orders!C:C)</f>
        <v>45515.306944444441</v>
      </c>
      <c r="J1015" s="3">
        <f>_xlfn.XLOOKUP(Table29[[#This Row],[order_id]],orders!A:A,orders!B:B)</f>
        <v>19179897</v>
      </c>
      <c r="K1015" s="3" t="str">
        <f>_xlfn.XLOOKUP(Table29[[#This Row],[order_id]],orders!A:A,orders!E:E)</f>
        <v>Wallet</v>
      </c>
      <c r="L1015" s="3" t="str">
        <f>_xlfn.XLOOKUP(Table29[[#This Row],[customer id]],customers!A:A,customers!C:C)</f>
        <v>Premium</v>
      </c>
    </row>
    <row r="1016" spans="1:12" x14ac:dyDescent="0.35">
      <c r="A1016" s="3">
        <v>4007593324</v>
      </c>
      <c r="B1016">
        <v>305754</v>
      </c>
      <c r="C1016">
        <v>3</v>
      </c>
      <c r="D1016" s="2">
        <v>979.99</v>
      </c>
      <c r="E1016" s="2">
        <f>Table29[[#This Row],[quantity]]*Table29[[#This Row],[unit_price]]</f>
        <v>2939.9700000000003</v>
      </c>
      <c r="F1016" t="str">
        <f>_xlfn.XLOOKUP(Table29[[#This Row],[product_id]],products!A:A,products!B:B)</f>
        <v>Frozen Vegetables</v>
      </c>
      <c r="G1016" t="str">
        <f>_xlfn.XLOOKUP(B:B,products!A:A,products!C:C)</f>
        <v>Instant &amp; Frozen Food</v>
      </c>
      <c r="H1016" t="str">
        <f>_xlfn.XLOOKUP(Table29[[#This Row],[product_id]],products!A:A,products!D:D)</f>
        <v>Mammen-Hegde</v>
      </c>
      <c r="I1016" s="1">
        <f>_xlfn.XLOOKUP(Table29[[#This Row],[order_id]],orders!A:A,orders!C:C)</f>
        <v>45464.422222222223</v>
      </c>
      <c r="J1016" s="3">
        <f>_xlfn.XLOOKUP(Table29[[#This Row],[order_id]],orders!A:A,orders!B:B)</f>
        <v>68703613</v>
      </c>
      <c r="K1016" s="3" t="str">
        <f>_xlfn.XLOOKUP(Table29[[#This Row],[order_id]],orders!A:A,orders!E:E)</f>
        <v>Wallet</v>
      </c>
      <c r="L1016" s="3" t="str">
        <f>_xlfn.XLOOKUP(Table29[[#This Row],[customer id]],customers!A:A,customers!C:C)</f>
        <v>Inactive</v>
      </c>
    </row>
    <row r="1017" spans="1:12" x14ac:dyDescent="0.35">
      <c r="A1017" s="3">
        <v>3428454405</v>
      </c>
      <c r="B1017">
        <v>432617</v>
      </c>
      <c r="C1017">
        <v>2</v>
      </c>
      <c r="D1017" s="2">
        <v>863.18</v>
      </c>
      <c r="E1017" s="2">
        <f>Table29[[#This Row],[quantity]]*Table29[[#This Row],[unit_price]]</f>
        <v>1726.36</v>
      </c>
      <c r="F1017" t="str">
        <f>_xlfn.XLOOKUP(Table29[[#This Row],[product_id]],products!A:A,products!B:B)</f>
        <v>Baby Wipes</v>
      </c>
      <c r="G1017" t="str">
        <f>_xlfn.XLOOKUP(B:B,products!A:A,products!C:C)</f>
        <v>Baby Care</v>
      </c>
      <c r="H1017" t="str">
        <f>_xlfn.XLOOKUP(Table29[[#This Row],[product_id]],products!A:A,products!D:D)</f>
        <v>Dora-Pillai</v>
      </c>
      <c r="I1017" s="1">
        <f>_xlfn.XLOOKUP(Table29[[#This Row],[order_id]],orders!A:A,orders!C:C)</f>
        <v>45151.942361111112</v>
      </c>
      <c r="J1017" s="3">
        <f>_xlfn.XLOOKUP(Table29[[#This Row],[order_id]],orders!A:A,orders!B:B)</f>
        <v>93018527</v>
      </c>
      <c r="K1017" s="3" t="str">
        <f>_xlfn.XLOOKUP(Table29[[#This Row],[order_id]],orders!A:A,orders!E:E)</f>
        <v>Cash</v>
      </c>
      <c r="L1017" s="3" t="str">
        <f>_xlfn.XLOOKUP(Table29[[#This Row],[customer id]],customers!A:A,customers!C:C)</f>
        <v>New</v>
      </c>
    </row>
    <row r="1018" spans="1:12" x14ac:dyDescent="0.35">
      <c r="A1018" s="3">
        <v>1160646195</v>
      </c>
      <c r="B1018">
        <v>876139</v>
      </c>
      <c r="C1018">
        <v>1</v>
      </c>
      <c r="D1018" s="2">
        <v>415.75</v>
      </c>
      <c r="E1018" s="2">
        <f>Table29[[#This Row],[quantity]]*Table29[[#This Row],[unit_price]]</f>
        <v>415.75</v>
      </c>
      <c r="F1018" t="str">
        <f>_xlfn.XLOOKUP(Table29[[#This Row],[product_id]],products!A:A,products!B:B)</f>
        <v>Pulses</v>
      </c>
      <c r="G1018" t="str">
        <f>_xlfn.XLOOKUP(B:B,products!A:A,products!C:C)</f>
        <v>Grocery &amp; Staples</v>
      </c>
      <c r="H1018" t="str">
        <f>_xlfn.XLOOKUP(Table29[[#This Row],[product_id]],products!A:A,products!D:D)</f>
        <v>Cherian-Dara</v>
      </c>
      <c r="I1018" s="1">
        <f>_xlfn.XLOOKUP(Table29[[#This Row],[order_id]],orders!A:A,orders!C:C)</f>
        <v>45040.709722222222</v>
      </c>
      <c r="J1018" s="3">
        <f>_xlfn.XLOOKUP(Table29[[#This Row],[order_id]],orders!A:A,orders!B:B)</f>
        <v>5700842</v>
      </c>
      <c r="K1018" s="3" t="str">
        <f>_xlfn.XLOOKUP(Table29[[#This Row],[order_id]],orders!A:A,orders!E:E)</f>
        <v>Card</v>
      </c>
      <c r="L1018" s="3" t="str">
        <f>_xlfn.XLOOKUP(Table29[[#This Row],[customer id]],customers!A:A,customers!C:C)</f>
        <v>Regular</v>
      </c>
    </row>
    <row r="1019" spans="1:12" x14ac:dyDescent="0.35">
      <c r="A1019" s="3">
        <v>4376524554</v>
      </c>
      <c r="B1019">
        <v>812607</v>
      </c>
      <c r="C1019">
        <v>2</v>
      </c>
      <c r="D1019" s="2">
        <v>416.65</v>
      </c>
      <c r="E1019" s="2">
        <f>Table29[[#This Row],[quantity]]*Table29[[#This Row],[unit_price]]</f>
        <v>833.3</v>
      </c>
      <c r="F1019" t="str">
        <f>_xlfn.XLOOKUP(Table29[[#This Row],[product_id]],products!A:A,products!B:B)</f>
        <v>Potatoes</v>
      </c>
      <c r="G1019" t="str">
        <f>_xlfn.XLOOKUP(B:B,products!A:A,products!C:C)</f>
        <v>Fruits &amp; Vegetables</v>
      </c>
      <c r="H1019" t="str">
        <f>_xlfn.XLOOKUP(Table29[[#This Row],[product_id]],products!A:A,products!D:D)</f>
        <v>Rege Group</v>
      </c>
      <c r="I1019" s="1">
        <f>_xlfn.XLOOKUP(Table29[[#This Row],[order_id]],orders!A:A,orders!C:C)</f>
        <v>45001.381249999999</v>
      </c>
      <c r="J1019" s="3">
        <f>_xlfn.XLOOKUP(Table29[[#This Row],[order_id]],orders!A:A,orders!B:B)</f>
        <v>72576730</v>
      </c>
      <c r="K1019" s="3" t="str">
        <f>_xlfn.XLOOKUP(Table29[[#This Row],[order_id]],orders!A:A,orders!E:E)</f>
        <v>Card</v>
      </c>
      <c r="L1019" s="3" t="str">
        <f>_xlfn.XLOOKUP(Table29[[#This Row],[customer id]],customers!A:A,customers!C:C)</f>
        <v>Regular</v>
      </c>
    </row>
    <row r="1020" spans="1:12" x14ac:dyDescent="0.35">
      <c r="A1020" s="3">
        <v>1519072771</v>
      </c>
      <c r="B1020">
        <v>925482</v>
      </c>
      <c r="C1020">
        <v>2</v>
      </c>
      <c r="D1020" s="2">
        <v>475.04</v>
      </c>
      <c r="E1020" s="2">
        <f>Table29[[#This Row],[quantity]]*Table29[[#This Row],[unit_price]]</f>
        <v>950.08</v>
      </c>
      <c r="F1020" t="str">
        <f>_xlfn.XLOOKUP(Table29[[#This Row],[product_id]],products!A:A,products!B:B)</f>
        <v>Frozen Biryani</v>
      </c>
      <c r="G1020" t="str">
        <f>_xlfn.XLOOKUP(B:B,products!A:A,products!C:C)</f>
        <v>Instant &amp; Frozen Food</v>
      </c>
      <c r="H1020" t="str">
        <f>_xlfn.XLOOKUP(Table29[[#This Row],[product_id]],products!A:A,products!D:D)</f>
        <v>Viswanathan-Sha</v>
      </c>
      <c r="I1020" s="1">
        <f>_xlfn.XLOOKUP(Table29[[#This Row],[order_id]],orders!A:A,orders!C:C)</f>
        <v>45505.168749999997</v>
      </c>
      <c r="J1020" s="3">
        <f>_xlfn.XLOOKUP(Table29[[#This Row],[order_id]],orders!A:A,orders!B:B)</f>
        <v>70615775</v>
      </c>
      <c r="K1020" s="3" t="str">
        <f>_xlfn.XLOOKUP(Table29[[#This Row],[order_id]],orders!A:A,orders!E:E)</f>
        <v>UPI</v>
      </c>
      <c r="L1020" s="3" t="str">
        <f>_xlfn.XLOOKUP(Table29[[#This Row],[customer id]],customers!A:A,customers!C:C)</f>
        <v>Inactive</v>
      </c>
    </row>
    <row r="1021" spans="1:12" x14ac:dyDescent="0.35">
      <c r="A1021" s="3">
        <v>8203685394</v>
      </c>
      <c r="B1021">
        <v>615545</v>
      </c>
      <c r="C1021">
        <v>3</v>
      </c>
      <c r="D1021" s="2">
        <v>448.16</v>
      </c>
      <c r="E1021" s="2">
        <f>Table29[[#This Row],[quantity]]*Table29[[#This Row],[unit_price]]</f>
        <v>1344.48</v>
      </c>
      <c r="F1021" t="str">
        <f>_xlfn.XLOOKUP(Table29[[#This Row],[product_id]],products!A:A,products!B:B)</f>
        <v>Soap</v>
      </c>
      <c r="G1021" t="str">
        <f>_xlfn.XLOOKUP(B:B,products!A:A,products!C:C)</f>
        <v>Personal Care</v>
      </c>
      <c r="H1021" t="str">
        <f>_xlfn.XLOOKUP(Table29[[#This Row],[product_id]],products!A:A,products!D:D)</f>
        <v>Barman Inc</v>
      </c>
      <c r="I1021" s="1">
        <f>_xlfn.XLOOKUP(Table29[[#This Row],[order_id]],orders!A:A,orders!C:C)</f>
        <v>45345.290277777778</v>
      </c>
      <c r="J1021" s="3">
        <f>_xlfn.XLOOKUP(Table29[[#This Row],[order_id]],orders!A:A,orders!B:B)</f>
        <v>40192266</v>
      </c>
      <c r="K1021" s="3" t="str">
        <f>_xlfn.XLOOKUP(Table29[[#This Row],[order_id]],orders!A:A,orders!E:E)</f>
        <v>Card</v>
      </c>
      <c r="L1021" s="3" t="str">
        <f>_xlfn.XLOOKUP(Table29[[#This Row],[customer id]],customers!A:A,customers!C:C)</f>
        <v>New</v>
      </c>
    </row>
    <row r="1022" spans="1:12" x14ac:dyDescent="0.35">
      <c r="A1022" s="3">
        <v>7906789850</v>
      </c>
      <c r="B1022">
        <v>491521</v>
      </c>
      <c r="C1022">
        <v>2</v>
      </c>
      <c r="D1022" s="2">
        <v>556.35</v>
      </c>
      <c r="E1022" s="2">
        <f>Table29[[#This Row],[quantity]]*Table29[[#This Row],[unit_price]]</f>
        <v>1112.7</v>
      </c>
      <c r="F1022" t="str">
        <f>_xlfn.XLOOKUP(Table29[[#This Row],[product_id]],products!A:A,products!B:B)</f>
        <v>Nuts</v>
      </c>
      <c r="G1022" t="str">
        <f>_xlfn.XLOOKUP(B:B,products!A:A,products!C:C)</f>
        <v>Snacks &amp; Munchies</v>
      </c>
      <c r="H1022" t="str">
        <f>_xlfn.XLOOKUP(Table29[[#This Row],[product_id]],products!A:A,products!D:D)</f>
        <v>Karpe Inc</v>
      </c>
      <c r="I1022" s="1">
        <f>_xlfn.XLOOKUP(Table29[[#This Row],[order_id]],orders!A:A,orders!C:C)</f>
        <v>45573.84375</v>
      </c>
      <c r="J1022" s="3">
        <f>_xlfn.XLOOKUP(Table29[[#This Row],[order_id]],orders!A:A,orders!B:B)</f>
        <v>32006907</v>
      </c>
      <c r="K1022" s="3" t="str">
        <f>_xlfn.XLOOKUP(Table29[[#This Row],[order_id]],orders!A:A,orders!E:E)</f>
        <v>UPI</v>
      </c>
      <c r="L1022" s="3" t="str">
        <f>_xlfn.XLOOKUP(Table29[[#This Row],[customer id]],customers!A:A,customers!C:C)</f>
        <v>Regular</v>
      </c>
    </row>
    <row r="1023" spans="1:12" x14ac:dyDescent="0.35">
      <c r="A1023" s="3">
        <v>8073770046</v>
      </c>
      <c r="B1023">
        <v>661577</v>
      </c>
      <c r="C1023">
        <v>1</v>
      </c>
      <c r="D1023" s="2">
        <v>720.95</v>
      </c>
      <c r="E1023" s="2">
        <f>Table29[[#This Row],[quantity]]*Table29[[#This Row],[unit_price]]</f>
        <v>720.95</v>
      </c>
      <c r="F1023" t="str">
        <f>_xlfn.XLOOKUP(Table29[[#This Row],[product_id]],products!A:A,products!B:B)</f>
        <v>Cat Food</v>
      </c>
      <c r="G1023" t="str">
        <f>_xlfn.XLOOKUP(B:B,products!A:A,products!C:C)</f>
        <v>Pet Care</v>
      </c>
      <c r="H1023" t="str">
        <f>_xlfn.XLOOKUP(Table29[[#This Row],[product_id]],products!A:A,products!D:D)</f>
        <v>Majumdar PLC</v>
      </c>
      <c r="I1023" s="1">
        <f>_xlfn.XLOOKUP(Table29[[#This Row],[order_id]],orders!A:A,orders!C:C)</f>
        <v>45426.125694444447</v>
      </c>
      <c r="J1023" s="3">
        <f>_xlfn.XLOOKUP(Table29[[#This Row],[order_id]],orders!A:A,orders!B:B)</f>
        <v>87943214</v>
      </c>
      <c r="K1023" s="3" t="str">
        <f>_xlfn.XLOOKUP(Table29[[#This Row],[order_id]],orders!A:A,orders!E:E)</f>
        <v>UPI</v>
      </c>
      <c r="L1023" s="3" t="str">
        <f>_xlfn.XLOOKUP(Table29[[#This Row],[customer id]],customers!A:A,customers!C:C)</f>
        <v>Inactive</v>
      </c>
    </row>
    <row r="1024" spans="1:12" x14ac:dyDescent="0.35">
      <c r="A1024" s="3">
        <v>5190202949</v>
      </c>
      <c r="B1024">
        <v>992178</v>
      </c>
      <c r="C1024">
        <v>1</v>
      </c>
      <c r="D1024" s="2">
        <v>632.42999999999995</v>
      </c>
      <c r="E1024" s="2">
        <f>Table29[[#This Row],[quantity]]*Table29[[#This Row],[unit_price]]</f>
        <v>632.42999999999995</v>
      </c>
      <c r="F1024" t="str">
        <f>_xlfn.XLOOKUP(Table29[[#This Row],[product_id]],products!A:A,products!B:B)</f>
        <v>Pain Reliever</v>
      </c>
      <c r="G1024" t="str">
        <f>_xlfn.XLOOKUP(B:B,products!A:A,products!C:C)</f>
        <v>Pharmacy</v>
      </c>
      <c r="H1024" t="str">
        <f>_xlfn.XLOOKUP(Table29[[#This Row],[product_id]],products!A:A,products!D:D)</f>
        <v>Basu and Sons</v>
      </c>
      <c r="I1024" s="1">
        <f>_xlfn.XLOOKUP(Table29[[#This Row],[order_id]],orders!A:A,orders!C:C)</f>
        <v>45178.523611111108</v>
      </c>
      <c r="J1024" s="3">
        <f>_xlfn.XLOOKUP(Table29[[#This Row],[order_id]],orders!A:A,orders!B:B)</f>
        <v>40727086</v>
      </c>
      <c r="K1024" s="3" t="str">
        <f>_xlfn.XLOOKUP(Table29[[#This Row],[order_id]],orders!A:A,orders!E:E)</f>
        <v>Wallet</v>
      </c>
      <c r="L1024" s="3" t="str">
        <f>_xlfn.XLOOKUP(Table29[[#This Row],[customer id]],customers!A:A,customers!C:C)</f>
        <v>New</v>
      </c>
    </row>
    <row r="1025" spans="1:12" x14ac:dyDescent="0.35">
      <c r="A1025" s="3">
        <v>8542325207</v>
      </c>
      <c r="B1025">
        <v>373536</v>
      </c>
      <c r="C1025">
        <v>2</v>
      </c>
      <c r="D1025" s="2">
        <v>494.17</v>
      </c>
      <c r="E1025" s="2">
        <f>Table29[[#This Row],[quantity]]*Table29[[#This Row],[unit_price]]</f>
        <v>988.34</v>
      </c>
      <c r="F1025" t="str">
        <f>_xlfn.XLOOKUP(Table29[[#This Row],[product_id]],products!A:A,products!B:B)</f>
        <v>Dog Food</v>
      </c>
      <c r="G1025" t="str">
        <f>_xlfn.XLOOKUP(B:B,products!A:A,products!C:C)</f>
        <v>Pet Care</v>
      </c>
      <c r="H1025" t="str">
        <f>_xlfn.XLOOKUP(Table29[[#This Row],[product_id]],products!A:A,products!D:D)</f>
        <v>Chauhan-Sabharwal</v>
      </c>
      <c r="I1025" s="1">
        <f>_xlfn.XLOOKUP(Table29[[#This Row],[order_id]],orders!A:A,orders!C:C)</f>
        <v>45490.729166666664</v>
      </c>
      <c r="J1025" s="3">
        <f>_xlfn.XLOOKUP(Table29[[#This Row],[order_id]],orders!A:A,orders!B:B)</f>
        <v>9573071</v>
      </c>
      <c r="K1025" s="3" t="str">
        <f>_xlfn.XLOOKUP(Table29[[#This Row],[order_id]],orders!A:A,orders!E:E)</f>
        <v>Wallet</v>
      </c>
      <c r="L1025" s="3" t="str">
        <f>_xlfn.XLOOKUP(Table29[[#This Row],[customer id]],customers!A:A,customers!C:C)</f>
        <v>New</v>
      </c>
    </row>
    <row r="1026" spans="1:12" x14ac:dyDescent="0.35">
      <c r="A1026" s="3">
        <v>7566730050</v>
      </c>
      <c r="B1026">
        <v>552496</v>
      </c>
      <c r="C1026">
        <v>3</v>
      </c>
      <c r="D1026" s="2">
        <v>508</v>
      </c>
      <c r="E1026" s="2">
        <f>Table29[[#This Row],[quantity]]*Table29[[#This Row],[unit_price]]</f>
        <v>1524</v>
      </c>
      <c r="F1026" t="str">
        <f>_xlfn.XLOOKUP(Table29[[#This Row],[product_id]],products!A:A,products!B:B)</f>
        <v>Dish Soap</v>
      </c>
      <c r="G1026" t="str">
        <f>_xlfn.XLOOKUP(B:B,products!A:A,products!C:C)</f>
        <v>Household Care</v>
      </c>
      <c r="H1026" t="str">
        <f>_xlfn.XLOOKUP(Table29[[#This Row],[product_id]],products!A:A,products!D:D)</f>
        <v>Dhar PLC</v>
      </c>
      <c r="I1026" s="1">
        <f>_xlfn.XLOOKUP(Table29[[#This Row],[order_id]],orders!A:A,orders!C:C)</f>
        <v>45060.540972222225</v>
      </c>
      <c r="J1026" s="3">
        <f>_xlfn.XLOOKUP(Table29[[#This Row],[order_id]],orders!A:A,orders!B:B)</f>
        <v>39153585</v>
      </c>
      <c r="K1026" s="3" t="str">
        <f>_xlfn.XLOOKUP(Table29[[#This Row],[order_id]],orders!A:A,orders!E:E)</f>
        <v>Card</v>
      </c>
      <c r="L1026" s="3" t="str">
        <f>_xlfn.XLOOKUP(Table29[[#This Row],[customer id]],customers!A:A,customers!C:C)</f>
        <v>Premium</v>
      </c>
    </row>
    <row r="1027" spans="1:12" x14ac:dyDescent="0.35">
      <c r="A1027" s="3">
        <v>176509722</v>
      </c>
      <c r="B1027">
        <v>883013</v>
      </c>
      <c r="C1027">
        <v>1</v>
      </c>
      <c r="D1027" s="2">
        <v>989.88</v>
      </c>
      <c r="E1027" s="2">
        <f>Table29[[#This Row],[quantity]]*Table29[[#This Row],[unit_price]]</f>
        <v>989.88</v>
      </c>
      <c r="F1027" t="str">
        <f>_xlfn.XLOOKUP(Table29[[#This Row],[product_id]],products!A:A,products!B:B)</f>
        <v>Eggs</v>
      </c>
      <c r="G1027" t="str">
        <f>_xlfn.XLOOKUP(B:B,products!A:A,products!C:C)</f>
        <v>Dairy &amp; Breakfast</v>
      </c>
      <c r="H1027" t="str">
        <f>_xlfn.XLOOKUP(Table29[[#This Row],[product_id]],products!A:A,products!D:D)</f>
        <v>Chahal Group</v>
      </c>
      <c r="I1027" s="1">
        <f>_xlfn.XLOOKUP(Table29[[#This Row],[order_id]],orders!A:A,orders!C:C)</f>
        <v>45215.94027777778</v>
      </c>
      <c r="J1027" s="3">
        <f>_xlfn.XLOOKUP(Table29[[#This Row],[order_id]],orders!A:A,orders!B:B)</f>
        <v>65221572</v>
      </c>
      <c r="K1027" s="3" t="str">
        <f>_xlfn.XLOOKUP(Table29[[#This Row],[order_id]],orders!A:A,orders!E:E)</f>
        <v>UPI</v>
      </c>
      <c r="L1027" s="3" t="str">
        <f>_xlfn.XLOOKUP(Table29[[#This Row],[customer id]],customers!A:A,customers!C:C)</f>
        <v>New</v>
      </c>
    </row>
    <row r="1028" spans="1:12" x14ac:dyDescent="0.35">
      <c r="A1028" s="3">
        <v>1894603222</v>
      </c>
      <c r="B1028">
        <v>839170</v>
      </c>
      <c r="C1028">
        <v>1</v>
      </c>
      <c r="D1028" s="2">
        <v>481.63</v>
      </c>
      <c r="E1028" s="2">
        <f>Table29[[#This Row],[quantity]]*Table29[[#This Row],[unit_price]]</f>
        <v>481.63</v>
      </c>
      <c r="F1028" t="str">
        <f>_xlfn.XLOOKUP(Table29[[#This Row],[product_id]],products!A:A,products!B:B)</f>
        <v>Curd</v>
      </c>
      <c r="G1028" t="str">
        <f>_xlfn.XLOOKUP(B:B,products!A:A,products!C:C)</f>
        <v>Dairy &amp; Breakfast</v>
      </c>
      <c r="H1028" t="str">
        <f>_xlfn.XLOOKUP(Table29[[#This Row],[product_id]],products!A:A,products!D:D)</f>
        <v>Shetty and Sons</v>
      </c>
      <c r="I1028" s="1">
        <f>_xlfn.XLOOKUP(Table29[[#This Row],[order_id]],orders!A:A,orders!C:C)</f>
        <v>45215.303472222222</v>
      </c>
      <c r="J1028" s="3">
        <f>_xlfn.XLOOKUP(Table29[[#This Row],[order_id]],orders!A:A,orders!B:B)</f>
        <v>21697638</v>
      </c>
      <c r="K1028" s="3" t="str">
        <f>_xlfn.XLOOKUP(Table29[[#This Row],[order_id]],orders!A:A,orders!E:E)</f>
        <v>Wallet</v>
      </c>
      <c r="L1028" s="3" t="str">
        <f>_xlfn.XLOOKUP(Table29[[#This Row],[customer id]],customers!A:A,customers!C:C)</f>
        <v>New</v>
      </c>
    </row>
    <row r="1029" spans="1:12" x14ac:dyDescent="0.35">
      <c r="A1029" s="3">
        <v>2694800415</v>
      </c>
      <c r="B1029">
        <v>891833</v>
      </c>
      <c r="C1029">
        <v>2</v>
      </c>
      <c r="D1029" s="2">
        <v>493.19</v>
      </c>
      <c r="E1029" s="2">
        <f>Table29[[#This Row],[quantity]]*Table29[[#This Row],[unit_price]]</f>
        <v>986.38</v>
      </c>
      <c r="F1029" t="str">
        <f>_xlfn.XLOOKUP(Table29[[#This Row],[product_id]],products!A:A,products!B:B)</f>
        <v>Curd</v>
      </c>
      <c r="G1029" t="str">
        <f>_xlfn.XLOOKUP(B:B,products!A:A,products!C:C)</f>
        <v>Dairy &amp; Breakfast</v>
      </c>
      <c r="H1029" t="str">
        <f>_xlfn.XLOOKUP(Table29[[#This Row],[product_id]],products!A:A,products!D:D)</f>
        <v>Mani PLC</v>
      </c>
      <c r="I1029" s="1">
        <f>_xlfn.XLOOKUP(Table29[[#This Row],[order_id]],orders!A:A,orders!C:C)</f>
        <v>45386.30972222222</v>
      </c>
      <c r="J1029" s="3">
        <f>_xlfn.XLOOKUP(Table29[[#This Row],[order_id]],orders!A:A,orders!B:B)</f>
        <v>36675827</v>
      </c>
      <c r="K1029" s="3" t="str">
        <f>_xlfn.XLOOKUP(Table29[[#This Row],[order_id]],orders!A:A,orders!E:E)</f>
        <v>Cash</v>
      </c>
      <c r="L1029" s="3" t="str">
        <f>_xlfn.XLOOKUP(Table29[[#This Row],[customer id]],customers!A:A,customers!C:C)</f>
        <v>Inactive</v>
      </c>
    </row>
    <row r="1030" spans="1:12" x14ac:dyDescent="0.35">
      <c r="A1030" s="3">
        <v>5879390688</v>
      </c>
      <c r="B1030">
        <v>687218</v>
      </c>
      <c r="C1030">
        <v>1</v>
      </c>
      <c r="D1030" s="2">
        <v>317.82</v>
      </c>
      <c r="E1030" s="2">
        <f>Table29[[#This Row],[quantity]]*Table29[[#This Row],[unit_price]]</f>
        <v>317.82</v>
      </c>
      <c r="F1030" t="str">
        <f>_xlfn.XLOOKUP(Table29[[#This Row],[product_id]],products!A:A,products!B:B)</f>
        <v>Mango Drink</v>
      </c>
      <c r="G1030" t="str">
        <f>_xlfn.XLOOKUP(B:B,products!A:A,products!C:C)</f>
        <v>Cold Drinks &amp; Juices</v>
      </c>
      <c r="H1030" t="str">
        <f>_xlfn.XLOOKUP(Table29[[#This Row],[product_id]],products!A:A,products!D:D)</f>
        <v>Sankaran, Pall and Gola</v>
      </c>
      <c r="I1030" s="1">
        <f>_xlfn.XLOOKUP(Table29[[#This Row],[order_id]],orders!A:A,orders!C:C)</f>
        <v>45176.816666666666</v>
      </c>
      <c r="J1030" s="3">
        <f>_xlfn.XLOOKUP(Table29[[#This Row],[order_id]],orders!A:A,orders!B:B)</f>
        <v>77869660</v>
      </c>
      <c r="K1030" s="3" t="str">
        <f>_xlfn.XLOOKUP(Table29[[#This Row],[order_id]],orders!A:A,orders!E:E)</f>
        <v>Wallet</v>
      </c>
      <c r="L1030" s="3" t="str">
        <f>_xlfn.XLOOKUP(Table29[[#This Row],[customer id]],customers!A:A,customers!C:C)</f>
        <v>Premium</v>
      </c>
    </row>
    <row r="1031" spans="1:12" x14ac:dyDescent="0.35">
      <c r="A1031" s="3">
        <v>1197715978</v>
      </c>
      <c r="B1031">
        <v>945635</v>
      </c>
      <c r="C1031">
        <v>3</v>
      </c>
      <c r="D1031" s="2">
        <v>778.9</v>
      </c>
      <c r="E1031" s="2">
        <f>Table29[[#This Row],[quantity]]*Table29[[#This Row],[unit_price]]</f>
        <v>2336.6999999999998</v>
      </c>
      <c r="F1031" t="str">
        <f>_xlfn.XLOOKUP(Table29[[#This Row],[product_id]],products!A:A,products!B:B)</f>
        <v>Pulses</v>
      </c>
      <c r="G1031" t="str">
        <f>_xlfn.XLOOKUP(B:B,products!A:A,products!C:C)</f>
        <v>Grocery &amp; Staples</v>
      </c>
      <c r="H1031" t="str">
        <f>_xlfn.XLOOKUP(Table29[[#This Row],[product_id]],products!A:A,products!D:D)</f>
        <v>Balasubramanian PLC</v>
      </c>
      <c r="I1031" s="1">
        <f>_xlfn.XLOOKUP(Table29[[#This Row],[order_id]],orders!A:A,orders!C:C)</f>
        <v>45242.305555555555</v>
      </c>
      <c r="J1031" s="3">
        <f>_xlfn.XLOOKUP(Table29[[#This Row],[order_id]],orders!A:A,orders!B:B)</f>
        <v>625395</v>
      </c>
      <c r="K1031" s="3" t="str">
        <f>_xlfn.XLOOKUP(Table29[[#This Row],[order_id]],orders!A:A,orders!E:E)</f>
        <v>Card</v>
      </c>
      <c r="L1031" s="3" t="str">
        <f>_xlfn.XLOOKUP(Table29[[#This Row],[customer id]],customers!A:A,customers!C:C)</f>
        <v>Premium</v>
      </c>
    </row>
    <row r="1032" spans="1:12" x14ac:dyDescent="0.35">
      <c r="A1032" s="3">
        <v>7790696031</v>
      </c>
      <c r="B1032">
        <v>602241</v>
      </c>
      <c r="C1032">
        <v>1</v>
      </c>
      <c r="D1032" s="2">
        <v>976.55</v>
      </c>
      <c r="E1032" s="2">
        <f>Table29[[#This Row],[quantity]]*Table29[[#This Row],[unit_price]]</f>
        <v>976.55</v>
      </c>
      <c r="F1032" t="str">
        <f>_xlfn.XLOOKUP(Table29[[#This Row],[product_id]],products!A:A,products!B:B)</f>
        <v>Nuts</v>
      </c>
      <c r="G1032" t="str">
        <f>_xlfn.XLOOKUP(B:B,products!A:A,products!C:C)</f>
        <v>Snacks &amp; Munchies</v>
      </c>
      <c r="H1032" t="str">
        <f>_xlfn.XLOOKUP(Table29[[#This Row],[product_id]],products!A:A,products!D:D)</f>
        <v>Bahl-Pau</v>
      </c>
      <c r="I1032" s="1">
        <f>_xlfn.XLOOKUP(Table29[[#This Row],[order_id]],orders!A:A,orders!C:C)</f>
        <v>45058.706944444442</v>
      </c>
      <c r="J1032" s="3">
        <f>_xlfn.XLOOKUP(Table29[[#This Row],[order_id]],orders!A:A,orders!B:B)</f>
        <v>34580200</v>
      </c>
      <c r="K1032" s="3" t="str">
        <f>_xlfn.XLOOKUP(Table29[[#This Row],[order_id]],orders!A:A,orders!E:E)</f>
        <v>Wallet</v>
      </c>
      <c r="L1032" s="3" t="str">
        <f>_xlfn.XLOOKUP(Table29[[#This Row],[customer id]],customers!A:A,customers!C:C)</f>
        <v>Premium</v>
      </c>
    </row>
    <row r="1033" spans="1:12" x14ac:dyDescent="0.35">
      <c r="A1033" s="3">
        <v>2189360099</v>
      </c>
      <c r="B1033">
        <v>6405</v>
      </c>
      <c r="C1033">
        <v>1</v>
      </c>
      <c r="D1033" s="2">
        <v>236.51</v>
      </c>
      <c r="E1033" s="2">
        <f>Table29[[#This Row],[quantity]]*Table29[[#This Row],[unit_price]]</f>
        <v>236.51</v>
      </c>
      <c r="F1033" t="str">
        <f>_xlfn.XLOOKUP(Table29[[#This Row],[product_id]],products!A:A,products!B:B)</f>
        <v>Baby Food</v>
      </c>
      <c r="G1033" t="str">
        <f>_xlfn.XLOOKUP(B:B,products!A:A,products!C:C)</f>
        <v>Baby Care</v>
      </c>
      <c r="H1033" t="str">
        <f>_xlfn.XLOOKUP(Table29[[#This Row],[product_id]],products!A:A,products!D:D)</f>
        <v>Kashyap-Reddy</v>
      </c>
      <c r="I1033" s="1">
        <f>_xlfn.XLOOKUP(Table29[[#This Row],[order_id]],orders!A:A,orders!C:C)</f>
        <v>45157.249305555553</v>
      </c>
      <c r="J1033" s="3">
        <f>_xlfn.XLOOKUP(Table29[[#This Row],[order_id]],orders!A:A,orders!B:B)</f>
        <v>68714053</v>
      </c>
      <c r="K1033" s="3" t="str">
        <f>_xlfn.XLOOKUP(Table29[[#This Row],[order_id]],orders!A:A,orders!E:E)</f>
        <v>Wallet</v>
      </c>
      <c r="L1033" s="3" t="str">
        <f>_xlfn.XLOOKUP(Table29[[#This Row],[customer id]],customers!A:A,customers!C:C)</f>
        <v>New</v>
      </c>
    </row>
    <row r="1034" spans="1:12" x14ac:dyDescent="0.35">
      <c r="A1034" s="3">
        <v>3542041943</v>
      </c>
      <c r="B1034">
        <v>313754</v>
      </c>
      <c r="C1034">
        <v>1</v>
      </c>
      <c r="D1034" s="2">
        <v>136.6</v>
      </c>
      <c r="E1034" s="2">
        <f>Table29[[#This Row],[quantity]]*Table29[[#This Row],[unit_price]]</f>
        <v>136.6</v>
      </c>
      <c r="F1034" t="str">
        <f>_xlfn.XLOOKUP(Table29[[#This Row],[product_id]],products!A:A,products!B:B)</f>
        <v>Biscuits</v>
      </c>
      <c r="G1034" t="str">
        <f>_xlfn.XLOOKUP(B:B,products!A:A,products!C:C)</f>
        <v>Snacks &amp; Munchies</v>
      </c>
      <c r="H1034" t="str">
        <f>_xlfn.XLOOKUP(Table29[[#This Row],[product_id]],products!A:A,products!D:D)</f>
        <v>Swaminathan, Mahal and Dara</v>
      </c>
      <c r="I1034" s="1">
        <f>_xlfn.XLOOKUP(Table29[[#This Row],[order_id]],orders!A:A,orders!C:C)</f>
        <v>45541.046527777777</v>
      </c>
      <c r="J1034" s="3">
        <f>_xlfn.XLOOKUP(Table29[[#This Row],[order_id]],orders!A:A,orders!B:B)</f>
        <v>55007963</v>
      </c>
      <c r="K1034" s="3" t="str">
        <f>_xlfn.XLOOKUP(Table29[[#This Row],[order_id]],orders!A:A,orders!E:E)</f>
        <v>Wallet</v>
      </c>
      <c r="L1034" s="3" t="str">
        <f>_xlfn.XLOOKUP(Table29[[#This Row],[customer id]],customers!A:A,customers!C:C)</f>
        <v>New</v>
      </c>
    </row>
    <row r="1035" spans="1:12" x14ac:dyDescent="0.35">
      <c r="A1035" s="3">
        <v>9202469009</v>
      </c>
      <c r="B1035">
        <v>563740</v>
      </c>
      <c r="C1035">
        <v>1</v>
      </c>
      <c r="D1035" s="2">
        <v>96.33</v>
      </c>
      <c r="E1035" s="2">
        <f>Table29[[#This Row],[quantity]]*Table29[[#This Row],[unit_price]]</f>
        <v>96.33</v>
      </c>
      <c r="F1035" t="str">
        <f>_xlfn.XLOOKUP(Table29[[#This Row],[product_id]],products!A:A,products!B:B)</f>
        <v>Chips</v>
      </c>
      <c r="G1035" t="str">
        <f>_xlfn.XLOOKUP(B:B,products!A:A,products!C:C)</f>
        <v>Snacks &amp; Munchies</v>
      </c>
      <c r="H1035" t="str">
        <f>_xlfn.XLOOKUP(Table29[[#This Row],[product_id]],products!A:A,products!D:D)</f>
        <v>Mann-Kapadia</v>
      </c>
      <c r="I1035" s="1">
        <f>_xlfn.XLOOKUP(Table29[[#This Row],[order_id]],orders!A:A,orders!C:C)</f>
        <v>45243.049305555556</v>
      </c>
      <c r="J1035" s="3">
        <f>_xlfn.XLOOKUP(Table29[[#This Row],[order_id]],orders!A:A,orders!B:B)</f>
        <v>37362180</v>
      </c>
      <c r="K1035" s="3" t="str">
        <f>_xlfn.XLOOKUP(Table29[[#This Row],[order_id]],orders!A:A,orders!E:E)</f>
        <v>UPI</v>
      </c>
      <c r="L1035" s="3" t="str">
        <f>_xlfn.XLOOKUP(Table29[[#This Row],[customer id]],customers!A:A,customers!C:C)</f>
        <v>Regular</v>
      </c>
    </row>
    <row r="1036" spans="1:12" x14ac:dyDescent="0.35">
      <c r="A1036" s="3">
        <v>3985829990</v>
      </c>
      <c r="B1036">
        <v>578097</v>
      </c>
      <c r="C1036">
        <v>1</v>
      </c>
      <c r="D1036" s="2">
        <v>267.61</v>
      </c>
      <c r="E1036" s="2">
        <f>Table29[[#This Row],[quantity]]*Table29[[#This Row],[unit_price]]</f>
        <v>267.61</v>
      </c>
      <c r="F1036" t="str">
        <f>_xlfn.XLOOKUP(Table29[[#This Row],[product_id]],products!A:A,products!B:B)</f>
        <v>Nuts</v>
      </c>
      <c r="G1036" t="str">
        <f>_xlfn.XLOOKUP(B:B,products!A:A,products!C:C)</f>
        <v>Snacks &amp; Munchies</v>
      </c>
      <c r="H1036" t="str">
        <f>_xlfn.XLOOKUP(Table29[[#This Row],[product_id]],products!A:A,products!D:D)</f>
        <v>Jha Group</v>
      </c>
      <c r="I1036" s="1">
        <f>_xlfn.XLOOKUP(Table29[[#This Row],[order_id]],orders!A:A,orders!C:C)</f>
        <v>45492.040277777778</v>
      </c>
      <c r="J1036" s="3">
        <f>_xlfn.XLOOKUP(Table29[[#This Row],[order_id]],orders!A:A,orders!B:B)</f>
        <v>81808190</v>
      </c>
      <c r="K1036" s="3" t="str">
        <f>_xlfn.XLOOKUP(Table29[[#This Row],[order_id]],orders!A:A,orders!E:E)</f>
        <v>Wallet</v>
      </c>
      <c r="L1036" s="3" t="str">
        <f>_xlfn.XLOOKUP(Table29[[#This Row],[customer id]],customers!A:A,customers!C:C)</f>
        <v>Inactive</v>
      </c>
    </row>
    <row r="1037" spans="1:12" x14ac:dyDescent="0.35">
      <c r="A1037" s="3">
        <v>4341872315</v>
      </c>
      <c r="B1037">
        <v>930284</v>
      </c>
      <c r="C1037">
        <v>3</v>
      </c>
      <c r="D1037" s="2">
        <v>189.47</v>
      </c>
      <c r="E1037" s="2">
        <f>Table29[[#This Row],[quantity]]*Table29[[#This Row],[unit_price]]</f>
        <v>568.41</v>
      </c>
      <c r="F1037" t="str">
        <f>_xlfn.XLOOKUP(Table29[[#This Row],[product_id]],products!A:A,products!B:B)</f>
        <v>Baby Food</v>
      </c>
      <c r="G1037" t="str">
        <f>_xlfn.XLOOKUP(B:B,products!A:A,products!C:C)</f>
        <v>Baby Care</v>
      </c>
      <c r="H1037" t="str">
        <f>_xlfn.XLOOKUP(Table29[[#This Row],[product_id]],products!A:A,products!D:D)</f>
        <v>Garg, Saraf and Dutta</v>
      </c>
      <c r="I1037" s="1">
        <f>_xlfn.XLOOKUP(Table29[[#This Row],[order_id]],orders!A:A,orders!C:C)</f>
        <v>45233.541666666664</v>
      </c>
      <c r="J1037" s="3">
        <f>_xlfn.XLOOKUP(Table29[[#This Row],[order_id]],orders!A:A,orders!B:B)</f>
        <v>71755645</v>
      </c>
      <c r="K1037" s="3" t="str">
        <f>_xlfn.XLOOKUP(Table29[[#This Row],[order_id]],orders!A:A,orders!E:E)</f>
        <v>Wallet</v>
      </c>
      <c r="L1037" s="3" t="str">
        <f>_xlfn.XLOOKUP(Table29[[#This Row],[customer id]],customers!A:A,customers!C:C)</f>
        <v>Regular</v>
      </c>
    </row>
    <row r="1038" spans="1:12" x14ac:dyDescent="0.35">
      <c r="A1038" s="3">
        <v>4748123248</v>
      </c>
      <c r="B1038">
        <v>673058</v>
      </c>
      <c r="C1038">
        <v>3</v>
      </c>
      <c r="D1038" s="2">
        <v>765.76</v>
      </c>
      <c r="E1038" s="2">
        <f>Table29[[#This Row],[quantity]]*Table29[[#This Row],[unit_price]]</f>
        <v>2297.2799999999997</v>
      </c>
      <c r="F1038" t="str">
        <f>_xlfn.XLOOKUP(Table29[[#This Row],[product_id]],products!A:A,products!B:B)</f>
        <v>Cough Syrup</v>
      </c>
      <c r="G1038" t="str">
        <f>_xlfn.XLOOKUP(B:B,products!A:A,products!C:C)</f>
        <v>Pharmacy</v>
      </c>
      <c r="H1038" t="str">
        <f>_xlfn.XLOOKUP(Table29[[#This Row],[product_id]],products!A:A,products!D:D)</f>
        <v>Balan-Madan</v>
      </c>
      <c r="I1038" s="1">
        <f>_xlfn.XLOOKUP(Table29[[#This Row],[order_id]],orders!A:A,orders!C:C)</f>
        <v>45139.418055555558</v>
      </c>
      <c r="J1038" s="3">
        <f>_xlfn.XLOOKUP(Table29[[#This Row],[order_id]],orders!A:A,orders!B:B)</f>
        <v>24144240</v>
      </c>
      <c r="K1038" s="3" t="str">
        <f>_xlfn.XLOOKUP(Table29[[#This Row],[order_id]],orders!A:A,orders!E:E)</f>
        <v>UPI</v>
      </c>
      <c r="L1038" s="3" t="str">
        <f>_xlfn.XLOOKUP(Table29[[#This Row],[customer id]],customers!A:A,customers!C:C)</f>
        <v>Regular</v>
      </c>
    </row>
    <row r="1039" spans="1:12" x14ac:dyDescent="0.35">
      <c r="A1039" s="3">
        <v>99905061</v>
      </c>
      <c r="B1039">
        <v>492958</v>
      </c>
      <c r="C1039">
        <v>1</v>
      </c>
      <c r="D1039" s="2">
        <v>84.2</v>
      </c>
      <c r="E1039" s="2">
        <f>Table29[[#This Row],[quantity]]*Table29[[#This Row],[unit_price]]</f>
        <v>84.2</v>
      </c>
      <c r="F1039" t="str">
        <f>_xlfn.XLOOKUP(Table29[[#This Row],[product_id]],products!A:A,products!B:B)</f>
        <v>Lotion</v>
      </c>
      <c r="G1039" t="str">
        <f>_xlfn.XLOOKUP(B:B,products!A:A,products!C:C)</f>
        <v>Personal Care</v>
      </c>
      <c r="H1039" t="str">
        <f>_xlfn.XLOOKUP(Table29[[#This Row],[product_id]],products!A:A,products!D:D)</f>
        <v>Acharya PLC</v>
      </c>
      <c r="I1039" s="1">
        <f>_xlfn.XLOOKUP(Table29[[#This Row],[order_id]],orders!A:A,orders!C:C)</f>
        <v>45246.838888888888</v>
      </c>
      <c r="J1039" s="3">
        <f>_xlfn.XLOOKUP(Table29[[#This Row],[order_id]],orders!A:A,orders!B:B)</f>
        <v>47590944</v>
      </c>
      <c r="K1039" s="3" t="str">
        <f>_xlfn.XLOOKUP(Table29[[#This Row],[order_id]],orders!A:A,orders!E:E)</f>
        <v>Card</v>
      </c>
      <c r="L1039" s="3" t="str">
        <f>_xlfn.XLOOKUP(Table29[[#This Row],[customer id]],customers!A:A,customers!C:C)</f>
        <v>New</v>
      </c>
    </row>
    <row r="1040" spans="1:12" x14ac:dyDescent="0.35">
      <c r="A1040" s="3">
        <v>9118004489</v>
      </c>
      <c r="B1040">
        <v>473647</v>
      </c>
      <c r="C1040">
        <v>1</v>
      </c>
      <c r="D1040" s="2">
        <v>43.05</v>
      </c>
      <c r="E1040" s="2">
        <f>Table29[[#This Row],[quantity]]*Table29[[#This Row],[unit_price]]</f>
        <v>43.05</v>
      </c>
      <c r="F1040" t="str">
        <f>_xlfn.XLOOKUP(Table29[[#This Row],[product_id]],products!A:A,products!B:B)</f>
        <v>Toothpaste</v>
      </c>
      <c r="G1040" t="str">
        <f>_xlfn.XLOOKUP(B:B,products!A:A,products!C:C)</f>
        <v>Personal Care</v>
      </c>
      <c r="H1040" t="str">
        <f>_xlfn.XLOOKUP(Table29[[#This Row],[product_id]],products!A:A,products!D:D)</f>
        <v>Ben-Ravi</v>
      </c>
      <c r="I1040" s="1">
        <f>_xlfn.XLOOKUP(Table29[[#This Row],[order_id]],orders!A:A,orders!C:C)</f>
        <v>45324.607638888891</v>
      </c>
      <c r="J1040" s="3">
        <f>_xlfn.XLOOKUP(Table29[[#This Row],[order_id]],orders!A:A,orders!B:B)</f>
        <v>37288781</v>
      </c>
      <c r="K1040" s="3" t="str">
        <f>_xlfn.XLOOKUP(Table29[[#This Row],[order_id]],orders!A:A,orders!E:E)</f>
        <v>Cash</v>
      </c>
      <c r="L1040" s="3" t="str">
        <f>_xlfn.XLOOKUP(Table29[[#This Row],[customer id]],customers!A:A,customers!C:C)</f>
        <v>New</v>
      </c>
    </row>
    <row r="1041" spans="1:12" x14ac:dyDescent="0.35">
      <c r="A1041" s="3">
        <v>1696936610</v>
      </c>
      <c r="B1041">
        <v>490939</v>
      </c>
      <c r="C1041">
        <v>1</v>
      </c>
      <c r="D1041" s="2">
        <v>80.25</v>
      </c>
      <c r="E1041" s="2">
        <f>Table29[[#This Row],[quantity]]*Table29[[#This Row],[unit_price]]</f>
        <v>80.25</v>
      </c>
      <c r="F1041" t="str">
        <f>_xlfn.XLOOKUP(Table29[[#This Row],[product_id]],products!A:A,products!B:B)</f>
        <v>Lotion</v>
      </c>
      <c r="G1041" t="str">
        <f>_xlfn.XLOOKUP(B:B,products!A:A,products!C:C)</f>
        <v>Personal Care</v>
      </c>
      <c r="H1041" t="str">
        <f>_xlfn.XLOOKUP(Table29[[#This Row],[product_id]],products!A:A,products!D:D)</f>
        <v>Roy, Barad and De</v>
      </c>
      <c r="I1041" s="1">
        <f>_xlfn.XLOOKUP(Table29[[#This Row],[order_id]],orders!A:A,orders!C:C)</f>
        <v>45182.976388888892</v>
      </c>
      <c r="J1041" s="3">
        <f>_xlfn.XLOOKUP(Table29[[#This Row],[order_id]],orders!A:A,orders!B:B)</f>
        <v>25795941</v>
      </c>
      <c r="K1041" s="3" t="str">
        <f>_xlfn.XLOOKUP(Table29[[#This Row],[order_id]],orders!A:A,orders!E:E)</f>
        <v>Wallet</v>
      </c>
      <c r="L1041" s="3" t="str">
        <f>_xlfn.XLOOKUP(Table29[[#This Row],[customer id]],customers!A:A,customers!C:C)</f>
        <v>Regular</v>
      </c>
    </row>
    <row r="1042" spans="1:12" x14ac:dyDescent="0.35">
      <c r="A1042" s="3">
        <v>155669553</v>
      </c>
      <c r="B1042">
        <v>714999</v>
      </c>
      <c r="C1042">
        <v>1</v>
      </c>
      <c r="D1042" s="2">
        <v>882.51</v>
      </c>
      <c r="E1042" s="2">
        <f>Table29[[#This Row],[quantity]]*Table29[[#This Row],[unit_price]]</f>
        <v>882.51</v>
      </c>
      <c r="F1042" t="str">
        <f>_xlfn.XLOOKUP(Table29[[#This Row],[product_id]],products!A:A,products!B:B)</f>
        <v>Bread</v>
      </c>
      <c r="G1042" t="str">
        <f>_xlfn.XLOOKUP(B:B,products!A:A,products!C:C)</f>
        <v>Dairy &amp; Breakfast</v>
      </c>
      <c r="H1042" t="str">
        <f>_xlfn.XLOOKUP(Table29[[#This Row],[product_id]],products!A:A,products!D:D)</f>
        <v>Kala Group</v>
      </c>
      <c r="I1042" s="1">
        <f>_xlfn.XLOOKUP(Table29[[#This Row],[order_id]],orders!A:A,orders!C:C)</f>
        <v>45022.600694444445</v>
      </c>
      <c r="J1042" s="3">
        <f>_xlfn.XLOOKUP(Table29[[#This Row],[order_id]],orders!A:A,orders!B:B)</f>
        <v>88779806</v>
      </c>
      <c r="K1042" s="3" t="str">
        <f>_xlfn.XLOOKUP(Table29[[#This Row],[order_id]],orders!A:A,orders!E:E)</f>
        <v>UPI</v>
      </c>
      <c r="L1042" s="3" t="str">
        <f>_xlfn.XLOOKUP(Table29[[#This Row],[customer id]],customers!A:A,customers!C:C)</f>
        <v>Regular</v>
      </c>
    </row>
    <row r="1043" spans="1:12" x14ac:dyDescent="0.35">
      <c r="A1043" s="3">
        <v>2885541999</v>
      </c>
      <c r="B1043">
        <v>337168</v>
      </c>
      <c r="C1043">
        <v>3</v>
      </c>
      <c r="D1043" s="2">
        <v>545.49</v>
      </c>
      <c r="E1043" s="2">
        <f>Table29[[#This Row],[quantity]]*Table29[[#This Row],[unit_price]]</f>
        <v>1636.47</v>
      </c>
      <c r="F1043" t="str">
        <f>_xlfn.XLOOKUP(Table29[[#This Row],[product_id]],products!A:A,products!B:B)</f>
        <v>Eggs</v>
      </c>
      <c r="G1043" t="str">
        <f>_xlfn.XLOOKUP(B:B,products!A:A,products!C:C)</f>
        <v>Dairy &amp; Breakfast</v>
      </c>
      <c r="H1043" t="str">
        <f>_xlfn.XLOOKUP(Table29[[#This Row],[product_id]],products!A:A,products!D:D)</f>
        <v>Dasgupta PLC</v>
      </c>
      <c r="I1043" s="1">
        <f>_xlfn.XLOOKUP(Table29[[#This Row],[order_id]],orders!A:A,orders!C:C)</f>
        <v>45182.925694444442</v>
      </c>
      <c r="J1043" s="3">
        <f>_xlfn.XLOOKUP(Table29[[#This Row],[order_id]],orders!A:A,orders!B:B)</f>
        <v>40275138</v>
      </c>
      <c r="K1043" s="3" t="str">
        <f>_xlfn.XLOOKUP(Table29[[#This Row],[order_id]],orders!A:A,orders!E:E)</f>
        <v>Cash</v>
      </c>
      <c r="L1043" s="3" t="str">
        <f>_xlfn.XLOOKUP(Table29[[#This Row],[customer id]],customers!A:A,customers!C:C)</f>
        <v>Inactive</v>
      </c>
    </row>
    <row r="1044" spans="1:12" x14ac:dyDescent="0.35">
      <c r="A1044" s="3">
        <v>2846340681</v>
      </c>
      <c r="B1044">
        <v>287070</v>
      </c>
      <c r="C1044">
        <v>2</v>
      </c>
      <c r="D1044" s="2">
        <v>443.17</v>
      </c>
      <c r="E1044" s="2">
        <f>Table29[[#This Row],[quantity]]*Table29[[#This Row],[unit_price]]</f>
        <v>886.34</v>
      </c>
      <c r="F1044" t="str">
        <f>_xlfn.XLOOKUP(Table29[[#This Row],[product_id]],products!A:A,products!B:B)</f>
        <v>Wheat Flour</v>
      </c>
      <c r="G1044" t="str">
        <f>_xlfn.XLOOKUP(B:B,products!A:A,products!C:C)</f>
        <v>Grocery &amp; Staples</v>
      </c>
      <c r="H1044" t="str">
        <f>_xlfn.XLOOKUP(Table29[[#This Row],[product_id]],products!A:A,products!D:D)</f>
        <v>Gala, Magar and Rajagopal</v>
      </c>
      <c r="I1044" s="1">
        <f>_xlfn.XLOOKUP(Table29[[#This Row],[order_id]],orders!A:A,orders!C:C)</f>
        <v>45085.262499999997</v>
      </c>
      <c r="J1044" s="3">
        <f>_xlfn.XLOOKUP(Table29[[#This Row],[order_id]],orders!A:A,orders!B:B)</f>
        <v>77085443</v>
      </c>
      <c r="K1044" s="3" t="str">
        <f>_xlfn.XLOOKUP(Table29[[#This Row],[order_id]],orders!A:A,orders!E:E)</f>
        <v>Cash</v>
      </c>
      <c r="L1044" s="3" t="str">
        <f>_xlfn.XLOOKUP(Table29[[#This Row],[customer id]],customers!A:A,customers!C:C)</f>
        <v>Regular</v>
      </c>
    </row>
    <row r="1045" spans="1:12" x14ac:dyDescent="0.35">
      <c r="A1045" s="3">
        <v>963715332</v>
      </c>
      <c r="B1045">
        <v>771228</v>
      </c>
      <c r="C1045">
        <v>1</v>
      </c>
      <c r="D1045" s="2">
        <v>83.18</v>
      </c>
      <c r="E1045" s="2">
        <f>Table29[[#This Row],[quantity]]*Table29[[#This Row],[unit_price]]</f>
        <v>83.18</v>
      </c>
      <c r="F1045" t="str">
        <f>_xlfn.XLOOKUP(Table29[[#This Row],[product_id]],products!A:A,products!B:B)</f>
        <v>Pet Treats</v>
      </c>
      <c r="G1045" t="str">
        <f>_xlfn.XLOOKUP(B:B,products!A:A,products!C:C)</f>
        <v>Pet Care</v>
      </c>
      <c r="H1045" t="str">
        <f>_xlfn.XLOOKUP(Table29[[#This Row],[product_id]],products!A:A,products!D:D)</f>
        <v>Raja and Sons</v>
      </c>
      <c r="I1045" s="1">
        <f>_xlfn.XLOOKUP(Table29[[#This Row],[order_id]],orders!A:A,orders!C:C)</f>
        <v>45491.934027777781</v>
      </c>
      <c r="J1045" s="3">
        <f>_xlfn.XLOOKUP(Table29[[#This Row],[order_id]],orders!A:A,orders!B:B)</f>
        <v>21948041</v>
      </c>
      <c r="K1045" s="3" t="str">
        <f>_xlfn.XLOOKUP(Table29[[#This Row],[order_id]],orders!A:A,orders!E:E)</f>
        <v>UPI</v>
      </c>
      <c r="L1045" s="3" t="str">
        <f>_xlfn.XLOOKUP(Table29[[#This Row],[customer id]],customers!A:A,customers!C:C)</f>
        <v>New</v>
      </c>
    </row>
    <row r="1046" spans="1:12" x14ac:dyDescent="0.35">
      <c r="A1046" s="3">
        <v>2807634451</v>
      </c>
      <c r="B1046">
        <v>481843</v>
      </c>
      <c r="C1046">
        <v>3</v>
      </c>
      <c r="D1046" s="2">
        <v>297.68</v>
      </c>
      <c r="E1046" s="2">
        <f>Table29[[#This Row],[quantity]]*Table29[[#This Row],[unit_price]]</f>
        <v>893.04</v>
      </c>
      <c r="F1046" t="str">
        <f>_xlfn.XLOOKUP(Table29[[#This Row],[product_id]],products!A:A,products!B:B)</f>
        <v>Chocolates</v>
      </c>
      <c r="G1046" t="str">
        <f>_xlfn.XLOOKUP(B:B,products!A:A,products!C:C)</f>
        <v>Snacks &amp; Munchies</v>
      </c>
      <c r="H1046" t="str">
        <f>_xlfn.XLOOKUP(Table29[[#This Row],[product_id]],products!A:A,products!D:D)</f>
        <v>Taneja, Kala and Kota</v>
      </c>
      <c r="I1046" s="1">
        <f>_xlfn.XLOOKUP(Table29[[#This Row],[order_id]],orders!A:A,orders!C:C)</f>
        <v>45366.011111111111</v>
      </c>
      <c r="J1046" s="3">
        <f>_xlfn.XLOOKUP(Table29[[#This Row],[order_id]],orders!A:A,orders!B:B)</f>
        <v>84986716</v>
      </c>
      <c r="K1046" s="3" t="str">
        <f>_xlfn.XLOOKUP(Table29[[#This Row],[order_id]],orders!A:A,orders!E:E)</f>
        <v>Wallet</v>
      </c>
      <c r="L1046" s="3" t="str">
        <f>_xlfn.XLOOKUP(Table29[[#This Row],[customer id]],customers!A:A,customers!C:C)</f>
        <v>Regular</v>
      </c>
    </row>
    <row r="1047" spans="1:12" x14ac:dyDescent="0.35">
      <c r="A1047" s="3">
        <v>3046341241</v>
      </c>
      <c r="B1047">
        <v>690565</v>
      </c>
      <c r="C1047">
        <v>1</v>
      </c>
      <c r="D1047" s="2">
        <v>951.27</v>
      </c>
      <c r="E1047" s="2">
        <f>Table29[[#This Row],[quantity]]*Table29[[#This Row],[unit_price]]</f>
        <v>951.27</v>
      </c>
      <c r="F1047" t="str">
        <f>_xlfn.XLOOKUP(Table29[[#This Row],[product_id]],products!A:A,products!B:B)</f>
        <v>Cookies</v>
      </c>
      <c r="G1047" t="str">
        <f>_xlfn.XLOOKUP(B:B,products!A:A,products!C:C)</f>
        <v>Snacks &amp; Munchies</v>
      </c>
      <c r="H1047" t="str">
        <f>_xlfn.XLOOKUP(Table29[[#This Row],[product_id]],products!A:A,products!D:D)</f>
        <v>Roy, Seth and Patla</v>
      </c>
      <c r="I1047" s="1">
        <f>_xlfn.XLOOKUP(Table29[[#This Row],[order_id]],orders!A:A,orders!C:C)</f>
        <v>45202.717361111114</v>
      </c>
      <c r="J1047" s="3">
        <f>_xlfn.XLOOKUP(Table29[[#This Row],[order_id]],orders!A:A,orders!B:B)</f>
        <v>82286725</v>
      </c>
      <c r="K1047" s="3" t="str">
        <f>_xlfn.XLOOKUP(Table29[[#This Row],[order_id]],orders!A:A,orders!E:E)</f>
        <v>Wallet</v>
      </c>
      <c r="L1047" s="3" t="str">
        <f>_xlfn.XLOOKUP(Table29[[#This Row],[customer id]],customers!A:A,customers!C:C)</f>
        <v>Premium</v>
      </c>
    </row>
    <row r="1048" spans="1:12" x14ac:dyDescent="0.35">
      <c r="A1048" s="3">
        <v>485687952</v>
      </c>
      <c r="B1048">
        <v>992178</v>
      </c>
      <c r="C1048">
        <v>3</v>
      </c>
      <c r="D1048" s="2">
        <v>632.42999999999995</v>
      </c>
      <c r="E1048" s="2">
        <f>Table29[[#This Row],[quantity]]*Table29[[#This Row],[unit_price]]</f>
        <v>1897.29</v>
      </c>
      <c r="F1048" t="str">
        <f>_xlfn.XLOOKUP(Table29[[#This Row],[product_id]],products!A:A,products!B:B)</f>
        <v>Pain Reliever</v>
      </c>
      <c r="G1048" t="str">
        <f>_xlfn.XLOOKUP(B:B,products!A:A,products!C:C)</f>
        <v>Pharmacy</v>
      </c>
      <c r="H1048" t="str">
        <f>_xlfn.XLOOKUP(Table29[[#This Row],[product_id]],products!A:A,products!D:D)</f>
        <v>Basu and Sons</v>
      </c>
      <c r="I1048" s="1">
        <f>_xlfn.XLOOKUP(Table29[[#This Row],[order_id]],orders!A:A,orders!C:C)</f>
        <v>45011.816666666666</v>
      </c>
      <c r="J1048" s="3">
        <f>_xlfn.XLOOKUP(Table29[[#This Row],[order_id]],orders!A:A,orders!B:B)</f>
        <v>8228843</v>
      </c>
      <c r="K1048" s="3" t="str">
        <f>_xlfn.XLOOKUP(Table29[[#This Row],[order_id]],orders!A:A,orders!E:E)</f>
        <v>Wallet</v>
      </c>
      <c r="L1048" s="3" t="str">
        <f>_xlfn.XLOOKUP(Table29[[#This Row],[customer id]],customers!A:A,customers!C:C)</f>
        <v>Inactive</v>
      </c>
    </row>
    <row r="1049" spans="1:12" x14ac:dyDescent="0.35">
      <c r="A1049" s="3">
        <v>7660904370</v>
      </c>
      <c r="B1049">
        <v>478531</v>
      </c>
      <c r="C1049">
        <v>1</v>
      </c>
      <c r="D1049" s="2">
        <v>825.46</v>
      </c>
      <c r="E1049" s="2">
        <f>Table29[[#This Row],[quantity]]*Table29[[#This Row],[unit_price]]</f>
        <v>825.46</v>
      </c>
      <c r="F1049" t="str">
        <f>_xlfn.XLOOKUP(Table29[[#This Row],[product_id]],products!A:A,products!B:B)</f>
        <v>Carrots</v>
      </c>
      <c r="G1049" t="str">
        <f>_xlfn.XLOOKUP(B:B,products!A:A,products!C:C)</f>
        <v>Fruits &amp; Vegetables</v>
      </c>
      <c r="H1049" t="str">
        <f>_xlfn.XLOOKUP(Table29[[#This Row],[product_id]],products!A:A,products!D:D)</f>
        <v>Uppal Group</v>
      </c>
      <c r="I1049" s="1">
        <f>_xlfn.XLOOKUP(Table29[[#This Row],[order_id]],orders!A:A,orders!C:C)</f>
        <v>45421.594444444447</v>
      </c>
      <c r="J1049" s="3">
        <f>_xlfn.XLOOKUP(Table29[[#This Row],[order_id]],orders!A:A,orders!B:B)</f>
        <v>30455484</v>
      </c>
      <c r="K1049" s="3" t="str">
        <f>_xlfn.XLOOKUP(Table29[[#This Row],[order_id]],orders!A:A,orders!E:E)</f>
        <v>Cash</v>
      </c>
      <c r="L1049" s="3" t="str">
        <f>_xlfn.XLOOKUP(Table29[[#This Row],[customer id]],customers!A:A,customers!C:C)</f>
        <v>New</v>
      </c>
    </row>
    <row r="1050" spans="1:12" x14ac:dyDescent="0.35">
      <c r="A1050" s="3">
        <v>9753033954</v>
      </c>
      <c r="B1050">
        <v>667163</v>
      </c>
      <c r="C1050">
        <v>1</v>
      </c>
      <c r="D1050" s="2">
        <v>441.2</v>
      </c>
      <c r="E1050" s="2">
        <f>Table29[[#This Row],[quantity]]*Table29[[#This Row],[unit_price]]</f>
        <v>441.2</v>
      </c>
      <c r="F1050" t="str">
        <f>_xlfn.XLOOKUP(Table29[[#This Row],[product_id]],products!A:A,products!B:B)</f>
        <v>Orange Juice</v>
      </c>
      <c r="G1050" t="str">
        <f>_xlfn.XLOOKUP(B:B,products!A:A,products!C:C)</f>
        <v>Cold Drinks &amp; Juices</v>
      </c>
      <c r="H1050" t="str">
        <f>_xlfn.XLOOKUP(Table29[[#This Row],[product_id]],products!A:A,products!D:D)</f>
        <v>Palla LLC</v>
      </c>
      <c r="I1050" s="1">
        <f>_xlfn.XLOOKUP(Table29[[#This Row],[order_id]],orders!A:A,orders!C:C)</f>
        <v>45109.064583333333</v>
      </c>
      <c r="J1050" s="3">
        <f>_xlfn.XLOOKUP(Table29[[#This Row],[order_id]],orders!A:A,orders!B:B)</f>
        <v>83577942</v>
      </c>
      <c r="K1050" s="3" t="str">
        <f>_xlfn.XLOOKUP(Table29[[#This Row],[order_id]],orders!A:A,orders!E:E)</f>
        <v>Card</v>
      </c>
      <c r="L1050" s="3" t="str">
        <f>_xlfn.XLOOKUP(Table29[[#This Row],[customer id]],customers!A:A,customers!C:C)</f>
        <v>New</v>
      </c>
    </row>
    <row r="1051" spans="1:12" x14ac:dyDescent="0.35">
      <c r="A1051" s="3">
        <v>9509887699</v>
      </c>
      <c r="B1051">
        <v>700048</v>
      </c>
      <c r="C1051">
        <v>2</v>
      </c>
      <c r="D1051" s="2">
        <v>141.28</v>
      </c>
      <c r="E1051" s="2">
        <f>Table29[[#This Row],[quantity]]*Table29[[#This Row],[unit_price]]</f>
        <v>282.56</v>
      </c>
      <c r="F1051" t="str">
        <f>_xlfn.XLOOKUP(Table29[[#This Row],[product_id]],products!A:A,products!B:B)</f>
        <v>Dish Soap</v>
      </c>
      <c r="G1051" t="str">
        <f>_xlfn.XLOOKUP(B:B,products!A:A,products!C:C)</f>
        <v>Household Care</v>
      </c>
      <c r="H1051" t="str">
        <f>_xlfn.XLOOKUP(Table29[[#This Row],[product_id]],products!A:A,products!D:D)</f>
        <v>Khalsa-Bhavsar</v>
      </c>
      <c r="I1051" s="1">
        <f>_xlfn.XLOOKUP(Table29[[#This Row],[order_id]],orders!A:A,orders!C:C)</f>
        <v>45304.464583333334</v>
      </c>
      <c r="J1051" s="3">
        <f>_xlfn.XLOOKUP(Table29[[#This Row],[order_id]],orders!A:A,orders!B:B)</f>
        <v>23448955</v>
      </c>
      <c r="K1051" s="3" t="str">
        <f>_xlfn.XLOOKUP(Table29[[#This Row],[order_id]],orders!A:A,orders!E:E)</f>
        <v>UPI</v>
      </c>
      <c r="L1051" s="3" t="str">
        <f>_xlfn.XLOOKUP(Table29[[#This Row],[customer id]],customers!A:A,customers!C:C)</f>
        <v>Premium</v>
      </c>
    </row>
    <row r="1052" spans="1:12" x14ac:dyDescent="0.35">
      <c r="A1052" s="3">
        <v>1054122071</v>
      </c>
      <c r="B1052">
        <v>473929</v>
      </c>
      <c r="C1052">
        <v>1</v>
      </c>
      <c r="D1052" s="2">
        <v>440.19</v>
      </c>
      <c r="E1052" s="2">
        <f>Table29[[#This Row],[quantity]]*Table29[[#This Row],[unit_price]]</f>
        <v>440.19</v>
      </c>
      <c r="F1052" t="str">
        <f>_xlfn.XLOOKUP(Table29[[#This Row],[product_id]],products!A:A,products!B:B)</f>
        <v>Carrots</v>
      </c>
      <c r="G1052" t="str">
        <f>_xlfn.XLOOKUP(B:B,products!A:A,products!C:C)</f>
        <v>Fruits &amp; Vegetables</v>
      </c>
      <c r="H1052" t="str">
        <f>_xlfn.XLOOKUP(Table29[[#This Row],[product_id]],products!A:A,products!D:D)</f>
        <v>Bhardwaj, Bhatia and Deshmukh</v>
      </c>
      <c r="I1052" s="1">
        <f>_xlfn.XLOOKUP(Table29[[#This Row],[order_id]],orders!A:A,orders!C:C)</f>
        <v>45252.35833333333</v>
      </c>
      <c r="J1052" s="3">
        <f>_xlfn.XLOOKUP(Table29[[#This Row],[order_id]],orders!A:A,orders!B:B)</f>
        <v>97557157</v>
      </c>
      <c r="K1052" s="3" t="str">
        <f>_xlfn.XLOOKUP(Table29[[#This Row],[order_id]],orders!A:A,orders!E:E)</f>
        <v>Card</v>
      </c>
      <c r="L1052" s="3" t="str">
        <f>_xlfn.XLOOKUP(Table29[[#This Row],[customer id]],customers!A:A,customers!C:C)</f>
        <v>Regular</v>
      </c>
    </row>
    <row r="1053" spans="1:12" x14ac:dyDescent="0.35">
      <c r="A1053" s="3">
        <v>9135272808</v>
      </c>
      <c r="B1053">
        <v>952124</v>
      </c>
      <c r="C1053">
        <v>2</v>
      </c>
      <c r="D1053" s="2">
        <v>127.08</v>
      </c>
      <c r="E1053" s="2">
        <f>Table29[[#This Row],[quantity]]*Table29[[#This Row],[unit_price]]</f>
        <v>254.16</v>
      </c>
      <c r="F1053" t="str">
        <f>_xlfn.XLOOKUP(Table29[[#This Row],[product_id]],products!A:A,products!B:B)</f>
        <v>Onions</v>
      </c>
      <c r="G1053" t="str">
        <f>_xlfn.XLOOKUP(B:B,products!A:A,products!C:C)</f>
        <v>Fruits &amp; Vegetables</v>
      </c>
      <c r="H1053" t="str">
        <f>_xlfn.XLOOKUP(Table29[[#This Row],[product_id]],products!A:A,products!D:D)</f>
        <v>Wali, Sood and Bala</v>
      </c>
      <c r="I1053" s="1">
        <f>_xlfn.XLOOKUP(Table29[[#This Row],[order_id]],orders!A:A,orders!C:C)</f>
        <v>45352.962500000001</v>
      </c>
      <c r="J1053" s="3">
        <f>_xlfn.XLOOKUP(Table29[[#This Row],[order_id]],orders!A:A,orders!B:B)</f>
        <v>21701991</v>
      </c>
      <c r="K1053" s="3" t="str">
        <f>_xlfn.XLOOKUP(Table29[[#This Row],[order_id]],orders!A:A,orders!E:E)</f>
        <v>UPI</v>
      </c>
      <c r="L1053" s="3" t="str">
        <f>_xlfn.XLOOKUP(Table29[[#This Row],[customer id]],customers!A:A,customers!C:C)</f>
        <v>New</v>
      </c>
    </row>
    <row r="1054" spans="1:12" x14ac:dyDescent="0.35">
      <c r="A1054" s="3">
        <v>597447215</v>
      </c>
      <c r="B1054">
        <v>848226</v>
      </c>
      <c r="C1054">
        <v>1</v>
      </c>
      <c r="D1054" s="2">
        <v>209.59</v>
      </c>
      <c r="E1054" s="2">
        <f>Table29[[#This Row],[quantity]]*Table29[[#This Row],[unit_price]]</f>
        <v>209.59</v>
      </c>
      <c r="F1054" t="str">
        <f>_xlfn.XLOOKUP(Table29[[#This Row],[product_id]],products!A:A,products!B:B)</f>
        <v>Tomatoes</v>
      </c>
      <c r="G1054" t="str">
        <f>_xlfn.XLOOKUP(B:B,products!A:A,products!C:C)</f>
        <v>Fruits &amp; Vegetables</v>
      </c>
      <c r="H1054" t="str">
        <f>_xlfn.XLOOKUP(Table29[[#This Row],[product_id]],products!A:A,products!D:D)</f>
        <v>Barad and Sons</v>
      </c>
      <c r="I1054" s="1">
        <f>_xlfn.XLOOKUP(Table29[[#This Row],[order_id]],orders!A:A,orders!C:C)</f>
        <v>45539.92291666667</v>
      </c>
      <c r="J1054" s="3">
        <f>_xlfn.XLOOKUP(Table29[[#This Row],[order_id]],orders!A:A,orders!B:B)</f>
        <v>39957741</v>
      </c>
      <c r="K1054" s="3" t="str">
        <f>_xlfn.XLOOKUP(Table29[[#This Row],[order_id]],orders!A:A,orders!E:E)</f>
        <v>UPI</v>
      </c>
      <c r="L1054" s="3" t="str">
        <f>_xlfn.XLOOKUP(Table29[[#This Row],[customer id]],customers!A:A,customers!C:C)</f>
        <v>Inactive</v>
      </c>
    </row>
    <row r="1055" spans="1:12" x14ac:dyDescent="0.35">
      <c r="A1055" s="3">
        <v>5562099656</v>
      </c>
      <c r="B1055">
        <v>440875</v>
      </c>
      <c r="C1055">
        <v>2</v>
      </c>
      <c r="D1055" s="2">
        <v>275.02999999999997</v>
      </c>
      <c r="E1055" s="2">
        <f>Table29[[#This Row],[quantity]]*Table29[[#This Row],[unit_price]]</f>
        <v>550.05999999999995</v>
      </c>
      <c r="F1055" t="str">
        <f>_xlfn.XLOOKUP(Table29[[#This Row],[product_id]],products!A:A,products!B:B)</f>
        <v>Baby Wipes</v>
      </c>
      <c r="G1055" t="str">
        <f>_xlfn.XLOOKUP(B:B,products!A:A,products!C:C)</f>
        <v>Baby Care</v>
      </c>
      <c r="H1055" t="str">
        <f>_xlfn.XLOOKUP(Table29[[#This Row],[product_id]],products!A:A,products!D:D)</f>
        <v>Loyal Inc</v>
      </c>
      <c r="I1055" s="1">
        <f>_xlfn.XLOOKUP(Table29[[#This Row],[order_id]],orders!A:A,orders!C:C)</f>
        <v>45455.107638888891</v>
      </c>
      <c r="J1055" s="3">
        <f>_xlfn.XLOOKUP(Table29[[#This Row],[order_id]],orders!A:A,orders!B:B)</f>
        <v>3872421</v>
      </c>
      <c r="K1055" s="3" t="str">
        <f>_xlfn.XLOOKUP(Table29[[#This Row],[order_id]],orders!A:A,orders!E:E)</f>
        <v>Card</v>
      </c>
      <c r="L1055" s="3" t="str">
        <f>_xlfn.XLOOKUP(Table29[[#This Row],[customer id]],customers!A:A,customers!C:C)</f>
        <v>Premium</v>
      </c>
    </row>
    <row r="1056" spans="1:12" x14ac:dyDescent="0.35">
      <c r="A1056" s="3">
        <v>4122736828</v>
      </c>
      <c r="B1056">
        <v>500633</v>
      </c>
      <c r="C1056">
        <v>1</v>
      </c>
      <c r="D1056" s="2">
        <v>154.5</v>
      </c>
      <c r="E1056" s="2">
        <f>Table29[[#This Row],[quantity]]*Table29[[#This Row],[unit_price]]</f>
        <v>154.5</v>
      </c>
      <c r="F1056" t="str">
        <f>_xlfn.XLOOKUP(Table29[[#This Row],[product_id]],products!A:A,products!B:B)</f>
        <v>Cereal</v>
      </c>
      <c r="G1056" t="str">
        <f>_xlfn.XLOOKUP(B:B,products!A:A,products!C:C)</f>
        <v>Dairy &amp; Breakfast</v>
      </c>
      <c r="H1056" t="str">
        <f>_xlfn.XLOOKUP(Table29[[#This Row],[product_id]],products!A:A,products!D:D)</f>
        <v>Trivedi-Ahluwalia</v>
      </c>
      <c r="I1056" s="1">
        <f>_xlfn.XLOOKUP(Table29[[#This Row],[order_id]],orders!A:A,orders!C:C)</f>
        <v>45475.538194444445</v>
      </c>
      <c r="J1056" s="3">
        <f>_xlfn.XLOOKUP(Table29[[#This Row],[order_id]],orders!A:A,orders!B:B)</f>
        <v>47590944</v>
      </c>
      <c r="K1056" s="3" t="str">
        <f>_xlfn.XLOOKUP(Table29[[#This Row],[order_id]],orders!A:A,orders!E:E)</f>
        <v>UPI</v>
      </c>
      <c r="L1056" s="3" t="str">
        <f>_xlfn.XLOOKUP(Table29[[#This Row],[customer id]],customers!A:A,customers!C:C)</f>
        <v>New</v>
      </c>
    </row>
    <row r="1057" spans="1:12" x14ac:dyDescent="0.35">
      <c r="A1057" s="3">
        <v>7238138072</v>
      </c>
      <c r="B1057">
        <v>679284</v>
      </c>
      <c r="C1057">
        <v>3</v>
      </c>
      <c r="D1057" s="2">
        <v>877.89</v>
      </c>
      <c r="E1057" s="2">
        <f>Table29[[#This Row],[quantity]]*Table29[[#This Row],[unit_price]]</f>
        <v>2633.67</v>
      </c>
      <c r="F1057" t="str">
        <f>_xlfn.XLOOKUP(Table29[[#This Row],[product_id]],products!A:A,products!B:B)</f>
        <v>Cough Syrup</v>
      </c>
      <c r="G1057" t="str">
        <f>_xlfn.XLOOKUP(B:B,products!A:A,products!C:C)</f>
        <v>Pharmacy</v>
      </c>
      <c r="H1057" t="str">
        <f>_xlfn.XLOOKUP(Table29[[#This Row],[product_id]],products!A:A,products!D:D)</f>
        <v>Pant LLC</v>
      </c>
      <c r="I1057" s="1">
        <f>_xlfn.XLOOKUP(Table29[[#This Row],[order_id]],orders!A:A,orders!C:C)</f>
        <v>45530.236805555556</v>
      </c>
      <c r="J1057" s="3">
        <f>_xlfn.XLOOKUP(Table29[[#This Row],[order_id]],orders!A:A,orders!B:B)</f>
        <v>32929817</v>
      </c>
      <c r="K1057" s="3" t="str">
        <f>_xlfn.XLOOKUP(Table29[[#This Row],[order_id]],orders!A:A,orders!E:E)</f>
        <v>Wallet</v>
      </c>
      <c r="L1057" s="3" t="str">
        <f>_xlfn.XLOOKUP(Table29[[#This Row],[customer id]],customers!A:A,customers!C:C)</f>
        <v>Regular</v>
      </c>
    </row>
    <row r="1058" spans="1:12" x14ac:dyDescent="0.35">
      <c r="A1058" s="3">
        <v>6244736404</v>
      </c>
      <c r="B1058">
        <v>613942</v>
      </c>
      <c r="C1058">
        <v>1</v>
      </c>
      <c r="D1058" s="2">
        <v>545</v>
      </c>
      <c r="E1058" s="2">
        <f>Table29[[#This Row],[quantity]]*Table29[[#This Row],[unit_price]]</f>
        <v>545</v>
      </c>
      <c r="F1058" t="str">
        <f>_xlfn.XLOOKUP(Table29[[#This Row],[product_id]],products!A:A,products!B:B)</f>
        <v>Pet Treats</v>
      </c>
      <c r="G1058" t="str">
        <f>_xlfn.XLOOKUP(B:B,products!A:A,products!C:C)</f>
        <v>Pet Care</v>
      </c>
      <c r="H1058" t="str">
        <f>_xlfn.XLOOKUP(Table29[[#This Row],[product_id]],products!A:A,products!D:D)</f>
        <v>Dyal, Saraf and Goel</v>
      </c>
      <c r="I1058" s="1">
        <f>_xlfn.XLOOKUP(Table29[[#This Row],[order_id]],orders!A:A,orders!C:C)</f>
        <v>45523.388194444444</v>
      </c>
      <c r="J1058" s="3">
        <f>_xlfn.XLOOKUP(Table29[[#This Row],[order_id]],orders!A:A,orders!B:B)</f>
        <v>8791577</v>
      </c>
      <c r="K1058" s="3" t="str">
        <f>_xlfn.XLOOKUP(Table29[[#This Row],[order_id]],orders!A:A,orders!E:E)</f>
        <v>UPI</v>
      </c>
      <c r="L1058" s="3" t="str">
        <f>_xlfn.XLOOKUP(Table29[[#This Row],[customer id]],customers!A:A,customers!C:C)</f>
        <v>Regular</v>
      </c>
    </row>
    <row r="1059" spans="1:12" x14ac:dyDescent="0.35">
      <c r="A1059" s="3">
        <v>1297341963</v>
      </c>
      <c r="B1059">
        <v>564692</v>
      </c>
      <c r="C1059">
        <v>1</v>
      </c>
      <c r="D1059" s="2">
        <v>215.65</v>
      </c>
      <c r="E1059" s="2">
        <f>Table29[[#This Row],[quantity]]*Table29[[#This Row],[unit_price]]</f>
        <v>215.65</v>
      </c>
      <c r="F1059" t="str">
        <f>_xlfn.XLOOKUP(Table29[[#This Row],[product_id]],products!A:A,products!B:B)</f>
        <v>Cat Food</v>
      </c>
      <c r="G1059" t="str">
        <f>_xlfn.XLOOKUP(B:B,products!A:A,products!C:C)</f>
        <v>Pet Care</v>
      </c>
      <c r="H1059" t="str">
        <f>_xlfn.XLOOKUP(Table29[[#This Row],[product_id]],products!A:A,products!D:D)</f>
        <v>Krishna, Bail and Dyal</v>
      </c>
      <c r="I1059" s="1">
        <f>_xlfn.XLOOKUP(Table29[[#This Row],[order_id]],orders!A:A,orders!C:C)</f>
        <v>45501.905555555553</v>
      </c>
      <c r="J1059" s="3">
        <f>_xlfn.XLOOKUP(Table29[[#This Row],[order_id]],orders!A:A,orders!B:B)</f>
        <v>70230254</v>
      </c>
      <c r="K1059" s="3" t="str">
        <f>_xlfn.XLOOKUP(Table29[[#This Row],[order_id]],orders!A:A,orders!E:E)</f>
        <v>Cash</v>
      </c>
      <c r="L1059" s="3" t="str">
        <f>_xlfn.XLOOKUP(Table29[[#This Row],[customer id]],customers!A:A,customers!C:C)</f>
        <v>New</v>
      </c>
    </row>
    <row r="1060" spans="1:12" x14ac:dyDescent="0.35">
      <c r="A1060" s="3">
        <v>3842442278</v>
      </c>
      <c r="B1060">
        <v>567671</v>
      </c>
      <c r="C1060">
        <v>1</v>
      </c>
      <c r="D1060" s="2">
        <v>418.48</v>
      </c>
      <c r="E1060" s="2">
        <f>Table29[[#This Row],[quantity]]*Table29[[#This Row],[unit_price]]</f>
        <v>418.48</v>
      </c>
      <c r="F1060" t="str">
        <f>_xlfn.XLOOKUP(Table29[[#This Row],[product_id]],products!A:A,products!B:B)</f>
        <v>Biscuits</v>
      </c>
      <c r="G1060" t="str">
        <f>_xlfn.XLOOKUP(B:B,products!A:A,products!C:C)</f>
        <v>Snacks &amp; Munchies</v>
      </c>
      <c r="H1060" t="str">
        <f>_xlfn.XLOOKUP(Table29[[#This Row],[product_id]],products!A:A,products!D:D)</f>
        <v>Nagar LLC</v>
      </c>
      <c r="I1060" s="1">
        <f>_xlfn.XLOOKUP(Table29[[#This Row],[order_id]],orders!A:A,orders!C:C)</f>
        <v>45592.113194444442</v>
      </c>
      <c r="J1060" s="3">
        <f>_xlfn.XLOOKUP(Table29[[#This Row],[order_id]],orders!A:A,orders!B:B)</f>
        <v>89223620</v>
      </c>
      <c r="K1060" s="3" t="str">
        <f>_xlfn.XLOOKUP(Table29[[#This Row],[order_id]],orders!A:A,orders!E:E)</f>
        <v>Card</v>
      </c>
      <c r="L1060" s="3" t="str">
        <f>_xlfn.XLOOKUP(Table29[[#This Row],[customer id]],customers!A:A,customers!C:C)</f>
        <v>Inactive</v>
      </c>
    </row>
    <row r="1061" spans="1:12" x14ac:dyDescent="0.35">
      <c r="A1061" s="3">
        <v>9576684860</v>
      </c>
      <c r="B1061">
        <v>587645</v>
      </c>
      <c r="C1061">
        <v>2</v>
      </c>
      <c r="D1061" s="2">
        <v>801.81</v>
      </c>
      <c r="E1061" s="2">
        <f>Table29[[#This Row],[quantity]]*Table29[[#This Row],[unit_price]]</f>
        <v>1603.62</v>
      </c>
      <c r="F1061" t="str">
        <f>_xlfn.XLOOKUP(Table29[[#This Row],[product_id]],products!A:A,products!B:B)</f>
        <v>Vitamins</v>
      </c>
      <c r="G1061" t="str">
        <f>_xlfn.XLOOKUP(B:B,products!A:A,products!C:C)</f>
        <v>Pharmacy</v>
      </c>
      <c r="H1061" t="str">
        <f>_xlfn.XLOOKUP(Table29[[#This Row],[product_id]],products!A:A,products!D:D)</f>
        <v>Sura, Pillay and Mammen</v>
      </c>
      <c r="I1061" s="1">
        <f>_xlfn.XLOOKUP(Table29[[#This Row],[order_id]],orders!A:A,orders!C:C)</f>
        <v>45044.836805555555</v>
      </c>
      <c r="J1061" s="3">
        <f>_xlfn.XLOOKUP(Table29[[#This Row],[order_id]],orders!A:A,orders!B:B)</f>
        <v>9347990</v>
      </c>
      <c r="K1061" s="3" t="str">
        <f>_xlfn.XLOOKUP(Table29[[#This Row],[order_id]],orders!A:A,orders!E:E)</f>
        <v>Card</v>
      </c>
      <c r="L1061" s="3" t="str">
        <f>_xlfn.XLOOKUP(Table29[[#This Row],[customer id]],customers!A:A,customers!C:C)</f>
        <v>Premium</v>
      </c>
    </row>
    <row r="1062" spans="1:12" x14ac:dyDescent="0.35">
      <c r="A1062" s="3">
        <v>1592757566</v>
      </c>
      <c r="B1062">
        <v>124290</v>
      </c>
      <c r="C1062">
        <v>2</v>
      </c>
      <c r="D1062" s="2">
        <v>39.65</v>
      </c>
      <c r="E1062" s="2">
        <f>Table29[[#This Row],[quantity]]*Table29[[#This Row],[unit_price]]</f>
        <v>79.3</v>
      </c>
      <c r="F1062" t="str">
        <f>_xlfn.XLOOKUP(Table29[[#This Row],[product_id]],products!A:A,products!B:B)</f>
        <v>Lotion</v>
      </c>
      <c r="G1062" t="str">
        <f>_xlfn.XLOOKUP(B:B,products!A:A,products!C:C)</f>
        <v>Personal Care</v>
      </c>
      <c r="H1062" t="str">
        <f>_xlfn.XLOOKUP(Table29[[#This Row],[product_id]],products!A:A,products!D:D)</f>
        <v>Sachdev Group</v>
      </c>
      <c r="I1062" s="1">
        <f>_xlfn.XLOOKUP(Table29[[#This Row],[order_id]],orders!A:A,orders!C:C)</f>
        <v>45490.631249999999</v>
      </c>
      <c r="J1062" s="3">
        <f>_xlfn.XLOOKUP(Table29[[#This Row],[order_id]],orders!A:A,orders!B:B)</f>
        <v>78903046</v>
      </c>
      <c r="K1062" s="3" t="str">
        <f>_xlfn.XLOOKUP(Table29[[#This Row],[order_id]],orders!A:A,orders!E:E)</f>
        <v>Wallet</v>
      </c>
      <c r="L1062" s="3" t="str">
        <f>_xlfn.XLOOKUP(Table29[[#This Row],[customer id]],customers!A:A,customers!C:C)</f>
        <v>Regular</v>
      </c>
    </row>
    <row r="1063" spans="1:12" x14ac:dyDescent="0.35">
      <c r="A1063" s="3">
        <v>5060677329</v>
      </c>
      <c r="B1063">
        <v>264803</v>
      </c>
      <c r="C1063">
        <v>3</v>
      </c>
      <c r="D1063" s="2">
        <v>995.98</v>
      </c>
      <c r="E1063" s="2">
        <f>Table29[[#This Row],[quantity]]*Table29[[#This Row],[unit_price]]</f>
        <v>2987.94</v>
      </c>
      <c r="F1063" t="str">
        <f>_xlfn.XLOOKUP(Table29[[#This Row],[product_id]],products!A:A,products!B:B)</f>
        <v>Vitamins</v>
      </c>
      <c r="G1063" t="str">
        <f>_xlfn.XLOOKUP(B:B,products!A:A,products!C:C)</f>
        <v>Pharmacy</v>
      </c>
      <c r="H1063" t="str">
        <f>_xlfn.XLOOKUP(Table29[[#This Row],[product_id]],products!A:A,products!D:D)</f>
        <v>Gole-Doshi</v>
      </c>
      <c r="I1063" s="1">
        <f>_xlfn.XLOOKUP(Table29[[#This Row],[order_id]],orders!A:A,orders!C:C)</f>
        <v>45380.342361111114</v>
      </c>
      <c r="J1063" s="3">
        <f>_xlfn.XLOOKUP(Table29[[#This Row],[order_id]],orders!A:A,orders!B:B)</f>
        <v>68219091</v>
      </c>
      <c r="K1063" s="3" t="str">
        <f>_xlfn.XLOOKUP(Table29[[#This Row],[order_id]],orders!A:A,orders!E:E)</f>
        <v>UPI</v>
      </c>
      <c r="L1063" s="3" t="str">
        <f>_xlfn.XLOOKUP(Table29[[#This Row],[customer id]],customers!A:A,customers!C:C)</f>
        <v>Regular</v>
      </c>
    </row>
    <row r="1064" spans="1:12" x14ac:dyDescent="0.35">
      <c r="A1064" s="3">
        <v>2241930006</v>
      </c>
      <c r="B1064">
        <v>26060</v>
      </c>
      <c r="C1064">
        <v>3</v>
      </c>
      <c r="D1064" s="2">
        <v>342.94</v>
      </c>
      <c r="E1064" s="2">
        <f>Table29[[#This Row],[quantity]]*Table29[[#This Row],[unit_price]]</f>
        <v>1028.82</v>
      </c>
      <c r="F1064" t="str">
        <f>_xlfn.XLOOKUP(Table29[[#This Row],[product_id]],products!A:A,products!B:B)</f>
        <v>Vitamins</v>
      </c>
      <c r="G1064" t="str">
        <f>_xlfn.XLOOKUP(B:B,products!A:A,products!C:C)</f>
        <v>Pharmacy</v>
      </c>
      <c r="H1064" t="str">
        <f>_xlfn.XLOOKUP(Table29[[#This Row],[product_id]],products!A:A,products!D:D)</f>
        <v>Shah and Sons</v>
      </c>
      <c r="I1064" s="1">
        <f>_xlfn.XLOOKUP(Table29[[#This Row],[order_id]],orders!A:A,orders!C:C)</f>
        <v>45235.128472222219</v>
      </c>
      <c r="J1064" s="3">
        <f>_xlfn.XLOOKUP(Table29[[#This Row],[order_id]],orders!A:A,orders!B:B)</f>
        <v>66943324</v>
      </c>
      <c r="K1064" s="3" t="str">
        <f>_xlfn.XLOOKUP(Table29[[#This Row],[order_id]],orders!A:A,orders!E:E)</f>
        <v>UPI</v>
      </c>
      <c r="L1064" s="3" t="str">
        <f>_xlfn.XLOOKUP(Table29[[#This Row],[customer id]],customers!A:A,customers!C:C)</f>
        <v>Premium</v>
      </c>
    </row>
    <row r="1065" spans="1:12" x14ac:dyDescent="0.35">
      <c r="A1065" s="3">
        <v>3246505078</v>
      </c>
      <c r="B1065">
        <v>677169</v>
      </c>
      <c r="C1065">
        <v>1</v>
      </c>
      <c r="D1065" s="2">
        <v>261.02999999999997</v>
      </c>
      <c r="E1065" s="2">
        <f>Table29[[#This Row],[quantity]]*Table29[[#This Row],[unit_price]]</f>
        <v>261.02999999999997</v>
      </c>
      <c r="F1065" t="str">
        <f>_xlfn.XLOOKUP(Table29[[#This Row],[product_id]],products!A:A,products!B:B)</f>
        <v>Cough Syrup</v>
      </c>
      <c r="G1065" t="str">
        <f>_xlfn.XLOOKUP(B:B,products!A:A,products!C:C)</f>
        <v>Pharmacy</v>
      </c>
      <c r="H1065" t="str">
        <f>_xlfn.XLOOKUP(Table29[[#This Row],[product_id]],products!A:A,products!D:D)</f>
        <v>Char-Divan</v>
      </c>
      <c r="I1065" s="1">
        <f>_xlfn.XLOOKUP(Table29[[#This Row],[order_id]],orders!A:A,orders!C:C)</f>
        <v>45519.861805555556</v>
      </c>
      <c r="J1065" s="3">
        <f>_xlfn.XLOOKUP(Table29[[#This Row],[order_id]],orders!A:A,orders!B:B)</f>
        <v>45481936</v>
      </c>
      <c r="K1065" s="3" t="str">
        <f>_xlfn.XLOOKUP(Table29[[#This Row],[order_id]],orders!A:A,orders!E:E)</f>
        <v>Wallet</v>
      </c>
      <c r="L1065" s="3" t="str">
        <f>_xlfn.XLOOKUP(Table29[[#This Row],[customer id]],customers!A:A,customers!C:C)</f>
        <v>Premium</v>
      </c>
    </row>
    <row r="1066" spans="1:12" x14ac:dyDescent="0.35">
      <c r="A1066" s="3">
        <v>5870152806</v>
      </c>
      <c r="B1066">
        <v>659290</v>
      </c>
      <c r="C1066">
        <v>1</v>
      </c>
      <c r="D1066" s="2">
        <v>319.33999999999997</v>
      </c>
      <c r="E1066" s="2">
        <f>Table29[[#This Row],[quantity]]*Table29[[#This Row],[unit_price]]</f>
        <v>319.33999999999997</v>
      </c>
      <c r="F1066" t="str">
        <f>_xlfn.XLOOKUP(Table29[[#This Row],[product_id]],products!A:A,products!B:B)</f>
        <v>Cheese</v>
      </c>
      <c r="G1066" t="str">
        <f>_xlfn.XLOOKUP(B:B,products!A:A,products!C:C)</f>
        <v>Dairy &amp; Breakfast</v>
      </c>
      <c r="H1066" t="str">
        <f>_xlfn.XLOOKUP(Table29[[#This Row],[product_id]],products!A:A,products!D:D)</f>
        <v>Kapadia-Dâ€™Alia</v>
      </c>
      <c r="I1066" s="1">
        <f>_xlfn.XLOOKUP(Table29[[#This Row],[order_id]],orders!A:A,orders!C:C)</f>
        <v>45374.164583333331</v>
      </c>
      <c r="J1066" s="3">
        <f>_xlfn.XLOOKUP(Table29[[#This Row],[order_id]],orders!A:A,orders!B:B)</f>
        <v>376144</v>
      </c>
      <c r="K1066" s="3" t="str">
        <f>_xlfn.XLOOKUP(Table29[[#This Row],[order_id]],orders!A:A,orders!E:E)</f>
        <v>Cash</v>
      </c>
      <c r="L1066" s="3" t="str">
        <f>_xlfn.XLOOKUP(Table29[[#This Row],[customer id]],customers!A:A,customers!C:C)</f>
        <v>Regular</v>
      </c>
    </row>
    <row r="1067" spans="1:12" x14ac:dyDescent="0.35">
      <c r="A1067" s="3">
        <v>8919999754</v>
      </c>
      <c r="B1067">
        <v>564692</v>
      </c>
      <c r="C1067">
        <v>3</v>
      </c>
      <c r="D1067" s="2">
        <v>215.65</v>
      </c>
      <c r="E1067" s="2">
        <f>Table29[[#This Row],[quantity]]*Table29[[#This Row],[unit_price]]</f>
        <v>646.95000000000005</v>
      </c>
      <c r="F1067" t="str">
        <f>_xlfn.XLOOKUP(Table29[[#This Row],[product_id]],products!A:A,products!B:B)</f>
        <v>Cat Food</v>
      </c>
      <c r="G1067" t="str">
        <f>_xlfn.XLOOKUP(B:B,products!A:A,products!C:C)</f>
        <v>Pet Care</v>
      </c>
      <c r="H1067" t="str">
        <f>_xlfn.XLOOKUP(Table29[[#This Row],[product_id]],products!A:A,products!D:D)</f>
        <v>Krishna, Bail and Dyal</v>
      </c>
      <c r="I1067" s="1">
        <f>_xlfn.XLOOKUP(Table29[[#This Row],[order_id]],orders!A:A,orders!C:C)</f>
        <v>45267.558333333334</v>
      </c>
      <c r="J1067" s="3">
        <f>_xlfn.XLOOKUP(Table29[[#This Row],[order_id]],orders!A:A,orders!B:B)</f>
        <v>8395610</v>
      </c>
      <c r="K1067" s="3" t="str">
        <f>_xlfn.XLOOKUP(Table29[[#This Row],[order_id]],orders!A:A,orders!E:E)</f>
        <v>UPI</v>
      </c>
      <c r="L1067" s="3" t="str">
        <f>_xlfn.XLOOKUP(Table29[[#This Row],[customer id]],customers!A:A,customers!C:C)</f>
        <v>Inactive</v>
      </c>
    </row>
    <row r="1068" spans="1:12" x14ac:dyDescent="0.35">
      <c r="A1068" s="3">
        <v>1080338783</v>
      </c>
      <c r="B1068">
        <v>433521</v>
      </c>
      <c r="C1068">
        <v>2</v>
      </c>
      <c r="D1068" s="2">
        <v>321.33</v>
      </c>
      <c r="E1068" s="2">
        <f>Table29[[#This Row],[quantity]]*Table29[[#This Row],[unit_price]]</f>
        <v>642.66</v>
      </c>
      <c r="F1068" t="str">
        <f>_xlfn.XLOOKUP(Table29[[#This Row],[product_id]],products!A:A,products!B:B)</f>
        <v>Diapers</v>
      </c>
      <c r="G1068" t="str">
        <f>_xlfn.XLOOKUP(B:B,products!A:A,products!C:C)</f>
        <v>Baby Care</v>
      </c>
      <c r="H1068" t="str">
        <f>_xlfn.XLOOKUP(Table29[[#This Row],[product_id]],products!A:A,products!D:D)</f>
        <v>Mahal Group</v>
      </c>
      <c r="I1068" s="1">
        <f>_xlfn.XLOOKUP(Table29[[#This Row],[order_id]],orders!A:A,orders!C:C)</f>
        <v>45128.908333333333</v>
      </c>
      <c r="J1068" s="3">
        <f>_xlfn.XLOOKUP(Table29[[#This Row],[order_id]],orders!A:A,orders!B:B)</f>
        <v>1601161</v>
      </c>
      <c r="K1068" s="3" t="str">
        <f>_xlfn.XLOOKUP(Table29[[#This Row],[order_id]],orders!A:A,orders!E:E)</f>
        <v>Cash</v>
      </c>
      <c r="L1068" s="3" t="str">
        <f>_xlfn.XLOOKUP(Table29[[#This Row],[customer id]],customers!A:A,customers!C:C)</f>
        <v>Inactive</v>
      </c>
    </row>
    <row r="1069" spans="1:12" x14ac:dyDescent="0.35">
      <c r="A1069" s="3">
        <v>4641905606</v>
      </c>
      <c r="B1069">
        <v>112390</v>
      </c>
      <c r="C1069">
        <v>3</v>
      </c>
      <c r="D1069" s="2">
        <v>877.98</v>
      </c>
      <c r="E1069" s="2">
        <f>Table29[[#This Row],[quantity]]*Table29[[#This Row],[unit_price]]</f>
        <v>2633.94</v>
      </c>
      <c r="F1069" t="str">
        <f>_xlfn.XLOOKUP(Table29[[#This Row],[product_id]],products!A:A,products!B:B)</f>
        <v>Toothpaste</v>
      </c>
      <c r="G1069" t="str">
        <f>_xlfn.XLOOKUP(B:B,products!A:A,products!C:C)</f>
        <v>Personal Care</v>
      </c>
      <c r="H1069" t="str">
        <f>_xlfn.XLOOKUP(Table29[[#This Row],[product_id]],products!A:A,products!D:D)</f>
        <v>Kibe, Contractor and Randhawa</v>
      </c>
      <c r="I1069" s="1">
        <f>_xlfn.XLOOKUP(Table29[[#This Row],[order_id]],orders!A:A,orders!C:C)</f>
        <v>45553.17083333333</v>
      </c>
      <c r="J1069" s="3">
        <f>_xlfn.XLOOKUP(Table29[[#This Row],[order_id]],orders!A:A,orders!B:B)</f>
        <v>40667183</v>
      </c>
      <c r="K1069" s="3" t="str">
        <f>_xlfn.XLOOKUP(Table29[[#This Row],[order_id]],orders!A:A,orders!E:E)</f>
        <v>Cash</v>
      </c>
      <c r="L1069" s="3" t="str">
        <f>_xlfn.XLOOKUP(Table29[[#This Row],[customer id]],customers!A:A,customers!C:C)</f>
        <v>New</v>
      </c>
    </row>
    <row r="1070" spans="1:12" x14ac:dyDescent="0.35">
      <c r="A1070" s="3">
        <v>9456413999</v>
      </c>
      <c r="B1070">
        <v>839170</v>
      </c>
      <c r="C1070">
        <v>2</v>
      </c>
      <c r="D1070" s="2">
        <v>481.63</v>
      </c>
      <c r="E1070" s="2">
        <f>Table29[[#This Row],[quantity]]*Table29[[#This Row],[unit_price]]</f>
        <v>963.26</v>
      </c>
      <c r="F1070" t="str">
        <f>_xlfn.XLOOKUP(Table29[[#This Row],[product_id]],products!A:A,products!B:B)</f>
        <v>Curd</v>
      </c>
      <c r="G1070" t="str">
        <f>_xlfn.XLOOKUP(B:B,products!A:A,products!C:C)</f>
        <v>Dairy &amp; Breakfast</v>
      </c>
      <c r="H1070" t="str">
        <f>_xlfn.XLOOKUP(Table29[[#This Row],[product_id]],products!A:A,products!D:D)</f>
        <v>Shetty and Sons</v>
      </c>
      <c r="I1070" s="1">
        <f>_xlfn.XLOOKUP(Table29[[#This Row],[order_id]],orders!A:A,orders!C:C)</f>
        <v>45164.979861111111</v>
      </c>
      <c r="J1070" s="3">
        <f>_xlfn.XLOOKUP(Table29[[#This Row],[order_id]],orders!A:A,orders!B:B)</f>
        <v>32019725</v>
      </c>
      <c r="K1070" s="3" t="str">
        <f>_xlfn.XLOOKUP(Table29[[#This Row],[order_id]],orders!A:A,orders!E:E)</f>
        <v>Card</v>
      </c>
      <c r="L1070" s="3" t="str">
        <f>_xlfn.XLOOKUP(Table29[[#This Row],[customer id]],customers!A:A,customers!C:C)</f>
        <v>Premium</v>
      </c>
    </row>
    <row r="1071" spans="1:12" x14ac:dyDescent="0.35">
      <c r="A1071" s="3">
        <v>4764056827</v>
      </c>
      <c r="B1071">
        <v>767398</v>
      </c>
      <c r="C1071">
        <v>2</v>
      </c>
      <c r="D1071" s="2">
        <v>22.14</v>
      </c>
      <c r="E1071" s="2">
        <f>Table29[[#This Row],[quantity]]*Table29[[#This Row],[unit_price]]</f>
        <v>44.28</v>
      </c>
      <c r="F1071" t="str">
        <f>_xlfn.XLOOKUP(Table29[[#This Row],[product_id]],products!A:A,products!B:B)</f>
        <v>Dish Soap</v>
      </c>
      <c r="G1071" t="str">
        <f>_xlfn.XLOOKUP(B:B,products!A:A,products!C:C)</f>
        <v>Household Care</v>
      </c>
      <c r="H1071" t="str">
        <f>_xlfn.XLOOKUP(Table29[[#This Row],[product_id]],products!A:A,products!D:D)</f>
        <v>Arya, Sundaram and Pingle</v>
      </c>
      <c r="I1071" s="1">
        <f>_xlfn.XLOOKUP(Table29[[#This Row],[order_id]],orders!A:A,orders!C:C)</f>
        <v>45492.839583333334</v>
      </c>
      <c r="J1071" s="3">
        <f>_xlfn.XLOOKUP(Table29[[#This Row],[order_id]],orders!A:A,orders!B:B)</f>
        <v>8025622</v>
      </c>
      <c r="K1071" s="3" t="str">
        <f>_xlfn.XLOOKUP(Table29[[#This Row],[order_id]],orders!A:A,orders!E:E)</f>
        <v>UPI</v>
      </c>
      <c r="L1071" s="3" t="str">
        <f>_xlfn.XLOOKUP(Table29[[#This Row],[customer id]],customers!A:A,customers!C:C)</f>
        <v>Regular</v>
      </c>
    </row>
    <row r="1072" spans="1:12" x14ac:dyDescent="0.35">
      <c r="A1072" s="3">
        <v>5168057633</v>
      </c>
      <c r="B1072">
        <v>272170</v>
      </c>
      <c r="C1072">
        <v>2</v>
      </c>
      <c r="D1072" s="2">
        <v>140.80000000000001</v>
      </c>
      <c r="E1072" s="2">
        <f>Table29[[#This Row],[quantity]]*Table29[[#This Row],[unit_price]]</f>
        <v>281.60000000000002</v>
      </c>
      <c r="F1072" t="str">
        <f>_xlfn.XLOOKUP(Table29[[#This Row],[product_id]],products!A:A,products!B:B)</f>
        <v>Ice Cream</v>
      </c>
      <c r="G1072" t="str">
        <f>_xlfn.XLOOKUP(B:B,products!A:A,products!C:C)</f>
        <v>Instant &amp; Frozen Food</v>
      </c>
      <c r="H1072" t="str">
        <f>_xlfn.XLOOKUP(Table29[[#This Row],[product_id]],products!A:A,products!D:D)</f>
        <v>Purohit Group</v>
      </c>
      <c r="I1072" s="1">
        <f>_xlfn.XLOOKUP(Table29[[#This Row],[order_id]],orders!A:A,orders!C:C)</f>
        <v>45484.065972222219</v>
      </c>
      <c r="J1072" s="3">
        <f>_xlfn.XLOOKUP(Table29[[#This Row],[order_id]],orders!A:A,orders!B:B)</f>
        <v>45477575</v>
      </c>
      <c r="K1072" s="3" t="str">
        <f>_xlfn.XLOOKUP(Table29[[#This Row],[order_id]],orders!A:A,orders!E:E)</f>
        <v>UPI</v>
      </c>
      <c r="L1072" s="3" t="str">
        <f>_xlfn.XLOOKUP(Table29[[#This Row],[customer id]],customers!A:A,customers!C:C)</f>
        <v>Inactive</v>
      </c>
    </row>
    <row r="1073" spans="1:12" x14ac:dyDescent="0.35">
      <c r="A1073" s="3">
        <v>1442559656</v>
      </c>
      <c r="B1073">
        <v>240179</v>
      </c>
      <c r="C1073">
        <v>2</v>
      </c>
      <c r="D1073" s="2">
        <v>90.56</v>
      </c>
      <c r="E1073" s="2">
        <f>Table29[[#This Row],[quantity]]*Table29[[#This Row],[unit_price]]</f>
        <v>181.12</v>
      </c>
      <c r="F1073" t="str">
        <f>_xlfn.XLOOKUP(Table29[[#This Row],[product_id]],products!A:A,products!B:B)</f>
        <v>Cough Syrup</v>
      </c>
      <c r="G1073" t="str">
        <f>_xlfn.XLOOKUP(B:B,products!A:A,products!C:C)</f>
        <v>Pharmacy</v>
      </c>
      <c r="H1073" t="str">
        <f>_xlfn.XLOOKUP(Table29[[#This Row],[product_id]],products!A:A,products!D:D)</f>
        <v>Ram-Suri</v>
      </c>
      <c r="I1073" s="1">
        <f>_xlfn.XLOOKUP(Table29[[#This Row],[order_id]],orders!A:A,orders!C:C)</f>
        <v>45056.32916666667</v>
      </c>
      <c r="J1073" s="3">
        <f>_xlfn.XLOOKUP(Table29[[#This Row],[order_id]],orders!A:A,orders!B:B)</f>
        <v>85074810</v>
      </c>
      <c r="K1073" s="3" t="str">
        <f>_xlfn.XLOOKUP(Table29[[#This Row],[order_id]],orders!A:A,orders!E:E)</f>
        <v>Cash</v>
      </c>
      <c r="L1073" s="3" t="str">
        <f>_xlfn.XLOOKUP(Table29[[#This Row],[customer id]],customers!A:A,customers!C:C)</f>
        <v>Regular</v>
      </c>
    </row>
    <row r="1074" spans="1:12" x14ac:dyDescent="0.35">
      <c r="A1074" s="3">
        <v>6590257283</v>
      </c>
      <c r="B1074">
        <v>435929</v>
      </c>
      <c r="C1074">
        <v>3</v>
      </c>
      <c r="D1074" s="2">
        <v>856.89</v>
      </c>
      <c r="E1074" s="2">
        <f>Table29[[#This Row],[quantity]]*Table29[[#This Row],[unit_price]]</f>
        <v>2570.67</v>
      </c>
      <c r="F1074" t="str">
        <f>_xlfn.XLOOKUP(Table29[[#This Row],[product_id]],products!A:A,products!B:B)</f>
        <v>Toilet Cleaner</v>
      </c>
      <c r="G1074" t="str">
        <f>_xlfn.XLOOKUP(B:B,products!A:A,products!C:C)</f>
        <v>Household Care</v>
      </c>
      <c r="H1074" t="str">
        <f>_xlfn.XLOOKUP(Table29[[#This Row],[product_id]],products!A:A,products!D:D)</f>
        <v>Memon Ltd</v>
      </c>
      <c r="I1074" s="1">
        <f>_xlfn.XLOOKUP(Table29[[#This Row],[order_id]],orders!A:A,orders!C:C)</f>
        <v>45201.395138888889</v>
      </c>
      <c r="J1074" s="3">
        <f>_xlfn.XLOOKUP(Table29[[#This Row],[order_id]],orders!A:A,orders!B:B)</f>
        <v>2058037</v>
      </c>
      <c r="K1074" s="3" t="str">
        <f>_xlfn.XLOOKUP(Table29[[#This Row],[order_id]],orders!A:A,orders!E:E)</f>
        <v>Cash</v>
      </c>
      <c r="L1074" s="3" t="str">
        <f>_xlfn.XLOOKUP(Table29[[#This Row],[customer id]],customers!A:A,customers!C:C)</f>
        <v>Inactive</v>
      </c>
    </row>
    <row r="1075" spans="1:12" x14ac:dyDescent="0.35">
      <c r="A1075" s="3">
        <v>3429671763</v>
      </c>
      <c r="B1075">
        <v>473929</v>
      </c>
      <c r="C1075">
        <v>1</v>
      </c>
      <c r="D1075" s="2">
        <v>440.19</v>
      </c>
      <c r="E1075" s="2">
        <f>Table29[[#This Row],[quantity]]*Table29[[#This Row],[unit_price]]</f>
        <v>440.19</v>
      </c>
      <c r="F1075" t="str">
        <f>_xlfn.XLOOKUP(Table29[[#This Row],[product_id]],products!A:A,products!B:B)</f>
        <v>Carrots</v>
      </c>
      <c r="G1075" t="str">
        <f>_xlfn.XLOOKUP(B:B,products!A:A,products!C:C)</f>
        <v>Fruits &amp; Vegetables</v>
      </c>
      <c r="H1075" t="str">
        <f>_xlfn.XLOOKUP(Table29[[#This Row],[product_id]],products!A:A,products!D:D)</f>
        <v>Bhardwaj, Bhatia and Deshmukh</v>
      </c>
      <c r="I1075" s="1">
        <f>_xlfn.XLOOKUP(Table29[[#This Row],[order_id]],orders!A:A,orders!C:C)</f>
        <v>45377.84097222222</v>
      </c>
      <c r="J1075" s="3">
        <f>_xlfn.XLOOKUP(Table29[[#This Row],[order_id]],orders!A:A,orders!B:B)</f>
        <v>21481338</v>
      </c>
      <c r="K1075" s="3" t="str">
        <f>_xlfn.XLOOKUP(Table29[[#This Row],[order_id]],orders!A:A,orders!E:E)</f>
        <v>UPI</v>
      </c>
      <c r="L1075" s="3" t="str">
        <f>_xlfn.XLOOKUP(Table29[[#This Row],[customer id]],customers!A:A,customers!C:C)</f>
        <v>New</v>
      </c>
    </row>
    <row r="1076" spans="1:12" x14ac:dyDescent="0.35">
      <c r="A1076" s="3">
        <v>4750086089</v>
      </c>
      <c r="B1076">
        <v>563740</v>
      </c>
      <c r="C1076">
        <v>1</v>
      </c>
      <c r="D1076" s="2">
        <v>96.33</v>
      </c>
      <c r="E1076" s="2">
        <f>Table29[[#This Row],[quantity]]*Table29[[#This Row],[unit_price]]</f>
        <v>96.33</v>
      </c>
      <c r="F1076" t="str">
        <f>_xlfn.XLOOKUP(Table29[[#This Row],[product_id]],products!A:A,products!B:B)</f>
        <v>Chips</v>
      </c>
      <c r="G1076" t="str">
        <f>_xlfn.XLOOKUP(B:B,products!A:A,products!C:C)</f>
        <v>Snacks &amp; Munchies</v>
      </c>
      <c r="H1076" t="str">
        <f>_xlfn.XLOOKUP(Table29[[#This Row],[product_id]],products!A:A,products!D:D)</f>
        <v>Mann-Kapadia</v>
      </c>
      <c r="I1076" s="1">
        <f>_xlfn.XLOOKUP(Table29[[#This Row],[order_id]],orders!A:A,orders!C:C)</f>
        <v>45154.835416666669</v>
      </c>
      <c r="J1076" s="3">
        <f>_xlfn.XLOOKUP(Table29[[#This Row],[order_id]],orders!A:A,orders!B:B)</f>
        <v>97259564</v>
      </c>
      <c r="K1076" s="3" t="str">
        <f>_xlfn.XLOOKUP(Table29[[#This Row],[order_id]],orders!A:A,orders!E:E)</f>
        <v>Card</v>
      </c>
      <c r="L1076" s="3" t="str">
        <f>_xlfn.XLOOKUP(Table29[[#This Row],[customer id]],customers!A:A,customers!C:C)</f>
        <v>Premium</v>
      </c>
    </row>
    <row r="1077" spans="1:12" x14ac:dyDescent="0.35">
      <c r="A1077" s="3">
        <v>3204128006</v>
      </c>
      <c r="B1077">
        <v>41853</v>
      </c>
      <c r="C1077">
        <v>3</v>
      </c>
      <c r="D1077" s="2">
        <v>910.44</v>
      </c>
      <c r="E1077" s="2">
        <f>Table29[[#This Row],[quantity]]*Table29[[#This Row],[unit_price]]</f>
        <v>2731.32</v>
      </c>
      <c r="F1077" t="str">
        <f>_xlfn.XLOOKUP(Table29[[#This Row],[product_id]],products!A:A,products!B:B)</f>
        <v>Curd</v>
      </c>
      <c r="G1077" t="str">
        <f>_xlfn.XLOOKUP(B:B,products!A:A,products!C:C)</f>
        <v>Dairy &amp; Breakfast</v>
      </c>
      <c r="H1077" t="str">
        <f>_xlfn.XLOOKUP(Table29[[#This Row],[product_id]],products!A:A,products!D:D)</f>
        <v>Handa PLC</v>
      </c>
      <c r="I1077" s="1">
        <f>_xlfn.XLOOKUP(Table29[[#This Row],[order_id]],orders!A:A,orders!C:C)</f>
        <v>45252.55972222222</v>
      </c>
      <c r="J1077" s="3">
        <f>_xlfn.XLOOKUP(Table29[[#This Row],[order_id]],orders!A:A,orders!B:B)</f>
        <v>62323608</v>
      </c>
      <c r="K1077" s="3" t="str">
        <f>_xlfn.XLOOKUP(Table29[[#This Row],[order_id]],orders!A:A,orders!E:E)</f>
        <v>Wallet</v>
      </c>
      <c r="L1077" s="3" t="str">
        <f>_xlfn.XLOOKUP(Table29[[#This Row],[customer id]],customers!A:A,customers!C:C)</f>
        <v>New</v>
      </c>
    </row>
    <row r="1078" spans="1:12" x14ac:dyDescent="0.35">
      <c r="A1078" s="3">
        <v>3171917027</v>
      </c>
      <c r="B1078">
        <v>56589</v>
      </c>
      <c r="C1078">
        <v>3</v>
      </c>
      <c r="D1078" s="2">
        <v>517.77</v>
      </c>
      <c r="E1078" s="2">
        <f>Table29[[#This Row],[quantity]]*Table29[[#This Row],[unit_price]]</f>
        <v>1553.31</v>
      </c>
      <c r="F1078" t="str">
        <f>_xlfn.XLOOKUP(Table29[[#This Row],[product_id]],products!A:A,products!B:B)</f>
        <v>Vitamins</v>
      </c>
      <c r="G1078" t="str">
        <f>_xlfn.XLOOKUP(B:B,products!A:A,products!C:C)</f>
        <v>Pharmacy</v>
      </c>
      <c r="H1078" t="str">
        <f>_xlfn.XLOOKUP(Table29[[#This Row],[product_id]],products!A:A,products!D:D)</f>
        <v>Pai, Kashyap and Ramachandran</v>
      </c>
      <c r="I1078" s="1">
        <f>_xlfn.XLOOKUP(Table29[[#This Row],[order_id]],orders!A:A,orders!C:C)</f>
        <v>45382.345833333333</v>
      </c>
      <c r="J1078" s="3">
        <f>_xlfn.XLOOKUP(Table29[[#This Row],[order_id]],orders!A:A,orders!B:B)</f>
        <v>55936462</v>
      </c>
      <c r="K1078" s="3" t="str">
        <f>_xlfn.XLOOKUP(Table29[[#This Row],[order_id]],orders!A:A,orders!E:E)</f>
        <v>UPI</v>
      </c>
      <c r="L1078" s="3" t="str">
        <f>_xlfn.XLOOKUP(Table29[[#This Row],[customer id]],customers!A:A,customers!C:C)</f>
        <v>New</v>
      </c>
    </row>
    <row r="1079" spans="1:12" x14ac:dyDescent="0.35">
      <c r="A1079" s="3">
        <v>8814047085</v>
      </c>
      <c r="B1079">
        <v>764014</v>
      </c>
      <c r="C1079">
        <v>2</v>
      </c>
      <c r="D1079" s="2">
        <v>612.04</v>
      </c>
      <c r="E1079" s="2">
        <f>Table29[[#This Row],[quantity]]*Table29[[#This Row],[unit_price]]</f>
        <v>1224.08</v>
      </c>
      <c r="F1079" t="str">
        <f>_xlfn.XLOOKUP(Table29[[#This Row],[product_id]],products!A:A,products!B:B)</f>
        <v>Salt</v>
      </c>
      <c r="G1079" t="str">
        <f>_xlfn.XLOOKUP(B:B,products!A:A,products!C:C)</f>
        <v>Grocery &amp; Staples</v>
      </c>
      <c r="H1079" t="str">
        <f>_xlfn.XLOOKUP(Table29[[#This Row],[product_id]],products!A:A,products!D:D)</f>
        <v>Grewal, Swamy and Dayal</v>
      </c>
      <c r="I1079" s="1">
        <f>_xlfn.XLOOKUP(Table29[[#This Row],[order_id]],orders!A:A,orders!C:C)</f>
        <v>45026.44027777778</v>
      </c>
      <c r="J1079" s="3">
        <f>_xlfn.XLOOKUP(Table29[[#This Row],[order_id]],orders!A:A,orders!B:B)</f>
        <v>68475914</v>
      </c>
      <c r="K1079" s="3" t="str">
        <f>_xlfn.XLOOKUP(Table29[[#This Row],[order_id]],orders!A:A,orders!E:E)</f>
        <v>UPI</v>
      </c>
      <c r="L1079" s="3" t="str">
        <f>_xlfn.XLOOKUP(Table29[[#This Row],[customer id]],customers!A:A,customers!C:C)</f>
        <v>Inactive</v>
      </c>
    </row>
    <row r="1080" spans="1:12" x14ac:dyDescent="0.35">
      <c r="A1080" s="3">
        <v>1889723479</v>
      </c>
      <c r="B1080">
        <v>317242</v>
      </c>
      <c r="C1080">
        <v>1</v>
      </c>
      <c r="D1080" s="2">
        <v>198.15</v>
      </c>
      <c r="E1080" s="2">
        <f>Table29[[#This Row],[quantity]]*Table29[[#This Row],[unit_price]]</f>
        <v>198.15</v>
      </c>
      <c r="F1080" t="str">
        <f>_xlfn.XLOOKUP(Table29[[#This Row],[product_id]],products!A:A,products!B:B)</f>
        <v>Pulses</v>
      </c>
      <c r="G1080" t="str">
        <f>_xlfn.XLOOKUP(B:B,products!A:A,products!C:C)</f>
        <v>Grocery &amp; Staples</v>
      </c>
      <c r="H1080" t="str">
        <f>_xlfn.XLOOKUP(Table29[[#This Row],[product_id]],products!A:A,products!D:D)</f>
        <v>Rastogi Group</v>
      </c>
      <c r="I1080" s="1">
        <f>_xlfn.XLOOKUP(Table29[[#This Row],[order_id]],orders!A:A,orders!C:C)</f>
        <v>45467.329861111109</v>
      </c>
      <c r="J1080" s="3">
        <f>_xlfn.XLOOKUP(Table29[[#This Row],[order_id]],orders!A:A,orders!B:B)</f>
        <v>5754255</v>
      </c>
      <c r="K1080" s="3" t="str">
        <f>_xlfn.XLOOKUP(Table29[[#This Row],[order_id]],orders!A:A,orders!E:E)</f>
        <v>Cash</v>
      </c>
      <c r="L1080" s="3" t="str">
        <f>_xlfn.XLOOKUP(Table29[[#This Row],[customer id]],customers!A:A,customers!C:C)</f>
        <v>Inactive</v>
      </c>
    </row>
    <row r="1081" spans="1:12" x14ac:dyDescent="0.35">
      <c r="A1081" s="3">
        <v>942025494</v>
      </c>
      <c r="B1081">
        <v>888807</v>
      </c>
      <c r="C1081">
        <v>3</v>
      </c>
      <c r="D1081" s="2">
        <v>230.58</v>
      </c>
      <c r="E1081" s="2">
        <f>Table29[[#This Row],[quantity]]*Table29[[#This Row],[unit_price]]</f>
        <v>691.74</v>
      </c>
      <c r="F1081" t="str">
        <f>_xlfn.XLOOKUP(Table29[[#This Row],[product_id]],products!A:A,products!B:B)</f>
        <v>Bread</v>
      </c>
      <c r="G1081" t="str">
        <f>_xlfn.XLOOKUP(B:B,products!A:A,products!C:C)</f>
        <v>Dairy &amp; Breakfast</v>
      </c>
      <c r="H1081" t="str">
        <f>_xlfn.XLOOKUP(Table29[[#This Row],[product_id]],products!A:A,products!D:D)</f>
        <v>Arya Group</v>
      </c>
      <c r="I1081" s="1">
        <f>_xlfn.XLOOKUP(Table29[[#This Row],[order_id]],orders!A:A,orders!C:C)</f>
        <v>45353.951388888891</v>
      </c>
      <c r="J1081" s="3">
        <f>_xlfn.XLOOKUP(Table29[[#This Row],[order_id]],orders!A:A,orders!B:B)</f>
        <v>62679120</v>
      </c>
      <c r="K1081" s="3" t="str">
        <f>_xlfn.XLOOKUP(Table29[[#This Row],[order_id]],orders!A:A,orders!E:E)</f>
        <v>UPI</v>
      </c>
      <c r="L1081" s="3" t="str">
        <f>_xlfn.XLOOKUP(Table29[[#This Row],[customer id]],customers!A:A,customers!C:C)</f>
        <v>Regular</v>
      </c>
    </row>
    <row r="1082" spans="1:12" x14ac:dyDescent="0.35">
      <c r="A1082" s="3">
        <v>4104444500</v>
      </c>
      <c r="B1082">
        <v>807452</v>
      </c>
      <c r="C1082">
        <v>1</v>
      </c>
      <c r="D1082" s="2">
        <v>144.19</v>
      </c>
      <c r="E1082" s="2">
        <f>Table29[[#This Row],[quantity]]*Table29[[#This Row],[unit_price]]</f>
        <v>144.19</v>
      </c>
      <c r="F1082" t="str">
        <f>_xlfn.XLOOKUP(Table29[[#This Row],[product_id]],products!A:A,products!B:B)</f>
        <v>Pulses</v>
      </c>
      <c r="G1082" t="str">
        <f>_xlfn.XLOOKUP(B:B,products!A:A,products!C:C)</f>
        <v>Grocery &amp; Staples</v>
      </c>
      <c r="H1082" t="str">
        <f>_xlfn.XLOOKUP(Table29[[#This Row],[product_id]],products!A:A,products!D:D)</f>
        <v>Naik Ltd</v>
      </c>
      <c r="I1082" s="1">
        <f>_xlfn.XLOOKUP(Table29[[#This Row],[order_id]],orders!A:A,orders!C:C)</f>
        <v>45578.106944444444</v>
      </c>
      <c r="J1082" s="3">
        <f>_xlfn.XLOOKUP(Table29[[#This Row],[order_id]],orders!A:A,orders!B:B)</f>
        <v>57526322</v>
      </c>
      <c r="K1082" s="3" t="str">
        <f>_xlfn.XLOOKUP(Table29[[#This Row],[order_id]],orders!A:A,orders!E:E)</f>
        <v>Card</v>
      </c>
      <c r="L1082" s="3" t="str">
        <f>_xlfn.XLOOKUP(Table29[[#This Row],[customer id]],customers!A:A,customers!C:C)</f>
        <v>Premium</v>
      </c>
    </row>
    <row r="1083" spans="1:12" x14ac:dyDescent="0.35">
      <c r="A1083" s="3">
        <v>7562260313</v>
      </c>
      <c r="B1083">
        <v>217710</v>
      </c>
      <c r="C1083">
        <v>2</v>
      </c>
      <c r="D1083" s="2">
        <v>58.59</v>
      </c>
      <c r="E1083" s="2">
        <f>Table29[[#This Row],[quantity]]*Table29[[#This Row],[unit_price]]</f>
        <v>117.18</v>
      </c>
      <c r="F1083" t="str">
        <f>_xlfn.XLOOKUP(Table29[[#This Row],[product_id]],products!A:A,products!B:B)</f>
        <v>Eggs</v>
      </c>
      <c r="G1083" t="str">
        <f>_xlfn.XLOOKUP(B:B,products!A:A,products!C:C)</f>
        <v>Dairy &amp; Breakfast</v>
      </c>
      <c r="H1083" t="str">
        <f>_xlfn.XLOOKUP(Table29[[#This Row],[product_id]],products!A:A,products!D:D)</f>
        <v>Rout-Sarna</v>
      </c>
      <c r="I1083" s="1">
        <f>_xlfn.XLOOKUP(Table29[[#This Row],[order_id]],orders!A:A,orders!C:C)</f>
        <v>45374.09652777778</v>
      </c>
      <c r="J1083" s="3">
        <f>_xlfn.XLOOKUP(Table29[[#This Row],[order_id]],orders!A:A,orders!B:B)</f>
        <v>13871547</v>
      </c>
      <c r="K1083" s="3" t="str">
        <f>_xlfn.XLOOKUP(Table29[[#This Row],[order_id]],orders!A:A,orders!E:E)</f>
        <v>Card</v>
      </c>
      <c r="L1083" s="3" t="str">
        <f>_xlfn.XLOOKUP(Table29[[#This Row],[customer id]],customers!A:A,customers!C:C)</f>
        <v>Premium</v>
      </c>
    </row>
    <row r="1084" spans="1:12" x14ac:dyDescent="0.35">
      <c r="A1084" s="3">
        <v>7140244766</v>
      </c>
      <c r="B1084">
        <v>942001</v>
      </c>
      <c r="C1084">
        <v>1</v>
      </c>
      <c r="D1084" s="2">
        <v>671.55</v>
      </c>
      <c r="E1084" s="2">
        <f>Table29[[#This Row],[quantity]]*Table29[[#This Row],[unit_price]]</f>
        <v>671.55</v>
      </c>
      <c r="F1084" t="str">
        <f>_xlfn.XLOOKUP(Table29[[#This Row],[product_id]],products!A:A,products!B:B)</f>
        <v>Cat Food</v>
      </c>
      <c r="G1084" t="str">
        <f>_xlfn.XLOOKUP(B:B,products!A:A,products!C:C)</f>
        <v>Pet Care</v>
      </c>
      <c r="H1084" t="str">
        <f>_xlfn.XLOOKUP(Table29[[#This Row],[product_id]],products!A:A,products!D:D)</f>
        <v>Acharya Ltd</v>
      </c>
      <c r="I1084" s="1">
        <f>_xlfn.XLOOKUP(Table29[[#This Row],[order_id]],orders!A:A,orders!C:C)</f>
        <v>45144.597916666666</v>
      </c>
      <c r="J1084" s="3">
        <f>_xlfn.XLOOKUP(Table29[[#This Row],[order_id]],orders!A:A,orders!B:B)</f>
        <v>86067293</v>
      </c>
      <c r="K1084" s="3" t="str">
        <f>_xlfn.XLOOKUP(Table29[[#This Row],[order_id]],orders!A:A,orders!E:E)</f>
        <v>UPI</v>
      </c>
      <c r="L1084" s="3" t="str">
        <f>_xlfn.XLOOKUP(Table29[[#This Row],[customer id]],customers!A:A,customers!C:C)</f>
        <v>Inactive</v>
      </c>
    </row>
    <row r="1085" spans="1:12" x14ac:dyDescent="0.35">
      <c r="A1085" s="3">
        <v>7967974077</v>
      </c>
      <c r="B1085">
        <v>448752</v>
      </c>
      <c r="C1085">
        <v>3</v>
      </c>
      <c r="D1085" s="2">
        <v>160.07</v>
      </c>
      <c r="E1085" s="2">
        <f>Table29[[#This Row],[quantity]]*Table29[[#This Row],[unit_price]]</f>
        <v>480.21</v>
      </c>
      <c r="F1085" t="str">
        <f>_xlfn.XLOOKUP(Table29[[#This Row],[product_id]],products!A:A,products!B:B)</f>
        <v>Toilet Cleaner</v>
      </c>
      <c r="G1085" t="str">
        <f>_xlfn.XLOOKUP(B:B,products!A:A,products!C:C)</f>
        <v>Household Care</v>
      </c>
      <c r="H1085" t="str">
        <f>_xlfn.XLOOKUP(Table29[[#This Row],[product_id]],products!A:A,products!D:D)</f>
        <v>Batta-Doctor</v>
      </c>
      <c r="I1085" s="1">
        <f>_xlfn.XLOOKUP(Table29[[#This Row],[order_id]],orders!A:A,orders!C:C)</f>
        <v>45479.25</v>
      </c>
      <c r="J1085" s="3">
        <f>_xlfn.XLOOKUP(Table29[[#This Row],[order_id]],orders!A:A,orders!B:B)</f>
        <v>45066676</v>
      </c>
      <c r="K1085" s="3" t="str">
        <f>_xlfn.XLOOKUP(Table29[[#This Row],[order_id]],orders!A:A,orders!E:E)</f>
        <v>Wallet</v>
      </c>
      <c r="L1085" s="3" t="str">
        <f>_xlfn.XLOOKUP(Table29[[#This Row],[customer id]],customers!A:A,customers!C:C)</f>
        <v>Premium</v>
      </c>
    </row>
    <row r="1086" spans="1:12" x14ac:dyDescent="0.35">
      <c r="A1086" s="3">
        <v>7456822422</v>
      </c>
      <c r="B1086">
        <v>962054</v>
      </c>
      <c r="C1086">
        <v>2</v>
      </c>
      <c r="D1086" s="2">
        <v>16.86</v>
      </c>
      <c r="E1086" s="2">
        <f>Table29[[#This Row],[quantity]]*Table29[[#This Row],[unit_price]]</f>
        <v>33.72</v>
      </c>
      <c r="F1086" t="str">
        <f>_xlfn.XLOOKUP(Table29[[#This Row],[product_id]],products!A:A,products!B:B)</f>
        <v>Orange Juice</v>
      </c>
      <c r="G1086" t="str">
        <f>_xlfn.XLOOKUP(B:B,products!A:A,products!C:C)</f>
        <v>Cold Drinks &amp; Juices</v>
      </c>
      <c r="H1086" t="str">
        <f>_xlfn.XLOOKUP(Table29[[#This Row],[product_id]],products!A:A,products!D:D)</f>
        <v>Toor-Nagar</v>
      </c>
      <c r="I1086" s="1">
        <f>_xlfn.XLOOKUP(Table29[[#This Row],[order_id]],orders!A:A,orders!C:C)</f>
        <v>45268.700694444444</v>
      </c>
      <c r="J1086" s="3">
        <f>_xlfn.XLOOKUP(Table29[[#This Row],[order_id]],orders!A:A,orders!B:B)</f>
        <v>81822935</v>
      </c>
      <c r="K1086" s="3" t="str">
        <f>_xlfn.XLOOKUP(Table29[[#This Row],[order_id]],orders!A:A,orders!E:E)</f>
        <v>Cash</v>
      </c>
      <c r="L1086" s="3" t="str">
        <f>_xlfn.XLOOKUP(Table29[[#This Row],[customer id]],customers!A:A,customers!C:C)</f>
        <v>Regular</v>
      </c>
    </row>
    <row r="1087" spans="1:12" x14ac:dyDescent="0.35">
      <c r="A1087" s="3">
        <v>4813468096</v>
      </c>
      <c r="B1087">
        <v>516376</v>
      </c>
      <c r="C1087">
        <v>3</v>
      </c>
      <c r="D1087" s="2">
        <v>877.43</v>
      </c>
      <c r="E1087" s="2">
        <f>Table29[[#This Row],[quantity]]*Table29[[#This Row],[unit_price]]</f>
        <v>2632.29</v>
      </c>
      <c r="F1087" t="str">
        <f>_xlfn.XLOOKUP(Table29[[#This Row],[product_id]],products!A:A,products!B:B)</f>
        <v>Onions</v>
      </c>
      <c r="G1087" t="str">
        <f>_xlfn.XLOOKUP(B:B,products!A:A,products!C:C)</f>
        <v>Fruits &amp; Vegetables</v>
      </c>
      <c r="H1087" t="str">
        <f>_xlfn.XLOOKUP(Table29[[#This Row],[product_id]],products!A:A,products!D:D)</f>
        <v>Agarwal-Dhar</v>
      </c>
      <c r="I1087" s="1">
        <f>_xlfn.XLOOKUP(Table29[[#This Row],[order_id]],orders!A:A,orders!C:C)</f>
        <v>45332.166666666664</v>
      </c>
      <c r="J1087" s="3">
        <f>_xlfn.XLOOKUP(Table29[[#This Row],[order_id]],orders!A:A,orders!B:B)</f>
        <v>34668988</v>
      </c>
      <c r="K1087" s="3" t="str">
        <f>_xlfn.XLOOKUP(Table29[[#This Row],[order_id]],orders!A:A,orders!E:E)</f>
        <v>Card</v>
      </c>
      <c r="L1087" s="3" t="str">
        <f>_xlfn.XLOOKUP(Table29[[#This Row],[customer id]],customers!A:A,customers!C:C)</f>
        <v>Inactive</v>
      </c>
    </row>
    <row r="1088" spans="1:12" x14ac:dyDescent="0.35">
      <c r="A1088" s="3">
        <v>8618576020</v>
      </c>
      <c r="B1088">
        <v>382511</v>
      </c>
      <c r="C1088">
        <v>1</v>
      </c>
      <c r="D1088" s="2">
        <v>702.54</v>
      </c>
      <c r="E1088" s="2">
        <f>Table29[[#This Row],[quantity]]*Table29[[#This Row],[unit_price]]</f>
        <v>702.54</v>
      </c>
      <c r="F1088" t="str">
        <f>_xlfn.XLOOKUP(Table29[[#This Row],[product_id]],products!A:A,products!B:B)</f>
        <v>Butter</v>
      </c>
      <c r="G1088" t="str">
        <f>_xlfn.XLOOKUP(B:B,products!A:A,products!C:C)</f>
        <v>Dairy &amp; Breakfast</v>
      </c>
      <c r="H1088" t="str">
        <f>_xlfn.XLOOKUP(Table29[[#This Row],[product_id]],products!A:A,products!D:D)</f>
        <v>Bora-Thakkar</v>
      </c>
      <c r="I1088" s="1">
        <f>_xlfn.XLOOKUP(Table29[[#This Row],[order_id]],orders!A:A,orders!C:C)</f>
        <v>45309.614583333336</v>
      </c>
      <c r="J1088" s="3">
        <f>_xlfn.XLOOKUP(Table29[[#This Row],[order_id]],orders!A:A,orders!B:B)</f>
        <v>15484407</v>
      </c>
      <c r="K1088" s="3" t="str">
        <f>_xlfn.XLOOKUP(Table29[[#This Row],[order_id]],orders!A:A,orders!E:E)</f>
        <v>Card</v>
      </c>
      <c r="L1088" s="3" t="str">
        <f>_xlfn.XLOOKUP(Table29[[#This Row],[customer id]],customers!A:A,customers!C:C)</f>
        <v>Premium</v>
      </c>
    </row>
    <row r="1089" spans="1:12" x14ac:dyDescent="0.35">
      <c r="A1089" s="3">
        <v>3727646442</v>
      </c>
      <c r="B1089">
        <v>913428</v>
      </c>
      <c r="C1089">
        <v>3</v>
      </c>
      <c r="D1089" s="2">
        <v>392.22</v>
      </c>
      <c r="E1089" s="2">
        <f>Table29[[#This Row],[quantity]]*Table29[[#This Row],[unit_price]]</f>
        <v>1176.6600000000001</v>
      </c>
      <c r="F1089" t="str">
        <f>_xlfn.XLOOKUP(Table29[[#This Row],[product_id]],products!A:A,products!B:B)</f>
        <v>Pet Treats</v>
      </c>
      <c r="G1089" t="str">
        <f>_xlfn.XLOOKUP(B:B,products!A:A,products!C:C)</f>
        <v>Pet Care</v>
      </c>
      <c r="H1089" t="str">
        <f>_xlfn.XLOOKUP(Table29[[#This Row],[product_id]],products!A:A,products!D:D)</f>
        <v>Narayanan-Kumar</v>
      </c>
      <c r="I1089" s="1">
        <f>_xlfn.XLOOKUP(Table29[[#This Row],[order_id]],orders!A:A,orders!C:C)</f>
        <v>45128.670138888891</v>
      </c>
      <c r="J1089" s="3">
        <f>_xlfn.XLOOKUP(Table29[[#This Row],[order_id]],orders!A:A,orders!B:B)</f>
        <v>12077371</v>
      </c>
      <c r="K1089" s="3" t="str">
        <f>_xlfn.XLOOKUP(Table29[[#This Row],[order_id]],orders!A:A,orders!E:E)</f>
        <v>Wallet</v>
      </c>
      <c r="L1089" s="3" t="str">
        <f>_xlfn.XLOOKUP(Table29[[#This Row],[customer id]],customers!A:A,customers!C:C)</f>
        <v>Premium</v>
      </c>
    </row>
    <row r="1090" spans="1:12" x14ac:dyDescent="0.35">
      <c r="A1090" s="3">
        <v>9208156337</v>
      </c>
      <c r="B1090">
        <v>319388</v>
      </c>
      <c r="C1090">
        <v>3</v>
      </c>
      <c r="D1090" s="2">
        <v>657.8</v>
      </c>
      <c r="E1090" s="2">
        <f>Table29[[#This Row],[quantity]]*Table29[[#This Row],[unit_price]]</f>
        <v>1973.3999999999999</v>
      </c>
      <c r="F1090" t="str">
        <f>_xlfn.XLOOKUP(Table29[[#This Row],[product_id]],products!A:A,products!B:B)</f>
        <v>Orange Juice</v>
      </c>
      <c r="G1090" t="str">
        <f>_xlfn.XLOOKUP(B:B,products!A:A,products!C:C)</f>
        <v>Cold Drinks &amp; Juices</v>
      </c>
      <c r="H1090" t="str">
        <f>_xlfn.XLOOKUP(Table29[[#This Row],[product_id]],products!A:A,products!D:D)</f>
        <v>Dâ€™Alia-Dey</v>
      </c>
      <c r="I1090" s="1">
        <f>_xlfn.XLOOKUP(Table29[[#This Row],[order_id]],orders!A:A,orders!C:C)</f>
        <v>45558.42291666667</v>
      </c>
      <c r="J1090" s="3">
        <f>_xlfn.XLOOKUP(Table29[[#This Row],[order_id]],orders!A:A,orders!B:B)</f>
        <v>39959491</v>
      </c>
      <c r="K1090" s="3" t="str">
        <f>_xlfn.XLOOKUP(Table29[[#This Row],[order_id]],orders!A:A,orders!E:E)</f>
        <v>UPI</v>
      </c>
      <c r="L1090" s="3" t="str">
        <f>_xlfn.XLOOKUP(Table29[[#This Row],[customer id]],customers!A:A,customers!C:C)</f>
        <v>Premium</v>
      </c>
    </row>
    <row r="1091" spans="1:12" x14ac:dyDescent="0.35">
      <c r="A1091" s="3">
        <v>8328118787</v>
      </c>
      <c r="B1091">
        <v>500633</v>
      </c>
      <c r="C1091">
        <v>3</v>
      </c>
      <c r="D1091" s="2">
        <v>154.5</v>
      </c>
      <c r="E1091" s="2">
        <f>Table29[[#This Row],[quantity]]*Table29[[#This Row],[unit_price]]</f>
        <v>463.5</v>
      </c>
      <c r="F1091" t="str">
        <f>_xlfn.XLOOKUP(Table29[[#This Row],[product_id]],products!A:A,products!B:B)</f>
        <v>Cereal</v>
      </c>
      <c r="G1091" t="str">
        <f>_xlfn.XLOOKUP(B:B,products!A:A,products!C:C)</f>
        <v>Dairy &amp; Breakfast</v>
      </c>
      <c r="H1091" t="str">
        <f>_xlfn.XLOOKUP(Table29[[#This Row],[product_id]],products!A:A,products!D:D)</f>
        <v>Trivedi-Ahluwalia</v>
      </c>
      <c r="I1091" s="1">
        <f>_xlfn.XLOOKUP(Table29[[#This Row],[order_id]],orders!A:A,orders!C:C)</f>
        <v>45060.918749999997</v>
      </c>
      <c r="J1091" s="3">
        <f>_xlfn.XLOOKUP(Table29[[#This Row],[order_id]],orders!A:A,orders!B:B)</f>
        <v>14839726</v>
      </c>
      <c r="K1091" s="3" t="str">
        <f>_xlfn.XLOOKUP(Table29[[#This Row],[order_id]],orders!A:A,orders!E:E)</f>
        <v>Card</v>
      </c>
      <c r="L1091" s="3" t="str">
        <f>_xlfn.XLOOKUP(Table29[[#This Row],[customer id]],customers!A:A,customers!C:C)</f>
        <v>Regular</v>
      </c>
    </row>
    <row r="1092" spans="1:12" x14ac:dyDescent="0.35">
      <c r="A1092" s="3">
        <v>580528836</v>
      </c>
      <c r="B1092">
        <v>11422</v>
      </c>
      <c r="C1092">
        <v>3</v>
      </c>
      <c r="D1092" s="2">
        <v>127.16</v>
      </c>
      <c r="E1092" s="2">
        <f>Table29[[#This Row],[quantity]]*Table29[[#This Row],[unit_price]]</f>
        <v>381.48</v>
      </c>
      <c r="F1092" t="str">
        <f>_xlfn.XLOOKUP(Table29[[#This Row],[product_id]],products!A:A,products!B:B)</f>
        <v>Potatoes</v>
      </c>
      <c r="G1092" t="str">
        <f>_xlfn.XLOOKUP(B:B,products!A:A,products!C:C)</f>
        <v>Fruits &amp; Vegetables</v>
      </c>
      <c r="H1092" t="str">
        <f>_xlfn.XLOOKUP(Table29[[#This Row],[product_id]],products!A:A,products!D:D)</f>
        <v>Ramaswamy-Tata</v>
      </c>
      <c r="I1092" s="1">
        <f>_xlfn.XLOOKUP(Table29[[#This Row],[order_id]],orders!A:A,orders!C:C)</f>
        <v>45219.428472222222</v>
      </c>
      <c r="J1092" s="3">
        <f>_xlfn.XLOOKUP(Table29[[#This Row],[order_id]],orders!A:A,orders!B:B)</f>
        <v>91550885</v>
      </c>
      <c r="K1092" s="3" t="str">
        <f>_xlfn.XLOOKUP(Table29[[#This Row],[order_id]],orders!A:A,orders!E:E)</f>
        <v>UPI</v>
      </c>
      <c r="L1092" s="3" t="str">
        <f>_xlfn.XLOOKUP(Table29[[#This Row],[customer id]],customers!A:A,customers!C:C)</f>
        <v>New</v>
      </c>
    </row>
    <row r="1093" spans="1:12" x14ac:dyDescent="0.35">
      <c r="A1093" s="3">
        <v>3350662630</v>
      </c>
      <c r="B1093">
        <v>927651</v>
      </c>
      <c r="C1093">
        <v>1</v>
      </c>
      <c r="D1093" s="2">
        <v>426.72</v>
      </c>
      <c r="E1093" s="2">
        <f>Table29[[#This Row],[quantity]]*Table29[[#This Row],[unit_price]]</f>
        <v>426.72</v>
      </c>
      <c r="F1093" t="str">
        <f>_xlfn.XLOOKUP(Table29[[#This Row],[product_id]],products!A:A,products!B:B)</f>
        <v>Baby Wipes</v>
      </c>
      <c r="G1093" t="str">
        <f>_xlfn.XLOOKUP(B:B,products!A:A,products!C:C)</f>
        <v>Baby Care</v>
      </c>
      <c r="H1093" t="str">
        <f>_xlfn.XLOOKUP(Table29[[#This Row],[product_id]],products!A:A,products!D:D)</f>
        <v>Narula Group</v>
      </c>
      <c r="I1093" s="1">
        <f>_xlfn.XLOOKUP(Table29[[#This Row],[order_id]],orders!A:A,orders!C:C)</f>
        <v>45110.922222222223</v>
      </c>
      <c r="J1093" s="3">
        <f>_xlfn.XLOOKUP(Table29[[#This Row],[order_id]],orders!A:A,orders!B:B)</f>
        <v>60620291</v>
      </c>
      <c r="K1093" s="3" t="str">
        <f>_xlfn.XLOOKUP(Table29[[#This Row],[order_id]],orders!A:A,orders!E:E)</f>
        <v>Card</v>
      </c>
      <c r="L1093" s="3" t="str">
        <f>_xlfn.XLOOKUP(Table29[[#This Row],[customer id]],customers!A:A,customers!C:C)</f>
        <v>Regular</v>
      </c>
    </row>
    <row r="1094" spans="1:12" x14ac:dyDescent="0.35">
      <c r="A1094" s="3">
        <v>6716381725</v>
      </c>
      <c r="B1094">
        <v>328457</v>
      </c>
      <c r="C1094">
        <v>1</v>
      </c>
      <c r="D1094" s="2">
        <v>858.57</v>
      </c>
      <c r="E1094" s="2">
        <f>Table29[[#This Row],[quantity]]*Table29[[#This Row],[unit_price]]</f>
        <v>858.57</v>
      </c>
      <c r="F1094" t="str">
        <f>_xlfn.XLOOKUP(Table29[[#This Row],[product_id]],products!A:A,products!B:B)</f>
        <v>Mango Drink</v>
      </c>
      <c r="G1094" t="str">
        <f>_xlfn.XLOOKUP(B:B,products!A:A,products!C:C)</f>
        <v>Cold Drinks &amp; Juices</v>
      </c>
      <c r="H1094" t="str">
        <f>_xlfn.XLOOKUP(Table29[[#This Row],[product_id]],products!A:A,products!D:D)</f>
        <v>Hayre-Shere</v>
      </c>
      <c r="I1094" s="1">
        <f>_xlfn.XLOOKUP(Table29[[#This Row],[order_id]],orders!A:A,orders!C:C)</f>
        <v>45051.459027777775</v>
      </c>
      <c r="J1094" s="3">
        <f>_xlfn.XLOOKUP(Table29[[#This Row],[order_id]],orders!A:A,orders!B:B)</f>
        <v>19682060</v>
      </c>
      <c r="K1094" s="3" t="str">
        <f>_xlfn.XLOOKUP(Table29[[#This Row],[order_id]],orders!A:A,orders!E:E)</f>
        <v>Card</v>
      </c>
      <c r="L1094" s="3" t="str">
        <f>_xlfn.XLOOKUP(Table29[[#This Row],[customer id]],customers!A:A,customers!C:C)</f>
        <v>Inactive</v>
      </c>
    </row>
    <row r="1095" spans="1:12" x14ac:dyDescent="0.35">
      <c r="A1095" s="3">
        <v>2249567137</v>
      </c>
      <c r="B1095">
        <v>897083</v>
      </c>
      <c r="C1095">
        <v>3</v>
      </c>
      <c r="D1095" s="2">
        <v>972.69</v>
      </c>
      <c r="E1095" s="2">
        <f>Table29[[#This Row],[quantity]]*Table29[[#This Row],[unit_price]]</f>
        <v>2918.07</v>
      </c>
      <c r="F1095" t="str">
        <f>_xlfn.XLOOKUP(Table29[[#This Row],[product_id]],products!A:A,products!B:B)</f>
        <v>Detergent</v>
      </c>
      <c r="G1095" t="str">
        <f>_xlfn.XLOOKUP(B:B,products!A:A,products!C:C)</f>
        <v>Household Care</v>
      </c>
      <c r="H1095" t="str">
        <f>_xlfn.XLOOKUP(Table29[[#This Row],[product_id]],products!A:A,products!D:D)</f>
        <v>Dutta-Halder</v>
      </c>
      <c r="I1095" s="1">
        <f>_xlfn.XLOOKUP(Table29[[#This Row],[order_id]],orders!A:A,orders!C:C)</f>
        <v>45388.420138888891</v>
      </c>
      <c r="J1095" s="3">
        <f>_xlfn.XLOOKUP(Table29[[#This Row],[order_id]],orders!A:A,orders!B:B)</f>
        <v>20298398</v>
      </c>
      <c r="K1095" s="3" t="str">
        <f>_xlfn.XLOOKUP(Table29[[#This Row],[order_id]],orders!A:A,orders!E:E)</f>
        <v>Card</v>
      </c>
      <c r="L1095" s="3" t="str">
        <f>_xlfn.XLOOKUP(Table29[[#This Row],[customer id]],customers!A:A,customers!C:C)</f>
        <v>New</v>
      </c>
    </row>
    <row r="1096" spans="1:12" x14ac:dyDescent="0.35">
      <c r="A1096" s="3">
        <v>7484465509</v>
      </c>
      <c r="B1096">
        <v>706112</v>
      </c>
      <c r="C1096">
        <v>3</v>
      </c>
      <c r="D1096" s="2">
        <v>478.79</v>
      </c>
      <c r="E1096" s="2">
        <f>Table29[[#This Row],[quantity]]*Table29[[#This Row],[unit_price]]</f>
        <v>1436.3700000000001</v>
      </c>
      <c r="F1096" t="str">
        <f>_xlfn.XLOOKUP(Table29[[#This Row],[product_id]],products!A:A,products!B:B)</f>
        <v>Vitamins</v>
      </c>
      <c r="G1096" t="str">
        <f>_xlfn.XLOOKUP(B:B,products!A:A,products!C:C)</f>
        <v>Pharmacy</v>
      </c>
      <c r="H1096" t="str">
        <f>_xlfn.XLOOKUP(Table29[[#This Row],[product_id]],products!A:A,products!D:D)</f>
        <v>Magar, Gara and Garg</v>
      </c>
      <c r="I1096" s="1">
        <f>_xlfn.XLOOKUP(Table29[[#This Row],[order_id]],orders!A:A,orders!C:C)</f>
        <v>45562.802083333336</v>
      </c>
      <c r="J1096" s="3">
        <f>_xlfn.XLOOKUP(Table29[[#This Row],[order_id]],orders!A:A,orders!B:B)</f>
        <v>73393269</v>
      </c>
      <c r="K1096" s="3" t="str">
        <f>_xlfn.XLOOKUP(Table29[[#This Row],[order_id]],orders!A:A,orders!E:E)</f>
        <v>Card</v>
      </c>
      <c r="L1096" s="3" t="str">
        <f>_xlfn.XLOOKUP(Table29[[#This Row],[customer id]],customers!A:A,customers!C:C)</f>
        <v>Regular</v>
      </c>
    </row>
    <row r="1097" spans="1:12" x14ac:dyDescent="0.35">
      <c r="A1097" s="3">
        <v>2577208156</v>
      </c>
      <c r="B1097">
        <v>615545</v>
      </c>
      <c r="C1097">
        <v>1</v>
      </c>
      <c r="D1097" s="2">
        <v>448.16</v>
      </c>
      <c r="E1097" s="2">
        <f>Table29[[#This Row],[quantity]]*Table29[[#This Row],[unit_price]]</f>
        <v>448.16</v>
      </c>
      <c r="F1097" t="str">
        <f>_xlfn.XLOOKUP(Table29[[#This Row],[product_id]],products!A:A,products!B:B)</f>
        <v>Soap</v>
      </c>
      <c r="G1097" t="str">
        <f>_xlfn.XLOOKUP(B:B,products!A:A,products!C:C)</f>
        <v>Personal Care</v>
      </c>
      <c r="H1097" t="str">
        <f>_xlfn.XLOOKUP(Table29[[#This Row],[product_id]],products!A:A,products!D:D)</f>
        <v>Barman Inc</v>
      </c>
      <c r="I1097" s="1">
        <f>_xlfn.XLOOKUP(Table29[[#This Row],[order_id]],orders!A:A,orders!C:C)</f>
        <v>45573.29791666667</v>
      </c>
      <c r="J1097" s="3">
        <f>_xlfn.XLOOKUP(Table29[[#This Row],[order_id]],orders!A:A,orders!B:B)</f>
        <v>86995126</v>
      </c>
      <c r="K1097" s="3" t="str">
        <f>_xlfn.XLOOKUP(Table29[[#This Row],[order_id]],orders!A:A,orders!E:E)</f>
        <v>UPI</v>
      </c>
      <c r="L1097" s="3" t="str">
        <f>_xlfn.XLOOKUP(Table29[[#This Row],[customer id]],customers!A:A,customers!C:C)</f>
        <v>New</v>
      </c>
    </row>
    <row r="1098" spans="1:12" x14ac:dyDescent="0.35">
      <c r="A1098" s="3">
        <v>3321905621</v>
      </c>
      <c r="B1098">
        <v>820541</v>
      </c>
      <c r="C1098">
        <v>3</v>
      </c>
      <c r="D1098" s="2">
        <v>576.22</v>
      </c>
      <c r="E1098" s="2">
        <f>Table29[[#This Row],[quantity]]*Table29[[#This Row],[unit_price]]</f>
        <v>1728.66</v>
      </c>
      <c r="F1098" t="str">
        <f>_xlfn.XLOOKUP(Table29[[#This Row],[product_id]],products!A:A,products!B:B)</f>
        <v>Toilet Cleaner</v>
      </c>
      <c r="G1098" t="str">
        <f>_xlfn.XLOOKUP(B:B,products!A:A,products!C:C)</f>
        <v>Household Care</v>
      </c>
      <c r="H1098" t="str">
        <f>_xlfn.XLOOKUP(Table29[[#This Row],[product_id]],products!A:A,products!D:D)</f>
        <v>Borde, Peri and Upadhyay</v>
      </c>
      <c r="I1098" s="1">
        <f>_xlfn.XLOOKUP(Table29[[#This Row],[order_id]],orders!A:A,orders!C:C)</f>
        <v>45584.82916666667</v>
      </c>
      <c r="J1098" s="3">
        <f>_xlfn.XLOOKUP(Table29[[#This Row],[order_id]],orders!A:A,orders!B:B)</f>
        <v>37759707</v>
      </c>
      <c r="K1098" s="3" t="str">
        <f>_xlfn.XLOOKUP(Table29[[#This Row],[order_id]],orders!A:A,orders!E:E)</f>
        <v>Wallet</v>
      </c>
      <c r="L1098" s="3" t="str">
        <f>_xlfn.XLOOKUP(Table29[[#This Row],[customer id]],customers!A:A,customers!C:C)</f>
        <v>Premium</v>
      </c>
    </row>
    <row r="1099" spans="1:12" x14ac:dyDescent="0.35">
      <c r="A1099" s="3">
        <v>6686839282</v>
      </c>
      <c r="B1099">
        <v>726958</v>
      </c>
      <c r="C1099">
        <v>2</v>
      </c>
      <c r="D1099" s="2">
        <v>887.48</v>
      </c>
      <c r="E1099" s="2">
        <f>Table29[[#This Row],[quantity]]*Table29[[#This Row],[unit_price]]</f>
        <v>1774.96</v>
      </c>
      <c r="F1099" t="str">
        <f>_xlfn.XLOOKUP(Table29[[#This Row],[product_id]],products!A:A,products!B:B)</f>
        <v>Cat Food</v>
      </c>
      <c r="G1099" t="str">
        <f>_xlfn.XLOOKUP(B:B,products!A:A,products!C:C)</f>
        <v>Pet Care</v>
      </c>
      <c r="H1099" t="str">
        <f>_xlfn.XLOOKUP(Table29[[#This Row],[product_id]],products!A:A,products!D:D)</f>
        <v>Doctor-Patla</v>
      </c>
      <c r="I1099" s="1">
        <f>_xlfn.XLOOKUP(Table29[[#This Row],[order_id]],orders!A:A,orders!C:C)</f>
        <v>45131.395833333336</v>
      </c>
      <c r="J1099" s="3">
        <f>_xlfn.XLOOKUP(Table29[[#This Row],[order_id]],orders!A:A,orders!B:B)</f>
        <v>71615827</v>
      </c>
      <c r="K1099" s="3" t="str">
        <f>_xlfn.XLOOKUP(Table29[[#This Row],[order_id]],orders!A:A,orders!E:E)</f>
        <v>UPI</v>
      </c>
      <c r="L1099" s="3" t="str">
        <f>_xlfn.XLOOKUP(Table29[[#This Row],[customer id]],customers!A:A,customers!C:C)</f>
        <v>Premium</v>
      </c>
    </row>
    <row r="1100" spans="1:12" x14ac:dyDescent="0.35">
      <c r="A1100" s="3">
        <v>5095558661</v>
      </c>
      <c r="B1100">
        <v>970529</v>
      </c>
      <c r="C1100">
        <v>3</v>
      </c>
      <c r="D1100" s="2">
        <v>827.44</v>
      </c>
      <c r="E1100" s="2">
        <f>Table29[[#This Row],[quantity]]*Table29[[#This Row],[unit_price]]</f>
        <v>2482.3200000000002</v>
      </c>
      <c r="F1100" t="str">
        <f>_xlfn.XLOOKUP(Table29[[#This Row],[product_id]],products!A:A,products!B:B)</f>
        <v>Diapers</v>
      </c>
      <c r="G1100" t="str">
        <f>_xlfn.XLOOKUP(B:B,products!A:A,products!C:C)</f>
        <v>Baby Care</v>
      </c>
      <c r="H1100" t="str">
        <f>_xlfn.XLOOKUP(Table29[[#This Row],[product_id]],products!A:A,products!D:D)</f>
        <v>Kurian, Patla and Sanghvi</v>
      </c>
      <c r="I1100" s="1">
        <f>_xlfn.XLOOKUP(Table29[[#This Row],[order_id]],orders!A:A,orders!C:C)</f>
        <v>45052.55</v>
      </c>
      <c r="J1100" s="3">
        <f>_xlfn.XLOOKUP(Table29[[#This Row],[order_id]],orders!A:A,orders!B:B)</f>
        <v>70220141</v>
      </c>
      <c r="K1100" s="3" t="str">
        <f>_xlfn.XLOOKUP(Table29[[#This Row],[order_id]],orders!A:A,orders!E:E)</f>
        <v>Cash</v>
      </c>
      <c r="L1100" s="3" t="str">
        <f>_xlfn.XLOOKUP(Table29[[#This Row],[customer id]],customers!A:A,customers!C:C)</f>
        <v>Premium</v>
      </c>
    </row>
    <row r="1101" spans="1:12" x14ac:dyDescent="0.35">
      <c r="A1101" s="3">
        <v>112658009</v>
      </c>
      <c r="B1101">
        <v>604184</v>
      </c>
      <c r="C1101">
        <v>1</v>
      </c>
      <c r="D1101" s="2">
        <v>397.55</v>
      </c>
      <c r="E1101" s="2">
        <f>Table29[[#This Row],[quantity]]*Table29[[#This Row],[unit_price]]</f>
        <v>397.55</v>
      </c>
      <c r="F1101" t="str">
        <f>_xlfn.XLOOKUP(Table29[[#This Row],[product_id]],products!A:A,products!B:B)</f>
        <v>Toilet Cleaner</v>
      </c>
      <c r="G1101" t="str">
        <f>_xlfn.XLOOKUP(B:B,products!A:A,products!C:C)</f>
        <v>Household Care</v>
      </c>
      <c r="H1101" t="str">
        <f>_xlfn.XLOOKUP(Table29[[#This Row],[product_id]],products!A:A,products!D:D)</f>
        <v>Gaba, Sodhi and Choudhary</v>
      </c>
      <c r="I1101" s="1">
        <f>_xlfn.XLOOKUP(Table29[[#This Row],[order_id]],orders!A:A,orders!C:C)</f>
        <v>45118.736805555556</v>
      </c>
      <c r="J1101" s="3">
        <f>_xlfn.XLOOKUP(Table29[[#This Row],[order_id]],orders!A:A,orders!B:B)</f>
        <v>35144658</v>
      </c>
      <c r="K1101" s="3" t="str">
        <f>_xlfn.XLOOKUP(Table29[[#This Row],[order_id]],orders!A:A,orders!E:E)</f>
        <v>Cash</v>
      </c>
      <c r="L1101" s="3" t="str">
        <f>_xlfn.XLOOKUP(Table29[[#This Row],[customer id]],customers!A:A,customers!C:C)</f>
        <v>Premium</v>
      </c>
    </row>
    <row r="1102" spans="1:12" x14ac:dyDescent="0.35">
      <c r="A1102" s="3">
        <v>1343610513</v>
      </c>
      <c r="B1102">
        <v>925482</v>
      </c>
      <c r="C1102">
        <v>2</v>
      </c>
      <c r="D1102" s="2">
        <v>475.04</v>
      </c>
      <c r="E1102" s="2">
        <f>Table29[[#This Row],[quantity]]*Table29[[#This Row],[unit_price]]</f>
        <v>950.08</v>
      </c>
      <c r="F1102" t="str">
        <f>_xlfn.XLOOKUP(Table29[[#This Row],[product_id]],products!A:A,products!B:B)</f>
        <v>Frozen Biryani</v>
      </c>
      <c r="G1102" t="str">
        <f>_xlfn.XLOOKUP(B:B,products!A:A,products!C:C)</f>
        <v>Instant &amp; Frozen Food</v>
      </c>
      <c r="H1102" t="str">
        <f>_xlfn.XLOOKUP(Table29[[#This Row],[product_id]],products!A:A,products!D:D)</f>
        <v>Viswanathan-Sha</v>
      </c>
      <c r="I1102" s="1">
        <f>_xlfn.XLOOKUP(Table29[[#This Row],[order_id]],orders!A:A,orders!C:C)</f>
        <v>45124.570833333331</v>
      </c>
      <c r="J1102" s="3">
        <f>_xlfn.XLOOKUP(Table29[[#This Row],[order_id]],orders!A:A,orders!B:B)</f>
        <v>18113428</v>
      </c>
      <c r="K1102" s="3" t="str">
        <f>_xlfn.XLOOKUP(Table29[[#This Row],[order_id]],orders!A:A,orders!E:E)</f>
        <v>UPI</v>
      </c>
      <c r="L1102" s="3" t="str">
        <f>_xlfn.XLOOKUP(Table29[[#This Row],[customer id]],customers!A:A,customers!C:C)</f>
        <v>Regular</v>
      </c>
    </row>
    <row r="1103" spans="1:12" x14ac:dyDescent="0.35">
      <c r="A1103" s="3">
        <v>7190610535</v>
      </c>
      <c r="B1103">
        <v>990993</v>
      </c>
      <c r="C1103">
        <v>3</v>
      </c>
      <c r="D1103" s="2">
        <v>263.7</v>
      </c>
      <c r="E1103" s="2">
        <f>Table29[[#This Row],[quantity]]*Table29[[#This Row],[unit_price]]</f>
        <v>791.09999999999991</v>
      </c>
      <c r="F1103" t="str">
        <f>_xlfn.XLOOKUP(Table29[[#This Row],[product_id]],products!A:A,products!B:B)</f>
        <v>Chocolates</v>
      </c>
      <c r="G1103" t="str">
        <f>_xlfn.XLOOKUP(B:B,products!A:A,products!C:C)</f>
        <v>Snacks &amp; Munchies</v>
      </c>
      <c r="H1103" t="str">
        <f>_xlfn.XLOOKUP(Table29[[#This Row],[product_id]],products!A:A,products!D:D)</f>
        <v>Guha-Subramaniam</v>
      </c>
      <c r="I1103" s="1">
        <f>_xlfn.XLOOKUP(Table29[[#This Row],[order_id]],orders!A:A,orders!C:C)</f>
        <v>45373.304861111108</v>
      </c>
      <c r="J1103" s="3">
        <f>_xlfn.XLOOKUP(Table29[[#This Row],[order_id]],orders!A:A,orders!B:B)</f>
        <v>59094034</v>
      </c>
      <c r="K1103" s="3" t="str">
        <f>_xlfn.XLOOKUP(Table29[[#This Row],[order_id]],orders!A:A,orders!E:E)</f>
        <v>UPI</v>
      </c>
      <c r="L1103" s="3" t="str">
        <f>_xlfn.XLOOKUP(Table29[[#This Row],[customer id]],customers!A:A,customers!C:C)</f>
        <v>Regular</v>
      </c>
    </row>
    <row r="1104" spans="1:12" x14ac:dyDescent="0.35">
      <c r="A1104" s="3">
        <v>5069426001</v>
      </c>
      <c r="B1104">
        <v>41853</v>
      </c>
      <c r="C1104">
        <v>1</v>
      </c>
      <c r="D1104" s="2">
        <v>910.44</v>
      </c>
      <c r="E1104" s="2">
        <f>Table29[[#This Row],[quantity]]*Table29[[#This Row],[unit_price]]</f>
        <v>910.44</v>
      </c>
      <c r="F1104" t="str">
        <f>_xlfn.XLOOKUP(Table29[[#This Row],[product_id]],products!A:A,products!B:B)</f>
        <v>Curd</v>
      </c>
      <c r="G1104" t="str">
        <f>_xlfn.XLOOKUP(B:B,products!A:A,products!C:C)</f>
        <v>Dairy &amp; Breakfast</v>
      </c>
      <c r="H1104" t="str">
        <f>_xlfn.XLOOKUP(Table29[[#This Row],[product_id]],products!A:A,products!D:D)</f>
        <v>Handa PLC</v>
      </c>
      <c r="I1104" s="1">
        <f>_xlfn.XLOOKUP(Table29[[#This Row],[order_id]],orders!A:A,orders!C:C)</f>
        <v>45304.072916666664</v>
      </c>
      <c r="J1104" s="3">
        <f>_xlfn.XLOOKUP(Table29[[#This Row],[order_id]],orders!A:A,orders!B:B)</f>
        <v>31940833</v>
      </c>
      <c r="K1104" s="3" t="str">
        <f>_xlfn.XLOOKUP(Table29[[#This Row],[order_id]],orders!A:A,orders!E:E)</f>
        <v>UPI</v>
      </c>
      <c r="L1104" s="3" t="str">
        <f>_xlfn.XLOOKUP(Table29[[#This Row],[customer id]],customers!A:A,customers!C:C)</f>
        <v>New</v>
      </c>
    </row>
    <row r="1105" spans="1:12" x14ac:dyDescent="0.35">
      <c r="A1105" s="3">
        <v>5655369002</v>
      </c>
      <c r="B1105">
        <v>6405</v>
      </c>
      <c r="C1105">
        <v>2</v>
      </c>
      <c r="D1105" s="2">
        <v>236.51</v>
      </c>
      <c r="E1105" s="2">
        <f>Table29[[#This Row],[quantity]]*Table29[[#This Row],[unit_price]]</f>
        <v>473.02</v>
      </c>
      <c r="F1105" t="str">
        <f>_xlfn.XLOOKUP(Table29[[#This Row],[product_id]],products!A:A,products!B:B)</f>
        <v>Baby Food</v>
      </c>
      <c r="G1105" t="str">
        <f>_xlfn.XLOOKUP(B:B,products!A:A,products!C:C)</f>
        <v>Baby Care</v>
      </c>
      <c r="H1105" t="str">
        <f>_xlfn.XLOOKUP(Table29[[#This Row],[product_id]],products!A:A,products!D:D)</f>
        <v>Kashyap-Reddy</v>
      </c>
      <c r="I1105" s="1">
        <f>_xlfn.XLOOKUP(Table29[[#This Row],[order_id]],orders!A:A,orders!C:C)</f>
        <v>45163.425000000003</v>
      </c>
      <c r="J1105" s="3">
        <f>_xlfn.XLOOKUP(Table29[[#This Row],[order_id]],orders!A:A,orders!B:B)</f>
        <v>19091057</v>
      </c>
      <c r="K1105" s="3" t="str">
        <f>_xlfn.XLOOKUP(Table29[[#This Row],[order_id]],orders!A:A,orders!E:E)</f>
        <v>Cash</v>
      </c>
      <c r="L1105" s="3" t="str">
        <f>_xlfn.XLOOKUP(Table29[[#This Row],[customer id]],customers!A:A,customers!C:C)</f>
        <v>Regular</v>
      </c>
    </row>
    <row r="1106" spans="1:12" x14ac:dyDescent="0.35">
      <c r="A1106" s="3">
        <v>5761530160</v>
      </c>
      <c r="B1106">
        <v>349294</v>
      </c>
      <c r="C1106">
        <v>1</v>
      </c>
      <c r="D1106" s="2">
        <v>934.75</v>
      </c>
      <c r="E1106" s="2">
        <f>Table29[[#This Row],[quantity]]*Table29[[#This Row],[unit_price]]</f>
        <v>934.75</v>
      </c>
      <c r="F1106" t="str">
        <f>_xlfn.XLOOKUP(Table29[[#This Row],[product_id]],products!A:A,products!B:B)</f>
        <v>Onions</v>
      </c>
      <c r="G1106" t="str">
        <f>_xlfn.XLOOKUP(B:B,products!A:A,products!C:C)</f>
        <v>Fruits &amp; Vegetables</v>
      </c>
      <c r="H1106" t="str">
        <f>_xlfn.XLOOKUP(Table29[[#This Row],[product_id]],products!A:A,products!D:D)</f>
        <v>Ganesan Ltd</v>
      </c>
      <c r="I1106" s="1">
        <f>_xlfn.XLOOKUP(Table29[[#This Row],[order_id]],orders!A:A,orders!C:C)</f>
        <v>45345.772222222222</v>
      </c>
      <c r="J1106" s="3">
        <f>_xlfn.XLOOKUP(Table29[[#This Row],[order_id]],orders!A:A,orders!B:B)</f>
        <v>84824280</v>
      </c>
      <c r="K1106" s="3" t="str">
        <f>_xlfn.XLOOKUP(Table29[[#This Row],[order_id]],orders!A:A,orders!E:E)</f>
        <v>Cash</v>
      </c>
      <c r="L1106" s="3" t="str">
        <f>_xlfn.XLOOKUP(Table29[[#This Row],[customer id]],customers!A:A,customers!C:C)</f>
        <v>Inactive</v>
      </c>
    </row>
    <row r="1107" spans="1:12" x14ac:dyDescent="0.35">
      <c r="A1107" s="3">
        <v>4772519706</v>
      </c>
      <c r="B1107">
        <v>257719</v>
      </c>
      <c r="C1107">
        <v>1</v>
      </c>
      <c r="D1107" s="2">
        <v>281.73</v>
      </c>
      <c r="E1107" s="2">
        <f>Table29[[#This Row],[quantity]]*Table29[[#This Row],[unit_price]]</f>
        <v>281.73</v>
      </c>
      <c r="F1107" t="str">
        <f>_xlfn.XLOOKUP(Table29[[#This Row],[product_id]],products!A:A,products!B:B)</f>
        <v>Eggs</v>
      </c>
      <c r="G1107" t="str">
        <f>_xlfn.XLOOKUP(B:B,products!A:A,products!C:C)</f>
        <v>Dairy &amp; Breakfast</v>
      </c>
      <c r="H1107" t="str">
        <f>_xlfn.XLOOKUP(Table29[[#This Row],[product_id]],products!A:A,products!D:D)</f>
        <v>Chaudhuri PLC</v>
      </c>
      <c r="I1107" s="1">
        <f>_xlfn.XLOOKUP(Table29[[#This Row],[order_id]],orders!A:A,orders!C:C)</f>
        <v>45013.365972222222</v>
      </c>
      <c r="J1107" s="3">
        <f>_xlfn.XLOOKUP(Table29[[#This Row],[order_id]],orders!A:A,orders!B:B)</f>
        <v>17106161</v>
      </c>
      <c r="K1107" s="3" t="str">
        <f>_xlfn.XLOOKUP(Table29[[#This Row],[order_id]],orders!A:A,orders!E:E)</f>
        <v>Cash</v>
      </c>
      <c r="L1107" s="3" t="str">
        <f>_xlfn.XLOOKUP(Table29[[#This Row],[customer id]],customers!A:A,customers!C:C)</f>
        <v>Inactive</v>
      </c>
    </row>
    <row r="1108" spans="1:12" x14ac:dyDescent="0.35">
      <c r="A1108" s="3">
        <v>8209051735</v>
      </c>
      <c r="B1108">
        <v>336847</v>
      </c>
      <c r="C1108">
        <v>3</v>
      </c>
      <c r="D1108" s="2">
        <v>936.98</v>
      </c>
      <c r="E1108" s="2">
        <f>Table29[[#This Row],[quantity]]*Table29[[#This Row],[unit_price]]</f>
        <v>2810.94</v>
      </c>
      <c r="F1108" t="str">
        <f>_xlfn.XLOOKUP(Table29[[#This Row],[product_id]],products!A:A,products!B:B)</f>
        <v>Toilet Cleaner</v>
      </c>
      <c r="G1108" t="str">
        <f>_xlfn.XLOOKUP(B:B,products!A:A,products!C:C)</f>
        <v>Household Care</v>
      </c>
      <c r="H1108" t="str">
        <f>_xlfn.XLOOKUP(Table29[[#This Row],[product_id]],products!A:A,products!D:D)</f>
        <v>Dayal, Mammen and More</v>
      </c>
      <c r="I1108" s="1">
        <f>_xlfn.XLOOKUP(Table29[[#This Row],[order_id]],orders!A:A,orders!C:C)</f>
        <v>45335.934027777781</v>
      </c>
      <c r="J1108" s="3">
        <f>_xlfn.XLOOKUP(Table29[[#This Row],[order_id]],orders!A:A,orders!B:B)</f>
        <v>69416782</v>
      </c>
      <c r="K1108" s="3" t="str">
        <f>_xlfn.XLOOKUP(Table29[[#This Row],[order_id]],orders!A:A,orders!E:E)</f>
        <v>Card</v>
      </c>
      <c r="L1108" s="3" t="str">
        <f>_xlfn.XLOOKUP(Table29[[#This Row],[customer id]],customers!A:A,customers!C:C)</f>
        <v>Regular</v>
      </c>
    </row>
    <row r="1109" spans="1:12" x14ac:dyDescent="0.35">
      <c r="A1109" s="3">
        <v>4870391666</v>
      </c>
      <c r="B1109">
        <v>324809</v>
      </c>
      <c r="C1109">
        <v>1</v>
      </c>
      <c r="D1109" s="2">
        <v>608</v>
      </c>
      <c r="E1109" s="2">
        <f>Table29[[#This Row],[quantity]]*Table29[[#This Row],[unit_price]]</f>
        <v>608</v>
      </c>
      <c r="F1109" t="str">
        <f>_xlfn.XLOOKUP(Table29[[#This Row],[product_id]],products!A:A,products!B:B)</f>
        <v>Bread</v>
      </c>
      <c r="G1109" t="str">
        <f>_xlfn.XLOOKUP(B:B,products!A:A,products!C:C)</f>
        <v>Dairy &amp; Breakfast</v>
      </c>
      <c r="H1109" t="str">
        <f>_xlfn.XLOOKUP(Table29[[#This Row],[product_id]],products!A:A,products!D:D)</f>
        <v>Sidhu PLC</v>
      </c>
      <c r="I1109" s="1">
        <f>_xlfn.XLOOKUP(Table29[[#This Row],[order_id]],orders!A:A,orders!C:C)</f>
        <v>45374.854166666664</v>
      </c>
      <c r="J1109" s="3">
        <f>_xlfn.XLOOKUP(Table29[[#This Row],[order_id]],orders!A:A,orders!B:B)</f>
        <v>80935110</v>
      </c>
      <c r="K1109" s="3" t="str">
        <f>_xlfn.XLOOKUP(Table29[[#This Row],[order_id]],orders!A:A,orders!E:E)</f>
        <v>Card</v>
      </c>
      <c r="L1109" s="3" t="str">
        <f>_xlfn.XLOOKUP(Table29[[#This Row],[customer id]],customers!A:A,customers!C:C)</f>
        <v>Regular</v>
      </c>
    </row>
    <row r="1110" spans="1:12" x14ac:dyDescent="0.35">
      <c r="A1110" s="3">
        <v>7777975083</v>
      </c>
      <c r="B1110">
        <v>684939</v>
      </c>
      <c r="C1110">
        <v>1</v>
      </c>
      <c r="D1110" s="2">
        <v>727.95</v>
      </c>
      <c r="E1110" s="2">
        <f>Table29[[#This Row],[quantity]]*Table29[[#This Row],[unit_price]]</f>
        <v>727.95</v>
      </c>
      <c r="F1110" t="str">
        <f>_xlfn.XLOOKUP(Table29[[#This Row],[product_id]],products!A:A,products!B:B)</f>
        <v>Lotion</v>
      </c>
      <c r="G1110" t="str">
        <f>_xlfn.XLOOKUP(B:B,products!A:A,products!C:C)</f>
        <v>Personal Care</v>
      </c>
      <c r="H1110" t="str">
        <f>_xlfn.XLOOKUP(Table29[[#This Row],[product_id]],products!A:A,products!D:D)</f>
        <v>Sibal, Bhatnagar and Rajan</v>
      </c>
      <c r="I1110" s="1">
        <f>_xlfn.XLOOKUP(Table29[[#This Row],[order_id]],orders!A:A,orders!C:C)</f>
        <v>45467.742361111108</v>
      </c>
      <c r="J1110" s="3">
        <f>_xlfn.XLOOKUP(Table29[[#This Row],[order_id]],orders!A:A,orders!B:B)</f>
        <v>92098757</v>
      </c>
      <c r="K1110" s="3" t="str">
        <f>_xlfn.XLOOKUP(Table29[[#This Row],[order_id]],orders!A:A,orders!E:E)</f>
        <v>UPI</v>
      </c>
      <c r="L1110" s="3" t="str">
        <f>_xlfn.XLOOKUP(Table29[[#This Row],[customer id]],customers!A:A,customers!C:C)</f>
        <v>New</v>
      </c>
    </row>
    <row r="1111" spans="1:12" x14ac:dyDescent="0.35">
      <c r="A1111" s="3">
        <v>8713948756</v>
      </c>
      <c r="B1111">
        <v>837480</v>
      </c>
      <c r="C1111">
        <v>2</v>
      </c>
      <c r="D1111" s="2">
        <v>217.4</v>
      </c>
      <c r="E1111" s="2">
        <f>Table29[[#This Row],[quantity]]*Table29[[#This Row],[unit_price]]</f>
        <v>434.8</v>
      </c>
      <c r="F1111" t="str">
        <f>_xlfn.XLOOKUP(Table29[[#This Row],[product_id]],products!A:A,products!B:B)</f>
        <v>Cough Syrup</v>
      </c>
      <c r="G1111" t="str">
        <f>_xlfn.XLOOKUP(B:B,products!A:A,products!C:C)</f>
        <v>Pharmacy</v>
      </c>
      <c r="H1111" t="str">
        <f>_xlfn.XLOOKUP(Table29[[#This Row],[product_id]],products!A:A,products!D:D)</f>
        <v>Edwin and Sons</v>
      </c>
      <c r="I1111" s="1">
        <f>_xlfn.XLOOKUP(Table29[[#This Row],[order_id]],orders!A:A,orders!C:C)</f>
        <v>45246.003472222219</v>
      </c>
      <c r="J1111" s="3">
        <f>_xlfn.XLOOKUP(Table29[[#This Row],[order_id]],orders!A:A,orders!B:B)</f>
        <v>65514005</v>
      </c>
      <c r="K1111" s="3" t="str">
        <f>_xlfn.XLOOKUP(Table29[[#This Row],[order_id]],orders!A:A,orders!E:E)</f>
        <v>Cash</v>
      </c>
      <c r="L1111" s="3" t="str">
        <f>_xlfn.XLOOKUP(Table29[[#This Row],[customer id]],customers!A:A,customers!C:C)</f>
        <v>Regular</v>
      </c>
    </row>
    <row r="1112" spans="1:12" x14ac:dyDescent="0.35">
      <c r="A1112" s="3">
        <v>6191050157</v>
      </c>
      <c r="B1112">
        <v>365133</v>
      </c>
      <c r="C1112">
        <v>3</v>
      </c>
      <c r="D1112" s="2">
        <v>915.45</v>
      </c>
      <c r="E1112" s="2">
        <f>Table29[[#This Row],[quantity]]*Table29[[#This Row],[unit_price]]</f>
        <v>2746.3500000000004</v>
      </c>
      <c r="F1112" t="str">
        <f>_xlfn.XLOOKUP(Table29[[#This Row],[product_id]],products!A:A,products!B:B)</f>
        <v>Dish Soap</v>
      </c>
      <c r="G1112" t="str">
        <f>_xlfn.XLOOKUP(B:B,products!A:A,products!C:C)</f>
        <v>Household Care</v>
      </c>
      <c r="H1112" t="str">
        <f>_xlfn.XLOOKUP(Table29[[#This Row],[product_id]],products!A:A,products!D:D)</f>
        <v>Hans Inc</v>
      </c>
      <c r="I1112" s="1">
        <f>_xlfn.XLOOKUP(Table29[[#This Row],[order_id]],orders!A:A,orders!C:C)</f>
        <v>45057.85833333333</v>
      </c>
      <c r="J1112" s="3">
        <f>_xlfn.XLOOKUP(Table29[[#This Row],[order_id]],orders!A:A,orders!B:B)</f>
        <v>90021871</v>
      </c>
      <c r="K1112" s="3" t="str">
        <f>_xlfn.XLOOKUP(Table29[[#This Row],[order_id]],orders!A:A,orders!E:E)</f>
        <v>Cash</v>
      </c>
      <c r="L1112" s="3" t="str">
        <f>_xlfn.XLOOKUP(Table29[[#This Row],[customer id]],customers!A:A,customers!C:C)</f>
        <v>Regular</v>
      </c>
    </row>
    <row r="1113" spans="1:12" x14ac:dyDescent="0.35">
      <c r="A1113" s="3">
        <v>4060449266</v>
      </c>
      <c r="B1113">
        <v>953175</v>
      </c>
      <c r="C1113">
        <v>1</v>
      </c>
      <c r="D1113" s="2">
        <v>225.21</v>
      </c>
      <c r="E1113" s="2">
        <f>Table29[[#This Row],[quantity]]*Table29[[#This Row],[unit_price]]</f>
        <v>225.21</v>
      </c>
      <c r="F1113" t="str">
        <f>_xlfn.XLOOKUP(Table29[[#This Row],[product_id]],products!A:A,products!B:B)</f>
        <v>Baby Food</v>
      </c>
      <c r="G1113" t="str">
        <f>_xlfn.XLOOKUP(B:B,products!A:A,products!C:C)</f>
        <v>Baby Care</v>
      </c>
      <c r="H1113" t="str">
        <f>_xlfn.XLOOKUP(Table29[[#This Row],[product_id]],products!A:A,products!D:D)</f>
        <v>Sehgal-Nagarajan</v>
      </c>
      <c r="I1113" s="1">
        <f>_xlfn.XLOOKUP(Table29[[#This Row],[order_id]],orders!A:A,orders!C:C)</f>
        <v>45360.018750000003</v>
      </c>
      <c r="J1113" s="3">
        <f>_xlfn.XLOOKUP(Table29[[#This Row],[order_id]],orders!A:A,orders!B:B)</f>
        <v>1771249</v>
      </c>
      <c r="K1113" s="3" t="str">
        <f>_xlfn.XLOOKUP(Table29[[#This Row],[order_id]],orders!A:A,orders!E:E)</f>
        <v>Card</v>
      </c>
      <c r="L1113" s="3" t="str">
        <f>_xlfn.XLOOKUP(Table29[[#This Row],[customer id]],customers!A:A,customers!C:C)</f>
        <v>New</v>
      </c>
    </row>
    <row r="1114" spans="1:12" x14ac:dyDescent="0.35">
      <c r="A1114" s="3">
        <v>5657605506</v>
      </c>
      <c r="B1114">
        <v>451933</v>
      </c>
      <c r="C1114">
        <v>3</v>
      </c>
      <c r="D1114" s="2">
        <v>568.94000000000005</v>
      </c>
      <c r="E1114" s="2">
        <f>Table29[[#This Row],[quantity]]*Table29[[#This Row],[unit_price]]</f>
        <v>1706.8200000000002</v>
      </c>
      <c r="F1114" t="str">
        <f>_xlfn.XLOOKUP(Table29[[#This Row],[product_id]],products!A:A,products!B:B)</f>
        <v>Wheat Flour</v>
      </c>
      <c r="G1114" t="str">
        <f>_xlfn.XLOOKUP(B:B,products!A:A,products!C:C)</f>
        <v>Grocery &amp; Staples</v>
      </c>
      <c r="H1114" t="str">
        <f>_xlfn.XLOOKUP(Table29[[#This Row],[product_id]],products!A:A,products!D:D)</f>
        <v>Nadig Ltd</v>
      </c>
      <c r="I1114" s="1">
        <f>_xlfn.XLOOKUP(Table29[[#This Row],[order_id]],orders!A:A,orders!C:C)</f>
        <v>45442.845833333333</v>
      </c>
      <c r="J1114" s="3">
        <f>_xlfn.XLOOKUP(Table29[[#This Row],[order_id]],orders!A:A,orders!B:B)</f>
        <v>63402854</v>
      </c>
      <c r="K1114" s="3" t="str">
        <f>_xlfn.XLOOKUP(Table29[[#This Row],[order_id]],orders!A:A,orders!E:E)</f>
        <v>Wallet</v>
      </c>
      <c r="L1114" s="3" t="str">
        <f>_xlfn.XLOOKUP(Table29[[#This Row],[customer id]],customers!A:A,customers!C:C)</f>
        <v>New</v>
      </c>
    </row>
    <row r="1115" spans="1:12" x14ac:dyDescent="0.35">
      <c r="A1115" s="3">
        <v>8851743592</v>
      </c>
      <c r="B1115">
        <v>385113</v>
      </c>
      <c r="C1115">
        <v>1</v>
      </c>
      <c r="D1115" s="2">
        <v>816.38</v>
      </c>
      <c r="E1115" s="2">
        <f>Table29[[#This Row],[quantity]]*Table29[[#This Row],[unit_price]]</f>
        <v>816.38</v>
      </c>
      <c r="F1115" t="str">
        <f>_xlfn.XLOOKUP(Table29[[#This Row],[product_id]],products!A:A,products!B:B)</f>
        <v>Lotion</v>
      </c>
      <c r="G1115" t="str">
        <f>_xlfn.XLOOKUP(B:B,products!A:A,products!C:C)</f>
        <v>Personal Care</v>
      </c>
      <c r="H1115" t="str">
        <f>_xlfn.XLOOKUP(Table29[[#This Row],[product_id]],products!A:A,products!D:D)</f>
        <v>Sampath, Mane and Mody</v>
      </c>
      <c r="I1115" s="1">
        <f>_xlfn.XLOOKUP(Table29[[#This Row],[order_id]],orders!A:A,orders!C:C)</f>
        <v>45335.502083333333</v>
      </c>
      <c r="J1115" s="3">
        <f>_xlfn.XLOOKUP(Table29[[#This Row],[order_id]],orders!A:A,orders!B:B)</f>
        <v>70608515</v>
      </c>
      <c r="K1115" s="3" t="str">
        <f>_xlfn.XLOOKUP(Table29[[#This Row],[order_id]],orders!A:A,orders!E:E)</f>
        <v>Card</v>
      </c>
      <c r="L1115" s="3" t="str">
        <f>_xlfn.XLOOKUP(Table29[[#This Row],[customer id]],customers!A:A,customers!C:C)</f>
        <v>Inactive</v>
      </c>
    </row>
    <row r="1116" spans="1:12" x14ac:dyDescent="0.35">
      <c r="A1116" s="3">
        <v>4689717606</v>
      </c>
      <c r="B1116">
        <v>473929</v>
      </c>
      <c r="C1116">
        <v>1</v>
      </c>
      <c r="D1116" s="2">
        <v>440.19</v>
      </c>
      <c r="E1116" s="2">
        <f>Table29[[#This Row],[quantity]]*Table29[[#This Row],[unit_price]]</f>
        <v>440.19</v>
      </c>
      <c r="F1116" t="str">
        <f>_xlfn.XLOOKUP(Table29[[#This Row],[product_id]],products!A:A,products!B:B)</f>
        <v>Carrots</v>
      </c>
      <c r="G1116" t="str">
        <f>_xlfn.XLOOKUP(B:B,products!A:A,products!C:C)</f>
        <v>Fruits &amp; Vegetables</v>
      </c>
      <c r="H1116" t="str">
        <f>_xlfn.XLOOKUP(Table29[[#This Row],[product_id]],products!A:A,products!D:D)</f>
        <v>Bhardwaj, Bhatia and Deshmukh</v>
      </c>
      <c r="I1116" s="1">
        <f>_xlfn.XLOOKUP(Table29[[#This Row],[order_id]],orders!A:A,orders!C:C)</f>
        <v>45112.308333333334</v>
      </c>
      <c r="J1116" s="3">
        <f>_xlfn.XLOOKUP(Table29[[#This Row],[order_id]],orders!A:A,orders!B:B)</f>
        <v>91791128</v>
      </c>
      <c r="K1116" s="3" t="str">
        <f>_xlfn.XLOOKUP(Table29[[#This Row],[order_id]],orders!A:A,orders!E:E)</f>
        <v>Card</v>
      </c>
      <c r="L1116" s="3" t="str">
        <f>_xlfn.XLOOKUP(Table29[[#This Row],[customer id]],customers!A:A,customers!C:C)</f>
        <v>Regular</v>
      </c>
    </row>
    <row r="1117" spans="1:12" x14ac:dyDescent="0.35">
      <c r="A1117" s="3">
        <v>2860246948</v>
      </c>
      <c r="B1117">
        <v>859361</v>
      </c>
      <c r="C1117">
        <v>1</v>
      </c>
      <c r="D1117" s="2">
        <v>432.39</v>
      </c>
      <c r="E1117" s="2">
        <f>Table29[[#This Row],[quantity]]*Table29[[#This Row],[unit_price]]</f>
        <v>432.39</v>
      </c>
      <c r="F1117" t="str">
        <f>_xlfn.XLOOKUP(Table29[[#This Row],[product_id]],products!A:A,products!B:B)</f>
        <v>Shampoo</v>
      </c>
      <c r="G1117" t="str">
        <f>_xlfn.XLOOKUP(B:B,products!A:A,products!C:C)</f>
        <v>Personal Care</v>
      </c>
      <c r="H1117" t="str">
        <f>_xlfn.XLOOKUP(Table29[[#This Row],[product_id]],products!A:A,products!D:D)</f>
        <v>Mitter Group</v>
      </c>
      <c r="I1117" s="1">
        <f>_xlfn.XLOOKUP(Table29[[#This Row],[order_id]],orders!A:A,orders!C:C)</f>
        <v>45560.927777777775</v>
      </c>
      <c r="J1117" s="3">
        <f>_xlfn.XLOOKUP(Table29[[#This Row],[order_id]],orders!A:A,orders!B:B)</f>
        <v>8791577</v>
      </c>
      <c r="K1117" s="3" t="str">
        <f>_xlfn.XLOOKUP(Table29[[#This Row],[order_id]],orders!A:A,orders!E:E)</f>
        <v>Wallet</v>
      </c>
      <c r="L1117" s="3" t="str">
        <f>_xlfn.XLOOKUP(Table29[[#This Row],[customer id]],customers!A:A,customers!C:C)</f>
        <v>Regular</v>
      </c>
    </row>
    <row r="1118" spans="1:12" x14ac:dyDescent="0.35">
      <c r="A1118" s="3">
        <v>2875550803</v>
      </c>
      <c r="B1118">
        <v>366066</v>
      </c>
      <c r="C1118">
        <v>3</v>
      </c>
      <c r="D1118" s="2">
        <v>918.58</v>
      </c>
      <c r="E1118" s="2">
        <f>Table29[[#This Row],[quantity]]*Table29[[#This Row],[unit_price]]</f>
        <v>2755.7400000000002</v>
      </c>
      <c r="F1118" t="str">
        <f>_xlfn.XLOOKUP(Table29[[#This Row],[product_id]],products!A:A,products!B:B)</f>
        <v>Soap</v>
      </c>
      <c r="G1118" t="str">
        <f>_xlfn.XLOOKUP(B:B,products!A:A,products!C:C)</f>
        <v>Personal Care</v>
      </c>
      <c r="H1118" t="str">
        <f>_xlfn.XLOOKUP(Table29[[#This Row],[product_id]],products!A:A,products!D:D)</f>
        <v>Mandal LLC</v>
      </c>
      <c r="I1118" s="1">
        <f>_xlfn.XLOOKUP(Table29[[#This Row],[order_id]],orders!A:A,orders!C:C)</f>
        <v>45350.583333333336</v>
      </c>
      <c r="J1118" s="3">
        <f>_xlfn.XLOOKUP(Table29[[#This Row],[order_id]],orders!A:A,orders!B:B)</f>
        <v>40387944</v>
      </c>
      <c r="K1118" s="3" t="str">
        <f>_xlfn.XLOOKUP(Table29[[#This Row],[order_id]],orders!A:A,orders!E:E)</f>
        <v>UPI</v>
      </c>
      <c r="L1118" s="3" t="str">
        <f>_xlfn.XLOOKUP(Table29[[#This Row],[customer id]],customers!A:A,customers!C:C)</f>
        <v>Regular</v>
      </c>
    </row>
    <row r="1119" spans="1:12" x14ac:dyDescent="0.35">
      <c r="A1119" s="3">
        <v>5340575011</v>
      </c>
      <c r="B1119">
        <v>6405</v>
      </c>
      <c r="C1119">
        <v>2</v>
      </c>
      <c r="D1119" s="2">
        <v>236.51</v>
      </c>
      <c r="E1119" s="2">
        <f>Table29[[#This Row],[quantity]]*Table29[[#This Row],[unit_price]]</f>
        <v>473.02</v>
      </c>
      <c r="F1119" t="str">
        <f>_xlfn.XLOOKUP(Table29[[#This Row],[product_id]],products!A:A,products!B:B)</f>
        <v>Baby Food</v>
      </c>
      <c r="G1119" t="str">
        <f>_xlfn.XLOOKUP(B:B,products!A:A,products!C:C)</f>
        <v>Baby Care</v>
      </c>
      <c r="H1119" t="str">
        <f>_xlfn.XLOOKUP(Table29[[#This Row],[product_id]],products!A:A,products!D:D)</f>
        <v>Kashyap-Reddy</v>
      </c>
      <c r="I1119" s="1">
        <f>_xlfn.XLOOKUP(Table29[[#This Row],[order_id]],orders!A:A,orders!C:C)</f>
        <v>45197.791666666664</v>
      </c>
      <c r="J1119" s="3">
        <f>_xlfn.XLOOKUP(Table29[[#This Row],[order_id]],orders!A:A,orders!B:B)</f>
        <v>77015367</v>
      </c>
      <c r="K1119" s="3" t="str">
        <f>_xlfn.XLOOKUP(Table29[[#This Row],[order_id]],orders!A:A,orders!E:E)</f>
        <v>Wallet</v>
      </c>
      <c r="L1119" s="3" t="str">
        <f>_xlfn.XLOOKUP(Table29[[#This Row],[customer id]],customers!A:A,customers!C:C)</f>
        <v>Regular</v>
      </c>
    </row>
    <row r="1120" spans="1:12" x14ac:dyDescent="0.35">
      <c r="A1120" s="3">
        <v>7717156533</v>
      </c>
      <c r="B1120">
        <v>820973</v>
      </c>
      <c r="C1120">
        <v>1</v>
      </c>
      <c r="D1120" s="2">
        <v>114.52</v>
      </c>
      <c r="E1120" s="2">
        <f>Table29[[#This Row],[quantity]]*Table29[[#This Row],[unit_price]]</f>
        <v>114.52</v>
      </c>
      <c r="F1120" t="str">
        <f>_xlfn.XLOOKUP(Table29[[#This Row],[product_id]],products!A:A,products!B:B)</f>
        <v>Baby Wipes</v>
      </c>
      <c r="G1120" t="str">
        <f>_xlfn.XLOOKUP(B:B,products!A:A,products!C:C)</f>
        <v>Baby Care</v>
      </c>
      <c r="H1120" t="str">
        <f>_xlfn.XLOOKUP(Table29[[#This Row],[product_id]],products!A:A,products!D:D)</f>
        <v>Lall LLC</v>
      </c>
      <c r="I1120" s="1">
        <f>_xlfn.XLOOKUP(Table29[[#This Row],[order_id]],orders!A:A,orders!C:C)</f>
        <v>45020.209027777775</v>
      </c>
      <c r="J1120" s="3">
        <f>_xlfn.XLOOKUP(Table29[[#This Row],[order_id]],orders!A:A,orders!B:B)</f>
        <v>18791381</v>
      </c>
      <c r="K1120" s="3" t="str">
        <f>_xlfn.XLOOKUP(Table29[[#This Row],[order_id]],orders!A:A,orders!E:E)</f>
        <v>Cash</v>
      </c>
      <c r="L1120" s="3" t="str">
        <f>_xlfn.XLOOKUP(Table29[[#This Row],[customer id]],customers!A:A,customers!C:C)</f>
        <v>Premium</v>
      </c>
    </row>
    <row r="1121" spans="1:12" x14ac:dyDescent="0.35">
      <c r="A1121" s="3">
        <v>8297255359</v>
      </c>
      <c r="B1121">
        <v>354409</v>
      </c>
      <c r="C1121">
        <v>1</v>
      </c>
      <c r="D1121" s="2">
        <v>325.08</v>
      </c>
      <c r="E1121" s="2">
        <f>Table29[[#This Row],[quantity]]*Table29[[#This Row],[unit_price]]</f>
        <v>325.08</v>
      </c>
      <c r="F1121" t="str">
        <f>_xlfn.XLOOKUP(Table29[[#This Row],[product_id]],products!A:A,products!B:B)</f>
        <v>Pulses</v>
      </c>
      <c r="G1121" t="str">
        <f>_xlfn.XLOOKUP(B:B,products!A:A,products!C:C)</f>
        <v>Grocery &amp; Staples</v>
      </c>
      <c r="H1121" t="str">
        <f>_xlfn.XLOOKUP(Table29[[#This Row],[product_id]],products!A:A,products!D:D)</f>
        <v>Bose-Pandit</v>
      </c>
      <c r="I1121" s="1">
        <f>_xlfn.XLOOKUP(Table29[[#This Row],[order_id]],orders!A:A,orders!C:C)</f>
        <v>45103.690972222219</v>
      </c>
      <c r="J1121" s="3">
        <f>_xlfn.XLOOKUP(Table29[[#This Row],[order_id]],orders!A:A,orders!B:B)</f>
        <v>56764791</v>
      </c>
      <c r="K1121" s="3" t="str">
        <f>_xlfn.XLOOKUP(Table29[[#This Row],[order_id]],orders!A:A,orders!E:E)</f>
        <v>Card</v>
      </c>
      <c r="L1121" s="3" t="str">
        <f>_xlfn.XLOOKUP(Table29[[#This Row],[customer id]],customers!A:A,customers!C:C)</f>
        <v>Regular</v>
      </c>
    </row>
    <row r="1122" spans="1:12" x14ac:dyDescent="0.35">
      <c r="A1122" s="3">
        <v>7873234939</v>
      </c>
      <c r="B1122">
        <v>367391</v>
      </c>
      <c r="C1122">
        <v>1</v>
      </c>
      <c r="D1122" s="2">
        <v>939.55</v>
      </c>
      <c r="E1122" s="2">
        <f>Table29[[#This Row],[quantity]]*Table29[[#This Row],[unit_price]]</f>
        <v>939.55</v>
      </c>
      <c r="F1122" t="str">
        <f>_xlfn.XLOOKUP(Table29[[#This Row],[product_id]],products!A:A,products!B:B)</f>
        <v>Baby Wipes</v>
      </c>
      <c r="G1122" t="str">
        <f>_xlfn.XLOOKUP(B:B,products!A:A,products!C:C)</f>
        <v>Baby Care</v>
      </c>
      <c r="H1122" t="str">
        <f>_xlfn.XLOOKUP(Table29[[#This Row],[product_id]],products!A:A,products!D:D)</f>
        <v>Talwar and Sons</v>
      </c>
      <c r="I1122" s="1">
        <f>_xlfn.XLOOKUP(Table29[[#This Row],[order_id]],orders!A:A,orders!C:C)</f>
        <v>45545.939583333333</v>
      </c>
      <c r="J1122" s="3">
        <f>_xlfn.XLOOKUP(Table29[[#This Row],[order_id]],orders!A:A,orders!B:B)</f>
        <v>31923338</v>
      </c>
      <c r="K1122" s="3" t="str">
        <f>_xlfn.XLOOKUP(Table29[[#This Row],[order_id]],orders!A:A,orders!E:E)</f>
        <v>Wallet</v>
      </c>
      <c r="L1122" s="3" t="str">
        <f>_xlfn.XLOOKUP(Table29[[#This Row],[customer id]],customers!A:A,customers!C:C)</f>
        <v>New</v>
      </c>
    </row>
    <row r="1123" spans="1:12" x14ac:dyDescent="0.35">
      <c r="A1123" s="3">
        <v>3668515922</v>
      </c>
      <c r="B1123">
        <v>328457</v>
      </c>
      <c r="C1123">
        <v>3</v>
      </c>
      <c r="D1123" s="2">
        <v>858.57</v>
      </c>
      <c r="E1123" s="2">
        <f>Table29[[#This Row],[quantity]]*Table29[[#This Row],[unit_price]]</f>
        <v>2575.71</v>
      </c>
      <c r="F1123" t="str">
        <f>_xlfn.XLOOKUP(Table29[[#This Row],[product_id]],products!A:A,products!B:B)</f>
        <v>Mango Drink</v>
      </c>
      <c r="G1123" t="str">
        <f>_xlfn.XLOOKUP(B:B,products!A:A,products!C:C)</f>
        <v>Cold Drinks &amp; Juices</v>
      </c>
      <c r="H1123" t="str">
        <f>_xlfn.XLOOKUP(Table29[[#This Row],[product_id]],products!A:A,products!D:D)</f>
        <v>Hayre-Shere</v>
      </c>
      <c r="I1123" s="1">
        <f>_xlfn.XLOOKUP(Table29[[#This Row],[order_id]],orders!A:A,orders!C:C)</f>
        <v>45161.592361111114</v>
      </c>
      <c r="J1123" s="3">
        <f>_xlfn.XLOOKUP(Table29[[#This Row],[order_id]],orders!A:A,orders!B:B)</f>
        <v>22321208</v>
      </c>
      <c r="K1123" s="3" t="str">
        <f>_xlfn.XLOOKUP(Table29[[#This Row],[order_id]],orders!A:A,orders!E:E)</f>
        <v>UPI</v>
      </c>
      <c r="L1123" s="3" t="str">
        <f>_xlfn.XLOOKUP(Table29[[#This Row],[customer id]],customers!A:A,customers!C:C)</f>
        <v>Regular</v>
      </c>
    </row>
    <row r="1124" spans="1:12" x14ac:dyDescent="0.35">
      <c r="A1124" s="3">
        <v>8356690330</v>
      </c>
      <c r="B1124">
        <v>566052</v>
      </c>
      <c r="C1124">
        <v>2</v>
      </c>
      <c r="D1124" s="2">
        <v>87.3</v>
      </c>
      <c r="E1124" s="2">
        <f>Table29[[#This Row],[quantity]]*Table29[[#This Row],[unit_price]]</f>
        <v>174.6</v>
      </c>
      <c r="F1124" t="str">
        <f>_xlfn.XLOOKUP(Table29[[#This Row],[product_id]],products!A:A,products!B:B)</f>
        <v>Pain Reliever</v>
      </c>
      <c r="G1124" t="str">
        <f>_xlfn.XLOOKUP(B:B,products!A:A,products!C:C)</f>
        <v>Pharmacy</v>
      </c>
      <c r="H1124" t="str">
        <f>_xlfn.XLOOKUP(Table29[[#This Row],[product_id]],products!A:A,products!D:D)</f>
        <v>Apte, Soman and Raju</v>
      </c>
      <c r="I1124" s="1">
        <f>_xlfn.XLOOKUP(Table29[[#This Row],[order_id]],orders!A:A,orders!C:C)</f>
        <v>45122.753472222219</v>
      </c>
      <c r="J1124" s="3">
        <f>_xlfn.XLOOKUP(Table29[[#This Row],[order_id]],orders!A:A,orders!B:B)</f>
        <v>88324928</v>
      </c>
      <c r="K1124" s="3" t="str">
        <f>_xlfn.XLOOKUP(Table29[[#This Row],[order_id]],orders!A:A,orders!E:E)</f>
        <v>Card</v>
      </c>
      <c r="L1124" s="3" t="str">
        <f>_xlfn.XLOOKUP(Table29[[#This Row],[customer id]],customers!A:A,customers!C:C)</f>
        <v>Regular</v>
      </c>
    </row>
    <row r="1125" spans="1:12" x14ac:dyDescent="0.35">
      <c r="A1125" s="3">
        <v>3508620293</v>
      </c>
      <c r="B1125">
        <v>991434</v>
      </c>
      <c r="C1125">
        <v>1</v>
      </c>
      <c r="D1125" s="2">
        <v>237.62</v>
      </c>
      <c r="E1125" s="2">
        <f>Table29[[#This Row],[quantity]]*Table29[[#This Row],[unit_price]]</f>
        <v>237.62</v>
      </c>
      <c r="F1125" t="str">
        <f>_xlfn.XLOOKUP(Table29[[#This Row],[product_id]],products!A:A,products!B:B)</f>
        <v>Cookies</v>
      </c>
      <c r="G1125" t="str">
        <f>_xlfn.XLOOKUP(B:B,products!A:A,products!C:C)</f>
        <v>Snacks &amp; Munchies</v>
      </c>
      <c r="H1125" t="str">
        <f>_xlfn.XLOOKUP(Table29[[#This Row],[product_id]],products!A:A,products!D:D)</f>
        <v>Mital-Oza</v>
      </c>
      <c r="I1125" s="1">
        <f>_xlfn.XLOOKUP(Table29[[#This Row],[order_id]],orders!A:A,orders!C:C)</f>
        <v>45141.864583333336</v>
      </c>
      <c r="J1125" s="3">
        <f>_xlfn.XLOOKUP(Table29[[#This Row],[order_id]],orders!A:A,orders!B:B)</f>
        <v>40277444</v>
      </c>
      <c r="K1125" s="3" t="str">
        <f>_xlfn.XLOOKUP(Table29[[#This Row],[order_id]],orders!A:A,orders!E:E)</f>
        <v>Cash</v>
      </c>
      <c r="L1125" s="3" t="str">
        <f>_xlfn.XLOOKUP(Table29[[#This Row],[customer id]],customers!A:A,customers!C:C)</f>
        <v>New</v>
      </c>
    </row>
    <row r="1126" spans="1:12" x14ac:dyDescent="0.35">
      <c r="A1126" s="3">
        <v>9998297778</v>
      </c>
      <c r="B1126">
        <v>709916</v>
      </c>
      <c r="C1126">
        <v>3</v>
      </c>
      <c r="D1126" s="2">
        <v>33.76</v>
      </c>
      <c r="E1126" s="2">
        <f>Table29[[#This Row],[quantity]]*Table29[[#This Row],[unit_price]]</f>
        <v>101.28</v>
      </c>
      <c r="F1126" t="str">
        <f>_xlfn.XLOOKUP(Table29[[#This Row],[product_id]],products!A:A,products!B:B)</f>
        <v>Detergent</v>
      </c>
      <c r="G1126" t="str">
        <f>_xlfn.XLOOKUP(B:B,products!A:A,products!C:C)</f>
        <v>Household Care</v>
      </c>
      <c r="H1126" t="str">
        <f>_xlfn.XLOOKUP(Table29[[#This Row],[product_id]],products!A:A,products!D:D)</f>
        <v>Varkey LLC</v>
      </c>
      <c r="I1126" s="1">
        <f>_xlfn.XLOOKUP(Table29[[#This Row],[order_id]],orders!A:A,orders!C:C)</f>
        <v>45191.713194444441</v>
      </c>
      <c r="J1126" s="3">
        <f>_xlfn.XLOOKUP(Table29[[#This Row],[order_id]],orders!A:A,orders!B:B)</f>
        <v>7728406</v>
      </c>
      <c r="K1126" s="3" t="str">
        <f>_xlfn.XLOOKUP(Table29[[#This Row],[order_id]],orders!A:A,orders!E:E)</f>
        <v>Card</v>
      </c>
      <c r="L1126" s="3" t="str">
        <f>_xlfn.XLOOKUP(Table29[[#This Row],[customer id]],customers!A:A,customers!C:C)</f>
        <v>Inactive</v>
      </c>
    </row>
    <row r="1127" spans="1:12" x14ac:dyDescent="0.35">
      <c r="A1127" s="3">
        <v>3898421710</v>
      </c>
      <c r="B1127">
        <v>187399</v>
      </c>
      <c r="C1127">
        <v>2</v>
      </c>
      <c r="D1127" s="2">
        <v>53.49</v>
      </c>
      <c r="E1127" s="2">
        <f>Table29[[#This Row],[quantity]]*Table29[[#This Row],[unit_price]]</f>
        <v>106.98</v>
      </c>
      <c r="F1127" t="str">
        <f>_xlfn.XLOOKUP(Table29[[#This Row],[product_id]],products!A:A,products!B:B)</f>
        <v>Frozen Pizza</v>
      </c>
      <c r="G1127" t="str">
        <f>_xlfn.XLOOKUP(B:B,products!A:A,products!C:C)</f>
        <v>Instant &amp; Frozen Food</v>
      </c>
      <c r="H1127" t="str">
        <f>_xlfn.XLOOKUP(Table29[[#This Row],[product_id]],products!A:A,products!D:D)</f>
        <v>Chauhan Inc</v>
      </c>
      <c r="I1127" s="1">
        <f>_xlfn.XLOOKUP(Table29[[#This Row],[order_id]],orders!A:A,orders!C:C)</f>
        <v>45169.286805555559</v>
      </c>
      <c r="J1127" s="3">
        <f>_xlfn.XLOOKUP(Table29[[#This Row],[order_id]],orders!A:A,orders!B:B)</f>
        <v>78750264</v>
      </c>
      <c r="K1127" s="3" t="str">
        <f>_xlfn.XLOOKUP(Table29[[#This Row],[order_id]],orders!A:A,orders!E:E)</f>
        <v>Cash</v>
      </c>
      <c r="L1127" s="3" t="str">
        <f>_xlfn.XLOOKUP(Table29[[#This Row],[customer id]],customers!A:A,customers!C:C)</f>
        <v>Inactive</v>
      </c>
    </row>
    <row r="1128" spans="1:12" x14ac:dyDescent="0.35">
      <c r="A1128" s="3">
        <v>3960980694</v>
      </c>
      <c r="B1128">
        <v>927651</v>
      </c>
      <c r="C1128">
        <v>1</v>
      </c>
      <c r="D1128" s="2">
        <v>426.72</v>
      </c>
      <c r="E1128" s="2">
        <f>Table29[[#This Row],[quantity]]*Table29[[#This Row],[unit_price]]</f>
        <v>426.72</v>
      </c>
      <c r="F1128" t="str">
        <f>_xlfn.XLOOKUP(Table29[[#This Row],[product_id]],products!A:A,products!B:B)</f>
        <v>Baby Wipes</v>
      </c>
      <c r="G1128" t="str">
        <f>_xlfn.XLOOKUP(B:B,products!A:A,products!C:C)</f>
        <v>Baby Care</v>
      </c>
      <c r="H1128" t="str">
        <f>_xlfn.XLOOKUP(Table29[[#This Row],[product_id]],products!A:A,products!D:D)</f>
        <v>Narula Group</v>
      </c>
      <c r="I1128" s="1">
        <f>_xlfn.XLOOKUP(Table29[[#This Row],[order_id]],orders!A:A,orders!C:C)</f>
        <v>45464.948611111111</v>
      </c>
      <c r="J1128" s="3">
        <f>_xlfn.XLOOKUP(Table29[[#This Row],[order_id]],orders!A:A,orders!B:B)</f>
        <v>52417972</v>
      </c>
      <c r="K1128" s="3" t="str">
        <f>_xlfn.XLOOKUP(Table29[[#This Row],[order_id]],orders!A:A,orders!E:E)</f>
        <v>Cash</v>
      </c>
      <c r="L1128" s="3" t="str">
        <f>_xlfn.XLOOKUP(Table29[[#This Row],[customer id]],customers!A:A,customers!C:C)</f>
        <v>New</v>
      </c>
    </row>
    <row r="1129" spans="1:12" x14ac:dyDescent="0.35">
      <c r="A1129" s="3">
        <v>5008395294</v>
      </c>
      <c r="B1129">
        <v>131136</v>
      </c>
      <c r="C1129">
        <v>3</v>
      </c>
      <c r="D1129" s="2">
        <v>37.799999999999997</v>
      </c>
      <c r="E1129" s="2">
        <f>Table29[[#This Row],[quantity]]*Table29[[#This Row],[unit_price]]</f>
        <v>113.39999999999999</v>
      </c>
      <c r="F1129" t="str">
        <f>_xlfn.XLOOKUP(Table29[[#This Row],[product_id]],products!A:A,products!B:B)</f>
        <v>Salt</v>
      </c>
      <c r="G1129" t="str">
        <f>_xlfn.XLOOKUP(B:B,products!A:A,products!C:C)</f>
        <v>Grocery &amp; Staples</v>
      </c>
      <c r="H1129" t="str">
        <f>_xlfn.XLOOKUP(Table29[[#This Row],[product_id]],products!A:A,products!D:D)</f>
        <v>Deshpande-Rama</v>
      </c>
      <c r="I1129" s="1">
        <f>_xlfn.XLOOKUP(Table29[[#This Row],[order_id]],orders!A:A,orders!C:C)</f>
        <v>45282.381249999999</v>
      </c>
      <c r="J1129" s="3">
        <f>_xlfn.XLOOKUP(Table29[[#This Row],[order_id]],orders!A:A,orders!B:B)</f>
        <v>1108176</v>
      </c>
      <c r="K1129" s="3" t="str">
        <f>_xlfn.XLOOKUP(Table29[[#This Row],[order_id]],orders!A:A,orders!E:E)</f>
        <v>Cash</v>
      </c>
      <c r="L1129" s="3" t="str">
        <f>_xlfn.XLOOKUP(Table29[[#This Row],[customer id]],customers!A:A,customers!C:C)</f>
        <v>Premium</v>
      </c>
    </row>
    <row r="1130" spans="1:12" x14ac:dyDescent="0.35">
      <c r="A1130" s="3">
        <v>3722869004</v>
      </c>
      <c r="B1130">
        <v>337168</v>
      </c>
      <c r="C1130">
        <v>3</v>
      </c>
      <c r="D1130" s="2">
        <v>545.49</v>
      </c>
      <c r="E1130" s="2">
        <f>Table29[[#This Row],[quantity]]*Table29[[#This Row],[unit_price]]</f>
        <v>1636.47</v>
      </c>
      <c r="F1130" t="str">
        <f>_xlfn.XLOOKUP(Table29[[#This Row],[product_id]],products!A:A,products!B:B)</f>
        <v>Eggs</v>
      </c>
      <c r="G1130" t="str">
        <f>_xlfn.XLOOKUP(B:B,products!A:A,products!C:C)</f>
        <v>Dairy &amp; Breakfast</v>
      </c>
      <c r="H1130" t="str">
        <f>_xlfn.XLOOKUP(Table29[[#This Row],[product_id]],products!A:A,products!D:D)</f>
        <v>Dasgupta PLC</v>
      </c>
      <c r="I1130" s="1">
        <f>_xlfn.XLOOKUP(Table29[[#This Row],[order_id]],orders!A:A,orders!C:C)</f>
        <v>45127.236111111109</v>
      </c>
      <c r="J1130" s="3">
        <f>_xlfn.XLOOKUP(Table29[[#This Row],[order_id]],orders!A:A,orders!B:B)</f>
        <v>66140659</v>
      </c>
      <c r="K1130" s="3" t="str">
        <f>_xlfn.XLOOKUP(Table29[[#This Row],[order_id]],orders!A:A,orders!E:E)</f>
        <v>UPI</v>
      </c>
      <c r="L1130" s="3" t="str">
        <f>_xlfn.XLOOKUP(Table29[[#This Row],[customer id]],customers!A:A,customers!C:C)</f>
        <v>Premium</v>
      </c>
    </row>
    <row r="1131" spans="1:12" x14ac:dyDescent="0.35">
      <c r="A1131" s="3">
        <v>8391555591</v>
      </c>
      <c r="B1131">
        <v>644847</v>
      </c>
      <c r="C1131">
        <v>1</v>
      </c>
      <c r="D1131" s="2">
        <v>622.80999999999995</v>
      </c>
      <c r="E1131" s="2">
        <f>Table29[[#This Row],[quantity]]*Table29[[#This Row],[unit_price]]</f>
        <v>622.80999999999995</v>
      </c>
      <c r="F1131" t="str">
        <f>_xlfn.XLOOKUP(Table29[[#This Row],[product_id]],products!A:A,products!B:B)</f>
        <v>Salt</v>
      </c>
      <c r="G1131" t="str">
        <f>_xlfn.XLOOKUP(B:B,products!A:A,products!C:C)</f>
        <v>Grocery &amp; Staples</v>
      </c>
      <c r="H1131" t="str">
        <f>_xlfn.XLOOKUP(Table29[[#This Row],[product_id]],products!A:A,products!D:D)</f>
        <v>Jhaveri, Kata and Kapur</v>
      </c>
      <c r="I1131" s="1">
        <f>_xlfn.XLOOKUP(Table29[[#This Row],[order_id]],orders!A:A,orders!C:C)</f>
        <v>45163.291666666664</v>
      </c>
      <c r="J1131" s="3">
        <f>_xlfn.XLOOKUP(Table29[[#This Row],[order_id]],orders!A:A,orders!B:B)</f>
        <v>14006996</v>
      </c>
      <c r="K1131" s="3" t="str">
        <f>_xlfn.XLOOKUP(Table29[[#This Row],[order_id]],orders!A:A,orders!E:E)</f>
        <v>Cash</v>
      </c>
      <c r="L1131" s="3" t="str">
        <f>_xlfn.XLOOKUP(Table29[[#This Row],[customer id]],customers!A:A,customers!C:C)</f>
        <v>Inactive</v>
      </c>
    </row>
    <row r="1132" spans="1:12" x14ac:dyDescent="0.35">
      <c r="A1132" s="3">
        <v>8063730776</v>
      </c>
      <c r="B1132">
        <v>196719</v>
      </c>
      <c r="C1132">
        <v>3</v>
      </c>
      <c r="D1132" s="2">
        <v>217.5</v>
      </c>
      <c r="E1132" s="2">
        <f>Table29[[#This Row],[quantity]]*Table29[[#This Row],[unit_price]]</f>
        <v>652.5</v>
      </c>
      <c r="F1132" t="str">
        <f>_xlfn.XLOOKUP(Table29[[#This Row],[product_id]],products!A:A,products!B:B)</f>
        <v>Bananas</v>
      </c>
      <c r="G1132" t="str">
        <f>_xlfn.XLOOKUP(B:B,products!A:A,products!C:C)</f>
        <v>Fruits &amp; Vegetables</v>
      </c>
      <c r="H1132" t="str">
        <f>_xlfn.XLOOKUP(Table29[[#This Row],[product_id]],products!A:A,products!D:D)</f>
        <v>Yogi Group</v>
      </c>
      <c r="I1132" s="1">
        <f>_xlfn.XLOOKUP(Table29[[#This Row],[order_id]],orders!A:A,orders!C:C)</f>
        <v>45556.834027777775</v>
      </c>
      <c r="J1132" s="3">
        <f>_xlfn.XLOOKUP(Table29[[#This Row],[order_id]],orders!A:A,orders!B:B)</f>
        <v>95912198</v>
      </c>
      <c r="K1132" s="3" t="str">
        <f>_xlfn.XLOOKUP(Table29[[#This Row],[order_id]],orders!A:A,orders!E:E)</f>
        <v>UPI</v>
      </c>
      <c r="L1132" s="3" t="str">
        <f>_xlfn.XLOOKUP(Table29[[#This Row],[customer id]],customers!A:A,customers!C:C)</f>
        <v>Inactive</v>
      </c>
    </row>
    <row r="1133" spans="1:12" x14ac:dyDescent="0.35">
      <c r="A1133" s="3">
        <v>9052752169</v>
      </c>
      <c r="B1133">
        <v>114414</v>
      </c>
      <c r="C1133">
        <v>2</v>
      </c>
      <c r="D1133" s="2">
        <v>832.06</v>
      </c>
      <c r="E1133" s="2">
        <f>Table29[[#This Row],[quantity]]*Table29[[#This Row],[unit_price]]</f>
        <v>1664.12</v>
      </c>
      <c r="F1133" t="str">
        <f>_xlfn.XLOOKUP(Table29[[#This Row],[product_id]],products!A:A,products!B:B)</f>
        <v>Vitamins</v>
      </c>
      <c r="G1133" t="str">
        <f>_xlfn.XLOOKUP(B:B,products!A:A,products!C:C)</f>
        <v>Pharmacy</v>
      </c>
      <c r="H1133" t="str">
        <f>_xlfn.XLOOKUP(Table29[[#This Row],[product_id]],products!A:A,products!D:D)</f>
        <v>Kara-Golla</v>
      </c>
      <c r="I1133" s="1">
        <f>_xlfn.XLOOKUP(Table29[[#This Row],[order_id]],orders!A:A,orders!C:C)</f>
        <v>45302.073611111111</v>
      </c>
      <c r="J1133" s="3">
        <f>_xlfn.XLOOKUP(Table29[[#This Row],[order_id]],orders!A:A,orders!B:B)</f>
        <v>62510499</v>
      </c>
      <c r="K1133" s="3" t="str">
        <f>_xlfn.XLOOKUP(Table29[[#This Row],[order_id]],orders!A:A,orders!E:E)</f>
        <v>UPI</v>
      </c>
      <c r="L1133" s="3" t="str">
        <f>_xlfn.XLOOKUP(Table29[[#This Row],[customer id]],customers!A:A,customers!C:C)</f>
        <v>Premium</v>
      </c>
    </row>
    <row r="1134" spans="1:12" x14ac:dyDescent="0.35">
      <c r="A1134" s="3">
        <v>7471416647</v>
      </c>
      <c r="B1134">
        <v>927651</v>
      </c>
      <c r="C1134">
        <v>2</v>
      </c>
      <c r="D1134" s="2">
        <v>426.72</v>
      </c>
      <c r="E1134" s="2">
        <f>Table29[[#This Row],[quantity]]*Table29[[#This Row],[unit_price]]</f>
        <v>853.44</v>
      </c>
      <c r="F1134" t="str">
        <f>_xlfn.XLOOKUP(Table29[[#This Row],[product_id]],products!A:A,products!B:B)</f>
        <v>Baby Wipes</v>
      </c>
      <c r="G1134" t="str">
        <f>_xlfn.XLOOKUP(B:B,products!A:A,products!C:C)</f>
        <v>Baby Care</v>
      </c>
      <c r="H1134" t="str">
        <f>_xlfn.XLOOKUP(Table29[[#This Row],[product_id]],products!A:A,products!D:D)</f>
        <v>Narula Group</v>
      </c>
      <c r="I1134" s="1">
        <f>_xlfn.XLOOKUP(Table29[[#This Row],[order_id]],orders!A:A,orders!C:C)</f>
        <v>45014.652083333334</v>
      </c>
      <c r="J1134" s="3">
        <f>_xlfn.XLOOKUP(Table29[[#This Row],[order_id]],orders!A:A,orders!B:B)</f>
        <v>75566105</v>
      </c>
      <c r="K1134" s="3" t="str">
        <f>_xlfn.XLOOKUP(Table29[[#This Row],[order_id]],orders!A:A,orders!E:E)</f>
        <v>Wallet</v>
      </c>
      <c r="L1134" s="3" t="str">
        <f>_xlfn.XLOOKUP(Table29[[#This Row],[customer id]],customers!A:A,customers!C:C)</f>
        <v>Regular</v>
      </c>
    </row>
    <row r="1135" spans="1:12" x14ac:dyDescent="0.35">
      <c r="A1135" s="3">
        <v>848332407</v>
      </c>
      <c r="B1135">
        <v>555121</v>
      </c>
      <c r="C1135">
        <v>2</v>
      </c>
      <c r="D1135" s="2">
        <v>354.91</v>
      </c>
      <c r="E1135" s="2">
        <f>Table29[[#This Row],[quantity]]*Table29[[#This Row],[unit_price]]</f>
        <v>709.82</v>
      </c>
      <c r="F1135" t="str">
        <f>_xlfn.XLOOKUP(Table29[[#This Row],[product_id]],products!A:A,products!B:B)</f>
        <v>Carrots</v>
      </c>
      <c r="G1135" t="str">
        <f>_xlfn.XLOOKUP(B:B,products!A:A,products!C:C)</f>
        <v>Fruits &amp; Vegetables</v>
      </c>
      <c r="H1135" t="str">
        <f>_xlfn.XLOOKUP(Table29[[#This Row],[product_id]],products!A:A,products!D:D)</f>
        <v>Subramanian, Chaudhuri and Dora</v>
      </c>
      <c r="I1135" s="1">
        <f>_xlfn.XLOOKUP(Table29[[#This Row],[order_id]],orders!A:A,orders!C:C)</f>
        <v>45404.369444444441</v>
      </c>
      <c r="J1135" s="3">
        <f>_xlfn.XLOOKUP(Table29[[#This Row],[order_id]],orders!A:A,orders!B:B)</f>
        <v>376144</v>
      </c>
      <c r="K1135" s="3" t="str">
        <f>_xlfn.XLOOKUP(Table29[[#This Row],[order_id]],orders!A:A,orders!E:E)</f>
        <v>Card</v>
      </c>
      <c r="L1135" s="3" t="str">
        <f>_xlfn.XLOOKUP(Table29[[#This Row],[customer id]],customers!A:A,customers!C:C)</f>
        <v>Regular</v>
      </c>
    </row>
    <row r="1136" spans="1:12" x14ac:dyDescent="0.35">
      <c r="A1136" s="3">
        <v>4062701987</v>
      </c>
      <c r="B1136">
        <v>194682</v>
      </c>
      <c r="C1136">
        <v>1</v>
      </c>
      <c r="D1136" s="2">
        <v>912.29</v>
      </c>
      <c r="E1136" s="2">
        <f>Table29[[#This Row],[quantity]]*Table29[[#This Row],[unit_price]]</f>
        <v>912.29</v>
      </c>
      <c r="F1136" t="str">
        <f>_xlfn.XLOOKUP(Table29[[#This Row],[product_id]],products!A:A,products!B:B)</f>
        <v>Iced Tea</v>
      </c>
      <c r="G1136" t="str">
        <f>_xlfn.XLOOKUP(B:B,products!A:A,products!C:C)</f>
        <v>Cold Drinks &amp; Juices</v>
      </c>
      <c r="H1136" t="str">
        <f>_xlfn.XLOOKUP(Table29[[#This Row],[product_id]],products!A:A,products!D:D)</f>
        <v>Sastry-Issac</v>
      </c>
      <c r="I1136" s="1">
        <f>_xlfn.XLOOKUP(Table29[[#This Row],[order_id]],orders!A:A,orders!C:C)</f>
        <v>45278.179166666669</v>
      </c>
      <c r="J1136" s="3">
        <f>_xlfn.XLOOKUP(Table29[[#This Row],[order_id]],orders!A:A,orders!B:B)</f>
        <v>8383197</v>
      </c>
      <c r="K1136" s="3" t="str">
        <f>_xlfn.XLOOKUP(Table29[[#This Row],[order_id]],orders!A:A,orders!E:E)</f>
        <v>UPI</v>
      </c>
      <c r="L1136" s="3" t="str">
        <f>_xlfn.XLOOKUP(Table29[[#This Row],[customer id]],customers!A:A,customers!C:C)</f>
        <v>New</v>
      </c>
    </row>
    <row r="1137" spans="1:12" x14ac:dyDescent="0.35">
      <c r="A1137" s="3">
        <v>8723912832</v>
      </c>
      <c r="B1137">
        <v>455755</v>
      </c>
      <c r="C1137">
        <v>3</v>
      </c>
      <c r="D1137" s="2">
        <v>44.09</v>
      </c>
      <c r="E1137" s="2">
        <f>Table29[[#This Row],[quantity]]*Table29[[#This Row],[unit_price]]</f>
        <v>132.27000000000001</v>
      </c>
      <c r="F1137" t="str">
        <f>_xlfn.XLOOKUP(Table29[[#This Row],[product_id]],products!A:A,products!B:B)</f>
        <v>Detergent</v>
      </c>
      <c r="G1137" t="str">
        <f>_xlfn.XLOOKUP(B:B,products!A:A,products!C:C)</f>
        <v>Household Care</v>
      </c>
      <c r="H1137" t="str">
        <f>_xlfn.XLOOKUP(Table29[[#This Row],[product_id]],products!A:A,products!D:D)</f>
        <v>Mangal-Sathe</v>
      </c>
      <c r="I1137" s="1">
        <f>_xlfn.XLOOKUP(Table29[[#This Row],[order_id]],orders!A:A,orders!C:C)</f>
        <v>45310.402777777781</v>
      </c>
      <c r="J1137" s="3">
        <f>_xlfn.XLOOKUP(Table29[[#This Row],[order_id]],orders!A:A,orders!B:B)</f>
        <v>94552818</v>
      </c>
      <c r="K1137" s="3" t="str">
        <f>_xlfn.XLOOKUP(Table29[[#This Row],[order_id]],orders!A:A,orders!E:E)</f>
        <v>Cash</v>
      </c>
      <c r="L1137" s="3" t="str">
        <f>_xlfn.XLOOKUP(Table29[[#This Row],[customer id]],customers!A:A,customers!C:C)</f>
        <v>Inactive</v>
      </c>
    </row>
    <row r="1138" spans="1:12" x14ac:dyDescent="0.35">
      <c r="A1138" s="3">
        <v>9099298435</v>
      </c>
      <c r="B1138">
        <v>89084</v>
      </c>
      <c r="C1138">
        <v>3</v>
      </c>
      <c r="D1138" s="2">
        <v>598.83000000000004</v>
      </c>
      <c r="E1138" s="2">
        <f>Table29[[#This Row],[quantity]]*Table29[[#This Row],[unit_price]]</f>
        <v>1796.4900000000002</v>
      </c>
      <c r="F1138" t="str">
        <f>_xlfn.XLOOKUP(Table29[[#This Row],[product_id]],products!A:A,products!B:B)</f>
        <v>Milk</v>
      </c>
      <c r="G1138" t="str">
        <f>_xlfn.XLOOKUP(B:B,products!A:A,products!C:C)</f>
        <v>Dairy &amp; Breakfast</v>
      </c>
      <c r="H1138" t="str">
        <f>_xlfn.XLOOKUP(Table29[[#This Row],[product_id]],products!A:A,products!D:D)</f>
        <v>Wali, Virk and Iyer</v>
      </c>
      <c r="I1138" s="1">
        <f>_xlfn.XLOOKUP(Table29[[#This Row],[order_id]],orders!A:A,orders!C:C)</f>
        <v>45344.429166666669</v>
      </c>
      <c r="J1138" s="3">
        <f>_xlfn.XLOOKUP(Table29[[#This Row],[order_id]],orders!A:A,orders!B:B)</f>
        <v>2233446</v>
      </c>
      <c r="K1138" s="3" t="str">
        <f>_xlfn.XLOOKUP(Table29[[#This Row],[order_id]],orders!A:A,orders!E:E)</f>
        <v>UPI</v>
      </c>
      <c r="L1138" s="3" t="str">
        <f>_xlfn.XLOOKUP(Table29[[#This Row],[customer id]],customers!A:A,customers!C:C)</f>
        <v>New</v>
      </c>
    </row>
    <row r="1139" spans="1:12" x14ac:dyDescent="0.35">
      <c r="A1139" s="3">
        <v>5645691241</v>
      </c>
      <c r="B1139">
        <v>77308</v>
      </c>
      <c r="C1139">
        <v>2</v>
      </c>
      <c r="D1139" s="2">
        <v>223.27</v>
      </c>
      <c r="E1139" s="2">
        <f>Table29[[#This Row],[quantity]]*Table29[[#This Row],[unit_price]]</f>
        <v>446.54</v>
      </c>
      <c r="F1139" t="str">
        <f>_xlfn.XLOOKUP(Table29[[#This Row],[product_id]],products!A:A,products!B:B)</f>
        <v>Onions</v>
      </c>
      <c r="G1139" t="str">
        <f>_xlfn.XLOOKUP(B:B,products!A:A,products!C:C)</f>
        <v>Fruits &amp; Vegetables</v>
      </c>
      <c r="H1139" t="str">
        <f>_xlfn.XLOOKUP(Table29[[#This Row],[product_id]],products!A:A,products!D:D)</f>
        <v>Ratta-Sagar</v>
      </c>
      <c r="I1139" s="1">
        <f>_xlfn.XLOOKUP(Table29[[#This Row],[order_id]],orders!A:A,orders!C:C)</f>
        <v>45270.306250000001</v>
      </c>
      <c r="J1139" s="3">
        <f>_xlfn.XLOOKUP(Table29[[#This Row],[order_id]],orders!A:A,orders!B:B)</f>
        <v>3786105</v>
      </c>
      <c r="K1139" s="3" t="str">
        <f>_xlfn.XLOOKUP(Table29[[#This Row],[order_id]],orders!A:A,orders!E:E)</f>
        <v>Cash</v>
      </c>
      <c r="L1139" s="3" t="str">
        <f>_xlfn.XLOOKUP(Table29[[#This Row],[customer id]],customers!A:A,customers!C:C)</f>
        <v>New</v>
      </c>
    </row>
    <row r="1140" spans="1:12" x14ac:dyDescent="0.35">
      <c r="A1140" s="3">
        <v>8258019846</v>
      </c>
      <c r="B1140">
        <v>734789</v>
      </c>
      <c r="C1140">
        <v>1</v>
      </c>
      <c r="D1140" s="2">
        <v>395.82</v>
      </c>
      <c r="E1140" s="2">
        <f>Table29[[#This Row],[quantity]]*Table29[[#This Row],[unit_price]]</f>
        <v>395.82</v>
      </c>
      <c r="F1140" t="str">
        <f>_xlfn.XLOOKUP(Table29[[#This Row],[product_id]],products!A:A,products!B:B)</f>
        <v>Popcorn</v>
      </c>
      <c r="G1140" t="str">
        <f>_xlfn.XLOOKUP(B:B,products!A:A,products!C:C)</f>
        <v>Snacks &amp; Munchies</v>
      </c>
      <c r="H1140" t="str">
        <f>_xlfn.XLOOKUP(Table29[[#This Row],[product_id]],products!A:A,products!D:D)</f>
        <v>Chaudhari, Pant and Singh</v>
      </c>
      <c r="I1140" s="1">
        <f>_xlfn.XLOOKUP(Table29[[#This Row],[order_id]],orders!A:A,orders!C:C)</f>
        <v>45315.738194444442</v>
      </c>
      <c r="J1140" s="3">
        <f>_xlfn.XLOOKUP(Table29[[#This Row],[order_id]],orders!A:A,orders!B:B)</f>
        <v>61024977</v>
      </c>
      <c r="K1140" s="3" t="str">
        <f>_xlfn.XLOOKUP(Table29[[#This Row],[order_id]],orders!A:A,orders!E:E)</f>
        <v>UPI</v>
      </c>
      <c r="L1140" s="3" t="str">
        <f>_xlfn.XLOOKUP(Table29[[#This Row],[customer id]],customers!A:A,customers!C:C)</f>
        <v>New</v>
      </c>
    </row>
    <row r="1141" spans="1:12" x14ac:dyDescent="0.35">
      <c r="A1141" s="3">
        <v>2732162016</v>
      </c>
      <c r="B1141">
        <v>305754</v>
      </c>
      <c r="C1141">
        <v>3</v>
      </c>
      <c r="D1141" s="2">
        <v>979.99</v>
      </c>
      <c r="E1141" s="2">
        <f>Table29[[#This Row],[quantity]]*Table29[[#This Row],[unit_price]]</f>
        <v>2939.9700000000003</v>
      </c>
      <c r="F1141" t="str">
        <f>_xlfn.XLOOKUP(Table29[[#This Row],[product_id]],products!A:A,products!B:B)</f>
        <v>Frozen Vegetables</v>
      </c>
      <c r="G1141" t="str">
        <f>_xlfn.XLOOKUP(B:B,products!A:A,products!C:C)</f>
        <v>Instant &amp; Frozen Food</v>
      </c>
      <c r="H1141" t="str">
        <f>_xlfn.XLOOKUP(Table29[[#This Row],[product_id]],products!A:A,products!D:D)</f>
        <v>Mammen-Hegde</v>
      </c>
      <c r="I1141" s="1">
        <f>_xlfn.XLOOKUP(Table29[[#This Row],[order_id]],orders!A:A,orders!C:C)</f>
        <v>45073.414583333331</v>
      </c>
      <c r="J1141" s="3">
        <f>_xlfn.XLOOKUP(Table29[[#This Row],[order_id]],orders!A:A,orders!B:B)</f>
        <v>99361865</v>
      </c>
      <c r="K1141" s="3" t="str">
        <f>_xlfn.XLOOKUP(Table29[[#This Row],[order_id]],orders!A:A,orders!E:E)</f>
        <v>Wallet</v>
      </c>
      <c r="L1141" s="3" t="str">
        <f>_xlfn.XLOOKUP(Table29[[#This Row],[customer id]],customers!A:A,customers!C:C)</f>
        <v>New</v>
      </c>
    </row>
    <row r="1142" spans="1:12" x14ac:dyDescent="0.35">
      <c r="A1142" s="3">
        <v>1561902412</v>
      </c>
      <c r="B1142">
        <v>679321</v>
      </c>
      <c r="C1142">
        <v>1</v>
      </c>
      <c r="D1142" s="2">
        <v>738.46</v>
      </c>
      <c r="E1142" s="2">
        <f>Table29[[#This Row],[quantity]]*Table29[[#This Row],[unit_price]]</f>
        <v>738.46</v>
      </c>
      <c r="F1142" t="str">
        <f>_xlfn.XLOOKUP(Table29[[#This Row],[product_id]],products!A:A,products!B:B)</f>
        <v>Cola</v>
      </c>
      <c r="G1142" t="str">
        <f>_xlfn.XLOOKUP(B:B,products!A:A,products!C:C)</f>
        <v>Cold Drinks &amp; Juices</v>
      </c>
      <c r="H1142" t="str">
        <f>_xlfn.XLOOKUP(Table29[[#This Row],[product_id]],products!A:A,products!D:D)</f>
        <v>Khurana-Dewan</v>
      </c>
      <c r="I1142" s="1">
        <f>_xlfn.XLOOKUP(Table29[[#This Row],[order_id]],orders!A:A,orders!C:C)</f>
        <v>45085.820833333331</v>
      </c>
      <c r="J1142" s="3">
        <f>_xlfn.XLOOKUP(Table29[[#This Row],[order_id]],orders!A:A,orders!B:B)</f>
        <v>91448742</v>
      </c>
      <c r="K1142" s="3" t="str">
        <f>_xlfn.XLOOKUP(Table29[[#This Row],[order_id]],orders!A:A,orders!E:E)</f>
        <v>UPI</v>
      </c>
      <c r="L1142" s="3" t="str">
        <f>_xlfn.XLOOKUP(Table29[[#This Row],[customer id]],customers!A:A,customers!C:C)</f>
        <v>Regular</v>
      </c>
    </row>
    <row r="1143" spans="1:12" x14ac:dyDescent="0.35">
      <c r="A1143" s="3">
        <v>8979476889</v>
      </c>
      <c r="B1143">
        <v>256051</v>
      </c>
      <c r="C1143">
        <v>3</v>
      </c>
      <c r="D1143" s="2">
        <v>400.92</v>
      </c>
      <c r="E1143" s="2">
        <f>Table29[[#This Row],[quantity]]*Table29[[#This Row],[unit_price]]</f>
        <v>1202.76</v>
      </c>
      <c r="F1143" t="str">
        <f>_xlfn.XLOOKUP(Table29[[#This Row],[product_id]],products!A:A,products!B:B)</f>
        <v>Lotion</v>
      </c>
      <c r="G1143" t="str">
        <f>_xlfn.XLOOKUP(B:B,products!A:A,products!C:C)</f>
        <v>Personal Care</v>
      </c>
      <c r="H1143" t="str">
        <f>_xlfn.XLOOKUP(Table29[[#This Row],[product_id]],products!A:A,products!D:D)</f>
        <v>Mannan, Naidu and Sama</v>
      </c>
      <c r="I1143" s="1">
        <f>_xlfn.XLOOKUP(Table29[[#This Row],[order_id]],orders!A:A,orders!C:C)</f>
        <v>45083.93472222222</v>
      </c>
      <c r="J1143" s="3">
        <f>_xlfn.XLOOKUP(Table29[[#This Row],[order_id]],orders!A:A,orders!B:B)</f>
        <v>49970560</v>
      </c>
      <c r="K1143" s="3" t="str">
        <f>_xlfn.XLOOKUP(Table29[[#This Row],[order_id]],orders!A:A,orders!E:E)</f>
        <v>Cash</v>
      </c>
      <c r="L1143" s="3" t="str">
        <f>_xlfn.XLOOKUP(Table29[[#This Row],[customer id]],customers!A:A,customers!C:C)</f>
        <v>Regular</v>
      </c>
    </row>
    <row r="1144" spans="1:12" x14ac:dyDescent="0.35">
      <c r="A1144" s="3">
        <v>8373953053</v>
      </c>
      <c r="B1144">
        <v>679284</v>
      </c>
      <c r="C1144">
        <v>3</v>
      </c>
      <c r="D1144" s="2">
        <v>877.89</v>
      </c>
      <c r="E1144" s="2">
        <f>Table29[[#This Row],[quantity]]*Table29[[#This Row],[unit_price]]</f>
        <v>2633.67</v>
      </c>
      <c r="F1144" t="str">
        <f>_xlfn.XLOOKUP(Table29[[#This Row],[product_id]],products!A:A,products!B:B)</f>
        <v>Cough Syrup</v>
      </c>
      <c r="G1144" t="str">
        <f>_xlfn.XLOOKUP(B:B,products!A:A,products!C:C)</f>
        <v>Pharmacy</v>
      </c>
      <c r="H1144" t="str">
        <f>_xlfn.XLOOKUP(Table29[[#This Row],[product_id]],products!A:A,products!D:D)</f>
        <v>Pant LLC</v>
      </c>
      <c r="I1144" s="1">
        <f>_xlfn.XLOOKUP(Table29[[#This Row],[order_id]],orders!A:A,orders!C:C)</f>
        <v>45590.912499999999</v>
      </c>
      <c r="J1144" s="3">
        <f>_xlfn.XLOOKUP(Table29[[#This Row],[order_id]],orders!A:A,orders!B:B)</f>
        <v>46515922</v>
      </c>
      <c r="K1144" s="3" t="str">
        <f>_xlfn.XLOOKUP(Table29[[#This Row],[order_id]],orders!A:A,orders!E:E)</f>
        <v>Wallet</v>
      </c>
      <c r="L1144" s="3" t="str">
        <f>_xlfn.XLOOKUP(Table29[[#This Row],[customer id]],customers!A:A,customers!C:C)</f>
        <v>Regular</v>
      </c>
    </row>
    <row r="1145" spans="1:12" x14ac:dyDescent="0.35">
      <c r="A1145" s="3">
        <v>7021309133</v>
      </c>
      <c r="B1145">
        <v>992178</v>
      </c>
      <c r="C1145">
        <v>3</v>
      </c>
      <c r="D1145" s="2">
        <v>632.42999999999995</v>
      </c>
      <c r="E1145" s="2">
        <f>Table29[[#This Row],[quantity]]*Table29[[#This Row],[unit_price]]</f>
        <v>1897.29</v>
      </c>
      <c r="F1145" t="str">
        <f>_xlfn.XLOOKUP(Table29[[#This Row],[product_id]],products!A:A,products!B:B)</f>
        <v>Pain Reliever</v>
      </c>
      <c r="G1145" t="str">
        <f>_xlfn.XLOOKUP(B:B,products!A:A,products!C:C)</f>
        <v>Pharmacy</v>
      </c>
      <c r="H1145" t="str">
        <f>_xlfn.XLOOKUP(Table29[[#This Row],[product_id]],products!A:A,products!D:D)</f>
        <v>Basu and Sons</v>
      </c>
      <c r="I1145" s="1">
        <f>_xlfn.XLOOKUP(Table29[[#This Row],[order_id]],orders!A:A,orders!C:C)</f>
        <v>45510.570138888892</v>
      </c>
      <c r="J1145" s="3">
        <f>_xlfn.XLOOKUP(Table29[[#This Row],[order_id]],orders!A:A,orders!B:B)</f>
        <v>59353207</v>
      </c>
      <c r="K1145" s="3" t="str">
        <f>_xlfn.XLOOKUP(Table29[[#This Row],[order_id]],orders!A:A,orders!E:E)</f>
        <v>UPI</v>
      </c>
      <c r="L1145" s="3" t="str">
        <f>_xlfn.XLOOKUP(Table29[[#This Row],[customer id]],customers!A:A,customers!C:C)</f>
        <v>Inactive</v>
      </c>
    </row>
    <row r="1146" spans="1:12" x14ac:dyDescent="0.35">
      <c r="A1146" s="3">
        <v>3447085029</v>
      </c>
      <c r="B1146">
        <v>337168</v>
      </c>
      <c r="C1146">
        <v>2</v>
      </c>
      <c r="D1146" s="2">
        <v>545.49</v>
      </c>
      <c r="E1146" s="2">
        <f>Table29[[#This Row],[quantity]]*Table29[[#This Row],[unit_price]]</f>
        <v>1090.98</v>
      </c>
      <c r="F1146" t="str">
        <f>_xlfn.XLOOKUP(Table29[[#This Row],[product_id]],products!A:A,products!B:B)</f>
        <v>Eggs</v>
      </c>
      <c r="G1146" t="str">
        <f>_xlfn.XLOOKUP(B:B,products!A:A,products!C:C)</f>
        <v>Dairy &amp; Breakfast</v>
      </c>
      <c r="H1146" t="str">
        <f>_xlfn.XLOOKUP(Table29[[#This Row],[product_id]],products!A:A,products!D:D)</f>
        <v>Dasgupta PLC</v>
      </c>
      <c r="I1146" s="1">
        <f>_xlfn.XLOOKUP(Table29[[#This Row],[order_id]],orders!A:A,orders!C:C)</f>
        <v>45041.186111111114</v>
      </c>
      <c r="J1146" s="3">
        <f>_xlfn.XLOOKUP(Table29[[#This Row],[order_id]],orders!A:A,orders!B:B)</f>
        <v>188838</v>
      </c>
      <c r="K1146" s="3" t="str">
        <f>_xlfn.XLOOKUP(Table29[[#This Row],[order_id]],orders!A:A,orders!E:E)</f>
        <v>Cash</v>
      </c>
      <c r="L1146" s="3" t="str">
        <f>_xlfn.XLOOKUP(Table29[[#This Row],[customer id]],customers!A:A,customers!C:C)</f>
        <v>Inactive</v>
      </c>
    </row>
    <row r="1147" spans="1:12" x14ac:dyDescent="0.35">
      <c r="A1147" s="3">
        <v>9284767341</v>
      </c>
      <c r="B1147">
        <v>470449</v>
      </c>
      <c r="C1147">
        <v>1</v>
      </c>
      <c r="D1147" s="2">
        <v>827.77</v>
      </c>
      <c r="E1147" s="2">
        <f>Table29[[#This Row],[quantity]]*Table29[[#This Row],[unit_price]]</f>
        <v>827.77</v>
      </c>
      <c r="F1147" t="str">
        <f>_xlfn.XLOOKUP(Table29[[#This Row],[product_id]],products!A:A,products!B:B)</f>
        <v>Frozen Biryani</v>
      </c>
      <c r="G1147" t="str">
        <f>_xlfn.XLOOKUP(B:B,products!A:A,products!C:C)</f>
        <v>Instant &amp; Frozen Food</v>
      </c>
      <c r="H1147" t="str">
        <f>_xlfn.XLOOKUP(Table29[[#This Row],[product_id]],products!A:A,products!D:D)</f>
        <v>Kohli-Sawhney</v>
      </c>
      <c r="I1147" s="1">
        <f>_xlfn.XLOOKUP(Table29[[#This Row],[order_id]],orders!A:A,orders!C:C)</f>
        <v>45355.602777777778</v>
      </c>
      <c r="J1147" s="3">
        <f>_xlfn.XLOOKUP(Table29[[#This Row],[order_id]],orders!A:A,orders!B:B)</f>
        <v>82160592</v>
      </c>
      <c r="K1147" s="3" t="str">
        <f>_xlfn.XLOOKUP(Table29[[#This Row],[order_id]],orders!A:A,orders!E:E)</f>
        <v>Wallet</v>
      </c>
      <c r="L1147" s="3" t="str">
        <f>_xlfn.XLOOKUP(Table29[[#This Row],[customer id]],customers!A:A,customers!C:C)</f>
        <v>New</v>
      </c>
    </row>
    <row r="1148" spans="1:12" x14ac:dyDescent="0.35">
      <c r="A1148" s="3">
        <v>9770431940</v>
      </c>
      <c r="B1148">
        <v>679321</v>
      </c>
      <c r="C1148">
        <v>2</v>
      </c>
      <c r="D1148" s="2">
        <v>738.46</v>
      </c>
      <c r="E1148" s="2">
        <f>Table29[[#This Row],[quantity]]*Table29[[#This Row],[unit_price]]</f>
        <v>1476.92</v>
      </c>
      <c r="F1148" t="str">
        <f>_xlfn.XLOOKUP(Table29[[#This Row],[product_id]],products!A:A,products!B:B)</f>
        <v>Cola</v>
      </c>
      <c r="G1148" t="str">
        <f>_xlfn.XLOOKUP(B:B,products!A:A,products!C:C)</f>
        <v>Cold Drinks &amp; Juices</v>
      </c>
      <c r="H1148" t="str">
        <f>_xlfn.XLOOKUP(Table29[[#This Row],[product_id]],products!A:A,products!D:D)</f>
        <v>Khurana-Dewan</v>
      </c>
      <c r="I1148" s="1">
        <f>_xlfn.XLOOKUP(Table29[[#This Row],[order_id]],orders!A:A,orders!C:C)</f>
        <v>45449.961111111108</v>
      </c>
      <c r="J1148" s="3">
        <f>_xlfn.XLOOKUP(Table29[[#This Row],[order_id]],orders!A:A,orders!B:B)</f>
        <v>86715467</v>
      </c>
      <c r="K1148" s="3" t="str">
        <f>_xlfn.XLOOKUP(Table29[[#This Row],[order_id]],orders!A:A,orders!E:E)</f>
        <v>Card</v>
      </c>
      <c r="L1148" s="3" t="str">
        <f>_xlfn.XLOOKUP(Table29[[#This Row],[customer id]],customers!A:A,customers!C:C)</f>
        <v>Inactive</v>
      </c>
    </row>
    <row r="1149" spans="1:12" x14ac:dyDescent="0.35">
      <c r="A1149" s="3">
        <v>9650124390</v>
      </c>
      <c r="B1149">
        <v>123983</v>
      </c>
      <c r="C1149">
        <v>2</v>
      </c>
      <c r="D1149" s="2">
        <v>785.67</v>
      </c>
      <c r="E1149" s="2">
        <f>Table29[[#This Row],[quantity]]*Table29[[#This Row],[unit_price]]</f>
        <v>1571.34</v>
      </c>
      <c r="F1149" t="str">
        <f>_xlfn.XLOOKUP(Table29[[#This Row],[product_id]],products!A:A,products!B:B)</f>
        <v>Cough Syrup</v>
      </c>
      <c r="G1149" t="str">
        <f>_xlfn.XLOOKUP(B:B,products!A:A,products!C:C)</f>
        <v>Pharmacy</v>
      </c>
      <c r="H1149" t="str">
        <f>_xlfn.XLOOKUP(Table29[[#This Row],[product_id]],products!A:A,products!D:D)</f>
        <v>Kurian-Chhabra</v>
      </c>
      <c r="I1149" s="1">
        <f>_xlfn.XLOOKUP(Table29[[#This Row],[order_id]],orders!A:A,orders!C:C)</f>
        <v>45406.643750000003</v>
      </c>
      <c r="J1149" s="3">
        <f>_xlfn.XLOOKUP(Table29[[#This Row],[order_id]],orders!A:A,orders!B:B)</f>
        <v>46717997</v>
      </c>
      <c r="K1149" s="3" t="str">
        <f>_xlfn.XLOOKUP(Table29[[#This Row],[order_id]],orders!A:A,orders!E:E)</f>
        <v>Card</v>
      </c>
      <c r="L1149" s="3" t="str">
        <f>_xlfn.XLOOKUP(Table29[[#This Row],[customer id]],customers!A:A,customers!C:C)</f>
        <v>New</v>
      </c>
    </row>
    <row r="1150" spans="1:12" x14ac:dyDescent="0.35">
      <c r="A1150" s="3">
        <v>9826894858</v>
      </c>
      <c r="B1150">
        <v>319388</v>
      </c>
      <c r="C1150">
        <v>2</v>
      </c>
      <c r="D1150" s="2">
        <v>657.8</v>
      </c>
      <c r="E1150" s="2">
        <f>Table29[[#This Row],[quantity]]*Table29[[#This Row],[unit_price]]</f>
        <v>1315.6</v>
      </c>
      <c r="F1150" t="str">
        <f>_xlfn.XLOOKUP(Table29[[#This Row],[product_id]],products!A:A,products!B:B)</f>
        <v>Orange Juice</v>
      </c>
      <c r="G1150" t="str">
        <f>_xlfn.XLOOKUP(B:B,products!A:A,products!C:C)</f>
        <v>Cold Drinks &amp; Juices</v>
      </c>
      <c r="H1150" t="str">
        <f>_xlfn.XLOOKUP(Table29[[#This Row],[product_id]],products!A:A,products!D:D)</f>
        <v>Dâ€™Alia-Dey</v>
      </c>
      <c r="I1150" s="1">
        <f>_xlfn.XLOOKUP(Table29[[#This Row],[order_id]],orders!A:A,orders!C:C)</f>
        <v>45464.540972222225</v>
      </c>
      <c r="J1150" s="3">
        <f>_xlfn.XLOOKUP(Table29[[#This Row],[order_id]],orders!A:A,orders!B:B)</f>
        <v>67386193</v>
      </c>
      <c r="K1150" s="3" t="str">
        <f>_xlfn.XLOOKUP(Table29[[#This Row],[order_id]],orders!A:A,orders!E:E)</f>
        <v>UPI</v>
      </c>
      <c r="L1150" s="3" t="str">
        <f>_xlfn.XLOOKUP(Table29[[#This Row],[customer id]],customers!A:A,customers!C:C)</f>
        <v>Regular</v>
      </c>
    </row>
    <row r="1151" spans="1:12" x14ac:dyDescent="0.35">
      <c r="A1151" s="3">
        <v>4466839873</v>
      </c>
      <c r="B1151">
        <v>77308</v>
      </c>
      <c r="C1151">
        <v>1</v>
      </c>
      <c r="D1151" s="2">
        <v>223.27</v>
      </c>
      <c r="E1151" s="2">
        <f>Table29[[#This Row],[quantity]]*Table29[[#This Row],[unit_price]]</f>
        <v>223.27</v>
      </c>
      <c r="F1151" t="str">
        <f>_xlfn.XLOOKUP(Table29[[#This Row],[product_id]],products!A:A,products!B:B)</f>
        <v>Onions</v>
      </c>
      <c r="G1151" t="str">
        <f>_xlfn.XLOOKUP(B:B,products!A:A,products!C:C)</f>
        <v>Fruits &amp; Vegetables</v>
      </c>
      <c r="H1151" t="str">
        <f>_xlfn.XLOOKUP(Table29[[#This Row],[product_id]],products!A:A,products!D:D)</f>
        <v>Ratta-Sagar</v>
      </c>
      <c r="I1151" s="1">
        <f>_xlfn.XLOOKUP(Table29[[#This Row],[order_id]],orders!A:A,orders!C:C)</f>
        <v>45269.295138888891</v>
      </c>
      <c r="J1151" s="3">
        <f>_xlfn.XLOOKUP(Table29[[#This Row],[order_id]],orders!A:A,orders!B:B)</f>
        <v>8361353</v>
      </c>
      <c r="K1151" s="3" t="str">
        <f>_xlfn.XLOOKUP(Table29[[#This Row],[order_id]],orders!A:A,orders!E:E)</f>
        <v>Cash</v>
      </c>
      <c r="L1151" s="3" t="str">
        <f>_xlfn.XLOOKUP(Table29[[#This Row],[customer id]],customers!A:A,customers!C:C)</f>
        <v>New</v>
      </c>
    </row>
    <row r="1152" spans="1:12" x14ac:dyDescent="0.35">
      <c r="A1152" s="3">
        <v>4331471900</v>
      </c>
      <c r="B1152">
        <v>762527</v>
      </c>
      <c r="C1152">
        <v>2</v>
      </c>
      <c r="D1152" s="2">
        <v>690.08</v>
      </c>
      <c r="E1152" s="2">
        <f>Table29[[#This Row],[quantity]]*Table29[[#This Row],[unit_price]]</f>
        <v>1380.16</v>
      </c>
      <c r="F1152" t="str">
        <f>_xlfn.XLOOKUP(Table29[[#This Row],[product_id]],products!A:A,products!B:B)</f>
        <v>Biscuits</v>
      </c>
      <c r="G1152" t="str">
        <f>_xlfn.XLOOKUP(B:B,products!A:A,products!C:C)</f>
        <v>Snacks &amp; Munchies</v>
      </c>
      <c r="H1152" t="str">
        <f>_xlfn.XLOOKUP(Table29[[#This Row],[product_id]],products!A:A,products!D:D)</f>
        <v>Chad, Yohannan and Chopra</v>
      </c>
      <c r="I1152" s="1">
        <f>_xlfn.XLOOKUP(Table29[[#This Row],[order_id]],orders!A:A,orders!C:C)</f>
        <v>45493.363888888889</v>
      </c>
      <c r="J1152" s="3">
        <f>_xlfn.XLOOKUP(Table29[[#This Row],[order_id]],orders!A:A,orders!B:B)</f>
        <v>59094034</v>
      </c>
      <c r="K1152" s="3" t="str">
        <f>_xlfn.XLOOKUP(Table29[[#This Row],[order_id]],orders!A:A,orders!E:E)</f>
        <v>Card</v>
      </c>
      <c r="L1152" s="3" t="str">
        <f>_xlfn.XLOOKUP(Table29[[#This Row],[customer id]],customers!A:A,customers!C:C)</f>
        <v>Regular</v>
      </c>
    </row>
    <row r="1153" spans="1:12" x14ac:dyDescent="0.35">
      <c r="A1153" s="3">
        <v>5777824005</v>
      </c>
      <c r="B1153">
        <v>945635</v>
      </c>
      <c r="C1153">
        <v>2</v>
      </c>
      <c r="D1153" s="2">
        <v>778.9</v>
      </c>
      <c r="E1153" s="2">
        <f>Table29[[#This Row],[quantity]]*Table29[[#This Row],[unit_price]]</f>
        <v>1557.8</v>
      </c>
      <c r="F1153" t="str">
        <f>_xlfn.XLOOKUP(Table29[[#This Row],[product_id]],products!A:A,products!B:B)</f>
        <v>Pulses</v>
      </c>
      <c r="G1153" t="str">
        <f>_xlfn.XLOOKUP(B:B,products!A:A,products!C:C)</f>
        <v>Grocery &amp; Staples</v>
      </c>
      <c r="H1153" t="str">
        <f>_xlfn.XLOOKUP(Table29[[#This Row],[product_id]],products!A:A,products!D:D)</f>
        <v>Balasubramanian PLC</v>
      </c>
      <c r="I1153" s="1">
        <f>_xlfn.XLOOKUP(Table29[[#This Row],[order_id]],orders!A:A,orders!C:C)</f>
        <v>45007.963888888888</v>
      </c>
      <c r="J1153" s="3">
        <f>_xlfn.XLOOKUP(Table29[[#This Row],[order_id]],orders!A:A,orders!B:B)</f>
        <v>73428596</v>
      </c>
      <c r="K1153" s="3" t="str">
        <f>_xlfn.XLOOKUP(Table29[[#This Row],[order_id]],orders!A:A,orders!E:E)</f>
        <v>Card</v>
      </c>
      <c r="L1153" s="3" t="str">
        <f>_xlfn.XLOOKUP(Table29[[#This Row],[customer id]],customers!A:A,customers!C:C)</f>
        <v>Inactive</v>
      </c>
    </row>
    <row r="1154" spans="1:12" x14ac:dyDescent="0.35">
      <c r="A1154" s="3">
        <v>8795242622</v>
      </c>
      <c r="B1154">
        <v>33797</v>
      </c>
      <c r="C1154">
        <v>3</v>
      </c>
      <c r="D1154" s="2">
        <v>888.12</v>
      </c>
      <c r="E1154" s="2">
        <f>Table29[[#This Row],[quantity]]*Table29[[#This Row],[unit_price]]</f>
        <v>2664.36</v>
      </c>
      <c r="F1154" t="str">
        <f>_xlfn.XLOOKUP(Table29[[#This Row],[product_id]],products!A:A,products!B:B)</f>
        <v>Pain Reliever</v>
      </c>
      <c r="G1154" t="str">
        <f>_xlfn.XLOOKUP(B:B,products!A:A,products!C:C)</f>
        <v>Pharmacy</v>
      </c>
      <c r="H1154" t="str">
        <f>_xlfn.XLOOKUP(Table29[[#This Row],[product_id]],products!A:A,products!D:D)</f>
        <v>Gaba LLC</v>
      </c>
      <c r="I1154" s="1">
        <f>_xlfn.XLOOKUP(Table29[[#This Row],[order_id]],orders!A:A,orders!C:C)</f>
        <v>45011.175694444442</v>
      </c>
      <c r="J1154" s="3">
        <f>_xlfn.XLOOKUP(Table29[[#This Row],[order_id]],orders!A:A,orders!B:B)</f>
        <v>90246977</v>
      </c>
      <c r="K1154" s="3" t="str">
        <f>_xlfn.XLOOKUP(Table29[[#This Row],[order_id]],orders!A:A,orders!E:E)</f>
        <v>Card</v>
      </c>
      <c r="L1154" s="3" t="str">
        <f>_xlfn.XLOOKUP(Table29[[#This Row],[customer id]],customers!A:A,customers!C:C)</f>
        <v>Premium</v>
      </c>
    </row>
    <row r="1155" spans="1:12" x14ac:dyDescent="0.35">
      <c r="A1155" s="3">
        <v>8561878376</v>
      </c>
      <c r="B1155">
        <v>555121</v>
      </c>
      <c r="C1155">
        <v>3</v>
      </c>
      <c r="D1155" s="2">
        <v>354.91</v>
      </c>
      <c r="E1155" s="2">
        <f>Table29[[#This Row],[quantity]]*Table29[[#This Row],[unit_price]]</f>
        <v>1064.73</v>
      </c>
      <c r="F1155" t="str">
        <f>_xlfn.XLOOKUP(Table29[[#This Row],[product_id]],products!A:A,products!B:B)</f>
        <v>Carrots</v>
      </c>
      <c r="G1155" t="str">
        <f>_xlfn.XLOOKUP(B:B,products!A:A,products!C:C)</f>
        <v>Fruits &amp; Vegetables</v>
      </c>
      <c r="H1155" t="str">
        <f>_xlfn.XLOOKUP(Table29[[#This Row],[product_id]],products!A:A,products!D:D)</f>
        <v>Subramanian, Chaudhuri and Dora</v>
      </c>
      <c r="I1155" s="1">
        <f>_xlfn.XLOOKUP(Table29[[#This Row],[order_id]],orders!A:A,orders!C:C)</f>
        <v>45320.306944444441</v>
      </c>
      <c r="J1155" s="3">
        <f>_xlfn.XLOOKUP(Table29[[#This Row],[order_id]],orders!A:A,orders!B:B)</f>
        <v>12272282</v>
      </c>
      <c r="K1155" s="3" t="str">
        <f>_xlfn.XLOOKUP(Table29[[#This Row],[order_id]],orders!A:A,orders!E:E)</f>
        <v>UPI</v>
      </c>
      <c r="L1155" s="3" t="str">
        <f>_xlfn.XLOOKUP(Table29[[#This Row],[customer id]],customers!A:A,customers!C:C)</f>
        <v>Regular</v>
      </c>
    </row>
    <row r="1156" spans="1:12" x14ac:dyDescent="0.35">
      <c r="A1156" s="3">
        <v>2113243643</v>
      </c>
      <c r="B1156">
        <v>644847</v>
      </c>
      <c r="C1156">
        <v>3</v>
      </c>
      <c r="D1156" s="2">
        <v>622.80999999999995</v>
      </c>
      <c r="E1156" s="2">
        <f>Table29[[#This Row],[quantity]]*Table29[[#This Row],[unit_price]]</f>
        <v>1868.4299999999998</v>
      </c>
      <c r="F1156" t="str">
        <f>_xlfn.XLOOKUP(Table29[[#This Row],[product_id]],products!A:A,products!B:B)</f>
        <v>Salt</v>
      </c>
      <c r="G1156" t="str">
        <f>_xlfn.XLOOKUP(B:B,products!A:A,products!C:C)</f>
        <v>Grocery &amp; Staples</v>
      </c>
      <c r="H1156" t="str">
        <f>_xlfn.XLOOKUP(Table29[[#This Row],[product_id]],products!A:A,products!D:D)</f>
        <v>Jhaveri, Kata and Kapur</v>
      </c>
      <c r="I1156" s="1">
        <f>_xlfn.XLOOKUP(Table29[[#This Row],[order_id]],orders!A:A,orders!C:C)</f>
        <v>45277.457638888889</v>
      </c>
      <c r="J1156" s="3">
        <f>_xlfn.XLOOKUP(Table29[[#This Row],[order_id]],orders!A:A,orders!B:B)</f>
        <v>66269844</v>
      </c>
      <c r="K1156" s="3" t="str">
        <f>_xlfn.XLOOKUP(Table29[[#This Row],[order_id]],orders!A:A,orders!E:E)</f>
        <v>UPI</v>
      </c>
      <c r="L1156" s="3" t="str">
        <f>_xlfn.XLOOKUP(Table29[[#This Row],[customer id]],customers!A:A,customers!C:C)</f>
        <v>Premium</v>
      </c>
    </row>
    <row r="1157" spans="1:12" x14ac:dyDescent="0.35">
      <c r="A1157" s="3">
        <v>8497820340</v>
      </c>
      <c r="B1157">
        <v>327290</v>
      </c>
      <c r="C1157">
        <v>2</v>
      </c>
      <c r="D1157" s="2">
        <v>862.28</v>
      </c>
      <c r="E1157" s="2">
        <f>Table29[[#This Row],[quantity]]*Table29[[#This Row],[unit_price]]</f>
        <v>1724.56</v>
      </c>
      <c r="F1157" t="str">
        <f>_xlfn.XLOOKUP(Table29[[#This Row],[product_id]],products!A:A,products!B:B)</f>
        <v>Sugar</v>
      </c>
      <c r="G1157" t="str">
        <f>_xlfn.XLOOKUP(B:B,products!A:A,products!C:C)</f>
        <v>Grocery &amp; Staples</v>
      </c>
      <c r="H1157" t="str">
        <f>_xlfn.XLOOKUP(Table29[[#This Row],[product_id]],products!A:A,products!D:D)</f>
        <v>Nadkarni Inc</v>
      </c>
      <c r="I1157" s="1">
        <f>_xlfn.XLOOKUP(Table29[[#This Row],[order_id]],orders!A:A,orders!C:C)</f>
        <v>45246.757638888892</v>
      </c>
      <c r="J1157" s="3">
        <f>_xlfn.XLOOKUP(Table29[[#This Row],[order_id]],orders!A:A,orders!B:B)</f>
        <v>90586029</v>
      </c>
      <c r="K1157" s="3" t="str">
        <f>_xlfn.XLOOKUP(Table29[[#This Row],[order_id]],orders!A:A,orders!E:E)</f>
        <v>UPI</v>
      </c>
      <c r="L1157" s="3" t="str">
        <f>_xlfn.XLOOKUP(Table29[[#This Row],[customer id]],customers!A:A,customers!C:C)</f>
        <v>Regular</v>
      </c>
    </row>
    <row r="1158" spans="1:12" x14ac:dyDescent="0.35">
      <c r="A1158" s="3">
        <v>3167184563</v>
      </c>
      <c r="B1158">
        <v>798639</v>
      </c>
      <c r="C1158">
        <v>1</v>
      </c>
      <c r="D1158" s="2">
        <v>211.25</v>
      </c>
      <c r="E1158" s="2">
        <f>Table29[[#This Row],[quantity]]*Table29[[#This Row],[unit_price]]</f>
        <v>211.25</v>
      </c>
      <c r="F1158" t="str">
        <f>_xlfn.XLOOKUP(Table29[[#This Row],[product_id]],products!A:A,products!B:B)</f>
        <v>Eggs</v>
      </c>
      <c r="G1158" t="str">
        <f>_xlfn.XLOOKUP(B:B,products!A:A,products!C:C)</f>
        <v>Dairy &amp; Breakfast</v>
      </c>
      <c r="H1158" t="str">
        <f>_xlfn.XLOOKUP(Table29[[#This Row],[product_id]],products!A:A,products!D:D)</f>
        <v>Subramaniam LLC</v>
      </c>
      <c r="I1158" s="1">
        <f>_xlfn.XLOOKUP(Table29[[#This Row],[order_id]],orders!A:A,orders!C:C)</f>
        <v>45176.719444444447</v>
      </c>
      <c r="J1158" s="3">
        <f>_xlfn.XLOOKUP(Table29[[#This Row],[order_id]],orders!A:A,orders!B:B)</f>
        <v>43860025</v>
      </c>
      <c r="K1158" s="3" t="str">
        <f>_xlfn.XLOOKUP(Table29[[#This Row],[order_id]],orders!A:A,orders!E:E)</f>
        <v>UPI</v>
      </c>
      <c r="L1158" s="3" t="str">
        <f>_xlfn.XLOOKUP(Table29[[#This Row],[customer id]],customers!A:A,customers!C:C)</f>
        <v>Regular</v>
      </c>
    </row>
    <row r="1159" spans="1:12" x14ac:dyDescent="0.35">
      <c r="A1159" s="3">
        <v>9997121955</v>
      </c>
      <c r="B1159">
        <v>739534</v>
      </c>
      <c r="C1159">
        <v>2</v>
      </c>
      <c r="D1159" s="2">
        <v>994.56</v>
      </c>
      <c r="E1159" s="2">
        <f>Table29[[#This Row],[quantity]]*Table29[[#This Row],[unit_price]]</f>
        <v>1989.12</v>
      </c>
      <c r="F1159" t="str">
        <f>_xlfn.XLOOKUP(Table29[[#This Row],[product_id]],products!A:A,products!B:B)</f>
        <v>Toilet Cleaner</v>
      </c>
      <c r="G1159" t="str">
        <f>_xlfn.XLOOKUP(B:B,products!A:A,products!C:C)</f>
        <v>Household Care</v>
      </c>
      <c r="H1159" t="str">
        <f>_xlfn.XLOOKUP(Table29[[#This Row],[product_id]],products!A:A,products!D:D)</f>
        <v>Gera, Narang and Karpe</v>
      </c>
      <c r="I1159" s="1">
        <f>_xlfn.XLOOKUP(Table29[[#This Row],[order_id]],orders!A:A,orders!C:C)</f>
        <v>45403.002083333333</v>
      </c>
      <c r="J1159" s="3">
        <f>_xlfn.XLOOKUP(Table29[[#This Row],[order_id]],orders!A:A,orders!B:B)</f>
        <v>46623192</v>
      </c>
      <c r="K1159" s="3" t="str">
        <f>_xlfn.XLOOKUP(Table29[[#This Row],[order_id]],orders!A:A,orders!E:E)</f>
        <v>UPI</v>
      </c>
      <c r="L1159" s="3" t="str">
        <f>_xlfn.XLOOKUP(Table29[[#This Row],[customer id]],customers!A:A,customers!C:C)</f>
        <v>New</v>
      </c>
    </row>
    <row r="1160" spans="1:12" x14ac:dyDescent="0.35">
      <c r="A1160" s="3">
        <v>2954397481</v>
      </c>
      <c r="B1160">
        <v>272170</v>
      </c>
      <c r="C1160">
        <v>1</v>
      </c>
      <c r="D1160" s="2">
        <v>140.80000000000001</v>
      </c>
      <c r="E1160" s="2">
        <f>Table29[[#This Row],[quantity]]*Table29[[#This Row],[unit_price]]</f>
        <v>140.80000000000001</v>
      </c>
      <c r="F1160" t="str">
        <f>_xlfn.XLOOKUP(Table29[[#This Row],[product_id]],products!A:A,products!B:B)</f>
        <v>Ice Cream</v>
      </c>
      <c r="G1160" t="str">
        <f>_xlfn.XLOOKUP(B:B,products!A:A,products!C:C)</f>
        <v>Instant &amp; Frozen Food</v>
      </c>
      <c r="H1160" t="str">
        <f>_xlfn.XLOOKUP(Table29[[#This Row],[product_id]],products!A:A,products!D:D)</f>
        <v>Purohit Group</v>
      </c>
      <c r="I1160" s="1">
        <f>_xlfn.XLOOKUP(Table29[[#This Row],[order_id]],orders!A:A,orders!C:C)</f>
        <v>45322.45416666667</v>
      </c>
      <c r="J1160" s="3">
        <f>_xlfn.XLOOKUP(Table29[[#This Row],[order_id]],orders!A:A,orders!B:B)</f>
        <v>93318833</v>
      </c>
      <c r="K1160" s="3" t="str">
        <f>_xlfn.XLOOKUP(Table29[[#This Row],[order_id]],orders!A:A,orders!E:E)</f>
        <v>Wallet</v>
      </c>
      <c r="L1160" s="3" t="str">
        <f>_xlfn.XLOOKUP(Table29[[#This Row],[customer id]],customers!A:A,customers!C:C)</f>
        <v>New</v>
      </c>
    </row>
    <row r="1161" spans="1:12" x14ac:dyDescent="0.35">
      <c r="A1161" s="3">
        <v>8125884987</v>
      </c>
      <c r="B1161">
        <v>764014</v>
      </c>
      <c r="C1161">
        <v>3</v>
      </c>
      <c r="D1161" s="2">
        <v>612.04</v>
      </c>
      <c r="E1161" s="2">
        <f>Table29[[#This Row],[quantity]]*Table29[[#This Row],[unit_price]]</f>
        <v>1836.12</v>
      </c>
      <c r="F1161" t="str">
        <f>_xlfn.XLOOKUP(Table29[[#This Row],[product_id]],products!A:A,products!B:B)</f>
        <v>Salt</v>
      </c>
      <c r="G1161" t="str">
        <f>_xlfn.XLOOKUP(B:B,products!A:A,products!C:C)</f>
        <v>Grocery &amp; Staples</v>
      </c>
      <c r="H1161" t="str">
        <f>_xlfn.XLOOKUP(Table29[[#This Row],[product_id]],products!A:A,products!D:D)</f>
        <v>Grewal, Swamy and Dayal</v>
      </c>
      <c r="I1161" s="1">
        <f>_xlfn.XLOOKUP(Table29[[#This Row],[order_id]],orders!A:A,orders!C:C)</f>
        <v>45415.041666666664</v>
      </c>
      <c r="J1161" s="3">
        <f>_xlfn.XLOOKUP(Table29[[#This Row],[order_id]],orders!A:A,orders!B:B)</f>
        <v>31718565</v>
      </c>
      <c r="K1161" s="3" t="str">
        <f>_xlfn.XLOOKUP(Table29[[#This Row],[order_id]],orders!A:A,orders!E:E)</f>
        <v>Wallet</v>
      </c>
      <c r="L1161" s="3" t="str">
        <f>_xlfn.XLOOKUP(Table29[[#This Row],[customer id]],customers!A:A,customers!C:C)</f>
        <v>Regular</v>
      </c>
    </row>
    <row r="1162" spans="1:12" x14ac:dyDescent="0.35">
      <c r="A1162" s="3">
        <v>3765873352</v>
      </c>
      <c r="B1162">
        <v>365132</v>
      </c>
      <c r="C1162">
        <v>3</v>
      </c>
      <c r="D1162" s="2">
        <v>229.38</v>
      </c>
      <c r="E1162" s="2">
        <f>Table29[[#This Row],[quantity]]*Table29[[#This Row],[unit_price]]</f>
        <v>688.14</v>
      </c>
      <c r="F1162" t="str">
        <f>_xlfn.XLOOKUP(Table29[[#This Row],[product_id]],products!A:A,products!B:B)</f>
        <v>Instant Noodles</v>
      </c>
      <c r="G1162" t="str">
        <f>_xlfn.XLOOKUP(B:B,products!A:A,products!C:C)</f>
        <v>Instant &amp; Frozen Food</v>
      </c>
      <c r="H1162" t="str">
        <f>_xlfn.XLOOKUP(Table29[[#This Row],[product_id]],products!A:A,products!D:D)</f>
        <v>Dar-Kumar</v>
      </c>
      <c r="I1162" s="1">
        <f>_xlfn.XLOOKUP(Table29[[#This Row],[order_id]],orders!A:A,orders!C:C)</f>
        <v>45581.663888888892</v>
      </c>
      <c r="J1162" s="3">
        <f>_xlfn.XLOOKUP(Table29[[#This Row],[order_id]],orders!A:A,orders!B:B)</f>
        <v>48418662</v>
      </c>
      <c r="K1162" s="3" t="str">
        <f>_xlfn.XLOOKUP(Table29[[#This Row],[order_id]],orders!A:A,orders!E:E)</f>
        <v>UPI</v>
      </c>
      <c r="L1162" s="3" t="str">
        <f>_xlfn.XLOOKUP(Table29[[#This Row],[customer id]],customers!A:A,customers!C:C)</f>
        <v>Premium</v>
      </c>
    </row>
    <row r="1163" spans="1:12" x14ac:dyDescent="0.35">
      <c r="A1163" s="3">
        <v>7733310993</v>
      </c>
      <c r="B1163">
        <v>820541</v>
      </c>
      <c r="C1163">
        <v>1</v>
      </c>
      <c r="D1163" s="2">
        <v>576.22</v>
      </c>
      <c r="E1163" s="2">
        <f>Table29[[#This Row],[quantity]]*Table29[[#This Row],[unit_price]]</f>
        <v>576.22</v>
      </c>
      <c r="F1163" t="str">
        <f>_xlfn.XLOOKUP(Table29[[#This Row],[product_id]],products!A:A,products!B:B)</f>
        <v>Toilet Cleaner</v>
      </c>
      <c r="G1163" t="str">
        <f>_xlfn.XLOOKUP(B:B,products!A:A,products!C:C)</f>
        <v>Household Care</v>
      </c>
      <c r="H1163" t="str">
        <f>_xlfn.XLOOKUP(Table29[[#This Row],[product_id]],products!A:A,products!D:D)</f>
        <v>Borde, Peri and Upadhyay</v>
      </c>
      <c r="I1163" s="1">
        <f>_xlfn.XLOOKUP(Table29[[#This Row],[order_id]],orders!A:A,orders!C:C)</f>
        <v>45016.405555555553</v>
      </c>
      <c r="J1163" s="3">
        <f>_xlfn.XLOOKUP(Table29[[#This Row],[order_id]],orders!A:A,orders!B:B)</f>
        <v>10562528</v>
      </c>
      <c r="K1163" s="3" t="str">
        <f>_xlfn.XLOOKUP(Table29[[#This Row],[order_id]],orders!A:A,orders!E:E)</f>
        <v>Card</v>
      </c>
      <c r="L1163" s="3" t="str">
        <f>_xlfn.XLOOKUP(Table29[[#This Row],[customer id]],customers!A:A,customers!C:C)</f>
        <v>Premium</v>
      </c>
    </row>
    <row r="1164" spans="1:12" x14ac:dyDescent="0.35">
      <c r="A1164" s="3">
        <v>738093341</v>
      </c>
      <c r="B1164">
        <v>257719</v>
      </c>
      <c r="C1164">
        <v>2</v>
      </c>
      <c r="D1164" s="2">
        <v>281.73</v>
      </c>
      <c r="E1164" s="2">
        <f>Table29[[#This Row],[quantity]]*Table29[[#This Row],[unit_price]]</f>
        <v>563.46</v>
      </c>
      <c r="F1164" t="str">
        <f>_xlfn.XLOOKUP(Table29[[#This Row],[product_id]],products!A:A,products!B:B)</f>
        <v>Eggs</v>
      </c>
      <c r="G1164" t="str">
        <f>_xlfn.XLOOKUP(B:B,products!A:A,products!C:C)</f>
        <v>Dairy &amp; Breakfast</v>
      </c>
      <c r="H1164" t="str">
        <f>_xlfn.XLOOKUP(Table29[[#This Row],[product_id]],products!A:A,products!D:D)</f>
        <v>Chaudhuri PLC</v>
      </c>
      <c r="I1164" s="1">
        <f>_xlfn.XLOOKUP(Table29[[#This Row],[order_id]],orders!A:A,orders!C:C)</f>
        <v>45368.280555555553</v>
      </c>
      <c r="J1164" s="3">
        <f>_xlfn.XLOOKUP(Table29[[#This Row],[order_id]],orders!A:A,orders!B:B)</f>
        <v>30823988</v>
      </c>
      <c r="K1164" s="3" t="str">
        <f>_xlfn.XLOOKUP(Table29[[#This Row],[order_id]],orders!A:A,orders!E:E)</f>
        <v>UPI</v>
      </c>
      <c r="L1164" s="3" t="str">
        <f>_xlfn.XLOOKUP(Table29[[#This Row],[customer id]],customers!A:A,customers!C:C)</f>
        <v>Premium</v>
      </c>
    </row>
    <row r="1165" spans="1:12" x14ac:dyDescent="0.35">
      <c r="A1165" s="3">
        <v>1837574319</v>
      </c>
      <c r="B1165">
        <v>851978</v>
      </c>
      <c r="C1165">
        <v>3</v>
      </c>
      <c r="D1165" s="2">
        <v>715.72</v>
      </c>
      <c r="E1165" s="2">
        <f>Table29[[#This Row],[quantity]]*Table29[[#This Row],[unit_price]]</f>
        <v>2147.16</v>
      </c>
      <c r="F1165" t="str">
        <f>_xlfn.XLOOKUP(Table29[[#This Row],[product_id]],products!A:A,products!B:B)</f>
        <v>Vitamins</v>
      </c>
      <c r="G1165" t="str">
        <f>_xlfn.XLOOKUP(B:B,products!A:A,products!C:C)</f>
        <v>Pharmacy</v>
      </c>
      <c r="H1165" t="str">
        <f>_xlfn.XLOOKUP(Table29[[#This Row],[product_id]],products!A:A,products!D:D)</f>
        <v>Parsa-Bala</v>
      </c>
      <c r="I1165" s="1">
        <f>_xlfn.XLOOKUP(Table29[[#This Row],[order_id]],orders!A:A,orders!C:C)</f>
        <v>45462.261111111111</v>
      </c>
      <c r="J1165" s="3">
        <f>_xlfn.XLOOKUP(Table29[[#This Row],[order_id]],orders!A:A,orders!B:B)</f>
        <v>24821281</v>
      </c>
      <c r="K1165" s="3" t="str">
        <f>_xlfn.XLOOKUP(Table29[[#This Row],[order_id]],orders!A:A,orders!E:E)</f>
        <v>UPI</v>
      </c>
      <c r="L1165" s="3" t="str">
        <f>_xlfn.XLOOKUP(Table29[[#This Row],[customer id]],customers!A:A,customers!C:C)</f>
        <v>Regular</v>
      </c>
    </row>
    <row r="1166" spans="1:12" x14ac:dyDescent="0.35">
      <c r="A1166" s="3">
        <v>2468420564</v>
      </c>
      <c r="B1166">
        <v>365133</v>
      </c>
      <c r="C1166">
        <v>2</v>
      </c>
      <c r="D1166" s="2">
        <v>915.45</v>
      </c>
      <c r="E1166" s="2">
        <f>Table29[[#This Row],[quantity]]*Table29[[#This Row],[unit_price]]</f>
        <v>1830.9</v>
      </c>
      <c r="F1166" t="str">
        <f>_xlfn.XLOOKUP(Table29[[#This Row],[product_id]],products!A:A,products!B:B)</f>
        <v>Dish Soap</v>
      </c>
      <c r="G1166" t="str">
        <f>_xlfn.XLOOKUP(B:B,products!A:A,products!C:C)</f>
        <v>Household Care</v>
      </c>
      <c r="H1166" t="str">
        <f>_xlfn.XLOOKUP(Table29[[#This Row],[product_id]],products!A:A,products!D:D)</f>
        <v>Hans Inc</v>
      </c>
      <c r="I1166" s="1">
        <f>_xlfn.XLOOKUP(Table29[[#This Row],[order_id]],orders!A:A,orders!C:C)</f>
        <v>45107.668055555558</v>
      </c>
      <c r="J1166" s="3">
        <f>_xlfn.XLOOKUP(Table29[[#This Row],[order_id]],orders!A:A,orders!B:B)</f>
        <v>92027021</v>
      </c>
      <c r="K1166" s="3" t="str">
        <f>_xlfn.XLOOKUP(Table29[[#This Row],[order_id]],orders!A:A,orders!E:E)</f>
        <v>UPI</v>
      </c>
      <c r="L1166" s="3" t="str">
        <f>_xlfn.XLOOKUP(Table29[[#This Row],[customer id]],customers!A:A,customers!C:C)</f>
        <v>Inactive</v>
      </c>
    </row>
    <row r="1167" spans="1:12" x14ac:dyDescent="0.35">
      <c r="A1167" s="3">
        <v>5368005763</v>
      </c>
      <c r="B1167">
        <v>237083</v>
      </c>
      <c r="C1167">
        <v>2</v>
      </c>
      <c r="D1167" s="2">
        <v>577.13</v>
      </c>
      <c r="E1167" s="2">
        <f>Table29[[#This Row],[quantity]]*Table29[[#This Row],[unit_price]]</f>
        <v>1154.26</v>
      </c>
      <c r="F1167" t="str">
        <f>_xlfn.XLOOKUP(Table29[[#This Row],[product_id]],products!A:A,products!B:B)</f>
        <v>Cough Syrup</v>
      </c>
      <c r="G1167" t="str">
        <f>_xlfn.XLOOKUP(B:B,products!A:A,products!C:C)</f>
        <v>Pharmacy</v>
      </c>
      <c r="H1167" t="str">
        <f>_xlfn.XLOOKUP(Table29[[#This Row],[product_id]],products!A:A,products!D:D)</f>
        <v>Hayer-Banerjee</v>
      </c>
      <c r="I1167" s="1">
        <f>_xlfn.XLOOKUP(Table29[[#This Row],[order_id]],orders!A:A,orders!C:C)</f>
        <v>45503.234722222223</v>
      </c>
      <c r="J1167" s="3">
        <f>_xlfn.XLOOKUP(Table29[[#This Row],[order_id]],orders!A:A,orders!B:B)</f>
        <v>84824280</v>
      </c>
      <c r="K1167" s="3" t="str">
        <f>_xlfn.XLOOKUP(Table29[[#This Row],[order_id]],orders!A:A,orders!E:E)</f>
        <v>Cash</v>
      </c>
      <c r="L1167" s="3" t="str">
        <f>_xlfn.XLOOKUP(Table29[[#This Row],[customer id]],customers!A:A,customers!C:C)</f>
        <v>Inactive</v>
      </c>
    </row>
    <row r="1168" spans="1:12" x14ac:dyDescent="0.35">
      <c r="A1168" s="3">
        <v>3823949592</v>
      </c>
      <c r="B1168">
        <v>39154</v>
      </c>
      <c r="C1168">
        <v>2</v>
      </c>
      <c r="D1168" s="2">
        <v>946.86</v>
      </c>
      <c r="E1168" s="2">
        <f>Table29[[#This Row],[quantity]]*Table29[[#This Row],[unit_price]]</f>
        <v>1893.72</v>
      </c>
      <c r="F1168" t="str">
        <f>_xlfn.XLOOKUP(Table29[[#This Row],[product_id]],products!A:A,products!B:B)</f>
        <v>Mangoes</v>
      </c>
      <c r="G1168" t="str">
        <f>_xlfn.XLOOKUP(B:B,products!A:A,products!C:C)</f>
        <v>Fruits &amp; Vegetables</v>
      </c>
      <c r="H1168" t="str">
        <f>_xlfn.XLOOKUP(Table29[[#This Row],[product_id]],products!A:A,products!D:D)</f>
        <v>Suresh, Bose and Bajwa</v>
      </c>
      <c r="I1168" s="1">
        <f>_xlfn.XLOOKUP(Table29[[#This Row],[order_id]],orders!A:A,orders!C:C)</f>
        <v>45029.961805555555</v>
      </c>
      <c r="J1168" s="3">
        <f>_xlfn.XLOOKUP(Table29[[#This Row],[order_id]],orders!A:A,orders!B:B)</f>
        <v>1683786</v>
      </c>
      <c r="K1168" s="3" t="str">
        <f>_xlfn.XLOOKUP(Table29[[#This Row],[order_id]],orders!A:A,orders!E:E)</f>
        <v>Wallet</v>
      </c>
      <c r="L1168" s="3" t="str">
        <f>_xlfn.XLOOKUP(Table29[[#This Row],[customer id]],customers!A:A,customers!C:C)</f>
        <v>Regular</v>
      </c>
    </row>
    <row r="1169" spans="1:12" x14ac:dyDescent="0.35">
      <c r="A1169" s="3">
        <v>6298008063</v>
      </c>
      <c r="B1169">
        <v>585299</v>
      </c>
      <c r="C1169">
        <v>3</v>
      </c>
      <c r="D1169" s="2">
        <v>799.46</v>
      </c>
      <c r="E1169" s="2">
        <f>Table29[[#This Row],[quantity]]*Table29[[#This Row],[unit_price]]</f>
        <v>2398.38</v>
      </c>
      <c r="F1169" t="str">
        <f>_xlfn.XLOOKUP(Table29[[#This Row],[product_id]],products!A:A,products!B:B)</f>
        <v>Pet Treats</v>
      </c>
      <c r="G1169" t="str">
        <f>_xlfn.XLOOKUP(B:B,products!A:A,products!C:C)</f>
        <v>Pet Care</v>
      </c>
      <c r="H1169" t="str">
        <f>_xlfn.XLOOKUP(Table29[[#This Row],[product_id]],products!A:A,products!D:D)</f>
        <v>Sharma, Chandra and Prashad</v>
      </c>
      <c r="I1169" s="1">
        <f>_xlfn.XLOOKUP(Table29[[#This Row],[order_id]],orders!A:A,orders!C:C)</f>
        <v>45126.249305555553</v>
      </c>
      <c r="J1169" s="3">
        <f>_xlfn.XLOOKUP(Table29[[#This Row],[order_id]],orders!A:A,orders!B:B)</f>
        <v>24104630</v>
      </c>
      <c r="K1169" s="3" t="str">
        <f>_xlfn.XLOOKUP(Table29[[#This Row],[order_id]],orders!A:A,orders!E:E)</f>
        <v>UPI</v>
      </c>
      <c r="L1169" s="3" t="str">
        <f>_xlfn.XLOOKUP(Table29[[#This Row],[customer id]],customers!A:A,customers!C:C)</f>
        <v>Premium</v>
      </c>
    </row>
    <row r="1170" spans="1:12" x14ac:dyDescent="0.35">
      <c r="A1170" s="3">
        <v>2499190829</v>
      </c>
      <c r="B1170">
        <v>679284</v>
      </c>
      <c r="C1170">
        <v>2</v>
      </c>
      <c r="D1170" s="2">
        <v>877.89</v>
      </c>
      <c r="E1170" s="2">
        <f>Table29[[#This Row],[quantity]]*Table29[[#This Row],[unit_price]]</f>
        <v>1755.78</v>
      </c>
      <c r="F1170" t="str">
        <f>_xlfn.XLOOKUP(Table29[[#This Row],[product_id]],products!A:A,products!B:B)</f>
        <v>Cough Syrup</v>
      </c>
      <c r="G1170" t="str">
        <f>_xlfn.XLOOKUP(B:B,products!A:A,products!C:C)</f>
        <v>Pharmacy</v>
      </c>
      <c r="H1170" t="str">
        <f>_xlfn.XLOOKUP(Table29[[#This Row],[product_id]],products!A:A,products!D:D)</f>
        <v>Pant LLC</v>
      </c>
      <c r="I1170" s="1">
        <f>_xlfn.XLOOKUP(Table29[[#This Row],[order_id]],orders!A:A,orders!C:C)</f>
        <v>45230.447916666664</v>
      </c>
      <c r="J1170" s="3">
        <f>_xlfn.XLOOKUP(Table29[[#This Row],[order_id]],orders!A:A,orders!B:B)</f>
        <v>17159117</v>
      </c>
      <c r="K1170" s="3" t="str">
        <f>_xlfn.XLOOKUP(Table29[[#This Row],[order_id]],orders!A:A,orders!E:E)</f>
        <v>UPI</v>
      </c>
      <c r="L1170" s="3" t="str">
        <f>_xlfn.XLOOKUP(Table29[[#This Row],[customer id]],customers!A:A,customers!C:C)</f>
        <v>Premium</v>
      </c>
    </row>
    <row r="1171" spans="1:12" x14ac:dyDescent="0.35">
      <c r="A1171" s="3">
        <v>491116137</v>
      </c>
      <c r="B1171">
        <v>237083</v>
      </c>
      <c r="C1171">
        <v>2</v>
      </c>
      <c r="D1171" s="2">
        <v>577.13</v>
      </c>
      <c r="E1171" s="2">
        <f>Table29[[#This Row],[quantity]]*Table29[[#This Row],[unit_price]]</f>
        <v>1154.26</v>
      </c>
      <c r="F1171" t="str">
        <f>_xlfn.XLOOKUP(Table29[[#This Row],[product_id]],products!A:A,products!B:B)</f>
        <v>Cough Syrup</v>
      </c>
      <c r="G1171" t="str">
        <f>_xlfn.XLOOKUP(B:B,products!A:A,products!C:C)</f>
        <v>Pharmacy</v>
      </c>
      <c r="H1171" t="str">
        <f>_xlfn.XLOOKUP(Table29[[#This Row],[product_id]],products!A:A,products!D:D)</f>
        <v>Hayer-Banerjee</v>
      </c>
      <c r="I1171" s="1">
        <f>_xlfn.XLOOKUP(Table29[[#This Row],[order_id]],orders!A:A,orders!C:C)</f>
        <v>45310.342361111114</v>
      </c>
      <c r="J1171" s="3">
        <f>_xlfn.XLOOKUP(Table29[[#This Row],[order_id]],orders!A:A,orders!B:B)</f>
        <v>71615827</v>
      </c>
      <c r="K1171" s="3" t="str">
        <f>_xlfn.XLOOKUP(Table29[[#This Row],[order_id]],orders!A:A,orders!E:E)</f>
        <v>Cash</v>
      </c>
      <c r="L1171" s="3" t="str">
        <f>_xlfn.XLOOKUP(Table29[[#This Row],[customer id]],customers!A:A,customers!C:C)</f>
        <v>Premium</v>
      </c>
    </row>
    <row r="1172" spans="1:12" x14ac:dyDescent="0.35">
      <c r="A1172" s="3">
        <v>2206269404</v>
      </c>
      <c r="B1172">
        <v>642612</v>
      </c>
      <c r="C1172">
        <v>1</v>
      </c>
      <c r="D1172" s="2">
        <v>517.03</v>
      </c>
      <c r="E1172" s="2">
        <f>Table29[[#This Row],[quantity]]*Table29[[#This Row],[unit_price]]</f>
        <v>517.03</v>
      </c>
      <c r="F1172" t="str">
        <f>_xlfn.XLOOKUP(Table29[[#This Row],[product_id]],products!A:A,products!B:B)</f>
        <v>Pet Treats</v>
      </c>
      <c r="G1172" t="str">
        <f>_xlfn.XLOOKUP(B:B,products!A:A,products!C:C)</f>
        <v>Pet Care</v>
      </c>
      <c r="H1172" t="str">
        <f>_xlfn.XLOOKUP(Table29[[#This Row],[product_id]],products!A:A,products!D:D)</f>
        <v>Pillay-Ahuja</v>
      </c>
      <c r="I1172" s="1">
        <f>_xlfn.XLOOKUP(Table29[[#This Row],[order_id]],orders!A:A,orders!C:C)</f>
        <v>45428.979166666664</v>
      </c>
      <c r="J1172" s="3">
        <f>_xlfn.XLOOKUP(Table29[[#This Row],[order_id]],orders!A:A,orders!B:B)</f>
        <v>96009692</v>
      </c>
      <c r="K1172" s="3" t="str">
        <f>_xlfn.XLOOKUP(Table29[[#This Row],[order_id]],orders!A:A,orders!E:E)</f>
        <v>Wallet</v>
      </c>
      <c r="L1172" s="3" t="str">
        <f>_xlfn.XLOOKUP(Table29[[#This Row],[customer id]],customers!A:A,customers!C:C)</f>
        <v>Regular</v>
      </c>
    </row>
    <row r="1173" spans="1:12" x14ac:dyDescent="0.35">
      <c r="A1173" s="3">
        <v>1330806043</v>
      </c>
      <c r="B1173">
        <v>760684</v>
      </c>
      <c r="C1173">
        <v>3</v>
      </c>
      <c r="D1173" s="2">
        <v>71.599999999999994</v>
      </c>
      <c r="E1173" s="2">
        <f>Table29[[#This Row],[quantity]]*Table29[[#This Row],[unit_price]]</f>
        <v>214.79999999999998</v>
      </c>
      <c r="F1173" t="str">
        <f>_xlfn.XLOOKUP(Table29[[#This Row],[product_id]],products!A:A,products!B:B)</f>
        <v>Rice</v>
      </c>
      <c r="G1173" t="str">
        <f>_xlfn.XLOOKUP(B:B,products!A:A,products!C:C)</f>
        <v>Grocery &amp; Staples</v>
      </c>
      <c r="H1173" t="str">
        <f>_xlfn.XLOOKUP(Table29[[#This Row],[product_id]],products!A:A,products!D:D)</f>
        <v>Kanda-Gupta</v>
      </c>
      <c r="I1173" s="1">
        <f>_xlfn.XLOOKUP(Table29[[#This Row],[order_id]],orders!A:A,orders!C:C)</f>
        <v>45385.429166666669</v>
      </c>
      <c r="J1173" s="3">
        <f>_xlfn.XLOOKUP(Table29[[#This Row],[order_id]],orders!A:A,orders!B:B)</f>
        <v>29415527</v>
      </c>
      <c r="K1173" s="3" t="str">
        <f>_xlfn.XLOOKUP(Table29[[#This Row],[order_id]],orders!A:A,orders!E:E)</f>
        <v>Wallet</v>
      </c>
      <c r="L1173" s="3" t="str">
        <f>_xlfn.XLOOKUP(Table29[[#This Row],[customer id]],customers!A:A,customers!C:C)</f>
        <v>Regular</v>
      </c>
    </row>
    <row r="1174" spans="1:12" x14ac:dyDescent="0.35">
      <c r="A1174" s="3">
        <v>6770858376</v>
      </c>
      <c r="B1174">
        <v>654297</v>
      </c>
      <c r="C1174">
        <v>2</v>
      </c>
      <c r="D1174" s="2">
        <v>13.25</v>
      </c>
      <c r="E1174" s="2">
        <f>Table29[[#This Row],[quantity]]*Table29[[#This Row],[unit_price]]</f>
        <v>26.5</v>
      </c>
      <c r="F1174" t="str">
        <f>_xlfn.XLOOKUP(Table29[[#This Row],[product_id]],products!A:A,products!B:B)</f>
        <v>Potatoes</v>
      </c>
      <c r="G1174" t="str">
        <f>_xlfn.XLOOKUP(B:B,products!A:A,products!C:C)</f>
        <v>Fruits &amp; Vegetables</v>
      </c>
      <c r="H1174" t="str">
        <f>_xlfn.XLOOKUP(Table29[[#This Row],[product_id]],products!A:A,products!D:D)</f>
        <v>Chandran-Dass</v>
      </c>
      <c r="I1174" s="1">
        <f>_xlfn.XLOOKUP(Table29[[#This Row],[order_id]],orders!A:A,orders!C:C)</f>
        <v>45302.206250000003</v>
      </c>
      <c r="J1174" s="3">
        <f>_xlfn.XLOOKUP(Table29[[#This Row],[order_id]],orders!A:A,orders!B:B)</f>
        <v>39957741</v>
      </c>
      <c r="K1174" s="3" t="str">
        <f>_xlfn.XLOOKUP(Table29[[#This Row],[order_id]],orders!A:A,orders!E:E)</f>
        <v>Wallet</v>
      </c>
      <c r="L1174" s="3" t="str">
        <f>_xlfn.XLOOKUP(Table29[[#This Row],[customer id]],customers!A:A,customers!C:C)</f>
        <v>Inactive</v>
      </c>
    </row>
    <row r="1175" spans="1:12" x14ac:dyDescent="0.35">
      <c r="A1175" s="3">
        <v>4466716432</v>
      </c>
      <c r="B1175">
        <v>799459</v>
      </c>
      <c r="C1175">
        <v>3</v>
      </c>
      <c r="D1175" s="2">
        <v>852.02</v>
      </c>
      <c r="E1175" s="2">
        <f>Table29[[#This Row],[quantity]]*Table29[[#This Row],[unit_price]]</f>
        <v>2556.06</v>
      </c>
      <c r="F1175" t="str">
        <f>_xlfn.XLOOKUP(Table29[[#This Row],[product_id]],products!A:A,products!B:B)</f>
        <v>Vitamins</v>
      </c>
      <c r="G1175" t="str">
        <f>_xlfn.XLOOKUP(B:B,products!A:A,products!C:C)</f>
        <v>Pharmacy</v>
      </c>
      <c r="H1175" t="str">
        <f>_xlfn.XLOOKUP(Table29[[#This Row],[product_id]],products!A:A,products!D:D)</f>
        <v>Garg, Kari and Kapur</v>
      </c>
      <c r="I1175" s="1">
        <f>_xlfn.XLOOKUP(Table29[[#This Row],[order_id]],orders!A:A,orders!C:C)</f>
        <v>45086.744444444441</v>
      </c>
      <c r="J1175" s="3">
        <f>_xlfn.XLOOKUP(Table29[[#This Row],[order_id]],orders!A:A,orders!B:B)</f>
        <v>29689766</v>
      </c>
      <c r="K1175" s="3" t="str">
        <f>_xlfn.XLOOKUP(Table29[[#This Row],[order_id]],orders!A:A,orders!E:E)</f>
        <v>Cash</v>
      </c>
      <c r="L1175" s="3" t="str">
        <f>_xlfn.XLOOKUP(Table29[[#This Row],[customer id]],customers!A:A,customers!C:C)</f>
        <v>New</v>
      </c>
    </row>
    <row r="1176" spans="1:12" x14ac:dyDescent="0.35">
      <c r="A1176" s="3">
        <v>8292554686</v>
      </c>
      <c r="B1176">
        <v>478531</v>
      </c>
      <c r="C1176">
        <v>2</v>
      </c>
      <c r="D1176" s="2">
        <v>825.46</v>
      </c>
      <c r="E1176" s="2">
        <f>Table29[[#This Row],[quantity]]*Table29[[#This Row],[unit_price]]</f>
        <v>1650.92</v>
      </c>
      <c r="F1176" t="str">
        <f>_xlfn.XLOOKUP(Table29[[#This Row],[product_id]],products!A:A,products!B:B)</f>
        <v>Carrots</v>
      </c>
      <c r="G1176" t="str">
        <f>_xlfn.XLOOKUP(B:B,products!A:A,products!C:C)</f>
        <v>Fruits &amp; Vegetables</v>
      </c>
      <c r="H1176" t="str">
        <f>_xlfn.XLOOKUP(Table29[[#This Row],[product_id]],products!A:A,products!D:D)</f>
        <v>Uppal Group</v>
      </c>
      <c r="I1176" s="1">
        <f>_xlfn.XLOOKUP(Table29[[#This Row],[order_id]],orders!A:A,orders!C:C)</f>
        <v>45378.638194444444</v>
      </c>
      <c r="J1176" s="3">
        <f>_xlfn.XLOOKUP(Table29[[#This Row],[order_id]],orders!A:A,orders!B:B)</f>
        <v>80833965</v>
      </c>
      <c r="K1176" s="3" t="str">
        <f>_xlfn.XLOOKUP(Table29[[#This Row],[order_id]],orders!A:A,orders!E:E)</f>
        <v>Cash</v>
      </c>
      <c r="L1176" s="3" t="str">
        <f>_xlfn.XLOOKUP(Table29[[#This Row],[customer id]],customers!A:A,customers!C:C)</f>
        <v>Inactive</v>
      </c>
    </row>
    <row r="1177" spans="1:12" x14ac:dyDescent="0.35">
      <c r="A1177" s="3">
        <v>4204069161</v>
      </c>
      <c r="B1177">
        <v>34200</v>
      </c>
      <c r="C1177">
        <v>2</v>
      </c>
      <c r="D1177" s="2">
        <v>319.8</v>
      </c>
      <c r="E1177" s="2">
        <f>Table29[[#This Row],[quantity]]*Table29[[#This Row],[unit_price]]</f>
        <v>639.6</v>
      </c>
      <c r="F1177" t="str">
        <f>_xlfn.XLOOKUP(Table29[[#This Row],[product_id]],products!A:A,products!B:B)</f>
        <v>Lotion</v>
      </c>
      <c r="G1177" t="str">
        <f>_xlfn.XLOOKUP(B:B,products!A:A,products!C:C)</f>
        <v>Personal Care</v>
      </c>
      <c r="H1177" t="str">
        <f>_xlfn.XLOOKUP(Table29[[#This Row],[product_id]],products!A:A,products!D:D)</f>
        <v>Munshi-Grewal</v>
      </c>
      <c r="I1177" s="1">
        <f>_xlfn.XLOOKUP(Table29[[#This Row],[order_id]],orders!A:A,orders!C:C)</f>
        <v>45154.736111111109</v>
      </c>
      <c r="J1177" s="3">
        <f>_xlfn.XLOOKUP(Table29[[#This Row],[order_id]],orders!A:A,orders!B:B)</f>
        <v>31576845</v>
      </c>
      <c r="K1177" s="3" t="str">
        <f>_xlfn.XLOOKUP(Table29[[#This Row],[order_id]],orders!A:A,orders!E:E)</f>
        <v>Wallet</v>
      </c>
      <c r="L1177" s="3" t="str">
        <f>_xlfn.XLOOKUP(Table29[[#This Row],[customer id]],customers!A:A,customers!C:C)</f>
        <v>New</v>
      </c>
    </row>
    <row r="1178" spans="1:12" x14ac:dyDescent="0.35">
      <c r="A1178" s="3">
        <v>2163079658</v>
      </c>
      <c r="B1178">
        <v>661577</v>
      </c>
      <c r="C1178">
        <v>3</v>
      </c>
      <c r="D1178" s="2">
        <v>720.95</v>
      </c>
      <c r="E1178" s="2">
        <f>Table29[[#This Row],[quantity]]*Table29[[#This Row],[unit_price]]</f>
        <v>2162.8500000000004</v>
      </c>
      <c r="F1178" t="str">
        <f>_xlfn.XLOOKUP(Table29[[#This Row],[product_id]],products!A:A,products!B:B)</f>
        <v>Cat Food</v>
      </c>
      <c r="G1178" t="str">
        <f>_xlfn.XLOOKUP(B:B,products!A:A,products!C:C)</f>
        <v>Pet Care</v>
      </c>
      <c r="H1178" t="str">
        <f>_xlfn.XLOOKUP(Table29[[#This Row],[product_id]],products!A:A,products!D:D)</f>
        <v>Majumdar PLC</v>
      </c>
      <c r="I1178" s="1">
        <f>_xlfn.XLOOKUP(Table29[[#This Row],[order_id]],orders!A:A,orders!C:C)</f>
        <v>45288.691666666666</v>
      </c>
      <c r="J1178" s="3">
        <f>_xlfn.XLOOKUP(Table29[[#This Row],[order_id]],orders!A:A,orders!B:B)</f>
        <v>74833221</v>
      </c>
      <c r="K1178" s="3" t="str">
        <f>_xlfn.XLOOKUP(Table29[[#This Row],[order_id]],orders!A:A,orders!E:E)</f>
        <v>Wallet</v>
      </c>
      <c r="L1178" s="3" t="str">
        <f>_xlfn.XLOOKUP(Table29[[#This Row],[customer id]],customers!A:A,customers!C:C)</f>
        <v>Regular</v>
      </c>
    </row>
    <row r="1179" spans="1:12" x14ac:dyDescent="0.35">
      <c r="A1179" s="3">
        <v>6971561757</v>
      </c>
      <c r="B1179">
        <v>578097</v>
      </c>
      <c r="C1179">
        <v>3</v>
      </c>
      <c r="D1179" s="2">
        <v>267.61</v>
      </c>
      <c r="E1179" s="2">
        <f>Table29[[#This Row],[quantity]]*Table29[[#This Row],[unit_price]]</f>
        <v>802.83</v>
      </c>
      <c r="F1179" t="str">
        <f>_xlfn.XLOOKUP(Table29[[#This Row],[product_id]],products!A:A,products!B:B)</f>
        <v>Nuts</v>
      </c>
      <c r="G1179" t="str">
        <f>_xlfn.XLOOKUP(B:B,products!A:A,products!C:C)</f>
        <v>Snacks &amp; Munchies</v>
      </c>
      <c r="H1179" t="str">
        <f>_xlfn.XLOOKUP(Table29[[#This Row],[product_id]],products!A:A,products!D:D)</f>
        <v>Jha Group</v>
      </c>
      <c r="I1179" s="1">
        <f>_xlfn.XLOOKUP(Table29[[#This Row],[order_id]],orders!A:A,orders!C:C)</f>
        <v>45275.791666666664</v>
      </c>
      <c r="J1179" s="3">
        <f>_xlfn.XLOOKUP(Table29[[#This Row],[order_id]],orders!A:A,orders!B:B)</f>
        <v>64940409</v>
      </c>
      <c r="K1179" s="3" t="str">
        <f>_xlfn.XLOOKUP(Table29[[#This Row],[order_id]],orders!A:A,orders!E:E)</f>
        <v>UPI</v>
      </c>
      <c r="L1179" s="3" t="str">
        <f>_xlfn.XLOOKUP(Table29[[#This Row],[customer id]],customers!A:A,customers!C:C)</f>
        <v>Inactive</v>
      </c>
    </row>
    <row r="1180" spans="1:12" x14ac:dyDescent="0.35">
      <c r="A1180" s="3">
        <v>7965253060</v>
      </c>
      <c r="B1180">
        <v>739534</v>
      </c>
      <c r="C1180">
        <v>3</v>
      </c>
      <c r="D1180" s="2">
        <v>994.56</v>
      </c>
      <c r="E1180" s="2">
        <f>Table29[[#This Row],[quantity]]*Table29[[#This Row],[unit_price]]</f>
        <v>2983.68</v>
      </c>
      <c r="F1180" t="str">
        <f>_xlfn.XLOOKUP(Table29[[#This Row],[product_id]],products!A:A,products!B:B)</f>
        <v>Toilet Cleaner</v>
      </c>
      <c r="G1180" t="str">
        <f>_xlfn.XLOOKUP(B:B,products!A:A,products!C:C)</f>
        <v>Household Care</v>
      </c>
      <c r="H1180" t="str">
        <f>_xlfn.XLOOKUP(Table29[[#This Row],[product_id]],products!A:A,products!D:D)</f>
        <v>Gera, Narang and Karpe</v>
      </c>
      <c r="I1180" s="1">
        <f>_xlfn.XLOOKUP(Table29[[#This Row],[order_id]],orders!A:A,orders!C:C)</f>
        <v>45335.42083333333</v>
      </c>
      <c r="J1180" s="3">
        <f>_xlfn.XLOOKUP(Table29[[#This Row],[order_id]],orders!A:A,orders!B:B)</f>
        <v>95912198</v>
      </c>
      <c r="K1180" s="3" t="str">
        <f>_xlfn.XLOOKUP(Table29[[#This Row],[order_id]],orders!A:A,orders!E:E)</f>
        <v>Wallet</v>
      </c>
      <c r="L1180" s="3" t="str">
        <f>_xlfn.XLOOKUP(Table29[[#This Row],[customer id]],customers!A:A,customers!C:C)</f>
        <v>Inactive</v>
      </c>
    </row>
    <row r="1181" spans="1:12" x14ac:dyDescent="0.35">
      <c r="A1181" s="3">
        <v>8939040193</v>
      </c>
      <c r="B1181">
        <v>36412</v>
      </c>
      <c r="C1181">
        <v>3</v>
      </c>
      <c r="D1181" s="2">
        <v>397.68</v>
      </c>
      <c r="E1181" s="2">
        <f>Table29[[#This Row],[quantity]]*Table29[[#This Row],[unit_price]]</f>
        <v>1193.04</v>
      </c>
      <c r="F1181" t="str">
        <f>_xlfn.XLOOKUP(Table29[[#This Row],[product_id]],products!A:A,products!B:B)</f>
        <v>Dish Soap</v>
      </c>
      <c r="G1181" t="str">
        <f>_xlfn.XLOOKUP(B:B,products!A:A,products!C:C)</f>
        <v>Household Care</v>
      </c>
      <c r="H1181" t="str">
        <f>_xlfn.XLOOKUP(Table29[[#This Row],[product_id]],products!A:A,products!D:D)</f>
        <v>Muni-Shankar</v>
      </c>
      <c r="I1181" s="1">
        <f>_xlfn.XLOOKUP(Table29[[#This Row],[order_id]],orders!A:A,orders!C:C)</f>
        <v>45552.54583333333</v>
      </c>
      <c r="J1181" s="3">
        <f>_xlfn.XLOOKUP(Table29[[#This Row],[order_id]],orders!A:A,orders!B:B)</f>
        <v>59141605</v>
      </c>
      <c r="K1181" s="3" t="str">
        <f>_xlfn.XLOOKUP(Table29[[#This Row],[order_id]],orders!A:A,orders!E:E)</f>
        <v>UPI</v>
      </c>
      <c r="L1181" s="3" t="str">
        <f>_xlfn.XLOOKUP(Table29[[#This Row],[customer id]],customers!A:A,customers!C:C)</f>
        <v>New</v>
      </c>
    </row>
    <row r="1182" spans="1:12" x14ac:dyDescent="0.35">
      <c r="A1182" s="3">
        <v>8322028211</v>
      </c>
      <c r="B1182">
        <v>451812</v>
      </c>
      <c r="C1182">
        <v>2</v>
      </c>
      <c r="D1182" s="2">
        <v>530.85</v>
      </c>
      <c r="E1182" s="2">
        <f>Table29[[#This Row],[quantity]]*Table29[[#This Row],[unit_price]]</f>
        <v>1061.7</v>
      </c>
      <c r="F1182" t="str">
        <f>_xlfn.XLOOKUP(Table29[[#This Row],[product_id]],products!A:A,products!B:B)</f>
        <v>Pain Reliever</v>
      </c>
      <c r="G1182" t="str">
        <f>_xlfn.XLOOKUP(B:B,products!A:A,products!C:C)</f>
        <v>Pharmacy</v>
      </c>
      <c r="H1182" t="str">
        <f>_xlfn.XLOOKUP(Table29[[#This Row],[product_id]],products!A:A,products!D:D)</f>
        <v>Batra, Sant and Mandal</v>
      </c>
      <c r="I1182" s="1">
        <f>_xlfn.XLOOKUP(Table29[[#This Row],[order_id]],orders!A:A,orders!C:C)</f>
        <v>45234.709722222222</v>
      </c>
      <c r="J1182" s="3">
        <f>_xlfn.XLOOKUP(Table29[[#This Row],[order_id]],orders!A:A,orders!B:B)</f>
        <v>54952806</v>
      </c>
      <c r="K1182" s="3" t="str">
        <f>_xlfn.XLOOKUP(Table29[[#This Row],[order_id]],orders!A:A,orders!E:E)</f>
        <v>UPI</v>
      </c>
      <c r="L1182" s="3" t="str">
        <f>_xlfn.XLOOKUP(Table29[[#This Row],[customer id]],customers!A:A,customers!C:C)</f>
        <v>Regular</v>
      </c>
    </row>
    <row r="1183" spans="1:12" x14ac:dyDescent="0.35">
      <c r="A1183" s="3">
        <v>6865922682</v>
      </c>
      <c r="B1183">
        <v>914071</v>
      </c>
      <c r="C1183">
        <v>2</v>
      </c>
      <c r="D1183" s="2">
        <v>296.94</v>
      </c>
      <c r="E1183" s="2">
        <f>Table29[[#This Row],[quantity]]*Table29[[#This Row],[unit_price]]</f>
        <v>593.88</v>
      </c>
      <c r="F1183" t="str">
        <f>_xlfn.XLOOKUP(Table29[[#This Row],[product_id]],products!A:A,products!B:B)</f>
        <v>Chips</v>
      </c>
      <c r="G1183" t="str">
        <f>_xlfn.XLOOKUP(B:B,products!A:A,products!C:C)</f>
        <v>Snacks &amp; Munchies</v>
      </c>
      <c r="H1183" t="str">
        <f>_xlfn.XLOOKUP(Table29[[#This Row],[product_id]],products!A:A,products!D:D)</f>
        <v>Datta Ltd</v>
      </c>
      <c r="I1183" s="1">
        <f>_xlfn.XLOOKUP(Table29[[#This Row],[order_id]],orders!A:A,orders!C:C)</f>
        <v>45459.570138888892</v>
      </c>
      <c r="J1183" s="3">
        <f>_xlfn.XLOOKUP(Table29[[#This Row],[order_id]],orders!A:A,orders!B:B)</f>
        <v>14255231</v>
      </c>
      <c r="K1183" s="3" t="str">
        <f>_xlfn.XLOOKUP(Table29[[#This Row],[order_id]],orders!A:A,orders!E:E)</f>
        <v>Card</v>
      </c>
      <c r="L1183" s="3" t="str">
        <f>_xlfn.XLOOKUP(Table29[[#This Row],[customer id]],customers!A:A,customers!C:C)</f>
        <v>Inactive</v>
      </c>
    </row>
    <row r="1184" spans="1:12" x14ac:dyDescent="0.35">
      <c r="A1184" s="3">
        <v>5912729079</v>
      </c>
      <c r="B1184">
        <v>871592</v>
      </c>
      <c r="C1184">
        <v>1</v>
      </c>
      <c r="D1184" s="2">
        <v>870.29</v>
      </c>
      <c r="E1184" s="2">
        <f>Table29[[#This Row],[quantity]]*Table29[[#This Row],[unit_price]]</f>
        <v>870.29</v>
      </c>
      <c r="F1184" t="str">
        <f>_xlfn.XLOOKUP(Table29[[#This Row],[product_id]],products!A:A,products!B:B)</f>
        <v>Carrots</v>
      </c>
      <c r="G1184" t="str">
        <f>_xlfn.XLOOKUP(B:B,products!A:A,products!C:C)</f>
        <v>Fruits &amp; Vegetables</v>
      </c>
      <c r="H1184" t="str">
        <f>_xlfn.XLOOKUP(Table29[[#This Row],[product_id]],products!A:A,products!D:D)</f>
        <v>Shankar, Nadkarni and Kumer</v>
      </c>
      <c r="I1184" s="1">
        <f>_xlfn.XLOOKUP(Table29[[#This Row],[order_id]],orders!A:A,orders!C:C)</f>
        <v>45514.054166666669</v>
      </c>
      <c r="J1184" s="3">
        <f>_xlfn.XLOOKUP(Table29[[#This Row],[order_id]],orders!A:A,orders!B:B)</f>
        <v>90919603</v>
      </c>
      <c r="K1184" s="3" t="str">
        <f>_xlfn.XLOOKUP(Table29[[#This Row],[order_id]],orders!A:A,orders!E:E)</f>
        <v>Cash</v>
      </c>
      <c r="L1184" s="3" t="str">
        <f>_xlfn.XLOOKUP(Table29[[#This Row],[customer id]],customers!A:A,customers!C:C)</f>
        <v>Regular</v>
      </c>
    </row>
    <row r="1185" spans="1:12" x14ac:dyDescent="0.35">
      <c r="A1185" s="3">
        <v>8764776130</v>
      </c>
      <c r="B1185">
        <v>82484</v>
      </c>
      <c r="C1185">
        <v>1</v>
      </c>
      <c r="D1185" s="2">
        <v>914.88</v>
      </c>
      <c r="E1185" s="2">
        <f>Table29[[#This Row],[quantity]]*Table29[[#This Row],[unit_price]]</f>
        <v>914.88</v>
      </c>
      <c r="F1185" t="str">
        <f>_xlfn.XLOOKUP(Table29[[#This Row],[product_id]],products!A:A,products!B:B)</f>
        <v>Baby Food</v>
      </c>
      <c r="G1185" t="str">
        <f>_xlfn.XLOOKUP(B:B,products!A:A,products!C:C)</f>
        <v>Baby Care</v>
      </c>
      <c r="H1185" t="str">
        <f>_xlfn.XLOOKUP(Table29[[#This Row],[product_id]],products!A:A,products!D:D)</f>
        <v>Mallick PLC</v>
      </c>
      <c r="I1185" s="1">
        <f>_xlfn.XLOOKUP(Table29[[#This Row],[order_id]],orders!A:A,orders!C:C)</f>
        <v>45274.553472222222</v>
      </c>
      <c r="J1185" s="3">
        <f>_xlfn.XLOOKUP(Table29[[#This Row],[order_id]],orders!A:A,orders!B:B)</f>
        <v>32054313</v>
      </c>
      <c r="K1185" s="3" t="str">
        <f>_xlfn.XLOOKUP(Table29[[#This Row],[order_id]],orders!A:A,orders!E:E)</f>
        <v>Wallet</v>
      </c>
      <c r="L1185" s="3" t="str">
        <f>_xlfn.XLOOKUP(Table29[[#This Row],[customer id]],customers!A:A,customers!C:C)</f>
        <v>Regular</v>
      </c>
    </row>
    <row r="1186" spans="1:12" x14ac:dyDescent="0.35">
      <c r="A1186" s="3">
        <v>7769965629</v>
      </c>
      <c r="B1186">
        <v>747801</v>
      </c>
      <c r="C1186">
        <v>2</v>
      </c>
      <c r="D1186" s="2">
        <v>277.76</v>
      </c>
      <c r="E1186" s="2">
        <f>Table29[[#This Row],[quantity]]*Table29[[#This Row],[unit_price]]</f>
        <v>555.52</v>
      </c>
      <c r="F1186" t="str">
        <f>_xlfn.XLOOKUP(Table29[[#This Row],[product_id]],products!A:A,products!B:B)</f>
        <v>Toilet Cleaner</v>
      </c>
      <c r="G1186" t="str">
        <f>_xlfn.XLOOKUP(B:B,products!A:A,products!C:C)</f>
        <v>Household Care</v>
      </c>
      <c r="H1186" t="str">
        <f>_xlfn.XLOOKUP(Table29[[#This Row],[product_id]],products!A:A,products!D:D)</f>
        <v>Saha-Vora</v>
      </c>
      <c r="I1186" s="1">
        <f>_xlfn.XLOOKUP(Table29[[#This Row],[order_id]],orders!A:A,orders!C:C)</f>
        <v>45037.697222222225</v>
      </c>
      <c r="J1186" s="3">
        <f>_xlfn.XLOOKUP(Table29[[#This Row],[order_id]],orders!A:A,orders!B:B)</f>
        <v>65815155</v>
      </c>
      <c r="K1186" s="3" t="str">
        <f>_xlfn.XLOOKUP(Table29[[#This Row],[order_id]],orders!A:A,orders!E:E)</f>
        <v>UPI</v>
      </c>
      <c r="L1186" s="3" t="str">
        <f>_xlfn.XLOOKUP(Table29[[#This Row],[customer id]],customers!A:A,customers!C:C)</f>
        <v>New</v>
      </c>
    </row>
    <row r="1187" spans="1:12" x14ac:dyDescent="0.35">
      <c r="A1187" s="3">
        <v>2166463032</v>
      </c>
      <c r="B1187">
        <v>851978</v>
      </c>
      <c r="C1187">
        <v>1</v>
      </c>
      <c r="D1187" s="2">
        <v>715.72</v>
      </c>
      <c r="E1187" s="2">
        <f>Table29[[#This Row],[quantity]]*Table29[[#This Row],[unit_price]]</f>
        <v>715.72</v>
      </c>
      <c r="F1187" t="str">
        <f>_xlfn.XLOOKUP(Table29[[#This Row],[product_id]],products!A:A,products!B:B)</f>
        <v>Vitamins</v>
      </c>
      <c r="G1187" t="str">
        <f>_xlfn.XLOOKUP(B:B,products!A:A,products!C:C)</f>
        <v>Pharmacy</v>
      </c>
      <c r="H1187" t="str">
        <f>_xlfn.XLOOKUP(Table29[[#This Row],[product_id]],products!A:A,products!D:D)</f>
        <v>Parsa-Bala</v>
      </c>
      <c r="I1187" s="1">
        <f>_xlfn.XLOOKUP(Table29[[#This Row],[order_id]],orders!A:A,orders!C:C)</f>
        <v>45229.893750000003</v>
      </c>
      <c r="J1187" s="3">
        <f>_xlfn.XLOOKUP(Table29[[#This Row],[order_id]],orders!A:A,orders!B:B)</f>
        <v>98930670</v>
      </c>
      <c r="K1187" s="3" t="str">
        <f>_xlfn.XLOOKUP(Table29[[#This Row],[order_id]],orders!A:A,orders!E:E)</f>
        <v>Card</v>
      </c>
      <c r="L1187" s="3" t="str">
        <f>_xlfn.XLOOKUP(Table29[[#This Row],[customer id]],customers!A:A,customers!C:C)</f>
        <v>Regular</v>
      </c>
    </row>
    <row r="1188" spans="1:12" x14ac:dyDescent="0.35">
      <c r="A1188" s="3">
        <v>7035343259</v>
      </c>
      <c r="B1188">
        <v>853932</v>
      </c>
      <c r="C1188">
        <v>1</v>
      </c>
      <c r="D1188" s="2">
        <v>941.19</v>
      </c>
      <c r="E1188" s="2">
        <f>Table29[[#This Row],[quantity]]*Table29[[#This Row],[unit_price]]</f>
        <v>941.19</v>
      </c>
      <c r="F1188" t="str">
        <f>_xlfn.XLOOKUP(Table29[[#This Row],[product_id]],products!A:A,products!B:B)</f>
        <v>Baby Wipes</v>
      </c>
      <c r="G1188" t="str">
        <f>_xlfn.XLOOKUP(B:B,products!A:A,products!C:C)</f>
        <v>Baby Care</v>
      </c>
      <c r="H1188" t="str">
        <f>_xlfn.XLOOKUP(Table29[[#This Row],[product_id]],products!A:A,products!D:D)</f>
        <v>Ranganathan-Peri</v>
      </c>
      <c r="I1188" s="1">
        <f>_xlfn.XLOOKUP(Table29[[#This Row],[order_id]],orders!A:A,orders!C:C)</f>
        <v>45484.352083333331</v>
      </c>
      <c r="J1188" s="3">
        <f>_xlfn.XLOOKUP(Table29[[#This Row],[order_id]],orders!A:A,orders!B:B)</f>
        <v>63310076</v>
      </c>
      <c r="K1188" s="3" t="str">
        <f>_xlfn.XLOOKUP(Table29[[#This Row],[order_id]],orders!A:A,orders!E:E)</f>
        <v>UPI</v>
      </c>
      <c r="L1188" s="3" t="str">
        <f>_xlfn.XLOOKUP(Table29[[#This Row],[customer id]],customers!A:A,customers!C:C)</f>
        <v>Regular</v>
      </c>
    </row>
    <row r="1189" spans="1:12" x14ac:dyDescent="0.35">
      <c r="A1189" s="3">
        <v>8914775994</v>
      </c>
      <c r="B1189">
        <v>91670</v>
      </c>
      <c r="C1189">
        <v>3</v>
      </c>
      <c r="D1189" s="2">
        <v>439.24</v>
      </c>
      <c r="E1189" s="2">
        <f>Table29[[#This Row],[quantity]]*Table29[[#This Row],[unit_price]]</f>
        <v>1317.72</v>
      </c>
      <c r="F1189" t="str">
        <f>_xlfn.XLOOKUP(Table29[[#This Row],[product_id]],products!A:A,products!B:B)</f>
        <v>Dish Soap</v>
      </c>
      <c r="G1189" t="str">
        <f>_xlfn.XLOOKUP(B:B,products!A:A,products!C:C)</f>
        <v>Household Care</v>
      </c>
      <c r="H1189" t="str">
        <f>_xlfn.XLOOKUP(Table29[[#This Row],[product_id]],products!A:A,products!D:D)</f>
        <v>Barman-Ahluwalia</v>
      </c>
      <c r="I1189" s="1">
        <f>_xlfn.XLOOKUP(Table29[[#This Row],[order_id]],orders!A:A,orders!C:C)</f>
        <v>45335.984027777777</v>
      </c>
      <c r="J1189" s="3">
        <f>_xlfn.XLOOKUP(Table29[[#This Row],[order_id]],orders!A:A,orders!B:B)</f>
        <v>68985290</v>
      </c>
      <c r="K1189" s="3" t="str">
        <f>_xlfn.XLOOKUP(Table29[[#This Row],[order_id]],orders!A:A,orders!E:E)</f>
        <v>UPI</v>
      </c>
      <c r="L1189" s="3" t="str">
        <f>_xlfn.XLOOKUP(Table29[[#This Row],[customer id]],customers!A:A,customers!C:C)</f>
        <v>Premium</v>
      </c>
    </row>
    <row r="1190" spans="1:12" x14ac:dyDescent="0.35">
      <c r="A1190" s="3">
        <v>7565647347</v>
      </c>
      <c r="B1190">
        <v>726958</v>
      </c>
      <c r="C1190">
        <v>2</v>
      </c>
      <c r="D1190" s="2">
        <v>887.48</v>
      </c>
      <c r="E1190" s="2">
        <f>Table29[[#This Row],[quantity]]*Table29[[#This Row],[unit_price]]</f>
        <v>1774.96</v>
      </c>
      <c r="F1190" t="str">
        <f>_xlfn.XLOOKUP(Table29[[#This Row],[product_id]],products!A:A,products!B:B)</f>
        <v>Cat Food</v>
      </c>
      <c r="G1190" t="str">
        <f>_xlfn.XLOOKUP(B:B,products!A:A,products!C:C)</f>
        <v>Pet Care</v>
      </c>
      <c r="H1190" t="str">
        <f>_xlfn.XLOOKUP(Table29[[#This Row],[product_id]],products!A:A,products!D:D)</f>
        <v>Doctor-Patla</v>
      </c>
      <c r="I1190" s="1">
        <f>_xlfn.XLOOKUP(Table29[[#This Row],[order_id]],orders!A:A,orders!C:C)</f>
        <v>45589.056250000001</v>
      </c>
      <c r="J1190" s="3">
        <f>_xlfn.XLOOKUP(Table29[[#This Row],[order_id]],orders!A:A,orders!B:B)</f>
        <v>15808945</v>
      </c>
      <c r="K1190" s="3" t="str">
        <f>_xlfn.XLOOKUP(Table29[[#This Row],[order_id]],orders!A:A,orders!E:E)</f>
        <v>UPI</v>
      </c>
      <c r="L1190" s="3" t="str">
        <f>_xlfn.XLOOKUP(Table29[[#This Row],[customer id]],customers!A:A,customers!C:C)</f>
        <v>New</v>
      </c>
    </row>
    <row r="1191" spans="1:12" x14ac:dyDescent="0.35">
      <c r="A1191" s="3">
        <v>6172215120</v>
      </c>
      <c r="B1191">
        <v>714999</v>
      </c>
      <c r="C1191">
        <v>3</v>
      </c>
      <c r="D1191" s="2">
        <v>882.51</v>
      </c>
      <c r="E1191" s="2">
        <f>Table29[[#This Row],[quantity]]*Table29[[#This Row],[unit_price]]</f>
        <v>2647.5299999999997</v>
      </c>
      <c r="F1191" t="str">
        <f>_xlfn.XLOOKUP(Table29[[#This Row],[product_id]],products!A:A,products!B:B)</f>
        <v>Bread</v>
      </c>
      <c r="G1191" t="str">
        <f>_xlfn.XLOOKUP(B:B,products!A:A,products!C:C)</f>
        <v>Dairy &amp; Breakfast</v>
      </c>
      <c r="H1191" t="str">
        <f>_xlfn.XLOOKUP(Table29[[#This Row],[product_id]],products!A:A,products!D:D)</f>
        <v>Kala Group</v>
      </c>
      <c r="I1191" s="1">
        <f>_xlfn.XLOOKUP(Table29[[#This Row],[order_id]],orders!A:A,orders!C:C)</f>
        <v>45446.313888888886</v>
      </c>
      <c r="J1191" s="3">
        <f>_xlfn.XLOOKUP(Table29[[#This Row],[order_id]],orders!A:A,orders!B:B)</f>
        <v>87823209</v>
      </c>
      <c r="K1191" s="3" t="str">
        <f>_xlfn.XLOOKUP(Table29[[#This Row],[order_id]],orders!A:A,orders!E:E)</f>
        <v>Card</v>
      </c>
      <c r="L1191" s="3" t="str">
        <f>_xlfn.XLOOKUP(Table29[[#This Row],[customer id]],customers!A:A,customers!C:C)</f>
        <v>Inactive</v>
      </c>
    </row>
    <row r="1192" spans="1:12" x14ac:dyDescent="0.35">
      <c r="A1192" s="3">
        <v>4043585691</v>
      </c>
      <c r="B1192">
        <v>760684</v>
      </c>
      <c r="C1192">
        <v>3</v>
      </c>
      <c r="D1192" s="2">
        <v>71.599999999999994</v>
      </c>
      <c r="E1192" s="2">
        <f>Table29[[#This Row],[quantity]]*Table29[[#This Row],[unit_price]]</f>
        <v>214.79999999999998</v>
      </c>
      <c r="F1192" t="str">
        <f>_xlfn.XLOOKUP(Table29[[#This Row],[product_id]],products!A:A,products!B:B)</f>
        <v>Rice</v>
      </c>
      <c r="G1192" t="str">
        <f>_xlfn.XLOOKUP(B:B,products!A:A,products!C:C)</f>
        <v>Grocery &amp; Staples</v>
      </c>
      <c r="H1192" t="str">
        <f>_xlfn.XLOOKUP(Table29[[#This Row],[product_id]],products!A:A,products!D:D)</f>
        <v>Kanda-Gupta</v>
      </c>
      <c r="I1192" s="1">
        <f>_xlfn.XLOOKUP(Table29[[#This Row],[order_id]],orders!A:A,orders!C:C)</f>
        <v>45343.942361111112</v>
      </c>
      <c r="J1192" s="3">
        <f>_xlfn.XLOOKUP(Table29[[#This Row],[order_id]],orders!A:A,orders!B:B)</f>
        <v>61121421</v>
      </c>
      <c r="K1192" s="3" t="str">
        <f>_xlfn.XLOOKUP(Table29[[#This Row],[order_id]],orders!A:A,orders!E:E)</f>
        <v>UPI</v>
      </c>
      <c r="L1192" s="3" t="str">
        <f>_xlfn.XLOOKUP(Table29[[#This Row],[customer id]],customers!A:A,customers!C:C)</f>
        <v>New</v>
      </c>
    </row>
    <row r="1193" spans="1:12" x14ac:dyDescent="0.35">
      <c r="A1193" s="3">
        <v>3735186180</v>
      </c>
      <c r="B1193">
        <v>120532</v>
      </c>
      <c r="C1193">
        <v>1</v>
      </c>
      <c r="D1193" s="2">
        <v>697.53</v>
      </c>
      <c r="E1193" s="2">
        <f>Table29[[#This Row],[quantity]]*Table29[[#This Row],[unit_price]]</f>
        <v>697.53</v>
      </c>
      <c r="F1193" t="str">
        <f>_xlfn.XLOOKUP(Table29[[#This Row],[product_id]],products!A:A,products!B:B)</f>
        <v>Wheat Flour</v>
      </c>
      <c r="G1193" t="str">
        <f>_xlfn.XLOOKUP(B:B,products!A:A,products!C:C)</f>
        <v>Grocery &amp; Staples</v>
      </c>
      <c r="H1193" t="str">
        <f>_xlfn.XLOOKUP(Table29[[#This Row],[product_id]],products!A:A,products!D:D)</f>
        <v>Nazareth Ltd</v>
      </c>
      <c r="I1193" s="1">
        <f>_xlfn.XLOOKUP(Table29[[#This Row],[order_id]],orders!A:A,orders!C:C)</f>
        <v>45367.646527777775</v>
      </c>
      <c r="J1193" s="3">
        <f>_xlfn.XLOOKUP(Table29[[#This Row],[order_id]],orders!A:A,orders!B:B)</f>
        <v>98709982</v>
      </c>
      <c r="K1193" s="3" t="str">
        <f>_xlfn.XLOOKUP(Table29[[#This Row],[order_id]],orders!A:A,orders!E:E)</f>
        <v>UPI</v>
      </c>
      <c r="L1193" s="3" t="str">
        <f>_xlfn.XLOOKUP(Table29[[#This Row],[customer id]],customers!A:A,customers!C:C)</f>
        <v>Inactive</v>
      </c>
    </row>
    <row r="1194" spans="1:12" x14ac:dyDescent="0.35">
      <c r="A1194" s="3">
        <v>5281459433</v>
      </c>
      <c r="B1194">
        <v>194682</v>
      </c>
      <c r="C1194">
        <v>1</v>
      </c>
      <c r="D1194" s="2">
        <v>912.29</v>
      </c>
      <c r="E1194" s="2">
        <f>Table29[[#This Row],[quantity]]*Table29[[#This Row],[unit_price]]</f>
        <v>912.29</v>
      </c>
      <c r="F1194" t="str">
        <f>_xlfn.XLOOKUP(Table29[[#This Row],[product_id]],products!A:A,products!B:B)</f>
        <v>Iced Tea</v>
      </c>
      <c r="G1194" t="str">
        <f>_xlfn.XLOOKUP(B:B,products!A:A,products!C:C)</f>
        <v>Cold Drinks &amp; Juices</v>
      </c>
      <c r="H1194" t="str">
        <f>_xlfn.XLOOKUP(Table29[[#This Row],[product_id]],products!A:A,products!D:D)</f>
        <v>Sastry-Issac</v>
      </c>
      <c r="I1194" s="1">
        <f>_xlfn.XLOOKUP(Table29[[#This Row],[order_id]],orders!A:A,orders!C:C)</f>
        <v>45575.277777777781</v>
      </c>
      <c r="J1194" s="3">
        <f>_xlfn.XLOOKUP(Table29[[#This Row],[order_id]],orders!A:A,orders!B:B)</f>
        <v>85519349</v>
      </c>
      <c r="K1194" s="3" t="str">
        <f>_xlfn.XLOOKUP(Table29[[#This Row],[order_id]],orders!A:A,orders!E:E)</f>
        <v>Card</v>
      </c>
      <c r="L1194" s="3" t="str">
        <f>_xlfn.XLOOKUP(Table29[[#This Row],[customer id]],customers!A:A,customers!C:C)</f>
        <v>New</v>
      </c>
    </row>
    <row r="1195" spans="1:12" x14ac:dyDescent="0.35">
      <c r="A1195" s="3">
        <v>424087401</v>
      </c>
      <c r="B1195">
        <v>51036</v>
      </c>
      <c r="C1195">
        <v>1</v>
      </c>
      <c r="D1195" s="2">
        <v>931.61</v>
      </c>
      <c r="E1195" s="2">
        <f>Table29[[#This Row],[quantity]]*Table29[[#This Row],[unit_price]]</f>
        <v>931.61</v>
      </c>
      <c r="F1195" t="str">
        <f>_xlfn.XLOOKUP(Table29[[#This Row],[product_id]],products!A:A,products!B:B)</f>
        <v>Baby Food</v>
      </c>
      <c r="G1195" t="str">
        <f>_xlfn.XLOOKUP(B:B,products!A:A,products!C:C)</f>
        <v>Baby Care</v>
      </c>
      <c r="H1195" t="str">
        <f>_xlfn.XLOOKUP(Table29[[#This Row],[product_id]],products!A:A,products!D:D)</f>
        <v>Karnik PLC</v>
      </c>
      <c r="I1195" s="1">
        <f>_xlfn.XLOOKUP(Table29[[#This Row],[order_id]],orders!A:A,orders!C:C)</f>
        <v>45401.444444444445</v>
      </c>
      <c r="J1195" s="3">
        <f>_xlfn.XLOOKUP(Table29[[#This Row],[order_id]],orders!A:A,orders!B:B)</f>
        <v>90753712</v>
      </c>
      <c r="K1195" s="3" t="str">
        <f>_xlfn.XLOOKUP(Table29[[#This Row],[order_id]],orders!A:A,orders!E:E)</f>
        <v>Cash</v>
      </c>
      <c r="L1195" s="3" t="str">
        <f>_xlfn.XLOOKUP(Table29[[#This Row],[customer id]],customers!A:A,customers!C:C)</f>
        <v>Regular</v>
      </c>
    </row>
    <row r="1196" spans="1:12" x14ac:dyDescent="0.35">
      <c r="A1196" s="3">
        <v>884327245</v>
      </c>
      <c r="B1196">
        <v>679321</v>
      </c>
      <c r="C1196">
        <v>2</v>
      </c>
      <c r="D1196" s="2">
        <v>738.46</v>
      </c>
      <c r="E1196" s="2">
        <f>Table29[[#This Row],[quantity]]*Table29[[#This Row],[unit_price]]</f>
        <v>1476.92</v>
      </c>
      <c r="F1196" t="str">
        <f>_xlfn.XLOOKUP(Table29[[#This Row],[product_id]],products!A:A,products!B:B)</f>
        <v>Cola</v>
      </c>
      <c r="G1196" t="str">
        <f>_xlfn.XLOOKUP(B:B,products!A:A,products!C:C)</f>
        <v>Cold Drinks &amp; Juices</v>
      </c>
      <c r="H1196" t="str">
        <f>_xlfn.XLOOKUP(Table29[[#This Row],[product_id]],products!A:A,products!D:D)</f>
        <v>Khurana-Dewan</v>
      </c>
      <c r="I1196" s="1">
        <f>_xlfn.XLOOKUP(Table29[[#This Row],[order_id]],orders!A:A,orders!C:C)</f>
        <v>45194.012499999997</v>
      </c>
      <c r="J1196" s="3">
        <f>_xlfn.XLOOKUP(Table29[[#This Row],[order_id]],orders!A:A,orders!B:B)</f>
        <v>24337950</v>
      </c>
      <c r="K1196" s="3" t="str">
        <f>_xlfn.XLOOKUP(Table29[[#This Row],[order_id]],orders!A:A,orders!E:E)</f>
        <v>UPI</v>
      </c>
      <c r="L1196" s="3" t="str">
        <f>_xlfn.XLOOKUP(Table29[[#This Row],[customer id]],customers!A:A,customers!C:C)</f>
        <v>Inactive</v>
      </c>
    </row>
    <row r="1197" spans="1:12" x14ac:dyDescent="0.35">
      <c r="A1197" s="3">
        <v>6318008970</v>
      </c>
      <c r="B1197">
        <v>952124</v>
      </c>
      <c r="C1197">
        <v>3</v>
      </c>
      <c r="D1197" s="2">
        <v>127.08</v>
      </c>
      <c r="E1197" s="2">
        <f>Table29[[#This Row],[quantity]]*Table29[[#This Row],[unit_price]]</f>
        <v>381.24</v>
      </c>
      <c r="F1197" t="str">
        <f>_xlfn.XLOOKUP(Table29[[#This Row],[product_id]],products!A:A,products!B:B)</f>
        <v>Onions</v>
      </c>
      <c r="G1197" t="str">
        <f>_xlfn.XLOOKUP(B:B,products!A:A,products!C:C)</f>
        <v>Fruits &amp; Vegetables</v>
      </c>
      <c r="H1197" t="str">
        <f>_xlfn.XLOOKUP(Table29[[#This Row],[product_id]],products!A:A,products!D:D)</f>
        <v>Wali, Sood and Bala</v>
      </c>
      <c r="I1197" s="1">
        <f>_xlfn.XLOOKUP(Table29[[#This Row],[order_id]],orders!A:A,orders!C:C)</f>
        <v>45423.79791666667</v>
      </c>
      <c r="J1197" s="3">
        <f>_xlfn.XLOOKUP(Table29[[#This Row],[order_id]],orders!A:A,orders!B:B)</f>
        <v>30265929</v>
      </c>
      <c r="K1197" s="3" t="str">
        <f>_xlfn.XLOOKUP(Table29[[#This Row],[order_id]],orders!A:A,orders!E:E)</f>
        <v>UPI</v>
      </c>
      <c r="L1197" s="3" t="str">
        <f>_xlfn.XLOOKUP(Table29[[#This Row],[customer id]],customers!A:A,customers!C:C)</f>
        <v>Premium</v>
      </c>
    </row>
    <row r="1198" spans="1:12" x14ac:dyDescent="0.35">
      <c r="A1198" s="3">
        <v>3792751421</v>
      </c>
      <c r="B1198">
        <v>914071</v>
      </c>
      <c r="C1198">
        <v>2</v>
      </c>
      <c r="D1198" s="2">
        <v>296.94</v>
      </c>
      <c r="E1198" s="2">
        <f>Table29[[#This Row],[quantity]]*Table29[[#This Row],[unit_price]]</f>
        <v>593.88</v>
      </c>
      <c r="F1198" t="str">
        <f>_xlfn.XLOOKUP(Table29[[#This Row],[product_id]],products!A:A,products!B:B)</f>
        <v>Chips</v>
      </c>
      <c r="G1198" t="str">
        <f>_xlfn.XLOOKUP(B:B,products!A:A,products!C:C)</f>
        <v>Snacks &amp; Munchies</v>
      </c>
      <c r="H1198" t="str">
        <f>_xlfn.XLOOKUP(Table29[[#This Row],[product_id]],products!A:A,products!D:D)</f>
        <v>Datta Ltd</v>
      </c>
      <c r="I1198" s="1">
        <f>_xlfn.XLOOKUP(Table29[[#This Row],[order_id]],orders!A:A,orders!C:C)</f>
        <v>45515.839583333334</v>
      </c>
      <c r="J1198" s="3">
        <f>_xlfn.XLOOKUP(Table29[[#This Row],[order_id]],orders!A:A,orders!B:B)</f>
        <v>2414265</v>
      </c>
      <c r="K1198" s="3" t="str">
        <f>_xlfn.XLOOKUP(Table29[[#This Row],[order_id]],orders!A:A,orders!E:E)</f>
        <v>UPI</v>
      </c>
      <c r="L1198" s="3" t="str">
        <f>_xlfn.XLOOKUP(Table29[[#This Row],[customer id]],customers!A:A,customers!C:C)</f>
        <v>New</v>
      </c>
    </row>
    <row r="1199" spans="1:12" x14ac:dyDescent="0.35">
      <c r="A1199" s="3">
        <v>5471255539</v>
      </c>
      <c r="B1199">
        <v>578097</v>
      </c>
      <c r="C1199">
        <v>1</v>
      </c>
      <c r="D1199" s="2">
        <v>267.61</v>
      </c>
      <c r="E1199" s="2">
        <f>Table29[[#This Row],[quantity]]*Table29[[#This Row],[unit_price]]</f>
        <v>267.61</v>
      </c>
      <c r="F1199" t="str">
        <f>_xlfn.XLOOKUP(Table29[[#This Row],[product_id]],products!A:A,products!B:B)</f>
        <v>Nuts</v>
      </c>
      <c r="G1199" t="str">
        <f>_xlfn.XLOOKUP(B:B,products!A:A,products!C:C)</f>
        <v>Snacks &amp; Munchies</v>
      </c>
      <c r="H1199" t="str">
        <f>_xlfn.XLOOKUP(Table29[[#This Row],[product_id]],products!A:A,products!D:D)</f>
        <v>Jha Group</v>
      </c>
      <c r="I1199" s="1">
        <f>_xlfn.XLOOKUP(Table29[[#This Row],[order_id]],orders!A:A,orders!C:C)</f>
        <v>45077.424305555556</v>
      </c>
      <c r="J1199" s="3">
        <f>_xlfn.XLOOKUP(Table29[[#This Row],[order_id]],orders!A:A,orders!B:B)</f>
        <v>15391556</v>
      </c>
      <c r="K1199" s="3" t="str">
        <f>_xlfn.XLOOKUP(Table29[[#This Row],[order_id]],orders!A:A,orders!E:E)</f>
        <v>Wallet</v>
      </c>
      <c r="L1199" s="3" t="str">
        <f>_xlfn.XLOOKUP(Table29[[#This Row],[customer id]],customers!A:A,customers!C:C)</f>
        <v>Inactive</v>
      </c>
    </row>
    <row r="1200" spans="1:12" x14ac:dyDescent="0.35">
      <c r="A1200" s="3">
        <v>9917290378</v>
      </c>
      <c r="B1200">
        <v>991434</v>
      </c>
      <c r="C1200">
        <v>2</v>
      </c>
      <c r="D1200" s="2">
        <v>237.62</v>
      </c>
      <c r="E1200" s="2">
        <f>Table29[[#This Row],[quantity]]*Table29[[#This Row],[unit_price]]</f>
        <v>475.24</v>
      </c>
      <c r="F1200" t="str">
        <f>_xlfn.XLOOKUP(Table29[[#This Row],[product_id]],products!A:A,products!B:B)</f>
        <v>Cookies</v>
      </c>
      <c r="G1200" t="str">
        <f>_xlfn.XLOOKUP(B:B,products!A:A,products!C:C)</f>
        <v>Snacks &amp; Munchies</v>
      </c>
      <c r="H1200" t="str">
        <f>_xlfn.XLOOKUP(Table29[[#This Row],[product_id]],products!A:A,products!D:D)</f>
        <v>Mital-Oza</v>
      </c>
      <c r="I1200" s="1">
        <f>_xlfn.XLOOKUP(Table29[[#This Row],[order_id]],orders!A:A,orders!C:C)</f>
        <v>45296.541666666664</v>
      </c>
      <c r="J1200" s="3">
        <f>_xlfn.XLOOKUP(Table29[[#This Row],[order_id]],orders!A:A,orders!B:B)</f>
        <v>6245778</v>
      </c>
      <c r="K1200" s="3" t="str">
        <f>_xlfn.XLOOKUP(Table29[[#This Row],[order_id]],orders!A:A,orders!E:E)</f>
        <v>Cash</v>
      </c>
      <c r="L1200" s="3" t="str">
        <f>_xlfn.XLOOKUP(Table29[[#This Row],[customer id]],customers!A:A,customers!C:C)</f>
        <v>Premium</v>
      </c>
    </row>
    <row r="1201" spans="1:12" x14ac:dyDescent="0.35">
      <c r="A1201" s="3">
        <v>208989475</v>
      </c>
      <c r="B1201">
        <v>432617</v>
      </c>
      <c r="C1201">
        <v>2</v>
      </c>
      <c r="D1201" s="2">
        <v>863.18</v>
      </c>
      <c r="E1201" s="2">
        <f>Table29[[#This Row],[quantity]]*Table29[[#This Row],[unit_price]]</f>
        <v>1726.36</v>
      </c>
      <c r="F1201" t="str">
        <f>_xlfn.XLOOKUP(Table29[[#This Row],[product_id]],products!A:A,products!B:B)</f>
        <v>Baby Wipes</v>
      </c>
      <c r="G1201" t="str">
        <f>_xlfn.XLOOKUP(B:B,products!A:A,products!C:C)</f>
        <v>Baby Care</v>
      </c>
      <c r="H1201" t="str">
        <f>_xlfn.XLOOKUP(Table29[[#This Row],[product_id]],products!A:A,products!D:D)</f>
        <v>Dora-Pillai</v>
      </c>
      <c r="I1201" s="1">
        <f>_xlfn.XLOOKUP(Table29[[#This Row],[order_id]],orders!A:A,orders!C:C)</f>
        <v>45001.484722222223</v>
      </c>
      <c r="J1201" s="3">
        <f>_xlfn.XLOOKUP(Table29[[#This Row],[order_id]],orders!A:A,orders!B:B)</f>
        <v>94713625</v>
      </c>
      <c r="K1201" s="3" t="str">
        <f>_xlfn.XLOOKUP(Table29[[#This Row],[order_id]],orders!A:A,orders!E:E)</f>
        <v>Cash</v>
      </c>
      <c r="L1201" s="3" t="str">
        <f>_xlfn.XLOOKUP(Table29[[#This Row],[customer id]],customers!A:A,customers!C:C)</f>
        <v>Premium</v>
      </c>
    </row>
    <row r="1202" spans="1:12" x14ac:dyDescent="0.35">
      <c r="A1202" s="3">
        <v>7672827556</v>
      </c>
      <c r="B1202">
        <v>903336</v>
      </c>
      <c r="C1202">
        <v>1</v>
      </c>
      <c r="D1202" s="2">
        <v>551.88</v>
      </c>
      <c r="E1202" s="2">
        <f>Table29[[#This Row],[quantity]]*Table29[[#This Row],[unit_price]]</f>
        <v>551.88</v>
      </c>
      <c r="F1202" t="str">
        <f>_xlfn.XLOOKUP(Table29[[#This Row],[product_id]],products!A:A,products!B:B)</f>
        <v>Pulses</v>
      </c>
      <c r="G1202" t="str">
        <f>_xlfn.XLOOKUP(B:B,products!A:A,products!C:C)</f>
        <v>Grocery &amp; Staples</v>
      </c>
      <c r="H1202" t="str">
        <f>_xlfn.XLOOKUP(Table29[[#This Row],[product_id]],products!A:A,products!D:D)</f>
        <v>Vaidya, Amble and Palla</v>
      </c>
      <c r="I1202" s="1">
        <f>_xlfn.XLOOKUP(Table29[[#This Row],[order_id]],orders!A:A,orders!C:C)</f>
        <v>45108.071527777778</v>
      </c>
      <c r="J1202" s="3">
        <f>_xlfn.XLOOKUP(Table29[[#This Row],[order_id]],orders!A:A,orders!B:B)</f>
        <v>70589930</v>
      </c>
      <c r="K1202" s="3" t="str">
        <f>_xlfn.XLOOKUP(Table29[[#This Row],[order_id]],orders!A:A,orders!E:E)</f>
        <v>Wallet</v>
      </c>
      <c r="L1202" s="3" t="str">
        <f>_xlfn.XLOOKUP(Table29[[#This Row],[customer id]],customers!A:A,customers!C:C)</f>
        <v>Premium</v>
      </c>
    </row>
    <row r="1203" spans="1:12" x14ac:dyDescent="0.35">
      <c r="A1203" s="3">
        <v>3792912325</v>
      </c>
      <c r="B1203">
        <v>36412</v>
      </c>
      <c r="C1203">
        <v>3</v>
      </c>
      <c r="D1203" s="2">
        <v>397.68</v>
      </c>
      <c r="E1203" s="2">
        <f>Table29[[#This Row],[quantity]]*Table29[[#This Row],[unit_price]]</f>
        <v>1193.04</v>
      </c>
      <c r="F1203" t="str">
        <f>_xlfn.XLOOKUP(Table29[[#This Row],[product_id]],products!A:A,products!B:B)</f>
        <v>Dish Soap</v>
      </c>
      <c r="G1203" t="str">
        <f>_xlfn.XLOOKUP(B:B,products!A:A,products!C:C)</f>
        <v>Household Care</v>
      </c>
      <c r="H1203" t="str">
        <f>_xlfn.XLOOKUP(Table29[[#This Row],[product_id]],products!A:A,products!D:D)</f>
        <v>Muni-Shankar</v>
      </c>
      <c r="I1203" s="1">
        <f>_xlfn.XLOOKUP(Table29[[#This Row],[order_id]],orders!A:A,orders!C:C)</f>
        <v>45446.830555555556</v>
      </c>
      <c r="J1203" s="3">
        <f>_xlfn.XLOOKUP(Table29[[#This Row],[order_id]],orders!A:A,orders!B:B)</f>
        <v>39153585</v>
      </c>
      <c r="K1203" s="3" t="str">
        <f>_xlfn.XLOOKUP(Table29[[#This Row],[order_id]],orders!A:A,orders!E:E)</f>
        <v>Wallet</v>
      </c>
      <c r="L1203" s="3" t="str">
        <f>_xlfn.XLOOKUP(Table29[[#This Row],[customer id]],customers!A:A,customers!C:C)</f>
        <v>Premium</v>
      </c>
    </row>
    <row r="1204" spans="1:12" x14ac:dyDescent="0.35">
      <c r="A1204" s="3">
        <v>2478533601</v>
      </c>
      <c r="B1204">
        <v>349294</v>
      </c>
      <c r="C1204">
        <v>2</v>
      </c>
      <c r="D1204" s="2">
        <v>934.75</v>
      </c>
      <c r="E1204" s="2">
        <f>Table29[[#This Row],[quantity]]*Table29[[#This Row],[unit_price]]</f>
        <v>1869.5</v>
      </c>
      <c r="F1204" t="str">
        <f>_xlfn.XLOOKUP(Table29[[#This Row],[product_id]],products!A:A,products!B:B)</f>
        <v>Onions</v>
      </c>
      <c r="G1204" t="str">
        <f>_xlfn.XLOOKUP(B:B,products!A:A,products!C:C)</f>
        <v>Fruits &amp; Vegetables</v>
      </c>
      <c r="H1204" t="str">
        <f>_xlfn.XLOOKUP(Table29[[#This Row],[product_id]],products!A:A,products!D:D)</f>
        <v>Ganesan Ltd</v>
      </c>
      <c r="I1204" s="1">
        <f>_xlfn.XLOOKUP(Table29[[#This Row],[order_id]],orders!A:A,orders!C:C)</f>
        <v>45597.599999999999</v>
      </c>
      <c r="J1204" s="3">
        <f>_xlfn.XLOOKUP(Table29[[#This Row],[order_id]],orders!A:A,orders!B:B)</f>
        <v>9097480</v>
      </c>
      <c r="K1204" s="3" t="str">
        <f>_xlfn.XLOOKUP(Table29[[#This Row],[order_id]],orders!A:A,orders!E:E)</f>
        <v>Card</v>
      </c>
      <c r="L1204" s="3" t="str">
        <f>_xlfn.XLOOKUP(Table29[[#This Row],[customer id]],customers!A:A,customers!C:C)</f>
        <v>Premium</v>
      </c>
    </row>
    <row r="1205" spans="1:12" x14ac:dyDescent="0.35">
      <c r="A1205" s="3">
        <v>2255745327</v>
      </c>
      <c r="B1205">
        <v>764014</v>
      </c>
      <c r="C1205">
        <v>1</v>
      </c>
      <c r="D1205" s="2">
        <v>612.04</v>
      </c>
      <c r="E1205" s="2">
        <f>Table29[[#This Row],[quantity]]*Table29[[#This Row],[unit_price]]</f>
        <v>612.04</v>
      </c>
      <c r="F1205" t="str">
        <f>_xlfn.XLOOKUP(Table29[[#This Row],[product_id]],products!A:A,products!B:B)</f>
        <v>Salt</v>
      </c>
      <c r="G1205" t="str">
        <f>_xlfn.XLOOKUP(B:B,products!A:A,products!C:C)</f>
        <v>Grocery &amp; Staples</v>
      </c>
      <c r="H1205" t="str">
        <f>_xlfn.XLOOKUP(Table29[[#This Row],[product_id]],products!A:A,products!D:D)</f>
        <v>Grewal, Swamy and Dayal</v>
      </c>
      <c r="I1205" s="1">
        <f>_xlfn.XLOOKUP(Table29[[#This Row],[order_id]],orders!A:A,orders!C:C)</f>
        <v>45047.137499999997</v>
      </c>
      <c r="J1205" s="3">
        <f>_xlfn.XLOOKUP(Table29[[#This Row],[order_id]],orders!A:A,orders!B:B)</f>
        <v>58974323</v>
      </c>
      <c r="K1205" s="3" t="str">
        <f>_xlfn.XLOOKUP(Table29[[#This Row],[order_id]],orders!A:A,orders!E:E)</f>
        <v>Cash</v>
      </c>
      <c r="L1205" s="3" t="str">
        <f>_xlfn.XLOOKUP(Table29[[#This Row],[customer id]],customers!A:A,customers!C:C)</f>
        <v>New</v>
      </c>
    </row>
    <row r="1206" spans="1:12" x14ac:dyDescent="0.35">
      <c r="A1206" s="3">
        <v>8612261848</v>
      </c>
      <c r="B1206">
        <v>672059</v>
      </c>
      <c r="C1206">
        <v>1</v>
      </c>
      <c r="D1206" s="2">
        <v>672.73</v>
      </c>
      <c r="E1206" s="2">
        <f>Table29[[#This Row],[quantity]]*Table29[[#This Row],[unit_price]]</f>
        <v>672.73</v>
      </c>
      <c r="F1206" t="str">
        <f>_xlfn.XLOOKUP(Table29[[#This Row],[product_id]],products!A:A,products!B:B)</f>
        <v>Toothpaste</v>
      </c>
      <c r="G1206" t="str">
        <f>_xlfn.XLOOKUP(B:B,products!A:A,products!C:C)</f>
        <v>Personal Care</v>
      </c>
      <c r="H1206" t="str">
        <f>_xlfn.XLOOKUP(Table29[[#This Row],[product_id]],products!A:A,products!D:D)</f>
        <v>Kaur-Gola</v>
      </c>
      <c r="I1206" s="1">
        <f>_xlfn.XLOOKUP(Table29[[#This Row],[order_id]],orders!A:A,orders!C:C)</f>
        <v>45461.834027777775</v>
      </c>
      <c r="J1206" s="3">
        <f>_xlfn.XLOOKUP(Table29[[#This Row],[order_id]],orders!A:A,orders!B:B)</f>
        <v>46208150</v>
      </c>
      <c r="K1206" s="3" t="str">
        <f>_xlfn.XLOOKUP(Table29[[#This Row],[order_id]],orders!A:A,orders!E:E)</f>
        <v>Wallet</v>
      </c>
      <c r="L1206" s="3" t="str">
        <f>_xlfn.XLOOKUP(Table29[[#This Row],[customer id]],customers!A:A,customers!C:C)</f>
        <v>New</v>
      </c>
    </row>
    <row r="1207" spans="1:12" x14ac:dyDescent="0.35">
      <c r="A1207" s="3">
        <v>6949810049</v>
      </c>
      <c r="B1207">
        <v>63769</v>
      </c>
      <c r="C1207">
        <v>2</v>
      </c>
      <c r="D1207" s="2">
        <v>878.07</v>
      </c>
      <c r="E1207" s="2">
        <f>Table29[[#This Row],[quantity]]*Table29[[#This Row],[unit_price]]</f>
        <v>1756.14</v>
      </c>
      <c r="F1207" t="str">
        <f>_xlfn.XLOOKUP(Table29[[#This Row],[product_id]],products!A:A,products!B:B)</f>
        <v>Lotion</v>
      </c>
      <c r="G1207" t="str">
        <f>_xlfn.XLOOKUP(B:B,products!A:A,products!C:C)</f>
        <v>Personal Care</v>
      </c>
      <c r="H1207" t="str">
        <f>_xlfn.XLOOKUP(Table29[[#This Row],[product_id]],products!A:A,products!D:D)</f>
        <v>Dalal-Shan</v>
      </c>
      <c r="I1207" s="1">
        <f>_xlfn.XLOOKUP(Table29[[#This Row],[order_id]],orders!A:A,orders!C:C)</f>
        <v>45194.552777777775</v>
      </c>
      <c r="J1207" s="3">
        <f>_xlfn.XLOOKUP(Table29[[#This Row],[order_id]],orders!A:A,orders!B:B)</f>
        <v>87463923</v>
      </c>
      <c r="K1207" s="3" t="str">
        <f>_xlfn.XLOOKUP(Table29[[#This Row],[order_id]],orders!A:A,orders!E:E)</f>
        <v>UPI</v>
      </c>
      <c r="L1207" s="3" t="str">
        <f>_xlfn.XLOOKUP(Table29[[#This Row],[customer id]],customers!A:A,customers!C:C)</f>
        <v>Inactive</v>
      </c>
    </row>
    <row r="1208" spans="1:12" x14ac:dyDescent="0.35">
      <c r="A1208" s="3">
        <v>2399456941</v>
      </c>
      <c r="B1208">
        <v>812607</v>
      </c>
      <c r="C1208">
        <v>2</v>
      </c>
      <c r="D1208" s="2">
        <v>416.65</v>
      </c>
      <c r="E1208" s="2">
        <f>Table29[[#This Row],[quantity]]*Table29[[#This Row],[unit_price]]</f>
        <v>833.3</v>
      </c>
      <c r="F1208" t="str">
        <f>_xlfn.XLOOKUP(Table29[[#This Row],[product_id]],products!A:A,products!B:B)</f>
        <v>Potatoes</v>
      </c>
      <c r="G1208" t="str">
        <f>_xlfn.XLOOKUP(B:B,products!A:A,products!C:C)</f>
        <v>Fruits &amp; Vegetables</v>
      </c>
      <c r="H1208" t="str">
        <f>_xlfn.XLOOKUP(Table29[[#This Row],[product_id]],products!A:A,products!D:D)</f>
        <v>Rege Group</v>
      </c>
      <c r="I1208" s="1">
        <f>_xlfn.XLOOKUP(Table29[[#This Row],[order_id]],orders!A:A,orders!C:C)</f>
        <v>45581.285416666666</v>
      </c>
      <c r="J1208" s="3">
        <f>_xlfn.XLOOKUP(Table29[[#This Row],[order_id]],orders!A:A,orders!B:B)</f>
        <v>47625855</v>
      </c>
      <c r="K1208" s="3" t="str">
        <f>_xlfn.XLOOKUP(Table29[[#This Row],[order_id]],orders!A:A,orders!E:E)</f>
        <v>Card</v>
      </c>
      <c r="L1208" s="3" t="str">
        <f>_xlfn.XLOOKUP(Table29[[#This Row],[customer id]],customers!A:A,customers!C:C)</f>
        <v>New</v>
      </c>
    </row>
    <row r="1209" spans="1:12" x14ac:dyDescent="0.35">
      <c r="A1209" s="3">
        <v>6292969164</v>
      </c>
      <c r="B1209">
        <v>222892</v>
      </c>
      <c r="C1209">
        <v>3</v>
      </c>
      <c r="D1209" s="2">
        <v>869.22</v>
      </c>
      <c r="E1209" s="2">
        <f>Table29[[#This Row],[quantity]]*Table29[[#This Row],[unit_price]]</f>
        <v>2607.66</v>
      </c>
      <c r="F1209" t="str">
        <f>_xlfn.XLOOKUP(Table29[[#This Row],[product_id]],products!A:A,products!B:B)</f>
        <v>Tomatoes</v>
      </c>
      <c r="G1209" t="str">
        <f>_xlfn.XLOOKUP(B:B,products!A:A,products!C:C)</f>
        <v>Fruits &amp; Vegetables</v>
      </c>
      <c r="H1209" t="str">
        <f>_xlfn.XLOOKUP(Table29[[#This Row],[product_id]],products!A:A,products!D:D)</f>
        <v>Ramakrishnan-Ghose</v>
      </c>
      <c r="I1209" s="1">
        <f>_xlfn.XLOOKUP(Table29[[#This Row],[order_id]],orders!A:A,orders!C:C)</f>
        <v>45482.299305555556</v>
      </c>
      <c r="J1209" s="3">
        <f>_xlfn.XLOOKUP(Table29[[#This Row],[order_id]],orders!A:A,orders!B:B)</f>
        <v>45477575</v>
      </c>
      <c r="K1209" s="3" t="str">
        <f>_xlfn.XLOOKUP(Table29[[#This Row],[order_id]],orders!A:A,orders!E:E)</f>
        <v>Wallet</v>
      </c>
      <c r="L1209" s="3" t="str">
        <f>_xlfn.XLOOKUP(Table29[[#This Row],[customer id]],customers!A:A,customers!C:C)</f>
        <v>Inactive</v>
      </c>
    </row>
    <row r="1210" spans="1:12" x14ac:dyDescent="0.35">
      <c r="A1210" s="3">
        <v>2929485756</v>
      </c>
      <c r="B1210">
        <v>365132</v>
      </c>
      <c r="C1210">
        <v>1</v>
      </c>
      <c r="D1210" s="2">
        <v>229.38</v>
      </c>
      <c r="E1210" s="2">
        <f>Table29[[#This Row],[quantity]]*Table29[[#This Row],[unit_price]]</f>
        <v>229.38</v>
      </c>
      <c r="F1210" t="str">
        <f>_xlfn.XLOOKUP(Table29[[#This Row],[product_id]],products!A:A,products!B:B)</f>
        <v>Instant Noodles</v>
      </c>
      <c r="G1210" t="str">
        <f>_xlfn.XLOOKUP(B:B,products!A:A,products!C:C)</f>
        <v>Instant &amp; Frozen Food</v>
      </c>
      <c r="H1210" t="str">
        <f>_xlfn.XLOOKUP(Table29[[#This Row],[product_id]],products!A:A,products!D:D)</f>
        <v>Dar-Kumar</v>
      </c>
      <c r="I1210" s="1">
        <f>_xlfn.XLOOKUP(Table29[[#This Row],[order_id]],orders!A:A,orders!C:C)</f>
        <v>45578.025694444441</v>
      </c>
      <c r="J1210" s="3">
        <f>_xlfn.XLOOKUP(Table29[[#This Row],[order_id]],orders!A:A,orders!B:B)</f>
        <v>30979436</v>
      </c>
      <c r="K1210" s="3" t="str">
        <f>_xlfn.XLOOKUP(Table29[[#This Row],[order_id]],orders!A:A,orders!E:E)</f>
        <v>UPI</v>
      </c>
      <c r="L1210" s="3" t="str">
        <f>_xlfn.XLOOKUP(Table29[[#This Row],[customer id]],customers!A:A,customers!C:C)</f>
        <v>Regular</v>
      </c>
    </row>
    <row r="1211" spans="1:12" x14ac:dyDescent="0.35">
      <c r="A1211" s="3">
        <v>8757869416</v>
      </c>
      <c r="B1211">
        <v>435929</v>
      </c>
      <c r="C1211">
        <v>1</v>
      </c>
      <c r="D1211" s="2">
        <v>856.89</v>
      </c>
      <c r="E1211" s="2">
        <f>Table29[[#This Row],[quantity]]*Table29[[#This Row],[unit_price]]</f>
        <v>856.89</v>
      </c>
      <c r="F1211" t="str">
        <f>_xlfn.XLOOKUP(Table29[[#This Row],[product_id]],products!A:A,products!B:B)</f>
        <v>Toilet Cleaner</v>
      </c>
      <c r="G1211" t="str">
        <f>_xlfn.XLOOKUP(B:B,products!A:A,products!C:C)</f>
        <v>Household Care</v>
      </c>
      <c r="H1211" t="str">
        <f>_xlfn.XLOOKUP(Table29[[#This Row],[product_id]],products!A:A,products!D:D)</f>
        <v>Memon Ltd</v>
      </c>
      <c r="I1211" s="1">
        <f>_xlfn.XLOOKUP(Table29[[#This Row],[order_id]],orders!A:A,orders!C:C)</f>
        <v>45415.156944444447</v>
      </c>
      <c r="J1211" s="3">
        <f>_xlfn.XLOOKUP(Table29[[#This Row],[order_id]],orders!A:A,orders!B:B)</f>
        <v>85518832</v>
      </c>
      <c r="K1211" s="3" t="str">
        <f>_xlfn.XLOOKUP(Table29[[#This Row],[order_id]],orders!A:A,orders!E:E)</f>
        <v>Cash</v>
      </c>
      <c r="L1211" s="3" t="str">
        <f>_xlfn.XLOOKUP(Table29[[#This Row],[customer id]],customers!A:A,customers!C:C)</f>
        <v>Premium</v>
      </c>
    </row>
    <row r="1212" spans="1:12" x14ac:dyDescent="0.35">
      <c r="A1212" s="3">
        <v>2653966619</v>
      </c>
      <c r="B1212">
        <v>706112</v>
      </c>
      <c r="C1212">
        <v>2</v>
      </c>
      <c r="D1212" s="2">
        <v>478.79</v>
      </c>
      <c r="E1212" s="2">
        <f>Table29[[#This Row],[quantity]]*Table29[[#This Row],[unit_price]]</f>
        <v>957.58</v>
      </c>
      <c r="F1212" t="str">
        <f>_xlfn.XLOOKUP(Table29[[#This Row],[product_id]],products!A:A,products!B:B)</f>
        <v>Vitamins</v>
      </c>
      <c r="G1212" t="str">
        <f>_xlfn.XLOOKUP(B:B,products!A:A,products!C:C)</f>
        <v>Pharmacy</v>
      </c>
      <c r="H1212" t="str">
        <f>_xlfn.XLOOKUP(Table29[[#This Row],[product_id]],products!A:A,products!D:D)</f>
        <v>Magar, Gara and Garg</v>
      </c>
      <c r="I1212" s="1">
        <f>_xlfn.XLOOKUP(Table29[[#This Row],[order_id]],orders!A:A,orders!C:C)</f>
        <v>45485.713194444441</v>
      </c>
      <c r="J1212" s="3">
        <f>_xlfn.XLOOKUP(Table29[[#This Row],[order_id]],orders!A:A,orders!B:B)</f>
        <v>52428250</v>
      </c>
      <c r="K1212" s="3" t="str">
        <f>_xlfn.XLOOKUP(Table29[[#This Row],[order_id]],orders!A:A,orders!E:E)</f>
        <v>Card</v>
      </c>
      <c r="L1212" s="3" t="str">
        <f>_xlfn.XLOOKUP(Table29[[#This Row],[customer id]],customers!A:A,customers!C:C)</f>
        <v>New</v>
      </c>
    </row>
    <row r="1213" spans="1:12" x14ac:dyDescent="0.35">
      <c r="A1213" s="3">
        <v>336103625</v>
      </c>
      <c r="B1213">
        <v>500633</v>
      </c>
      <c r="C1213">
        <v>3</v>
      </c>
      <c r="D1213" s="2">
        <v>154.5</v>
      </c>
      <c r="E1213" s="2">
        <f>Table29[[#This Row],[quantity]]*Table29[[#This Row],[unit_price]]</f>
        <v>463.5</v>
      </c>
      <c r="F1213" t="str">
        <f>_xlfn.XLOOKUP(Table29[[#This Row],[product_id]],products!A:A,products!B:B)</f>
        <v>Cereal</v>
      </c>
      <c r="G1213" t="str">
        <f>_xlfn.XLOOKUP(B:B,products!A:A,products!C:C)</f>
        <v>Dairy &amp; Breakfast</v>
      </c>
      <c r="H1213" t="str">
        <f>_xlfn.XLOOKUP(Table29[[#This Row],[product_id]],products!A:A,products!D:D)</f>
        <v>Trivedi-Ahluwalia</v>
      </c>
      <c r="I1213" s="1">
        <f>_xlfn.XLOOKUP(Table29[[#This Row],[order_id]],orders!A:A,orders!C:C)</f>
        <v>45428.796527777777</v>
      </c>
      <c r="J1213" s="3">
        <f>_xlfn.XLOOKUP(Table29[[#This Row],[order_id]],orders!A:A,orders!B:B)</f>
        <v>28663279</v>
      </c>
      <c r="K1213" s="3" t="str">
        <f>_xlfn.XLOOKUP(Table29[[#This Row],[order_id]],orders!A:A,orders!E:E)</f>
        <v>UPI</v>
      </c>
      <c r="L1213" s="3" t="str">
        <f>_xlfn.XLOOKUP(Table29[[#This Row],[customer id]],customers!A:A,customers!C:C)</f>
        <v>Premium</v>
      </c>
    </row>
    <row r="1214" spans="1:12" x14ac:dyDescent="0.35">
      <c r="A1214" s="3">
        <v>3727289407</v>
      </c>
      <c r="B1214">
        <v>564692</v>
      </c>
      <c r="C1214">
        <v>3</v>
      </c>
      <c r="D1214" s="2">
        <v>215.65</v>
      </c>
      <c r="E1214" s="2">
        <f>Table29[[#This Row],[quantity]]*Table29[[#This Row],[unit_price]]</f>
        <v>646.95000000000005</v>
      </c>
      <c r="F1214" t="str">
        <f>_xlfn.XLOOKUP(Table29[[#This Row],[product_id]],products!A:A,products!B:B)</f>
        <v>Cat Food</v>
      </c>
      <c r="G1214" t="str">
        <f>_xlfn.XLOOKUP(B:B,products!A:A,products!C:C)</f>
        <v>Pet Care</v>
      </c>
      <c r="H1214" t="str">
        <f>_xlfn.XLOOKUP(Table29[[#This Row],[product_id]],products!A:A,products!D:D)</f>
        <v>Krishna, Bail and Dyal</v>
      </c>
      <c r="I1214" s="1">
        <f>_xlfn.XLOOKUP(Table29[[#This Row],[order_id]],orders!A:A,orders!C:C)</f>
        <v>45460.513194444444</v>
      </c>
      <c r="J1214" s="3">
        <f>_xlfn.XLOOKUP(Table29[[#This Row],[order_id]],orders!A:A,orders!B:B)</f>
        <v>10225164</v>
      </c>
      <c r="K1214" s="3" t="str">
        <f>_xlfn.XLOOKUP(Table29[[#This Row],[order_id]],orders!A:A,orders!E:E)</f>
        <v>Wallet</v>
      </c>
      <c r="L1214" s="3" t="str">
        <f>_xlfn.XLOOKUP(Table29[[#This Row],[customer id]],customers!A:A,customers!C:C)</f>
        <v>Inactive</v>
      </c>
    </row>
    <row r="1215" spans="1:12" x14ac:dyDescent="0.35">
      <c r="A1215" s="3">
        <v>701250513</v>
      </c>
      <c r="B1215">
        <v>243235</v>
      </c>
      <c r="C1215">
        <v>2</v>
      </c>
      <c r="D1215" s="2">
        <v>109.03</v>
      </c>
      <c r="E1215" s="2">
        <f>Table29[[#This Row],[quantity]]*Table29[[#This Row],[unit_price]]</f>
        <v>218.06</v>
      </c>
      <c r="F1215" t="str">
        <f>_xlfn.XLOOKUP(Table29[[#This Row],[product_id]],products!A:A,products!B:B)</f>
        <v>Cat Food</v>
      </c>
      <c r="G1215" t="str">
        <f>_xlfn.XLOOKUP(B:B,products!A:A,products!C:C)</f>
        <v>Pet Care</v>
      </c>
      <c r="H1215" t="str">
        <f>_xlfn.XLOOKUP(Table29[[#This Row],[product_id]],products!A:A,products!D:D)</f>
        <v>Batta Inc</v>
      </c>
      <c r="I1215" s="1">
        <f>_xlfn.XLOOKUP(Table29[[#This Row],[order_id]],orders!A:A,orders!C:C)</f>
        <v>45538.787499999999</v>
      </c>
      <c r="J1215" s="3">
        <f>_xlfn.XLOOKUP(Table29[[#This Row],[order_id]],orders!A:A,orders!B:B)</f>
        <v>10240052</v>
      </c>
      <c r="K1215" s="3" t="str">
        <f>_xlfn.XLOOKUP(Table29[[#This Row],[order_id]],orders!A:A,orders!E:E)</f>
        <v>Wallet</v>
      </c>
      <c r="L1215" s="3" t="str">
        <f>_xlfn.XLOOKUP(Table29[[#This Row],[customer id]],customers!A:A,customers!C:C)</f>
        <v>Regular</v>
      </c>
    </row>
    <row r="1216" spans="1:12" x14ac:dyDescent="0.35">
      <c r="A1216" s="3">
        <v>101816977</v>
      </c>
      <c r="B1216">
        <v>677169</v>
      </c>
      <c r="C1216">
        <v>2</v>
      </c>
      <c r="D1216" s="2">
        <v>261.02999999999997</v>
      </c>
      <c r="E1216" s="2">
        <f>Table29[[#This Row],[quantity]]*Table29[[#This Row],[unit_price]]</f>
        <v>522.05999999999995</v>
      </c>
      <c r="F1216" t="str">
        <f>_xlfn.XLOOKUP(Table29[[#This Row],[product_id]],products!A:A,products!B:B)</f>
        <v>Cough Syrup</v>
      </c>
      <c r="G1216" t="str">
        <f>_xlfn.XLOOKUP(B:B,products!A:A,products!C:C)</f>
        <v>Pharmacy</v>
      </c>
      <c r="H1216" t="str">
        <f>_xlfn.XLOOKUP(Table29[[#This Row],[product_id]],products!A:A,products!D:D)</f>
        <v>Char-Divan</v>
      </c>
      <c r="I1216" s="1">
        <f>_xlfn.XLOOKUP(Table29[[#This Row],[order_id]],orders!A:A,orders!C:C)</f>
        <v>45342.265972222223</v>
      </c>
      <c r="J1216" s="3">
        <f>_xlfn.XLOOKUP(Table29[[#This Row],[order_id]],orders!A:A,orders!B:B)</f>
        <v>26903313</v>
      </c>
      <c r="K1216" s="3" t="str">
        <f>_xlfn.XLOOKUP(Table29[[#This Row],[order_id]],orders!A:A,orders!E:E)</f>
        <v>Wallet</v>
      </c>
      <c r="L1216" s="3" t="str">
        <f>_xlfn.XLOOKUP(Table29[[#This Row],[customer id]],customers!A:A,customers!C:C)</f>
        <v>Regular</v>
      </c>
    </row>
    <row r="1217" spans="1:12" x14ac:dyDescent="0.35">
      <c r="A1217" s="3">
        <v>7838223552</v>
      </c>
      <c r="B1217">
        <v>952124</v>
      </c>
      <c r="C1217">
        <v>1</v>
      </c>
      <c r="D1217" s="2">
        <v>127.08</v>
      </c>
      <c r="E1217" s="2">
        <f>Table29[[#This Row],[quantity]]*Table29[[#This Row],[unit_price]]</f>
        <v>127.08</v>
      </c>
      <c r="F1217" t="str">
        <f>_xlfn.XLOOKUP(Table29[[#This Row],[product_id]],products!A:A,products!B:B)</f>
        <v>Onions</v>
      </c>
      <c r="G1217" t="str">
        <f>_xlfn.XLOOKUP(B:B,products!A:A,products!C:C)</f>
        <v>Fruits &amp; Vegetables</v>
      </c>
      <c r="H1217" t="str">
        <f>_xlfn.XLOOKUP(Table29[[#This Row],[product_id]],products!A:A,products!D:D)</f>
        <v>Wali, Sood and Bala</v>
      </c>
      <c r="I1217" s="1">
        <f>_xlfn.XLOOKUP(Table29[[#This Row],[order_id]],orders!A:A,orders!C:C)</f>
        <v>45267.5625</v>
      </c>
      <c r="J1217" s="3">
        <f>_xlfn.XLOOKUP(Table29[[#This Row],[order_id]],orders!A:A,orders!B:B)</f>
        <v>85854265</v>
      </c>
      <c r="K1217" s="3" t="str">
        <f>_xlfn.XLOOKUP(Table29[[#This Row],[order_id]],orders!A:A,orders!E:E)</f>
        <v>UPI</v>
      </c>
      <c r="L1217" s="3" t="str">
        <f>_xlfn.XLOOKUP(Table29[[#This Row],[customer id]],customers!A:A,customers!C:C)</f>
        <v>Premium</v>
      </c>
    </row>
    <row r="1218" spans="1:12" x14ac:dyDescent="0.35">
      <c r="A1218" s="3">
        <v>4123140013</v>
      </c>
      <c r="B1218">
        <v>807452</v>
      </c>
      <c r="C1218">
        <v>2</v>
      </c>
      <c r="D1218" s="2">
        <v>144.19</v>
      </c>
      <c r="E1218" s="2">
        <f>Table29[[#This Row],[quantity]]*Table29[[#This Row],[unit_price]]</f>
        <v>288.38</v>
      </c>
      <c r="F1218" t="str">
        <f>_xlfn.XLOOKUP(Table29[[#This Row],[product_id]],products!A:A,products!B:B)</f>
        <v>Pulses</v>
      </c>
      <c r="G1218" t="str">
        <f>_xlfn.XLOOKUP(B:B,products!A:A,products!C:C)</f>
        <v>Grocery &amp; Staples</v>
      </c>
      <c r="H1218" t="str">
        <f>_xlfn.XLOOKUP(Table29[[#This Row],[product_id]],products!A:A,products!D:D)</f>
        <v>Naik Ltd</v>
      </c>
      <c r="I1218" s="1">
        <f>_xlfn.XLOOKUP(Table29[[#This Row],[order_id]],orders!A:A,orders!C:C)</f>
        <v>45599.061805555553</v>
      </c>
      <c r="J1218" s="3">
        <f>_xlfn.XLOOKUP(Table29[[#This Row],[order_id]],orders!A:A,orders!B:B)</f>
        <v>80759416</v>
      </c>
      <c r="K1218" s="3" t="str">
        <f>_xlfn.XLOOKUP(Table29[[#This Row],[order_id]],orders!A:A,orders!E:E)</f>
        <v>UPI</v>
      </c>
      <c r="L1218" s="3" t="str">
        <f>_xlfn.XLOOKUP(Table29[[#This Row],[customer id]],customers!A:A,customers!C:C)</f>
        <v>Premium</v>
      </c>
    </row>
    <row r="1219" spans="1:12" x14ac:dyDescent="0.35">
      <c r="A1219" s="3">
        <v>9821008306</v>
      </c>
      <c r="B1219">
        <v>131748</v>
      </c>
      <c r="C1219">
        <v>3</v>
      </c>
      <c r="D1219" s="2">
        <v>81.349999999999994</v>
      </c>
      <c r="E1219" s="2">
        <f>Table29[[#This Row],[quantity]]*Table29[[#This Row],[unit_price]]</f>
        <v>244.04999999999998</v>
      </c>
      <c r="F1219" t="str">
        <f>_xlfn.XLOOKUP(Table29[[#This Row],[product_id]],products!A:A,products!B:B)</f>
        <v>Dog Food</v>
      </c>
      <c r="G1219" t="str">
        <f>_xlfn.XLOOKUP(B:B,products!A:A,products!C:C)</f>
        <v>Pet Care</v>
      </c>
      <c r="H1219" t="str">
        <f>_xlfn.XLOOKUP(Table29[[#This Row],[product_id]],products!A:A,products!D:D)</f>
        <v>Shroff, Wason and Dugar</v>
      </c>
      <c r="I1219" s="1">
        <f>_xlfn.XLOOKUP(Table29[[#This Row],[order_id]],orders!A:A,orders!C:C)</f>
        <v>45021.647222222222</v>
      </c>
      <c r="J1219" s="3">
        <f>_xlfn.XLOOKUP(Table29[[#This Row],[order_id]],orders!A:A,orders!B:B)</f>
        <v>49433260</v>
      </c>
      <c r="K1219" s="3" t="str">
        <f>_xlfn.XLOOKUP(Table29[[#This Row],[order_id]],orders!A:A,orders!E:E)</f>
        <v>Wallet</v>
      </c>
      <c r="L1219" s="3" t="str">
        <f>_xlfn.XLOOKUP(Table29[[#This Row],[customer id]],customers!A:A,customers!C:C)</f>
        <v>Premium</v>
      </c>
    </row>
    <row r="1220" spans="1:12" x14ac:dyDescent="0.35">
      <c r="A1220" s="3">
        <v>5414882934</v>
      </c>
      <c r="B1220">
        <v>990993</v>
      </c>
      <c r="C1220">
        <v>1</v>
      </c>
      <c r="D1220" s="2">
        <v>263.7</v>
      </c>
      <c r="E1220" s="2">
        <f>Table29[[#This Row],[quantity]]*Table29[[#This Row],[unit_price]]</f>
        <v>263.7</v>
      </c>
      <c r="F1220" t="str">
        <f>_xlfn.XLOOKUP(Table29[[#This Row],[product_id]],products!A:A,products!B:B)</f>
        <v>Chocolates</v>
      </c>
      <c r="G1220" t="str">
        <f>_xlfn.XLOOKUP(B:B,products!A:A,products!C:C)</f>
        <v>Snacks &amp; Munchies</v>
      </c>
      <c r="H1220" t="str">
        <f>_xlfn.XLOOKUP(Table29[[#This Row],[product_id]],products!A:A,products!D:D)</f>
        <v>Guha-Subramaniam</v>
      </c>
      <c r="I1220" s="1">
        <f>_xlfn.XLOOKUP(Table29[[#This Row],[order_id]],orders!A:A,orders!C:C)</f>
        <v>45288.875694444447</v>
      </c>
      <c r="J1220" s="3">
        <f>_xlfn.XLOOKUP(Table29[[#This Row],[order_id]],orders!A:A,orders!B:B)</f>
        <v>44223796</v>
      </c>
      <c r="K1220" s="3" t="str">
        <f>_xlfn.XLOOKUP(Table29[[#This Row],[order_id]],orders!A:A,orders!E:E)</f>
        <v>Wallet</v>
      </c>
      <c r="L1220" s="3" t="str">
        <f>_xlfn.XLOOKUP(Table29[[#This Row],[customer id]],customers!A:A,customers!C:C)</f>
        <v>Regular</v>
      </c>
    </row>
    <row r="1221" spans="1:12" x14ac:dyDescent="0.35">
      <c r="A1221" s="3">
        <v>9257313140</v>
      </c>
      <c r="B1221">
        <v>925482</v>
      </c>
      <c r="C1221">
        <v>3</v>
      </c>
      <c r="D1221" s="2">
        <v>475.04</v>
      </c>
      <c r="E1221" s="2">
        <f>Table29[[#This Row],[quantity]]*Table29[[#This Row],[unit_price]]</f>
        <v>1425.1200000000001</v>
      </c>
      <c r="F1221" t="str">
        <f>_xlfn.XLOOKUP(Table29[[#This Row],[product_id]],products!A:A,products!B:B)</f>
        <v>Frozen Biryani</v>
      </c>
      <c r="G1221" t="str">
        <f>_xlfn.XLOOKUP(B:B,products!A:A,products!C:C)</f>
        <v>Instant &amp; Frozen Food</v>
      </c>
      <c r="H1221" t="str">
        <f>_xlfn.XLOOKUP(Table29[[#This Row],[product_id]],products!A:A,products!D:D)</f>
        <v>Viswanathan-Sha</v>
      </c>
      <c r="I1221" s="1">
        <f>_xlfn.XLOOKUP(Table29[[#This Row],[order_id]],orders!A:A,orders!C:C)</f>
        <v>45459.589583333334</v>
      </c>
      <c r="J1221" s="3">
        <f>_xlfn.XLOOKUP(Table29[[#This Row],[order_id]],orders!A:A,orders!B:B)</f>
        <v>24337950</v>
      </c>
      <c r="K1221" s="3" t="str">
        <f>_xlfn.XLOOKUP(Table29[[#This Row],[order_id]],orders!A:A,orders!E:E)</f>
        <v>Wallet</v>
      </c>
      <c r="L1221" s="3" t="str">
        <f>_xlfn.XLOOKUP(Table29[[#This Row],[customer id]],customers!A:A,customers!C:C)</f>
        <v>Inactive</v>
      </c>
    </row>
    <row r="1222" spans="1:12" x14ac:dyDescent="0.35">
      <c r="A1222" s="3">
        <v>3857021231</v>
      </c>
      <c r="B1222">
        <v>561860</v>
      </c>
      <c r="C1222">
        <v>2</v>
      </c>
      <c r="D1222" s="2">
        <v>874.78</v>
      </c>
      <c r="E1222" s="2">
        <f>Table29[[#This Row],[quantity]]*Table29[[#This Row],[unit_price]]</f>
        <v>1749.56</v>
      </c>
      <c r="F1222" t="str">
        <f>_xlfn.XLOOKUP(Table29[[#This Row],[product_id]],products!A:A,products!B:B)</f>
        <v>Orange Juice</v>
      </c>
      <c r="G1222" t="str">
        <f>_xlfn.XLOOKUP(B:B,products!A:A,products!C:C)</f>
        <v>Cold Drinks &amp; Juices</v>
      </c>
      <c r="H1222" t="str">
        <f>_xlfn.XLOOKUP(Table29[[#This Row],[product_id]],products!A:A,products!D:D)</f>
        <v>Gupta Ltd</v>
      </c>
      <c r="I1222" s="1">
        <f>_xlfn.XLOOKUP(Table29[[#This Row],[order_id]],orders!A:A,orders!C:C)</f>
        <v>45197.829861111109</v>
      </c>
      <c r="J1222" s="3">
        <f>_xlfn.XLOOKUP(Table29[[#This Row],[order_id]],orders!A:A,orders!B:B)</f>
        <v>91973128</v>
      </c>
      <c r="K1222" s="3" t="str">
        <f>_xlfn.XLOOKUP(Table29[[#This Row],[order_id]],orders!A:A,orders!E:E)</f>
        <v>Wallet</v>
      </c>
      <c r="L1222" s="3" t="str">
        <f>_xlfn.XLOOKUP(Table29[[#This Row],[customer id]],customers!A:A,customers!C:C)</f>
        <v>Premium</v>
      </c>
    </row>
    <row r="1223" spans="1:12" x14ac:dyDescent="0.35">
      <c r="A1223" s="3">
        <v>1606381345</v>
      </c>
      <c r="B1223">
        <v>784673</v>
      </c>
      <c r="C1223">
        <v>1</v>
      </c>
      <c r="D1223" s="2">
        <v>491.39</v>
      </c>
      <c r="E1223" s="2">
        <f>Table29[[#This Row],[quantity]]*Table29[[#This Row],[unit_price]]</f>
        <v>491.39</v>
      </c>
      <c r="F1223" t="str">
        <f>_xlfn.XLOOKUP(Table29[[#This Row],[product_id]],products!A:A,products!B:B)</f>
        <v>Dog Food</v>
      </c>
      <c r="G1223" t="str">
        <f>_xlfn.XLOOKUP(B:B,products!A:A,products!C:C)</f>
        <v>Pet Care</v>
      </c>
      <c r="H1223" t="str">
        <f>_xlfn.XLOOKUP(Table29[[#This Row],[product_id]],products!A:A,products!D:D)</f>
        <v>Ramanathan Group</v>
      </c>
      <c r="I1223" s="1">
        <f>_xlfn.XLOOKUP(Table29[[#This Row],[order_id]],orders!A:A,orders!C:C)</f>
        <v>45007.53125</v>
      </c>
      <c r="J1223" s="3">
        <f>_xlfn.XLOOKUP(Table29[[#This Row],[order_id]],orders!A:A,orders!B:B)</f>
        <v>31940833</v>
      </c>
      <c r="K1223" s="3" t="str">
        <f>_xlfn.XLOOKUP(Table29[[#This Row],[order_id]],orders!A:A,orders!E:E)</f>
        <v>Cash</v>
      </c>
      <c r="L1223" s="3" t="str">
        <f>_xlfn.XLOOKUP(Table29[[#This Row],[customer id]],customers!A:A,customers!C:C)</f>
        <v>New</v>
      </c>
    </row>
    <row r="1224" spans="1:12" x14ac:dyDescent="0.35">
      <c r="A1224" s="3">
        <v>239830094</v>
      </c>
      <c r="B1224">
        <v>317242</v>
      </c>
      <c r="C1224">
        <v>3</v>
      </c>
      <c r="D1224" s="2">
        <v>198.15</v>
      </c>
      <c r="E1224" s="2">
        <f>Table29[[#This Row],[quantity]]*Table29[[#This Row],[unit_price]]</f>
        <v>594.45000000000005</v>
      </c>
      <c r="F1224" t="str">
        <f>_xlfn.XLOOKUP(Table29[[#This Row],[product_id]],products!A:A,products!B:B)</f>
        <v>Pulses</v>
      </c>
      <c r="G1224" t="str">
        <f>_xlfn.XLOOKUP(B:B,products!A:A,products!C:C)</f>
        <v>Grocery &amp; Staples</v>
      </c>
      <c r="H1224" t="str">
        <f>_xlfn.XLOOKUP(Table29[[#This Row],[product_id]],products!A:A,products!D:D)</f>
        <v>Rastogi Group</v>
      </c>
      <c r="I1224" s="1">
        <f>_xlfn.XLOOKUP(Table29[[#This Row],[order_id]],orders!A:A,orders!C:C)</f>
        <v>45155.376388888886</v>
      </c>
      <c r="J1224" s="3">
        <f>_xlfn.XLOOKUP(Table29[[#This Row],[order_id]],orders!A:A,orders!B:B)</f>
        <v>99627097</v>
      </c>
      <c r="K1224" s="3" t="str">
        <f>_xlfn.XLOOKUP(Table29[[#This Row],[order_id]],orders!A:A,orders!E:E)</f>
        <v>Cash</v>
      </c>
      <c r="L1224" s="3" t="str">
        <f>_xlfn.XLOOKUP(Table29[[#This Row],[customer id]],customers!A:A,customers!C:C)</f>
        <v>New</v>
      </c>
    </row>
    <row r="1225" spans="1:12" x14ac:dyDescent="0.35">
      <c r="A1225" s="3">
        <v>580582858</v>
      </c>
      <c r="B1225">
        <v>274207</v>
      </c>
      <c r="C1225">
        <v>1</v>
      </c>
      <c r="D1225" s="2">
        <v>328.51</v>
      </c>
      <c r="E1225" s="2">
        <f>Table29[[#This Row],[quantity]]*Table29[[#This Row],[unit_price]]</f>
        <v>328.51</v>
      </c>
      <c r="F1225" t="str">
        <f>_xlfn.XLOOKUP(Table29[[#This Row],[product_id]],products!A:A,products!B:B)</f>
        <v>Cough Syrup</v>
      </c>
      <c r="G1225" t="str">
        <f>_xlfn.XLOOKUP(B:B,products!A:A,products!C:C)</f>
        <v>Pharmacy</v>
      </c>
      <c r="H1225" t="str">
        <f>_xlfn.XLOOKUP(Table29[[#This Row],[product_id]],products!A:A,products!D:D)</f>
        <v>Savant, Batta and Mander</v>
      </c>
      <c r="I1225" s="1">
        <f>_xlfn.XLOOKUP(Table29[[#This Row],[order_id]],orders!A:A,orders!C:C)</f>
        <v>45180.737500000003</v>
      </c>
      <c r="J1225" s="3">
        <f>_xlfn.XLOOKUP(Table29[[#This Row],[order_id]],orders!A:A,orders!B:B)</f>
        <v>59398136</v>
      </c>
      <c r="K1225" s="3" t="str">
        <f>_xlfn.XLOOKUP(Table29[[#This Row],[order_id]],orders!A:A,orders!E:E)</f>
        <v>UPI</v>
      </c>
      <c r="L1225" s="3" t="str">
        <f>_xlfn.XLOOKUP(Table29[[#This Row],[customer id]],customers!A:A,customers!C:C)</f>
        <v>Regular</v>
      </c>
    </row>
    <row r="1226" spans="1:12" x14ac:dyDescent="0.35">
      <c r="A1226" s="3">
        <v>4191340899</v>
      </c>
      <c r="B1226">
        <v>642612</v>
      </c>
      <c r="C1226">
        <v>3</v>
      </c>
      <c r="D1226" s="2">
        <v>517.03</v>
      </c>
      <c r="E1226" s="2">
        <f>Table29[[#This Row],[quantity]]*Table29[[#This Row],[unit_price]]</f>
        <v>1551.09</v>
      </c>
      <c r="F1226" t="str">
        <f>_xlfn.XLOOKUP(Table29[[#This Row],[product_id]],products!A:A,products!B:B)</f>
        <v>Pet Treats</v>
      </c>
      <c r="G1226" t="str">
        <f>_xlfn.XLOOKUP(B:B,products!A:A,products!C:C)</f>
        <v>Pet Care</v>
      </c>
      <c r="H1226" t="str">
        <f>_xlfn.XLOOKUP(Table29[[#This Row],[product_id]],products!A:A,products!D:D)</f>
        <v>Pillay-Ahuja</v>
      </c>
      <c r="I1226" s="1">
        <f>_xlfn.XLOOKUP(Table29[[#This Row],[order_id]],orders!A:A,orders!C:C)</f>
        <v>45072.063194444447</v>
      </c>
      <c r="J1226" s="3">
        <f>_xlfn.XLOOKUP(Table29[[#This Row],[order_id]],orders!A:A,orders!B:B)</f>
        <v>90649019</v>
      </c>
      <c r="K1226" s="3" t="str">
        <f>_xlfn.XLOOKUP(Table29[[#This Row],[order_id]],orders!A:A,orders!E:E)</f>
        <v>Card</v>
      </c>
      <c r="L1226" s="3" t="str">
        <f>_xlfn.XLOOKUP(Table29[[#This Row],[customer id]],customers!A:A,customers!C:C)</f>
        <v>New</v>
      </c>
    </row>
    <row r="1227" spans="1:12" x14ac:dyDescent="0.35">
      <c r="A1227" s="3">
        <v>1013630716</v>
      </c>
      <c r="B1227">
        <v>9436</v>
      </c>
      <c r="C1227">
        <v>2</v>
      </c>
      <c r="D1227" s="2">
        <v>88.43</v>
      </c>
      <c r="E1227" s="2">
        <f>Table29[[#This Row],[quantity]]*Table29[[#This Row],[unit_price]]</f>
        <v>176.86</v>
      </c>
      <c r="F1227" t="str">
        <f>_xlfn.XLOOKUP(Table29[[#This Row],[product_id]],products!A:A,products!B:B)</f>
        <v>Toothpaste</v>
      </c>
      <c r="G1227" t="str">
        <f>_xlfn.XLOOKUP(B:B,products!A:A,products!C:C)</f>
        <v>Personal Care</v>
      </c>
      <c r="H1227" t="str">
        <f>_xlfn.XLOOKUP(Table29[[#This Row],[product_id]],products!A:A,products!D:D)</f>
        <v>Naidu PLC</v>
      </c>
      <c r="I1227" s="1">
        <f>_xlfn.XLOOKUP(Table29[[#This Row],[order_id]],orders!A:A,orders!C:C)</f>
        <v>45431.267361111109</v>
      </c>
      <c r="J1227" s="3">
        <f>_xlfn.XLOOKUP(Table29[[#This Row],[order_id]],orders!A:A,orders!B:B)</f>
        <v>85763665</v>
      </c>
      <c r="K1227" s="3" t="str">
        <f>_xlfn.XLOOKUP(Table29[[#This Row],[order_id]],orders!A:A,orders!E:E)</f>
        <v>Cash</v>
      </c>
      <c r="L1227" s="3" t="str">
        <f>_xlfn.XLOOKUP(Table29[[#This Row],[customer id]],customers!A:A,customers!C:C)</f>
        <v>Premium</v>
      </c>
    </row>
    <row r="1228" spans="1:12" x14ac:dyDescent="0.35">
      <c r="A1228" s="3">
        <v>8220017366</v>
      </c>
      <c r="B1228">
        <v>894539</v>
      </c>
      <c r="C1228">
        <v>3</v>
      </c>
      <c r="D1228" s="2">
        <v>445.48</v>
      </c>
      <c r="E1228" s="2">
        <f>Table29[[#This Row],[quantity]]*Table29[[#This Row],[unit_price]]</f>
        <v>1336.44</v>
      </c>
      <c r="F1228" t="str">
        <f>_xlfn.XLOOKUP(Table29[[#This Row],[product_id]],products!A:A,products!B:B)</f>
        <v>Dish Soap</v>
      </c>
      <c r="G1228" t="str">
        <f>_xlfn.XLOOKUP(B:B,products!A:A,products!C:C)</f>
        <v>Household Care</v>
      </c>
      <c r="H1228" t="str">
        <f>_xlfn.XLOOKUP(Table29[[#This Row],[product_id]],products!A:A,products!D:D)</f>
        <v>Pall, Sule and Sood</v>
      </c>
      <c r="I1228" s="1">
        <f>_xlfn.XLOOKUP(Table29[[#This Row],[order_id]],orders!A:A,orders!C:C)</f>
        <v>45074.354166666664</v>
      </c>
      <c r="J1228" s="3">
        <f>_xlfn.XLOOKUP(Table29[[#This Row],[order_id]],orders!A:A,orders!B:B)</f>
        <v>91550885</v>
      </c>
      <c r="K1228" s="3" t="str">
        <f>_xlfn.XLOOKUP(Table29[[#This Row],[order_id]],orders!A:A,orders!E:E)</f>
        <v>Cash</v>
      </c>
      <c r="L1228" s="3" t="str">
        <f>_xlfn.XLOOKUP(Table29[[#This Row],[customer id]],customers!A:A,customers!C:C)</f>
        <v>New</v>
      </c>
    </row>
    <row r="1229" spans="1:12" x14ac:dyDescent="0.35">
      <c r="A1229" s="3">
        <v>4353485612</v>
      </c>
      <c r="B1229">
        <v>324809</v>
      </c>
      <c r="C1229">
        <v>1</v>
      </c>
      <c r="D1229" s="2">
        <v>608</v>
      </c>
      <c r="E1229" s="2">
        <f>Table29[[#This Row],[quantity]]*Table29[[#This Row],[unit_price]]</f>
        <v>608</v>
      </c>
      <c r="F1229" t="str">
        <f>_xlfn.XLOOKUP(Table29[[#This Row],[product_id]],products!A:A,products!B:B)</f>
        <v>Bread</v>
      </c>
      <c r="G1229" t="str">
        <f>_xlfn.XLOOKUP(B:B,products!A:A,products!C:C)</f>
        <v>Dairy &amp; Breakfast</v>
      </c>
      <c r="H1229" t="str">
        <f>_xlfn.XLOOKUP(Table29[[#This Row],[product_id]],products!A:A,products!D:D)</f>
        <v>Sidhu PLC</v>
      </c>
      <c r="I1229" s="1">
        <f>_xlfn.XLOOKUP(Table29[[#This Row],[order_id]],orders!A:A,orders!C:C)</f>
        <v>45535.54583333333</v>
      </c>
      <c r="J1229" s="3">
        <f>_xlfn.XLOOKUP(Table29[[#This Row],[order_id]],orders!A:A,orders!B:B)</f>
        <v>77007315</v>
      </c>
      <c r="K1229" s="3" t="str">
        <f>_xlfn.XLOOKUP(Table29[[#This Row],[order_id]],orders!A:A,orders!E:E)</f>
        <v>Card</v>
      </c>
      <c r="L1229" s="3" t="str">
        <f>_xlfn.XLOOKUP(Table29[[#This Row],[customer id]],customers!A:A,customers!C:C)</f>
        <v>Premium</v>
      </c>
    </row>
    <row r="1230" spans="1:12" x14ac:dyDescent="0.35">
      <c r="A1230" s="3">
        <v>8682172393</v>
      </c>
      <c r="B1230">
        <v>891833</v>
      </c>
      <c r="C1230">
        <v>1</v>
      </c>
      <c r="D1230" s="2">
        <v>493.19</v>
      </c>
      <c r="E1230" s="2">
        <f>Table29[[#This Row],[quantity]]*Table29[[#This Row],[unit_price]]</f>
        <v>493.19</v>
      </c>
      <c r="F1230" t="str">
        <f>_xlfn.XLOOKUP(Table29[[#This Row],[product_id]],products!A:A,products!B:B)</f>
        <v>Curd</v>
      </c>
      <c r="G1230" t="str">
        <f>_xlfn.XLOOKUP(B:B,products!A:A,products!C:C)</f>
        <v>Dairy &amp; Breakfast</v>
      </c>
      <c r="H1230" t="str">
        <f>_xlfn.XLOOKUP(Table29[[#This Row],[product_id]],products!A:A,products!D:D)</f>
        <v>Mani PLC</v>
      </c>
      <c r="I1230" s="1">
        <f>_xlfn.XLOOKUP(Table29[[#This Row],[order_id]],orders!A:A,orders!C:C)</f>
        <v>45580.101388888892</v>
      </c>
      <c r="J1230" s="3">
        <f>_xlfn.XLOOKUP(Table29[[#This Row],[order_id]],orders!A:A,orders!B:B)</f>
        <v>97141762</v>
      </c>
      <c r="K1230" s="3" t="str">
        <f>_xlfn.XLOOKUP(Table29[[#This Row],[order_id]],orders!A:A,orders!E:E)</f>
        <v>UPI</v>
      </c>
      <c r="L1230" s="3" t="str">
        <f>_xlfn.XLOOKUP(Table29[[#This Row],[customer id]],customers!A:A,customers!C:C)</f>
        <v>Regular</v>
      </c>
    </row>
    <row r="1231" spans="1:12" x14ac:dyDescent="0.35">
      <c r="A1231" s="3">
        <v>4085089017</v>
      </c>
      <c r="B1231">
        <v>925482</v>
      </c>
      <c r="C1231">
        <v>1</v>
      </c>
      <c r="D1231" s="2">
        <v>475.04</v>
      </c>
      <c r="E1231" s="2">
        <f>Table29[[#This Row],[quantity]]*Table29[[#This Row],[unit_price]]</f>
        <v>475.04</v>
      </c>
      <c r="F1231" t="str">
        <f>_xlfn.XLOOKUP(Table29[[#This Row],[product_id]],products!A:A,products!B:B)</f>
        <v>Frozen Biryani</v>
      </c>
      <c r="G1231" t="str">
        <f>_xlfn.XLOOKUP(B:B,products!A:A,products!C:C)</f>
        <v>Instant &amp; Frozen Food</v>
      </c>
      <c r="H1231" t="str">
        <f>_xlfn.XLOOKUP(Table29[[#This Row],[product_id]],products!A:A,products!D:D)</f>
        <v>Viswanathan-Sha</v>
      </c>
      <c r="I1231" s="1">
        <f>_xlfn.XLOOKUP(Table29[[#This Row],[order_id]],orders!A:A,orders!C:C)</f>
        <v>45454.936805555553</v>
      </c>
      <c r="J1231" s="3">
        <f>_xlfn.XLOOKUP(Table29[[#This Row],[order_id]],orders!A:A,orders!B:B)</f>
        <v>50899600</v>
      </c>
      <c r="K1231" s="3" t="str">
        <f>_xlfn.XLOOKUP(Table29[[#This Row],[order_id]],orders!A:A,orders!E:E)</f>
        <v>Cash</v>
      </c>
      <c r="L1231" s="3" t="str">
        <f>_xlfn.XLOOKUP(Table29[[#This Row],[customer id]],customers!A:A,customers!C:C)</f>
        <v>New</v>
      </c>
    </row>
    <row r="1232" spans="1:12" x14ac:dyDescent="0.35">
      <c r="A1232" s="3">
        <v>1287686307</v>
      </c>
      <c r="B1232">
        <v>563740</v>
      </c>
      <c r="C1232">
        <v>1</v>
      </c>
      <c r="D1232" s="2">
        <v>96.33</v>
      </c>
      <c r="E1232" s="2">
        <f>Table29[[#This Row],[quantity]]*Table29[[#This Row],[unit_price]]</f>
        <v>96.33</v>
      </c>
      <c r="F1232" t="str">
        <f>_xlfn.XLOOKUP(Table29[[#This Row],[product_id]],products!A:A,products!B:B)</f>
        <v>Chips</v>
      </c>
      <c r="G1232" t="str">
        <f>_xlfn.XLOOKUP(B:B,products!A:A,products!C:C)</f>
        <v>Snacks &amp; Munchies</v>
      </c>
      <c r="H1232" t="str">
        <f>_xlfn.XLOOKUP(Table29[[#This Row],[product_id]],products!A:A,products!D:D)</f>
        <v>Mann-Kapadia</v>
      </c>
      <c r="I1232" s="1">
        <f>_xlfn.XLOOKUP(Table29[[#This Row],[order_id]],orders!A:A,orders!C:C)</f>
        <v>45309.749305555553</v>
      </c>
      <c r="J1232" s="3">
        <f>_xlfn.XLOOKUP(Table29[[#This Row],[order_id]],orders!A:A,orders!B:B)</f>
        <v>79076101</v>
      </c>
      <c r="K1232" s="3" t="str">
        <f>_xlfn.XLOOKUP(Table29[[#This Row],[order_id]],orders!A:A,orders!E:E)</f>
        <v>Cash</v>
      </c>
      <c r="L1232" s="3" t="str">
        <f>_xlfn.XLOOKUP(Table29[[#This Row],[customer id]],customers!A:A,customers!C:C)</f>
        <v>Premium</v>
      </c>
    </row>
    <row r="1233" spans="1:12" x14ac:dyDescent="0.35">
      <c r="A1233" s="3">
        <v>4425450216</v>
      </c>
      <c r="B1233">
        <v>365132</v>
      </c>
      <c r="C1233">
        <v>2</v>
      </c>
      <c r="D1233" s="2">
        <v>229.38</v>
      </c>
      <c r="E1233" s="2">
        <f>Table29[[#This Row],[quantity]]*Table29[[#This Row],[unit_price]]</f>
        <v>458.76</v>
      </c>
      <c r="F1233" t="str">
        <f>_xlfn.XLOOKUP(Table29[[#This Row],[product_id]],products!A:A,products!B:B)</f>
        <v>Instant Noodles</v>
      </c>
      <c r="G1233" t="str">
        <f>_xlfn.XLOOKUP(B:B,products!A:A,products!C:C)</f>
        <v>Instant &amp; Frozen Food</v>
      </c>
      <c r="H1233" t="str">
        <f>_xlfn.XLOOKUP(Table29[[#This Row],[product_id]],products!A:A,products!D:D)</f>
        <v>Dar-Kumar</v>
      </c>
      <c r="I1233" s="1">
        <f>_xlfn.XLOOKUP(Table29[[#This Row],[order_id]],orders!A:A,orders!C:C)</f>
        <v>45088.732638888891</v>
      </c>
      <c r="J1233" s="3">
        <f>_xlfn.XLOOKUP(Table29[[#This Row],[order_id]],orders!A:A,orders!B:B)</f>
        <v>40192266</v>
      </c>
      <c r="K1233" s="3" t="str">
        <f>_xlfn.XLOOKUP(Table29[[#This Row],[order_id]],orders!A:A,orders!E:E)</f>
        <v>UPI</v>
      </c>
      <c r="L1233" s="3" t="str">
        <f>_xlfn.XLOOKUP(Table29[[#This Row],[customer id]],customers!A:A,customers!C:C)</f>
        <v>New</v>
      </c>
    </row>
    <row r="1234" spans="1:12" x14ac:dyDescent="0.35">
      <c r="A1234" s="3">
        <v>7799346570</v>
      </c>
      <c r="B1234">
        <v>540618</v>
      </c>
      <c r="C1234">
        <v>2</v>
      </c>
      <c r="D1234" s="2">
        <v>317.05</v>
      </c>
      <c r="E1234" s="2">
        <f>Table29[[#This Row],[quantity]]*Table29[[#This Row],[unit_price]]</f>
        <v>634.1</v>
      </c>
      <c r="F1234" t="str">
        <f>_xlfn.XLOOKUP(Table29[[#This Row],[product_id]],products!A:A,products!B:B)</f>
        <v>Popcorn</v>
      </c>
      <c r="G1234" t="str">
        <f>_xlfn.XLOOKUP(B:B,products!A:A,products!C:C)</f>
        <v>Snacks &amp; Munchies</v>
      </c>
      <c r="H1234" t="str">
        <f>_xlfn.XLOOKUP(Table29[[#This Row],[product_id]],products!A:A,products!D:D)</f>
        <v>Golla-Luthra</v>
      </c>
      <c r="I1234" s="1">
        <f>_xlfn.XLOOKUP(Table29[[#This Row],[order_id]],orders!A:A,orders!C:C)</f>
        <v>45202.99722222222</v>
      </c>
      <c r="J1234" s="3">
        <f>_xlfn.XLOOKUP(Table29[[#This Row],[order_id]],orders!A:A,orders!B:B)</f>
        <v>37947202</v>
      </c>
      <c r="K1234" s="3" t="str">
        <f>_xlfn.XLOOKUP(Table29[[#This Row],[order_id]],orders!A:A,orders!E:E)</f>
        <v>Cash</v>
      </c>
      <c r="L1234" s="3" t="str">
        <f>_xlfn.XLOOKUP(Table29[[#This Row],[customer id]],customers!A:A,customers!C:C)</f>
        <v>Regular</v>
      </c>
    </row>
    <row r="1235" spans="1:12" x14ac:dyDescent="0.35">
      <c r="A1235" s="3">
        <v>5917975686</v>
      </c>
      <c r="B1235">
        <v>927651</v>
      </c>
      <c r="C1235">
        <v>1</v>
      </c>
      <c r="D1235" s="2">
        <v>426.72</v>
      </c>
      <c r="E1235" s="2">
        <f>Table29[[#This Row],[quantity]]*Table29[[#This Row],[unit_price]]</f>
        <v>426.72</v>
      </c>
      <c r="F1235" t="str">
        <f>_xlfn.XLOOKUP(Table29[[#This Row],[product_id]],products!A:A,products!B:B)</f>
        <v>Baby Wipes</v>
      </c>
      <c r="G1235" t="str">
        <f>_xlfn.XLOOKUP(B:B,products!A:A,products!C:C)</f>
        <v>Baby Care</v>
      </c>
      <c r="H1235" t="str">
        <f>_xlfn.XLOOKUP(Table29[[#This Row],[product_id]],products!A:A,products!D:D)</f>
        <v>Narula Group</v>
      </c>
      <c r="I1235" s="1">
        <f>_xlfn.XLOOKUP(Table29[[#This Row],[order_id]],orders!A:A,orders!C:C)</f>
        <v>45447.879861111112</v>
      </c>
      <c r="J1235" s="3">
        <f>_xlfn.XLOOKUP(Table29[[#This Row],[order_id]],orders!A:A,orders!B:B)</f>
        <v>37054866</v>
      </c>
      <c r="K1235" s="3" t="str">
        <f>_xlfn.XLOOKUP(Table29[[#This Row],[order_id]],orders!A:A,orders!E:E)</f>
        <v>UPI</v>
      </c>
      <c r="L1235" s="3" t="str">
        <f>_xlfn.XLOOKUP(Table29[[#This Row],[customer id]],customers!A:A,customers!C:C)</f>
        <v>Regular</v>
      </c>
    </row>
    <row r="1236" spans="1:12" x14ac:dyDescent="0.35">
      <c r="A1236" s="3">
        <v>9588500388</v>
      </c>
      <c r="B1236">
        <v>712003</v>
      </c>
      <c r="C1236">
        <v>2</v>
      </c>
      <c r="D1236" s="2">
        <v>671.68</v>
      </c>
      <c r="E1236" s="2">
        <f>Table29[[#This Row],[quantity]]*Table29[[#This Row],[unit_price]]</f>
        <v>1343.36</v>
      </c>
      <c r="F1236" t="str">
        <f>_xlfn.XLOOKUP(Table29[[#This Row],[product_id]],products!A:A,products!B:B)</f>
        <v>Cola</v>
      </c>
      <c r="G1236" t="str">
        <f>_xlfn.XLOOKUP(B:B,products!A:A,products!C:C)</f>
        <v>Cold Drinks &amp; Juices</v>
      </c>
      <c r="H1236" t="str">
        <f>_xlfn.XLOOKUP(Table29[[#This Row],[product_id]],products!A:A,products!D:D)</f>
        <v>Karan, Bandi and Acharya</v>
      </c>
      <c r="I1236" s="1">
        <f>_xlfn.XLOOKUP(Table29[[#This Row],[order_id]],orders!A:A,orders!C:C)</f>
        <v>45478.418749999997</v>
      </c>
      <c r="J1236" s="3">
        <f>_xlfn.XLOOKUP(Table29[[#This Row],[order_id]],orders!A:A,orders!B:B)</f>
        <v>84448310</v>
      </c>
      <c r="K1236" s="3" t="str">
        <f>_xlfn.XLOOKUP(Table29[[#This Row],[order_id]],orders!A:A,orders!E:E)</f>
        <v>Cash</v>
      </c>
      <c r="L1236" s="3" t="str">
        <f>_xlfn.XLOOKUP(Table29[[#This Row],[customer id]],customers!A:A,customers!C:C)</f>
        <v>Regular</v>
      </c>
    </row>
    <row r="1237" spans="1:12" x14ac:dyDescent="0.35">
      <c r="A1237" s="3">
        <v>3963207709</v>
      </c>
      <c r="B1237">
        <v>274207</v>
      </c>
      <c r="C1237">
        <v>1</v>
      </c>
      <c r="D1237" s="2">
        <v>328.51</v>
      </c>
      <c r="E1237" s="2">
        <f>Table29[[#This Row],[quantity]]*Table29[[#This Row],[unit_price]]</f>
        <v>328.51</v>
      </c>
      <c r="F1237" t="str">
        <f>_xlfn.XLOOKUP(Table29[[#This Row],[product_id]],products!A:A,products!B:B)</f>
        <v>Cough Syrup</v>
      </c>
      <c r="G1237" t="str">
        <f>_xlfn.XLOOKUP(B:B,products!A:A,products!C:C)</f>
        <v>Pharmacy</v>
      </c>
      <c r="H1237" t="str">
        <f>_xlfn.XLOOKUP(Table29[[#This Row],[product_id]],products!A:A,products!D:D)</f>
        <v>Savant, Batta and Mander</v>
      </c>
      <c r="I1237" s="1">
        <f>_xlfn.XLOOKUP(Table29[[#This Row],[order_id]],orders!A:A,orders!C:C)</f>
        <v>45295.85</v>
      </c>
      <c r="J1237" s="3">
        <f>_xlfn.XLOOKUP(Table29[[#This Row],[order_id]],orders!A:A,orders!B:B)</f>
        <v>99893898</v>
      </c>
      <c r="K1237" s="3" t="str">
        <f>_xlfn.XLOOKUP(Table29[[#This Row],[order_id]],orders!A:A,orders!E:E)</f>
        <v>Cash</v>
      </c>
      <c r="L1237" s="3" t="str">
        <f>_xlfn.XLOOKUP(Table29[[#This Row],[customer id]],customers!A:A,customers!C:C)</f>
        <v>New</v>
      </c>
    </row>
    <row r="1238" spans="1:12" x14ac:dyDescent="0.35">
      <c r="A1238" s="3">
        <v>2217466286</v>
      </c>
      <c r="B1238">
        <v>992178</v>
      </c>
      <c r="C1238">
        <v>1</v>
      </c>
      <c r="D1238" s="2">
        <v>632.42999999999995</v>
      </c>
      <c r="E1238" s="2">
        <f>Table29[[#This Row],[quantity]]*Table29[[#This Row],[unit_price]]</f>
        <v>632.42999999999995</v>
      </c>
      <c r="F1238" t="str">
        <f>_xlfn.XLOOKUP(Table29[[#This Row],[product_id]],products!A:A,products!B:B)</f>
        <v>Pain Reliever</v>
      </c>
      <c r="G1238" t="str">
        <f>_xlfn.XLOOKUP(B:B,products!A:A,products!C:C)</f>
        <v>Pharmacy</v>
      </c>
      <c r="H1238" t="str">
        <f>_xlfn.XLOOKUP(Table29[[#This Row],[product_id]],products!A:A,products!D:D)</f>
        <v>Basu and Sons</v>
      </c>
      <c r="I1238" s="1">
        <f>_xlfn.XLOOKUP(Table29[[#This Row],[order_id]],orders!A:A,orders!C:C)</f>
        <v>45024.55</v>
      </c>
      <c r="J1238" s="3">
        <f>_xlfn.XLOOKUP(Table29[[#This Row],[order_id]],orders!A:A,orders!B:B)</f>
        <v>9278983</v>
      </c>
      <c r="K1238" s="3" t="str">
        <f>_xlfn.XLOOKUP(Table29[[#This Row],[order_id]],orders!A:A,orders!E:E)</f>
        <v>Wallet</v>
      </c>
      <c r="L1238" s="3" t="str">
        <f>_xlfn.XLOOKUP(Table29[[#This Row],[customer id]],customers!A:A,customers!C:C)</f>
        <v>Inactive</v>
      </c>
    </row>
    <row r="1239" spans="1:12" x14ac:dyDescent="0.35">
      <c r="A1239" s="3">
        <v>7130088913</v>
      </c>
      <c r="B1239">
        <v>712003</v>
      </c>
      <c r="C1239">
        <v>3</v>
      </c>
      <c r="D1239" s="2">
        <v>671.68</v>
      </c>
      <c r="E1239" s="2">
        <f>Table29[[#This Row],[quantity]]*Table29[[#This Row],[unit_price]]</f>
        <v>2015.04</v>
      </c>
      <c r="F1239" t="str">
        <f>_xlfn.XLOOKUP(Table29[[#This Row],[product_id]],products!A:A,products!B:B)</f>
        <v>Cola</v>
      </c>
      <c r="G1239" t="str">
        <f>_xlfn.XLOOKUP(B:B,products!A:A,products!C:C)</f>
        <v>Cold Drinks &amp; Juices</v>
      </c>
      <c r="H1239" t="str">
        <f>_xlfn.XLOOKUP(Table29[[#This Row],[product_id]],products!A:A,products!D:D)</f>
        <v>Karan, Bandi and Acharya</v>
      </c>
      <c r="I1239" s="1">
        <f>_xlfn.XLOOKUP(Table29[[#This Row],[order_id]],orders!A:A,orders!C:C)</f>
        <v>45106.59652777778</v>
      </c>
      <c r="J1239" s="3">
        <f>_xlfn.XLOOKUP(Table29[[#This Row],[order_id]],orders!A:A,orders!B:B)</f>
        <v>86444757</v>
      </c>
      <c r="K1239" s="3" t="str">
        <f>_xlfn.XLOOKUP(Table29[[#This Row],[order_id]],orders!A:A,orders!E:E)</f>
        <v>Card</v>
      </c>
      <c r="L1239" s="3" t="str">
        <f>_xlfn.XLOOKUP(Table29[[#This Row],[customer id]],customers!A:A,customers!C:C)</f>
        <v>New</v>
      </c>
    </row>
    <row r="1240" spans="1:12" x14ac:dyDescent="0.35">
      <c r="A1240" s="3">
        <v>9064682961</v>
      </c>
      <c r="B1240">
        <v>799688</v>
      </c>
      <c r="C1240">
        <v>3</v>
      </c>
      <c r="D1240" s="2">
        <v>309.62</v>
      </c>
      <c r="E1240" s="2">
        <f>Table29[[#This Row],[quantity]]*Table29[[#This Row],[unit_price]]</f>
        <v>928.86</v>
      </c>
      <c r="F1240" t="str">
        <f>_xlfn.XLOOKUP(Table29[[#This Row],[product_id]],products!A:A,products!B:B)</f>
        <v>Lotion</v>
      </c>
      <c r="G1240" t="str">
        <f>_xlfn.XLOOKUP(B:B,products!A:A,products!C:C)</f>
        <v>Personal Care</v>
      </c>
      <c r="H1240" t="str">
        <f>_xlfn.XLOOKUP(Table29[[#This Row],[product_id]],products!A:A,products!D:D)</f>
        <v>Arora LLC</v>
      </c>
      <c r="I1240" s="1">
        <f>_xlfn.XLOOKUP(Table29[[#This Row],[order_id]],orders!A:A,orders!C:C)</f>
        <v>45477.551388888889</v>
      </c>
      <c r="J1240" s="3">
        <f>_xlfn.XLOOKUP(Table29[[#This Row],[order_id]],orders!A:A,orders!B:B)</f>
        <v>17597449</v>
      </c>
      <c r="K1240" s="3" t="str">
        <f>_xlfn.XLOOKUP(Table29[[#This Row],[order_id]],orders!A:A,orders!E:E)</f>
        <v>Cash</v>
      </c>
      <c r="L1240" s="3" t="str">
        <f>_xlfn.XLOOKUP(Table29[[#This Row],[customer id]],customers!A:A,customers!C:C)</f>
        <v>Inactive</v>
      </c>
    </row>
    <row r="1241" spans="1:12" x14ac:dyDescent="0.35">
      <c r="A1241" s="3">
        <v>6060156146</v>
      </c>
      <c r="B1241">
        <v>930284</v>
      </c>
      <c r="C1241">
        <v>1</v>
      </c>
      <c r="D1241" s="2">
        <v>189.47</v>
      </c>
      <c r="E1241" s="2">
        <f>Table29[[#This Row],[quantity]]*Table29[[#This Row],[unit_price]]</f>
        <v>189.47</v>
      </c>
      <c r="F1241" t="str">
        <f>_xlfn.XLOOKUP(Table29[[#This Row],[product_id]],products!A:A,products!B:B)</f>
        <v>Baby Food</v>
      </c>
      <c r="G1241" t="str">
        <f>_xlfn.XLOOKUP(B:B,products!A:A,products!C:C)</f>
        <v>Baby Care</v>
      </c>
      <c r="H1241" t="str">
        <f>_xlfn.XLOOKUP(Table29[[#This Row],[product_id]],products!A:A,products!D:D)</f>
        <v>Garg, Saraf and Dutta</v>
      </c>
      <c r="I1241" s="1">
        <f>_xlfn.XLOOKUP(Table29[[#This Row],[order_id]],orders!A:A,orders!C:C)</f>
        <v>45071.788194444445</v>
      </c>
      <c r="J1241" s="3">
        <f>_xlfn.XLOOKUP(Table29[[#This Row],[order_id]],orders!A:A,orders!B:B)</f>
        <v>92404798</v>
      </c>
      <c r="K1241" s="3" t="str">
        <f>_xlfn.XLOOKUP(Table29[[#This Row],[order_id]],orders!A:A,orders!E:E)</f>
        <v>UPI</v>
      </c>
      <c r="L1241" s="3" t="str">
        <f>_xlfn.XLOOKUP(Table29[[#This Row],[customer id]],customers!A:A,customers!C:C)</f>
        <v>New</v>
      </c>
    </row>
    <row r="1242" spans="1:12" x14ac:dyDescent="0.35">
      <c r="A1242" s="3">
        <v>3106610673</v>
      </c>
      <c r="B1242">
        <v>444361</v>
      </c>
      <c r="C1242">
        <v>2</v>
      </c>
      <c r="D1242" s="2">
        <v>822.63</v>
      </c>
      <c r="E1242" s="2">
        <f>Table29[[#This Row],[quantity]]*Table29[[#This Row],[unit_price]]</f>
        <v>1645.26</v>
      </c>
      <c r="F1242" t="str">
        <f>_xlfn.XLOOKUP(Table29[[#This Row],[product_id]],products!A:A,products!B:B)</f>
        <v>Pain Reliever</v>
      </c>
      <c r="G1242" t="str">
        <f>_xlfn.XLOOKUP(B:B,products!A:A,products!C:C)</f>
        <v>Pharmacy</v>
      </c>
      <c r="H1242" t="str">
        <f>_xlfn.XLOOKUP(Table29[[#This Row],[product_id]],products!A:A,products!D:D)</f>
        <v>Prakash, Bawa and Kale</v>
      </c>
      <c r="I1242" s="1">
        <f>_xlfn.XLOOKUP(Table29[[#This Row],[order_id]],orders!A:A,orders!C:C)</f>
        <v>45453.74722222222</v>
      </c>
      <c r="J1242" s="3">
        <f>_xlfn.XLOOKUP(Table29[[#This Row],[order_id]],orders!A:A,orders!B:B)</f>
        <v>74762653</v>
      </c>
      <c r="K1242" s="3" t="str">
        <f>_xlfn.XLOOKUP(Table29[[#This Row],[order_id]],orders!A:A,orders!E:E)</f>
        <v>Cash</v>
      </c>
      <c r="L1242" s="3" t="str">
        <f>_xlfn.XLOOKUP(Table29[[#This Row],[customer id]],customers!A:A,customers!C:C)</f>
        <v>Premium</v>
      </c>
    </row>
    <row r="1243" spans="1:12" x14ac:dyDescent="0.35">
      <c r="A1243" s="3">
        <v>442408751</v>
      </c>
      <c r="B1243">
        <v>661577</v>
      </c>
      <c r="C1243">
        <v>1</v>
      </c>
      <c r="D1243" s="2">
        <v>720.95</v>
      </c>
      <c r="E1243" s="2">
        <f>Table29[[#This Row],[quantity]]*Table29[[#This Row],[unit_price]]</f>
        <v>720.95</v>
      </c>
      <c r="F1243" t="str">
        <f>_xlfn.XLOOKUP(Table29[[#This Row],[product_id]],products!A:A,products!B:B)</f>
        <v>Cat Food</v>
      </c>
      <c r="G1243" t="str">
        <f>_xlfn.XLOOKUP(B:B,products!A:A,products!C:C)</f>
        <v>Pet Care</v>
      </c>
      <c r="H1243" t="str">
        <f>_xlfn.XLOOKUP(Table29[[#This Row],[product_id]],products!A:A,products!D:D)</f>
        <v>Majumdar PLC</v>
      </c>
      <c r="I1243" s="1">
        <f>_xlfn.XLOOKUP(Table29[[#This Row],[order_id]],orders!A:A,orders!C:C)</f>
        <v>45218.729861111111</v>
      </c>
      <c r="J1243" s="3">
        <f>_xlfn.XLOOKUP(Table29[[#This Row],[order_id]],orders!A:A,orders!B:B)</f>
        <v>56780331</v>
      </c>
      <c r="K1243" s="3" t="str">
        <f>_xlfn.XLOOKUP(Table29[[#This Row],[order_id]],orders!A:A,orders!E:E)</f>
        <v>Wallet</v>
      </c>
      <c r="L1243" s="3" t="str">
        <f>_xlfn.XLOOKUP(Table29[[#This Row],[customer id]],customers!A:A,customers!C:C)</f>
        <v>Premium</v>
      </c>
    </row>
    <row r="1244" spans="1:12" x14ac:dyDescent="0.35">
      <c r="A1244" s="3">
        <v>353571238</v>
      </c>
      <c r="B1244">
        <v>552496</v>
      </c>
      <c r="C1244">
        <v>3</v>
      </c>
      <c r="D1244" s="2">
        <v>508</v>
      </c>
      <c r="E1244" s="2">
        <f>Table29[[#This Row],[quantity]]*Table29[[#This Row],[unit_price]]</f>
        <v>1524</v>
      </c>
      <c r="F1244" t="str">
        <f>_xlfn.XLOOKUP(Table29[[#This Row],[product_id]],products!A:A,products!B:B)</f>
        <v>Dish Soap</v>
      </c>
      <c r="G1244" t="str">
        <f>_xlfn.XLOOKUP(B:B,products!A:A,products!C:C)</f>
        <v>Household Care</v>
      </c>
      <c r="H1244" t="str">
        <f>_xlfn.XLOOKUP(Table29[[#This Row],[product_id]],products!A:A,products!D:D)</f>
        <v>Dhar PLC</v>
      </c>
      <c r="I1244" s="1">
        <f>_xlfn.XLOOKUP(Table29[[#This Row],[order_id]],orders!A:A,orders!C:C)</f>
        <v>45292.660416666666</v>
      </c>
      <c r="J1244" s="3">
        <f>_xlfn.XLOOKUP(Table29[[#This Row],[order_id]],orders!A:A,orders!B:B)</f>
        <v>60561655</v>
      </c>
      <c r="K1244" s="3" t="str">
        <f>_xlfn.XLOOKUP(Table29[[#This Row],[order_id]],orders!A:A,orders!E:E)</f>
        <v>Wallet</v>
      </c>
      <c r="L1244" s="3" t="str">
        <f>_xlfn.XLOOKUP(Table29[[#This Row],[customer id]],customers!A:A,customers!C:C)</f>
        <v>Regular</v>
      </c>
    </row>
    <row r="1245" spans="1:12" x14ac:dyDescent="0.35">
      <c r="A1245" s="3">
        <v>4670530333</v>
      </c>
      <c r="B1245">
        <v>120385</v>
      </c>
      <c r="C1245">
        <v>1</v>
      </c>
      <c r="D1245" s="2">
        <v>597.91</v>
      </c>
      <c r="E1245" s="2">
        <f>Table29[[#This Row],[quantity]]*Table29[[#This Row],[unit_price]]</f>
        <v>597.91</v>
      </c>
      <c r="F1245" t="str">
        <f>_xlfn.XLOOKUP(Table29[[#This Row],[product_id]],products!A:A,products!B:B)</f>
        <v>Pet Treats</v>
      </c>
      <c r="G1245" t="str">
        <f>_xlfn.XLOOKUP(B:B,products!A:A,products!C:C)</f>
        <v>Pet Care</v>
      </c>
      <c r="H1245" t="str">
        <f>_xlfn.XLOOKUP(Table29[[#This Row],[product_id]],products!A:A,products!D:D)</f>
        <v>Dubey-Sarin</v>
      </c>
      <c r="I1245" s="1">
        <f>_xlfn.XLOOKUP(Table29[[#This Row],[order_id]],orders!A:A,orders!C:C)</f>
        <v>45442.745138888888</v>
      </c>
      <c r="J1245" s="3">
        <f>_xlfn.XLOOKUP(Table29[[#This Row],[order_id]],orders!A:A,orders!B:B)</f>
        <v>42723554</v>
      </c>
      <c r="K1245" s="3" t="str">
        <f>_xlfn.XLOOKUP(Table29[[#This Row],[order_id]],orders!A:A,orders!E:E)</f>
        <v>Wallet</v>
      </c>
      <c r="L1245" s="3" t="str">
        <f>_xlfn.XLOOKUP(Table29[[#This Row],[customer id]],customers!A:A,customers!C:C)</f>
        <v>Regular</v>
      </c>
    </row>
    <row r="1246" spans="1:12" x14ac:dyDescent="0.35">
      <c r="A1246" s="3">
        <v>4961370923</v>
      </c>
      <c r="B1246">
        <v>832348</v>
      </c>
      <c r="C1246">
        <v>2</v>
      </c>
      <c r="D1246" s="2">
        <v>831.43</v>
      </c>
      <c r="E1246" s="2">
        <f>Table29[[#This Row],[quantity]]*Table29[[#This Row],[unit_price]]</f>
        <v>1662.86</v>
      </c>
      <c r="F1246" t="str">
        <f>_xlfn.XLOOKUP(Table29[[#This Row],[product_id]],products!A:A,products!B:B)</f>
        <v>Biscuits</v>
      </c>
      <c r="G1246" t="str">
        <f>_xlfn.XLOOKUP(B:B,products!A:A,products!C:C)</f>
        <v>Snacks &amp; Munchies</v>
      </c>
      <c r="H1246" t="str">
        <f>_xlfn.XLOOKUP(Table29[[#This Row],[product_id]],products!A:A,products!D:D)</f>
        <v>Jani-Ram</v>
      </c>
      <c r="I1246" s="1">
        <f>_xlfn.XLOOKUP(Table29[[#This Row],[order_id]],orders!A:A,orders!C:C)</f>
        <v>45326.673611111109</v>
      </c>
      <c r="J1246" s="3">
        <f>_xlfn.XLOOKUP(Table29[[#This Row],[order_id]],orders!A:A,orders!B:B)</f>
        <v>61020</v>
      </c>
      <c r="K1246" s="3" t="str">
        <f>_xlfn.XLOOKUP(Table29[[#This Row],[order_id]],orders!A:A,orders!E:E)</f>
        <v>Card</v>
      </c>
      <c r="L1246" s="3" t="str">
        <f>_xlfn.XLOOKUP(Table29[[#This Row],[customer id]],customers!A:A,customers!C:C)</f>
        <v>New</v>
      </c>
    </row>
    <row r="1247" spans="1:12" x14ac:dyDescent="0.35">
      <c r="A1247" s="3">
        <v>8946821991</v>
      </c>
      <c r="B1247">
        <v>462526</v>
      </c>
      <c r="C1247">
        <v>1</v>
      </c>
      <c r="D1247" s="2">
        <v>449.97</v>
      </c>
      <c r="E1247" s="2">
        <f>Table29[[#This Row],[quantity]]*Table29[[#This Row],[unit_price]]</f>
        <v>449.97</v>
      </c>
      <c r="F1247" t="str">
        <f>_xlfn.XLOOKUP(Table29[[#This Row],[product_id]],products!A:A,products!B:B)</f>
        <v>Curd</v>
      </c>
      <c r="G1247" t="str">
        <f>_xlfn.XLOOKUP(B:B,products!A:A,products!C:C)</f>
        <v>Dairy &amp; Breakfast</v>
      </c>
      <c r="H1247" t="str">
        <f>_xlfn.XLOOKUP(Table29[[#This Row],[product_id]],products!A:A,products!D:D)</f>
        <v>Pau and Sons</v>
      </c>
      <c r="I1247" s="1">
        <f>_xlfn.XLOOKUP(Table29[[#This Row],[order_id]],orders!A:A,orders!C:C)</f>
        <v>45411.498611111114</v>
      </c>
      <c r="J1247" s="3">
        <f>_xlfn.XLOOKUP(Table29[[#This Row],[order_id]],orders!A:A,orders!B:B)</f>
        <v>31582950</v>
      </c>
      <c r="K1247" s="3" t="str">
        <f>_xlfn.XLOOKUP(Table29[[#This Row],[order_id]],orders!A:A,orders!E:E)</f>
        <v>Cash</v>
      </c>
      <c r="L1247" s="3" t="str">
        <f>_xlfn.XLOOKUP(Table29[[#This Row],[customer id]],customers!A:A,customers!C:C)</f>
        <v>New</v>
      </c>
    </row>
    <row r="1248" spans="1:12" x14ac:dyDescent="0.35">
      <c r="A1248" s="3">
        <v>5720622852</v>
      </c>
      <c r="B1248">
        <v>264803</v>
      </c>
      <c r="C1248">
        <v>2</v>
      </c>
      <c r="D1248" s="2">
        <v>995.98</v>
      </c>
      <c r="E1248" s="2">
        <f>Table29[[#This Row],[quantity]]*Table29[[#This Row],[unit_price]]</f>
        <v>1991.96</v>
      </c>
      <c r="F1248" t="str">
        <f>_xlfn.XLOOKUP(Table29[[#This Row],[product_id]],products!A:A,products!B:B)</f>
        <v>Vitamins</v>
      </c>
      <c r="G1248" t="str">
        <f>_xlfn.XLOOKUP(B:B,products!A:A,products!C:C)</f>
        <v>Pharmacy</v>
      </c>
      <c r="H1248" t="str">
        <f>_xlfn.XLOOKUP(Table29[[#This Row],[product_id]],products!A:A,products!D:D)</f>
        <v>Gole-Doshi</v>
      </c>
      <c r="I1248" s="1">
        <f>_xlfn.XLOOKUP(Table29[[#This Row],[order_id]],orders!A:A,orders!C:C)</f>
        <v>45032.613194444442</v>
      </c>
      <c r="J1248" s="3">
        <f>_xlfn.XLOOKUP(Table29[[#This Row],[order_id]],orders!A:A,orders!B:B)</f>
        <v>66130660</v>
      </c>
      <c r="K1248" s="3" t="str">
        <f>_xlfn.XLOOKUP(Table29[[#This Row],[order_id]],orders!A:A,orders!E:E)</f>
        <v>Cash</v>
      </c>
      <c r="L1248" s="3" t="str">
        <f>_xlfn.XLOOKUP(Table29[[#This Row],[customer id]],customers!A:A,customers!C:C)</f>
        <v>New</v>
      </c>
    </row>
    <row r="1249" spans="1:12" x14ac:dyDescent="0.35">
      <c r="A1249" s="3">
        <v>7305353953</v>
      </c>
      <c r="B1249">
        <v>798639</v>
      </c>
      <c r="C1249">
        <v>3</v>
      </c>
      <c r="D1249" s="2">
        <v>211.25</v>
      </c>
      <c r="E1249" s="2">
        <f>Table29[[#This Row],[quantity]]*Table29[[#This Row],[unit_price]]</f>
        <v>633.75</v>
      </c>
      <c r="F1249" t="str">
        <f>_xlfn.XLOOKUP(Table29[[#This Row],[product_id]],products!A:A,products!B:B)</f>
        <v>Eggs</v>
      </c>
      <c r="G1249" t="str">
        <f>_xlfn.XLOOKUP(B:B,products!A:A,products!C:C)</f>
        <v>Dairy &amp; Breakfast</v>
      </c>
      <c r="H1249" t="str">
        <f>_xlfn.XLOOKUP(Table29[[#This Row],[product_id]],products!A:A,products!D:D)</f>
        <v>Subramaniam LLC</v>
      </c>
      <c r="I1249" s="1">
        <f>_xlfn.XLOOKUP(Table29[[#This Row],[order_id]],orders!A:A,orders!C:C)</f>
        <v>45295.334722222222</v>
      </c>
      <c r="J1249" s="3">
        <f>_xlfn.XLOOKUP(Table29[[#This Row],[order_id]],orders!A:A,orders!B:B)</f>
        <v>42012717</v>
      </c>
      <c r="K1249" s="3" t="str">
        <f>_xlfn.XLOOKUP(Table29[[#This Row],[order_id]],orders!A:A,orders!E:E)</f>
        <v>Cash</v>
      </c>
      <c r="L1249" s="3" t="str">
        <f>_xlfn.XLOOKUP(Table29[[#This Row],[customer id]],customers!A:A,customers!C:C)</f>
        <v>Regular</v>
      </c>
    </row>
    <row r="1250" spans="1:12" x14ac:dyDescent="0.35">
      <c r="A1250" s="3">
        <v>1402723627</v>
      </c>
      <c r="B1250">
        <v>60619</v>
      </c>
      <c r="C1250">
        <v>3</v>
      </c>
      <c r="D1250" s="2">
        <v>726.41</v>
      </c>
      <c r="E1250" s="2">
        <f>Table29[[#This Row],[quantity]]*Table29[[#This Row],[unit_price]]</f>
        <v>2179.23</v>
      </c>
      <c r="F1250" t="str">
        <f>_xlfn.XLOOKUP(Table29[[#This Row],[product_id]],products!A:A,products!B:B)</f>
        <v>Iced Tea</v>
      </c>
      <c r="G1250" t="str">
        <f>_xlfn.XLOOKUP(B:B,products!A:A,products!C:C)</f>
        <v>Cold Drinks &amp; Juices</v>
      </c>
      <c r="H1250" t="str">
        <f>_xlfn.XLOOKUP(Table29[[#This Row],[product_id]],products!A:A,products!D:D)</f>
        <v>Bhasin LLC</v>
      </c>
      <c r="I1250" s="1">
        <f>_xlfn.XLOOKUP(Table29[[#This Row],[order_id]],orders!A:A,orders!C:C)</f>
        <v>45428.197916666664</v>
      </c>
      <c r="J1250" s="3">
        <f>_xlfn.XLOOKUP(Table29[[#This Row],[order_id]],orders!A:A,orders!B:B)</f>
        <v>85006599</v>
      </c>
      <c r="K1250" s="3" t="str">
        <f>_xlfn.XLOOKUP(Table29[[#This Row],[order_id]],orders!A:A,orders!E:E)</f>
        <v>Wallet</v>
      </c>
      <c r="L1250" s="3" t="str">
        <f>_xlfn.XLOOKUP(Table29[[#This Row],[customer id]],customers!A:A,customers!C:C)</f>
        <v>Inactive</v>
      </c>
    </row>
    <row r="1251" spans="1:12" x14ac:dyDescent="0.35">
      <c r="A1251" s="3">
        <v>9820620357</v>
      </c>
      <c r="B1251">
        <v>240179</v>
      </c>
      <c r="C1251">
        <v>3</v>
      </c>
      <c r="D1251" s="2">
        <v>90.56</v>
      </c>
      <c r="E1251" s="2">
        <f>Table29[[#This Row],[quantity]]*Table29[[#This Row],[unit_price]]</f>
        <v>271.68</v>
      </c>
      <c r="F1251" t="str">
        <f>_xlfn.XLOOKUP(Table29[[#This Row],[product_id]],products!A:A,products!B:B)</f>
        <v>Cough Syrup</v>
      </c>
      <c r="G1251" t="str">
        <f>_xlfn.XLOOKUP(B:B,products!A:A,products!C:C)</f>
        <v>Pharmacy</v>
      </c>
      <c r="H1251" t="str">
        <f>_xlfn.XLOOKUP(Table29[[#This Row],[product_id]],products!A:A,products!D:D)</f>
        <v>Ram-Suri</v>
      </c>
      <c r="I1251" s="1">
        <f>_xlfn.XLOOKUP(Table29[[#This Row],[order_id]],orders!A:A,orders!C:C)</f>
        <v>45265.425694444442</v>
      </c>
      <c r="J1251" s="3">
        <f>_xlfn.XLOOKUP(Table29[[#This Row],[order_id]],orders!A:A,orders!B:B)</f>
        <v>243838</v>
      </c>
      <c r="K1251" s="3" t="str">
        <f>_xlfn.XLOOKUP(Table29[[#This Row],[order_id]],orders!A:A,orders!E:E)</f>
        <v>Card</v>
      </c>
      <c r="L1251" s="3" t="str">
        <f>_xlfn.XLOOKUP(Table29[[#This Row],[customer id]],customers!A:A,customers!C:C)</f>
        <v>New</v>
      </c>
    </row>
    <row r="1252" spans="1:12" x14ac:dyDescent="0.35">
      <c r="A1252" s="3">
        <v>1930286155</v>
      </c>
      <c r="B1252">
        <v>953175</v>
      </c>
      <c r="C1252">
        <v>2</v>
      </c>
      <c r="D1252" s="2">
        <v>225.21</v>
      </c>
      <c r="E1252" s="2">
        <f>Table29[[#This Row],[quantity]]*Table29[[#This Row],[unit_price]]</f>
        <v>450.42</v>
      </c>
      <c r="F1252" t="str">
        <f>_xlfn.XLOOKUP(Table29[[#This Row],[product_id]],products!A:A,products!B:B)</f>
        <v>Baby Food</v>
      </c>
      <c r="G1252" t="str">
        <f>_xlfn.XLOOKUP(B:B,products!A:A,products!C:C)</f>
        <v>Baby Care</v>
      </c>
      <c r="H1252" t="str">
        <f>_xlfn.XLOOKUP(Table29[[#This Row],[product_id]],products!A:A,products!D:D)</f>
        <v>Sehgal-Nagarajan</v>
      </c>
      <c r="I1252" s="1">
        <f>_xlfn.XLOOKUP(Table29[[#This Row],[order_id]],orders!A:A,orders!C:C)</f>
        <v>45537.839583333334</v>
      </c>
      <c r="J1252" s="3">
        <f>_xlfn.XLOOKUP(Table29[[#This Row],[order_id]],orders!A:A,orders!B:B)</f>
        <v>51034600</v>
      </c>
      <c r="K1252" s="3" t="str">
        <f>_xlfn.XLOOKUP(Table29[[#This Row],[order_id]],orders!A:A,orders!E:E)</f>
        <v>Cash</v>
      </c>
      <c r="L1252" s="3" t="str">
        <f>_xlfn.XLOOKUP(Table29[[#This Row],[customer id]],customers!A:A,customers!C:C)</f>
        <v>Inactive</v>
      </c>
    </row>
    <row r="1253" spans="1:12" x14ac:dyDescent="0.35">
      <c r="A1253" s="3">
        <v>6759029950</v>
      </c>
      <c r="B1253">
        <v>712003</v>
      </c>
      <c r="C1253">
        <v>1</v>
      </c>
      <c r="D1253" s="2">
        <v>671.68</v>
      </c>
      <c r="E1253" s="2">
        <f>Table29[[#This Row],[quantity]]*Table29[[#This Row],[unit_price]]</f>
        <v>671.68</v>
      </c>
      <c r="F1253" t="str">
        <f>_xlfn.XLOOKUP(Table29[[#This Row],[product_id]],products!A:A,products!B:B)</f>
        <v>Cola</v>
      </c>
      <c r="G1253" t="str">
        <f>_xlfn.XLOOKUP(B:B,products!A:A,products!C:C)</f>
        <v>Cold Drinks &amp; Juices</v>
      </c>
      <c r="H1253" t="str">
        <f>_xlfn.XLOOKUP(Table29[[#This Row],[product_id]],products!A:A,products!D:D)</f>
        <v>Karan, Bandi and Acharya</v>
      </c>
      <c r="I1253" s="1">
        <f>_xlfn.XLOOKUP(Table29[[#This Row],[order_id]],orders!A:A,orders!C:C)</f>
        <v>45263.531944444447</v>
      </c>
      <c r="J1253" s="3">
        <f>_xlfn.XLOOKUP(Table29[[#This Row],[order_id]],orders!A:A,orders!B:B)</f>
        <v>83577942</v>
      </c>
      <c r="K1253" s="3" t="str">
        <f>_xlfn.XLOOKUP(Table29[[#This Row],[order_id]],orders!A:A,orders!E:E)</f>
        <v>UPI</v>
      </c>
      <c r="L1253" s="3" t="str">
        <f>_xlfn.XLOOKUP(Table29[[#This Row],[customer id]],customers!A:A,customers!C:C)</f>
        <v>New</v>
      </c>
    </row>
    <row r="1254" spans="1:12" x14ac:dyDescent="0.35">
      <c r="A1254" s="3">
        <v>9032188284</v>
      </c>
      <c r="B1254">
        <v>52729</v>
      </c>
      <c r="C1254">
        <v>3</v>
      </c>
      <c r="D1254" s="2">
        <v>316.02</v>
      </c>
      <c r="E1254" s="2">
        <f>Table29[[#This Row],[quantity]]*Table29[[#This Row],[unit_price]]</f>
        <v>948.06</v>
      </c>
      <c r="F1254" t="str">
        <f>_xlfn.XLOOKUP(Table29[[#This Row],[product_id]],products!A:A,products!B:B)</f>
        <v>Cat Food</v>
      </c>
      <c r="G1254" t="str">
        <f>_xlfn.XLOOKUP(B:B,products!A:A,products!C:C)</f>
        <v>Pet Care</v>
      </c>
      <c r="H1254" t="str">
        <f>_xlfn.XLOOKUP(Table29[[#This Row],[product_id]],products!A:A,products!D:D)</f>
        <v>Saini LLC</v>
      </c>
      <c r="I1254" s="1">
        <f>_xlfn.XLOOKUP(Table29[[#This Row],[order_id]],orders!A:A,orders!C:C)</f>
        <v>45162.813888888886</v>
      </c>
      <c r="J1254" s="3">
        <f>_xlfn.XLOOKUP(Table29[[#This Row],[order_id]],orders!A:A,orders!B:B)</f>
        <v>59427862</v>
      </c>
      <c r="K1254" s="3" t="str">
        <f>_xlfn.XLOOKUP(Table29[[#This Row],[order_id]],orders!A:A,orders!E:E)</f>
        <v>Wallet</v>
      </c>
      <c r="L1254" s="3" t="str">
        <f>_xlfn.XLOOKUP(Table29[[#This Row],[customer id]],customers!A:A,customers!C:C)</f>
        <v>Premium</v>
      </c>
    </row>
    <row r="1255" spans="1:12" x14ac:dyDescent="0.35">
      <c r="A1255" s="3">
        <v>9490161602</v>
      </c>
      <c r="B1255">
        <v>679321</v>
      </c>
      <c r="C1255">
        <v>3</v>
      </c>
      <c r="D1255" s="2">
        <v>738.46</v>
      </c>
      <c r="E1255" s="2">
        <f>Table29[[#This Row],[quantity]]*Table29[[#This Row],[unit_price]]</f>
        <v>2215.38</v>
      </c>
      <c r="F1255" t="str">
        <f>_xlfn.XLOOKUP(Table29[[#This Row],[product_id]],products!A:A,products!B:B)</f>
        <v>Cola</v>
      </c>
      <c r="G1255" t="str">
        <f>_xlfn.XLOOKUP(B:B,products!A:A,products!C:C)</f>
        <v>Cold Drinks &amp; Juices</v>
      </c>
      <c r="H1255" t="str">
        <f>_xlfn.XLOOKUP(Table29[[#This Row],[product_id]],products!A:A,products!D:D)</f>
        <v>Khurana-Dewan</v>
      </c>
      <c r="I1255" s="1">
        <f>_xlfn.XLOOKUP(Table29[[#This Row],[order_id]],orders!A:A,orders!C:C)</f>
        <v>45042.501388888886</v>
      </c>
      <c r="J1255" s="3">
        <f>_xlfn.XLOOKUP(Table29[[#This Row],[order_id]],orders!A:A,orders!B:B)</f>
        <v>28663279</v>
      </c>
      <c r="K1255" s="3" t="str">
        <f>_xlfn.XLOOKUP(Table29[[#This Row],[order_id]],orders!A:A,orders!E:E)</f>
        <v>UPI</v>
      </c>
      <c r="L1255" s="3" t="str">
        <f>_xlfn.XLOOKUP(Table29[[#This Row],[customer id]],customers!A:A,customers!C:C)</f>
        <v>Premium</v>
      </c>
    </row>
    <row r="1256" spans="1:12" x14ac:dyDescent="0.35">
      <c r="A1256" s="3">
        <v>8565257085</v>
      </c>
      <c r="B1256">
        <v>762527</v>
      </c>
      <c r="C1256">
        <v>3</v>
      </c>
      <c r="D1256" s="2">
        <v>690.08</v>
      </c>
      <c r="E1256" s="2">
        <f>Table29[[#This Row],[quantity]]*Table29[[#This Row],[unit_price]]</f>
        <v>2070.2400000000002</v>
      </c>
      <c r="F1256" t="str">
        <f>_xlfn.XLOOKUP(Table29[[#This Row],[product_id]],products!A:A,products!B:B)</f>
        <v>Biscuits</v>
      </c>
      <c r="G1256" t="str">
        <f>_xlfn.XLOOKUP(B:B,products!A:A,products!C:C)</f>
        <v>Snacks &amp; Munchies</v>
      </c>
      <c r="H1256" t="str">
        <f>_xlfn.XLOOKUP(Table29[[#This Row],[product_id]],products!A:A,products!D:D)</f>
        <v>Chad, Yohannan and Chopra</v>
      </c>
      <c r="I1256" s="1">
        <f>_xlfn.XLOOKUP(Table29[[#This Row],[order_id]],orders!A:A,orders!C:C)</f>
        <v>45193.868750000001</v>
      </c>
      <c r="J1256" s="3">
        <f>_xlfn.XLOOKUP(Table29[[#This Row],[order_id]],orders!A:A,orders!B:B)</f>
        <v>33034249</v>
      </c>
      <c r="K1256" s="3" t="str">
        <f>_xlfn.XLOOKUP(Table29[[#This Row],[order_id]],orders!A:A,orders!E:E)</f>
        <v>Card</v>
      </c>
      <c r="L1256" s="3" t="str">
        <f>_xlfn.XLOOKUP(Table29[[#This Row],[customer id]],customers!A:A,customers!C:C)</f>
        <v>Inactive</v>
      </c>
    </row>
    <row r="1257" spans="1:12" x14ac:dyDescent="0.35">
      <c r="A1257" s="3">
        <v>4884845960</v>
      </c>
      <c r="B1257">
        <v>34186</v>
      </c>
      <c r="C1257">
        <v>3</v>
      </c>
      <c r="D1257" s="2">
        <v>925.65</v>
      </c>
      <c r="E1257" s="2">
        <f>Table29[[#This Row],[quantity]]*Table29[[#This Row],[unit_price]]</f>
        <v>2776.95</v>
      </c>
      <c r="F1257" t="str">
        <f>_xlfn.XLOOKUP(Table29[[#This Row],[product_id]],products!A:A,products!B:B)</f>
        <v>Mangoes</v>
      </c>
      <c r="G1257" t="str">
        <f>_xlfn.XLOOKUP(B:B,products!A:A,products!C:C)</f>
        <v>Fruits &amp; Vegetables</v>
      </c>
      <c r="H1257" t="str">
        <f>_xlfn.XLOOKUP(Table29[[#This Row],[product_id]],products!A:A,products!D:D)</f>
        <v>Mandal-Kar</v>
      </c>
      <c r="I1257" s="1">
        <f>_xlfn.XLOOKUP(Table29[[#This Row],[order_id]],orders!A:A,orders!C:C)</f>
        <v>45174.536111111112</v>
      </c>
      <c r="J1257" s="3">
        <f>_xlfn.XLOOKUP(Table29[[#This Row],[order_id]],orders!A:A,orders!B:B)</f>
        <v>34156884</v>
      </c>
      <c r="K1257" s="3" t="str">
        <f>_xlfn.XLOOKUP(Table29[[#This Row],[order_id]],orders!A:A,orders!E:E)</f>
        <v>Cash</v>
      </c>
      <c r="L1257" s="3" t="str">
        <f>_xlfn.XLOOKUP(Table29[[#This Row],[customer id]],customers!A:A,customers!C:C)</f>
        <v>Regular</v>
      </c>
    </row>
    <row r="1258" spans="1:12" x14ac:dyDescent="0.35">
      <c r="A1258" s="3">
        <v>6181604084</v>
      </c>
      <c r="B1258">
        <v>15314</v>
      </c>
      <c r="C1258">
        <v>2</v>
      </c>
      <c r="D1258" s="2">
        <v>578.85</v>
      </c>
      <c r="E1258" s="2">
        <f>Table29[[#This Row],[quantity]]*Table29[[#This Row],[unit_price]]</f>
        <v>1157.7</v>
      </c>
      <c r="F1258" t="str">
        <f>_xlfn.XLOOKUP(Table29[[#This Row],[product_id]],products!A:A,products!B:B)</f>
        <v>Cheese</v>
      </c>
      <c r="G1258" t="str">
        <f>_xlfn.XLOOKUP(B:B,products!A:A,products!C:C)</f>
        <v>Dairy &amp; Breakfast</v>
      </c>
      <c r="H1258" t="str">
        <f>_xlfn.XLOOKUP(Table29[[#This Row],[product_id]],products!A:A,products!D:D)</f>
        <v>Banik-Ratta</v>
      </c>
      <c r="I1258" s="1">
        <f>_xlfn.XLOOKUP(Table29[[#This Row],[order_id]],orders!A:A,orders!C:C)</f>
        <v>45221.171527777777</v>
      </c>
      <c r="J1258" s="3">
        <f>_xlfn.XLOOKUP(Table29[[#This Row],[order_id]],orders!A:A,orders!B:B)</f>
        <v>4200802</v>
      </c>
      <c r="K1258" s="3" t="str">
        <f>_xlfn.XLOOKUP(Table29[[#This Row],[order_id]],orders!A:A,orders!E:E)</f>
        <v>UPI</v>
      </c>
      <c r="L1258" s="3" t="str">
        <f>_xlfn.XLOOKUP(Table29[[#This Row],[customer id]],customers!A:A,customers!C:C)</f>
        <v>Inactive</v>
      </c>
    </row>
    <row r="1259" spans="1:12" x14ac:dyDescent="0.35">
      <c r="A1259" s="3">
        <v>2718508408</v>
      </c>
      <c r="B1259">
        <v>91670</v>
      </c>
      <c r="C1259">
        <v>1</v>
      </c>
      <c r="D1259" s="2">
        <v>439.24</v>
      </c>
      <c r="E1259" s="2">
        <f>Table29[[#This Row],[quantity]]*Table29[[#This Row],[unit_price]]</f>
        <v>439.24</v>
      </c>
      <c r="F1259" t="str">
        <f>_xlfn.XLOOKUP(Table29[[#This Row],[product_id]],products!A:A,products!B:B)</f>
        <v>Dish Soap</v>
      </c>
      <c r="G1259" t="str">
        <f>_xlfn.XLOOKUP(B:B,products!A:A,products!C:C)</f>
        <v>Household Care</v>
      </c>
      <c r="H1259" t="str">
        <f>_xlfn.XLOOKUP(Table29[[#This Row],[product_id]],products!A:A,products!D:D)</f>
        <v>Barman-Ahluwalia</v>
      </c>
      <c r="I1259" s="1">
        <f>_xlfn.XLOOKUP(Table29[[#This Row],[order_id]],orders!A:A,orders!C:C)</f>
        <v>45142.161111111112</v>
      </c>
      <c r="J1259" s="3">
        <f>_xlfn.XLOOKUP(Table29[[#This Row],[order_id]],orders!A:A,orders!B:B)</f>
        <v>20360447</v>
      </c>
      <c r="K1259" s="3" t="str">
        <f>_xlfn.XLOOKUP(Table29[[#This Row],[order_id]],orders!A:A,orders!E:E)</f>
        <v>UPI</v>
      </c>
      <c r="L1259" s="3" t="str">
        <f>_xlfn.XLOOKUP(Table29[[#This Row],[customer id]],customers!A:A,customers!C:C)</f>
        <v>New</v>
      </c>
    </row>
    <row r="1260" spans="1:12" x14ac:dyDescent="0.35">
      <c r="A1260" s="3">
        <v>8354866000</v>
      </c>
      <c r="B1260">
        <v>679865</v>
      </c>
      <c r="C1260">
        <v>1</v>
      </c>
      <c r="D1260" s="2">
        <v>347.91</v>
      </c>
      <c r="E1260" s="2">
        <f>Table29[[#This Row],[quantity]]*Table29[[#This Row],[unit_price]]</f>
        <v>347.91</v>
      </c>
      <c r="F1260" t="str">
        <f>_xlfn.XLOOKUP(Table29[[#This Row],[product_id]],products!A:A,products!B:B)</f>
        <v>Wheat Flour</v>
      </c>
      <c r="G1260" t="str">
        <f>_xlfn.XLOOKUP(B:B,products!A:A,products!C:C)</f>
        <v>Grocery &amp; Staples</v>
      </c>
      <c r="H1260" t="str">
        <f>_xlfn.XLOOKUP(Table29[[#This Row],[product_id]],products!A:A,products!D:D)</f>
        <v>Memon-Barad</v>
      </c>
      <c r="I1260" s="1">
        <f>_xlfn.XLOOKUP(Table29[[#This Row],[order_id]],orders!A:A,orders!C:C)</f>
        <v>45337.76458333333</v>
      </c>
      <c r="J1260" s="3">
        <f>_xlfn.XLOOKUP(Table29[[#This Row],[order_id]],orders!A:A,orders!B:B)</f>
        <v>80696046</v>
      </c>
      <c r="K1260" s="3" t="str">
        <f>_xlfn.XLOOKUP(Table29[[#This Row],[order_id]],orders!A:A,orders!E:E)</f>
        <v>Wallet</v>
      </c>
      <c r="L1260" s="3" t="str">
        <f>_xlfn.XLOOKUP(Table29[[#This Row],[customer id]],customers!A:A,customers!C:C)</f>
        <v>Inactive</v>
      </c>
    </row>
    <row r="1261" spans="1:12" x14ac:dyDescent="0.35">
      <c r="A1261" s="3">
        <v>8025728977</v>
      </c>
      <c r="B1261">
        <v>952124</v>
      </c>
      <c r="C1261">
        <v>1</v>
      </c>
      <c r="D1261" s="2">
        <v>127.08</v>
      </c>
      <c r="E1261" s="2">
        <f>Table29[[#This Row],[quantity]]*Table29[[#This Row],[unit_price]]</f>
        <v>127.08</v>
      </c>
      <c r="F1261" t="str">
        <f>_xlfn.XLOOKUP(Table29[[#This Row],[product_id]],products!A:A,products!B:B)</f>
        <v>Onions</v>
      </c>
      <c r="G1261" t="str">
        <f>_xlfn.XLOOKUP(B:B,products!A:A,products!C:C)</f>
        <v>Fruits &amp; Vegetables</v>
      </c>
      <c r="H1261" t="str">
        <f>_xlfn.XLOOKUP(Table29[[#This Row],[product_id]],products!A:A,products!D:D)</f>
        <v>Wali, Sood and Bala</v>
      </c>
      <c r="I1261" s="1">
        <f>_xlfn.XLOOKUP(Table29[[#This Row],[order_id]],orders!A:A,orders!C:C)</f>
        <v>45519.661805555559</v>
      </c>
      <c r="J1261" s="3">
        <f>_xlfn.XLOOKUP(Table29[[#This Row],[order_id]],orders!A:A,orders!B:B)</f>
        <v>26912171</v>
      </c>
      <c r="K1261" s="3" t="str">
        <f>_xlfn.XLOOKUP(Table29[[#This Row],[order_id]],orders!A:A,orders!E:E)</f>
        <v>Card</v>
      </c>
      <c r="L1261" s="3" t="str">
        <f>_xlfn.XLOOKUP(Table29[[#This Row],[customer id]],customers!A:A,customers!C:C)</f>
        <v>New</v>
      </c>
    </row>
    <row r="1262" spans="1:12" x14ac:dyDescent="0.35">
      <c r="A1262" s="3">
        <v>6531356394</v>
      </c>
      <c r="B1262">
        <v>487931</v>
      </c>
      <c r="C1262">
        <v>3</v>
      </c>
      <c r="D1262" s="2">
        <v>709.08</v>
      </c>
      <c r="E1262" s="2">
        <f>Table29[[#This Row],[quantity]]*Table29[[#This Row],[unit_price]]</f>
        <v>2127.2400000000002</v>
      </c>
      <c r="F1262" t="str">
        <f>_xlfn.XLOOKUP(Table29[[#This Row],[product_id]],products!A:A,products!B:B)</f>
        <v>Sugar</v>
      </c>
      <c r="G1262" t="str">
        <f>_xlfn.XLOOKUP(B:B,products!A:A,products!C:C)</f>
        <v>Grocery &amp; Staples</v>
      </c>
      <c r="H1262" t="str">
        <f>_xlfn.XLOOKUP(Table29[[#This Row],[product_id]],products!A:A,products!D:D)</f>
        <v>Bahl, Jaggi and Nath</v>
      </c>
      <c r="I1262" s="1">
        <f>_xlfn.XLOOKUP(Table29[[#This Row],[order_id]],orders!A:A,orders!C:C)</f>
        <v>45055.606249999997</v>
      </c>
      <c r="J1262" s="3">
        <f>_xlfn.XLOOKUP(Table29[[#This Row],[order_id]],orders!A:A,orders!B:B)</f>
        <v>85561151</v>
      </c>
      <c r="K1262" s="3" t="str">
        <f>_xlfn.XLOOKUP(Table29[[#This Row],[order_id]],orders!A:A,orders!E:E)</f>
        <v>Card</v>
      </c>
      <c r="L1262" s="3" t="str">
        <f>_xlfn.XLOOKUP(Table29[[#This Row],[customer id]],customers!A:A,customers!C:C)</f>
        <v>Regular</v>
      </c>
    </row>
    <row r="1263" spans="1:12" x14ac:dyDescent="0.35">
      <c r="A1263" s="3">
        <v>5489184758</v>
      </c>
      <c r="B1263">
        <v>927651</v>
      </c>
      <c r="C1263">
        <v>1</v>
      </c>
      <c r="D1263" s="2">
        <v>426.72</v>
      </c>
      <c r="E1263" s="2">
        <f>Table29[[#This Row],[quantity]]*Table29[[#This Row],[unit_price]]</f>
        <v>426.72</v>
      </c>
      <c r="F1263" t="str">
        <f>_xlfn.XLOOKUP(Table29[[#This Row],[product_id]],products!A:A,products!B:B)</f>
        <v>Baby Wipes</v>
      </c>
      <c r="G1263" t="str">
        <f>_xlfn.XLOOKUP(B:B,products!A:A,products!C:C)</f>
        <v>Baby Care</v>
      </c>
      <c r="H1263" t="str">
        <f>_xlfn.XLOOKUP(Table29[[#This Row],[product_id]],products!A:A,products!D:D)</f>
        <v>Narula Group</v>
      </c>
      <c r="I1263" s="1">
        <f>_xlfn.XLOOKUP(Table29[[#This Row],[order_id]],orders!A:A,orders!C:C)</f>
        <v>45366.636111111111</v>
      </c>
      <c r="J1263" s="3">
        <f>_xlfn.XLOOKUP(Table29[[#This Row],[order_id]],orders!A:A,orders!B:B)</f>
        <v>49529811</v>
      </c>
      <c r="K1263" s="3" t="str">
        <f>_xlfn.XLOOKUP(Table29[[#This Row],[order_id]],orders!A:A,orders!E:E)</f>
        <v>Card</v>
      </c>
      <c r="L1263" s="3" t="str">
        <f>_xlfn.XLOOKUP(Table29[[#This Row],[customer id]],customers!A:A,customers!C:C)</f>
        <v>Regular</v>
      </c>
    </row>
    <row r="1264" spans="1:12" x14ac:dyDescent="0.35">
      <c r="A1264" s="3">
        <v>1377599881</v>
      </c>
      <c r="B1264">
        <v>492958</v>
      </c>
      <c r="C1264">
        <v>2</v>
      </c>
      <c r="D1264" s="2">
        <v>84.2</v>
      </c>
      <c r="E1264" s="2">
        <f>Table29[[#This Row],[quantity]]*Table29[[#This Row],[unit_price]]</f>
        <v>168.4</v>
      </c>
      <c r="F1264" t="str">
        <f>_xlfn.XLOOKUP(Table29[[#This Row],[product_id]],products!A:A,products!B:B)</f>
        <v>Lotion</v>
      </c>
      <c r="G1264" t="str">
        <f>_xlfn.XLOOKUP(B:B,products!A:A,products!C:C)</f>
        <v>Personal Care</v>
      </c>
      <c r="H1264" t="str">
        <f>_xlfn.XLOOKUP(Table29[[#This Row],[product_id]],products!A:A,products!D:D)</f>
        <v>Acharya PLC</v>
      </c>
      <c r="I1264" s="1">
        <f>_xlfn.XLOOKUP(Table29[[#This Row],[order_id]],orders!A:A,orders!C:C)</f>
        <v>45521.418055555558</v>
      </c>
      <c r="J1264" s="3">
        <f>_xlfn.XLOOKUP(Table29[[#This Row],[order_id]],orders!A:A,orders!B:B)</f>
        <v>48481702</v>
      </c>
      <c r="K1264" s="3" t="str">
        <f>_xlfn.XLOOKUP(Table29[[#This Row],[order_id]],orders!A:A,orders!E:E)</f>
        <v>Card</v>
      </c>
      <c r="L1264" s="3" t="str">
        <f>_xlfn.XLOOKUP(Table29[[#This Row],[customer id]],customers!A:A,customers!C:C)</f>
        <v>Regular</v>
      </c>
    </row>
    <row r="1265" spans="1:12" x14ac:dyDescent="0.35">
      <c r="A1265" s="3">
        <v>227162938</v>
      </c>
      <c r="B1265">
        <v>991434</v>
      </c>
      <c r="C1265">
        <v>2</v>
      </c>
      <c r="D1265" s="2">
        <v>237.62</v>
      </c>
      <c r="E1265" s="2">
        <f>Table29[[#This Row],[quantity]]*Table29[[#This Row],[unit_price]]</f>
        <v>475.24</v>
      </c>
      <c r="F1265" t="str">
        <f>_xlfn.XLOOKUP(Table29[[#This Row],[product_id]],products!A:A,products!B:B)</f>
        <v>Cookies</v>
      </c>
      <c r="G1265" t="str">
        <f>_xlfn.XLOOKUP(B:B,products!A:A,products!C:C)</f>
        <v>Snacks &amp; Munchies</v>
      </c>
      <c r="H1265" t="str">
        <f>_xlfn.XLOOKUP(Table29[[#This Row],[product_id]],products!A:A,products!D:D)</f>
        <v>Mital-Oza</v>
      </c>
      <c r="I1265" s="1">
        <f>_xlfn.XLOOKUP(Table29[[#This Row],[order_id]],orders!A:A,orders!C:C)</f>
        <v>45400.296527777777</v>
      </c>
      <c r="J1265" s="3">
        <f>_xlfn.XLOOKUP(Table29[[#This Row],[order_id]],orders!A:A,orders!B:B)</f>
        <v>28111842</v>
      </c>
      <c r="K1265" s="3" t="str">
        <f>_xlfn.XLOOKUP(Table29[[#This Row],[order_id]],orders!A:A,orders!E:E)</f>
        <v>Cash</v>
      </c>
      <c r="L1265" s="3" t="str">
        <f>_xlfn.XLOOKUP(Table29[[#This Row],[customer id]],customers!A:A,customers!C:C)</f>
        <v>Premium</v>
      </c>
    </row>
    <row r="1266" spans="1:12" x14ac:dyDescent="0.35">
      <c r="A1266" s="3">
        <v>3449083612</v>
      </c>
      <c r="B1266">
        <v>284460</v>
      </c>
      <c r="C1266">
        <v>2</v>
      </c>
      <c r="D1266" s="2">
        <v>505.95</v>
      </c>
      <c r="E1266" s="2">
        <f>Table29[[#This Row],[quantity]]*Table29[[#This Row],[unit_price]]</f>
        <v>1011.9</v>
      </c>
      <c r="F1266" t="str">
        <f>_xlfn.XLOOKUP(Table29[[#This Row],[product_id]],products!A:A,products!B:B)</f>
        <v>Potatoes</v>
      </c>
      <c r="G1266" t="str">
        <f>_xlfn.XLOOKUP(B:B,products!A:A,products!C:C)</f>
        <v>Fruits &amp; Vegetables</v>
      </c>
      <c r="H1266" t="str">
        <f>_xlfn.XLOOKUP(Table29[[#This Row],[product_id]],products!A:A,products!D:D)</f>
        <v>Ramakrishnan, Anand and Khare</v>
      </c>
      <c r="I1266" s="1">
        <f>_xlfn.XLOOKUP(Table29[[#This Row],[order_id]],orders!A:A,orders!C:C)</f>
        <v>45240.525000000001</v>
      </c>
      <c r="J1266" s="3">
        <f>_xlfn.XLOOKUP(Table29[[#This Row],[order_id]],orders!A:A,orders!B:B)</f>
        <v>91382237</v>
      </c>
      <c r="K1266" s="3" t="str">
        <f>_xlfn.XLOOKUP(Table29[[#This Row],[order_id]],orders!A:A,orders!E:E)</f>
        <v>Card</v>
      </c>
      <c r="L1266" s="3" t="str">
        <f>_xlfn.XLOOKUP(Table29[[#This Row],[customer id]],customers!A:A,customers!C:C)</f>
        <v>Regular</v>
      </c>
    </row>
    <row r="1267" spans="1:12" x14ac:dyDescent="0.35">
      <c r="A1267" s="3">
        <v>5662514948</v>
      </c>
      <c r="B1267">
        <v>240179</v>
      </c>
      <c r="C1267">
        <v>1</v>
      </c>
      <c r="D1267" s="2">
        <v>90.56</v>
      </c>
      <c r="E1267" s="2">
        <f>Table29[[#This Row],[quantity]]*Table29[[#This Row],[unit_price]]</f>
        <v>90.56</v>
      </c>
      <c r="F1267" t="str">
        <f>_xlfn.XLOOKUP(Table29[[#This Row],[product_id]],products!A:A,products!B:B)</f>
        <v>Cough Syrup</v>
      </c>
      <c r="G1267" t="str">
        <f>_xlfn.XLOOKUP(B:B,products!A:A,products!C:C)</f>
        <v>Pharmacy</v>
      </c>
      <c r="H1267" t="str">
        <f>_xlfn.XLOOKUP(Table29[[#This Row],[product_id]],products!A:A,products!D:D)</f>
        <v>Ram-Suri</v>
      </c>
      <c r="I1267" s="1">
        <f>_xlfn.XLOOKUP(Table29[[#This Row],[order_id]],orders!A:A,orders!C:C)</f>
        <v>45066.12222222222</v>
      </c>
      <c r="J1267" s="3">
        <f>_xlfn.XLOOKUP(Table29[[#This Row],[order_id]],orders!A:A,orders!B:B)</f>
        <v>30455484</v>
      </c>
      <c r="K1267" s="3" t="str">
        <f>_xlfn.XLOOKUP(Table29[[#This Row],[order_id]],orders!A:A,orders!E:E)</f>
        <v>Card</v>
      </c>
      <c r="L1267" s="3" t="str">
        <f>_xlfn.XLOOKUP(Table29[[#This Row],[customer id]],customers!A:A,customers!C:C)</f>
        <v>New</v>
      </c>
    </row>
    <row r="1268" spans="1:12" x14ac:dyDescent="0.35">
      <c r="A1268" s="3">
        <v>2034571482</v>
      </c>
      <c r="B1268">
        <v>327290</v>
      </c>
      <c r="C1268">
        <v>3</v>
      </c>
      <c r="D1268" s="2">
        <v>862.28</v>
      </c>
      <c r="E1268" s="2">
        <f>Table29[[#This Row],[quantity]]*Table29[[#This Row],[unit_price]]</f>
        <v>2586.84</v>
      </c>
      <c r="F1268" t="str">
        <f>_xlfn.XLOOKUP(Table29[[#This Row],[product_id]],products!A:A,products!B:B)</f>
        <v>Sugar</v>
      </c>
      <c r="G1268" t="str">
        <f>_xlfn.XLOOKUP(B:B,products!A:A,products!C:C)</f>
        <v>Grocery &amp; Staples</v>
      </c>
      <c r="H1268" t="str">
        <f>_xlfn.XLOOKUP(Table29[[#This Row],[product_id]],products!A:A,products!D:D)</f>
        <v>Nadkarni Inc</v>
      </c>
      <c r="I1268" s="1">
        <f>_xlfn.XLOOKUP(Table29[[#This Row],[order_id]],orders!A:A,orders!C:C)</f>
        <v>45342.839583333334</v>
      </c>
      <c r="J1268" s="3">
        <f>_xlfn.XLOOKUP(Table29[[#This Row],[order_id]],orders!A:A,orders!B:B)</f>
        <v>86167288</v>
      </c>
      <c r="K1268" s="3" t="str">
        <f>_xlfn.XLOOKUP(Table29[[#This Row],[order_id]],orders!A:A,orders!E:E)</f>
        <v>Card</v>
      </c>
      <c r="L1268" s="3" t="str">
        <f>_xlfn.XLOOKUP(Table29[[#This Row],[customer id]],customers!A:A,customers!C:C)</f>
        <v>Inactive</v>
      </c>
    </row>
    <row r="1269" spans="1:12" x14ac:dyDescent="0.35">
      <c r="A1269" s="3">
        <v>348782569</v>
      </c>
      <c r="B1269">
        <v>644847</v>
      </c>
      <c r="C1269">
        <v>1</v>
      </c>
      <c r="D1269" s="2">
        <v>622.80999999999995</v>
      </c>
      <c r="E1269" s="2">
        <f>Table29[[#This Row],[quantity]]*Table29[[#This Row],[unit_price]]</f>
        <v>622.80999999999995</v>
      </c>
      <c r="F1269" t="str">
        <f>_xlfn.XLOOKUP(Table29[[#This Row],[product_id]],products!A:A,products!B:B)</f>
        <v>Salt</v>
      </c>
      <c r="G1269" t="str">
        <f>_xlfn.XLOOKUP(B:B,products!A:A,products!C:C)</f>
        <v>Grocery &amp; Staples</v>
      </c>
      <c r="H1269" t="str">
        <f>_xlfn.XLOOKUP(Table29[[#This Row],[product_id]],products!A:A,products!D:D)</f>
        <v>Jhaveri, Kata and Kapur</v>
      </c>
      <c r="I1269" s="1">
        <f>_xlfn.XLOOKUP(Table29[[#This Row],[order_id]],orders!A:A,orders!C:C)</f>
        <v>45192.351388888892</v>
      </c>
      <c r="J1269" s="3">
        <f>_xlfn.XLOOKUP(Table29[[#This Row],[order_id]],orders!A:A,orders!B:B)</f>
        <v>72415263</v>
      </c>
      <c r="K1269" s="3" t="str">
        <f>_xlfn.XLOOKUP(Table29[[#This Row],[order_id]],orders!A:A,orders!E:E)</f>
        <v>Wallet</v>
      </c>
      <c r="L1269" s="3" t="str">
        <f>_xlfn.XLOOKUP(Table29[[#This Row],[customer id]],customers!A:A,customers!C:C)</f>
        <v>Regular</v>
      </c>
    </row>
    <row r="1270" spans="1:12" x14ac:dyDescent="0.35">
      <c r="A1270" s="3">
        <v>8697396531</v>
      </c>
      <c r="B1270">
        <v>658389</v>
      </c>
      <c r="C1270">
        <v>3</v>
      </c>
      <c r="D1270" s="2">
        <v>152.55000000000001</v>
      </c>
      <c r="E1270" s="2">
        <f>Table29[[#This Row],[quantity]]*Table29[[#This Row],[unit_price]]</f>
        <v>457.65000000000003</v>
      </c>
      <c r="F1270" t="str">
        <f>_xlfn.XLOOKUP(Table29[[#This Row],[product_id]],products!A:A,products!B:B)</f>
        <v>Popcorn</v>
      </c>
      <c r="G1270" t="str">
        <f>_xlfn.XLOOKUP(B:B,products!A:A,products!C:C)</f>
        <v>Snacks &amp; Munchies</v>
      </c>
      <c r="H1270" t="str">
        <f>_xlfn.XLOOKUP(Table29[[#This Row],[product_id]],products!A:A,products!D:D)</f>
        <v>Chanda, Som and Vohra</v>
      </c>
      <c r="I1270" s="1">
        <f>_xlfn.XLOOKUP(Table29[[#This Row],[order_id]],orders!A:A,orders!C:C)</f>
        <v>45222.774305555555</v>
      </c>
      <c r="J1270" s="3">
        <f>_xlfn.XLOOKUP(Table29[[#This Row],[order_id]],orders!A:A,orders!B:B)</f>
        <v>21282544</v>
      </c>
      <c r="K1270" s="3" t="str">
        <f>_xlfn.XLOOKUP(Table29[[#This Row],[order_id]],orders!A:A,orders!E:E)</f>
        <v>Wallet</v>
      </c>
      <c r="L1270" s="3" t="str">
        <f>_xlfn.XLOOKUP(Table29[[#This Row],[customer id]],customers!A:A,customers!C:C)</f>
        <v>Regular</v>
      </c>
    </row>
    <row r="1271" spans="1:12" x14ac:dyDescent="0.35">
      <c r="A1271" s="3">
        <v>3538455450</v>
      </c>
      <c r="B1271">
        <v>799688</v>
      </c>
      <c r="C1271">
        <v>3</v>
      </c>
      <c r="D1271" s="2">
        <v>309.62</v>
      </c>
      <c r="E1271" s="2">
        <f>Table29[[#This Row],[quantity]]*Table29[[#This Row],[unit_price]]</f>
        <v>928.86</v>
      </c>
      <c r="F1271" t="str">
        <f>_xlfn.XLOOKUP(Table29[[#This Row],[product_id]],products!A:A,products!B:B)</f>
        <v>Lotion</v>
      </c>
      <c r="G1271" t="str">
        <f>_xlfn.XLOOKUP(B:B,products!A:A,products!C:C)</f>
        <v>Personal Care</v>
      </c>
      <c r="H1271" t="str">
        <f>_xlfn.XLOOKUP(Table29[[#This Row],[product_id]],products!A:A,products!D:D)</f>
        <v>Arora LLC</v>
      </c>
      <c r="I1271" s="1">
        <f>_xlfn.XLOOKUP(Table29[[#This Row],[order_id]],orders!A:A,orders!C:C)</f>
        <v>45540.881944444445</v>
      </c>
      <c r="J1271" s="3">
        <f>_xlfn.XLOOKUP(Table29[[#This Row],[order_id]],orders!A:A,orders!B:B)</f>
        <v>77345018</v>
      </c>
      <c r="K1271" s="3" t="str">
        <f>_xlfn.XLOOKUP(Table29[[#This Row],[order_id]],orders!A:A,orders!E:E)</f>
        <v>UPI</v>
      </c>
      <c r="L1271" s="3" t="str">
        <f>_xlfn.XLOOKUP(Table29[[#This Row],[customer id]],customers!A:A,customers!C:C)</f>
        <v>Regular</v>
      </c>
    </row>
    <row r="1272" spans="1:12" x14ac:dyDescent="0.35">
      <c r="A1272" s="3">
        <v>7513290139</v>
      </c>
      <c r="B1272">
        <v>954722</v>
      </c>
      <c r="C1272">
        <v>1</v>
      </c>
      <c r="D1272" s="2">
        <v>616.45000000000005</v>
      </c>
      <c r="E1272" s="2">
        <f>Table29[[#This Row],[quantity]]*Table29[[#This Row],[unit_price]]</f>
        <v>616.45000000000005</v>
      </c>
      <c r="F1272" t="str">
        <f>_xlfn.XLOOKUP(Table29[[#This Row],[product_id]],products!A:A,products!B:B)</f>
        <v>Ice Cream</v>
      </c>
      <c r="G1272" t="str">
        <f>_xlfn.XLOOKUP(B:B,products!A:A,products!C:C)</f>
        <v>Instant &amp; Frozen Food</v>
      </c>
      <c r="H1272" t="str">
        <f>_xlfn.XLOOKUP(Table29[[#This Row],[product_id]],products!A:A,products!D:D)</f>
        <v>Mohan-Virk</v>
      </c>
      <c r="I1272" s="1">
        <f>_xlfn.XLOOKUP(Table29[[#This Row],[order_id]],orders!A:A,orders!C:C)</f>
        <v>45067.77847222222</v>
      </c>
      <c r="J1272" s="3">
        <f>_xlfn.XLOOKUP(Table29[[#This Row],[order_id]],orders!A:A,orders!B:B)</f>
        <v>26285589</v>
      </c>
      <c r="K1272" s="3" t="str">
        <f>_xlfn.XLOOKUP(Table29[[#This Row],[order_id]],orders!A:A,orders!E:E)</f>
        <v>Cash</v>
      </c>
      <c r="L1272" s="3" t="str">
        <f>_xlfn.XLOOKUP(Table29[[#This Row],[customer id]],customers!A:A,customers!C:C)</f>
        <v>New</v>
      </c>
    </row>
    <row r="1273" spans="1:12" x14ac:dyDescent="0.35">
      <c r="A1273" s="3">
        <v>8320461939</v>
      </c>
      <c r="B1273">
        <v>432617</v>
      </c>
      <c r="C1273">
        <v>2</v>
      </c>
      <c r="D1273" s="2">
        <v>863.18</v>
      </c>
      <c r="E1273" s="2">
        <f>Table29[[#This Row],[quantity]]*Table29[[#This Row],[unit_price]]</f>
        <v>1726.36</v>
      </c>
      <c r="F1273" t="str">
        <f>_xlfn.XLOOKUP(Table29[[#This Row],[product_id]],products!A:A,products!B:B)</f>
        <v>Baby Wipes</v>
      </c>
      <c r="G1273" t="str">
        <f>_xlfn.XLOOKUP(B:B,products!A:A,products!C:C)</f>
        <v>Baby Care</v>
      </c>
      <c r="H1273" t="str">
        <f>_xlfn.XLOOKUP(Table29[[#This Row],[product_id]],products!A:A,products!D:D)</f>
        <v>Dora-Pillai</v>
      </c>
      <c r="I1273" s="1">
        <f>_xlfn.XLOOKUP(Table29[[#This Row],[order_id]],orders!A:A,orders!C:C)</f>
        <v>45399.18472222222</v>
      </c>
      <c r="J1273" s="3">
        <f>_xlfn.XLOOKUP(Table29[[#This Row],[order_id]],orders!A:A,orders!B:B)</f>
        <v>83298567</v>
      </c>
      <c r="K1273" s="3" t="str">
        <f>_xlfn.XLOOKUP(Table29[[#This Row],[order_id]],orders!A:A,orders!E:E)</f>
        <v>Card</v>
      </c>
      <c r="L1273" s="3" t="str">
        <f>_xlfn.XLOOKUP(Table29[[#This Row],[customer id]],customers!A:A,customers!C:C)</f>
        <v>Premium</v>
      </c>
    </row>
    <row r="1274" spans="1:12" x14ac:dyDescent="0.35">
      <c r="A1274" s="3">
        <v>8217899522</v>
      </c>
      <c r="B1274">
        <v>107548</v>
      </c>
      <c r="C1274">
        <v>3</v>
      </c>
      <c r="D1274" s="2">
        <v>891.6</v>
      </c>
      <c r="E1274" s="2">
        <f>Table29[[#This Row],[quantity]]*Table29[[#This Row],[unit_price]]</f>
        <v>2674.8</v>
      </c>
      <c r="F1274" t="str">
        <f>_xlfn.XLOOKUP(Table29[[#This Row],[product_id]],products!A:A,products!B:B)</f>
        <v>Cola</v>
      </c>
      <c r="G1274" t="str">
        <f>_xlfn.XLOOKUP(B:B,products!A:A,products!C:C)</f>
        <v>Cold Drinks &amp; Juices</v>
      </c>
      <c r="H1274" t="str">
        <f>_xlfn.XLOOKUP(Table29[[#This Row],[product_id]],products!A:A,products!D:D)</f>
        <v>Bhandari, Bhasin and Palan</v>
      </c>
      <c r="I1274" s="1">
        <f>_xlfn.XLOOKUP(Table29[[#This Row],[order_id]],orders!A:A,orders!C:C)</f>
        <v>45573.481249999997</v>
      </c>
      <c r="J1274" s="3">
        <f>_xlfn.XLOOKUP(Table29[[#This Row],[order_id]],orders!A:A,orders!B:B)</f>
        <v>18465047</v>
      </c>
      <c r="K1274" s="3" t="str">
        <f>_xlfn.XLOOKUP(Table29[[#This Row],[order_id]],orders!A:A,orders!E:E)</f>
        <v>Wallet</v>
      </c>
      <c r="L1274" s="3" t="str">
        <f>_xlfn.XLOOKUP(Table29[[#This Row],[customer id]],customers!A:A,customers!C:C)</f>
        <v>New</v>
      </c>
    </row>
    <row r="1275" spans="1:12" x14ac:dyDescent="0.35">
      <c r="A1275" s="3">
        <v>4217056877</v>
      </c>
      <c r="B1275">
        <v>131748</v>
      </c>
      <c r="C1275">
        <v>3</v>
      </c>
      <c r="D1275" s="2">
        <v>81.349999999999994</v>
      </c>
      <c r="E1275" s="2">
        <f>Table29[[#This Row],[quantity]]*Table29[[#This Row],[unit_price]]</f>
        <v>244.04999999999998</v>
      </c>
      <c r="F1275" t="str">
        <f>_xlfn.XLOOKUP(Table29[[#This Row],[product_id]],products!A:A,products!B:B)</f>
        <v>Dog Food</v>
      </c>
      <c r="G1275" t="str">
        <f>_xlfn.XLOOKUP(B:B,products!A:A,products!C:C)</f>
        <v>Pet Care</v>
      </c>
      <c r="H1275" t="str">
        <f>_xlfn.XLOOKUP(Table29[[#This Row],[product_id]],products!A:A,products!D:D)</f>
        <v>Shroff, Wason and Dugar</v>
      </c>
      <c r="I1275" s="1">
        <f>_xlfn.XLOOKUP(Table29[[#This Row],[order_id]],orders!A:A,orders!C:C)</f>
        <v>45377.822222222225</v>
      </c>
      <c r="J1275" s="3">
        <f>_xlfn.XLOOKUP(Table29[[#This Row],[order_id]],orders!A:A,orders!B:B)</f>
        <v>2903620</v>
      </c>
      <c r="K1275" s="3" t="str">
        <f>_xlfn.XLOOKUP(Table29[[#This Row],[order_id]],orders!A:A,orders!E:E)</f>
        <v>Cash</v>
      </c>
      <c r="L1275" s="3" t="str">
        <f>_xlfn.XLOOKUP(Table29[[#This Row],[customer id]],customers!A:A,customers!C:C)</f>
        <v>New</v>
      </c>
    </row>
    <row r="1276" spans="1:12" x14ac:dyDescent="0.35">
      <c r="A1276" s="3">
        <v>3684167813</v>
      </c>
      <c r="B1276">
        <v>354409</v>
      </c>
      <c r="C1276">
        <v>1</v>
      </c>
      <c r="D1276" s="2">
        <v>325.08</v>
      </c>
      <c r="E1276" s="2">
        <f>Table29[[#This Row],[quantity]]*Table29[[#This Row],[unit_price]]</f>
        <v>325.08</v>
      </c>
      <c r="F1276" t="str">
        <f>_xlfn.XLOOKUP(Table29[[#This Row],[product_id]],products!A:A,products!B:B)</f>
        <v>Pulses</v>
      </c>
      <c r="G1276" t="str">
        <f>_xlfn.XLOOKUP(B:B,products!A:A,products!C:C)</f>
        <v>Grocery &amp; Staples</v>
      </c>
      <c r="H1276" t="str">
        <f>_xlfn.XLOOKUP(Table29[[#This Row],[product_id]],products!A:A,products!D:D)</f>
        <v>Bose-Pandit</v>
      </c>
      <c r="I1276" s="1">
        <f>_xlfn.XLOOKUP(Table29[[#This Row],[order_id]],orders!A:A,orders!C:C)</f>
        <v>45548.34652777778</v>
      </c>
      <c r="J1276" s="3">
        <f>_xlfn.XLOOKUP(Table29[[#This Row],[order_id]],orders!A:A,orders!B:B)</f>
        <v>46563355</v>
      </c>
      <c r="K1276" s="3" t="str">
        <f>_xlfn.XLOOKUP(Table29[[#This Row],[order_id]],orders!A:A,orders!E:E)</f>
        <v>Cash</v>
      </c>
      <c r="L1276" s="3" t="str">
        <f>_xlfn.XLOOKUP(Table29[[#This Row],[customer id]],customers!A:A,customers!C:C)</f>
        <v>Premium</v>
      </c>
    </row>
    <row r="1277" spans="1:12" x14ac:dyDescent="0.35">
      <c r="A1277" s="3">
        <v>5351904164</v>
      </c>
      <c r="B1277">
        <v>82484</v>
      </c>
      <c r="C1277">
        <v>1</v>
      </c>
      <c r="D1277" s="2">
        <v>914.88</v>
      </c>
      <c r="E1277" s="2">
        <f>Table29[[#This Row],[quantity]]*Table29[[#This Row],[unit_price]]</f>
        <v>914.88</v>
      </c>
      <c r="F1277" t="str">
        <f>_xlfn.XLOOKUP(Table29[[#This Row],[product_id]],products!A:A,products!B:B)</f>
        <v>Baby Food</v>
      </c>
      <c r="G1277" t="str">
        <f>_xlfn.XLOOKUP(B:B,products!A:A,products!C:C)</f>
        <v>Baby Care</v>
      </c>
      <c r="H1277" t="str">
        <f>_xlfn.XLOOKUP(Table29[[#This Row],[product_id]],products!A:A,products!D:D)</f>
        <v>Mallick PLC</v>
      </c>
      <c r="I1277" s="1">
        <f>_xlfn.XLOOKUP(Table29[[#This Row],[order_id]],orders!A:A,orders!C:C)</f>
        <v>45510.67291666667</v>
      </c>
      <c r="J1277" s="3">
        <f>_xlfn.XLOOKUP(Table29[[#This Row],[order_id]],orders!A:A,orders!B:B)</f>
        <v>97411107</v>
      </c>
      <c r="K1277" s="3" t="str">
        <f>_xlfn.XLOOKUP(Table29[[#This Row],[order_id]],orders!A:A,orders!E:E)</f>
        <v>Cash</v>
      </c>
      <c r="L1277" s="3" t="str">
        <f>_xlfn.XLOOKUP(Table29[[#This Row],[customer id]],customers!A:A,customers!C:C)</f>
        <v>New</v>
      </c>
    </row>
    <row r="1278" spans="1:12" x14ac:dyDescent="0.35">
      <c r="A1278" s="3">
        <v>2731829604</v>
      </c>
      <c r="B1278">
        <v>672059</v>
      </c>
      <c r="C1278">
        <v>2</v>
      </c>
      <c r="D1278" s="2">
        <v>672.73</v>
      </c>
      <c r="E1278" s="2">
        <f>Table29[[#This Row],[quantity]]*Table29[[#This Row],[unit_price]]</f>
        <v>1345.46</v>
      </c>
      <c r="F1278" t="str">
        <f>_xlfn.XLOOKUP(Table29[[#This Row],[product_id]],products!A:A,products!B:B)</f>
        <v>Toothpaste</v>
      </c>
      <c r="G1278" t="str">
        <f>_xlfn.XLOOKUP(B:B,products!A:A,products!C:C)</f>
        <v>Personal Care</v>
      </c>
      <c r="H1278" t="str">
        <f>_xlfn.XLOOKUP(Table29[[#This Row],[product_id]],products!A:A,products!D:D)</f>
        <v>Kaur-Gola</v>
      </c>
      <c r="I1278" s="1">
        <f>_xlfn.XLOOKUP(Table29[[#This Row],[order_id]],orders!A:A,orders!C:C)</f>
        <v>45334.84375</v>
      </c>
      <c r="J1278" s="3">
        <f>_xlfn.XLOOKUP(Table29[[#This Row],[order_id]],orders!A:A,orders!B:B)</f>
        <v>46615831</v>
      </c>
      <c r="K1278" s="3" t="str">
        <f>_xlfn.XLOOKUP(Table29[[#This Row],[order_id]],orders!A:A,orders!E:E)</f>
        <v>Card</v>
      </c>
      <c r="L1278" s="3" t="str">
        <f>_xlfn.XLOOKUP(Table29[[#This Row],[customer id]],customers!A:A,customers!C:C)</f>
        <v>Inactive</v>
      </c>
    </row>
    <row r="1279" spans="1:12" x14ac:dyDescent="0.35">
      <c r="A1279" s="3">
        <v>7162485958</v>
      </c>
      <c r="B1279">
        <v>120532</v>
      </c>
      <c r="C1279">
        <v>3</v>
      </c>
      <c r="D1279" s="2">
        <v>697.53</v>
      </c>
      <c r="E1279" s="2">
        <f>Table29[[#This Row],[quantity]]*Table29[[#This Row],[unit_price]]</f>
        <v>2092.59</v>
      </c>
      <c r="F1279" t="str">
        <f>_xlfn.XLOOKUP(Table29[[#This Row],[product_id]],products!A:A,products!B:B)</f>
        <v>Wheat Flour</v>
      </c>
      <c r="G1279" t="str">
        <f>_xlfn.XLOOKUP(B:B,products!A:A,products!C:C)</f>
        <v>Grocery &amp; Staples</v>
      </c>
      <c r="H1279" t="str">
        <f>_xlfn.XLOOKUP(Table29[[#This Row],[product_id]],products!A:A,products!D:D)</f>
        <v>Nazareth Ltd</v>
      </c>
      <c r="I1279" s="1">
        <f>_xlfn.XLOOKUP(Table29[[#This Row],[order_id]],orders!A:A,orders!C:C)</f>
        <v>45266.771527777775</v>
      </c>
      <c r="J1279" s="3">
        <f>_xlfn.XLOOKUP(Table29[[#This Row],[order_id]],orders!A:A,orders!B:B)</f>
        <v>75081265</v>
      </c>
      <c r="K1279" s="3" t="str">
        <f>_xlfn.XLOOKUP(Table29[[#This Row],[order_id]],orders!A:A,orders!E:E)</f>
        <v>Card</v>
      </c>
      <c r="L1279" s="3" t="str">
        <f>_xlfn.XLOOKUP(Table29[[#This Row],[customer id]],customers!A:A,customers!C:C)</f>
        <v>Premium</v>
      </c>
    </row>
    <row r="1280" spans="1:12" x14ac:dyDescent="0.35">
      <c r="A1280" s="3">
        <v>4830502113</v>
      </c>
      <c r="B1280">
        <v>848226</v>
      </c>
      <c r="C1280">
        <v>2</v>
      </c>
      <c r="D1280" s="2">
        <v>209.59</v>
      </c>
      <c r="E1280" s="2">
        <f>Table29[[#This Row],[quantity]]*Table29[[#This Row],[unit_price]]</f>
        <v>419.18</v>
      </c>
      <c r="F1280" t="str">
        <f>_xlfn.XLOOKUP(Table29[[#This Row],[product_id]],products!A:A,products!B:B)</f>
        <v>Tomatoes</v>
      </c>
      <c r="G1280" t="str">
        <f>_xlfn.XLOOKUP(B:B,products!A:A,products!C:C)</f>
        <v>Fruits &amp; Vegetables</v>
      </c>
      <c r="H1280" t="str">
        <f>_xlfn.XLOOKUP(Table29[[#This Row],[product_id]],products!A:A,products!D:D)</f>
        <v>Barad and Sons</v>
      </c>
      <c r="I1280" s="1">
        <f>_xlfn.XLOOKUP(Table29[[#This Row],[order_id]],orders!A:A,orders!C:C)</f>
        <v>45317.615277777775</v>
      </c>
      <c r="J1280" s="3">
        <f>_xlfn.XLOOKUP(Table29[[#This Row],[order_id]],orders!A:A,orders!B:B)</f>
        <v>89867195</v>
      </c>
      <c r="K1280" s="3" t="str">
        <f>_xlfn.XLOOKUP(Table29[[#This Row],[order_id]],orders!A:A,orders!E:E)</f>
        <v>Cash</v>
      </c>
      <c r="L1280" s="3" t="str">
        <f>_xlfn.XLOOKUP(Table29[[#This Row],[customer id]],customers!A:A,customers!C:C)</f>
        <v>Premium</v>
      </c>
    </row>
    <row r="1281" spans="1:12" x14ac:dyDescent="0.35">
      <c r="A1281" s="3">
        <v>9797013595</v>
      </c>
      <c r="B1281">
        <v>39154</v>
      </c>
      <c r="C1281">
        <v>2</v>
      </c>
      <c r="D1281" s="2">
        <v>946.86</v>
      </c>
      <c r="E1281" s="2">
        <f>Table29[[#This Row],[quantity]]*Table29[[#This Row],[unit_price]]</f>
        <v>1893.72</v>
      </c>
      <c r="F1281" t="str">
        <f>_xlfn.XLOOKUP(Table29[[#This Row],[product_id]],products!A:A,products!B:B)</f>
        <v>Mangoes</v>
      </c>
      <c r="G1281" t="str">
        <f>_xlfn.XLOOKUP(B:B,products!A:A,products!C:C)</f>
        <v>Fruits &amp; Vegetables</v>
      </c>
      <c r="H1281" t="str">
        <f>_xlfn.XLOOKUP(Table29[[#This Row],[product_id]],products!A:A,products!D:D)</f>
        <v>Suresh, Bose and Bajwa</v>
      </c>
      <c r="I1281" s="1">
        <f>_xlfn.XLOOKUP(Table29[[#This Row],[order_id]],orders!A:A,orders!C:C)</f>
        <v>45427.996527777781</v>
      </c>
      <c r="J1281" s="3">
        <f>_xlfn.XLOOKUP(Table29[[#This Row],[order_id]],orders!A:A,orders!B:B)</f>
        <v>80571942</v>
      </c>
      <c r="K1281" s="3" t="str">
        <f>_xlfn.XLOOKUP(Table29[[#This Row],[order_id]],orders!A:A,orders!E:E)</f>
        <v>Wallet</v>
      </c>
      <c r="L1281" s="3" t="str">
        <f>_xlfn.XLOOKUP(Table29[[#This Row],[customer id]],customers!A:A,customers!C:C)</f>
        <v>Regular</v>
      </c>
    </row>
    <row r="1282" spans="1:12" x14ac:dyDescent="0.35">
      <c r="A1282" s="3">
        <v>9487843345</v>
      </c>
      <c r="B1282">
        <v>587420</v>
      </c>
      <c r="C1282">
        <v>2</v>
      </c>
      <c r="D1282" s="2">
        <v>357.42</v>
      </c>
      <c r="E1282" s="2">
        <f>Table29[[#This Row],[quantity]]*Table29[[#This Row],[unit_price]]</f>
        <v>714.84</v>
      </c>
      <c r="F1282" t="str">
        <f>_xlfn.XLOOKUP(Table29[[#This Row],[product_id]],products!A:A,products!B:B)</f>
        <v>Cookies</v>
      </c>
      <c r="G1282" t="str">
        <f>_xlfn.XLOOKUP(B:B,products!A:A,products!C:C)</f>
        <v>Snacks &amp; Munchies</v>
      </c>
      <c r="H1282" t="str">
        <f>_xlfn.XLOOKUP(Table29[[#This Row],[product_id]],products!A:A,products!D:D)</f>
        <v>Raj and Sons</v>
      </c>
      <c r="I1282" s="1">
        <f>_xlfn.XLOOKUP(Table29[[#This Row],[order_id]],orders!A:A,orders!C:C)</f>
        <v>45454.261111111111</v>
      </c>
      <c r="J1282" s="3">
        <f>_xlfn.XLOOKUP(Table29[[#This Row],[order_id]],orders!A:A,orders!B:B)</f>
        <v>23794330</v>
      </c>
      <c r="K1282" s="3" t="str">
        <f>_xlfn.XLOOKUP(Table29[[#This Row],[order_id]],orders!A:A,orders!E:E)</f>
        <v>Cash</v>
      </c>
      <c r="L1282" s="3" t="str">
        <f>_xlfn.XLOOKUP(Table29[[#This Row],[customer id]],customers!A:A,customers!C:C)</f>
        <v>Regular</v>
      </c>
    </row>
    <row r="1283" spans="1:12" x14ac:dyDescent="0.35">
      <c r="A1283" s="3">
        <v>2148242015</v>
      </c>
      <c r="B1283">
        <v>219598</v>
      </c>
      <c r="C1283">
        <v>3</v>
      </c>
      <c r="D1283" s="2">
        <v>367.08</v>
      </c>
      <c r="E1283" s="2">
        <f>Table29[[#This Row],[quantity]]*Table29[[#This Row],[unit_price]]</f>
        <v>1101.24</v>
      </c>
      <c r="F1283" t="str">
        <f>_xlfn.XLOOKUP(Table29[[#This Row],[product_id]],products!A:A,products!B:B)</f>
        <v>Shampoo</v>
      </c>
      <c r="G1283" t="str">
        <f>_xlfn.XLOOKUP(B:B,products!A:A,products!C:C)</f>
        <v>Personal Care</v>
      </c>
      <c r="H1283" t="str">
        <f>_xlfn.XLOOKUP(Table29[[#This Row],[product_id]],products!A:A,products!D:D)</f>
        <v>Arora-Magar</v>
      </c>
      <c r="I1283" s="1">
        <f>_xlfn.XLOOKUP(Table29[[#This Row],[order_id]],orders!A:A,orders!C:C)</f>
        <v>45046.991666666669</v>
      </c>
      <c r="J1283" s="3">
        <f>_xlfn.XLOOKUP(Table29[[#This Row],[order_id]],orders!A:A,orders!B:B)</f>
        <v>39093069</v>
      </c>
      <c r="K1283" s="3" t="str">
        <f>_xlfn.XLOOKUP(Table29[[#This Row],[order_id]],orders!A:A,orders!E:E)</f>
        <v>UPI</v>
      </c>
      <c r="L1283" s="3" t="str">
        <f>_xlfn.XLOOKUP(Table29[[#This Row],[customer id]],customers!A:A,customers!C:C)</f>
        <v>Regular</v>
      </c>
    </row>
    <row r="1284" spans="1:12" x14ac:dyDescent="0.35">
      <c r="A1284" s="3">
        <v>7465258008</v>
      </c>
      <c r="B1284">
        <v>615545</v>
      </c>
      <c r="C1284">
        <v>1</v>
      </c>
      <c r="D1284" s="2">
        <v>448.16</v>
      </c>
      <c r="E1284" s="2">
        <f>Table29[[#This Row],[quantity]]*Table29[[#This Row],[unit_price]]</f>
        <v>448.16</v>
      </c>
      <c r="F1284" t="str">
        <f>_xlfn.XLOOKUP(Table29[[#This Row],[product_id]],products!A:A,products!B:B)</f>
        <v>Soap</v>
      </c>
      <c r="G1284" t="str">
        <f>_xlfn.XLOOKUP(B:B,products!A:A,products!C:C)</f>
        <v>Personal Care</v>
      </c>
      <c r="H1284" t="str">
        <f>_xlfn.XLOOKUP(Table29[[#This Row],[product_id]],products!A:A,products!D:D)</f>
        <v>Barman Inc</v>
      </c>
      <c r="I1284" s="1">
        <f>_xlfn.XLOOKUP(Table29[[#This Row],[order_id]],orders!A:A,orders!C:C)</f>
        <v>45224.886805555558</v>
      </c>
      <c r="J1284" s="3">
        <f>_xlfn.XLOOKUP(Table29[[#This Row],[order_id]],orders!A:A,orders!B:B)</f>
        <v>51503088</v>
      </c>
      <c r="K1284" s="3" t="str">
        <f>_xlfn.XLOOKUP(Table29[[#This Row],[order_id]],orders!A:A,orders!E:E)</f>
        <v>UPI</v>
      </c>
      <c r="L1284" s="3" t="str">
        <f>_xlfn.XLOOKUP(Table29[[#This Row],[customer id]],customers!A:A,customers!C:C)</f>
        <v>New</v>
      </c>
    </row>
    <row r="1285" spans="1:12" x14ac:dyDescent="0.35">
      <c r="A1285" s="3">
        <v>8875274470</v>
      </c>
      <c r="B1285">
        <v>807452</v>
      </c>
      <c r="C1285">
        <v>3</v>
      </c>
      <c r="D1285" s="2">
        <v>144.19</v>
      </c>
      <c r="E1285" s="2">
        <f>Table29[[#This Row],[quantity]]*Table29[[#This Row],[unit_price]]</f>
        <v>432.57</v>
      </c>
      <c r="F1285" t="str">
        <f>_xlfn.XLOOKUP(Table29[[#This Row],[product_id]],products!A:A,products!B:B)</f>
        <v>Pulses</v>
      </c>
      <c r="G1285" t="str">
        <f>_xlfn.XLOOKUP(B:B,products!A:A,products!C:C)</f>
        <v>Grocery &amp; Staples</v>
      </c>
      <c r="H1285" t="str">
        <f>_xlfn.XLOOKUP(Table29[[#This Row],[product_id]],products!A:A,products!D:D)</f>
        <v>Naik Ltd</v>
      </c>
      <c r="I1285" s="1">
        <f>_xlfn.XLOOKUP(Table29[[#This Row],[order_id]],orders!A:A,orders!C:C)</f>
        <v>45402.684027777781</v>
      </c>
      <c r="J1285" s="3">
        <f>_xlfn.XLOOKUP(Table29[[#This Row],[order_id]],orders!A:A,orders!B:B)</f>
        <v>57102800</v>
      </c>
      <c r="K1285" s="3" t="str">
        <f>_xlfn.XLOOKUP(Table29[[#This Row],[order_id]],orders!A:A,orders!E:E)</f>
        <v>Card</v>
      </c>
      <c r="L1285" s="3" t="str">
        <f>_xlfn.XLOOKUP(Table29[[#This Row],[customer id]],customers!A:A,customers!C:C)</f>
        <v>Inactive</v>
      </c>
    </row>
    <row r="1286" spans="1:12" x14ac:dyDescent="0.35">
      <c r="A1286" s="3">
        <v>7049717910</v>
      </c>
      <c r="B1286">
        <v>82484</v>
      </c>
      <c r="C1286">
        <v>2</v>
      </c>
      <c r="D1286" s="2">
        <v>914.88</v>
      </c>
      <c r="E1286" s="2">
        <f>Table29[[#This Row],[quantity]]*Table29[[#This Row],[unit_price]]</f>
        <v>1829.76</v>
      </c>
      <c r="F1286" t="str">
        <f>_xlfn.XLOOKUP(Table29[[#This Row],[product_id]],products!A:A,products!B:B)</f>
        <v>Baby Food</v>
      </c>
      <c r="G1286" t="str">
        <f>_xlfn.XLOOKUP(B:B,products!A:A,products!C:C)</f>
        <v>Baby Care</v>
      </c>
      <c r="H1286" t="str">
        <f>_xlfn.XLOOKUP(Table29[[#This Row],[product_id]],products!A:A,products!D:D)</f>
        <v>Mallick PLC</v>
      </c>
      <c r="I1286" s="1">
        <f>_xlfn.XLOOKUP(Table29[[#This Row],[order_id]],orders!A:A,orders!C:C)</f>
        <v>45423.238888888889</v>
      </c>
      <c r="J1286" s="3">
        <f>_xlfn.XLOOKUP(Table29[[#This Row],[order_id]],orders!A:A,orders!B:B)</f>
        <v>44410149</v>
      </c>
      <c r="K1286" s="3" t="str">
        <f>_xlfn.XLOOKUP(Table29[[#This Row],[order_id]],orders!A:A,orders!E:E)</f>
        <v>Card</v>
      </c>
      <c r="L1286" s="3" t="str">
        <f>_xlfn.XLOOKUP(Table29[[#This Row],[customer id]],customers!A:A,customers!C:C)</f>
        <v>New</v>
      </c>
    </row>
    <row r="1287" spans="1:12" x14ac:dyDescent="0.35">
      <c r="A1287" s="3">
        <v>4829897426</v>
      </c>
      <c r="B1287">
        <v>697683</v>
      </c>
      <c r="C1287">
        <v>2</v>
      </c>
      <c r="D1287" s="2">
        <v>123.74</v>
      </c>
      <c r="E1287" s="2">
        <f>Table29[[#This Row],[quantity]]*Table29[[#This Row],[unit_price]]</f>
        <v>247.48</v>
      </c>
      <c r="F1287" t="str">
        <f>_xlfn.XLOOKUP(Table29[[#This Row],[product_id]],products!A:A,products!B:B)</f>
        <v>Toilet Cleaner</v>
      </c>
      <c r="G1287" t="str">
        <f>_xlfn.XLOOKUP(B:B,products!A:A,products!C:C)</f>
        <v>Household Care</v>
      </c>
      <c r="H1287" t="str">
        <f>_xlfn.XLOOKUP(Table29[[#This Row],[product_id]],products!A:A,products!D:D)</f>
        <v>Murty, Varghese and Saxena</v>
      </c>
      <c r="I1287" s="1">
        <f>_xlfn.XLOOKUP(Table29[[#This Row],[order_id]],orders!A:A,orders!C:C)</f>
        <v>45082.034722222219</v>
      </c>
      <c r="J1287" s="3">
        <f>_xlfn.XLOOKUP(Table29[[#This Row],[order_id]],orders!A:A,orders!B:B)</f>
        <v>25587553</v>
      </c>
      <c r="K1287" s="3" t="str">
        <f>_xlfn.XLOOKUP(Table29[[#This Row],[order_id]],orders!A:A,orders!E:E)</f>
        <v>Cash</v>
      </c>
      <c r="L1287" s="3" t="str">
        <f>_xlfn.XLOOKUP(Table29[[#This Row],[customer id]],customers!A:A,customers!C:C)</f>
        <v>Regular</v>
      </c>
    </row>
    <row r="1288" spans="1:12" x14ac:dyDescent="0.35">
      <c r="A1288" s="3">
        <v>3532186218</v>
      </c>
      <c r="B1288">
        <v>481843</v>
      </c>
      <c r="C1288">
        <v>3</v>
      </c>
      <c r="D1288" s="2">
        <v>297.68</v>
      </c>
      <c r="E1288" s="2">
        <f>Table29[[#This Row],[quantity]]*Table29[[#This Row],[unit_price]]</f>
        <v>893.04</v>
      </c>
      <c r="F1288" t="str">
        <f>_xlfn.XLOOKUP(Table29[[#This Row],[product_id]],products!A:A,products!B:B)</f>
        <v>Chocolates</v>
      </c>
      <c r="G1288" t="str">
        <f>_xlfn.XLOOKUP(B:B,products!A:A,products!C:C)</f>
        <v>Snacks &amp; Munchies</v>
      </c>
      <c r="H1288" t="str">
        <f>_xlfn.XLOOKUP(Table29[[#This Row],[product_id]],products!A:A,products!D:D)</f>
        <v>Taneja, Kala and Kota</v>
      </c>
      <c r="I1288" s="1">
        <f>_xlfn.XLOOKUP(Table29[[#This Row],[order_id]],orders!A:A,orders!C:C)</f>
        <v>45146.581250000003</v>
      </c>
      <c r="J1288" s="3">
        <f>_xlfn.XLOOKUP(Table29[[#This Row],[order_id]],orders!A:A,orders!B:B)</f>
        <v>24456825</v>
      </c>
      <c r="K1288" s="3" t="str">
        <f>_xlfn.XLOOKUP(Table29[[#This Row],[order_id]],orders!A:A,orders!E:E)</f>
        <v>Cash</v>
      </c>
      <c r="L1288" s="3" t="str">
        <f>_xlfn.XLOOKUP(Table29[[#This Row],[customer id]],customers!A:A,customers!C:C)</f>
        <v>Inactive</v>
      </c>
    </row>
    <row r="1289" spans="1:12" x14ac:dyDescent="0.35">
      <c r="A1289" s="3">
        <v>6897674900</v>
      </c>
      <c r="B1289">
        <v>237083</v>
      </c>
      <c r="C1289">
        <v>1</v>
      </c>
      <c r="D1289" s="2">
        <v>577.13</v>
      </c>
      <c r="E1289" s="2">
        <f>Table29[[#This Row],[quantity]]*Table29[[#This Row],[unit_price]]</f>
        <v>577.13</v>
      </c>
      <c r="F1289" t="str">
        <f>_xlfn.XLOOKUP(Table29[[#This Row],[product_id]],products!A:A,products!B:B)</f>
        <v>Cough Syrup</v>
      </c>
      <c r="G1289" t="str">
        <f>_xlfn.XLOOKUP(B:B,products!A:A,products!C:C)</f>
        <v>Pharmacy</v>
      </c>
      <c r="H1289" t="str">
        <f>_xlfn.XLOOKUP(Table29[[#This Row],[product_id]],products!A:A,products!D:D)</f>
        <v>Hayer-Banerjee</v>
      </c>
      <c r="I1289" s="1">
        <f>_xlfn.XLOOKUP(Table29[[#This Row],[order_id]],orders!A:A,orders!C:C)</f>
        <v>45425.536805555559</v>
      </c>
      <c r="J1289" s="3">
        <f>_xlfn.XLOOKUP(Table29[[#This Row],[order_id]],orders!A:A,orders!B:B)</f>
        <v>79592021</v>
      </c>
      <c r="K1289" s="3" t="str">
        <f>_xlfn.XLOOKUP(Table29[[#This Row],[order_id]],orders!A:A,orders!E:E)</f>
        <v>UPI</v>
      </c>
      <c r="L1289" s="3" t="str">
        <f>_xlfn.XLOOKUP(Table29[[#This Row],[customer id]],customers!A:A,customers!C:C)</f>
        <v>Regular</v>
      </c>
    </row>
    <row r="1290" spans="1:12" x14ac:dyDescent="0.35">
      <c r="A1290" s="3">
        <v>163895717</v>
      </c>
      <c r="B1290">
        <v>654623</v>
      </c>
      <c r="C1290">
        <v>2</v>
      </c>
      <c r="D1290" s="2">
        <v>422.14</v>
      </c>
      <c r="E1290" s="2">
        <f>Table29[[#This Row],[quantity]]*Table29[[#This Row],[unit_price]]</f>
        <v>844.28</v>
      </c>
      <c r="F1290" t="str">
        <f>_xlfn.XLOOKUP(Table29[[#This Row],[product_id]],products!A:A,products!B:B)</f>
        <v>Chips</v>
      </c>
      <c r="G1290" t="str">
        <f>_xlfn.XLOOKUP(B:B,products!A:A,products!C:C)</f>
        <v>Snacks &amp; Munchies</v>
      </c>
      <c r="H1290" t="str">
        <f>_xlfn.XLOOKUP(Table29[[#This Row],[product_id]],products!A:A,products!D:D)</f>
        <v>Pradhan and Sons</v>
      </c>
      <c r="I1290" s="1">
        <f>_xlfn.XLOOKUP(Table29[[#This Row],[order_id]],orders!A:A,orders!C:C)</f>
        <v>45232.195138888892</v>
      </c>
      <c r="J1290" s="3">
        <f>_xlfn.XLOOKUP(Table29[[#This Row],[order_id]],orders!A:A,orders!B:B)</f>
        <v>61982521</v>
      </c>
      <c r="K1290" s="3" t="str">
        <f>_xlfn.XLOOKUP(Table29[[#This Row],[order_id]],orders!A:A,orders!E:E)</f>
        <v>UPI</v>
      </c>
      <c r="L1290" s="3" t="str">
        <f>_xlfn.XLOOKUP(Table29[[#This Row],[customer id]],customers!A:A,customers!C:C)</f>
        <v>Inactive</v>
      </c>
    </row>
    <row r="1291" spans="1:12" x14ac:dyDescent="0.35">
      <c r="A1291" s="3">
        <v>9857592403</v>
      </c>
      <c r="B1291">
        <v>661577</v>
      </c>
      <c r="C1291">
        <v>1</v>
      </c>
      <c r="D1291" s="2">
        <v>720.95</v>
      </c>
      <c r="E1291" s="2">
        <f>Table29[[#This Row],[quantity]]*Table29[[#This Row],[unit_price]]</f>
        <v>720.95</v>
      </c>
      <c r="F1291" t="str">
        <f>_xlfn.XLOOKUP(Table29[[#This Row],[product_id]],products!A:A,products!B:B)</f>
        <v>Cat Food</v>
      </c>
      <c r="G1291" t="str">
        <f>_xlfn.XLOOKUP(B:B,products!A:A,products!C:C)</f>
        <v>Pet Care</v>
      </c>
      <c r="H1291" t="str">
        <f>_xlfn.XLOOKUP(Table29[[#This Row],[product_id]],products!A:A,products!D:D)</f>
        <v>Majumdar PLC</v>
      </c>
      <c r="I1291" s="1">
        <f>_xlfn.XLOOKUP(Table29[[#This Row],[order_id]],orders!A:A,orders!C:C)</f>
        <v>45223.479861111111</v>
      </c>
      <c r="J1291" s="3">
        <f>_xlfn.XLOOKUP(Table29[[#This Row],[order_id]],orders!A:A,orders!B:B)</f>
        <v>84275450</v>
      </c>
      <c r="K1291" s="3" t="str">
        <f>_xlfn.XLOOKUP(Table29[[#This Row],[order_id]],orders!A:A,orders!E:E)</f>
        <v>Wallet</v>
      </c>
      <c r="L1291" s="3" t="str">
        <f>_xlfn.XLOOKUP(Table29[[#This Row],[customer id]],customers!A:A,customers!C:C)</f>
        <v>Premium</v>
      </c>
    </row>
    <row r="1292" spans="1:12" x14ac:dyDescent="0.35">
      <c r="A1292" s="3">
        <v>2521197661</v>
      </c>
      <c r="B1292">
        <v>585299</v>
      </c>
      <c r="C1292">
        <v>1</v>
      </c>
      <c r="D1292" s="2">
        <v>799.46</v>
      </c>
      <c r="E1292" s="2">
        <f>Table29[[#This Row],[quantity]]*Table29[[#This Row],[unit_price]]</f>
        <v>799.46</v>
      </c>
      <c r="F1292" t="str">
        <f>_xlfn.XLOOKUP(Table29[[#This Row],[product_id]],products!A:A,products!B:B)</f>
        <v>Pet Treats</v>
      </c>
      <c r="G1292" t="str">
        <f>_xlfn.XLOOKUP(B:B,products!A:A,products!C:C)</f>
        <v>Pet Care</v>
      </c>
      <c r="H1292" t="str">
        <f>_xlfn.XLOOKUP(Table29[[#This Row],[product_id]],products!A:A,products!D:D)</f>
        <v>Sharma, Chandra and Prashad</v>
      </c>
      <c r="I1292" s="1">
        <f>_xlfn.XLOOKUP(Table29[[#This Row],[order_id]],orders!A:A,orders!C:C)</f>
        <v>45342.022222222222</v>
      </c>
      <c r="J1292" s="3">
        <f>_xlfn.XLOOKUP(Table29[[#This Row],[order_id]],orders!A:A,orders!B:B)</f>
        <v>13251137</v>
      </c>
      <c r="K1292" s="3" t="str">
        <f>_xlfn.XLOOKUP(Table29[[#This Row],[order_id]],orders!A:A,orders!E:E)</f>
        <v>Card</v>
      </c>
      <c r="L1292" s="3" t="str">
        <f>_xlfn.XLOOKUP(Table29[[#This Row],[customer id]],customers!A:A,customers!C:C)</f>
        <v>Premium</v>
      </c>
    </row>
    <row r="1293" spans="1:12" x14ac:dyDescent="0.35">
      <c r="A1293" s="3">
        <v>488314125</v>
      </c>
      <c r="B1293">
        <v>839170</v>
      </c>
      <c r="C1293">
        <v>2</v>
      </c>
      <c r="D1293" s="2">
        <v>481.63</v>
      </c>
      <c r="E1293" s="2">
        <f>Table29[[#This Row],[quantity]]*Table29[[#This Row],[unit_price]]</f>
        <v>963.26</v>
      </c>
      <c r="F1293" t="str">
        <f>_xlfn.XLOOKUP(Table29[[#This Row],[product_id]],products!A:A,products!B:B)</f>
        <v>Curd</v>
      </c>
      <c r="G1293" t="str">
        <f>_xlfn.XLOOKUP(B:B,products!A:A,products!C:C)</f>
        <v>Dairy &amp; Breakfast</v>
      </c>
      <c r="H1293" t="str">
        <f>_xlfn.XLOOKUP(Table29[[#This Row],[product_id]],products!A:A,products!D:D)</f>
        <v>Shetty and Sons</v>
      </c>
      <c r="I1293" s="1">
        <f>_xlfn.XLOOKUP(Table29[[#This Row],[order_id]],orders!A:A,orders!C:C)</f>
        <v>45021.757638888892</v>
      </c>
      <c r="J1293" s="3">
        <f>_xlfn.XLOOKUP(Table29[[#This Row],[order_id]],orders!A:A,orders!B:B)</f>
        <v>5716817</v>
      </c>
      <c r="K1293" s="3" t="str">
        <f>_xlfn.XLOOKUP(Table29[[#This Row],[order_id]],orders!A:A,orders!E:E)</f>
        <v>UPI</v>
      </c>
      <c r="L1293" s="3" t="str">
        <f>_xlfn.XLOOKUP(Table29[[#This Row],[customer id]],customers!A:A,customers!C:C)</f>
        <v>Inactive</v>
      </c>
    </row>
    <row r="1294" spans="1:12" x14ac:dyDescent="0.35">
      <c r="A1294" s="3">
        <v>5073549838</v>
      </c>
      <c r="B1294">
        <v>385113</v>
      </c>
      <c r="C1294">
        <v>3</v>
      </c>
      <c r="D1294" s="2">
        <v>816.38</v>
      </c>
      <c r="E1294" s="2">
        <f>Table29[[#This Row],[quantity]]*Table29[[#This Row],[unit_price]]</f>
        <v>2449.14</v>
      </c>
      <c r="F1294" t="str">
        <f>_xlfn.XLOOKUP(Table29[[#This Row],[product_id]],products!A:A,products!B:B)</f>
        <v>Lotion</v>
      </c>
      <c r="G1294" t="str">
        <f>_xlfn.XLOOKUP(B:B,products!A:A,products!C:C)</f>
        <v>Personal Care</v>
      </c>
      <c r="H1294" t="str">
        <f>_xlfn.XLOOKUP(Table29[[#This Row],[product_id]],products!A:A,products!D:D)</f>
        <v>Sampath, Mane and Mody</v>
      </c>
      <c r="I1294" s="1">
        <f>_xlfn.XLOOKUP(Table29[[#This Row],[order_id]],orders!A:A,orders!C:C)</f>
        <v>45410.336111111108</v>
      </c>
      <c r="J1294" s="3">
        <f>_xlfn.XLOOKUP(Table29[[#This Row],[order_id]],orders!A:A,orders!B:B)</f>
        <v>75082508</v>
      </c>
      <c r="K1294" s="3" t="str">
        <f>_xlfn.XLOOKUP(Table29[[#This Row],[order_id]],orders!A:A,orders!E:E)</f>
        <v>Wallet</v>
      </c>
      <c r="L1294" s="3" t="str">
        <f>_xlfn.XLOOKUP(Table29[[#This Row],[customer id]],customers!A:A,customers!C:C)</f>
        <v>Premium</v>
      </c>
    </row>
    <row r="1295" spans="1:12" x14ac:dyDescent="0.35">
      <c r="A1295" s="3">
        <v>6399568661</v>
      </c>
      <c r="B1295">
        <v>965755</v>
      </c>
      <c r="C1295">
        <v>3</v>
      </c>
      <c r="D1295" s="2">
        <v>532.57000000000005</v>
      </c>
      <c r="E1295" s="2">
        <f>Table29[[#This Row],[quantity]]*Table29[[#This Row],[unit_price]]</f>
        <v>1597.71</v>
      </c>
      <c r="F1295" t="str">
        <f>_xlfn.XLOOKUP(Table29[[#This Row],[product_id]],products!A:A,products!B:B)</f>
        <v>Bananas</v>
      </c>
      <c r="G1295" t="str">
        <f>_xlfn.XLOOKUP(B:B,products!A:A,products!C:C)</f>
        <v>Fruits &amp; Vegetables</v>
      </c>
      <c r="H1295" t="str">
        <f>_xlfn.XLOOKUP(Table29[[#This Row],[product_id]],products!A:A,products!D:D)</f>
        <v>Doshi, Sarraf and Sama</v>
      </c>
      <c r="I1295" s="1">
        <f>_xlfn.XLOOKUP(Table29[[#This Row],[order_id]],orders!A:A,orders!C:C)</f>
        <v>45277.877083333333</v>
      </c>
      <c r="J1295" s="3">
        <f>_xlfn.XLOOKUP(Table29[[#This Row],[order_id]],orders!A:A,orders!B:B)</f>
        <v>82594354</v>
      </c>
      <c r="K1295" s="3" t="str">
        <f>_xlfn.XLOOKUP(Table29[[#This Row],[order_id]],orders!A:A,orders!E:E)</f>
        <v>UPI</v>
      </c>
      <c r="L1295" s="3" t="str">
        <f>_xlfn.XLOOKUP(Table29[[#This Row],[customer id]],customers!A:A,customers!C:C)</f>
        <v>Regular</v>
      </c>
    </row>
    <row r="1296" spans="1:12" x14ac:dyDescent="0.35">
      <c r="A1296" s="3">
        <v>3672658084</v>
      </c>
      <c r="B1296">
        <v>194682</v>
      </c>
      <c r="C1296">
        <v>3</v>
      </c>
      <c r="D1296" s="2">
        <v>912.29</v>
      </c>
      <c r="E1296" s="2">
        <f>Table29[[#This Row],[quantity]]*Table29[[#This Row],[unit_price]]</f>
        <v>2736.87</v>
      </c>
      <c r="F1296" t="str">
        <f>_xlfn.XLOOKUP(Table29[[#This Row],[product_id]],products!A:A,products!B:B)</f>
        <v>Iced Tea</v>
      </c>
      <c r="G1296" t="str">
        <f>_xlfn.XLOOKUP(B:B,products!A:A,products!C:C)</f>
        <v>Cold Drinks &amp; Juices</v>
      </c>
      <c r="H1296" t="str">
        <f>_xlfn.XLOOKUP(Table29[[#This Row],[product_id]],products!A:A,products!D:D)</f>
        <v>Sastry-Issac</v>
      </c>
      <c r="I1296" s="1">
        <f>_xlfn.XLOOKUP(Table29[[#This Row],[order_id]],orders!A:A,orders!C:C)</f>
        <v>45422.578472222223</v>
      </c>
      <c r="J1296" s="3">
        <f>_xlfn.XLOOKUP(Table29[[#This Row],[order_id]],orders!A:A,orders!B:B)</f>
        <v>48228547</v>
      </c>
      <c r="K1296" s="3" t="str">
        <f>_xlfn.XLOOKUP(Table29[[#This Row],[order_id]],orders!A:A,orders!E:E)</f>
        <v>UPI</v>
      </c>
      <c r="L1296" s="3" t="str">
        <f>_xlfn.XLOOKUP(Table29[[#This Row],[customer id]],customers!A:A,customers!C:C)</f>
        <v>Inactive</v>
      </c>
    </row>
    <row r="1297" spans="1:12" x14ac:dyDescent="0.35">
      <c r="A1297" s="3">
        <v>8273236145</v>
      </c>
      <c r="B1297">
        <v>366066</v>
      </c>
      <c r="C1297">
        <v>3</v>
      </c>
      <c r="D1297" s="2">
        <v>918.58</v>
      </c>
      <c r="E1297" s="2">
        <f>Table29[[#This Row],[quantity]]*Table29[[#This Row],[unit_price]]</f>
        <v>2755.7400000000002</v>
      </c>
      <c r="F1297" t="str">
        <f>_xlfn.XLOOKUP(Table29[[#This Row],[product_id]],products!A:A,products!B:B)</f>
        <v>Soap</v>
      </c>
      <c r="G1297" t="str">
        <f>_xlfn.XLOOKUP(B:B,products!A:A,products!C:C)</f>
        <v>Personal Care</v>
      </c>
      <c r="H1297" t="str">
        <f>_xlfn.XLOOKUP(Table29[[#This Row],[product_id]],products!A:A,products!D:D)</f>
        <v>Mandal LLC</v>
      </c>
      <c r="I1297" s="1">
        <f>_xlfn.XLOOKUP(Table29[[#This Row],[order_id]],orders!A:A,orders!C:C)</f>
        <v>45537.659722222219</v>
      </c>
      <c r="J1297" s="3">
        <f>_xlfn.XLOOKUP(Table29[[#This Row],[order_id]],orders!A:A,orders!B:B)</f>
        <v>85763665</v>
      </c>
      <c r="K1297" s="3" t="str">
        <f>_xlfn.XLOOKUP(Table29[[#This Row],[order_id]],orders!A:A,orders!E:E)</f>
        <v>Card</v>
      </c>
      <c r="L1297" s="3" t="str">
        <f>_xlfn.XLOOKUP(Table29[[#This Row],[customer id]],customers!A:A,customers!C:C)</f>
        <v>Premium</v>
      </c>
    </row>
    <row r="1298" spans="1:12" x14ac:dyDescent="0.35">
      <c r="A1298" s="3">
        <v>3411233779</v>
      </c>
      <c r="B1298">
        <v>500633</v>
      </c>
      <c r="C1298">
        <v>1</v>
      </c>
      <c r="D1298" s="2">
        <v>154.5</v>
      </c>
      <c r="E1298" s="2">
        <f>Table29[[#This Row],[quantity]]*Table29[[#This Row],[unit_price]]</f>
        <v>154.5</v>
      </c>
      <c r="F1298" t="str">
        <f>_xlfn.XLOOKUP(Table29[[#This Row],[product_id]],products!A:A,products!B:B)</f>
        <v>Cereal</v>
      </c>
      <c r="G1298" t="str">
        <f>_xlfn.XLOOKUP(B:B,products!A:A,products!C:C)</f>
        <v>Dairy &amp; Breakfast</v>
      </c>
      <c r="H1298" t="str">
        <f>_xlfn.XLOOKUP(Table29[[#This Row],[product_id]],products!A:A,products!D:D)</f>
        <v>Trivedi-Ahluwalia</v>
      </c>
      <c r="I1298" s="1">
        <f>_xlfn.XLOOKUP(Table29[[#This Row],[order_id]],orders!A:A,orders!C:C)</f>
        <v>45395.966666666667</v>
      </c>
      <c r="J1298" s="3">
        <f>_xlfn.XLOOKUP(Table29[[#This Row],[order_id]],orders!A:A,orders!B:B)</f>
        <v>79991320</v>
      </c>
      <c r="K1298" s="3" t="str">
        <f>_xlfn.XLOOKUP(Table29[[#This Row],[order_id]],orders!A:A,orders!E:E)</f>
        <v>Cash</v>
      </c>
      <c r="L1298" s="3" t="str">
        <f>_xlfn.XLOOKUP(Table29[[#This Row],[customer id]],customers!A:A,customers!C:C)</f>
        <v>New</v>
      </c>
    </row>
    <row r="1299" spans="1:12" x14ac:dyDescent="0.35">
      <c r="A1299" s="3">
        <v>8024667539</v>
      </c>
      <c r="B1299">
        <v>354409</v>
      </c>
      <c r="C1299">
        <v>3</v>
      </c>
      <c r="D1299" s="2">
        <v>325.08</v>
      </c>
      <c r="E1299" s="2">
        <f>Table29[[#This Row],[quantity]]*Table29[[#This Row],[unit_price]]</f>
        <v>975.24</v>
      </c>
      <c r="F1299" t="str">
        <f>_xlfn.XLOOKUP(Table29[[#This Row],[product_id]],products!A:A,products!B:B)</f>
        <v>Pulses</v>
      </c>
      <c r="G1299" t="str">
        <f>_xlfn.XLOOKUP(B:B,products!A:A,products!C:C)</f>
        <v>Grocery &amp; Staples</v>
      </c>
      <c r="H1299" t="str">
        <f>_xlfn.XLOOKUP(Table29[[#This Row],[product_id]],products!A:A,products!D:D)</f>
        <v>Bose-Pandit</v>
      </c>
      <c r="I1299" s="1">
        <f>_xlfn.XLOOKUP(Table29[[#This Row],[order_id]],orders!A:A,orders!C:C)</f>
        <v>45495.245138888888</v>
      </c>
      <c r="J1299" s="3">
        <f>_xlfn.XLOOKUP(Table29[[#This Row],[order_id]],orders!A:A,orders!B:B)</f>
        <v>31622158</v>
      </c>
      <c r="K1299" s="3" t="str">
        <f>_xlfn.XLOOKUP(Table29[[#This Row],[order_id]],orders!A:A,orders!E:E)</f>
        <v>Cash</v>
      </c>
      <c r="L1299" s="3" t="str">
        <f>_xlfn.XLOOKUP(Table29[[#This Row],[customer id]],customers!A:A,customers!C:C)</f>
        <v>New</v>
      </c>
    </row>
    <row r="1300" spans="1:12" x14ac:dyDescent="0.35">
      <c r="A1300" s="3">
        <v>6112199794</v>
      </c>
      <c r="B1300">
        <v>397973</v>
      </c>
      <c r="C1300">
        <v>1</v>
      </c>
      <c r="D1300" s="2">
        <v>728.73</v>
      </c>
      <c r="E1300" s="2">
        <f>Table29[[#This Row],[quantity]]*Table29[[#This Row],[unit_price]]</f>
        <v>728.73</v>
      </c>
      <c r="F1300" t="str">
        <f>_xlfn.XLOOKUP(Table29[[#This Row],[product_id]],products!A:A,products!B:B)</f>
        <v>Bananas</v>
      </c>
      <c r="G1300" t="str">
        <f>_xlfn.XLOOKUP(B:B,products!A:A,products!C:C)</f>
        <v>Fruits &amp; Vegetables</v>
      </c>
      <c r="H1300" t="str">
        <f>_xlfn.XLOOKUP(Table29[[#This Row],[product_id]],products!A:A,products!D:D)</f>
        <v>Wable, Randhawa and Mutti</v>
      </c>
      <c r="I1300" s="1">
        <f>_xlfn.XLOOKUP(Table29[[#This Row],[order_id]],orders!A:A,orders!C:C)</f>
        <v>45556.864583333336</v>
      </c>
      <c r="J1300" s="3">
        <f>_xlfn.XLOOKUP(Table29[[#This Row],[order_id]],orders!A:A,orders!B:B)</f>
        <v>77086539</v>
      </c>
      <c r="K1300" s="3" t="str">
        <f>_xlfn.XLOOKUP(Table29[[#This Row],[order_id]],orders!A:A,orders!E:E)</f>
        <v>Wallet</v>
      </c>
      <c r="L1300" s="3" t="str">
        <f>_xlfn.XLOOKUP(Table29[[#This Row],[customer id]],customers!A:A,customers!C:C)</f>
        <v>New</v>
      </c>
    </row>
    <row r="1301" spans="1:12" x14ac:dyDescent="0.35">
      <c r="A1301" s="3">
        <v>9484473160</v>
      </c>
      <c r="B1301">
        <v>137909</v>
      </c>
      <c r="C1301">
        <v>1</v>
      </c>
      <c r="D1301" s="2">
        <v>864.3</v>
      </c>
      <c r="E1301" s="2">
        <f>Table29[[#This Row],[quantity]]*Table29[[#This Row],[unit_price]]</f>
        <v>864.3</v>
      </c>
      <c r="F1301" t="str">
        <f>_xlfn.XLOOKUP(Table29[[#This Row],[product_id]],products!A:A,products!B:B)</f>
        <v>Cough Syrup</v>
      </c>
      <c r="G1301" t="str">
        <f>_xlfn.XLOOKUP(B:B,products!A:A,products!C:C)</f>
        <v>Pharmacy</v>
      </c>
      <c r="H1301" t="str">
        <f>_xlfn.XLOOKUP(Table29[[#This Row],[product_id]],products!A:A,products!D:D)</f>
        <v>Dalal PLC</v>
      </c>
      <c r="I1301" s="1">
        <f>_xlfn.XLOOKUP(Table29[[#This Row],[order_id]],orders!A:A,orders!C:C)</f>
        <v>45041.895833333336</v>
      </c>
      <c r="J1301" s="3">
        <f>_xlfn.XLOOKUP(Table29[[#This Row],[order_id]],orders!A:A,orders!B:B)</f>
        <v>21456226</v>
      </c>
      <c r="K1301" s="3" t="str">
        <f>_xlfn.XLOOKUP(Table29[[#This Row],[order_id]],orders!A:A,orders!E:E)</f>
        <v>Card</v>
      </c>
      <c r="L1301" s="3" t="str">
        <f>_xlfn.XLOOKUP(Table29[[#This Row],[customer id]],customers!A:A,customers!C:C)</f>
        <v>New</v>
      </c>
    </row>
    <row r="1302" spans="1:12" x14ac:dyDescent="0.35">
      <c r="A1302" s="3">
        <v>9729709418</v>
      </c>
      <c r="B1302">
        <v>784673</v>
      </c>
      <c r="C1302">
        <v>2</v>
      </c>
      <c r="D1302" s="2">
        <v>491.39</v>
      </c>
      <c r="E1302" s="2">
        <f>Table29[[#This Row],[quantity]]*Table29[[#This Row],[unit_price]]</f>
        <v>982.78</v>
      </c>
      <c r="F1302" t="str">
        <f>_xlfn.XLOOKUP(Table29[[#This Row],[product_id]],products!A:A,products!B:B)</f>
        <v>Dog Food</v>
      </c>
      <c r="G1302" t="str">
        <f>_xlfn.XLOOKUP(B:B,products!A:A,products!C:C)</f>
        <v>Pet Care</v>
      </c>
      <c r="H1302" t="str">
        <f>_xlfn.XLOOKUP(Table29[[#This Row],[product_id]],products!A:A,products!D:D)</f>
        <v>Ramanathan Group</v>
      </c>
      <c r="I1302" s="1">
        <f>_xlfn.XLOOKUP(Table29[[#This Row],[order_id]],orders!A:A,orders!C:C)</f>
        <v>45015.226388888892</v>
      </c>
      <c r="J1302" s="3">
        <f>_xlfn.XLOOKUP(Table29[[#This Row],[order_id]],orders!A:A,orders!B:B)</f>
        <v>45323391</v>
      </c>
      <c r="K1302" s="3" t="str">
        <f>_xlfn.XLOOKUP(Table29[[#This Row],[order_id]],orders!A:A,orders!E:E)</f>
        <v>Cash</v>
      </c>
      <c r="L1302" s="3" t="str">
        <f>_xlfn.XLOOKUP(Table29[[#This Row],[customer id]],customers!A:A,customers!C:C)</f>
        <v>New</v>
      </c>
    </row>
    <row r="1303" spans="1:12" x14ac:dyDescent="0.35">
      <c r="A1303" s="3">
        <v>7900224799</v>
      </c>
      <c r="B1303">
        <v>327290</v>
      </c>
      <c r="C1303">
        <v>2</v>
      </c>
      <c r="D1303" s="2">
        <v>862.28</v>
      </c>
      <c r="E1303" s="2">
        <f>Table29[[#This Row],[quantity]]*Table29[[#This Row],[unit_price]]</f>
        <v>1724.56</v>
      </c>
      <c r="F1303" t="str">
        <f>_xlfn.XLOOKUP(Table29[[#This Row],[product_id]],products!A:A,products!B:B)</f>
        <v>Sugar</v>
      </c>
      <c r="G1303" t="str">
        <f>_xlfn.XLOOKUP(B:B,products!A:A,products!C:C)</f>
        <v>Grocery &amp; Staples</v>
      </c>
      <c r="H1303" t="str">
        <f>_xlfn.XLOOKUP(Table29[[#This Row],[product_id]],products!A:A,products!D:D)</f>
        <v>Nadkarni Inc</v>
      </c>
      <c r="I1303" s="1">
        <f>_xlfn.XLOOKUP(Table29[[#This Row],[order_id]],orders!A:A,orders!C:C)</f>
        <v>45476.206250000003</v>
      </c>
      <c r="J1303" s="3">
        <f>_xlfn.XLOOKUP(Table29[[#This Row],[order_id]],orders!A:A,orders!B:B)</f>
        <v>68692574</v>
      </c>
      <c r="K1303" s="3" t="str">
        <f>_xlfn.XLOOKUP(Table29[[#This Row],[order_id]],orders!A:A,orders!E:E)</f>
        <v>Cash</v>
      </c>
      <c r="L1303" s="3" t="str">
        <f>_xlfn.XLOOKUP(Table29[[#This Row],[customer id]],customers!A:A,customers!C:C)</f>
        <v>Inactive</v>
      </c>
    </row>
    <row r="1304" spans="1:12" x14ac:dyDescent="0.35">
      <c r="A1304" s="3">
        <v>1821414490</v>
      </c>
      <c r="B1304">
        <v>124290</v>
      </c>
      <c r="C1304">
        <v>2</v>
      </c>
      <c r="D1304" s="2">
        <v>39.65</v>
      </c>
      <c r="E1304" s="2">
        <f>Table29[[#This Row],[quantity]]*Table29[[#This Row],[unit_price]]</f>
        <v>79.3</v>
      </c>
      <c r="F1304" t="str">
        <f>_xlfn.XLOOKUP(Table29[[#This Row],[product_id]],products!A:A,products!B:B)</f>
        <v>Lotion</v>
      </c>
      <c r="G1304" t="str">
        <f>_xlfn.XLOOKUP(B:B,products!A:A,products!C:C)</f>
        <v>Personal Care</v>
      </c>
      <c r="H1304" t="str">
        <f>_xlfn.XLOOKUP(Table29[[#This Row],[product_id]],products!A:A,products!D:D)</f>
        <v>Sachdev Group</v>
      </c>
      <c r="I1304" s="1">
        <f>_xlfn.XLOOKUP(Table29[[#This Row],[order_id]],orders!A:A,orders!C:C)</f>
        <v>45586.314583333333</v>
      </c>
      <c r="J1304" s="3">
        <f>_xlfn.XLOOKUP(Table29[[#This Row],[order_id]],orders!A:A,orders!B:B)</f>
        <v>75632045</v>
      </c>
      <c r="K1304" s="3" t="str">
        <f>_xlfn.XLOOKUP(Table29[[#This Row],[order_id]],orders!A:A,orders!E:E)</f>
        <v>Card</v>
      </c>
      <c r="L1304" s="3" t="str">
        <f>_xlfn.XLOOKUP(Table29[[#This Row],[customer id]],customers!A:A,customers!C:C)</f>
        <v>Regular</v>
      </c>
    </row>
    <row r="1305" spans="1:12" x14ac:dyDescent="0.35">
      <c r="A1305" s="3">
        <v>5813507399</v>
      </c>
      <c r="B1305">
        <v>500739</v>
      </c>
      <c r="C1305">
        <v>1</v>
      </c>
      <c r="D1305" s="2">
        <v>359.98</v>
      </c>
      <c r="E1305" s="2">
        <f>Table29[[#This Row],[quantity]]*Table29[[#This Row],[unit_price]]</f>
        <v>359.98</v>
      </c>
      <c r="F1305" t="str">
        <f>_xlfn.XLOOKUP(Table29[[#This Row],[product_id]],products!A:A,products!B:B)</f>
        <v>Bread</v>
      </c>
      <c r="G1305" t="str">
        <f>_xlfn.XLOOKUP(B:B,products!A:A,products!C:C)</f>
        <v>Dairy &amp; Breakfast</v>
      </c>
      <c r="H1305" t="str">
        <f>_xlfn.XLOOKUP(Table29[[#This Row],[product_id]],products!A:A,products!D:D)</f>
        <v>Aggarwal Group</v>
      </c>
      <c r="I1305" s="1">
        <f>_xlfn.XLOOKUP(Table29[[#This Row],[order_id]],orders!A:A,orders!C:C)</f>
        <v>45397.375694444447</v>
      </c>
      <c r="J1305" s="3">
        <f>_xlfn.XLOOKUP(Table29[[#This Row],[order_id]],orders!A:A,orders!B:B)</f>
        <v>76019750</v>
      </c>
      <c r="K1305" s="3" t="str">
        <f>_xlfn.XLOOKUP(Table29[[#This Row],[order_id]],orders!A:A,orders!E:E)</f>
        <v>UPI</v>
      </c>
      <c r="L1305" s="3" t="str">
        <f>_xlfn.XLOOKUP(Table29[[#This Row],[customer id]],customers!A:A,customers!C:C)</f>
        <v>New</v>
      </c>
    </row>
    <row r="1306" spans="1:12" x14ac:dyDescent="0.35">
      <c r="A1306" s="3">
        <v>3928003125</v>
      </c>
      <c r="B1306">
        <v>274207</v>
      </c>
      <c r="C1306">
        <v>3</v>
      </c>
      <c r="D1306" s="2">
        <v>328.51</v>
      </c>
      <c r="E1306" s="2">
        <f>Table29[[#This Row],[quantity]]*Table29[[#This Row],[unit_price]]</f>
        <v>985.53</v>
      </c>
      <c r="F1306" t="str">
        <f>_xlfn.XLOOKUP(Table29[[#This Row],[product_id]],products!A:A,products!B:B)</f>
        <v>Cough Syrup</v>
      </c>
      <c r="G1306" t="str">
        <f>_xlfn.XLOOKUP(B:B,products!A:A,products!C:C)</f>
        <v>Pharmacy</v>
      </c>
      <c r="H1306" t="str">
        <f>_xlfn.XLOOKUP(Table29[[#This Row],[product_id]],products!A:A,products!D:D)</f>
        <v>Savant, Batta and Mander</v>
      </c>
      <c r="I1306" s="1">
        <f>_xlfn.XLOOKUP(Table29[[#This Row],[order_id]],orders!A:A,orders!C:C)</f>
        <v>45267.5625</v>
      </c>
      <c r="J1306" s="3">
        <f>_xlfn.XLOOKUP(Table29[[#This Row],[order_id]],orders!A:A,orders!B:B)</f>
        <v>53636086</v>
      </c>
      <c r="K1306" s="3" t="str">
        <f>_xlfn.XLOOKUP(Table29[[#This Row],[order_id]],orders!A:A,orders!E:E)</f>
        <v>Wallet</v>
      </c>
      <c r="L1306" s="3" t="str">
        <f>_xlfn.XLOOKUP(Table29[[#This Row],[customer id]],customers!A:A,customers!C:C)</f>
        <v>Premium</v>
      </c>
    </row>
    <row r="1307" spans="1:12" x14ac:dyDescent="0.35">
      <c r="A1307" s="3">
        <v>5271866987</v>
      </c>
      <c r="B1307">
        <v>681063</v>
      </c>
      <c r="C1307">
        <v>3</v>
      </c>
      <c r="D1307" s="2">
        <v>321.27999999999997</v>
      </c>
      <c r="E1307" s="2">
        <f>Table29[[#This Row],[quantity]]*Table29[[#This Row],[unit_price]]</f>
        <v>963.83999999999992</v>
      </c>
      <c r="F1307" t="str">
        <f>_xlfn.XLOOKUP(Table29[[#This Row],[product_id]],products!A:A,products!B:B)</f>
        <v>Mango Drink</v>
      </c>
      <c r="G1307" t="str">
        <f>_xlfn.XLOOKUP(B:B,products!A:A,products!C:C)</f>
        <v>Cold Drinks &amp; Juices</v>
      </c>
      <c r="H1307" t="str">
        <f>_xlfn.XLOOKUP(Table29[[#This Row],[product_id]],products!A:A,products!D:D)</f>
        <v>Dass and Sons</v>
      </c>
      <c r="I1307" s="1">
        <f>_xlfn.XLOOKUP(Table29[[#This Row],[order_id]],orders!A:A,orders!C:C)</f>
        <v>45531.05972222222</v>
      </c>
      <c r="J1307" s="3">
        <f>_xlfn.XLOOKUP(Table29[[#This Row],[order_id]],orders!A:A,orders!B:B)</f>
        <v>10562528</v>
      </c>
      <c r="K1307" s="3" t="str">
        <f>_xlfn.XLOOKUP(Table29[[#This Row],[order_id]],orders!A:A,orders!E:E)</f>
        <v>Card</v>
      </c>
      <c r="L1307" s="3" t="str">
        <f>_xlfn.XLOOKUP(Table29[[#This Row],[customer id]],customers!A:A,customers!C:C)</f>
        <v>Premium</v>
      </c>
    </row>
    <row r="1308" spans="1:12" x14ac:dyDescent="0.35">
      <c r="A1308" s="3">
        <v>9794537731</v>
      </c>
      <c r="B1308">
        <v>114414</v>
      </c>
      <c r="C1308">
        <v>1</v>
      </c>
      <c r="D1308" s="2">
        <v>832.06</v>
      </c>
      <c r="E1308" s="2">
        <f>Table29[[#This Row],[quantity]]*Table29[[#This Row],[unit_price]]</f>
        <v>832.06</v>
      </c>
      <c r="F1308" t="str">
        <f>_xlfn.XLOOKUP(Table29[[#This Row],[product_id]],products!A:A,products!B:B)</f>
        <v>Vitamins</v>
      </c>
      <c r="G1308" t="str">
        <f>_xlfn.XLOOKUP(B:B,products!A:A,products!C:C)</f>
        <v>Pharmacy</v>
      </c>
      <c r="H1308" t="str">
        <f>_xlfn.XLOOKUP(Table29[[#This Row],[product_id]],products!A:A,products!D:D)</f>
        <v>Kara-Golla</v>
      </c>
      <c r="I1308" s="1">
        <f>_xlfn.XLOOKUP(Table29[[#This Row],[order_id]],orders!A:A,orders!C:C)</f>
        <v>45073.539583333331</v>
      </c>
      <c r="J1308" s="3">
        <f>_xlfn.XLOOKUP(Table29[[#This Row],[order_id]],orders!A:A,orders!B:B)</f>
        <v>85869195</v>
      </c>
      <c r="K1308" s="3" t="str">
        <f>_xlfn.XLOOKUP(Table29[[#This Row],[order_id]],orders!A:A,orders!E:E)</f>
        <v>Cash</v>
      </c>
      <c r="L1308" s="3" t="str">
        <f>_xlfn.XLOOKUP(Table29[[#This Row],[customer id]],customers!A:A,customers!C:C)</f>
        <v>Regular</v>
      </c>
    </row>
    <row r="1309" spans="1:12" x14ac:dyDescent="0.35">
      <c r="A1309" s="3">
        <v>4852718488</v>
      </c>
      <c r="B1309">
        <v>131937</v>
      </c>
      <c r="C1309">
        <v>3</v>
      </c>
      <c r="D1309" s="2">
        <v>287.81</v>
      </c>
      <c r="E1309" s="2">
        <f>Table29[[#This Row],[quantity]]*Table29[[#This Row],[unit_price]]</f>
        <v>863.43000000000006</v>
      </c>
      <c r="F1309" t="str">
        <f>_xlfn.XLOOKUP(Table29[[#This Row],[product_id]],products!A:A,products!B:B)</f>
        <v>Frozen Pizza</v>
      </c>
      <c r="G1309" t="str">
        <f>_xlfn.XLOOKUP(B:B,products!A:A,products!C:C)</f>
        <v>Instant &amp; Frozen Food</v>
      </c>
      <c r="H1309" t="str">
        <f>_xlfn.XLOOKUP(Table29[[#This Row],[product_id]],products!A:A,products!D:D)</f>
        <v>Varkey, Devi and Ganguly</v>
      </c>
      <c r="I1309" s="1">
        <f>_xlfn.XLOOKUP(Table29[[#This Row],[order_id]],orders!A:A,orders!C:C)</f>
        <v>45411.862500000003</v>
      </c>
      <c r="J1309" s="3">
        <f>_xlfn.XLOOKUP(Table29[[#This Row],[order_id]],orders!A:A,orders!B:B)</f>
        <v>71902700</v>
      </c>
      <c r="K1309" s="3" t="str">
        <f>_xlfn.XLOOKUP(Table29[[#This Row],[order_id]],orders!A:A,orders!E:E)</f>
        <v>UPI</v>
      </c>
      <c r="L1309" s="3" t="str">
        <f>_xlfn.XLOOKUP(Table29[[#This Row],[customer id]],customers!A:A,customers!C:C)</f>
        <v>Regular</v>
      </c>
    </row>
    <row r="1310" spans="1:12" x14ac:dyDescent="0.35">
      <c r="A1310" s="3">
        <v>8300546273</v>
      </c>
      <c r="B1310">
        <v>677169</v>
      </c>
      <c r="C1310">
        <v>3</v>
      </c>
      <c r="D1310" s="2">
        <v>261.02999999999997</v>
      </c>
      <c r="E1310" s="2">
        <f>Table29[[#This Row],[quantity]]*Table29[[#This Row],[unit_price]]</f>
        <v>783.08999999999992</v>
      </c>
      <c r="F1310" t="str">
        <f>_xlfn.XLOOKUP(Table29[[#This Row],[product_id]],products!A:A,products!B:B)</f>
        <v>Cough Syrup</v>
      </c>
      <c r="G1310" t="str">
        <f>_xlfn.XLOOKUP(B:B,products!A:A,products!C:C)</f>
        <v>Pharmacy</v>
      </c>
      <c r="H1310" t="str">
        <f>_xlfn.XLOOKUP(Table29[[#This Row],[product_id]],products!A:A,products!D:D)</f>
        <v>Char-Divan</v>
      </c>
      <c r="I1310" s="1">
        <f>_xlfn.XLOOKUP(Table29[[#This Row],[order_id]],orders!A:A,orders!C:C)</f>
        <v>45174.425000000003</v>
      </c>
      <c r="J1310" s="3">
        <f>_xlfn.XLOOKUP(Table29[[#This Row],[order_id]],orders!A:A,orders!B:B)</f>
        <v>13796199</v>
      </c>
      <c r="K1310" s="3" t="str">
        <f>_xlfn.XLOOKUP(Table29[[#This Row],[order_id]],orders!A:A,orders!E:E)</f>
        <v>Wallet</v>
      </c>
      <c r="L1310" s="3" t="str">
        <f>_xlfn.XLOOKUP(Table29[[#This Row],[customer id]],customers!A:A,customers!C:C)</f>
        <v>Regular</v>
      </c>
    </row>
    <row r="1311" spans="1:12" x14ac:dyDescent="0.35">
      <c r="A1311" s="3">
        <v>976104194</v>
      </c>
      <c r="B1311">
        <v>557908</v>
      </c>
      <c r="C1311">
        <v>3</v>
      </c>
      <c r="D1311" s="2">
        <v>942.37</v>
      </c>
      <c r="E1311" s="2">
        <f>Table29[[#This Row],[quantity]]*Table29[[#This Row],[unit_price]]</f>
        <v>2827.11</v>
      </c>
      <c r="F1311" t="str">
        <f>_xlfn.XLOOKUP(Table29[[#This Row],[product_id]],products!A:A,products!B:B)</f>
        <v>Vitamins</v>
      </c>
      <c r="G1311" t="str">
        <f>_xlfn.XLOOKUP(B:B,products!A:A,products!C:C)</f>
        <v>Pharmacy</v>
      </c>
      <c r="H1311" t="str">
        <f>_xlfn.XLOOKUP(Table29[[#This Row],[product_id]],products!A:A,products!D:D)</f>
        <v>Sundaram Inc</v>
      </c>
      <c r="I1311" s="1">
        <f>_xlfn.XLOOKUP(Table29[[#This Row],[order_id]],orders!A:A,orders!C:C)</f>
        <v>45419.913888888892</v>
      </c>
      <c r="J1311" s="3">
        <f>_xlfn.XLOOKUP(Table29[[#This Row],[order_id]],orders!A:A,orders!B:B)</f>
        <v>6061349</v>
      </c>
      <c r="K1311" s="3" t="str">
        <f>_xlfn.XLOOKUP(Table29[[#This Row],[order_id]],orders!A:A,orders!E:E)</f>
        <v>Card</v>
      </c>
      <c r="L1311" s="3" t="str">
        <f>_xlfn.XLOOKUP(Table29[[#This Row],[customer id]],customers!A:A,customers!C:C)</f>
        <v>Regular</v>
      </c>
    </row>
    <row r="1312" spans="1:12" x14ac:dyDescent="0.35">
      <c r="A1312" s="3">
        <v>5373961125</v>
      </c>
      <c r="B1312">
        <v>433521</v>
      </c>
      <c r="C1312">
        <v>3</v>
      </c>
      <c r="D1312" s="2">
        <v>321.33</v>
      </c>
      <c r="E1312" s="2">
        <f>Table29[[#This Row],[quantity]]*Table29[[#This Row],[unit_price]]</f>
        <v>963.99</v>
      </c>
      <c r="F1312" t="str">
        <f>_xlfn.XLOOKUP(Table29[[#This Row],[product_id]],products!A:A,products!B:B)</f>
        <v>Diapers</v>
      </c>
      <c r="G1312" t="str">
        <f>_xlfn.XLOOKUP(B:B,products!A:A,products!C:C)</f>
        <v>Baby Care</v>
      </c>
      <c r="H1312" t="str">
        <f>_xlfn.XLOOKUP(Table29[[#This Row],[product_id]],products!A:A,products!D:D)</f>
        <v>Mahal Group</v>
      </c>
      <c r="I1312" s="1">
        <f>_xlfn.XLOOKUP(Table29[[#This Row],[order_id]],orders!A:A,orders!C:C)</f>
        <v>45597.154861111114</v>
      </c>
      <c r="J1312" s="3">
        <f>_xlfn.XLOOKUP(Table29[[#This Row],[order_id]],orders!A:A,orders!B:B)</f>
        <v>57081917</v>
      </c>
      <c r="K1312" s="3" t="str">
        <f>_xlfn.XLOOKUP(Table29[[#This Row],[order_id]],orders!A:A,orders!E:E)</f>
        <v>Card</v>
      </c>
      <c r="L1312" s="3" t="str">
        <f>_xlfn.XLOOKUP(Table29[[#This Row],[customer id]],customers!A:A,customers!C:C)</f>
        <v>Inactive</v>
      </c>
    </row>
    <row r="1313" spans="1:12" x14ac:dyDescent="0.35">
      <c r="A1313" s="3">
        <v>6056126973</v>
      </c>
      <c r="B1313">
        <v>256783</v>
      </c>
      <c r="C1313">
        <v>2</v>
      </c>
      <c r="D1313" s="2">
        <v>906.54</v>
      </c>
      <c r="E1313" s="2">
        <f>Table29[[#This Row],[quantity]]*Table29[[#This Row],[unit_price]]</f>
        <v>1813.08</v>
      </c>
      <c r="F1313" t="str">
        <f>_xlfn.XLOOKUP(Table29[[#This Row],[product_id]],products!A:A,products!B:B)</f>
        <v>Pet Treats</v>
      </c>
      <c r="G1313" t="str">
        <f>_xlfn.XLOOKUP(B:B,products!A:A,products!C:C)</f>
        <v>Pet Care</v>
      </c>
      <c r="H1313" t="str">
        <f>_xlfn.XLOOKUP(Table29[[#This Row],[product_id]],products!A:A,products!D:D)</f>
        <v>Basu, Thakur and Rege</v>
      </c>
      <c r="I1313" s="1">
        <f>_xlfn.XLOOKUP(Table29[[#This Row],[order_id]],orders!A:A,orders!C:C)</f>
        <v>45475.938194444447</v>
      </c>
      <c r="J1313" s="3">
        <f>_xlfn.XLOOKUP(Table29[[#This Row],[order_id]],orders!A:A,orders!B:B)</f>
        <v>48765625</v>
      </c>
      <c r="K1313" s="3" t="str">
        <f>_xlfn.XLOOKUP(Table29[[#This Row],[order_id]],orders!A:A,orders!E:E)</f>
        <v>UPI</v>
      </c>
      <c r="L1313" s="3" t="str">
        <f>_xlfn.XLOOKUP(Table29[[#This Row],[customer id]],customers!A:A,customers!C:C)</f>
        <v>Inactive</v>
      </c>
    </row>
    <row r="1314" spans="1:12" x14ac:dyDescent="0.35">
      <c r="A1314" s="3">
        <v>6352881332</v>
      </c>
      <c r="B1314">
        <v>726958</v>
      </c>
      <c r="C1314">
        <v>3</v>
      </c>
      <c r="D1314" s="2">
        <v>887.48</v>
      </c>
      <c r="E1314" s="2">
        <f>Table29[[#This Row],[quantity]]*Table29[[#This Row],[unit_price]]</f>
        <v>2662.44</v>
      </c>
      <c r="F1314" t="str">
        <f>_xlfn.XLOOKUP(Table29[[#This Row],[product_id]],products!A:A,products!B:B)</f>
        <v>Cat Food</v>
      </c>
      <c r="G1314" t="str">
        <f>_xlfn.XLOOKUP(B:B,products!A:A,products!C:C)</f>
        <v>Pet Care</v>
      </c>
      <c r="H1314" t="str">
        <f>_xlfn.XLOOKUP(Table29[[#This Row],[product_id]],products!A:A,products!D:D)</f>
        <v>Doctor-Patla</v>
      </c>
      <c r="I1314" s="1">
        <f>_xlfn.XLOOKUP(Table29[[#This Row],[order_id]],orders!A:A,orders!C:C)</f>
        <v>45313.964583333334</v>
      </c>
      <c r="J1314" s="3">
        <f>_xlfn.XLOOKUP(Table29[[#This Row],[order_id]],orders!A:A,orders!B:B)</f>
        <v>80517784</v>
      </c>
      <c r="K1314" s="3" t="str">
        <f>_xlfn.XLOOKUP(Table29[[#This Row],[order_id]],orders!A:A,orders!E:E)</f>
        <v>Cash</v>
      </c>
      <c r="L1314" s="3" t="str">
        <f>_xlfn.XLOOKUP(Table29[[#This Row],[customer id]],customers!A:A,customers!C:C)</f>
        <v>Regular</v>
      </c>
    </row>
    <row r="1315" spans="1:12" x14ac:dyDescent="0.35">
      <c r="A1315" s="3">
        <v>1643234106</v>
      </c>
      <c r="B1315">
        <v>557908</v>
      </c>
      <c r="C1315">
        <v>3</v>
      </c>
      <c r="D1315" s="2">
        <v>942.37</v>
      </c>
      <c r="E1315" s="2">
        <f>Table29[[#This Row],[quantity]]*Table29[[#This Row],[unit_price]]</f>
        <v>2827.11</v>
      </c>
      <c r="F1315" t="str">
        <f>_xlfn.XLOOKUP(Table29[[#This Row],[product_id]],products!A:A,products!B:B)</f>
        <v>Vitamins</v>
      </c>
      <c r="G1315" t="str">
        <f>_xlfn.XLOOKUP(B:B,products!A:A,products!C:C)</f>
        <v>Pharmacy</v>
      </c>
      <c r="H1315" t="str">
        <f>_xlfn.XLOOKUP(Table29[[#This Row],[product_id]],products!A:A,products!D:D)</f>
        <v>Sundaram Inc</v>
      </c>
      <c r="I1315" s="1">
        <f>_xlfn.XLOOKUP(Table29[[#This Row],[order_id]],orders!A:A,orders!C:C)</f>
        <v>45547.161111111112</v>
      </c>
      <c r="J1315" s="3">
        <f>_xlfn.XLOOKUP(Table29[[#This Row],[order_id]],orders!A:A,orders!B:B)</f>
        <v>37691544</v>
      </c>
      <c r="K1315" s="3" t="str">
        <f>_xlfn.XLOOKUP(Table29[[#This Row],[order_id]],orders!A:A,orders!E:E)</f>
        <v>Wallet</v>
      </c>
      <c r="L1315" s="3" t="str">
        <f>_xlfn.XLOOKUP(Table29[[#This Row],[customer id]],customers!A:A,customers!C:C)</f>
        <v>Inactive</v>
      </c>
    </row>
    <row r="1316" spans="1:12" x14ac:dyDescent="0.35">
      <c r="A1316" s="3">
        <v>8697966993</v>
      </c>
      <c r="B1316">
        <v>60619</v>
      </c>
      <c r="C1316">
        <v>3</v>
      </c>
      <c r="D1316" s="2">
        <v>726.41</v>
      </c>
      <c r="E1316" s="2">
        <f>Table29[[#This Row],[quantity]]*Table29[[#This Row],[unit_price]]</f>
        <v>2179.23</v>
      </c>
      <c r="F1316" t="str">
        <f>_xlfn.XLOOKUP(Table29[[#This Row],[product_id]],products!A:A,products!B:B)</f>
        <v>Iced Tea</v>
      </c>
      <c r="G1316" t="str">
        <f>_xlfn.XLOOKUP(B:B,products!A:A,products!C:C)</f>
        <v>Cold Drinks &amp; Juices</v>
      </c>
      <c r="H1316" t="str">
        <f>_xlfn.XLOOKUP(Table29[[#This Row],[product_id]],products!A:A,products!D:D)</f>
        <v>Bhasin LLC</v>
      </c>
      <c r="I1316" s="1">
        <f>_xlfn.XLOOKUP(Table29[[#This Row],[order_id]],orders!A:A,orders!C:C)</f>
        <v>45353.240277777775</v>
      </c>
      <c r="J1316" s="3">
        <f>_xlfn.XLOOKUP(Table29[[#This Row],[order_id]],orders!A:A,orders!B:B)</f>
        <v>85869195</v>
      </c>
      <c r="K1316" s="3" t="str">
        <f>_xlfn.XLOOKUP(Table29[[#This Row],[order_id]],orders!A:A,orders!E:E)</f>
        <v>Card</v>
      </c>
      <c r="L1316" s="3" t="str">
        <f>_xlfn.XLOOKUP(Table29[[#This Row],[customer id]],customers!A:A,customers!C:C)</f>
        <v>Regular</v>
      </c>
    </row>
    <row r="1317" spans="1:12" x14ac:dyDescent="0.35">
      <c r="A1317" s="3">
        <v>2276061263</v>
      </c>
      <c r="B1317">
        <v>687218</v>
      </c>
      <c r="C1317">
        <v>1</v>
      </c>
      <c r="D1317" s="2">
        <v>317.82</v>
      </c>
      <c r="E1317" s="2">
        <f>Table29[[#This Row],[quantity]]*Table29[[#This Row],[unit_price]]</f>
        <v>317.82</v>
      </c>
      <c r="F1317" t="str">
        <f>_xlfn.XLOOKUP(Table29[[#This Row],[product_id]],products!A:A,products!B:B)</f>
        <v>Mango Drink</v>
      </c>
      <c r="G1317" t="str">
        <f>_xlfn.XLOOKUP(B:B,products!A:A,products!C:C)</f>
        <v>Cold Drinks &amp; Juices</v>
      </c>
      <c r="H1317" t="str">
        <f>_xlfn.XLOOKUP(Table29[[#This Row],[product_id]],products!A:A,products!D:D)</f>
        <v>Sankaran, Pall and Gola</v>
      </c>
      <c r="I1317" s="1">
        <f>_xlfn.XLOOKUP(Table29[[#This Row],[order_id]],orders!A:A,orders!C:C)</f>
        <v>45571.707638888889</v>
      </c>
      <c r="J1317" s="3">
        <f>_xlfn.XLOOKUP(Table29[[#This Row],[order_id]],orders!A:A,orders!B:B)</f>
        <v>83701325</v>
      </c>
      <c r="K1317" s="3" t="str">
        <f>_xlfn.XLOOKUP(Table29[[#This Row],[order_id]],orders!A:A,orders!E:E)</f>
        <v>UPI</v>
      </c>
      <c r="L1317" s="3" t="str">
        <f>_xlfn.XLOOKUP(Table29[[#This Row],[customer id]],customers!A:A,customers!C:C)</f>
        <v>Premium</v>
      </c>
    </row>
    <row r="1318" spans="1:12" x14ac:dyDescent="0.35">
      <c r="A1318" s="3">
        <v>4045613782</v>
      </c>
      <c r="B1318">
        <v>600767</v>
      </c>
      <c r="C1318">
        <v>3</v>
      </c>
      <c r="D1318" s="2">
        <v>722.42</v>
      </c>
      <c r="E1318" s="2">
        <f>Table29[[#This Row],[quantity]]*Table29[[#This Row],[unit_price]]</f>
        <v>2167.2599999999998</v>
      </c>
      <c r="F1318" t="str">
        <f>_xlfn.XLOOKUP(Table29[[#This Row],[product_id]],products!A:A,products!B:B)</f>
        <v>Toothpaste</v>
      </c>
      <c r="G1318" t="str">
        <f>_xlfn.XLOOKUP(B:B,products!A:A,products!C:C)</f>
        <v>Personal Care</v>
      </c>
      <c r="H1318" t="str">
        <f>_xlfn.XLOOKUP(Table29[[#This Row],[product_id]],products!A:A,products!D:D)</f>
        <v>Balan Group</v>
      </c>
      <c r="I1318" s="1">
        <f>_xlfn.XLOOKUP(Table29[[#This Row],[order_id]],orders!A:A,orders!C:C)</f>
        <v>45147.347916666666</v>
      </c>
      <c r="J1318" s="3">
        <f>_xlfn.XLOOKUP(Table29[[#This Row],[order_id]],orders!A:A,orders!B:B)</f>
        <v>61763552</v>
      </c>
      <c r="K1318" s="3" t="str">
        <f>_xlfn.XLOOKUP(Table29[[#This Row],[order_id]],orders!A:A,orders!E:E)</f>
        <v>UPI</v>
      </c>
      <c r="L1318" s="3" t="str">
        <f>_xlfn.XLOOKUP(Table29[[#This Row],[customer id]],customers!A:A,customers!C:C)</f>
        <v>Inactive</v>
      </c>
    </row>
    <row r="1319" spans="1:12" x14ac:dyDescent="0.35">
      <c r="A1319" s="3">
        <v>2959828441</v>
      </c>
      <c r="B1319">
        <v>34186</v>
      </c>
      <c r="C1319">
        <v>1</v>
      </c>
      <c r="D1319" s="2">
        <v>925.65</v>
      </c>
      <c r="E1319" s="2">
        <f>Table29[[#This Row],[quantity]]*Table29[[#This Row],[unit_price]]</f>
        <v>925.65</v>
      </c>
      <c r="F1319" t="str">
        <f>_xlfn.XLOOKUP(Table29[[#This Row],[product_id]],products!A:A,products!B:B)</f>
        <v>Mangoes</v>
      </c>
      <c r="G1319" t="str">
        <f>_xlfn.XLOOKUP(B:B,products!A:A,products!C:C)</f>
        <v>Fruits &amp; Vegetables</v>
      </c>
      <c r="H1319" t="str">
        <f>_xlfn.XLOOKUP(Table29[[#This Row],[product_id]],products!A:A,products!D:D)</f>
        <v>Mandal-Kar</v>
      </c>
      <c r="I1319" s="1">
        <f>_xlfn.XLOOKUP(Table29[[#This Row],[order_id]],orders!A:A,orders!C:C)</f>
        <v>45366.749305555553</v>
      </c>
      <c r="J1319" s="3">
        <f>_xlfn.XLOOKUP(Table29[[#This Row],[order_id]],orders!A:A,orders!B:B)</f>
        <v>9987182</v>
      </c>
      <c r="K1319" s="3" t="str">
        <f>_xlfn.XLOOKUP(Table29[[#This Row],[order_id]],orders!A:A,orders!E:E)</f>
        <v>Card</v>
      </c>
      <c r="L1319" s="3" t="str">
        <f>_xlfn.XLOOKUP(Table29[[#This Row],[customer id]],customers!A:A,customers!C:C)</f>
        <v>Regular</v>
      </c>
    </row>
    <row r="1320" spans="1:12" x14ac:dyDescent="0.35">
      <c r="A1320" s="3">
        <v>3514589876</v>
      </c>
      <c r="B1320">
        <v>669378</v>
      </c>
      <c r="C1320">
        <v>3</v>
      </c>
      <c r="D1320" s="2">
        <v>212.14</v>
      </c>
      <c r="E1320" s="2">
        <f>Table29[[#This Row],[quantity]]*Table29[[#This Row],[unit_price]]</f>
        <v>636.41999999999996</v>
      </c>
      <c r="F1320" t="str">
        <f>_xlfn.XLOOKUP(Table29[[#This Row],[product_id]],products!A:A,products!B:B)</f>
        <v>Potatoes</v>
      </c>
      <c r="G1320" t="str">
        <f>_xlfn.XLOOKUP(B:B,products!A:A,products!C:C)</f>
        <v>Fruits &amp; Vegetables</v>
      </c>
      <c r="H1320" t="str">
        <f>_xlfn.XLOOKUP(Table29[[#This Row],[product_id]],products!A:A,products!D:D)</f>
        <v>Chadha and Sons</v>
      </c>
      <c r="I1320" s="1">
        <f>_xlfn.XLOOKUP(Table29[[#This Row],[order_id]],orders!A:A,orders!C:C)</f>
        <v>45216.877083333333</v>
      </c>
      <c r="J1320" s="3">
        <f>_xlfn.XLOOKUP(Table29[[#This Row],[order_id]],orders!A:A,orders!B:B)</f>
        <v>59620534</v>
      </c>
      <c r="K1320" s="3" t="str">
        <f>_xlfn.XLOOKUP(Table29[[#This Row],[order_id]],orders!A:A,orders!E:E)</f>
        <v>UPI</v>
      </c>
      <c r="L1320" s="3" t="str">
        <f>_xlfn.XLOOKUP(Table29[[#This Row],[customer id]],customers!A:A,customers!C:C)</f>
        <v>Premium</v>
      </c>
    </row>
    <row r="1321" spans="1:12" x14ac:dyDescent="0.35">
      <c r="A1321" s="3">
        <v>9444081952</v>
      </c>
      <c r="B1321">
        <v>532965</v>
      </c>
      <c r="C1321">
        <v>1</v>
      </c>
      <c r="D1321" s="2">
        <v>307.23</v>
      </c>
      <c r="E1321" s="2">
        <f>Table29[[#This Row],[quantity]]*Table29[[#This Row],[unit_price]]</f>
        <v>307.23</v>
      </c>
      <c r="F1321" t="str">
        <f>_xlfn.XLOOKUP(Table29[[#This Row],[product_id]],products!A:A,products!B:B)</f>
        <v>Frozen Pizza</v>
      </c>
      <c r="G1321" t="str">
        <f>_xlfn.XLOOKUP(B:B,products!A:A,products!C:C)</f>
        <v>Instant &amp; Frozen Food</v>
      </c>
      <c r="H1321" t="str">
        <f>_xlfn.XLOOKUP(Table29[[#This Row],[product_id]],products!A:A,products!D:D)</f>
        <v>Sachdev Inc</v>
      </c>
      <c r="I1321" s="1">
        <f>_xlfn.XLOOKUP(Table29[[#This Row],[order_id]],orders!A:A,orders!C:C)</f>
        <v>45257.043055555558</v>
      </c>
      <c r="J1321" s="3">
        <f>_xlfn.XLOOKUP(Table29[[#This Row],[order_id]],orders!A:A,orders!B:B)</f>
        <v>72576730</v>
      </c>
      <c r="K1321" s="3" t="str">
        <f>_xlfn.XLOOKUP(Table29[[#This Row],[order_id]],orders!A:A,orders!E:E)</f>
        <v>Card</v>
      </c>
      <c r="L1321" s="3" t="str">
        <f>_xlfn.XLOOKUP(Table29[[#This Row],[customer id]],customers!A:A,customers!C:C)</f>
        <v>Regular</v>
      </c>
    </row>
    <row r="1322" spans="1:12" x14ac:dyDescent="0.35">
      <c r="A1322" s="3">
        <v>8183959589</v>
      </c>
      <c r="B1322">
        <v>94225</v>
      </c>
      <c r="C1322">
        <v>3</v>
      </c>
      <c r="D1322" s="2">
        <v>77.11</v>
      </c>
      <c r="E1322" s="2">
        <f>Table29[[#This Row],[quantity]]*Table29[[#This Row],[unit_price]]</f>
        <v>231.32999999999998</v>
      </c>
      <c r="F1322" t="str">
        <f>_xlfn.XLOOKUP(Table29[[#This Row],[product_id]],products!A:A,products!B:B)</f>
        <v>Toilet Cleaner</v>
      </c>
      <c r="G1322" t="str">
        <f>_xlfn.XLOOKUP(B:B,products!A:A,products!C:C)</f>
        <v>Household Care</v>
      </c>
      <c r="H1322" t="str">
        <f>_xlfn.XLOOKUP(Table29[[#This Row],[product_id]],products!A:A,products!D:D)</f>
        <v>Gulati, Ram and Sarkar</v>
      </c>
      <c r="I1322" s="1">
        <f>_xlfn.XLOOKUP(Table29[[#This Row],[order_id]],orders!A:A,orders!C:C)</f>
        <v>45276.602083333331</v>
      </c>
      <c r="J1322" s="3">
        <f>_xlfn.XLOOKUP(Table29[[#This Row],[order_id]],orders!A:A,orders!B:B)</f>
        <v>26752630</v>
      </c>
      <c r="K1322" s="3" t="str">
        <f>_xlfn.XLOOKUP(Table29[[#This Row],[order_id]],orders!A:A,orders!E:E)</f>
        <v>Wallet</v>
      </c>
      <c r="L1322" s="3" t="str">
        <f>_xlfn.XLOOKUP(Table29[[#This Row],[customer id]],customers!A:A,customers!C:C)</f>
        <v>Inactive</v>
      </c>
    </row>
    <row r="1323" spans="1:12" x14ac:dyDescent="0.35">
      <c r="A1323" s="3">
        <v>1712832927</v>
      </c>
      <c r="B1323">
        <v>425341</v>
      </c>
      <c r="C1323">
        <v>3</v>
      </c>
      <c r="D1323" s="2">
        <v>486.28</v>
      </c>
      <c r="E1323" s="2">
        <f>Table29[[#This Row],[quantity]]*Table29[[#This Row],[unit_price]]</f>
        <v>1458.84</v>
      </c>
      <c r="F1323" t="str">
        <f>_xlfn.XLOOKUP(Table29[[#This Row],[product_id]],products!A:A,products!B:B)</f>
        <v>Pet Treats</v>
      </c>
      <c r="G1323" t="str">
        <f>_xlfn.XLOOKUP(B:B,products!A:A,products!C:C)</f>
        <v>Pet Care</v>
      </c>
      <c r="H1323" t="str">
        <f>_xlfn.XLOOKUP(Table29[[#This Row],[product_id]],products!A:A,products!D:D)</f>
        <v>Mani, Dhar and Muni</v>
      </c>
      <c r="I1323" s="1">
        <f>_xlfn.XLOOKUP(Table29[[#This Row],[order_id]],orders!A:A,orders!C:C)</f>
        <v>45367.1</v>
      </c>
      <c r="J1323" s="3">
        <f>_xlfn.XLOOKUP(Table29[[#This Row],[order_id]],orders!A:A,orders!B:B)</f>
        <v>5228136</v>
      </c>
      <c r="K1323" s="3" t="str">
        <f>_xlfn.XLOOKUP(Table29[[#This Row],[order_id]],orders!A:A,orders!E:E)</f>
        <v>UPI</v>
      </c>
      <c r="L1323" s="3" t="str">
        <f>_xlfn.XLOOKUP(Table29[[#This Row],[customer id]],customers!A:A,customers!C:C)</f>
        <v>Premium</v>
      </c>
    </row>
    <row r="1324" spans="1:12" x14ac:dyDescent="0.35">
      <c r="A1324" s="3">
        <v>8162867215</v>
      </c>
      <c r="B1324">
        <v>112390</v>
      </c>
      <c r="C1324">
        <v>1</v>
      </c>
      <c r="D1324" s="2">
        <v>877.98</v>
      </c>
      <c r="E1324" s="2">
        <f>Table29[[#This Row],[quantity]]*Table29[[#This Row],[unit_price]]</f>
        <v>877.98</v>
      </c>
      <c r="F1324" t="str">
        <f>_xlfn.XLOOKUP(Table29[[#This Row],[product_id]],products!A:A,products!B:B)</f>
        <v>Toothpaste</v>
      </c>
      <c r="G1324" t="str">
        <f>_xlfn.XLOOKUP(B:B,products!A:A,products!C:C)</f>
        <v>Personal Care</v>
      </c>
      <c r="H1324" t="str">
        <f>_xlfn.XLOOKUP(Table29[[#This Row],[product_id]],products!A:A,products!D:D)</f>
        <v>Kibe, Contractor and Randhawa</v>
      </c>
      <c r="I1324" s="1">
        <f>_xlfn.XLOOKUP(Table29[[#This Row],[order_id]],orders!A:A,orders!C:C)</f>
        <v>45528.643750000003</v>
      </c>
      <c r="J1324" s="3">
        <f>_xlfn.XLOOKUP(Table29[[#This Row],[order_id]],orders!A:A,orders!B:B)</f>
        <v>25713335</v>
      </c>
      <c r="K1324" s="3" t="str">
        <f>_xlfn.XLOOKUP(Table29[[#This Row],[order_id]],orders!A:A,orders!E:E)</f>
        <v>UPI</v>
      </c>
      <c r="L1324" s="3" t="str">
        <f>_xlfn.XLOOKUP(Table29[[#This Row],[customer id]],customers!A:A,customers!C:C)</f>
        <v>New</v>
      </c>
    </row>
    <row r="1325" spans="1:12" x14ac:dyDescent="0.35">
      <c r="A1325" s="3">
        <v>4160230443</v>
      </c>
      <c r="B1325">
        <v>820973</v>
      </c>
      <c r="C1325">
        <v>1</v>
      </c>
      <c r="D1325" s="2">
        <v>114.52</v>
      </c>
      <c r="E1325" s="2">
        <f>Table29[[#This Row],[quantity]]*Table29[[#This Row],[unit_price]]</f>
        <v>114.52</v>
      </c>
      <c r="F1325" t="str">
        <f>_xlfn.XLOOKUP(Table29[[#This Row],[product_id]],products!A:A,products!B:B)</f>
        <v>Baby Wipes</v>
      </c>
      <c r="G1325" t="str">
        <f>_xlfn.XLOOKUP(B:B,products!A:A,products!C:C)</f>
        <v>Baby Care</v>
      </c>
      <c r="H1325" t="str">
        <f>_xlfn.XLOOKUP(Table29[[#This Row],[product_id]],products!A:A,products!D:D)</f>
        <v>Lall LLC</v>
      </c>
      <c r="I1325" s="1">
        <f>_xlfn.XLOOKUP(Table29[[#This Row],[order_id]],orders!A:A,orders!C:C)</f>
        <v>45397.163888888892</v>
      </c>
      <c r="J1325" s="3">
        <f>_xlfn.XLOOKUP(Table29[[#This Row],[order_id]],orders!A:A,orders!B:B)</f>
        <v>87889031</v>
      </c>
      <c r="K1325" s="3" t="str">
        <f>_xlfn.XLOOKUP(Table29[[#This Row],[order_id]],orders!A:A,orders!E:E)</f>
        <v>Card</v>
      </c>
      <c r="L1325" s="3" t="str">
        <f>_xlfn.XLOOKUP(Table29[[#This Row],[customer id]],customers!A:A,customers!C:C)</f>
        <v>Regular</v>
      </c>
    </row>
    <row r="1326" spans="1:12" x14ac:dyDescent="0.35">
      <c r="A1326" s="3">
        <v>9787535949</v>
      </c>
      <c r="B1326">
        <v>240179</v>
      </c>
      <c r="C1326">
        <v>1</v>
      </c>
      <c r="D1326" s="2">
        <v>90.56</v>
      </c>
      <c r="E1326" s="2">
        <f>Table29[[#This Row],[quantity]]*Table29[[#This Row],[unit_price]]</f>
        <v>90.56</v>
      </c>
      <c r="F1326" t="str">
        <f>_xlfn.XLOOKUP(Table29[[#This Row],[product_id]],products!A:A,products!B:B)</f>
        <v>Cough Syrup</v>
      </c>
      <c r="G1326" t="str">
        <f>_xlfn.XLOOKUP(B:B,products!A:A,products!C:C)</f>
        <v>Pharmacy</v>
      </c>
      <c r="H1326" t="str">
        <f>_xlfn.XLOOKUP(Table29[[#This Row],[product_id]],products!A:A,products!D:D)</f>
        <v>Ram-Suri</v>
      </c>
      <c r="I1326" s="1">
        <f>_xlfn.XLOOKUP(Table29[[#This Row],[order_id]],orders!A:A,orders!C:C)</f>
        <v>45018.582638888889</v>
      </c>
      <c r="J1326" s="3">
        <f>_xlfn.XLOOKUP(Table29[[#This Row],[order_id]],orders!A:A,orders!B:B)</f>
        <v>57340963</v>
      </c>
      <c r="K1326" s="3" t="str">
        <f>_xlfn.XLOOKUP(Table29[[#This Row],[order_id]],orders!A:A,orders!E:E)</f>
        <v>UPI</v>
      </c>
      <c r="L1326" s="3" t="str">
        <f>_xlfn.XLOOKUP(Table29[[#This Row],[customer id]],customers!A:A,customers!C:C)</f>
        <v>Regular</v>
      </c>
    </row>
    <row r="1327" spans="1:12" x14ac:dyDescent="0.35">
      <c r="A1327" s="3">
        <v>3423995261</v>
      </c>
      <c r="B1327">
        <v>747801</v>
      </c>
      <c r="C1327">
        <v>2</v>
      </c>
      <c r="D1327" s="2">
        <v>277.76</v>
      </c>
      <c r="E1327" s="2">
        <f>Table29[[#This Row],[quantity]]*Table29[[#This Row],[unit_price]]</f>
        <v>555.52</v>
      </c>
      <c r="F1327" t="str">
        <f>_xlfn.XLOOKUP(Table29[[#This Row],[product_id]],products!A:A,products!B:B)</f>
        <v>Toilet Cleaner</v>
      </c>
      <c r="G1327" t="str">
        <f>_xlfn.XLOOKUP(B:B,products!A:A,products!C:C)</f>
        <v>Household Care</v>
      </c>
      <c r="H1327" t="str">
        <f>_xlfn.XLOOKUP(Table29[[#This Row],[product_id]],products!A:A,products!D:D)</f>
        <v>Saha-Vora</v>
      </c>
      <c r="I1327" s="1">
        <f>_xlfn.XLOOKUP(Table29[[#This Row],[order_id]],orders!A:A,orders!C:C)</f>
        <v>45052.899305555555</v>
      </c>
      <c r="J1327" s="3">
        <f>_xlfn.XLOOKUP(Table29[[#This Row],[order_id]],orders!A:A,orders!B:B)</f>
        <v>75928073</v>
      </c>
      <c r="K1327" s="3" t="str">
        <f>_xlfn.XLOOKUP(Table29[[#This Row],[order_id]],orders!A:A,orders!E:E)</f>
        <v>Wallet</v>
      </c>
      <c r="L1327" s="3" t="str">
        <f>_xlfn.XLOOKUP(Table29[[#This Row],[customer id]],customers!A:A,customers!C:C)</f>
        <v>Inactive</v>
      </c>
    </row>
    <row r="1328" spans="1:12" x14ac:dyDescent="0.35">
      <c r="A1328" s="3">
        <v>1523343168</v>
      </c>
      <c r="B1328">
        <v>298985</v>
      </c>
      <c r="C1328">
        <v>3</v>
      </c>
      <c r="D1328" s="2">
        <v>183.76</v>
      </c>
      <c r="E1328" s="2">
        <f>Table29[[#This Row],[quantity]]*Table29[[#This Row],[unit_price]]</f>
        <v>551.28</v>
      </c>
      <c r="F1328" t="str">
        <f>_xlfn.XLOOKUP(Table29[[#This Row],[product_id]],products!A:A,products!B:B)</f>
        <v>Vitamins</v>
      </c>
      <c r="G1328" t="str">
        <f>_xlfn.XLOOKUP(B:B,products!A:A,products!C:C)</f>
        <v>Pharmacy</v>
      </c>
      <c r="H1328" t="str">
        <f>_xlfn.XLOOKUP(Table29[[#This Row],[product_id]],products!A:A,products!D:D)</f>
        <v>Ramanathan, Joshi and Srinivasan</v>
      </c>
      <c r="I1328" s="1">
        <f>_xlfn.XLOOKUP(Table29[[#This Row],[order_id]],orders!A:A,orders!C:C)</f>
        <v>45494.788888888892</v>
      </c>
      <c r="J1328" s="3">
        <f>_xlfn.XLOOKUP(Table29[[#This Row],[order_id]],orders!A:A,orders!B:B)</f>
        <v>80862136</v>
      </c>
      <c r="K1328" s="3" t="str">
        <f>_xlfn.XLOOKUP(Table29[[#This Row],[order_id]],orders!A:A,orders!E:E)</f>
        <v>UPI</v>
      </c>
      <c r="L1328" s="3" t="str">
        <f>_xlfn.XLOOKUP(Table29[[#This Row],[customer id]],customers!A:A,customers!C:C)</f>
        <v>Premium</v>
      </c>
    </row>
    <row r="1329" spans="1:12" x14ac:dyDescent="0.35">
      <c r="A1329" s="3">
        <v>1948066291</v>
      </c>
      <c r="B1329">
        <v>644847</v>
      </c>
      <c r="C1329">
        <v>1</v>
      </c>
      <c r="D1329" s="2">
        <v>622.80999999999995</v>
      </c>
      <c r="E1329" s="2">
        <f>Table29[[#This Row],[quantity]]*Table29[[#This Row],[unit_price]]</f>
        <v>622.80999999999995</v>
      </c>
      <c r="F1329" t="str">
        <f>_xlfn.XLOOKUP(Table29[[#This Row],[product_id]],products!A:A,products!B:B)</f>
        <v>Salt</v>
      </c>
      <c r="G1329" t="str">
        <f>_xlfn.XLOOKUP(B:B,products!A:A,products!C:C)</f>
        <v>Grocery &amp; Staples</v>
      </c>
      <c r="H1329" t="str">
        <f>_xlfn.XLOOKUP(Table29[[#This Row],[product_id]],products!A:A,products!D:D)</f>
        <v>Jhaveri, Kata and Kapur</v>
      </c>
      <c r="I1329" s="1">
        <f>_xlfn.XLOOKUP(Table29[[#This Row],[order_id]],orders!A:A,orders!C:C)</f>
        <v>45567.911111111112</v>
      </c>
      <c r="J1329" s="3">
        <f>_xlfn.XLOOKUP(Table29[[#This Row],[order_id]],orders!A:A,orders!B:B)</f>
        <v>61320989</v>
      </c>
      <c r="K1329" s="3" t="str">
        <f>_xlfn.XLOOKUP(Table29[[#This Row],[order_id]],orders!A:A,orders!E:E)</f>
        <v>Cash</v>
      </c>
      <c r="L1329" s="3" t="str">
        <f>_xlfn.XLOOKUP(Table29[[#This Row],[customer id]],customers!A:A,customers!C:C)</f>
        <v>Regular</v>
      </c>
    </row>
    <row r="1330" spans="1:12" x14ac:dyDescent="0.35">
      <c r="A1330" s="3">
        <v>2021361582</v>
      </c>
      <c r="B1330">
        <v>41853</v>
      </c>
      <c r="C1330">
        <v>3</v>
      </c>
      <c r="D1330" s="2">
        <v>910.44</v>
      </c>
      <c r="E1330" s="2">
        <f>Table29[[#This Row],[quantity]]*Table29[[#This Row],[unit_price]]</f>
        <v>2731.32</v>
      </c>
      <c r="F1330" t="str">
        <f>_xlfn.XLOOKUP(Table29[[#This Row],[product_id]],products!A:A,products!B:B)</f>
        <v>Curd</v>
      </c>
      <c r="G1330" t="str">
        <f>_xlfn.XLOOKUP(B:B,products!A:A,products!C:C)</f>
        <v>Dairy &amp; Breakfast</v>
      </c>
      <c r="H1330" t="str">
        <f>_xlfn.XLOOKUP(Table29[[#This Row],[product_id]],products!A:A,products!D:D)</f>
        <v>Handa PLC</v>
      </c>
      <c r="I1330" s="1">
        <f>_xlfn.XLOOKUP(Table29[[#This Row],[order_id]],orders!A:A,orders!C:C)</f>
        <v>45432.561805555553</v>
      </c>
      <c r="J1330" s="3">
        <f>_xlfn.XLOOKUP(Table29[[#This Row],[order_id]],orders!A:A,orders!B:B)</f>
        <v>99695529</v>
      </c>
      <c r="K1330" s="3" t="str">
        <f>_xlfn.XLOOKUP(Table29[[#This Row],[order_id]],orders!A:A,orders!E:E)</f>
        <v>Cash</v>
      </c>
      <c r="L1330" s="3" t="str">
        <f>_xlfn.XLOOKUP(Table29[[#This Row],[customer id]],customers!A:A,customers!C:C)</f>
        <v>New</v>
      </c>
    </row>
    <row r="1331" spans="1:12" x14ac:dyDescent="0.35">
      <c r="A1331" s="3">
        <v>7491420331</v>
      </c>
      <c r="B1331">
        <v>470449</v>
      </c>
      <c r="C1331">
        <v>2</v>
      </c>
      <c r="D1331" s="2">
        <v>827.77</v>
      </c>
      <c r="E1331" s="2">
        <f>Table29[[#This Row],[quantity]]*Table29[[#This Row],[unit_price]]</f>
        <v>1655.54</v>
      </c>
      <c r="F1331" t="str">
        <f>_xlfn.XLOOKUP(Table29[[#This Row],[product_id]],products!A:A,products!B:B)</f>
        <v>Frozen Biryani</v>
      </c>
      <c r="G1331" t="str">
        <f>_xlfn.XLOOKUP(B:B,products!A:A,products!C:C)</f>
        <v>Instant &amp; Frozen Food</v>
      </c>
      <c r="H1331" t="str">
        <f>_xlfn.XLOOKUP(Table29[[#This Row],[product_id]],products!A:A,products!D:D)</f>
        <v>Kohli-Sawhney</v>
      </c>
      <c r="I1331" s="1">
        <f>_xlfn.XLOOKUP(Table29[[#This Row],[order_id]],orders!A:A,orders!C:C)</f>
        <v>45434.136111111111</v>
      </c>
      <c r="J1331" s="3">
        <f>_xlfn.XLOOKUP(Table29[[#This Row],[order_id]],orders!A:A,orders!B:B)</f>
        <v>27504517</v>
      </c>
      <c r="K1331" s="3" t="str">
        <f>_xlfn.XLOOKUP(Table29[[#This Row],[order_id]],orders!A:A,orders!E:E)</f>
        <v>Wallet</v>
      </c>
      <c r="L1331" s="3" t="str">
        <f>_xlfn.XLOOKUP(Table29[[#This Row],[customer id]],customers!A:A,customers!C:C)</f>
        <v>New</v>
      </c>
    </row>
    <row r="1332" spans="1:12" x14ac:dyDescent="0.35">
      <c r="A1332" s="3">
        <v>994840771</v>
      </c>
      <c r="B1332">
        <v>112390</v>
      </c>
      <c r="C1332">
        <v>2</v>
      </c>
      <c r="D1332" s="2">
        <v>877.98</v>
      </c>
      <c r="E1332" s="2">
        <f>Table29[[#This Row],[quantity]]*Table29[[#This Row],[unit_price]]</f>
        <v>1755.96</v>
      </c>
      <c r="F1332" t="str">
        <f>_xlfn.XLOOKUP(Table29[[#This Row],[product_id]],products!A:A,products!B:B)</f>
        <v>Toothpaste</v>
      </c>
      <c r="G1332" t="str">
        <f>_xlfn.XLOOKUP(B:B,products!A:A,products!C:C)</f>
        <v>Personal Care</v>
      </c>
      <c r="H1332" t="str">
        <f>_xlfn.XLOOKUP(Table29[[#This Row],[product_id]],products!A:A,products!D:D)</f>
        <v>Kibe, Contractor and Randhawa</v>
      </c>
      <c r="I1332" s="1">
        <f>_xlfn.XLOOKUP(Table29[[#This Row],[order_id]],orders!A:A,orders!C:C)</f>
        <v>45214.955555555556</v>
      </c>
      <c r="J1332" s="3">
        <f>_xlfn.XLOOKUP(Table29[[#This Row],[order_id]],orders!A:A,orders!B:B)</f>
        <v>85088479</v>
      </c>
      <c r="K1332" s="3" t="str">
        <f>_xlfn.XLOOKUP(Table29[[#This Row],[order_id]],orders!A:A,orders!E:E)</f>
        <v>Wallet</v>
      </c>
      <c r="L1332" s="3" t="str">
        <f>_xlfn.XLOOKUP(Table29[[#This Row],[customer id]],customers!A:A,customers!C:C)</f>
        <v>Inactive</v>
      </c>
    </row>
    <row r="1333" spans="1:12" x14ac:dyDescent="0.35">
      <c r="A1333" s="3">
        <v>6277344634</v>
      </c>
      <c r="B1333">
        <v>131136</v>
      </c>
      <c r="C1333">
        <v>2</v>
      </c>
      <c r="D1333" s="2">
        <v>37.799999999999997</v>
      </c>
      <c r="E1333" s="2">
        <f>Table29[[#This Row],[quantity]]*Table29[[#This Row],[unit_price]]</f>
        <v>75.599999999999994</v>
      </c>
      <c r="F1333" t="str">
        <f>_xlfn.XLOOKUP(Table29[[#This Row],[product_id]],products!A:A,products!B:B)</f>
        <v>Salt</v>
      </c>
      <c r="G1333" t="str">
        <f>_xlfn.XLOOKUP(B:B,products!A:A,products!C:C)</f>
        <v>Grocery &amp; Staples</v>
      </c>
      <c r="H1333" t="str">
        <f>_xlfn.XLOOKUP(Table29[[#This Row],[product_id]],products!A:A,products!D:D)</f>
        <v>Deshpande-Rama</v>
      </c>
      <c r="I1333" s="1">
        <f>_xlfn.XLOOKUP(Table29[[#This Row],[order_id]],orders!A:A,orders!C:C)</f>
        <v>45496.804166666669</v>
      </c>
      <c r="J1333" s="3">
        <f>_xlfn.XLOOKUP(Table29[[#This Row],[order_id]],orders!A:A,orders!B:B)</f>
        <v>11202130</v>
      </c>
      <c r="K1333" s="3" t="str">
        <f>_xlfn.XLOOKUP(Table29[[#This Row],[order_id]],orders!A:A,orders!E:E)</f>
        <v>UPI</v>
      </c>
      <c r="L1333" s="3" t="str">
        <f>_xlfn.XLOOKUP(Table29[[#This Row],[customer id]],customers!A:A,customers!C:C)</f>
        <v>Premium</v>
      </c>
    </row>
    <row r="1334" spans="1:12" x14ac:dyDescent="0.35">
      <c r="A1334" s="3">
        <v>4092653338</v>
      </c>
      <c r="B1334">
        <v>317242</v>
      </c>
      <c r="C1334">
        <v>3</v>
      </c>
      <c r="D1334" s="2">
        <v>198.15</v>
      </c>
      <c r="E1334" s="2">
        <f>Table29[[#This Row],[quantity]]*Table29[[#This Row],[unit_price]]</f>
        <v>594.45000000000005</v>
      </c>
      <c r="F1334" t="str">
        <f>_xlfn.XLOOKUP(Table29[[#This Row],[product_id]],products!A:A,products!B:B)</f>
        <v>Pulses</v>
      </c>
      <c r="G1334" t="str">
        <f>_xlfn.XLOOKUP(B:B,products!A:A,products!C:C)</f>
        <v>Grocery &amp; Staples</v>
      </c>
      <c r="H1334" t="str">
        <f>_xlfn.XLOOKUP(Table29[[#This Row],[product_id]],products!A:A,products!D:D)</f>
        <v>Rastogi Group</v>
      </c>
      <c r="I1334" s="1">
        <f>_xlfn.XLOOKUP(Table29[[#This Row],[order_id]],orders!A:A,orders!C:C)</f>
        <v>45406.59097222222</v>
      </c>
      <c r="J1334" s="3">
        <f>_xlfn.XLOOKUP(Table29[[#This Row],[order_id]],orders!A:A,orders!B:B)</f>
        <v>13604883</v>
      </c>
      <c r="K1334" s="3" t="str">
        <f>_xlfn.XLOOKUP(Table29[[#This Row],[order_id]],orders!A:A,orders!E:E)</f>
        <v>UPI</v>
      </c>
      <c r="L1334" s="3" t="str">
        <f>_xlfn.XLOOKUP(Table29[[#This Row],[customer id]],customers!A:A,customers!C:C)</f>
        <v>Premium</v>
      </c>
    </row>
    <row r="1335" spans="1:12" x14ac:dyDescent="0.35">
      <c r="A1335" s="3">
        <v>7213712604</v>
      </c>
      <c r="B1335">
        <v>500633</v>
      </c>
      <c r="C1335">
        <v>1</v>
      </c>
      <c r="D1335" s="2">
        <v>154.5</v>
      </c>
      <c r="E1335" s="2">
        <f>Table29[[#This Row],[quantity]]*Table29[[#This Row],[unit_price]]</f>
        <v>154.5</v>
      </c>
      <c r="F1335" t="str">
        <f>_xlfn.XLOOKUP(Table29[[#This Row],[product_id]],products!A:A,products!B:B)</f>
        <v>Cereal</v>
      </c>
      <c r="G1335" t="str">
        <f>_xlfn.XLOOKUP(B:B,products!A:A,products!C:C)</f>
        <v>Dairy &amp; Breakfast</v>
      </c>
      <c r="H1335" t="str">
        <f>_xlfn.XLOOKUP(Table29[[#This Row],[product_id]],products!A:A,products!D:D)</f>
        <v>Trivedi-Ahluwalia</v>
      </c>
      <c r="I1335" s="1">
        <f>_xlfn.XLOOKUP(Table29[[#This Row],[order_id]],orders!A:A,orders!C:C)</f>
        <v>45247.293055555558</v>
      </c>
      <c r="J1335" s="3">
        <f>_xlfn.XLOOKUP(Table29[[#This Row],[order_id]],orders!A:A,orders!B:B)</f>
        <v>49433260</v>
      </c>
      <c r="K1335" s="3" t="str">
        <f>_xlfn.XLOOKUP(Table29[[#This Row],[order_id]],orders!A:A,orders!E:E)</f>
        <v>Cash</v>
      </c>
      <c r="L1335" s="3" t="str">
        <f>_xlfn.XLOOKUP(Table29[[#This Row],[customer id]],customers!A:A,customers!C:C)</f>
        <v>Premium</v>
      </c>
    </row>
    <row r="1336" spans="1:12" x14ac:dyDescent="0.35">
      <c r="A1336" s="3">
        <v>7326709115</v>
      </c>
      <c r="B1336">
        <v>883013</v>
      </c>
      <c r="C1336">
        <v>3</v>
      </c>
      <c r="D1336" s="2">
        <v>989.88</v>
      </c>
      <c r="E1336" s="2">
        <f>Table29[[#This Row],[quantity]]*Table29[[#This Row],[unit_price]]</f>
        <v>2969.64</v>
      </c>
      <c r="F1336" t="str">
        <f>_xlfn.XLOOKUP(Table29[[#This Row],[product_id]],products!A:A,products!B:B)</f>
        <v>Eggs</v>
      </c>
      <c r="G1336" t="str">
        <f>_xlfn.XLOOKUP(B:B,products!A:A,products!C:C)</f>
        <v>Dairy &amp; Breakfast</v>
      </c>
      <c r="H1336" t="str">
        <f>_xlfn.XLOOKUP(Table29[[#This Row],[product_id]],products!A:A,products!D:D)</f>
        <v>Chahal Group</v>
      </c>
      <c r="I1336" s="1">
        <f>_xlfn.XLOOKUP(Table29[[#This Row],[order_id]],orders!A:A,orders!C:C)</f>
        <v>45256.025000000001</v>
      </c>
      <c r="J1336" s="3">
        <f>_xlfn.XLOOKUP(Table29[[#This Row],[order_id]],orders!A:A,orders!B:B)</f>
        <v>22800586</v>
      </c>
      <c r="K1336" s="3" t="str">
        <f>_xlfn.XLOOKUP(Table29[[#This Row],[order_id]],orders!A:A,orders!E:E)</f>
        <v>Card</v>
      </c>
      <c r="L1336" s="3" t="str">
        <f>_xlfn.XLOOKUP(Table29[[#This Row],[customer id]],customers!A:A,customers!C:C)</f>
        <v>New</v>
      </c>
    </row>
    <row r="1337" spans="1:12" x14ac:dyDescent="0.35">
      <c r="A1337" s="3">
        <v>9419789569</v>
      </c>
      <c r="B1337">
        <v>171602</v>
      </c>
      <c r="C1337">
        <v>3</v>
      </c>
      <c r="D1337" s="2">
        <v>883.44</v>
      </c>
      <c r="E1337" s="2">
        <f>Table29[[#This Row],[quantity]]*Table29[[#This Row],[unit_price]]</f>
        <v>2650.32</v>
      </c>
      <c r="F1337" t="str">
        <f>_xlfn.XLOOKUP(Table29[[#This Row],[product_id]],products!A:A,products!B:B)</f>
        <v>Cola</v>
      </c>
      <c r="G1337" t="str">
        <f>_xlfn.XLOOKUP(B:B,products!A:A,products!C:C)</f>
        <v>Cold Drinks &amp; Juices</v>
      </c>
      <c r="H1337" t="str">
        <f>_xlfn.XLOOKUP(Table29[[#This Row],[product_id]],products!A:A,products!D:D)</f>
        <v>Pal-Sehgal</v>
      </c>
      <c r="I1337" s="1">
        <f>_xlfn.XLOOKUP(Table29[[#This Row],[order_id]],orders!A:A,orders!C:C)</f>
        <v>45490.440972222219</v>
      </c>
      <c r="J1337" s="3">
        <f>_xlfn.XLOOKUP(Table29[[#This Row],[order_id]],orders!A:A,orders!B:B)</f>
        <v>8733344</v>
      </c>
      <c r="K1337" s="3" t="str">
        <f>_xlfn.XLOOKUP(Table29[[#This Row],[order_id]],orders!A:A,orders!E:E)</f>
        <v>Wallet</v>
      </c>
      <c r="L1337" s="3" t="str">
        <f>_xlfn.XLOOKUP(Table29[[#This Row],[customer id]],customers!A:A,customers!C:C)</f>
        <v>Premium</v>
      </c>
    </row>
    <row r="1338" spans="1:12" x14ac:dyDescent="0.35">
      <c r="A1338" s="3">
        <v>5388191488</v>
      </c>
      <c r="B1338">
        <v>153019</v>
      </c>
      <c r="C1338">
        <v>3</v>
      </c>
      <c r="D1338" s="2">
        <v>947.95</v>
      </c>
      <c r="E1338" s="2">
        <f>Table29[[#This Row],[quantity]]*Table29[[#This Row],[unit_price]]</f>
        <v>2843.8500000000004</v>
      </c>
      <c r="F1338" t="str">
        <f>_xlfn.XLOOKUP(Table29[[#This Row],[product_id]],products!A:A,products!B:B)</f>
        <v>Onions</v>
      </c>
      <c r="G1338" t="str">
        <f>_xlfn.XLOOKUP(B:B,products!A:A,products!C:C)</f>
        <v>Fruits &amp; Vegetables</v>
      </c>
      <c r="H1338" t="str">
        <f>_xlfn.XLOOKUP(Table29[[#This Row],[product_id]],products!A:A,products!D:D)</f>
        <v>Aurora LLC</v>
      </c>
      <c r="I1338" s="1">
        <f>_xlfn.XLOOKUP(Table29[[#This Row],[order_id]],orders!A:A,orders!C:C)</f>
        <v>45382.157638888886</v>
      </c>
      <c r="J1338" s="3">
        <f>_xlfn.XLOOKUP(Table29[[#This Row],[order_id]],orders!A:A,orders!B:B)</f>
        <v>74735607</v>
      </c>
      <c r="K1338" s="3" t="str">
        <f>_xlfn.XLOOKUP(Table29[[#This Row],[order_id]],orders!A:A,orders!E:E)</f>
        <v>Card</v>
      </c>
      <c r="L1338" s="3" t="str">
        <f>_xlfn.XLOOKUP(Table29[[#This Row],[customer id]],customers!A:A,customers!C:C)</f>
        <v>Inactive</v>
      </c>
    </row>
    <row r="1339" spans="1:12" x14ac:dyDescent="0.35">
      <c r="A1339" s="3">
        <v>9065873433</v>
      </c>
      <c r="B1339">
        <v>930284</v>
      </c>
      <c r="C1339">
        <v>3</v>
      </c>
      <c r="D1339" s="2">
        <v>189.47</v>
      </c>
      <c r="E1339" s="2">
        <f>Table29[[#This Row],[quantity]]*Table29[[#This Row],[unit_price]]</f>
        <v>568.41</v>
      </c>
      <c r="F1339" t="str">
        <f>_xlfn.XLOOKUP(Table29[[#This Row],[product_id]],products!A:A,products!B:B)</f>
        <v>Baby Food</v>
      </c>
      <c r="G1339" t="str">
        <f>_xlfn.XLOOKUP(B:B,products!A:A,products!C:C)</f>
        <v>Baby Care</v>
      </c>
      <c r="H1339" t="str">
        <f>_xlfn.XLOOKUP(Table29[[#This Row],[product_id]],products!A:A,products!D:D)</f>
        <v>Garg, Saraf and Dutta</v>
      </c>
      <c r="I1339" s="1">
        <f>_xlfn.XLOOKUP(Table29[[#This Row],[order_id]],orders!A:A,orders!C:C)</f>
        <v>45222.798611111109</v>
      </c>
      <c r="J1339" s="3">
        <f>_xlfn.XLOOKUP(Table29[[#This Row],[order_id]],orders!A:A,orders!B:B)</f>
        <v>32635818</v>
      </c>
      <c r="K1339" s="3" t="str">
        <f>_xlfn.XLOOKUP(Table29[[#This Row],[order_id]],orders!A:A,orders!E:E)</f>
        <v>Cash</v>
      </c>
      <c r="L1339" s="3" t="str">
        <f>_xlfn.XLOOKUP(Table29[[#This Row],[customer id]],customers!A:A,customers!C:C)</f>
        <v>Regular</v>
      </c>
    </row>
    <row r="1340" spans="1:12" x14ac:dyDescent="0.35">
      <c r="A1340" s="3">
        <v>4627342297</v>
      </c>
      <c r="B1340">
        <v>67197</v>
      </c>
      <c r="C1340">
        <v>3</v>
      </c>
      <c r="D1340" s="2">
        <v>552.20000000000005</v>
      </c>
      <c r="E1340" s="2">
        <f>Table29[[#This Row],[quantity]]*Table29[[#This Row],[unit_price]]</f>
        <v>1656.6000000000001</v>
      </c>
      <c r="F1340" t="str">
        <f>_xlfn.XLOOKUP(Table29[[#This Row],[product_id]],products!A:A,products!B:B)</f>
        <v>Butter</v>
      </c>
      <c r="G1340" t="str">
        <f>_xlfn.XLOOKUP(B:B,products!A:A,products!C:C)</f>
        <v>Dairy &amp; Breakfast</v>
      </c>
      <c r="H1340" t="str">
        <f>_xlfn.XLOOKUP(Table29[[#This Row],[product_id]],products!A:A,products!D:D)</f>
        <v>Shetty-Bora</v>
      </c>
      <c r="I1340" s="1">
        <f>_xlfn.XLOOKUP(Table29[[#This Row],[order_id]],orders!A:A,orders!C:C)</f>
        <v>45166.451388888891</v>
      </c>
      <c r="J1340" s="3">
        <f>_xlfn.XLOOKUP(Table29[[#This Row],[order_id]],orders!A:A,orders!B:B)</f>
        <v>88843865</v>
      </c>
      <c r="K1340" s="3" t="str">
        <f>_xlfn.XLOOKUP(Table29[[#This Row],[order_id]],orders!A:A,orders!E:E)</f>
        <v>UPI</v>
      </c>
      <c r="L1340" s="3" t="str">
        <f>_xlfn.XLOOKUP(Table29[[#This Row],[customer id]],customers!A:A,customers!C:C)</f>
        <v>Regular</v>
      </c>
    </row>
    <row r="1341" spans="1:12" x14ac:dyDescent="0.35">
      <c r="A1341" s="3">
        <v>4286971111</v>
      </c>
      <c r="B1341">
        <v>114414</v>
      </c>
      <c r="C1341">
        <v>2</v>
      </c>
      <c r="D1341" s="2">
        <v>832.06</v>
      </c>
      <c r="E1341" s="2">
        <f>Table29[[#This Row],[quantity]]*Table29[[#This Row],[unit_price]]</f>
        <v>1664.12</v>
      </c>
      <c r="F1341" t="str">
        <f>_xlfn.XLOOKUP(Table29[[#This Row],[product_id]],products!A:A,products!B:B)</f>
        <v>Vitamins</v>
      </c>
      <c r="G1341" t="str">
        <f>_xlfn.XLOOKUP(B:B,products!A:A,products!C:C)</f>
        <v>Pharmacy</v>
      </c>
      <c r="H1341" t="str">
        <f>_xlfn.XLOOKUP(Table29[[#This Row],[product_id]],products!A:A,products!D:D)</f>
        <v>Kara-Golla</v>
      </c>
      <c r="I1341" s="1">
        <f>_xlfn.XLOOKUP(Table29[[#This Row],[order_id]],orders!A:A,orders!C:C)</f>
        <v>45439.140972222223</v>
      </c>
      <c r="J1341" s="3">
        <f>_xlfn.XLOOKUP(Table29[[#This Row],[order_id]],orders!A:A,orders!B:B)</f>
        <v>469006</v>
      </c>
      <c r="K1341" s="3" t="str">
        <f>_xlfn.XLOOKUP(Table29[[#This Row],[order_id]],orders!A:A,orders!E:E)</f>
        <v>Cash</v>
      </c>
      <c r="L1341" s="3" t="str">
        <f>_xlfn.XLOOKUP(Table29[[#This Row],[customer id]],customers!A:A,customers!C:C)</f>
        <v>Inactive</v>
      </c>
    </row>
    <row r="1342" spans="1:12" x14ac:dyDescent="0.35">
      <c r="A1342" s="3">
        <v>645282074</v>
      </c>
      <c r="B1342">
        <v>697683</v>
      </c>
      <c r="C1342">
        <v>2</v>
      </c>
      <c r="D1342" s="2">
        <v>123.74</v>
      </c>
      <c r="E1342" s="2">
        <f>Table29[[#This Row],[quantity]]*Table29[[#This Row],[unit_price]]</f>
        <v>247.48</v>
      </c>
      <c r="F1342" t="str">
        <f>_xlfn.XLOOKUP(Table29[[#This Row],[product_id]],products!A:A,products!B:B)</f>
        <v>Toilet Cleaner</v>
      </c>
      <c r="G1342" t="str">
        <f>_xlfn.XLOOKUP(B:B,products!A:A,products!C:C)</f>
        <v>Household Care</v>
      </c>
      <c r="H1342" t="str">
        <f>_xlfn.XLOOKUP(Table29[[#This Row],[product_id]],products!A:A,products!D:D)</f>
        <v>Murty, Varghese and Saxena</v>
      </c>
      <c r="I1342" s="1">
        <f>_xlfn.XLOOKUP(Table29[[#This Row],[order_id]],orders!A:A,orders!C:C)</f>
        <v>45071.989583333336</v>
      </c>
      <c r="J1342" s="3">
        <f>_xlfn.XLOOKUP(Table29[[#This Row],[order_id]],orders!A:A,orders!B:B)</f>
        <v>13265605</v>
      </c>
      <c r="K1342" s="3" t="str">
        <f>_xlfn.XLOOKUP(Table29[[#This Row],[order_id]],orders!A:A,orders!E:E)</f>
        <v>Wallet</v>
      </c>
      <c r="L1342" s="3" t="str">
        <f>_xlfn.XLOOKUP(Table29[[#This Row],[customer id]],customers!A:A,customers!C:C)</f>
        <v>Premium</v>
      </c>
    </row>
    <row r="1343" spans="1:12" x14ac:dyDescent="0.35">
      <c r="A1343" s="3">
        <v>7260939789</v>
      </c>
      <c r="B1343">
        <v>604184</v>
      </c>
      <c r="C1343">
        <v>2</v>
      </c>
      <c r="D1343" s="2">
        <v>397.55</v>
      </c>
      <c r="E1343" s="2">
        <f>Table29[[#This Row],[quantity]]*Table29[[#This Row],[unit_price]]</f>
        <v>795.1</v>
      </c>
      <c r="F1343" t="str">
        <f>_xlfn.XLOOKUP(Table29[[#This Row],[product_id]],products!A:A,products!B:B)</f>
        <v>Toilet Cleaner</v>
      </c>
      <c r="G1343" t="str">
        <f>_xlfn.XLOOKUP(B:B,products!A:A,products!C:C)</f>
        <v>Household Care</v>
      </c>
      <c r="H1343" t="str">
        <f>_xlfn.XLOOKUP(Table29[[#This Row],[product_id]],products!A:A,products!D:D)</f>
        <v>Gaba, Sodhi and Choudhary</v>
      </c>
      <c r="I1343" s="1">
        <f>_xlfn.XLOOKUP(Table29[[#This Row],[order_id]],orders!A:A,orders!C:C)</f>
        <v>45227.567361111112</v>
      </c>
      <c r="J1343" s="3">
        <f>_xlfn.XLOOKUP(Table29[[#This Row],[order_id]],orders!A:A,orders!B:B)</f>
        <v>39999278</v>
      </c>
      <c r="K1343" s="3" t="str">
        <f>_xlfn.XLOOKUP(Table29[[#This Row],[order_id]],orders!A:A,orders!E:E)</f>
        <v>UPI</v>
      </c>
      <c r="L1343" s="3" t="str">
        <f>_xlfn.XLOOKUP(Table29[[#This Row],[customer id]],customers!A:A,customers!C:C)</f>
        <v>New</v>
      </c>
    </row>
    <row r="1344" spans="1:12" x14ac:dyDescent="0.35">
      <c r="A1344" s="3">
        <v>1716322448</v>
      </c>
      <c r="B1344">
        <v>700048</v>
      </c>
      <c r="C1344">
        <v>2</v>
      </c>
      <c r="D1344" s="2">
        <v>141.28</v>
      </c>
      <c r="E1344" s="2">
        <f>Table29[[#This Row],[quantity]]*Table29[[#This Row],[unit_price]]</f>
        <v>282.56</v>
      </c>
      <c r="F1344" t="str">
        <f>_xlfn.XLOOKUP(Table29[[#This Row],[product_id]],products!A:A,products!B:B)</f>
        <v>Dish Soap</v>
      </c>
      <c r="G1344" t="str">
        <f>_xlfn.XLOOKUP(B:B,products!A:A,products!C:C)</f>
        <v>Household Care</v>
      </c>
      <c r="H1344" t="str">
        <f>_xlfn.XLOOKUP(Table29[[#This Row],[product_id]],products!A:A,products!D:D)</f>
        <v>Khalsa-Bhavsar</v>
      </c>
      <c r="I1344" s="1">
        <f>_xlfn.XLOOKUP(Table29[[#This Row],[order_id]],orders!A:A,orders!C:C)</f>
        <v>45175.673611111109</v>
      </c>
      <c r="J1344" s="3">
        <f>_xlfn.XLOOKUP(Table29[[#This Row],[order_id]],orders!A:A,orders!B:B)</f>
        <v>95873651</v>
      </c>
      <c r="K1344" s="3" t="str">
        <f>_xlfn.XLOOKUP(Table29[[#This Row],[order_id]],orders!A:A,orders!E:E)</f>
        <v>Cash</v>
      </c>
      <c r="L1344" s="3" t="str">
        <f>_xlfn.XLOOKUP(Table29[[#This Row],[customer id]],customers!A:A,customers!C:C)</f>
        <v>Inactive</v>
      </c>
    </row>
    <row r="1345" spans="1:12" x14ac:dyDescent="0.35">
      <c r="A1345" s="3">
        <v>4293959647</v>
      </c>
      <c r="B1345">
        <v>361361</v>
      </c>
      <c r="C1345">
        <v>3</v>
      </c>
      <c r="D1345" s="2">
        <v>826.21</v>
      </c>
      <c r="E1345" s="2">
        <f>Table29[[#This Row],[quantity]]*Table29[[#This Row],[unit_price]]</f>
        <v>2478.63</v>
      </c>
      <c r="F1345" t="str">
        <f>_xlfn.XLOOKUP(Table29[[#This Row],[product_id]],products!A:A,products!B:B)</f>
        <v>Biscuits</v>
      </c>
      <c r="G1345" t="str">
        <f>_xlfn.XLOOKUP(B:B,products!A:A,products!C:C)</f>
        <v>Snacks &amp; Munchies</v>
      </c>
      <c r="H1345" t="str">
        <f>_xlfn.XLOOKUP(Table29[[#This Row],[product_id]],products!A:A,products!D:D)</f>
        <v>Kunda, Dave and Sahni</v>
      </c>
      <c r="I1345" s="1">
        <f>_xlfn.XLOOKUP(Table29[[#This Row],[order_id]],orders!A:A,orders!C:C)</f>
        <v>45202.886111111111</v>
      </c>
      <c r="J1345" s="3">
        <f>_xlfn.XLOOKUP(Table29[[#This Row],[order_id]],orders!A:A,orders!B:B)</f>
        <v>820740</v>
      </c>
      <c r="K1345" s="3" t="str">
        <f>_xlfn.XLOOKUP(Table29[[#This Row],[order_id]],orders!A:A,orders!E:E)</f>
        <v>UPI</v>
      </c>
      <c r="L1345" s="3" t="str">
        <f>_xlfn.XLOOKUP(Table29[[#This Row],[customer id]],customers!A:A,customers!C:C)</f>
        <v>Premium</v>
      </c>
    </row>
    <row r="1346" spans="1:12" x14ac:dyDescent="0.35">
      <c r="A1346" s="3">
        <v>3331935300</v>
      </c>
      <c r="B1346">
        <v>435929</v>
      </c>
      <c r="C1346">
        <v>2</v>
      </c>
      <c r="D1346" s="2">
        <v>856.89</v>
      </c>
      <c r="E1346" s="2">
        <f>Table29[[#This Row],[quantity]]*Table29[[#This Row],[unit_price]]</f>
        <v>1713.78</v>
      </c>
      <c r="F1346" t="str">
        <f>_xlfn.XLOOKUP(Table29[[#This Row],[product_id]],products!A:A,products!B:B)</f>
        <v>Toilet Cleaner</v>
      </c>
      <c r="G1346" t="str">
        <f>_xlfn.XLOOKUP(B:B,products!A:A,products!C:C)</f>
        <v>Household Care</v>
      </c>
      <c r="H1346" t="str">
        <f>_xlfn.XLOOKUP(Table29[[#This Row],[product_id]],products!A:A,products!D:D)</f>
        <v>Memon Ltd</v>
      </c>
      <c r="I1346" s="1">
        <f>_xlfn.XLOOKUP(Table29[[#This Row],[order_id]],orders!A:A,orders!C:C)</f>
        <v>45092.901388888888</v>
      </c>
      <c r="J1346" s="3">
        <f>_xlfn.XLOOKUP(Table29[[#This Row],[order_id]],orders!A:A,orders!B:B)</f>
        <v>29095552</v>
      </c>
      <c r="K1346" s="3" t="str">
        <f>_xlfn.XLOOKUP(Table29[[#This Row],[order_id]],orders!A:A,orders!E:E)</f>
        <v>Wallet</v>
      </c>
      <c r="L1346" s="3" t="str">
        <f>_xlfn.XLOOKUP(Table29[[#This Row],[customer id]],customers!A:A,customers!C:C)</f>
        <v>Inactive</v>
      </c>
    </row>
    <row r="1347" spans="1:12" x14ac:dyDescent="0.35">
      <c r="A1347" s="3">
        <v>1775389576</v>
      </c>
      <c r="B1347">
        <v>961614</v>
      </c>
      <c r="C1347">
        <v>3</v>
      </c>
      <c r="D1347" s="2">
        <v>227.22</v>
      </c>
      <c r="E1347" s="2">
        <f>Table29[[#This Row],[quantity]]*Table29[[#This Row],[unit_price]]</f>
        <v>681.66</v>
      </c>
      <c r="F1347" t="str">
        <f>_xlfn.XLOOKUP(Table29[[#This Row],[product_id]],products!A:A,products!B:B)</f>
        <v>Chocolates</v>
      </c>
      <c r="G1347" t="str">
        <f>_xlfn.XLOOKUP(B:B,products!A:A,products!C:C)</f>
        <v>Snacks &amp; Munchies</v>
      </c>
      <c r="H1347" t="str">
        <f>_xlfn.XLOOKUP(Table29[[#This Row],[product_id]],products!A:A,products!D:D)</f>
        <v>Goda Inc</v>
      </c>
      <c r="I1347" s="1">
        <f>_xlfn.XLOOKUP(Table29[[#This Row],[order_id]],orders!A:A,orders!C:C)</f>
        <v>45361.273611111108</v>
      </c>
      <c r="J1347" s="3">
        <f>_xlfn.XLOOKUP(Table29[[#This Row],[order_id]],orders!A:A,orders!B:B)</f>
        <v>15830066</v>
      </c>
      <c r="K1347" s="3" t="str">
        <f>_xlfn.XLOOKUP(Table29[[#This Row],[order_id]],orders!A:A,orders!E:E)</f>
        <v>Wallet</v>
      </c>
      <c r="L1347" s="3" t="str">
        <f>_xlfn.XLOOKUP(Table29[[#This Row],[customer id]],customers!A:A,customers!C:C)</f>
        <v>New</v>
      </c>
    </row>
    <row r="1348" spans="1:12" x14ac:dyDescent="0.35">
      <c r="A1348" s="3">
        <v>8194774262</v>
      </c>
      <c r="B1348">
        <v>490602</v>
      </c>
      <c r="C1348">
        <v>3</v>
      </c>
      <c r="D1348" s="2">
        <v>549.47</v>
      </c>
      <c r="E1348" s="2">
        <f>Table29[[#This Row],[quantity]]*Table29[[#This Row],[unit_price]]</f>
        <v>1648.41</v>
      </c>
      <c r="F1348" t="str">
        <f>_xlfn.XLOOKUP(Table29[[#This Row],[product_id]],products!A:A,products!B:B)</f>
        <v>Sugar</v>
      </c>
      <c r="G1348" t="str">
        <f>_xlfn.XLOOKUP(B:B,products!A:A,products!C:C)</f>
        <v>Grocery &amp; Staples</v>
      </c>
      <c r="H1348" t="str">
        <f>_xlfn.XLOOKUP(Table29[[#This Row],[product_id]],products!A:A,products!D:D)</f>
        <v>Raghavan Inc</v>
      </c>
      <c r="I1348" s="1">
        <f>_xlfn.XLOOKUP(Table29[[#This Row],[order_id]],orders!A:A,orders!C:C)</f>
        <v>45571.272222222222</v>
      </c>
      <c r="J1348" s="3">
        <f>_xlfn.XLOOKUP(Table29[[#This Row],[order_id]],orders!A:A,orders!B:B)</f>
        <v>46836361</v>
      </c>
      <c r="K1348" s="3" t="str">
        <f>_xlfn.XLOOKUP(Table29[[#This Row],[order_id]],orders!A:A,orders!E:E)</f>
        <v>Cash</v>
      </c>
      <c r="L1348" s="3" t="str">
        <f>_xlfn.XLOOKUP(Table29[[#This Row],[customer id]],customers!A:A,customers!C:C)</f>
        <v>Premium</v>
      </c>
    </row>
    <row r="1349" spans="1:12" x14ac:dyDescent="0.35">
      <c r="A1349" s="3">
        <v>3615279775</v>
      </c>
      <c r="B1349">
        <v>51036</v>
      </c>
      <c r="C1349">
        <v>1</v>
      </c>
      <c r="D1349" s="2">
        <v>931.61</v>
      </c>
      <c r="E1349" s="2">
        <f>Table29[[#This Row],[quantity]]*Table29[[#This Row],[unit_price]]</f>
        <v>931.61</v>
      </c>
      <c r="F1349" t="str">
        <f>_xlfn.XLOOKUP(Table29[[#This Row],[product_id]],products!A:A,products!B:B)</f>
        <v>Baby Food</v>
      </c>
      <c r="G1349" t="str">
        <f>_xlfn.XLOOKUP(B:B,products!A:A,products!C:C)</f>
        <v>Baby Care</v>
      </c>
      <c r="H1349" t="str">
        <f>_xlfn.XLOOKUP(Table29[[#This Row],[product_id]],products!A:A,products!D:D)</f>
        <v>Karnik PLC</v>
      </c>
      <c r="I1349" s="1">
        <f>_xlfn.XLOOKUP(Table29[[#This Row],[order_id]],orders!A:A,orders!C:C)</f>
        <v>45231.770833333336</v>
      </c>
      <c r="J1349" s="3">
        <f>_xlfn.XLOOKUP(Table29[[#This Row],[order_id]],orders!A:A,orders!B:B)</f>
        <v>61618079</v>
      </c>
      <c r="K1349" s="3" t="str">
        <f>_xlfn.XLOOKUP(Table29[[#This Row],[order_id]],orders!A:A,orders!E:E)</f>
        <v>Wallet</v>
      </c>
      <c r="L1349" s="3" t="str">
        <f>_xlfn.XLOOKUP(Table29[[#This Row],[customer id]],customers!A:A,customers!C:C)</f>
        <v>Inactive</v>
      </c>
    </row>
    <row r="1350" spans="1:12" x14ac:dyDescent="0.35">
      <c r="A1350" s="3">
        <v>11467999</v>
      </c>
      <c r="B1350">
        <v>747801</v>
      </c>
      <c r="C1350">
        <v>3</v>
      </c>
      <c r="D1350" s="2">
        <v>277.76</v>
      </c>
      <c r="E1350" s="2">
        <f>Table29[[#This Row],[quantity]]*Table29[[#This Row],[unit_price]]</f>
        <v>833.28</v>
      </c>
      <c r="F1350" t="str">
        <f>_xlfn.XLOOKUP(Table29[[#This Row],[product_id]],products!A:A,products!B:B)</f>
        <v>Toilet Cleaner</v>
      </c>
      <c r="G1350" t="str">
        <f>_xlfn.XLOOKUP(B:B,products!A:A,products!C:C)</f>
        <v>Household Care</v>
      </c>
      <c r="H1350" t="str">
        <f>_xlfn.XLOOKUP(Table29[[#This Row],[product_id]],products!A:A,products!D:D)</f>
        <v>Saha-Vora</v>
      </c>
      <c r="I1350" s="1">
        <f>_xlfn.XLOOKUP(Table29[[#This Row],[order_id]],orders!A:A,orders!C:C)</f>
        <v>45039.775694444441</v>
      </c>
      <c r="J1350" s="3">
        <f>_xlfn.XLOOKUP(Table29[[#This Row],[order_id]],orders!A:A,orders!B:B)</f>
        <v>78267238</v>
      </c>
      <c r="K1350" s="3" t="str">
        <f>_xlfn.XLOOKUP(Table29[[#This Row],[order_id]],orders!A:A,orders!E:E)</f>
        <v>UPI</v>
      </c>
      <c r="L1350" s="3" t="str">
        <f>_xlfn.XLOOKUP(Table29[[#This Row],[customer id]],customers!A:A,customers!C:C)</f>
        <v>Inactive</v>
      </c>
    </row>
    <row r="1351" spans="1:12" x14ac:dyDescent="0.35">
      <c r="A1351" s="3">
        <v>3971267196</v>
      </c>
      <c r="B1351">
        <v>171602</v>
      </c>
      <c r="C1351">
        <v>2</v>
      </c>
      <c r="D1351" s="2">
        <v>883.44</v>
      </c>
      <c r="E1351" s="2">
        <f>Table29[[#This Row],[quantity]]*Table29[[#This Row],[unit_price]]</f>
        <v>1766.88</v>
      </c>
      <c r="F1351" t="str">
        <f>_xlfn.XLOOKUP(Table29[[#This Row],[product_id]],products!A:A,products!B:B)</f>
        <v>Cola</v>
      </c>
      <c r="G1351" t="str">
        <f>_xlfn.XLOOKUP(B:B,products!A:A,products!C:C)</f>
        <v>Cold Drinks &amp; Juices</v>
      </c>
      <c r="H1351" t="str">
        <f>_xlfn.XLOOKUP(Table29[[#This Row],[product_id]],products!A:A,products!D:D)</f>
        <v>Pal-Sehgal</v>
      </c>
      <c r="I1351" s="1">
        <f>_xlfn.XLOOKUP(Table29[[#This Row],[order_id]],orders!A:A,orders!C:C)</f>
        <v>45305.107638888891</v>
      </c>
      <c r="J1351" s="3">
        <f>_xlfn.XLOOKUP(Table29[[#This Row],[order_id]],orders!A:A,orders!B:B)</f>
        <v>8536503</v>
      </c>
      <c r="K1351" s="3" t="str">
        <f>_xlfn.XLOOKUP(Table29[[#This Row],[order_id]],orders!A:A,orders!E:E)</f>
        <v>Card</v>
      </c>
      <c r="L1351" s="3" t="str">
        <f>_xlfn.XLOOKUP(Table29[[#This Row],[customer id]],customers!A:A,customers!C:C)</f>
        <v>Regular</v>
      </c>
    </row>
    <row r="1352" spans="1:12" x14ac:dyDescent="0.35">
      <c r="A1352" s="3">
        <v>1584863963</v>
      </c>
      <c r="B1352">
        <v>455755</v>
      </c>
      <c r="C1352">
        <v>3</v>
      </c>
      <c r="D1352" s="2">
        <v>44.09</v>
      </c>
      <c r="E1352" s="2">
        <f>Table29[[#This Row],[quantity]]*Table29[[#This Row],[unit_price]]</f>
        <v>132.27000000000001</v>
      </c>
      <c r="F1352" t="str">
        <f>_xlfn.XLOOKUP(Table29[[#This Row],[product_id]],products!A:A,products!B:B)</f>
        <v>Detergent</v>
      </c>
      <c r="G1352" t="str">
        <f>_xlfn.XLOOKUP(B:B,products!A:A,products!C:C)</f>
        <v>Household Care</v>
      </c>
      <c r="H1352" t="str">
        <f>_xlfn.XLOOKUP(Table29[[#This Row],[product_id]],products!A:A,products!D:D)</f>
        <v>Mangal-Sathe</v>
      </c>
      <c r="I1352" s="1">
        <f>_xlfn.XLOOKUP(Table29[[#This Row],[order_id]],orders!A:A,orders!C:C)</f>
        <v>45494.759027777778</v>
      </c>
      <c r="J1352" s="3">
        <f>_xlfn.XLOOKUP(Table29[[#This Row],[order_id]],orders!A:A,orders!B:B)</f>
        <v>61877649</v>
      </c>
      <c r="K1352" s="3" t="str">
        <f>_xlfn.XLOOKUP(Table29[[#This Row],[order_id]],orders!A:A,orders!E:E)</f>
        <v>UPI</v>
      </c>
      <c r="L1352" s="3" t="str">
        <f>_xlfn.XLOOKUP(Table29[[#This Row],[customer id]],customers!A:A,customers!C:C)</f>
        <v>Premium</v>
      </c>
    </row>
    <row r="1353" spans="1:12" x14ac:dyDescent="0.35">
      <c r="A1353" s="3">
        <v>1557893814</v>
      </c>
      <c r="B1353">
        <v>70969</v>
      </c>
      <c r="C1353">
        <v>1</v>
      </c>
      <c r="D1353" s="2">
        <v>631.70000000000005</v>
      </c>
      <c r="E1353" s="2">
        <f>Table29[[#This Row],[quantity]]*Table29[[#This Row],[unit_price]]</f>
        <v>631.70000000000005</v>
      </c>
      <c r="F1353" t="str">
        <f>_xlfn.XLOOKUP(Table29[[#This Row],[product_id]],products!A:A,products!B:B)</f>
        <v>Carrots</v>
      </c>
      <c r="G1353" t="str">
        <f>_xlfn.XLOOKUP(B:B,products!A:A,products!C:C)</f>
        <v>Fruits &amp; Vegetables</v>
      </c>
      <c r="H1353" t="str">
        <f>_xlfn.XLOOKUP(Table29[[#This Row],[product_id]],products!A:A,products!D:D)</f>
        <v>Mohan Group</v>
      </c>
      <c r="I1353" s="1">
        <f>_xlfn.XLOOKUP(Table29[[#This Row],[order_id]],orders!A:A,orders!C:C)</f>
        <v>45384.53125</v>
      </c>
      <c r="J1353" s="3">
        <f>_xlfn.XLOOKUP(Table29[[#This Row],[order_id]],orders!A:A,orders!B:B)</f>
        <v>75244116</v>
      </c>
      <c r="K1353" s="3" t="str">
        <f>_xlfn.XLOOKUP(Table29[[#This Row],[order_id]],orders!A:A,orders!E:E)</f>
        <v>Wallet</v>
      </c>
      <c r="L1353" s="3" t="str">
        <f>_xlfn.XLOOKUP(Table29[[#This Row],[customer id]],customers!A:A,customers!C:C)</f>
        <v>Inactive</v>
      </c>
    </row>
    <row r="1354" spans="1:12" x14ac:dyDescent="0.35">
      <c r="A1354" s="3">
        <v>8172695964</v>
      </c>
      <c r="B1354">
        <v>697683</v>
      </c>
      <c r="C1354">
        <v>1</v>
      </c>
      <c r="D1354" s="2">
        <v>123.74</v>
      </c>
      <c r="E1354" s="2">
        <f>Table29[[#This Row],[quantity]]*Table29[[#This Row],[unit_price]]</f>
        <v>123.74</v>
      </c>
      <c r="F1354" t="str">
        <f>_xlfn.XLOOKUP(Table29[[#This Row],[product_id]],products!A:A,products!B:B)</f>
        <v>Toilet Cleaner</v>
      </c>
      <c r="G1354" t="str">
        <f>_xlfn.XLOOKUP(B:B,products!A:A,products!C:C)</f>
        <v>Household Care</v>
      </c>
      <c r="H1354" t="str">
        <f>_xlfn.XLOOKUP(Table29[[#This Row],[product_id]],products!A:A,products!D:D)</f>
        <v>Murty, Varghese and Saxena</v>
      </c>
      <c r="I1354" s="1">
        <f>_xlfn.XLOOKUP(Table29[[#This Row],[order_id]],orders!A:A,orders!C:C)</f>
        <v>45480.386805555558</v>
      </c>
      <c r="J1354" s="3">
        <f>_xlfn.XLOOKUP(Table29[[#This Row],[order_id]],orders!A:A,orders!B:B)</f>
        <v>45323391</v>
      </c>
      <c r="K1354" s="3" t="str">
        <f>_xlfn.XLOOKUP(Table29[[#This Row],[order_id]],orders!A:A,orders!E:E)</f>
        <v>Card</v>
      </c>
      <c r="L1354" s="3" t="str">
        <f>_xlfn.XLOOKUP(Table29[[#This Row],[customer id]],customers!A:A,customers!C:C)</f>
        <v>New</v>
      </c>
    </row>
    <row r="1355" spans="1:12" x14ac:dyDescent="0.35">
      <c r="A1355" s="3">
        <v>7462800868</v>
      </c>
      <c r="B1355">
        <v>747801</v>
      </c>
      <c r="C1355">
        <v>2</v>
      </c>
      <c r="D1355" s="2">
        <v>277.76</v>
      </c>
      <c r="E1355" s="2">
        <f>Table29[[#This Row],[quantity]]*Table29[[#This Row],[unit_price]]</f>
        <v>555.52</v>
      </c>
      <c r="F1355" t="str">
        <f>_xlfn.XLOOKUP(Table29[[#This Row],[product_id]],products!A:A,products!B:B)</f>
        <v>Toilet Cleaner</v>
      </c>
      <c r="G1355" t="str">
        <f>_xlfn.XLOOKUP(B:B,products!A:A,products!C:C)</f>
        <v>Household Care</v>
      </c>
      <c r="H1355" t="str">
        <f>_xlfn.XLOOKUP(Table29[[#This Row],[product_id]],products!A:A,products!D:D)</f>
        <v>Saha-Vora</v>
      </c>
      <c r="I1355" s="1">
        <f>_xlfn.XLOOKUP(Table29[[#This Row],[order_id]],orders!A:A,orders!C:C)</f>
        <v>45218.727083333331</v>
      </c>
      <c r="J1355" s="3">
        <f>_xlfn.XLOOKUP(Table29[[#This Row],[order_id]],orders!A:A,orders!B:B)</f>
        <v>93127511</v>
      </c>
      <c r="K1355" s="3" t="str">
        <f>_xlfn.XLOOKUP(Table29[[#This Row],[order_id]],orders!A:A,orders!E:E)</f>
        <v>Wallet</v>
      </c>
      <c r="L1355" s="3" t="str">
        <f>_xlfn.XLOOKUP(Table29[[#This Row],[customer id]],customers!A:A,customers!C:C)</f>
        <v>Inactive</v>
      </c>
    </row>
    <row r="1356" spans="1:12" x14ac:dyDescent="0.35">
      <c r="A1356" s="3">
        <v>5438961669</v>
      </c>
      <c r="B1356">
        <v>425341</v>
      </c>
      <c r="C1356">
        <v>2</v>
      </c>
      <c r="D1356" s="2">
        <v>486.28</v>
      </c>
      <c r="E1356" s="2">
        <f>Table29[[#This Row],[quantity]]*Table29[[#This Row],[unit_price]]</f>
        <v>972.56</v>
      </c>
      <c r="F1356" t="str">
        <f>_xlfn.XLOOKUP(Table29[[#This Row],[product_id]],products!A:A,products!B:B)</f>
        <v>Pet Treats</v>
      </c>
      <c r="G1356" t="str">
        <f>_xlfn.XLOOKUP(B:B,products!A:A,products!C:C)</f>
        <v>Pet Care</v>
      </c>
      <c r="H1356" t="str">
        <f>_xlfn.XLOOKUP(Table29[[#This Row],[product_id]],products!A:A,products!D:D)</f>
        <v>Mani, Dhar and Muni</v>
      </c>
      <c r="I1356" s="1">
        <f>_xlfn.XLOOKUP(Table29[[#This Row],[order_id]],orders!A:A,orders!C:C)</f>
        <v>45545.222222222219</v>
      </c>
      <c r="J1356" s="3">
        <f>_xlfn.XLOOKUP(Table29[[#This Row],[order_id]],orders!A:A,orders!B:B)</f>
        <v>37245065</v>
      </c>
      <c r="K1356" s="3" t="str">
        <f>_xlfn.XLOOKUP(Table29[[#This Row],[order_id]],orders!A:A,orders!E:E)</f>
        <v>UPI</v>
      </c>
      <c r="L1356" s="3" t="str">
        <f>_xlfn.XLOOKUP(Table29[[#This Row],[customer id]],customers!A:A,customers!C:C)</f>
        <v>Inactive</v>
      </c>
    </row>
    <row r="1357" spans="1:12" x14ac:dyDescent="0.35">
      <c r="A1357" s="3">
        <v>4904849001</v>
      </c>
      <c r="B1357">
        <v>913428</v>
      </c>
      <c r="C1357">
        <v>2</v>
      </c>
      <c r="D1357" s="2">
        <v>392.22</v>
      </c>
      <c r="E1357" s="2">
        <f>Table29[[#This Row],[quantity]]*Table29[[#This Row],[unit_price]]</f>
        <v>784.44</v>
      </c>
      <c r="F1357" t="str">
        <f>_xlfn.XLOOKUP(Table29[[#This Row],[product_id]],products!A:A,products!B:B)</f>
        <v>Pet Treats</v>
      </c>
      <c r="G1357" t="str">
        <f>_xlfn.XLOOKUP(B:B,products!A:A,products!C:C)</f>
        <v>Pet Care</v>
      </c>
      <c r="H1357" t="str">
        <f>_xlfn.XLOOKUP(Table29[[#This Row],[product_id]],products!A:A,products!D:D)</f>
        <v>Narayanan-Kumar</v>
      </c>
      <c r="I1357" s="1">
        <f>_xlfn.XLOOKUP(Table29[[#This Row],[order_id]],orders!A:A,orders!C:C)</f>
        <v>45260.240277777775</v>
      </c>
      <c r="J1357" s="3">
        <f>_xlfn.XLOOKUP(Table29[[#This Row],[order_id]],orders!A:A,orders!B:B)</f>
        <v>93563435</v>
      </c>
      <c r="K1357" s="3" t="str">
        <f>_xlfn.XLOOKUP(Table29[[#This Row],[order_id]],orders!A:A,orders!E:E)</f>
        <v>Wallet</v>
      </c>
      <c r="L1357" s="3" t="str">
        <f>_xlfn.XLOOKUP(Table29[[#This Row],[customer id]],customers!A:A,customers!C:C)</f>
        <v>New</v>
      </c>
    </row>
    <row r="1358" spans="1:12" x14ac:dyDescent="0.35">
      <c r="A1358" s="3">
        <v>4816980820</v>
      </c>
      <c r="B1358">
        <v>63769</v>
      </c>
      <c r="C1358">
        <v>3</v>
      </c>
      <c r="D1358" s="2">
        <v>878.07</v>
      </c>
      <c r="E1358" s="2">
        <f>Table29[[#This Row],[quantity]]*Table29[[#This Row],[unit_price]]</f>
        <v>2634.21</v>
      </c>
      <c r="F1358" t="str">
        <f>_xlfn.XLOOKUP(Table29[[#This Row],[product_id]],products!A:A,products!B:B)</f>
        <v>Lotion</v>
      </c>
      <c r="G1358" t="str">
        <f>_xlfn.XLOOKUP(B:B,products!A:A,products!C:C)</f>
        <v>Personal Care</v>
      </c>
      <c r="H1358" t="str">
        <f>_xlfn.XLOOKUP(Table29[[#This Row],[product_id]],products!A:A,products!D:D)</f>
        <v>Dalal-Shan</v>
      </c>
      <c r="I1358" s="1">
        <f>_xlfn.XLOOKUP(Table29[[#This Row],[order_id]],orders!A:A,orders!C:C)</f>
        <v>45012.854166666664</v>
      </c>
      <c r="J1358" s="3">
        <f>_xlfn.XLOOKUP(Table29[[#This Row],[order_id]],orders!A:A,orders!B:B)</f>
        <v>52613657</v>
      </c>
      <c r="K1358" s="3" t="str">
        <f>_xlfn.XLOOKUP(Table29[[#This Row],[order_id]],orders!A:A,orders!E:E)</f>
        <v>Card</v>
      </c>
      <c r="L1358" s="3" t="str">
        <f>_xlfn.XLOOKUP(Table29[[#This Row],[customer id]],customers!A:A,customers!C:C)</f>
        <v>New</v>
      </c>
    </row>
    <row r="1359" spans="1:12" x14ac:dyDescent="0.35">
      <c r="A1359" s="3">
        <v>9004078716</v>
      </c>
      <c r="B1359">
        <v>760828</v>
      </c>
      <c r="C1359">
        <v>3</v>
      </c>
      <c r="D1359" s="2">
        <v>563.45000000000005</v>
      </c>
      <c r="E1359" s="2">
        <f>Table29[[#This Row],[quantity]]*Table29[[#This Row],[unit_price]]</f>
        <v>1690.3500000000001</v>
      </c>
      <c r="F1359" t="str">
        <f>_xlfn.XLOOKUP(Table29[[#This Row],[product_id]],products!A:A,products!B:B)</f>
        <v>Pet Treats</v>
      </c>
      <c r="G1359" t="str">
        <f>_xlfn.XLOOKUP(B:B,products!A:A,products!C:C)</f>
        <v>Pet Care</v>
      </c>
      <c r="H1359" t="str">
        <f>_xlfn.XLOOKUP(Table29[[#This Row],[product_id]],products!A:A,products!D:D)</f>
        <v>Khurana, Khosla and Yohannan</v>
      </c>
      <c r="I1359" s="1">
        <f>_xlfn.XLOOKUP(Table29[[#This Row],[order_id]],orders!A:A,orders!C:C)</f>
        <v>45159.365277777775</v>
      </c>
      <c r="J1359" s="3">
        <f>_xlfn.XLOOKUP(Table29[[#This Row],[order_id]],orders!A:A,orders!B:B)</f>
        <v>55552600</v>
      </c>
      <c r="K1359" s="3" t="str">
        <f>_xlfn.XLOOKUP(Table29[[#This Row],[order_id]],orders!A:A,orders!E:E)</f>
        <v>Card</v>
      </c>
      <c r="L1359" s="3" t="str">
        <f>_xlfn.XLOOKUP(Table29[[#This Row],[customer id]],customers!A:A,customers!C:C)</f>
        <v>Regular</v>
      </c>
    </row>
    <row r="1360" spans="1:12" x14ac:dyDescent="0.35">
      <c r="A1360" s="3">
        <v>8350353728</v>
      </c>
      <c r="B1360">
        <v>481843</v>
      </c>
      <c r="C1360">
        <v>2</v>
      </c>
      <c r="D1360" s="2">
        <v>297.68</v>
      </c>
      <c r="E1360" s="2">
        <f>Table29[[#This Row],[quantity]]*Table29[[#This Row],[unit_price]]</f>
        <v>595.36</v>
      </c>
      <c r="F1360" t="str">
        <f>_xlfn.XLOOKUP(Table29[[#This Row],[product_id]],products!A:A,products!B:B)</f>
        <v>Chocolates</v>
      </c>
      <c r="G1360" t="str">
        <f>_xlfn.XLOOKUP(B:B,products!A:A,products!C:C)</f>
        <v>Snacks &amp; Munchies</v>
      </c>
      <c r="H1360" t="str">
        <f>_xlfn.XLOOKUP(Table29[[#This Row],[product_id]],products!A:A,products!D:D)</f>
        <v>Taneja, Kala and Kota</v>
      </c>
      <c r="I1360" s="1">
        <f>_xlfn.XLOOKUP(Table29[[#This Row],[order_id]],orders!A:A,orders!C:C)</f>
        <v>45316.334722222222</v>
      </c>
      <c r="J1360" s="3">
        <f>_xlfn.XLOOKUP(Table29[[#This Row],[order_id]],orders!A:A,orders!B:B)</f>
        <v>25585013</v>
      </c>
      <c r="K1360" s="3" t="str">
        <f>_xlfn.XLOOKUP(Table29[[#This Row],[order_id]],orders!A:A,orders!E:E)</f>
        <v>Cash</v>
      </c>
      <c r="L1360" s="3" t="str">
        <f>_xlfn.XLOOKUP(Table29[[#This Row],[customer id]],customers!A:A,customers!C:C)</f>
        <v>Inactive</v>
      </c>
    </row>
    <row r="1361" spans="1:12" x14ac:dyDescent="0.35">
      <c r="A1361" s="3">
        <v>1204084245</v>
      </c>
      <c r="B1361">
        <v>690565</v>
      </c>
      <c r="C1361">
        <v>2</v>
      </c>
      <c r="D1361" s="2">
        <v>951.27</v>
      </c>
      <c r="E1361" s="2">
        <f>Table29[[#This Row],[quantity]]*Table29[[#This Row],[unit_price]]</f>
        <v>1902.54</v>
      </c>
      <c r="F1361" t="str">
        <f>_xlfn.XLOOKUP(Table29[[#This Row],[product_id]],products!A:A,products!B:B)</f>
        <v>Cookies</v>
      </c>
      <c r="G1361" t="str">
        <f>_xlfn.XLOOKUP(B:B,products!A:A,products!C:C)</f>
        <v>Snacks &amp; Munchies</v>
      </c>
      <c r="H1361" t="str">
        <f>_xlfn.XLOOKUP(Table29[[#This Row],[product_id]],products!A:A,products!D:D)</f>
        <v>Roy, Seth and Patla</v>
      </c>
      <c r="I1361" s="1">
        <f>_xlfn.XLOOKUP(Table29[[#This Row],[order_id]],orders!A:A,orders!C:C)</f>
        <v>45195.061111111114</v>
      </c>
      <c r="J1361" s="3">
        <f>_xlfn.XLOOKUP(Table29[[#This Row],[order_id]],orders!A:A,orders!B:B)</f>
        <v>1342184</v>
      </c>
      <c r="K1361" s="3" t="str">
        <f>_xlfn.XLOOKUP(Table29[[#This Row],[order_id]],orders!A:A,orders!E:E)</f>
        <v>Card</v>
      </c>
      <c r="L1361" s="3" t="str">
        <f>_xlfn.XLOOKUP(Table29[[#This Row],[customer id]],customers!A:A,customers!C:C)</f>
        <v>Inactive</v>
      </c>
    </row>
    <row r="1362" spans="1:12" x14ac:dyDescent="0.35">
      <c r="A1362" s="3">
        <v>4142209897</v>
      </c>
      <c r="B1362">
        <v>440875</v>
      </c>
      <c r="C1362">
        <v>3</v>
      </c>
      <c r="D1362" s="2">
        <v>275.02999999999997</v>
      </c>
      <c r="E1362" s="2">
        <f>Table29[[#This Row],[quantity]]*Table29[[#This Row],[unit_price]]</f>
        <v>825.08999999999992</v>
      </c>
      <c r="F1362" t="str">
        <f>_xlfn.XLOOKUP(Table29[[#This Row],[product_id]],products!A:A,products!B:B)</f>
        <v>Baby Wipes</v>
      </c>
      <c r="G1362" t="str">
        <f>_xlfn.XLOOKUP(B:B,products!A:A,products!C:C)</f>
        <v>Baby Care</v>
      </c>
      <c r="H1362" t="str">
        <f>_xlfn.XLOOKUP(Table29[[#This Row],[product_id]],products!A:A,products!D:D)</f>
        <v>Loyal Inc</v>
      </c>
      <c r="I1362" s="1">
        <f>_xlfn.XLOOKUP(Table29[[#This Row],[order_id]],orders!A:A,orders!C:C)</f>
        <v>45176.833333333336</v>
      </c>
      <c r="J1362" s="3">
        <f>_xlfn.XLOOKUP(Table29[[#This Row],[order_id]],orders!A:A,orders!B:B)</f>
        <v>44557943</v>
      </c>
      <c r="K1362" s="3" t="str">
        <f>_xlfn.XLOOKUP(Table29[[#This Row],[order_id]],orders!A:A,orders!E:E)</f>
        <v>Card</v>
      </c>
      <c r="L1362" s="3" t="str">
        <f>_xlfn.XLOOKUP(Table29[[#This Row],[customer id]],customers!A:A,customers!C:C)</f>
        <v>Inactive</v>
      </c>
    </row>
    <row r="1363" spans="1:12" x14ac:dyDescent="0.35">
      <c r="A1363" s="3">
        <v>125551624</v>
      </c>
      <c r="B1363">
        <v>669378</v>
      </c>
      <c r="C1363">
        <v>2</v>
      </c>
      <c r="D1363" s="2">
        <v>212.14</v>
      </c>
      <c r="E1363" s="2">
        <f>Table29[[#This Row],[quantity]]*Table29[[#This Row],[unit_price]]</f>
        <v>424.28</v>
      </c>
      <c r="F1363" t="str">
        <f>_xlfn.XLOOKUP(Table29[[#This Row],[product_id]],products!A:A,products!B:B)</f>
        <v>Potatoes</v>
      </c>
      <c r="G1363" t="str">
        <f>_xlfn.XLOOKUP(B:B,products!A:A,products!C:C)</f>
        <v>Fruits &amp; Vegetables</v>
      </c>
      <c r="H1363" t="str">
        <f>_xlfn.XLOOKUP(Table29[[#This Row],[product_id]],products!A:A,products!D:D)</f>
        <v>Chadha and Sons</v>
      </c>
      <c r="I1363" s="1">
        <f>_xlfn.XLOOKUP(Table29[[#This Row],[order_id]],orders!A:A,orders!C:C)</f>
        <v>45516.897222222222</v>
      </c>
      <c r="J1363" s="3">
        <f>_xlfn.XLOOKUP(Table29[[#This Row],[order_id]],orders!A:A,orders!B:B)</f>
        <v>14693393</v>
      </c>
      <c r="K1363" s="3" t="str">
        <f>_xlfn.XLOOKUP(Table29[[#This Row],[order_id]],orders!A:A,orders!E:E)</f>
        <v>Card</v>
      </c>
      <c r="L1363" s="3" t="str">
        <f>_xlfn.XLOOKUP(Table29[[#This Row],[customer id]],customers!A:A,customers!C:C)</f>
        <v>New</v>
      </c>
    </row>
    <row r="1364" spans="1:12" x14ac:dyDescent="0.35">
      <c r="A1364" s="3">
        <v>9970545044</v>
      </c>
      <c r="B1364">
        <v>962591</v>
      </c>
      <c r="C1364">
        <v>3</v>
      </c>
      <c r="D1364" s="2">
        <v>130.01</v>
      </c>
      <c r="E1364" s="2">
        <f>Table29[[#This Row],[quantity]]*Table29[[#This Row],[unit_price]]</f>
        <v>390.03</v>
      </c>
      <c r="F1364" t="str">
        <f>_xlfn.XLOOKUP(Table29[[#This Row],[product_id]],products!A:A,products!B:B)</f>
        <v>Orange Juice</v>
      </c>
      <c r="G1364" t="str">
        <f>_xlfn.XLOOKUP(B:B,products!A:A,products!C:C)</f>
        <v>Cold Drinks &amp; Juices</v>
      </c>
      <c r="H1364" t="str">
        <f>_xlfn.XLOOKUP(Table29[[#This Row],[product_id]],products!A:A,products!D:D)</f>
        <v>Murthy-Kaul</v>
      </c>
      <c r="I1364" s="1">
        <f>_xlfn.XLOOKUP(Table29[[#This Row],[order_id]],orders!A:A,orders!C:C)</f>
        <v>45146.929166666669</v>
      </c>
      <c r="J1364" s="3">
        <f>_xlfn.XLOOKUP(Table29[[#This Row],[order_id]],orders!A:A,orders!B:B)</f>
        <v>22931642</v>
      </c>
      <c r="K1364" s="3" t="str">
        <f>_xlfn.XLOOKUP(Table29[[#This Row],[order_id]],orders!A:A,orders!E:E)</f>
        <v>Cash</v>
      </c>
      <c r="L1364" s="3" t="str">
        <f>_xlfn.XLOOKUP(Table29[[#This Row],[customer id]],customers!A:A,customers!C:C)</f>
        <v>New</v>
      </c>
    </row>
    <row r="1365" spans="1:12" x14ac:dyDescent="0.35">
      <c r="A1365" s="3">
        <v>7976032064</v>
      </c>
      <c r="B1365">
        <v>621677</v>
      </c>
      <c r="C1365">
        <v>3</v>
      </c>
      <c r="D1365" s="2">
        <v>317.8</v>
      </c>
      <c r="E1365" s="2">
        <f>Table29[[#This Row],[quantity]]*Table29[[#This Row],[unit_price]]</f>
        <v>953.40000000000009</v>
      </c>
      <c r="F1365" t="str">
        <f>_xlfn.XLOOKUP(Table29[[#This Row],[product_id]],products!A:A,products!B:B)</f>
        <v>Frozen Biryani</v>
      </c>
      <c r="G1365" t="str">
        <f>_xlfn.XLOOKUP(B:B,products!A:A,products!C:C)</f>
        <v>Instant &amp; Frozen Food</v>
      </c>
      <c r="H1365" t="str">
        <f>_xlfn.XLOOKUP(Table29[[#This Row],[product_id]],products!A:A,products!D:D)</f>
        <v>Sabharwal-Mital</v>
      </c>
      <c r="I1365" s="1">
        <f>_xlfn.XLOOKUP(Table29[[#This Row],[order_id]],orders!A:A,orders!C:C)</f>
        <v>45415.664583333331</v>
      </c>
      <c r="J1365" s="3">
        <f>_xlfn.XLOOKUP(Table29[[#This Row],[order_id]],orders!A:A,orders!B:B)</f>
        <v>72946405</v>
      </c>
      <c r="K1365" s="3" t="str">
        <f>_xlfn.XLOOKUP(Table29[[#This Row],[order_id]],orders!A:A,orders!E:E)</f>
        <v>Wallet</v>
      </c>
      <c r="L1365" s="3" t="str">
        <f>_xlfn.XLOOKUP(Table29[[#This Row],[customer id]],customers!A:A,customers!C:C)</f>
        <v>Premium</v>
      </c>
    </row>
    <row r="1366" spans="1:12" x14ac:dyDescent="0.35">
      <c r="A1366" s="3">
        <v>8691567542</v>
      </c>
      <c r="B1366">
        <v>969851</v>
      </c>
      <c r="C1366">
        <v>3</v>
      </c>
      <c r="D1366" s="2">
        <v>340.66</v>
      </c>
      <c r="E1366" s="2">
        <f>Table29[[#This Row],[quantity]]*Table29[[#This Row],[unit_price]]</f>
        <v>1021.98</v>
      </c>
      <c r="F1366" t="str">
        <f>_xlfn.XLOOKUP(Table29[[#This Row],[product_id]],products!A:A,products!B:B)</f>
        <v>Frozen Vegetables</v>
      </c>
      <c r="G1366" t="str">
        <f>_xlfn.XLOOKUP(B:B,products!A:A,products!C:C)</f>
        <v>Instant &amp; Frozen Food</v>
      </c>
      <c r="H1366" t="str">
        <f>_xlfn.XLOOKUP(Table29[[#This Row],[product_id]],products!A:A,products!D:D)</f>
        <v>Kara, Sodhi and Bassi</v>
      </c>
      <c r="I1366" s="1">
        <f>_xlfn.XLOOKUP(Table29[[#This Row],[order_id]],orders!A:A,orders!C:C)</f>
        <v>45470.369444444441</v>
      </c>
      <c r="J1366" s="3">
        <f>_xlfn.XLOOKUP(Table29[[#This Row],[order_id]],orders!A:A,orders!B:B)</f>
        <v>41640262</v>
      </c>
      <c r="K1366" s="3" t="str">
        <f>_xlfn.XLOOKUP(Table29[[#This Row],[order_id]],orders!A:A,orders!E:E)</f>
        <v>Wallet</v>
      </c>
      <c r="L1366" s="3" t="str">
        <f>_xlfn.XLOOKUP(Table29[[#This Row],[customer id]],customers!A:A,customers!C:C)</f>
        <v>Inactive</v>
      </c>
    </row>
    <row r="1367" spans="1:12" x14ac:dyDescent="0.35">
      <c r="A1367" s="3">
        <v>3592747590</v>
      </c>
      <c r="B1367">
        <v>34200</v>
      </c>
      <c r="C1367">
        <v>1</v>
      </c>
      <c r="D1367" s="2">
        <v>319.8</v>
      </c>
      <c r="E1367" s="2">
        <f>Table29[[#This Row],[quantity]]*Table29[[#This Row],[unit_price]]</f>
        <v>319.8</v>
      </c>
      <c r="F1367" t="str">
        <f>_xlfn.XLOOKUP(Table29[[#This Row],[product_id]],products!A:A,products!B:B)</f>
        <v>Lotion</v>
      </c>
      <c r="G1367" t="str">
        <f>_xlfn.XLOOKUP(B:B,products!A:A,products!C:C)</f>
        <v>Personal Care</v>
      </c>
      <c r="H1367" t="str">
        <f>_xlfn.XLOOKUP(Table29[[#This Row],[product_id]],products!A:A,products!D:D)</f>
        <v>Munshi-Grewal</v>
      </c>
      <c r="I1367" s="1">
        <f>_xlfn.XLOOKUP(Table29[[#This Row],[order_id]],orders!A:A,orders!C:C)</f>
        <v>45406.506249999999</v>
      </c>
      <c r="J1367" s="3">
        <f>_xlfn.XLOOKUP(Table29[[#This Row],[order_id]],orders!A:A,orders!B:B)</f>
        <v>12755730</v>
      </c>
      <c r="K1367" s="3" t="str">
        <f>_xlfn.XLOOKUP(Table29[[#This Row],[order_id]],orders!A:A,orders!E:E)</f>
        <v>UPI</v>
      </c>
      <c r="L1367" s="3" t="str">
        <f>_xlfn.XLOOKUP(Table29[[#This Row],[customer id]],customers!A:A,customers!C:C)</f>
        <v>Regular</v>
      </c>
    </row>
    <row r="1368" spans="1:12" x14ac:dyDescent="0.35">
      <c r="A1368" s="3">
        <v>7495753437</v>
      </c>
      <c r="B1368">
        <v>644847</v>
      </c>
      <c r="C1368">
        <v>1</v>
      </c>
      <c r="D1368" s="2">
        <v>622.80999999999995</v>
      </c>
      <c r="E1368" s="2">
        <f>Table29[[#This Row],[quantity]]*Table29[[#This Row],[unit_price]]</f>
        <v>622.80999999999995</v>
      </c>
      <c r="F1368" t="str">
        <f>_xlfn.XLOOKUP(Table29[[#This Row],[product_id]],products!A:A,products!B:B)</f>
        <v>Salt</v>
      </c>
      <c r="G1368" t="str">
        <f>_xlfn.XLOOKUP(B:B,products!A:A,products!C:C)</f>
        <v>Grocery &amp; Staples</v>
      </c>
      <c r="H1368" t="str">
        <f>_xlfn.XLOOKUP(Table29[[#This Row],[product_id]],products!A:A,products!D:D)</f>
        <v>Jhaveri, Kata and Kapur</v>
      </c>
      <c r="I1368" s="1">
        <f>_xlfn.XLOOKUP(Table29[[#This Row],[order_id]],orders!A:A,orders!C:C)</f>
        <v>45079.018055555556</v>
      </c>
      <c r="J1368" s="3">
        <f>_xlfn.XLOOKUP(Table29[[#This Row],[order_id]],orders!A:A,orders!B:B)</f>
        <v>4758426</v>
      </c>
      <c r="K1368" s="3" t="str">
        <f>_xlfn.XLOOKUP(Table29[[#This Row],[order_id]],orders!A:A,orders!E:E)</f>
        <v>Card</v>
      </c>
      <c r="L1368" s="3" t="str">
        <f>_xlfn.XLOOKUP(Table29[[#This Row],[customer id]],customers!A:A,customers!C:C)</f>
        <v>New</v>
      </c>
    </row>
    <row r="1369" spans="1:12" x14ac:dyDescent="0.35">
      <c r="A1369" s="3">
        <v>3965847120</v>
      </c>
      <c r="B1369">
        <v>654623</v>
      </c>
      <c r="C1369">
        <v>2</v>
      </c>
      <c r="D1369" s="2">
        <v>422.14</v>
      </c>
      <c r="E1369" s="2">
        <f>Table29[[#This Row],[quantity]]*Table29[[#This Row],[unit_price]]</f>
        <v>844.28</v>
      </c>
      <c r="F1369" t="str">
        <f>_xlfn.XLOOKUP(Table29[[#This Row],[product_id]],products!A:A,products!B:B)</f>
        <v>Chips</v>
      </c>
      <c r="G1369" t="str">
        <f>_xlfn.XLOOKUP(B:B,products!A:A,products!C:C)</f>
        <v>Snacks &amp; Munchies</v>
      </c>
      <c r="H1369" t="str">
        <f>_xlfn.XLOOKUP(Table29[[#This Row],[product_id]],products!A:A,products!D:D)</f>
        <v>Pradhan and Sons</v>
      </c>
      <c r="I1369" s="1">
        <f>_xlfn.XLOOKUP(Table29[[#This Row],[order_id]],orders!A:A,orders!C:C)</f>
        <v>45051.62222222222</v>
      </c>
      <c r="J1369" s="3">
        <f>_xlfn.XLOOKUP(Table29[[#This Row],[order_id]],orders!A:A,orders!B:B)</f>
        <v>80761521</v>
      </c>
      <c r="K1369" s="3" t="str">
        <f>_xlfn.XLOOKUP(Table29[[#This Row],[order_id]],orders!A:A,orders!E:E)</f>
        <v>Wallet</v>
      </c>
      <c r="L1369" s="3" t="str">
        <f>_xlfn.XLOOKUP(Table29[[#This Row],[customer id]],customers!A:A,customers!C:C)</f>
        <v>Inactive</v>
      </c>
    </row>
    <row r="1370" spans="1:12" x14ac:dyDescent="0.35">
      <c r="A1370" s="3">
        <v>9365984533</v>
      </c>
      <c r="B1370">
        <v>470449</v>
      </c>
      <c r="C1370">
        <v>1</v>
      </c>
      <c r="D1370" s="2">
        <v>827.77</v>
      </c>
      <c r="E1370" s="2">
        <f>Table29[[#This Row],[quantity]]*Table29[[#This Row],[unit_price]]</f>
        <v>827.77</v>
      </c>
      <c r="F1370" t="str">
        <f>_xlfn.XLOOKUP(Table29[[#This Row],[product_id]],products!A:A,products!B:B)</f>
        <v>Frozen Biryani</v>
      </c>
      <c r="G1370" t="str">
        <f>_xlfn.XLOOKUP(B:B,products!A:A,products!C:C)</f>
        <v>Instant &amp; Frozen Food</v>
      </c>
      <c r="H1370" t="str">
        <f>_xlfn.XLOOKUP(Table29[[#This Row],[product_id]],products!A:A,products!D:D)</f>
        <v>Kohli-Sawhney</v>
      </c>
      <c r="I1370" s="1">
        <f>_xlfn.XLOOKUP(Table29[[#This Row],[order_id]],orders!A:A,orders!C:C)</f>
        <v>45468.823611111111</v>
      </c>
      <c r="J1370" s="3">
        <f>_xlfn.XLOOKUP(Table29[[#This Row],[order_id]],orders!A:A,orders!B:B)</f>
        <v>89704218</v>
      </c>
      <c r="K1370" s="3" t="str">
        <f>_xlfn.XLOOKUP(Table29[[#This Row],[order_id]],orders!A:A,orders!E:E)</f>
        <v>Card</v>
      </c>
      <c r="L1370" s="3" t="str">
        <f>_xlfn.XLOOKUP(Table29[[#This Row],[customer id]],customers!A:A,customers!C:C)</f>
        <v>Premium</v>
      </c>
    </row>
    <row r="1371" spans="1:12" x14ac:dyDescent="0.35">
      <c r="A1371" s="3">
        <v>2948242102</v>
      </c>
      <c r="B1371">
        <v>587645</v>
      </c>
      <c r="C1371">
        <v>3</v>
      </c>
      <c r="D1371" s="2">
        <v>801.81</v>
      </c>
      <c r="E1371" s="2">
        <f>Table29[[#This Row],[quantity]]*Table29[[#This Row],[unit_price]]</f>
        <v>2405.4299999999998</v>
      </c>
      <c r="F1371" t="str">
        <f>_xlfn.XLOOKUP(Table29[[#This Row],[product_id]],products!A:A,products!B:B)</f>
        <v>Vitamins</v>
      </c>
      <c r="G1371" t="str">
        <f>_xlfn.XLOOKUP(B:B,products!A:A,products!C:C)</f>
        <v>Pharmacy</v>
      </c>
      <c r="H1371" t="str">
        <f>_xlfn.XLOOKUP(Table29[[#This Row],[product_id]],products!A:A,products!D:D)</f>
        <v>Sura, Pillay and Mammen</v>
      </c>
      <c r="I1371" s="1">
        <f>_xlfn.XLOOKUP(Table29[[#This Row],[order_id]],orders!A:A,orders!C:C)</f>
        <v>45211.620833333334</v>
      </c>
      <c r="J1371" s="3">
        <f>_xlfn.XLOOKUP(Table29[[#This Row],[order_id]],orders!A:A,orders!B:B)</f>
        <v>13189939</v>
      </c>
      <c r="K1371" s="3" t="str">
        <f>_xlfn.XLOOKUP(Table29[[#This Row],[order_id]],orders!A:A,orders!E:E)</f>
        <v>Wallet</v>
      </c>
      <c r="L1371" s="3" t="str">
        <f>_xlfn.XLOOKUP(Table29[[#This Row],[customer id]],customers!A:A,customers!C:C)</f>
        <v>Inactive</v>
      </c>
    </row>
    <row r="1372" spans="1:12" x14ac:dyDescent="0.35">
      <c r="A1372" s="3">
        <v>6161193691</v>
      </c>
      <c r="B1372">
        <v>187399</v>
      </c>
      <c r="C1372">
        <v>2</v>
      </c>
      <c r="D1372" s="2">
        <v>53.49</v>
      </c>
      <c r="E1372" s="2">
        <f>Table29[[#This Row],[quantity]]*Table29[[#This Row],[unit_price]]</f>
        <v>106.98</v>
      </c>
      <c r="F1372" t="str">
        <f>_xlfn.XLOOKUP(Table29[[#This Row],[product_id]],products!A:A,products!B:B)</f>
        <v>Frozen Pizza</v>
      </c>
      <c r="G1372" t="str">
        <f>_xlfn.XLOOKUP(B:B,products!A:A,products!C:C)</f>
        <v>Instant &amp; Frozen Food</v>
      </c>
      <c r="H1372" t="str">
        <f>_xlfn.XLOOKUP(Table29[[#This Row],[product_id]],products!A:A,products!D:D)</f>
        <v>Chauhan Inc</v>
      </c>
      <c r="I1372" s="1">
        <f>_xlfn.XLOOKUP(Table29[[#This Row],[order_id]],orders!A:A,orders!C:C)</f>
        <v>45076.566666666666</v>
      </c>
      <c r="J1372" s="3">
        <f>_xlfn.XLOOKUP(Table29[[#This Row],[order_id]],orders!A:A,orders!B:B)</f>
        <v>55693909</v>
      </c>
      <c r="K1372" s="3" t="str">
        <f>_xlfn.XLOOKUP(Table29[[#This Row],[order_id]],orders!A:A,orders!E:E)</f>
        <v>Cash</v>
      </c>
      <c r="L1372" s="3" t="str">
        <f>_xlfn.XLOOKUP(Table29[[#This Row],[customer id]],customers!A:A,customers!C:C)</f>
        <v>Premium</v>
      </c>
    </row>
    <row r="1373" spans="1:12" x14ac:dyDescent="0.35">
      <c r="A1373" s="3">
        <v>5964122835</v>
      </c>
      <c r="B1373">
        <v>144124</v>
      </c>
      <c r="C1373">
        <v>3</v>
      </c>
      <c r="D1373" s="2">
        <v>162.66999999999999</v>
      </c>
      <c r="E1373" s="2">
        <f>Table29[[#This Row],[quantity]]*Table29[[#This Row],[unit_price]]</f>
        <v>488.01</v>
      </c>
      <c r="F1373" t="str">
        <f>_xlfn.XLOOKUP(Table29[[#This Row],[product_id]],products!A:A,products!B:B)</f>
        <v>Detergent</v>
      </c>
      <c r="G1373" t="str">
        <f>_xlfn.XLOOKUP(B:B,products!A:A,products!C:C)</f>
        <v>Household Care</v>
      </c>
      <c r="H1373" t="str">
        <f>_xlfn.XLOOKUP(Table29[[#This Row],[product_id]],products!A:A,products!D:D)</f>
        <v>Lalla-Srinivasan</v>
      </c>
      <c r="I1373" s="1">
        <f>_xlfn.XLOOKUP(Table29[[#This Row],[order_id]],orders!A:A,orders!C:C)</f>
        <v>45380.758333333331</v>
      </c>
      <c r="J1373" s="3">
        <f>_xlfn.XLOOKUP(Table29[[#This Row],[order_id]],orders!A:A,orders!B:B)</f>
        <v>14006996</v>
      </c>
      <c r="K1373" s="3" t="str">
        <f>_xlfn.XLOOKUP(Table29[[#This Row],[order_id]],orders!A:A,orders!E:E)</f>
        <v>UPI</v>
      </c>
      <c r="L1373" s="3" t="str">
        <f>_xlfn.XLOOKUP(Table29[[#This Row],[customer id]],customers!A:A,customers!C:C)</f>
        <v>Inactive</v>
      </c>
    </row>
    <row r="1374" spans="1:12" x14ac:dyDescent="0.35">
      <c r="A1374" s="3">
        <v>8879377902</v>
      </c>
      <c r="B1374">
        <v>883013</v>
      </c>
      <c r="C1374">
        <v>2</v>
      </c>
      <c r="D1374" s="2">
        <v>989.88</v>
      </c>
      <c r="E1374" s="2">
        <f>Table29[[#This Row],[quantity]]*Table29[[#This Row],[unit_price]]</f>
        <v>1979.76</v>
      </c>
      <c r="F1374" t="str">
        <f>_xlfn.XLOOKUP(Table29[[#This Row],[product_id]],products!A:A,products!B:B)</f>
        <v>Eggs</v>
      </c>
      <c r="G1374" t="str">
        <f>_xlfn.XLOOKUP(B:B,products!A:A,products!C:C)</f>
        <v>Dairy &amp; Breakfast</v>
      </c>
      <c r="H1374" t="str">
        <f>_xlfn.XLOOKUP(Table29[[#This Row],[product_id]],products!A:A,products!D:D)</f>
        <v>Chahal Group</v>
      </c>
      <c r="I1374" s="1">
        <f>_xlfn.XLOOKUP(Table29[[#This Row],[order_id]],orders!A:A,orders!C:C)</f>
        <v>45360.259027777778</v>
      </c>
      <c r="J1374" s="3">
        <f>_xlfn.XLOOKUP(Table29[[#This Row],[order_id]],orders!A:A,orders!B:B)</f>
        <v>61320989</v>
      </c>
      <c r="K1374" s="3" t="str">
        <f>_xlfn.XLOOKUP(Table29[[#This Row],[order_id]],orders!A:A,orders!E:E)</f>
        <v>Card</v>
      </c>
      <c r="L1374" s="3" t="str">
        <f>_xlfn.XLOOKUP(Table29[[#This Row],[customer id]],customers!A:A,customers!C:C)</f>
        <v>Regular</v>
      </c>
    </row>
    <row r="1375" spans="1:12" x14ac:dyDescent="0.35">
      <c r="A1375" s="3">
        <v>8158068874</v>
      </c>
      <c r="B1375">
        <v>692985</v>
      </c>
      <c r="C1375">
        <v>1</v>
      </c>
      <c r="D1375" s="2">
        <v>197.39</v>
      </c>
      <c r="E1375" s="2">
        <f>Table29[[#This Row],[quantity]]*Table29[[#This Row],[unit_price]]</f>
        <v>197.39</v>
      </c>
      <c r="F1375" t="str">
        <f>_xlfn.XLOOKUP(Table29[[#This Row],[product_id]],products!A:A,products!B:B)</f>
        <v>Pulses</v>
      </c>
      <c r="G1375" t="str">
        <f>_xlfn.XLOOKUP(B:B,products!A:A,products!C:C)</f>
        <v>Grocery &amp; Staples</v>
      </c>
      <c r="H1375" t="str">
        <f>_xlfn.XLOOKUP(Table29[[#This Row],[product_id]],products!A:A,products!D:D)</f>
        <v>Wable, Sankaran and Hari</v>
      </c>
      <c r="I1375" s="1">
        <f>_xlfn.XLOOKUP(Table29[[#This Row],[order_id]],orders!A:A,orders!C:C)</f>
        <v>45498.85</v>
      </c>
      <c r="J1375" s="3">
        <f>_xlfn.XLOOKUP(Table29[[#This Row],[order_id]],orders!A:A,orders!B:B)</f>
        <v>64403005</v>
      </c>
      <c r="K1375" s="3" t="str">
        <f>_xlfn.XLOOKUP(Table29[[#This Row],[order_id]],orders!A:A,orders!E:E)</f>
        <v>Wallet</v>
      </c>
      <c r="L1375" s="3" t="str">
        <f>_xlfn.XLOOKUP(Table29[[#This Row],[customer id]],customers!A:A,customers!C:C)</f>
        <v>New</v>
      </c>
    </row>
    <row r="1376" spans="1:12" x14ac:dyDescent="0.35">
      <c r="A1376" s="3">
        <v>7039570964</v>
      </c>
      <c r="B1376">
        <v>240179</v>
      </c>
      <c r="C1376">
        <v>3</v>
      </c>
      <c r="D1376" s="2">
        <v>90.56</v>
      </c>
      <c r="E1376" s="2">
        <f>Table29[[#This Row],[quantity]]*Table29[[#This Row],[unit_price]]</f>
        <v>271.68</v>
      </c>
      <c r="F1376" t="str">
        <f>_xlfn.XLOOKUP(Table29[[#This Row],[product_id]],products!A:A,products!B:B)</f>
        <v>Cough Syrup</v>
      </c>
      <c r="G1376" t="str">
        <f>_xlfn.XLOOKUP(B:B,products!A:A,products!C:C)</f>
        <v>Pharmacy</v>
      </c>
      <c r="H1376" t="str">
        <f>_xlfn.XLOOKUP(Table29[[#This Row],[product_id]],products!A:A,products!D:D)</f>
        <v>Ram-Suri</v>
      </c>
      <c r="I1376" s="1">
        <f>_xlfn.XLOOKUP(Table29[[#This Row],[order_id]],orders!A:A,orders!C:C)</f>
        <v>45395.131944444445</v>
      </c>
      <c r="J1376" s="3">
        <f>_xlfn.XLOOKUP(Table29[[#This Row],[order_id]],orders!A:A,orders!B:B)</f>
        <v>68941950</v>
      </c>
      <c r="K1376" s="3" t="str">
        <f>_xlfn.XLOOKUP(Table29[[#This Row],[order_id]],orders!A:A,orders!E:E)</f>
        <v>Cash</v>
      </c>
      <c r="L1376" s="3" t="str">
        <f>_xlfn.XLOOKUP(Table29[[#This Row],[customer id]],customers!A:A,customers!C:C)</f>
        <v>New</v>
      </c>
    </row>
    <row r="1377" spans="1:12" x14ac:dyDescent="0.35">
      <c r="A1377" s="3">
        <v>5482913265</v>
      </c>
      <c r="B1377">
        <v>880510</v>
      </c>
      <c r="C1377">
        <v>2</v>
      </c>
      <c r="D1377" s="2">
        <v>951.43</v>
      </c>
      <c r="E1377" s="2">
        <f>Table29[[#This Row],[quantity]]*Table29[[#This Row],[unit_price]]</f>
        <v>1902.86</v>
      </c>
      <c r="F1377" t="str">
        <f>_xlfn.XLOOKUP(Table29[[#This Row],[product_id]],products!A:A,products!B:B)</f>
        <v>Bread</v>
      </c>
      <c r="G1377" t="str">
        <f>_xlfn.XLOOKUP(B:B,products!A:A,products!C:C)</f>
        <v>Dairy &amp; Breakfast</v>
      </c>
      <c r="H1377" t="str">
        <f>_xlfn.XLOOKUP(Table29[[#This Row],[product_id]],products!A:A,products!D:D)</f>
        <v>Roy-Char</v>
      </c>
      <c r="I1377" s="1">
        <f>_xlfn.XLOOKUP(Table29[[#This Row],[order_id]],orders!A:A,orders!C:C)</f>
        <v>45512.637499999997</v>
      </c>
      <c r="J1377" s="3">
        <f>_xlfn.XLOOKUP(Table29[[#This Row],[order_id]],orders!A:A,orders!B:B)</f>
        <v>88324928</v>
      </c>
      <c r="K1377" s="3" t="str">
        <f>_xlfn.XLOOKUP(Table29[[#This Row],[order_id]],orders!A:A,orders!E:E)</f>
        <v>Wallet</v>
      </c>
      <c r="L1377" s="3" t="str">
        <f>_xlfn.XLOOKUP(Table29[[#This Row],[customer id]],customers!A:A,customers!C:C)</f>
        <v>Regular</v>
      </c>
    </row>
    <row r="1378" spans="1:12" x14ac:dyDescent="0.35">
      <c r="A1378" s="3">
        <v>1018255782</v>
      </c>
      <c r="B1378">
        <v>264803</v>
      </c>
      <c r="C1378">
        <v>2</v>
      </c>
      <c r="D1378" s="2">
        <v>995.98</v>
      </c>
      <c r="E1378" s="2">
        <f>Table29[[#This Row],[quantity]]*Table29[[#This Row],[unit_price]]</f>
        <v>1991.96</v>
      </c>
      <c r="F1378" t="str">
        <f>_xlfn.XLOOKUP(Table29[[#This Row],[product_id]],products!A:A,products!B:B)</f>
        <v>Vitamins</v>
      </c>
      <c r="G1378" t="str">
        <f>_xlfn.XLOOKUP(B:B,products!A:A,products!C:C)</f>
        <v>Pharmacy</v>
      </c>
      <c r="H1378" t="str">
        <f>_xlfn.XLOOKUP(Table29[[#This Row],[product_id]],products!A:A,products!D:D)</f>
        <v>Gole-Doshi</v>
      </c>
      <c r="I1378" s="1">
        <f>_xlfn.XLOOKUP(Table29[[#This Row],[order_id]],orders!A:A,orders!C:C)</f>
        <v>45543.257638888892</v>
      </c>
      <c r="J1378" s="3">
        <f>_xlfn.XLOOKUP(Table29[[#This Row],[order_id]],orders!A:A,orders!B:B)</f>
        <v>2219590</v>
      </c>
      <c r="K1378" s="3" t="str">
        <f>_xlfn.XLOOKUP(Table29[[#This Row],[order_id]],orders!A:A,orders!E:E)</f>
        <v>Card</v>
      </c>
      <c r="L1378" s="3" t="str">
        <f>_xlfn.XLOOKUP(Table29[[#This Row],[customer id]],customers!A:A,customers!C:C)</f>
        <v>Regular</v>
      </c>
    </row>
    <row r="1379" spans="1:12" x14ac:dyDescent="0.35">
      <c r="A1379" s="3">
        <v>8441505853</v>
      </c>
      <c r="B1379">
        <v>153019</v>
      </c>
      <c r="C1379">
        <v>3</v>
      </c>
      <c r="D1379" s="2">
        <v>947.95</v>
      </c>
      <c r="E1379" s="2">
        <f>Table29[[#This Row],[quantity]]*Table29[[#This Row],[unit_price]]</f>
        <v>2843.8500000000004</v>
      </c>
      <c r="F1379" t="str">
        <f>_xlfn.XLOOKUP(Table29[[#This Row],[product_id]],products!A:A,products!B:B)</f>
        <v>Onions</v>
      </c>
      <c r="G1379" t="str">
        <f>_xlfn.XLOOKUP(B:B,products!A:A,products!C:C)</f>
        <v>Fruits &amp; Vegetables</v>
      </c>
      <c r="H1379" t="str">
        <f>_xlfn.XLOOKUP(Table29[[#This Row],[product_id]],products!A:A,products!D:D)</f>
        <v>Aurora LLC</v>
      </c>
      <c r="I1379" s="1">
        <f>_xlfn.XLOOKUP(Table29[[#This Row],[order_id]],orders!A:A,orders!C:C)</f>
        <v>45240.341666666667</v>
      </c>
      <c r="J1379" s="3">
        <f>_xlfn.XLOOKUP(Table29[[#This Row],[order_id]],orders!A:A,orders!B:B)</f>
        <v>48409448</v>
      </c>
      <c r="K1379" s="3" t="str">
        <f>_xlfn.XLOOKUP(Table29[[#This Row],[order_id]],orders!A:A,orders!E:E)</f>
        <v>UPI</v>
      </c>
      <c r="L1379" s="3" t="str">
        <f>_xlfn.XLOOKUP(Table29[[#This Row],[customer id]],customers!A:A,customers!C:C)</f>
        <v>New</v>
      </c>
    </row>
    <row r="1380" spans="1:12" x14ac:dyDescent="0.35">
      <c r="A1380" s="3">
        <v>3850018395</v>
      </c>
      <c r="B1380">
        <v>77308</v>
      </c>
      <c r="C1380">
        <v>2</v>
      </c>
      <c r="D1380" s="2">
        <v>223.27</v>
      </c>
      <c r="E1380" s="2">
        <f>Table29[[#This Row],[quantity]]*Table29[[#This Row],[unit_price]]</f>
        <v>446.54</v>
      </c>
      <c r="F1380" t="str">
        <f>_xlfn.XLOOKUP(Table29[[#This Row],[product_id]],products!A:A,products!B:B)</f>
        <v>Onions</v>
      </c>
      <c r="G1380" t="str">
        <f>_xlfn.XLOOKUP(B:B,products!A:A,products!C:C)</f>
        <v>Fruits &amp; Vegetables</v>
      </c>
      <c r="H1380" t="str">
        <f>_xlfn.XLOOKUP(Table29[[#This Row],[product_id]],products!A:A,products!D:D)</f>
        <v>Ratta-Sagar</v>
      </c>
      <c r="I1380" s="1">
        <f>_xlfn.XLOOKUP(Table29[[#This Row],[order_id]],orders!A:A,orders!C:C)</f>
        <v>45086.854861111111</v>
      </c>
      <c r="J1380" s="3">
        <f>_xlfn.XLOOKUP(Table29[[#This Row],[order_id]],orders!A:A,orders!B:B)</f>
        <v>57674875</v>
      </c>
      <c r="K1380" s="3" t="str">
        <f>_xlfn.XLOOKUP(Table29[[#This Row],[order_id]],orders!A:A,orders!E:E)</f>
        <v>Wallet</v>
      </c>
      <c r="L1380" s="3" t="str">
        <f>_xlfn.XLOOKUP(Table29[[#This Row],[customer id]],customers!A:A,customers!C:C)</f>
        <v>Regular</v>
      </c>
    </row>
    <row r="1381" spans="1:12" x14ac:dyDescent="0.35">
      <c r="A1381" s="3">
        <v>4884197611</v>
      </c>
      <c r="B1381">
        <v>692985</v>
      </c>
      <c r="C1381">
        <v>1</v>
      </c>
      <c r="D1381" s="2">
        <v>197.39</v>
      </c>
      <c r="E1381" s="2">
        <f>Table29[[#This Row],[quantity]]*Table29[[#This Row],[unit_price]]</f>
        <v>197.39</v>
      </c>
      <c r="F1381" t="str">
        <f>_xlfn.XLOOKUP(Table29[[#This Row],[product_id]],products!A:A,products!B:B)</f>
        <v>Pulses</v>
      </c>
      <c r="G1381" t="str">
        <f>_xlfn.XLOOKUP(B:B,products!A:A,products!C:C)</f>
        <v>Grocery &amp; Staples</v>
      </c>
      <c r="H1381" t="str">
        <f>_xlfn.XLOOKUP(Table29[[#This Row],[product_id]],products!A:A,products!D:D)</f>
        <v>Wable, Sankaran and Hari</v>
      </c>
      <c r="I1381" s="1">
        <f>_xlfn.XLOOKUP(Table29[[#This Row],[order_id]],orders!A:A,orders!C:C)</f>
        <v>45035.796527777777</v>
      </c>
      <c r="J1381" s="3">
        <f>_xlfn.XLOOKUP(Table29[[#This Row],[order_id]],orders!A:A,orders!B:B)</f>
        <v>28173165</v>
      </c>
      <c r="K1381" s="3" t="str">
        <f>_xlfn.XLOOKUP(Table29[[#This Row],[order_id]],orders!A:A,orders!E:E)</f>
        <v>Wallet</v>
      </c>
      <c r="L1381" s="3" t="str">
        <f>_xlfn.XLOOKUP(Table29[[#This Row],[customer id]],customers!A:A,customers!C:C)</f>
        <v>Inactive</v>
      </c>
    </row>
    <row r="1382" spans="1:12" x14ac:dyDescent="0.35">
      <c r="A1382" s="3">
        <v>5321849748</v>
      </c>
      <c r="B1382">
        <v>914071</v>
      </c>
      <c r="C1382">
        <v>3</v>
      </c>
      <c r="D1382" s="2">
        <v>296.94</v>
      </c>
      <c r="E1382" s="2">
        <f>Table29[[#This Row],[quantity]]*Table29[[#This Row],[unit_price]]</f>
        <v>890.81999999999994</v>
      </c>
      <c r="F1382" t="str">
        <f>_xlfn.XLOOKUP(Table29[[#This Row],[product_id]],products!A:A,products!B:B)</f>
        <v>Chips</v>
      </c>
      <c r="G1382" t="str">
        <f>_xlfn.XLOOKUP(B:B,products!A:A,products!C:C)</f>
        <v>Snacks &amp; Munchies</v>
      </c>
      <c r="H1382" t="str">
        <f>_xlfn.XLOOKUP(Table29[[#This Row],[product_id]],products!A:A,products!D:D)</f>
        <v>Datta Ltd</v>
      </c>
      <c r="I1382" s="1">
        <f>_xlfn.XLOOKUP(Table29[[#This Row],[order_id]],orders!A:A,orders!C:C)</f>
        <v>45352.013194444444</v>
      </c>
      <c r="J1382" s="3">
        <f>_xlfn.XLOOKUP(Table29[[#This Row],[order_id]],orders!A:A,orders!B:B)</f>
        <v>84468124</v>
      </c>
      <c r="K1382" s="3" t="str">
        <f>_xlfn.XLOOKUP(Table29[[#This Row],[order_id]],orders!A:A,orders!E:E)</f>
        <v>Cash</v>
      </c>
      <c r="L1382" s="3" t="str">
        <f>_xlfn.XLOOKUP(Table29[[#This Row],[customer id]],customers!A:A,customers!C:C)</f>
        <v>Premium</v>
      </c>
    </row>
    <row r="1383" spans="1:12" x14ac:dyDescent="0.35">
      <c r="A1383" s="3">
        <v>9808738347</v>
      </c>
      <c r="B1383">
        <v>589812</v>
      </c>
      <c r="C1383">
        <v>1</v>
      </c>
      <c r="D1383" s="2">
        <v>163.03</v>
      </c>
      <c r="E1383" s="2">
        <f>Table29[[#This Row],[quantity]]*Table29[[#This Row],[unit_price]]</f>
        <v>163.03</v>
      </c>
      <c r="F1383" t="str">
        <f>_xlfn.XLOOKUP(Table29[[#This Row],[product_id]],products!A:A,products!B:B)</f>
        <v>Detergent</v>
      </c>
      <c r="G1383" t="str">
        <f>_xlfn.XLOOKUP(B:B,products!A:A,products!C:C)</f>
        <v>Household Care</v>
      </c>
      <c r="H1383" t="str">
        <f>_xlfn.XLOOKUP(Table29[[#This Row],[product_id]],products!A:A,products!D:D)</f>
        <v>Bir PLC</v>
      </c>
      <c r="I1383" s="1">
        <f>_xlfn.XLOOKUP(Table29[[#This Row],[order_id]],orders!A:A,orders!C:C)</f>
        <v>45379.98333333333</v>
      </c>
      <c r="J1383" s="3">
        <f>_xlfn.XLOOKUP(Table29[[#This Row],[order_id]],orders!A:A,orders!B:B)</f>
        <v>7728406</v>
      </c>
      <c r="K1383" s="3" t="str">
        <f>_xlfn.XLOOKUP(Table29[[#This Row],[order_id]],orders!A:A,orders!E:E)</f>
        <v>Wallet</v>
      </c>
      <c r="L1383" s="3" t="str">
        <f>_xlfn.XLOOKUP(Table29[[#This Row],[customer id]],customers!A:A,customers!C:C)</f>
        <v>Inactive</v>
      </c>
    </row>
    <row r="1384" spans="1:12" x14ac:dyDescent="0.35">
      <c r="A1384" s="3">
        <v>8727249149</v>
      </c>
      <c r="B1384">
        <v>555121</v>
      </c>
      <c r="C1384">
        <v>2</v>
      </c>
      <c r="D1384" s="2">
        <v>354.91</v>
      </c>
      <c r="E1384" s="2">
        <f>Table29[[#This Row],[quantity]]*Table29[[#This Row],[unit_price]]</f>
        <v>709.82</v>
      </c>
      <c r="F1384" t="str">
        <f>_xlfn.XLOOKUP(Table29[[#This Row],[product_id]],products!A:A,products!B:B)</f>
        <v>Carrots</v>
      </c>
      <c r="G1384" t="str">
        <f>_xlfn.XLOOKUP(B:B,products!A:A,products!C:C)</f>
        <v>Fruits &amp; Vegetables</v>
      </c>
      <c r="H1384" t="str">
        <f>_xlfn.XLOOKUP(Table29[[#This Row],[product_id]],products!A:A,products!D:D)</f>
        <v>Subramanian, Chaudhuri and Dora</v>
      </c>
      <c r="I1384" s="1">
        <f>_xlfn.XLOOKUP(Table29[[#This Row],[order_id]],orders!A:A,orders!C:C)</f>
        <v>45104.01666666667</v>
      </c>
      <c r="J1384" s="3">
        <f>_xlfn.XLOOKUP(Table29[[#This Row],[order_id]],orders!A:A,orders!B:B)</f>
        <v>35826539</v>
      </c>
      <c r="K1384" s="3" t="str">
        <f>_xlfn.XLOOKUP(Table29[[#This Row],[order_id]],orders!A:A,orders!E:E)</f>
        <v>UPI</v>
      </c>
      <c r="L1384" s="3" t="str">
        <f>_xlfn.XLOOKUP(Table29[[#This Row],[customer id]],customers!A:A,customers!C:C)</f>
        <v>New</v>
      </c>
    </row>
    <row r="1385" spans="1:12" x14ac:dyDescent="0.35">
      <c r="A1385" s="3">
        <v>2772154780</v>
      </c>
      <c r="B1385">
        <v>962591</v>
      </c>
      <c r="C1385">
        <v>1</v>
      </c>
      <c r="D1385" s="2">
        <v>130.01</v>
      </c>
      <c r="E1385" s="2">
        <f>Table29[[#This Row],[quantity]]*Table29[[#This Row],[unit_price]]</f>
        <v>130.01</v>
      </c>
      <c r="F1385" t="str">
        <f>_xlfn.XLOOKUP(Table29[[#This Row],[product_id]],products!A:A,products!B:B)</f>
        <v>Orange Juice</v>
      </c>
      <c r="G1385" t="str">
        <f>_xlfn.XLOOKUP(B:B,products!A:A,products!C:C)</f>
        <v>Cold Drinks &amp; Juices</v>
      </c>
      <c r="H1385" t="str">
        <f>_xlfn.XLOOKUP(Table29[[#This Row],[product_id]],products!A:A,products!D:D)</f>
        <v>Murthy-Kaul</v>
      </c>
      <c r="I1385" s="1">
        <f>_xlfn.XLOOKUP(Table29[[#This Row],[order_id]],orders!A:A,orders!C:C)</f>
        <v>45491.61041666667</v>
      </c>
      <c r="J1385" s="3">
        <f>_xlfn.XLOOKUP(Table29[[#This Row],[order_id]],orders!A:A,orders!B:B)</f>
        <v>50899600</v>
      </c>
      <c r="K1385" s="3" t="str">
        <f>_xlfn.XLOOKUP(Table29[[#This Row],[order_id]],orders!A:A,orders!E:E)</f>
        <v>Card</v>
      </c>
      <c r="L1385" s="3" t="str">
        <f>_xlfn.XLOOKUP(Table29[[#This Row],[customer id]],customers!A:A,customers!C:C)</f>
        <v>New</v>
      </c>
    </row>
    <row r="1386" spans="1:12" x14ac:dyDescent="0.35">
      <c r="A1386" s="3">
        <v>9128056381</v>
      </c>
      <c r="B1386">
        <v>930284</v>
      </c>
      <c r="C1386">
        <v>3</v>
      </c>
      <c r="D1386" s="2">
        <v>189.47</v>
      </c>
      <c r="E1386" s="2">
        <f>Table29[[#This Row],[quantity]]*Table29[[#This Row],[unit_price]]</f>
        <v>568.41</v>
      </c>
      <c r="F1386" t="str">
        <f>_xlfn.XLOOKUP(Table29[[#This Row],[product_id]],products!A:A,products!B:B)</f>
        <v>Baby Food</v>
      </c>
      <c r="G1386" t="str">
        <f>_xlfn.XLOOKUP(B:B,products!A:A,products!C:C)</f>
        <v>Baby Care</v>
      </c>
      <c r="H1386" t="str">
        <f>_xlfn.XLOOKUP(Table29[[#This Row],[product_id]],products!A:A,products!D:D)</f>
        <v>Garg, Saraf and Dutta</v>
      </c>
      <c r="I1386" s="1">
        <f>_xlfn.XLOOKUP(Table29[[#This Row],[order_id]],orders!A:A,orders!C:C)</f>
        <v>45453.302777777775</v>
      </c>
      <c r="J1386" s="3">
        <f>_xlfn.XLOOKUP(Table29[[#This Row],[order_id]],orders!A:A,orders!B:B)</f>
        <v>98691989</v>
      </c>
      <c r="K1386" s="3" t="str">
        <f>_xlfn.XLOOKUP(Table29[[#This Row],[order_id]],orders!A:A,orders!E:E)</f>
        <v>Wallet</v>
      </c>
      <c r="L1386" s="3" t="str">
        <f>_xlfn.XLOOKUP(Table29[[#This Row],[customer id]],customers!A:A,customers!C:C)</f>
        <v>Regular</v>
      </c>
    </row>
    <row r="1387" spans="1:12" x14ac:dyDescent="0.35">
      <c r="A1387" s="3">
        <v>4461463308</v>
      </c>
      <c r="B1387">
        <v>798639</v>
      </c>
      <c r="C1387">
        <v>3</v>
      </c>
      <c r="D1387" s="2">
        <v>211.25</v>
      </c>
      <c r="E1387" s="2">
        <f>Table29[[#This Row],[quantity]]*Table29[[#This Row],[unit_price]]</f>
        <v>633.75</v>
      </c>
      <c r="F1387" t="str">
        <f>_xlfn.XLOOKUP(Table29[[#This Row],[product_id]],products!A:A,products!B:B)</f>
        <v>Eggs</v>
      </c>
      <c r="G1387" t="str">
        <f>_xlfn.XLOOKUP(B:B,products!A:A,products!C:C)</f>
        <v>Dairy &amp; Breakfast</v>
      </c>
      <c r="H1387" t="str">
        <f>_xlfn.XLOOKUP(Table29[[#This Row],[product_id]],products!A:A,products!D:D)</f>
        <v>Subramaniam LLC</v>
      </c>
      <c r="I1387" s="1">
        <f>_xlfn.XLOOKUP(Table29[[#This Row],[order_id]],orders!A:A,orders!C:C)</f>
        <v>45093.334027777775</v>
      </c>
      <c r="J1387" s="3">
        <f>_xlfn.XLOOKUP(Table29[[#This Row],[order_id]],orders!A:A,orders!B:B)</f>
        <v>81352781</v>
      </c>
      <c r="K1387" s="3" t="str">
        <f>_xlfn.XLOOKUP(Table29[[#This Row],[order_id]],orders!A:A,orders!E:E)</f>
        <v>Card</v>
      </c>
      <c r="L1387" s="3" t="str">
        <f>_xlfn.XLOOKUP(Table29[[#This Row],[customer id]],customers!A:A,customers!C:C)</f>
        <v>Regular</v>
      </c>
    </row>
    <row r="1388" spans="1:12" x14ac:dyDescent="0.35">
      <c r="A1388" s="3">
        <v>5636483988</v>
      </c>
      <c r="B1388">
        <v>256783</v>
      </c>
      <c r="C1388">
        <v>2</v>
      </c>
      <c r="D1388" s="2">
        <v>906.54</v>
      </c>
      <c r="E1388" s="2">
        <f>Table29[[#This Row],[quantity]]*Table29[[#This Row],[unit_price]]</f>
        <v>1813.08</v>
      </c>
      <c r="F1388" t="str">
        <f>_xlfn.XLOOKUP(Table29[[#This Row],[product_id]],products!A:A,products!B:B)</f>
        <v>Pet Treats</v>
      </c>
      <c r="G1388" t="str">
        <f>_xlfn.XLOOKUP(B:B,products!A:A,products!C:C)</f>
        <v>Pet Care</v>
      </c>
      <c r="H1388" t="str">
        <f>_xlfn.XLOOKUP(Table29[[#This Row],[product_id]],products!A:A,products!D:D)</f>
        <v>Basu, Thakur and Rege</v>
      </c>
      <c r="I1388" s="1">
        <f>_xlfn.XLOOKUP(Table29[[#This Row],[order_id]],orders!A:A,orders!C:C)</f>
        <v>45320.737500000003</v>
      </c>
      <c r="J1388" s="3">
        <f>_xlfn.XLOOKUP(Table29[[#This Row],[order_id]],orders!A:A,orders!B:B)</f>
        <v>34095555</v>
      </c>
      <c r="K1388" s="3" t="str">
        <f>_xlfn.XLOOKUP(Table29[[#This Row],[order_id]],orders!A:A,orders!E:E)</f>
        <v>UPI</v>
      </c>
      <c r="L1388" s="3" t="str">
        <f>_xlfn.XLOOKUP(Table29[[#This Row],[customer id]],customers!A:A,customers!C:C)</f>
        <v>Premium</v>
      </c>
    </row>
    <row r="1389" spans="1:12" x14ac:dyDescent="0.35">
      <c r="A1389" s="3">
        <v>1532065529</v>
      </c>
      <c r="B1389">
        <v>762527</v>
      </c>
      <c r="C1389">
        <v>1</v>
      </c>
      <c r="D1389" s="2">
        <v>690.08</v>
      </c>
      <c r="E1389" s="2">
        <f>Table29[[#This Row],[quantity]]*Table29[[#This Row],[unit_price]]</f>
        <v>690.08</v>
      </c>
      <c r="F1389" t="str">
        <f>_xlfn.XLOOKUP(Table29[[#This Row],[product_id]],products!A:A,products!B:B)</f>
        <v>Biscuits</v>
      </c>
      <c r="G1389" t="str">
        <f>_xlfn.XLOOKUP(B:B,products!A:A,products!C:C)</f>
        <v>Snacks &amp; Munchies</v>
      </c>
      <c r="H1389" t="str">
        <f>_xlfn.XLOOKUP(Table29[[#This Row],[product_id]],products!A:A,products!D:D)</f>
        <v>Chad, Yohannan and Chopra</v>
      </c>
      <c r="I1389" s="1">
        <f>_xlfn.XLOOKUP(Table29[[#This Row],[order_id]],orders!A:A,orders!C:C)</f>
        <v>45267.269444444442</v>
      </c>
      <c r="J1389" s="3">
        <f>_xlfn.XLOOKUP(Table29[[#This Row],[order_id]],orders!A:A,orders!B:B)</f>
        <v>75464725</v>
      </c>
      <c r="K1389" s="3" t="str">
        <f>_xlfn.XLOOKUP(Table29[[#This Row],[order_id]],orders!A:A,orders!E:E)</f>
        <v>UPI</v>
      </c>
      <c r="L1389" s="3" t="str">
        <f>_xlfn.XLOOKUP(Table29[[#This Row],[customer id]],customers!A:A,customers!C:C)</f>
        <v>Inactive</v>
      </c>
    </row>
    <row r="1390" spans="1:12" x14ac:dyDescent="0.35">
      <c r="A1390" s="3">
        <v>9933994647</v>
      </c>
      <c r="B1390">
        <v>897083</v>
      </c>
      <c r="C1390">
        <v>1</v>
      </c>
      <c r="D1390" s="2">
        <v>972.69</v>
      </c>
      <c r="E1390" s="2">
        <f>Table29[[#This Row],[quantity]]*Table29[[#This Row],[unit_price]]</f>
        <v>972.69</v>
      </c>
      <c r="F1390" t="str">
        <f>_xlfn.XLOOKUP(Table29[[#This Row],[product_id]],products!A:A,products!B:B)</f>
        <v>Detergent</v>
      </c>
      <c r="G1390" t="str">
        <f>_xlfn.XLOOKUP(B:B,products!A:A,products!C:C)</f>
        <v>Household Care</v>
      </c>
      <c r="H1390" t="str">
        <f>_xlfn.XLOOKUP(Table29[[#This Row],[product_id]],products!A:A,products!D:D)</f>
        <v>Dutta-Halder</v>
      </c>
      <c r="I1390" s="1">
        <f>_xlfn.XLOOKUP(Table29[[#This Row],[order_id]],orders!A:A,orders!C:C)</f>
        <v>45349.270833333336</v>
      </c>
      <c r="J1390" s="3">
        <f>_xlfn.XLOOKUP(Table29[[#This Row],[order_id]],orders!A:A,orders!B:B)</f>
        <v>83304571</v>
      </c>
      <c r="K1390" s="3" t="str">
        <f>_xlfn.XLOOKUP(Table29[[#This Row],[order_id]],orders!A:A,orders!E:E)</f>
        <v>Cash</v>
      </c>
      <c r="L1390" s="3" t="str">
        <f>_xlfn.XLOOKUP(Table29[[#This Row],[customer id]],customers!A:A,customers!C:C)</f>
        <v>New</v>
      </c>
    </row>
    <row r="1391" spans="1:12" x14ac:dyDescent="0.35">
      <c r="A1391" s="3">
        <v>4823026749</v>
      </c>
      <c r="B1391">
        <v>851978</v>
      </c>
      <c r="C1391">
        <v>1</v>
      </c>
      <c r="D1391" s="2">
        <v>715.72</v>
      </c>
      <c r="E1391" s="2">
        <f>Table29[[#This Row],[quantity]]*Table29[[#This Row],[unit_price]]</f>
        <v>715.72</v>
      </c>
      <c r="F1391" t="str">
        <f>_xlfn.XLOOKUP(Table29[[#This Row],[product_id]],products!A:A,products!B:B)</f>
        <v>Vitamins</v>
      </c>
      <c r="G1391" t="str">
        <f>_xlfn.XLOOKUP(B:B,products!A:A,products!C:C)</f>
        <v>Pharmacy</v>
      </c>
      <c r="H1391" t="str">
        <f>_xlfn.XLOOKUP(Table29[[#This Row],[product_id]],products!A:A,products!D:D)</f>
        <v>Parsa-Bala</v>
      </c>
      <c r="I1391" s="1">
        <f>_xlfn.XLOOKUP(Table29[[#This Row],[order_id]],orders!A:A,orders!C:C)</f>
        <v>45512.654166666667</v>
      </c>
      <c r="J1391" s="3">
        <f>_xlfn.XLOOKUP(Table29[[#This Row],[order_id]],orders!A:A,orders!B:B)</f>
        <v>34835738</v>
      </c>
      <c r="K1391" s="3" t="str">
        <f>_xlfn.XLOOKUP(Table29[[#This Row],[order_id]],orders!A:A,orders!E:E)</f>
        <v>Card</v>
      </c>
      <c r="L1391" s="3" t="str">
        <f>_xlfn.XLOOKUP(Table29[[#This Row],[customer id]],customers!A:A,customers!C:C)</f>
        <v>Premium</v>
      </c>
    </row>
    <row r="1392" spans="1:12" x14ac:dyDescent="0.35">
      <c r="A1392" s="3">
        <v>7453442245</v>
      </c>
      <c r="B1392">
        <v>760828</v>
      </c>
      <c r="C1392">
        <v>1</v>
      </c>
      <c r="D1392" s="2">
        <v>563.45000000000005</v>
      </c>
      <c r="E1392" s="2">
        <f>Table29[[#This Row],[quantity]]*Table29[[#This Row],[unit_price]]</f>
        <v>563.45000000000005</v>
      </c>
      <c r="F1392" t="str">
        <f>_xlfn.XLOOKUP(Table29[[#This Row],[product_id]],products!A:A,products!B:B)</f>
        <v>Pet Treats</v>
      </c>
      <c r="G1392" t="str">
        <f>_xlfn.XLOOKUP(B:B,products!A:A,products!C:C)</f>
        <v>Pet Care</v>
      </c>
      <c r="H1392" t="str">
        <f>_xlfn.XLOOKUP(Table29[[#This Row],[product_id]],products!A:A,products!D:D)</f>
        <v>Khurana, Khosla and Yohannan</v>
      </c>
      <c r="I1392" s="1">
        <f>_xlfn.XLOOKUP(Table29[[#This Row],[order_id]],orders!A:A,orders!C:C)</f>
        <v>45543.270138888889</v>
      </c>
      <c r="J1392" s="3">
        <f>_xlfn.XLOOKUP(Table29[[#This Row],[order_id]],orders!A:A,orders!B:B)</f>
        <v>77869660</v>
      </c>
      <c r="K1392" s="3" t="str">
        <f>_xlfn.XLOOKUP(Table29[[#This Row],[order_id]],orders!A:A,orders!E:E)</f>
        <v>UPI</v>
      </c>
      <c r="L1392" s="3" t="str">
        <f>_xlfn.XLOOKUP(Table29[[#This Row],[customer id]],customers!A:A,customers!C:C)</f>
        <v>Premium</v>
      </c>
    </row>
    <row r="1393" spans="1:12" x14ac:dyDescent="0.35">
      <c r="A1393" s="3">
        <v>6519941559</v>
      </c>
      <c r="B1393">
        <v>697683</v>
      </c>
      <c r="C1393">
        <v>3</v>
      </c>
      <c r="D1393" s="2">
        <v>123.74</v>
      </c>
      <c r="E1393" s="2">
        <f>Table29[[#This Row],[quantity]]*Table29[[#This Row],[unit_price]]</f>
        <v>371.21999999999997</v>
      </c>
      <c r="F1393" t="str">
        <f>_xlfn.XLOOKUP(Table29[[#This Row],[product_id]],products!A:A,products!B:B)</f>
        <v>Toilet Cleaner</v>
      </c>
      <c r="G1393" t="str">
        <f>_xlfn.XLOOKUP(B:B,products!A:A,products!C:C)</f>
        <v>Household Care</v>
      </c>
      <c r="H1393" t="str">
        <f>_xlfn.XLOOKUP(Table29[[#This Row],[product_id]],products!A:A,products!D:D)</f>
        <v>Murty, Varghese and Saxena</v>
      </c>
      <c r="I1393" s="1">
        <f>_xlfn.XLOOKUP(Table29[[#This Row],[order_id]],orders!A:A,orders!C:C)</f>
        <v>45422.821527777778</v>
      </c>
      <c r="J1393" s="3">
        <f>_xlfn.XLOOKUP(Table29[[#This Row],[order_id]],orders!A:A,orders!B:B)</f>
        <v>29902416</v>
      </c>
      <c r="K1393" s="3" t="str">
        <f>_xlfn.XLOOKUP(Table29[[#This Row],[order_id]],orders!A:A,orders!E:E)</f>
        <v>Cash</v>
      </c>
      <c r="L1393" s="3" t="str">
        <f>_xlfn.XLOOKUP(Table29[[#This Row],[customer id]],customers!A:A,customers!C:C)</f>
        <v>Inactive</v>
      </c>
    </row>
    <row r="1394" spans="1:12" x14ac:dyDescent="0.35">
      <c r="A1394" s="3">
        <v>3798769654</v>
      </c>
      <c r="B1394">
        <v>324809</v>
      </c>
      <c r="C1394">
        <v>1</v>
      </c>
      <c r="D1394" s="2">
        <v>608</v>
      </c>
      <c r="E1394" s="2">
        <f>Table29[[#This Row],[quantity]]*Table29[[#This Row],[unit_price]]</f>
        <v>608</v>
      </c>
      <c r="F1394" t="str">
        <f>_xlfn.XLOOKUP(Table29[[#This Row],[product_id]],products!A:A,products!B:B)</f>
        <v>Bread</v>
      </c>
      <c r="G1394" t="str">
        <f>_xlfn.XLOOKUP(B:B,products!A:A,products!C:C)</f>
        <v>Dairy &amp; Breakfast</v>
      </c>
      <c r="H1394" t="str">
        <f>_xlfn.XLOOKUP(Table29[[#This Row],[product_id]],products!A:A,products!D:D)</f>
        <v>Sidhu PLC</v>
      </c>
      <c r="I1394" s="1">
        <f>_xlfn.XLOOKUP(Table29[[#This Row],[order_id]],orders!A:A,orders!C:C)</f>
        <v>45563.518750000003</v>
      </c>
      <c r="J1394" s="3">
        <f>_xlfn.XLOOKUP(Table29[[#This Row],[order_id]],orders!A:A,orders!B:B)</f>
        <v>75913572</v>
      </c>
      <c r="K1394" s="3" t="str">
        <f>_xlfn.XLOOKUP(Table29[[#This Row],[order_id]],orders!A:A,orders!E:E)</f>
        <v>Cash</v>
      </c>
      <c r="L1394" s="3" t="str">
        <f>_xlfn.XLOOKUP(Table29[[#This Row],[customer id]],customers!A:A,customers!C:C)</f>
        <v>Inactive</v>
      </c>
    </row>
    <row r="1395" spans="1:12" x14ac:dyDescent="0.35">
      <c r="A1395" s="3">
        <v>5034289521</v>
      </c>
      <c r="B1395">
        <v>187399</v>
      </c>
      <c r="C1395">
        <v>3</v>
      </c>
      <c r="D1395" s="2">
        <v>53.49</v>
      </c>
      <c r="E1395" s="2">
        <f>Table29[[#This Row],[quantity]]*Table29[[#This Row],[unit_price]]</f>
        <v>160.47</v>
      </c>
      <c r="F1395" t="str">
        <f>_xlfn.XLOOKUP(Table29[[#This Row],[product_id]],products!A:A,products!B:B)</f>
        <v>Frozen Pizza</v>
      </c>
      <c r="G1395" t="str">
        <f>_xlfn.XLOOKUP(B:B,products!A:A,products!C:C)</f>
        <v>Instant &amp; Frozen Food</v>
      </c>
      <c r="H1395" t="str">
        <f>_xlfn.XLOOKUP(Table29[[#This Row],[product_id]],products!A:A,products!D:D)</f>
        <v>Chauhan Inc</v>
      </c>
      <c r="I1395" s="1">
        <f>_xlfn.XLOOKUP(Table29[[#This Row],[order_id]],orders!A:A,orders!C:C)</f>
        <v>45427.541666666664</v>
      </c>
      <c r="J1395" s="3">
        <f>_xlfn.XLOOKUP(Table29[[#This Row],[order_id]],orders!A:A,orders!B:B)</f>
        <v>21201299</v>
      </c>
      <c r="K1395" s="3" t="str">
        <f>_xlfn.XLOOKUP(Table29[[#This Row],[order_id]],orders!A:A,orders!E:E)</f>
        <v>UPI</v>
      </c>
      <c r="L1395" s="3" t="str">
        <f>_xlfn.XLOOKUP(Table29[[#This Row],[customer id]],customers!A:A,customers!C:C)</f>
        <v>New</v>
      </c>
    </row>
    <row r="1396" spans="1:12" x14ac:dyDescent="0.35">
      <c r="A1396" s="3">
        <v>6971088688</v>
      </c>
      <c r="B1396">
        <v>700048</v>
      </c>
      <c r="C1396">
        <v>1</v>
      </c>
      <c r="D1396" s="2">
        <v>141.28</v>
      </c>
      <c r="E1396" s="2">
        <f>Table29[[#This Row],[quantity]]*Table29[[#This Row],[unit_price]]</f>
        <v>141.28</v>
      </c>
      <c r="F1396" t="str">
        <f>_xlfn.XLOOKUP(Table29[[#This Row],[product_id]],products!A:A,products!B:B)</f>
        <v>Dish Soap</v>
      </c>
      <c r="G1396" t="str">
        <f>_xlfn.XLOOKUP(B:B,products!A:A,products!C:C)</f>
        <v>Household Care</v>
      </c>
      <c r="H1396" t="str">
        <f>_xlfn.XLOOKUP(Table29[[#This Row],[product_id]],products!A:A,products!D:D)</f>
        <v>Khalsa-Bhavsar</v>
      </c>
      <c r="I1396" s="1">
        <f>_xlfn.XLOOKUP(Table29[[#This Row],[order_id]],orders!A:A,orders!C:C)</f>
        <v>45125.453472222223</v>
      </c>
      <c r="J1396" s="3">
        <f>_xlfn.XLOOKUP(Table29[[#This Row],[order_id]],orders!A:A,orders!B:B)</f>
        <v>11389698</v>
      </c>
      <c r="K1396" s="3" t="str">
        <f>_xlfn.XLOOKUP(Table29[[#This Row],[order_id]],orders!A:A,orders!E:E)</f>
        <v>Card</v>
      </c>
      <c r="L1396" s="3" t="str">
        <f>_xlfn.XLOOKUP(Table29[[#This Row],[customer id]],customers!A:A,customers!C:C)</f>
        <v>Premium</v>
      </c>
    </row>
    <row r="1397" spans="1:12" x14ac:dyDescent="0.35">
      <c r="A1397" s="3">
        <v>5650184107</v>
      </c>
      <c r="B1397">
        <v>894539</v>
      </c>
      <c r="C1397">
        <v>2</v>
      </c>
      <c r="D1397" s="2">
        <v>445.48</v>
      </c>
      <c r="E1397" s="2">
        <f>Table29[[#This Row],[quantity]]*Table29[[#This Row],[unit_price]]</f>
        <v>890.96</v>
      </c>
      <c r="F1397" t="str">
        <f>_xlfn.XLOOKUP(Table29[[#This Row],[product_id]],products!A:A,products!B:B)</f>
        <v>Dish Soap</v>
      </c>
      <c r="G1397" t="str">
        <f>_xlfn.XLOOKUP(B:B,products!A:A,products!C:C)</f>
        <v>Household Care</v>
      </c>
      <c r="H1397" t="str">
        <f>_xlfn.XLOOKUP(Table29[[#This Row],[product_id]],products!A:A,products!D:D)</f>
        <v>Pall, Sule and Sood</v>
      </c>
      <c r="I1397" s="1">
        <f>_xlfn.XLOOKUP(Table29[[#This Row],[order_id]],orders!A:A,orders!C:C)</f>
        <v>45098.343055555553</v>
      </c>
      <c r="J1397" s="3">
        <f>_xlfn.XLOOKUP(Table29[[#This Row],[order_id]],orders!A:A,orders!B:B)</f>
        <v>19771128</v>
      </c>
      <c r="K1397" s="3" t="str">
        <f>_xlfn.XLOOKUP(Table29[[#This Row],[order_id]],orders!A:A,orders!E:E)</f>
        <v>UPI</v>
      </c>
      <c r="L1397" s="3" t="str">
        <f>_xlfn.XLOOKUP(Table29[[#This Row],[customer id]],customers!A:A,customers!C:C)</f>
        <v>Regular</v>
      </c>
    </row>
    <row r="1398" spans="1:12" x14ac:dyDescent="0.35">
      <c r="A1398" s="3">
        <v>5770410311</v>
      </c>
      <c r="B1398">
        <v>764014</v>
      </c>
      <c r="C1398">
        <v>2</v>
      </c>
      <c r="D1398" s="2">
        <v>612.04</v>
      </c>
      <c r="E1398" s="2">
        <f>Table29[[#This Row],[quantity]]*Table29[[#This Row],[unit_price]]</f>
        <v>1224.08</v>
      </c>
      <c r="F1398" t="str">
        <f>_xlfn.XLOOKUP(Table29[[#This Row],[product_id]],products!A:A,products!B:B)</f>
        <v>Salt</v>
      </c>
      <c r="G1398" t="str">
        <f>_xlfn.XLOOKUP(B:B,products!A:A,products!C:C)</f>
        <v>Grocery &amp; Staples</v>
      </c>
      <c r="H1398" t="str">
        <f>_xlfn.XLOOKUP(Table29[[#This Row],[product_id]],products!A:A,products!D:D)</f>
        <v>Grewal, Swamy and Dayal</v>
      </c>
      <c r="I1398" s="1">
        <f>_xlfn.XLOOKUP(Table29[[#This Row],[order_id]],orders!A:A,orders!C:C)</f>
        <v>45291.432638888888</v>
      </c>
      <c r="J1398" s="3">
        <f>_xlfn.XLOOKUP(Table29[[#This Row],[order_id]],orders!A:A,orders!B:B)</f>
        <v>20956158</v>
      </c>
      <c r="K1398" s="3" t="str">
        <f>_xlfn.XLOOKUP(Table29[[#This Row],[order_id]],orders!A:A,orders!E:E)</f>
        <v>Cash</v>
      </c>
      <c r="L1398" s="3" t="str">
        <f>_xlfn.XLOOKUP(Table29[[#This Row],[customer id]],customers!A:A,customers!C:C)</f>
        <v>Premium</v>
      </c>
    </row>
    <row r="1399" spans="1:12" x14ac:dyDescent="0.35">
      <c r="A1399" s="3">
        <v>274530126</v>
      </c>
      <c r="B1399">
        <v>851978</v>
      </c>
      <c r="C1399">
        <v>3</v>
      </c>
      <c r="D1399" s="2">
        <v>715.72</v>
      </c>
      <c r="E1399" s="2">
        <f>Table29[[#This Row],[quantity]]*Table29[[#This Row],[unit_price]]</f>
        <v>2147.16</v>
      </c>
      <c r="F1399" t="str">
        <f>_xlfn.XLOOKUP(Table29[[#This Row],[product_id]],products!A:A,products!B:B)</f>
        <v>Vitamins</v>
      </c>
      <c r="G1399" t="str">
        <f>_xlfn.XLOOKUP(B:B,products!A:A,products!C:C)</f>
        <v>Pharmacy</v>
      </c>
      <c r="H1399" t="str">
        <f>_xlfn.XLOOKUP(Table29[[#This Row],[product_id]],products!A:A,products!D:D)</f>
        <v>Parsa-Bala</v>
      </c>
      <c r="I1399" s="1">
        <f>_xlfn.XLOOKUP(Table29[[#This Row],[order_id]],orders!A:A,orders!C:C)</f>
        <v>45024.911111111112</v>
      </c>
      <c r="J1399" s="3">
        <f>_xlfn.XLOOKUP(Table29[[#This Row],[order_id]],orders!A:A,orders!B:B)</f>
        <v>35278126</v>
      </c>
      <c r="K1399" s="3" t="str">
        <f>_xlfn.XLOOKUP(Table29[[#This Row],[order_id]],orders!A:A,orders!E:E)</f>
        <v>Cash</v>
      </c>
      <c r="L1399" s="3" t="str">
        <f>_xlfn.XLOOKUP(Table29[[#This Row],[customer id]],customers!A:A,customers!C:C)</f>
        <v>Premium</v>
      </c>
    </row>
    <row r="1400" spans="1:12" x14ac:dyDescent="0.35">
      <c r="A1400" s="3">
        <v>4819831152</v>
      </c>
      <c r="B1400">
        <v>432617</v>
      </c>
      <c r="C1400">
        <v>3</v>
      </c>
      <c r="D1400" s="2">
        <v>863.18</v>
      </c>
      <c r="E1400" s="2">
        <f>Table29[[#This Row],[quantity]]*Table29[[#This Row],[unit_price]]</f>
        <v>2589.54</v>
      </c>
      <c r="F1400" t="str">
        <f>_xlfn.XLOOKUP(Table29[[#This Row],[product_id]],products!A:A,products!B:B)</f>
        <v>Baby Wipes</v>
      </c>
      <c r="G1400" t="str">
        <f>_xlfn.XLOOKUP(B:B,products!A:A,products!C:C)</f>
        <v>Baby Care</v>
      </c>
      <c r="H1400" t="str">
        <f>_xlfn.XLOOKUP(Table29[[#This Row],[product_id]],products!A:A,products!D:D)</f>
        <v>Dora-Pillai</v>
      </c>
      <c r="I1400" s="1">
        <f>_xlfn.XLOOKUP(Table29[[#This Row],[order_id]],orders!A:A,orders!C:C)</f>
        <v>45557.815972222219</v>
      </c>
      <c r="J1400" s="3">
        <f>_xlfn.XLOOKUP(Table29[[#This Row],[order_id]],orders!A:A,orders!B:B)</f>
        <v>66886852</v>
      </c>
      <c r="K1400" s="3" t="str">
        <f>_xlfn.XLOOKUP(Table29[[#This Row],[order_id]],orders!A:A,orders!E:E)</f>
        <v>Cash</v>
      </c>
      <c r="L1400" s="3" t="str">
        <f>_xlfn.XLOOKUP(Table29[[#This Row],[customer id]],customers!A:A,customers!C:C)</f>
        <v>Inactive</v>
      </c>
    </row>
    <row r="1401" spans="1:12" x14ac:dyDescent="0.35">
      <c r="A1401" s="3">
        <v>6977688323</v>
      </c>
      <c r="B1401">
        <v>171602</v>
      </c>
      <c r="C1401">
        <v>3</v>
      </c>
      <c r="D1401" s="2">
        <v>883.44</v>
      </c>
      <c r="E1401" s="2">
        <f>Table29[[#This Row],[quantity]]*Table29[[#This Row],[unit_price]]</f>
        <v>2650.32</v>
      </c>
      <c r="F1401" t="str">
        <f>_xlfn.XLOOKUP(Table29[[#This Row],[product_id]],products!A:A,products!B:B)</f>
        <v>Cola</v>
      </c>
      <c r="G1401" t="str">
        <f>_xlfn.XLOOKUP(B:B,products!A:A,products!C:C)</f>
        <v>Cold Drinks &amp; Juices</v>
      </c>
      <c r="H1401" t="str">
        <f>_xlfn.XLOOKUP(Table29[[#This Row],[product_id]],products!A:A,products!D:D)</f>
        <v>Pal-Sehgal</v>
      </c>
      <c r="I1401" s="1">
        <f>_xlfn.XLOOKUP(Table29[[#This Row],[order_id]],orders!A:A,orders!C:C)</f>
        <v>45084.920138888891</v>
      </c>
      <c r="J1401" s="3">
        <f>_xlfn.XLOOKUP(Table29[[#This Row],[order_id]],orders!A:A,orders!B:B)</f>
        <v>56780331</v>
      </c>
      <c r="K1401" s="3" t="str">
        <f>_xlfn.XLOOKUP(Table29[[#This Row],[order_id]],orders!A:A,orders!E:E)</f>
        <v>Card</v>
      </c>
      <c r="L1401" s="3" t="str">
        <f>_xlfn.XLOOKUP(Table29[[#This Row],[customer id]],customers!A:A,customers!C:C)</f>
        <v>Premium</v>
      </c>
    </row>
    <row r="1402" spans="1:12" x14ac:dyDescent="0.35">
      <c r="A1402" s="3">
        <v>2035952734</v>
      </c>
      <c r="B1402">
        <v>525531</v>
      </c>
      <c r="C1402">
        <v>2</v>
      </c>
      <c r="D1402" s="2">
        <v>831.1</v>
      </c>
      <c r="E1402" s="2">
        <f>Table29[[#This Row],[quantity]]*Table29[[#This Row],[unit_price]]</f>
        <v>1662.2</v>
      </c>
      <c r="F1402" t="str">
        <f>_xlfn.XLOOKUP(Table29[[#This Row],[product_id]],products!A:A,products!B:B)</f>
        <v>Dog Food</v>
      </c>
      <c r="G1402" t="str">
        <f>_xlfn.XLOOKUP(B:B,products!A:A,products!C:C)</f>
        <v>Pet Care</v>
      </c>
      <c r="H1402" t="str">
        <f>_xlfn.XLOOKUP(Table29[[#This Row],[product_id]],products!A:A,products!D:D)</f>
        <v>Sandal PLC</v>
      </c>
      <c r="I1402" s="1">
        <f>_xlfn.XLOOKUP(Table29[[#This Row],[order_id]],orders!A:A,orders!C:C)</f>
        <v>45033.804861111108</v>
      </c>
      <c r="J1402" s="3">
        <f>_xlfn.XLOOKUP(Table29[[#This Row],[order_id]],orders!A:A,orders!B:B)</f>
        <v>63360864</v>
      </c>
      <c r="K1402" s="3" t="str">
        <f>_xlfn.XLOOKUP(Table29[[#This Row],[order_id]],orders!A:A,orders!E:E)</f>
        <v>UPI</v>
      </c>
      <c r="L1402" s="3" t="str">
        <f>_xlfn.XLOOKUP(Table29[[#This Row],[customer id]],customers!A:A,customers!C:C)</f>
        <v>Inactive</v>
      </c>
    </row>
    <row r="1403" spans="1:12" x14ac:dyDescent="0.35">
      <c r="A1403" s="3">
        <v>3665334102</v>
      </c>
      <c r="B1403">
        <v>435929</v>
      </c>
      <c r="C1403">
        <v>3</v>
      </c>
      <c r="D1403" s="2">
        <v>856.89</v>
      </c>
      <c r="E1403" s="2">
        <f>Table29[[#This Row],[quantity]]*Table29[[#This Row],[unit_price]]</f>
        <v>2570.67</v>
      </c>
      <c r="F1403" t="str">
        <f>_xlfn.XLOOKUP(Table29[[#This Row],[product_id]],products!A:A,products!B:B)</f>
        <v>Toilet Cleaner</v>
      </c>
      <c r="G1403" t="str">
        <f>_xlfn.XLOOKUP(B:B,products!A:A,products!C:C)</f>
        <v>Household Care</v>
      </c>
      <c r="H1403" t="str">
        <f>_xlfn.XLOOKUP(Table29[[#This Row],[product_id]],products!A:A,products!D:D)</f>
        <v>Memon Ltd</v>
      </c>
      <c r="I1403" s="1">
        <f>_xlfn.XLOOKUP(Table29[[#This Row],[order_id]],orders!A:A,orders!C:C)</f>
        <v>45600.052777777775</v>
      </c>
      <c r="J1403" s="3">
        <f>_xlfn.XLOOKUP(Table29[[#This Row],[order_id]],orders!A:A,orders!B:B)</f>
        <v>51476157</v>
      </c>
      <c r="K1403" s="3" t="str">
        <f>_xlfn.XLOOKUP(Table29[[#This Row],[order_id]],orders!A:A,orders!E:E)</f>
        <v>Wallet</v>
      </c>
      <c r="L1403" s="3" t="str">
        <f>_xlfn.XLOOKUP(Table29[[#This Row],[customer id]],customers!A:A,customers!C:C)</f>
        <v>Inactive</v>
      </c>
    </row>
    <row r="1404" spans="1:12" x14ac:dyDescent="0.35">
      <c r="A1404" s="3">
        <v>1862413314</v>
      </c>
      <c r="B1404">
        <v>490939</v>
      </c>
      <c r="C1404">
        <v>1</v>
      </c>
      <c r="D1404" s="2">
        <v>80.25</v>
      </c>
      <c r="E1404" s="2">
        <f>Table29[[#This Row],[quantity]]*Table29[[#This Row],[unit_price]]</f>
        <v>80.25</v>
      </c>
      <c r="F1404" t="str">
        <f>_xlfn.XLOOKUP(Table29[[#This Row],[product_id]],products!A:A,products!B:B)</f>
        <v>Lotion</v>
      </c>
      <c r="G1404" t="str">
        <f>_xlfn.XLOOKUP(B:B,products!A:A,products!C:C)</f>
        <v>Personal Care</v>
      </c>
      <c r="H1404" t="str">
        <f>_xlfn.XLOOKUP(Table29[[#This Row],[product_id]],products!A:A,products!D:D)</f>
        <v>Roy, Barad and De</v>
      </c>
      <c r="I1404" s="1">
        <f>_xlfn.XLOOKUP(Table29[[#This Row],[order_id]],orders!A:A,orders!C:C)</f>
        <v>45443.672222222223</v>
      </c>
      <c r="J1404" s="3">
        <f>_xlfn.XLOOKUP(Table29[[#This Row],[order_id]],orders!A:A,orders!B:B)</f>
        <v>48150243</v>
      </c>
      <c r="K1404" s="3" t="str">
        <f>_xlfn.XLOOKUP(Table29[[#This Row],[order_id]],orders!A:A,orders!E:E)</f>
        <v>Card</v>
      </c>
      <c r="L1404" s="3" t="str">
        <f>_xlfn.XLOOKUP(Table29[[#This Row],[customer id]],customers!A:A,customers!C:C)</f>
        <v>Regular</v>
      </c>
    </row>
    <row r="1405" spans="1:12" x14ac:dyDescent="0.35">
      <c r="A1405" s="3">
        <v>4466643926</v>
      </c>
      <c r="B1405">
        <v>9436</v>
      </c>
      <c r="C1405">
        <v>3</v>
      </c>
      <c r="D1405" s="2">
        <v>88.43</v>
      </c>
      <c r="E1405" s="2">
        <f>Table29[[#This Row],[quantity]]*Table29[[#This Row],[unit_price]]</f>
        <v>265.29000000000002</v>
      </c>
      <c r="F1405" t="str">
        <f>_xlfn.XLOOKUP(Table29[[#This Row],[product_id]],products!A:A,products!B:B)</f>
        <v>Toothpaste</v>
      </c>
      <c r="G1405" t="str">
        <f>_xlfn.XLOOKUP(B:B,products!A:A,products!C:C)</f>
        <v>Personal Care</v>
      </c>
      <c r="H1405" t="str">
        <f>_xlfn.XLOOKUP(Table29[[#This Row],[product_id]],products!A:A,products!D:D)</f>
        <v>Naidu PLC</v>
      </c>
      <c r="I1405" s="1">
        <f>_xlfn.XLOOKUP(Table29[[#This Row],[order_id]],orders!A:A,orders!C:C)</f>
        <v>45390.856249999997</v>
      </c>
      <c r="J1405" s="3">
        <f>_xlfn.XLOOKUP(Table29[[#This Row],[order_id]],orders!A:A,orders!B:B)</f>
        <v>82989313</v>
      </c>
      <c r="K1405" s="3" t="str">
        <f>_xlfn.XLOOKUP(Table29[[#This Row],[order_id]],orders!A:A,orders!E:E)</f>
        <v>Cash</v>
      </c>
      <c r="L1405" s="3" t="str">
        <f>_xlfn.XLOOKUP(Table29[[#This Row],[customer id]],customers!A:A,customers!C:C)</f>
        <v>Inactive</v>
      </c>
    </row>
    <row r="1406" spans="1:12" x14ac:dyDescent="0.35">
      <c r="A1406" s="3">
        <v>4470717835</v>
      </c>
      <c r="B1406">
        <v>644847</v>
      </c>
      <c r="C1406">
        <v>2</v>
      </c>
      <c r="D1406" s="2">
        <v>622.80999999999995</v>
      </c>
      <c r="E1406" s="2">
        <f>Table29[[#This Row],[quantity]]*Table29[[#This Row],[unit_price]]</f>
        <v>1245.6199999999999</v>
      </c>
      <c r="F1406" t="str">
        <f>_xlfn.XLOOKUP(Table29[[#This Row],[product_id]],products!A:A,products!B:B)</f>
        <v>Salt</v>
      </c>
      <c r="G1406" t="str">
        <f>_xlfn.XLOOKUP(B:B,products!A:A,products!C:C)</f>
        <v>Grocery &amp; Staples</v>
      </c>
      <c r="H1406" t="str">
        <f>_xlfn.XLOOKUP(Table29[[#This Row],[product_id]],products!A:A,products!D:D)</f>
        <v>Jhaveri, Kata and Kapur</v>
      </c>
      <c r="I1406" s="1">
        <f>_xlfn.XLOOKUP(Table29[[#This Row],[order_id]],orders!A:A,orders!C:C)</f>
        <v>45115.01458333333</v>
      </c>
      <c r="J1406" s="3">
        <f>_xlfn.XLOOKUP(Table29[[#This Row],[order_id]],orders!A:A,orders!B:B)</f>
        <v>76008165</v>
      </c>
      <c r="K1406" s="3" t="str">
        <f>_xlfn.XLOOKUP(Table29[[#This Row],[order_id]],orders!A:A,orders!E:E)</f>
        <v>Wallet</v>
      </c>
      <c r="L1406" s="3" t="str">
        <f>_xlfn.XLOOKUP(Table29[[#This Row],[customer id]],customers!A:A,customers!C:C)</f>
        <v>Premium</v>
      </c>
    </row>
    <row r="1407" spans="1:12" x14ac:dyDescent="0.35">
      <c r="A1407" s="3">
        <v>3018086191</v>
      </c>
      <c r="B1407">
        <v>217710</v>
      </c>
      <c r="C1407">
        <v>2</v>
      </c>
      <c r="D1407" s="2">
        <v>58.59</v>
      </c>
      <c r="E1407" s="2">
        <f>Table29[[#This Row],[quantity]]*Table29[[#This Row],[unit_price]]</f>
        <v>117.18</v>
      </c>
      <c r="F1407" t="str">
        <f>_xlfn.XLOOKUP(Table29[[#This Row],[product_id]],products!A:A,products!B:B)</f>
        <v>Eggs</v>
      </c>
      <c r="G1407" t="str">
        <f>_xlfn.XLOOKUP(B:B,products!A:A,products!C:C)</f>
        <v>Dairy &amp; Breakfast</v>
      </c>
      <c r="H1407" t="str">
        <f>_xlfn.XLOOKUP(Table29[[#This Row],[product_id]],products!A:A,products!D:D)</f>
        <v>Rout-Sarna</v>
      </c>
      <c r="I1407" s="1">
        <f>_xlfn.XLOOKUP(Table29[[#This Row],[order_id]],orders!A:A,orders!C:C)</f>
        <v>45329.660416666666</v>
      </c>
      <c r="J1407" s="3">
        <f>_xlfn.XLOOKUP(Table29[[#This Row],[order_id]],orders!A:A,orders!B:B)</f>
        <v>76359458</v>
      </c>
      <c r="K1407" s="3" t="str">
        <f>_xlfn.XLOOKUP(Table29[[#This Row],[order_id]],orders!A:A,orders!E:E)</f>
        <v>Card</v>
      </c>
      <c r="L1407" s="3" t="str">
        <f>_xlfn.XLOOKUP(Table29[[#This Row],[customer id]],customers!A:A,customers!C:C)</f>
        <v>New</v>
      </c>
    </row>
    <row r="1408" spans="1:12" x14ac:dyDescent="0.35">
      <c r="A1408" s="3">
        <v>2447983559</v>
      </c>
      <c r="B1408">
        <v>451933</v>
      </c>
      <c r="C1408">
        <v>1</v>
      </c>
      <c r="D1408" s="2">
        <v>568.94000000000005</v>
      </c>
      <c r="E1408" s="2">
        <f>Table29[[#This Row],[quantity]]*Table29[[#This Row],[unit_price]]</f>
        <v>568.94000000000005</v>
      </c>
      <c r="F1408" t="str">
        <f>_xlfn.XLOOKUP(Table29[[#This Row],[product_id]],products!A:A,products!B:B)</f>
        <v>Wheat Flour</v>
      </c>
      <c r="G1408" t="str">
        <f>_xlfn.XLOOKUP(B:B,products!A:A,products!C:C)</f>
        <v>Grocery &amp; Staples</v>
      </c>
      <c r="H1408" t="str">
        <f>_xlfn.XLOOKUP(Table29[[#This Row],[product_id]],products!A:A,products!D:D)</f>
        <v>Nadig Ltd</v>
      </c>
      <c r="I1408" s="1">
        <f>_xlfn.XLOOKUP(Table29[[#This Row],[order_id]],orders!A:A,orders!C:C)</f>
        <v>45568.865277777775</v>
      </c>
      <c r="J1408" s="3">
        <f>_xlfn.XLOOKUP(Table29[[#This Row],[order_id]],orders!A:A,orders!B:B)</f>
        <v>99772709</v>
      </c>
      <c r="K1408" s="3" t="str">
        <f>_xlfn.XLOOKUP(Table29[[#This Row],[order_id]],orders!A:A,orders!E:E)</f>
        <v>Cash</v>
      </c>
      <c r="L1408" s="3" t="str">
        <f>_xlfn.XLOOKUP(Table29[[#This Row],[customer id]],customers!A:A,customers!C:C)</f>
        <v>Regular</v>
      </c>
    </row>
    <row r="1409" spans="1:12" x14ac:dyDescent="0.35">
      <c r="A1409" s="3">
        <v>5116322704</v>
      </c>
      <c r="B1409">
        <v>991434</v>
      </c>
      <c r="C1409">
        <v>3</v>
      </c>
      <c r="D1409" s="2">
        <v>237.62</v>
      </c>
      <c r="E1409" s="2">
        <f>Table29[[#This Row],[quantity]]*Table29[[#This Row],[unit_price]]</f>
        <v>712.86</v>
      </c>
      <c r="F1409" t="str">
        <f>_xlfn.XLOOKUP(Table29[[#This Row],[product_id]],products!A:A,products!B:B)</f>
        <v>Cookies</v>
      </c>
      <c r="G1409" t="str">
        <f>_xlfn.XLOOKUP(B:B,products!A:A,products!C:C)</f>
        <v>Snacks &amp; Munchies</v>
      </c>
      <c r="H1409" t="str">
        <f>_xlfn.XLOOKUP(Table29[[#This Row],[product_id]],products!A:A,products!D:D)</f>
        <v>Mital-Oza</v>
      </c>
      <c r="I1409" s="1">
        <f>_xlfn.XLOOKUP(Table29[[#This Row],[order_id]],orders!A:A,orders!C:C)</f>
        <v>45463.181250000001</v>
      </c>
      <c r="J1409" s="3">
        <f>_xlfn.XLOOKUP(Table29[[#This Row],[order_id]],orders!A:A,orders!B:B)</f>
        <v>63360864</v>
      </c>
      <c r="K1409" s="3" t="str">
        <f>_xlfn.XLOOKUP(Table29[[#This Row],[order_id]],orders!A:A,orders!E:E)</f>
        <v>UPI</v>
      </c>
      <c r="L1409" s="3" t="str">
        <f>_xlfn.XLOOKUP(Table29[[#This Row],[customer id]],customers!A:A,customers!C:C)</f>
        <v>Inactive</v>
      </c>
    </row>
    <row r="1410" spans="1:12" x14ac:dyDescent="0.35">
      <c r="A1410" s="3">
        <v>8941550852</v>
      </c>
      <c r="B1410">
        <v>36412</v>
      </c>
      <c r="C1410">
        <v>3</v>
      </c>
      <c r="D1410" s="2">
        <v>397.68</v>
      </c>
      <c r="E1410" s="2">
        <f>Table29[[#This Row],[quantity]]*Table29[[#This Row],[unit_price]]</f>
        <v>1193.04</v>
      </c>
      <c r="F1410" t="str">
        <f>_xlfn.XLOOKUP(Table29[[#This Row],[product_id]],products!A:A,products!B:B)</f>
        <v>Dish Soap</v>
      </c>
      <c r="G1410" t="str">
        <f>_xlfn.XLOOKUP(B:B,products!A:A,products!C:C)</f>
        <v>Household Care</v>
      </c>
      <c r="H1410" t="str">
        <f>_xlfn.XLOOKUP(Table29[[#This Row],[product_id]],products!A:A,products!D:D)</f>
        <v>Muni-Shankar</v>
      </c>
      <c r="I1410" s="1">
        <f>_xlfn.XLOOKUP(Table29[[#This Row],[order_id]],orders!A:A,orders!C:C)</f>
        <v>45402.921527777777</v>
      </c>
      <c r="J1410" s="3">
        <f>_xlfn.XLOOKUP(Table29[[#This Row],[order_id]],orders!A:A,orders!B:B)</f>
        <v>54145987</v>
      </c>
      <c r="K1410" s="3" t="str">
        <f>_xlfn.XLOOKUP(Table29[[#This Row],[order_id]],orders!A:A,orders!E:E)</f>
        <v>Card</v>
      </c>
      <c r="L1410" s="3" t="str">
        <f>_xlfn.XLOOKUP(Table29[[#This Row],[customer id]],customers!A:A,customers!C:C)</f>
        <v>Premium</v>
      </c>
    </row>
    <row r="1411" spans="1:12" x14ac:dyDescent="0.35">
      <c r="A1411" s="3">
        <v>8026773850</v>
      </c>
      <c r="B1411">
        <v>812607</v>
      </c>
      <c r="C1411">
        <v>3</v>
      </c>
      <c r="D1411" s="2">
        <v>416.65</v>
      </c>
      <c r="E1411" s="2">
        <f>Table29[[#This Row],[quantity]]*Table29[[#This Row],[unit_price]]</f>
        <v>1249.9499999999998</v>
      </c>
      <c r="F1411" t="str">
        <f>_xlfn.XLOOKUP(Table29[[#This Row],[product_id]],products!A:A,products!B:B)</f>
        <v>Potatoes</v>
      </c>
      <c r="G1411" t="str">
        <f>_xlfn.XLOOKUP(B:B,products!A:A,products!C:C)</f>
        <v>Fruits &amp; Vegetables</v>
      </c>
      <c r="H1411" t="str">
        <f>_xlfn.XLOOKUP(Table29[[#This Row],[product_id]],products!A:A,products!D:D)</f>
        <v>Rege Group</v>
      </c>
      <c r="I1411" s="1">
        <f>_xlfn.XLOOKUP(Table29[[#This Row],[order_id]],orders!A:A,orders!C:C)</f>
        <v>45222.802777777775</v>
      </c>
      <c r="J1411" s="3">
        <f>_xlfn.XLOOKUP(Table29[[#This Row],[order_id]],orders!A:A,orders!B:B)</f>
        <v>94730288</v>
      </c>
      <c r="K1411" s="3" t="str">
        <f>_xlfn.XLOOKUP(Table29[[#This Row],[order_id]],orders!A:A,orders!E:E)</f>
        <v>Wallet</v>
      </c>
      <c r="L1411" s="3" t="str">
        <f>_xlfn.XLOOKUP(Table29[[#This Row],[customer id]],customers!A:A,customers!C:C)</f>
        <v>Regular</v>
      </c>
    </row>
    <row r="1412" spans="1:12" x14ac:dyDescent="0.35">
      <c r="A1412" s="3">
        <v>2102402075</v>
      </c>
      <c r="B1412">
        <v>965755</v>
      </c>
      <c r="C1412">
        <v>1</v>
      </c>
      <c r="D1412" s="2">
        <v>532.57000000000005</v>
      </c>
      <c r="E1412" s="2">
        <f>Table29[[#This Row],[quantity]]*Table29[[#This Row],[unit_price]]</f>
        <v>532.57000000000005</v>
      </c>
      <c r="F1412" t="str">
        <f>_xlfn.XLOOKUP(Table29[[#This Row],[product_id]],products!A:A,products!B:B)</f>
        <v>Bananas</v>
      </c>
      <c r="G1412" t="str">
        <f>_xlfn.XLOOKUP(B:B,products!A:A,products!C:C)</f>
        <v>Fruits &amp; Vegetables</v>
      </c>
      <c r="H1412" t="str">
        <f>_xlfn.XLOOKUP(Table29[[#This Row],[product_id]],products!A:A,products!D:D)</f>
        <v>Doshi, Sarraf and Sama</v>
      </c>
      <c r="I1412" s="1">
        <f>_xlfn.XLOOKUP(Table29[[#This Row],[order_id]],orders!A:A,orders!C:C)</f>
        <v>45487.229166666664</v>
      </c>
      <c r="J1412" s="3">
        <f>_xlfn.XLOOKUP(Table29[[#This Row],[order_id]],orders!A:A,orders!B:B)</f>
        <v>30317733</v>
      </c>
      <c r="K1412" s="3" t="str">
        <f>_xlfn.XLOOKUP(Table29[[#This Row],[order_id]],orders!A:A,orders!E:E)</f>
        <v>UPI</v>
      </c>
      <c r="L1412" s="3" t="str">
        <f>_xlfn.XLOOKUP(Table29[[#This Row],[customer id]],customers!A:A,customers!C:C)</f>
        <v>Inactive</v>
      </c>
    </row>
    <row r="1413" spans="1:12" x14ac:dyDescent="0.35">
      <c r="A1413" s="3">
        <v>989844439</v>
      </c>
      <c r="B1413">
        <v>298985</v>
      </c>
      <c r="C1413">
        <v>3</v>
      </c>
      <c r="D1413" s="2">
        <v>183.76</v>
      </c>
      <c r="E1413" s="2">
        <f>Table29[[#This Row],[quantity]]*Table29[[#This Row],[unit_price]]</f>
        <v>551.28</v>
      </c>
      <c r="F1413" t="str">
        <f>_xlfn.XLOOKUP(Table29[[#This Row],[product_id]],products!A:A,products!B:B)</f>
        <v>Vitamins</v>
      </c>
      <c r="G1413" t="str">
        <f>_xlfn.XLOOKUP(B:B,products!A:A,products!C:C)</f>
        <v>Pharmacy</v>
      </c>
      <c r="H1413" t="str">
        <f>_xlfn.XLOOKUP(Table29[[#This Row],[product_id]],products!A:A,products!D:D)</f>
        <v>Ramanathan, Joshi and Srinivasan</v>
      </c>
      <c r="I1413" s="1">
        <f>_xlfn.XLOOKUP(Table29[[#This Row],[order_id]],orders!A:A,orders!C:C)</f>
        <v>45130.495833333334</v>
      </c>
      <c r="J1413" s="3">
        <f>_xlfn.XLOOKUP(Table29[[#This Row],[order_id]],orders!A:A,orders!B:B)</f>
        <v>30468930</v>
      </c>
      <c r="K1413" s="3" t="str">
        <f>_xlfn.XLOOKUP(Table29[[#This Row],[order_id]],orders!A:A,orders!E:E)</f>
        <v>Cash</v>
      </c>
      <c r="L1413" s="3" t="str">
        <f>_xlfn.XLOOKUP(Table29[[#This Row],[customer id]],customers!A:A,customers!C:C)</f>
        <v>Regular</v>
      </c>
    </row>
    <row r="1414" spans="1:12" x14ac:dyDescent="0.35">
      <c r="A1414" s="3">
        <v>8426805628</v>
      </c>
      <c r="B1414">
        <v>897083</v>
      </c>
      <c r="C1414">
        <v>3</v>
      </c>
      <c r="D1414" s="2">
        <v>972.69</v>
      </c>
      <c r="E1414" s="2">
        <f>Table29[[#This Row],[quantity]]*Table29[[#This Row],[unit_price]]</f>
        <v>2918.07</v>
      </c>
      <c r="F1414" t="str">
        <f>_xlfn.XLOOKUP(Table29[[#This Row],[product_id]],products!A:A,products!B:B)</f>
        <v>Detergent</v>
      </c>
      <c r="G1414" t="str">
        <f>_xlfn.XLOOKUP(B:B,products!A:A,products!C:C)</f>
        <v>Household Care</v>
      </c>
      <c r="H1414" t="str">
        <f>_xlfn.XLOOKUP(Table29[[#This Row],[product_id]],products!A:A,products!D:D)</f>
        <v>Dutta-Halder</v>
      </c>
      <c r="I1414" s="1">
        <f>_xlfn.XLOOKUP(Table29[[#This Row],[order_id]],orders!A:A,orders!C:C)</f>
        <v>45033.945138888892</v>
      </c>
      <c r="J1414" s="3">
        <f>_xlfn.XLOOKUP(Table29[[#This Row],[order_id]],orders!A:A,orders!B:B)</f>
        <v>11636968</v>
      </c>
      <c r="K1414" s="3" t="str">
        <f>_xlfn.XLOOKUP(Table29[[#This Row],[order_id]],orders!A:A,orders!E:E)</f>
        <v>Card</v>
      </c>
      <c r="L1414" s="3" t="str">
        <f>_xlfn.XLOOKUP(Table29[[#This Row],[customer id]],customers!A:A,customers!C:C)</f>
        <v>Inactive</v>
      </c>
    </row>
    <row r="1415" spans="1:12" x14ac:dyDescent="0.35">
      <c r="A1415" s="3">
        <v>7662188403</v>
      </c>
      <c r="B1415">
        <v>240179</v>
      </c>
      <c r="C1415">
        <v>3</v>
      </c>
      <c r="D1415" s="2">
        <v>90.56</v>
      </c>
      <c r="E1415" s="2">
        <f>Table29[[#This Row],[quantity]]*Table29[[#This Row],[unit_price]]</f>
        <v>271.68</v>
      </c>
      <c r="F1415" t="str">
        <f>_xlfn.XLOOKUP(Table29[[#This Row],[product_id]],products!A:A,products!B:B)</f>
        <v>Cough Syrup</v>
      </c>
      <c r="G1415" t="str">
        <f>_xlfn.XLOOKUP(B:B,products!A:A,products!C:C)</f>
        <v>Pharmacy</v>
      </c>
      <c r="H1415" t="str">
        <f>_xlfn.XLOOKUP(Table29[[#This Row],[product_id]],products!A:A,products!D:D)</f>
        <v>Ram-Suri</v>
      </c>
      <c r="I1415" s="1">
        <f>_xlfn.XLOOKUP(Table29[[#This Row],[order_id]],orders!A:A,orders!C:C)</f>
        <v>45055.315972222219</v>
      </c>
      <c r="J1415" s="3">
        <f>_xlfn.XLOOKUP(Table29[[#This Row],[order_id]],orders!A:A,orders!B:B)</f>
        <v>35554129</v>
      </c>
      <c r="K1415" s="3" t="str">
        <f>_xlfn.XLOOKUP(Table29[[#This Row],[order_id]],orders!A:A,orders!E:E)</f>
        <v>Wallet</v>
      </c>
      <c r="L1415" s="3" t="str">
        <f>_xlfn.XLOOKUP(Table29[[#This Row],[customer id]],customers!A:A,customers!C:C)</f>
        <v>Premium</v>
      </c>
    </row>
    <row r="1416" spans="1:12" x14ac:dyDescent="0.35">
      <c r="A1416" s="3">
        <v>9141654140</v>
      </c>
      <c r="B1416">
        <v>532965</v>
      </c>
      <c r="C1416">
        <v>2</v>
      </c>
      <c r="D1416" s="2">
        <v>307.23</v>
      </c>
      <c r="E1416" s="2">
        <f>Table29[[#This Row],[quantity]]*Table29[[#This Row],[unit_price]]</f>
        <v>614.46</v>
      </c>
      <c r="F1416" t="str">
        <f>_xlfn.XLOOKUP(Table29[[#This Row],[product_id]],products!A:A,products!B:B)</f>
        <v>Frozen Pizza</v>
      </c>
      <c r="G1416" t="str">
        <f>_xlfn.XLOOKUP(B:B,products!A:A,products!C:C)</f>
        <v>Instant &amp; Frozen Food</v>
      </c>
      <c r="H1416" t="str">
        <f>_xlfn.XLOOKUP(Table29[[#This Row],[product_id]],products!A:A,products!D:D)</f>
        <v>Sachdev Inc</v>
      </c>
      <c r="I1416" s="1">
        <f>_xlfn.XLOOKUP(Table29[[#This Row],[order_id]],orders!A:A,orders!C:C)</f>
        <v>45121.579861111109</v>
      </c>
      <c r="J1416" s="3">
        <f>_xlfn.XLOOKUP(Table29[[#This Row],[order_id]],orders!A:A,orders!B:B)</f>
        <v>77811864</v>
      </c>
      <c r="K1416" s="3" t="str">
        <f>_xlfn.XLOOKUP(Table29[[#This Row],[order_id]],orders!A:A,orders!E:E)</f>
        <v>Wallet</v>
      </c>
      <c r="L1416" s="3" t="str">
        <f>_xlfn.XLOOKUP(Table29[[#This Row],[customer id]],customers!A:A,customers!C:C)</f>
        <v>Premium</v>
      </c>
    </row>
    <row r="1417" spans="1:12" x14ac:dyDescent="0.35">
      <c r="A1417" s="3">
        <v>5696947751</v>
      </c>
      <c r="B1417">
        <v>555121</v>
      </c>
      <c r="C1417">
        <v>2</v>
      </c>
      <c r="D1417" s="2">
        <v>354.91</v>
      </c>
      <c r="E1417" s="2">
        <f>Table29[[#This Row],[quantity]]*Table29[[#This Row],[unit_price]]</f>
        <v>709.82</v>
      </c>
      <c r="F1417" t="str">
        <f>_xlfn.XLOOKUP(Table29[[#This Row],[product_id]],products!A:A,products!B:B)</f>
        <v>Carrots</v>
      </c>
      <c r="G1417" t="str">
        <f>_xlfn.XLOOKUP(B:B,products!A:A,products!C:C)</f>
        <v>Fruits &amp; Vegetables</v>
      </c>
      <c r="H1417" t="str">
        <f>_xlfn.XLOOKUP(Table29[[#This Row],[product_id]],products!A:A,products!D:D)</f>
        <v>Subramanian, Chaudhuri and Dora</v>
      </c>
      <c r="I1417" s="1">
        <f>_xlfn.XLOOKUP(Table29[[#This Row],[order_id]],orders!A:A,orders!C:C)</f>
        <v>45236.149305555555</v>
      </c>
      <c r="J1417" s="3">
        <f>_xlfn.XLOOKUP(Table29[[#This Row],[order_id]],orders!A:A,orders!B:B)</f>
        <v>90745023</v>
      </c>
      <c r="K1417" s="3" t="str">
        <f>_xlfn.XLOOKUP(Table29[[#This Row],[order_id]],orders!A:A,orders!E:E)</f>
        <v>UPI</v>
      </c>
      <c r="L1417" s="3" t="str">
        <f>_xlfn.XLOOKUP(Table29[[#This Row],[customer id]],customers!A:A,customers!C:C)</f>
        <v>Inactive</v>
      </c>
    </row>
    <row r="1418" spans="1:12" x14ac:dyDescent="0.35">
      <c r="A1418" s="3">
        <v>8953871540</v>
      </c>
      <c r="B1418">
        <v>144124</v>
      </c>
      <c r="C1418">
        <v>2</v>
      </c>
      <c r="D1418" s="2">
        <v>162.66999999999999</v>
      </c>
      <c r="E1418" s="2">
        <f>Table29[[#This Row],[quantity]]*Table29[[#This Row],[unit_price]]</f>
        <v>325.33999999999997</v>
      </c>
      <c r="F1418" t="str">
        <f>_xlfn.XLOOKUP(Table29[[#This Row],[product_id]],products!A:A,products!B:B)</f>
        <v>Detergent</v>
      </c>
      <c r="G1418" t="str">
        <f>_xlfn.XLOOKUP(B:B,products!A:A,products!C:C)</f>
        <v>Household Care</v>
      </c>
      <c r="H1418" t="str">
        <f>_xlfn.XLOOKUP(Table29[[#This Row],[product_id]],products!A:A,products!D:D)</f>
        <v>Lalla-Srinivasan</v>
      </c>
      <c r="I1418" s="1">
        <f>_xlfn.XLOOKUP(Table29[[#This Row],[order_id]],orders!A:A,orders!C:C)</f>
        <v>45244.678472222222</v>
      </c>
      <c r="J1418" s="3">
        <f>_xlfn.XLOOKUP(Table29[[#This Row],[order_id]],orders!A:A,orders!B:B)</f>
        <v>1601161</v>
      </c>
      <c r="K1418" s="3" t="str">
        <f>_xlfn.XLOOKUP(Table29[[#This Row],[order_id]],orders!A:A,orders!E:E)</f>
        <v>UPI</v>
      </c>
      <c r="L1418" s="3" t="str">
        <f>_xlfn.XLOOKUP(Table29[[#This Row],[customer id]],customers!A:A,customers!C:C)</f>
        <v>Inactive</v>
      </c>
    </row>
    <row r="1419" spans="1:12" x14ac:dyDescent="0.35">
      <c r="A1419" s="3">
        <v>1767778760</v>
      </c>
      <c r="B1419">
        <v>516376</v>
      </c>
      <c r="C1419">
        <v>2</v>
      </c>
      <c r="D1419" s="2">
        <v>877.43</v>
      </c>
      <c r="E1419" s="2">
        <f>Table29[[#This Row],[quantity]]*Table29[[#This Row],[unit_price]]</f>
        <v>1754.86</v>
      </c>
      <c r="F1419" t="str">
        <f>_xlfn.XLOOKUP(Table29[[#This Row],[product_id]],products!A:A,products!B:B)</f>
        <v>Onions</v>
      </c>
      <c r="G1419" t="str">
        <f>_xlfn.XLOOKUP(B:B,products!A:A,products!C:C)</f>
        <v>Fruits &amp; Vegetables</v>
      </c>
      <c r="H1419" t="str">
        <f>_xlfn.XLOOKUP(Table29[[#This Row],[product_id]],products!A:A,products!D:D)</f>
        <v>Agarwal-Dhar</v>
      </c>
      <c r="I1419" s="1">
        <f>_xlfn.XLOOKUP(Table29[[#This Row],[order_id]],orders!A:A,orders!C:C)</f>
        <v>45030.14166666667</v>
      </c>
      <c r="J1419" s="3">
        <f>_xlfn.XLOOKUP(Table29[[#This Row],[order_id]],orders!A:A,orders!B:B)</f>
        <v>67729191</v>
      </c>
      <c r="K1419" s="3" t="str">
        <f>_xlfn.XLOOKUP(Table29[[#This Row],[order_id]],orders!A:A,orders!E:E)</f>
        <v>Cash</v>
      </c>
      <c r="L1419" s="3" t="str">
        <f>_xlfn.XLOOKUP(Table29[[#This Row],[customer id]],customers!A:A,customers!C:C)</f>
        <v>New</v>
      </c>
    </row>
    <row r="1420" spans="1:12" x14ac:dyDescent="0.35">
      <c r="A1420" s="3">
        <v>5516201271</v>
      </c>
      <c r="B1420">
        <v>600767</v>
      </c>
      <c r="C1420">
        <v>1</v>
      </c>
      <c r="D1420" s="2">
        <v>722.42</v>
      </c>
      <c r="E1420" s="2">
        <f>Table29[[#This Row],[quantity]]*Table29[[#This Row],[unit_price]]</f>
        <v>722.42</v>
      </c>
      <c r="F1420" t="str">
        <f>_xlfn.XLOOKUP(Table29[[#This Row],[product_id]],products!A:A,products!B:B)</f>
        <v>Toothpaste</v>
      </c>
      <c r="G1420" t="str">
        <f>_xlfn.XLOOKUP(B:B,products!A:A,products!C:C)</f>
        <v>Personal Care</v>
      </c>
      <c r="H1420" t="str">
        <f>_xlfn.XLOOKUP(Table29[[#This Row],[product_id]],products!A:A,products!D:D)</f>
        <v>Balan Group</v>
      </c>
      <c r="I1420" s="1">
        <f>_xlfn.XLOOKUP(Table29[[#This Row],[order_id]],orders!A:A,orders!C:C)</f>
        <v>45483.597916666666</v>
      </c>
      <c r="J1420" s="3">
        <f>_xlfn.XLOOKUP(Table29[[#This Row],[order_id]],orders!A:A,orders!B:B)</f>
        <v>73661993</v>
      </c>
      <c r="K1420" s="3" t="str">
        <f>_xlfn.XLOOKUP(Table29[[#This Row],[order_id]],orders!A:A,orders!E:E)</f>
        <v>Cash</v>
      </c>
      <c r="L1420" s="3" t="str">
        <f>_xlfn.XLOOKUP(Table29[[#This Row],[customer id]],customers!A:A,customers!C:C)</f>
        <v>Inactive</v>
      </c>
    </row>
    <row r="1421" spans="1:12" x14ac:dyDescent="0.35">
      <c r="A1421" s="3">
        <v>9358248664</v>
      </c>
      <c r="B1421">
        <v>513199</v>
      </c>
      <c r="C1421">
        <v>3</v>
      </c>
      <c r="D1421" s="2">
        <v>422.23</v>
      </c>
      <c r="E1421" s="2">
        <f>Table29[[#This Row],[quantity]]*Table29[[#This Row],[unit_price]]</f>
        <v>1266.69</v>
      </c>
      <c r="F1421" t="str">
        <f>_xlfn.XLOOKUP(Table29[[#This Row],[product_id]],products!A:A,products!B:B)</f>
        <v>Cola</v>
      </c>
      <c r="G1421" t="str">
        <f>_xlfn.XLOOKUP(B:B,products!A:A,products!C:C)</f>
        <v>Cold Drinks &amp; Juices</v>
      </c>
      <c r="H1421" t="str">
        <f>_xlfn.XLOOKUP(Table29[[#This Row],[product_id]],products!A:A,products!D:D)</f>
        <v>Rastogi Inc</v>
      </c>
      <c r="I1421" s="1">
        <f>_xlfn.XLOOKUP(Table29[[#This Row],[order_id]],orders!A:A,orders!C:C)</f>
        <v>45279.999305555553</v>
      </c>
      <c r="J1421" s="3">
        <f>_xlfn.XLOOKUP(Table29[[#This Row],[order_id]],orders!A:A,orders!B:B)</f>
        <v>75213636</v>
      </c>
      <c r="K1421" s="3" t="str">
        <f>_xlfn.XLOOKUP(Table29[[#This Row],[order_id]],orders!A:A,orders!E:E)</f>
        <v>Cash</v>
      </c>
      <c r="L1421" s="3" t="str">
        <f>_xlfn.XLOOKUP(Table29[[#This Row],[customer id]],customers!A:A,customers!C:C)</f>
        <v>Inactive</v>
      </c>
    </row>
    <row r="1422" spans="1:12" x14ac:dyDescent="0.35">
      <c r="A1422" s="3">
        <v>1530424665</v>
      </c>
      <c r="B1422">
        <v>760684</v>
      </c>
      <c r="C1422">
        <v>1</v>
      </c>
      <c r="D1422" s="2">
        <v>71.599999999999994</v>
      </c>
      <c r="E1422" s="2">
        <f>Table29[[#This Row],[quantity]]*Table29[[#This Row],[unit_price]]</f>
        <v>71.599999999999994</v>
      </c>
      <c r="F1422" t="str">
        <f>_xlfn.XLOOKUP(Table29[[#This Row],[product_id]],products!A:A,products!B:B)</f>
        <v>Rice</v>
      </c>
      <c r="G1422" t="str">
        <f>_xlfn.XLOOKUP(B:B,products!A:A,products!C:C)</f>
        <v>Grocery &amp; Staples</v>
      </c>
      <c r="H1422" t="str">
        <f>_xlfn.XLOOKUP(Table29[[#This Row],[product_id]],products!A:A,products!D:D)</f>
        <v>Kanda-Gupta</v>
      </c>
      <c r="I1422" s="1">
        <f>_xlfn.XLOOKUP(Table29[[#This Row],[order_id]],orders!A:A,orders!C:C)</f>
        <v>45037.978472222225</v>
      </c>
      <c r="J1422" s="3">
        <f>_xlfn.XLOOKUP(Table29[[#This Row],[order_id]],orders!A:A,orders!B:B)</f>
        <v>45700739</v>
      </c>
      <c r="K1422" s="3" t="str">
        <f>_xlfn.XLOOKUP(Table29[[#This Row],[order_id]],orders!A:A,orders!E:E)</f>
        <v>Cash</v>
      </c>
      <c r="L1422" s="3" t="str">
        <f>_xlfn.XLOOKUP(Table29[[#This Row],[customer id]],customers!A:A,customers!C:C)</f>
        <v>Inactive</v>
      </c>
    </row>
    <row r="1423" spans="1:12" x14ac:dyDescent="0.35">
      <c r="A1423" s="3">
        <v>7816293360</v>
      </c>
      <c r="B1423">
        <v>673058</v>
      </c>
      <c r="C1423">
        <v>2</v>
      </c>
      <c r="D1423" s="2">
        <v>765.76</v>
      </c>
      <c r="E1423" s="2">
        <f>Table29[[#This Row],[quantity]]*Table29[[#This Row],[unit_price]]</f>
        <v>1531.52</v>
      </c>
      <c r="F1423" t="str">
        <f>_xlfn.XLOOKUP(Table29[[#This Row],[product_id]],products!A:A,products!B:B)</f>
        <v>Cough Syrup</v>
      </c>
      <c r="G1423" t="str">
        <f>_xlfn.XLOOKUP(B:B,products!A:A,products!C:C)</f>
        <v>Pharmacy</v>
      </c>
      <c r="H1423" t="str">
        <f>_xlfn.XLOOKUP(Table29[[#This Row],[product_id]],products!A:A,products!D:D)</f>
        <v>Balan-Madan</v>
      </c>
      <c r="I1423" s="1">
        <f>_xlfn.XLOOKUP(Table29[[#This Row],[order_id]],orders!A:A,orders!C:C)</f>
        <v>45134.745833333334</v>
      </c>
      <c r="J1423" s="3">
        <f>_xlfn.XLOOKUP(Table29[[#This Row],[order_id]],orders!A:A,orders!B:B)</f>
        <v>87669943</v>
      </c>
      <c r="K1423" s="3" t="str">
        <f>_xlfn.XLOOKUP(Table29[[#This Row],[order_id]],orders!A:A,orders!E:E)</f>
        <v>UPI</v>
      </c>
      <c r="L1423" s="3" t="str">
        <f>_xlfn.XLOOKUP(Table29[[#This Row],[customer id]],customers!A:A,customers!C:C)</f>
        <v>Inactive</v>
      </c>
    </row>
    <row r="1424" spans="1:12" x14ac:dyDescent="0.35">
      <c r="A1424" s="3">
        <v>1602396548</v>
      </c>
      <c r="B1424">
        <v>365132</v>
      </c>
      <c r="C1424">
        <v>2</v>
      </c>
      <c r="D1424" s="2">
        <v>229.38</v>
      </c>
      <c r="E1424" s="2">
        <f>Table29[[#This Row],[quantity]]*Table29[[#This Row],[unit_price]]</f>
        <v>458.76</v>
      </c>
      <c r="F1424" t="str">
        <f>_xlfn.XLOOKUP(Table29[[#This Row],[product_id]],products!A:A,products!B:B)</f>
        <v>Instant Noodles</v>
      </c>
      <c r="G1424" t="str">
        <f>_xlfn.XLOOKUP(B:B,products!A:A,products!C:C)</f>
        <v>Instant &amp; Frozen Food</v>
      </c>
      <c r="H1424" t="str">
        <f>_xlfn.XLOOKUP(Table29[[#This Row],[product_id]],products!A:A,products!D:D)</f>
        <v>Dar-Kumar</v>
      </c>
      <c r="I1424" s="1">
        <f>_xlfn.XLOOKUP(Table29[[#This Row],[order_id]],orders!A:A,orders!C:C)</f>
        <v>45544.988888888889</v>
      </c>
      <c r="J1424" s="3">
        <f>_xlfn.XLOOKUP(Table29[[#This Row],[order_id]],orders!A:A,orders!B:B)</f>
        <v>11063505</v>
      </c>
      <c r="K1424" s="3" t="str">
        <f>_xlfn.XLOOKUP(Table29[[#This Row],[order_id]],orders!A:A,orders!E:E)</f>
        <v>Card</v>
      </c>
      <c r="L1424" s="3" t="str">
        <f>_xlfn.XLOOKUP(Table29[[#This Row],[customer id]],customers!A:A,customers!C:C)</f>
        <v>New</v>
      </c>
    </row>
    <row r="1425" spans="1:12" x14ac:dyDescent="0.35">
      <c r="A1425" s="3">
        <v>7938126128</v>
      </c>
      <c r="B1425">
        <v>256783</v>
      </c>
      <c r="C1425">
        <v>1</v>
      </c>
      <c r="D1425" s="2">
        <v>906.54</v>
      </c>
      <c r="E1425" s="2">
        <f>Table29[[#This Row],[quantity]]*Table29[[#This Row],[unit_price]]</f>
        <v>906.54</v>
      </c>
      <c r="F1425" t="str">
        <f>_xlfn.XLOOKUP(Table29[[#This Row],[product_id]],products!A:A,products!B:B)</f>
        <v>Pet Treats</v>
      </c>
      <c r="G1425" t="str">
        <f>_xlfn.XLOOKUP(B:B,products!A:A,products!C:C)</f>
        <v>Pet Care</v>
      </c>
      <c r="H1425" t="str">
        <f>_xlfn.XLOOKUP(Table29[[#This Row],[product_id]],products!A:A,products!D:D)</f>
        <v>Basu, Thakur and Rege</v>
      </c>
      <c r="I1425" s="1">
        <f>_xlfn.XLOOKUP(Table29[[#This Row],[order_id]],orders!A:A,orders!C:C)</f>
        <v>45093.35</v>
      </c>
      <c r="J1425" s="3">
        <f>_xlfn.XLOOKUP(Table29[[#This Row],[order_id]],orders!A:A,orders!B:B)</f>
        <v>26199489</v>
      </c>
      <c r="K1425" s="3" t="str">
        <f>_xlfn.XLOOKUP(Table29[[#This Row],[order_id]],orders!A:A,orders!E:E)</f>
        <v>Card</v>
      </c>
      <c r="L1425" s="3" t="str">
        <f>_xlfn.XLOOKUP(Table29[[#This Row],[customer id]],customers!A:A,customers!C:C)</f>
        <v>Inactive</v>
      </c>
    </row>
    <row r="1426" spans="1:12" x14ac:dyDescent="0.35">
      <c r="A1426" s="3">
        <v>271744331</v>
      </c>
      <c r="B1426">
        <v>153019</v>
      </c>
      <c r="C1426">
        <v>3</v>
      </c>
      <c r="D1426" s="2">
        <v>947.95</v>
      </c>
      <c r="E1426" s="2">
        <f>Table29[[#This Row],[quantity]]*Table29[[#This Row],[unit_price]]</f>
        <v>2843.8500000000004</v>
      </c>
      <c r="F1426" t="str">
        <f>_xlfn.XLOOKUP(Table29[[#This Row],[product_id]],products!A:A,products!B:B)</f>
        <v>Onions</v>
      </c>
      <c r="G1426" t="str">
        <f>_xlfn.XLOOKUP(B:B,products!A:A,products!C:C)</f>
        <v>Fruits &amp; Vegetables</v>
      </c>
      <c r="H1426" t="str">
        <f>_xlfn.XLOOKUP(Table29[[#This Row],[product_id]],products!A:A,products!D:D)</f>
        <v>Aurora LLC</v>
      </c>
      <c r="I1426" s="1">
        <f>_xlfn.XLOOKUP(Table29[[#This Row],[order_id]],orders!A:A,orders!C:C)</f>
        <v>45159.167361111111</v>
      </c>
      <c r="J1426" s="3">
        <f>_xlfn.XLOOKUP(Table29[[#This Row],[order_id]],orders!A:A,orders!B:B)</f>
        <v>47274329</v>
      </c>
      <c r="K1426" s="3" t="str">
        <f>_xlfn.XLOOKUP(Table29[[#This Row],[order_id]],orders!A:A,orders!E:E)</f>
        <v>UPI</v>
      </c>
      <c r="L1426" s="3" t="str">
        <f>_xlfn.XLOOKUP(Table29[[#This Row],[customer id]],customers!A:A,customers!C:C)</f>
        <v>New</v>
      </c>
    </row>
    <row r="1427" spans="1:12" x14ac:dyDescent="0.35">
      <c r="A1427" s="3">
        <v>387311360</v>
      </c>
      <c r="B1427">
        <v>903336</v>
      </c>
      <c r="C1427">
        <v>1</v>
      </c>
      <c r="D1427" s="2">
        <v>551.88</v>
      </c>
      <c r="E1427" s="2">
        <f>Table29[[#This Row],[quantity]]*Table29[[#This Row],[unit_price]]</f>
        <v>551.88</v>
      </c>
      <c r="F1427" t="str">
        <f>_xlfn.XLOOKUP(Table29[[#This Row],[product_id]],products!A:A,products!B:B)</f>
        <v>Pulses</v>
      </c>
      <c r="G1427" t="str">
        <f>_xlfn.XLOOKUP(B:B,products!A:A,products!C:C)</f>
        <v>Grocery &amp; Staples</v>
      </c>
      <c r="H1427" t="str">
        <f>_xlfn.XLOOKUP(Table29[[#This Row],[product_id]],products!A:A,products!D:D)</f>
        <v>Vaidya, Amble and Palla</v>
      </c>
      <c r="I1427" s="1">
        <f>_xlfn.XLOOKUP(Table29[[#This Row],[order_id]],orders!A:A,orders!C:C)</f>
        <v>45145.120833333334</v>
      </c>
      <c r="J1427" s="3">
        <f>_xlfn.XLOOKUP(Table29[[#This Row],[order_id]],orders!A:A,orders!B:B)</f>
        <v>70221073</v>
      </c>
      <c r="K1427" s="3" t="str">
        <f>_xlfn.XLOOKUP(Table29[[#This Row],[order_id]],orders!A:A,orders!E:E)</f>
        <v>Wallet</v>
      </c>
      <c r="L1427" s="3" t="str">
        <f>_xlfn.XLOOKUP(Table29[[#This Row],[customer id]],customers!A:A,customers!C:C)</f>
        <v>Premium</v>
      </c>
    </row>
    <row r="1428" spans="1:12" x14ac:dyDescent="0.35">
      <c r="A1428" s="3">
        <v>1286123100</v>
      </c>
      <c r="B1428">
        <v>647462</v>
      </c>
      <c r="C1428">
        <v>1</v>
      </c>
      <c r="D1428" s="2">
        <v>326.42</v>
      </c>
      <c r="E1428" s="2">
        <f>Table29[[#This Row],[quantity]]*Table29[[#This Row],[unit_price]]</f>
        <v>326.42</v>
      </c>
      <c r="F1428" t="str">
        <f>_xlfn.XLOOKUP(Table29[[#This Row],[product_id]],products!A:A,products!B:B)</f>
        <v>Lotion</v>
      </c>
      <c r="G1428" t="str">
        <f>_xlfn.XLOOKUP(B:B,products!A:A,products!C:C)</f>
        <v>Personal Care</v>
      </c>
      <c r="H1428" t="str">
        <f>_xlfn.XLOOKUP(Table29[[#This Row],[product_id]],products!A:A,products!D:D)</f>
        <v>Balan, Samra and Sekhon</v>
      </c>
      <c r="I1428" s="1">
        <f>_xlfn.XLOOKUP(Table29[[#This Row],[order_id]],orders!A:A,orders!C:C)</f>
        <v>45290.995138888888</v>
      </c>
      <c r="J1428" s="3">
        <f>_xlfn.XLOOKUP(Table29[[#This Row],[order_id]],orders!A:A,orders!B:B)</f>
        <v>45659330</v>
      </c>
      <c r="K1428" s="3" t="str">
        <f>_xlfn.XLOOKUP(Table29[[#This Row],[order_id]],orders!A:A,orders!E:E)</f>
        <v>UPI</v>
      </c>
      <c r="L1428" s="3" t="str">
        <f>_xlfn.XLOOKUP(Table29[[#This Row],[customer id]],customers!A:A,customers!C:C)</f>
        <v>New</v>
      </c>
    </row>
    <row r="1429" spans="1:12" x14ac:dyDescent="0.35">
      <c r="A1429" s="3">
        <v>4832392771</v>
      </c>
      <c r="B1429">
        <v>432617</v>
      </c>
      <c r="C1429">
        <v>1</v>
      </c>
      <c r="D1429" s="2">
        <v>863.18</v>
      </c>
      <c r="E1429" s="2">
        <f>Table29[[#This Row],[quantity]]*Table29[[#This Row],[unit_price]]</f>
        <v>863.18</v>
      </c>
      <c r="F1429" t="str">
        <f>_xlfn.XLOOKUP(Table29[[#This Row],[product_id]],products!A:A,products!B:B)</f>
        <v>Baby Wipes</v>
      </c>
      <c r="G1429" t="str">
        <f>_xlfn.XLOOKUP(B:B,products!A:A,products!C:C)</f>
        <v>Baby Care</v>
      </c>
      <c r="H1429" t="str">
        <f>_xlfn.XLOOKUP(Table29[[#This Row],[product_id]],products!A:A,products!D:D)</f>
        <v>Dora-Pillai</v>
      </c>
      <c r="I1429" s="1">
        <f>_xlfn.XLOOKUP(Table29[[#This Row],[order_id]],orders!A:A,orders!C:C)</f>
        <v>45232.613888888889</v>
      </c>
      <c r="J1429" s="3">
        <f>_xlfn.XLOOKUP(Table29[[#This Row],[order_id]],orders!A:A,orders!B:B)</f>
        <v>10038382</v>
      </c>
      <c r="K1429" s="3" t="str">
        <f>_xlfn.XLOOKUP(Table29[[#This Row],[order_id]],orders!A:A,orders!E:E)</f>
        <v>Card</v>
      </c>
      <c r="L1429" s="3" t="str">
        <f>_xlfn.XLOOKUP(Table29[[#This Row],[customer id]],customers!A:A,customers!C:C)</f>
        <v>Inactive</v>
      </c>
    </row>
    <row r="1430" spans="1:12" x14ac:dyDescent="0.35">
      <c r="A1430" s="3">
        <v>4800106448</v>
      </c>
      <c r="B1430">
        <v>707935</v>
      </c>
      <c r="C1430">
        <v>1</v>
      </c>
      <c r="D1430" s="2">
        <v>820.9</v>
      </c>
      <c r="E1430" s="2">
        <f>Table29[[#This Row],[quantity]]*Table29[[#This Row],[unit_price]]</f>
        <v>820.9</v>
      </c>
      <c r="F1430" t="str">
        <f>_xlfn.XLOOKUP(Table29[[#This Row],[product_id]],products!A:A,products!B:B)</f>
        <v>Cat Food</v>
      </c>
      <c r="G1430" t="str">
        <f>_xlfn.XLOOKUP(B:B,products!A:A,products!C:C)</f>
        <v>Pet Care</v>
      </c>
      <c r="H1430" t="str">
        <f>_xlfn.XLOOKUP(Table29[[#This Row],[product_id]],products!A:A,products!D:D)</f>
        <v>Anne, Mammen and Khatri</v>
      </c>
      <c r="I1430" s="1">
        <f>_xlfn.XLOOKUP(Table29[[#This Row],[order_id]],orders!A:A,orders!C:C)</f>
        <v>45270.220138888886</v>
      </c>
      <c r="J1430" s="3">
        <f>_xlfn.XLOOKUP(Table29[[#This Row],[order_id]],orders!A:A,orders!B:B)</f>
        <v>49970560</v>
      </c>
      <c r="K1430" s="3" t="str">
        <f>_xlfn.XLOOKUP(Table29[[#This Row],[order_id]],orders!A:A,orders!E:E)</f>
        <v>Card</v>
      </c>
      <c r="L1430" s="3" t="str">
        <f>_xlfn.XLOOKUP(Table29[[#This Row],[customer id]],customers!A:A,customers!C:C)</f>
        <v>Regular</v>
      </c>
    </row>
    <row r="1431" spans="1:12" x14ac:dyDescent="0.35">
      <c r="A1431" s="3">
        <v>5500008514</v>
      </c>
      <c r="B1431">
        <v>378287</v>
      </c>
      <c r="C1431">
        <v>2</v>
      </c>
      <c r="D1431" s="2">
        <v>332.84</v>
      </c>
      <c r="E1431" s="2">
        <f>Table29[[#This Row],[quantity]]*Table29[[#This Row],[unit_price]]</f>
        <v>665.68</v>
      </c>
      <c r="F1431" t="str">
        <f>_xlfn.XLOOKUP(Table29[[#This Row],[product_id]],products!A:A,products!B:B)</f>
        <v>Lemonade</v>
      </c>
      <c r="G1431" t="str">
        <f>_xlfn.XLOOKUP(B:B,products!A:A,products!C:C)</f>
        <v>Cold Drinks &amp; Juices</v>
      </c>
      <c r="H1431" t="str">
        <f>_xlfn.XLOOKUP(Table29[[#This Row],[product_id]],products!A:A,products!D:D)</f>
        <v>Ramesh-Jain</v>
      </c>
      <c r="I1431" s="1">
        <f>_xlfn.XLOOKUP(Table29[[#This Row],[order_id]],orders!A:A,orders!C:C)</f>
        <v>45415.755555555559</v>
      </c>
      <c r="J1431" s="3">
        <f>_xlfn.XLOOKUP(Table29[[#This Row],[order_id]],orders!A:A,orders!B:B)</f>
        <v>31371112</v>
      </c>
      <c r="K1431" s="3" t="str">
        <f>_xlfn.XLOOKUP(Table29[[#This Row],[order_id]],orders!A:A,orders!E:E)</f>
        <v>Cash</v>
      </c>
      <c r="L1431" s="3" t="str">
        <f>_xlfn.XLOOKUP(Table29[[#This Row],[customer id]],customers!A:A,customers!C:C)</f>
        <v>Regular</v>
      </c>
    </row>
    <row r="1432" spans="1:12" x14ac:dyDescent="0.35">
      <c r="A1432" s="3">
        <v>7879575037</v>
      </c>
      <c r="B1432">
        <v>487931</v>
      </c>
      <c r="C1432">
        <v>3</v>
      </c>
      <c r="D1432" s="2">
        <v>709.08</v>
      </c>
      <c r="E1432" s="2">
        <f>Table29[[#This Row],[quantity]]*Table29[[#This Row],[unit_price]]</f>
        <v>2127.2400000000002</v>
      </c>
      <c r="F1432" t="str">
        <f>_xlfn.XLOOKUP(Table29[[#This Row],[product_id]],products!A:A,products!B:B)</f>
        <v>Sugar</v>
      </c>
      <c r="G1432" t="str">
        <f>_xlfn.XLOOKUP(B:B,products!A:A,products!C:C)</f>
        <v>Grocery &amp; Staples</v>
      </c>
      <c r="H1432" t="str">
        <f>_xlfn.XLOOKUP(Table29[[#This Row],[product_id]],products!A:A,products!D:D)</f>
        <v>Bahl, Jaggi and Nath</v>
      </c>
      <c r="I1432" s="1">
        <f>_xlfn.XLOOKUP(Table29[[#This Row],[order_id]],orders!A:A,orders!C:C)</f>
        <v>45298.513194444444</v>
      </c>
      <c r="J1432" s="3">
        <f>_xlfn.XLOOKUP(Table29[[#This Row],[order_id]],orders!A:A,orders!B:B)</f>
        <v>7228206</v>
      </c>
      <c r="K1432" s="3" t="str">
        <f>_xlfn.XLOOKUP(Table29[[#This Row],[order_id]],orders!A:A,orders!E:E)</f>
        <v>Cash</v>
      </c>
      <c r="L1432" s="3" t="str">
        <f>_xlfn.XLOOKUP(Table29[[#This Row],[customer id]],customers!A:A,customers!C:C)</f>
        <v>New</v>
      </c>
    </row>
    <row r="1433" spans="1:12" x14ac:dyDescent="0.35">
      <c r="A1433" s="3">
        <v>50845914</v>
      </c>
      <c r="B1433">
        <v>478531</v>
      </c>
      <c r="C1433">
        <v>3</v>
      </c>
      <c r="D1433" s="2">
        <v>825.46</v>
      </c>
      <c r="E1433" s="2">
        <f>Table29[[#This Row],[quantity]]*Table29[[#This Row],[unit_price]]</f>
        <v>2476.38</v>
      </c>
      <c r="F1433" t="str">
        <f>_xlfn.XLOOKUP(Table29[[#This Row],[product_id]],products!A:A,products!B:B)</f>
        <v>Carrots</v>
      </c>
      <c r="G1433" t="str">
        <f>_xlfn.XLOOKUP(B:B,products!A:A,products!C:C)</f>
        <v>Fruits &amp; Vegetables</v>
      </c>
      <c r="H1433" t="str">
        <f>_xlfn.XLOOKUP(Table29[[#This Row],[product_id]],products!A:A,products!D:D)</f>
        <v>Uppal Group</v>
      </c>
      <c r="I1433" s="1">
        <f>_xlfn.XLOOKUP(Table29[[#This Row],[order_id]],orders!A:A,orders!C:C)</f>
        <v>45025.179166666669</v>
      </c>
      <c r="J1433" s="3">
        <f>_xlfn.XLOOKUP(Table29[[#This Row],[order_id]],orders!A:A,orders!B:B)</f>
        <v>54893418</v>
      </c>
      <c r="K1433" s="3" t="str">
        <f>_xlfn.XLOOKUP(Table29[[#This Row],[order_id]],orders!A:A,orders!E:E)</f>
        <v>Card</v>
      </c>
      <c r="L1433" s="3" t="str">
        <f>_xlfn.XLOOKUP(Table29[[#This Row],[customer id]],customers!A:A,customers!C:C)</f>
        <v>Premium</v>
      </c>
    </row>
    <row r="1434" spans="1:12" x14ac:dyDescent="0.35">
      <c r="A1434" s="3">
        <v>9766990467</v>
      </c>
      <c r="B1434">
        <v>361361</v>
      </c>
      <c r="C1434">
        <v>2</v>
      </c>
      <c r="D1434" s="2">
        <v>826.21</v>
      </c>
      <c r="E1434" s="2">
        <f>Table29[[#This Row],[quantity]]*Table29[[#This Row],[unit_price]]</f>
        <v>1652.42</v>
      </c>
      <c r="F1434" t="str">
        <f>_xlfn.XLOOKUP(Table29[[#This Row],[product_id]],products!A:A,products!B:B)</f>
        <v>Biscuits</v>
      </c>
      <c r="G1434" t="str">
        <f>_xlfn.XLOOKUP(B:B,products!A:A,products!C:C)</f>
        <v>Snacks &amp; Munchies</v>
      </c>
      <c r="H1434" t="str">
        <f>_xlfn.XLOOKUP(Table29[[#This Row],[product_id]],products!A:A,products!D:D)</f>
        <v>Kunda, Dave and Sahni</v>
      </c>
      <c r="I1434" s="1">
        <f>_xlfn.XLOOKUP(Table29[[#This Row],[order_id]],orders!A:A,orders!C:C)</f>
        <v>45107.345833333333</v>
      </c>
      <c r="J1434" s="3">
        <f>_xlfn.XLOOKUP(Table29[[#This Row],[order_id]],orders!A:A,orders!B:B)</f>
        <v>48358028</v>
      </c>
      <c r="K1434" s="3" t="str">
        <f>_xlfn.XLOOKUP(Table29[[#This Row],[order_id]],orders!A:A,orders!E:E)</f>
        <v>Card</v>
      </c>
      <c r="L1434" s="3" t="str">
        <f>_xlfn.XLOOKUP(Table29[[#This Row],[customer id]],customers!A:A,customers!C:C)</f>
        <v>Premium</v>
      </c>
    </row>
    <row r="1435" spans="1:12" x14ac:dyDescent="0.35">
      <c r="A1435" s="3">
        <v>4215602937</v>
      </c>
      <c r="B1435">
        <v>820973</v>
      </c>
      <c r="C1435">
        <v>3</v>
      </c>
      <c r="D1435" s="2">
        <v>114.52</v>
      </c>
      <c r="E1435" s="2">
        <f>Table29[[#This Row],[quantity]]*Table29[[#This Row],[unit_price]]</f>
        <v>343.56</v>
      </c>
      <c r="F1435" t="str">
        <f>_xlfn.XLOOKUP(Table29[[#This Row],[product_id]],products!A:A,products!B:B)</f>
        <v>Baby Wipes</v>
      </c>
      <c r="G1435" t="str">
        <f>_xlfn.XLOOKUP(B:B,products!A:A,products!C:C)</f>
        <v>Baby Care</v>
      </c>
      <c r="H1435" t="str">
        <f>_xlfn.XLOOKUP(Table29[[#This Row],[product_id]],products!A:A,products!D:D)</f>
        <v>Lall LLC</v>
      </c>
      <c r="I1435" s="1">
        <f>_xlfn.XLOOKUP(Table29[[#This Row],[order_id]],orders!A:A,orders!C:C)</f>
        <v>45203.228472222225</v>
      </c>
      <c r="J1435" s="3">
        <f>_xlfn.XLOOKUP(Table29[[#This Row],[order_id]],orders!A:A,orders!B:B)</f>
        <v>66499992</v>
      </c>
      <c r="K1435" s="3" t="str">
        <f>_xlfn.XLOOKUP(Table29[[#This Row],[order_id]],orders!A:A,orders!E:E)</f>
        <v>Wallet</v>
      </c>
      <c r="L1435" s="3" t="str">
        <f>_xlfn.XLOOKUP(Table29[[#This Row],[customer id]],customers!A:A,customers!C:C)</f>
        <v>Regular</v>
      </c>
    </row>
    <row r="1436" spans="1:12" x14ac:dyDescent="0.35">
      <c r="A1436" s="3">
        <v>238484255</v>
      </c>
      <c r="B1436">
        <v>354409</v>
      </c>
      <c r="C1436">
        <v>3</v>
      </c>
      <c r="D1436" s="2">
        <v>325.08</v>
      </c>
      <c r="E1436" s="2">
        <f>Table29[[#This Row],[quantity]]*Table29[[#This Row],[unit_price]]</f>
        <v>975.24</v>
      </c>
      <c r="F1436" t="str">
        <f>_xlfn.XLOOKUP(Table29[[#This Row],[product_id]],products!A:A,products!B:B)</f>
        <v>Pulses</v>
      </c>
      <c r="G1436" t="str">
        <f>_xlfn.XLOOKUP(B:B,products!A:A,products!C:C)</f>
        <v>Grocery &amp; Staples</v>
      </c>
      <c r="H1436" t="str">
        <f>_xlfn.XLOOKUP(Table29[[#This Row],[product_id]],products!A:A,products!D:D)</f>
        <v>Bose-Pandit</v>
      </c>
      <c r="I1436" s="1">
        <f>_xlfn.XLOOKUP(Table29[[#This Row],[order_id]],orders!A:A,orders!C:C)</f>
        <v>45393.168749999997</v>
      </c>
      <c r="J1436" s="3">
        <f>_xlfn.XLOOKUP(Table29[[#This Row],[order_id]],orders!A:A,orders!B:B)</f>
        <v>73869823</v>
      </c>
      <c r="K1436" s="3" t="str">
        <f>_xlfn.XLOOKUP(Table29[[#This Row],[order_id]],orders!A:A,orders!E:E)</f>
        <v>Cash</v>
      </c>
      <c r="L1436" s="3" t="str">
        <f>_xlfn.XLOOKUP(Table29[[#This Row],[customer id]],customers!A:A,customers!C:C)</f>
        <v>Regular</v>
      </c>
    </row>
    <row r="1437" spans="1:12" x14ac:dyDescent="0.35">
      <c r="A1437" s="3">
        <v>3293988248</v>
      </c>
      <c r="B1437">
        <v>272170</v>
      </c>
      <c r="C1437">
        <v>2</v>
      </c>
      <c r="D1437" s="2">
        <v>140.80000000000001</v>
      </c>
      <c r="E1437" s="2">
        <f>Table29[[#This Row],[quantity]]*Table29[[#This Row],[unit_price]]</f>
        <v>281.60000000000002</v>
      </c>
      <c r="F1437" t="str">
        <f>_xlfn.XLOOKUP(Table29[[#This Row],[product_id]],products!A:A,products!B:B)</f>
        <v>Ice Cream</v>
      </c>
      <c r="G1437" t="str">
        <f>_xlfn.XLOOKUP(B:B,products!A:A,products!C:C)</f>
        <v>Instant &amp; Frozen Food</v>
      </c>
      <c r="H1437" t="str">
        <f>_xlfn.XLOOKUP(Table29[[#This Row],[product_id]],products!A:A,products!D:D)</f>
        <v>Purohit Group</v>
      </c>
      <c r="I1437" s="1">
        <f>_xlfn.XLOOKUP(Table29[[#This Row],[order_id]],orders!A:A,orders!C:C)</f>
        <v>45564.322222222225</v>
      </c>
      <c r="J1437" s="3">
        <f>_xlfn.XLOOKUP(Table29[[#This Row],[order_id]],orders!A:A,orders!B:B)</f>
        <v>89986926</v>
      </c>
      <c r="K1437" s="3" t="str">
        <f>_xlfn.XLOOKUP(Table29[[#This Row],[order_id]],orders!A:A,orders!E:E)</f>
        <v>Wallet</v>
      </c>
      <c r="L1437" s="3" t="str">
        <f>_xlfn.XLOOKUP(Table29[[#This Row],[customer id]],customers!A:A,customers!C:C)</f>
        <v>New</v>
      </c>
    </row>
    <row r="1438" spans="1:12" x14ac:dyDescent="0.35">
      <c r="A1438" s="3">
        <v>5296157775</v>
      </c>
      <c r="B1438">
        <v>760684</v>
      </c>
      <c r="C1438">
        <v>3</v>
      </c>
      <c r="D1438" s="2">
        <v>71.599999999999994</v>
      </c>
      <c r="E1438" s="2">
        <f>Table29[[#This Row],[quantity]]*Table29[[#This Row],[unit_price]]</f>
        <v>214.79999999999998</v>
      </c>
      <c r="F1438" t="str">
        <f>_xlfn.XLOOKUP(Table29[[#This Row],[product_id]],products!A:A,products!B:B)</f>
        <v>Rice</v>
      </c>
      <c r="G1438" t="str">
        <f>_xlfn.XLOOKUP(B:B,products!A:A,products!C:C)</f>
        <v>Grocery &amp; Staples</v>
      </c>
      <c r="H1438" t="str">
        <f>_xlfn.XLOOKUP(Table29[[#This Row],[product_id]],products!A:A,products!D:D)</f>
        <v>Kanda-Gupta</v>
      </c>
      <c r="I1438" s="1">
        <f>_xlfn.XLOOKUP(Table29[[#This Row],[order_id]],orders!A:A,orders!C:C)</f>
        <v>45500.433333333334</v>
      </c>
      <c r="J1438" s="3">
        <f>_xlfn.XLOOKUP(Table29[[#This Row],[order_id]],orders!A:A,orders!B:B)</f>
        <v>99231937</v>
      </c>
      <c r="K1438" s="3" t="str">
        <f>_xlfn.XLOOKUP(Table29[[#This Row],[order_id]],orders!A:A,orders!E:E)</f>
        <v>Wallet</v>
      </c>
      <c r="L1438" s="3" t="str">
        <f>_xlfn.XLOOKUP(Table29[[#This Row],[customer id]],customers!A:A,customers!C:C)</f>
        <v>Regular</v>
      </c>
    </row>
    <row r="1439" spans="1:12" x14ac:dyDescent="0.35">
      <c r="A1439" s="3">
        <v>1143489067</v>
      </c>
      <c r="B1439">
        <v>4452</v>
      </c>
      <c r="C1439">
        <v>2</v>
      </c>
      <c r="D1439" s="2">
        <v>169.88</v>
      </c>
      <c r="E1439" s="2">
        <f>Table29[[#This Row],[quantity]]*Table29[[#This Row],[unit_price]]</f>
        <v>339.76</v>
      </c>
      <c r="F1439" t="str">
        <f>_xlfn.XLOOKUP(Table29[[#This Row],[product_id]],products!A:A,products!B:B)</f>
        <v>Baby Wipes</v>
      </c>
      <c r="G1439" t="str">
        <f>_xlfn.XLOOKUP(B:B,products!A:A,products!C:C)</f>
        <v>Baby Care</v>
      </c>
      <c r="H1439" t="str">
        <f>_xlfn.XLOOKUP(Table29[[#This Row],[product_id]],products!A:A,products!D:D)</f>
        <v>Morar-Mistry</v>
      </c>
      <c r="I1439" s="1">
        <f>_xlfn.XLOOKUP(Table29[[#This Row],[order_id]],orders!A:A,orders!C:C)</f>
        <v>45183.709027777775</v>
      </c>
      <c r="J1439" s="3">
        <f>_xlfn.XLOOKUP(Table29[[#This Row],[order_id]],orders!A:A,orders!B:B)</f>
        <v>21432404</v>
      </c>
      <c r="K1439" s="3" t="str">
        <f>_xlfn.XLOOKUP(Table29[[#This Row],[order_id]],orders!A:A,orders!E:E)</f>
        <v>UPI</v>
      </c>
      <c r="L1439" s="3" t="str">
        <f>_xlfn.XLOOKUP(Table29[[#This Row],[customer id]],customers!A:A,customers!C:C)</f>
        <v>Inactive</v>
      </c>
    </row>
    <row r="1440" spans="1:12" x14ac:dyDescent="0.35">
      <c r="A1440" s="3">
        <v>8524452029</v>
      </c>
      <c r="B1440">
        <v>487931</v>
      </c>
      <c r="C1440">
        <v>1</v>
      </c>
      <c r="D1440" s="2">
        <v>709.08</v>
      </c>
      <c r="E1440" s="2">
        <f>Table29[[#This Row],[quantity]]*Table29[[#This Row],[unit_price]]</f>
        <v>709.08</v>
      </c>
      <c r="F1440" t="str">
        <f>_xlfn.XLOOKUP(Table29[[#This Row],[product_id]],products!A:A,products!B:B)</f>
        <v>Sugar</v>
      </c>
      <c r="G1440" t="str">
        <f>_xlfn.XLOOKUP(B:B,products!A:A,products!C:C)</f>
        <v>Grocery &amp; Staples</v>
      </c>
      <c r="H1440" t="str">
        <f>_xlfn.XLOOKUP(Table29[[#This Row],[product_id]],products!A:A,products!D:D)</f>
        <v>Bahl, Jaggi and Nath</v>
      </c>
      <c r="I1440" s="1">
        <f>_xlfn.XLOOKUP(Table29[[#This Row],[order_id]],orders!A:A,orders!C:C)</f>
        <v>45237.041666666664</v>
      </c>
      <c r="J1440" s="3">
        <f>_xlfn.XLOOKUP(Table29[[#This Row],[order_id]],orders!A:A,orders!B:B)</f>
        <v>40986000</v>
      </c>
      <c r="K1440" s="3" t="str">
        <f>_xlfn.XLOOKUP(Table29[[#This Row],[order_id]],orders!A:A,orders!E:E)</f>
        <v>Cash</v>
      </c>
      <c r="L1440" s="3" t="str">
        <f>_xlfn.XLOOKUP(Table29[[#This Row],[customer id]],customers!A:A,customers!C:C)</f>
        <v>Premium</v>
      </c>
    </row>
    <row r="1441" spans="1:12" x14ac:dyDescent="0.35">
      <c r="A1441" s="3">
        <v>4256779885</v>
      </c>
      <c r="B1441">
        <v>440875</v>
      </c>
      <c r="C1441">
        <v>1</v>
      </c>
      <c r="D1441" s="2">
        <v>275.02999999999997</v>
      </c>
      <c r="E1441" s="2">
        <f>Table29[[#This Row],[quantity]]*Table29[[#This Row],[unit_price]]</f>
        <v>275.02999999999997</v>
      </c>
      <c r="F1441" t="str">
        <f>_xlfn.XLOOKUP(Table29[[#This Row],[product_id]],products!A:A,products!B:B)</f>
        <v>Baby Wipes</v>
      </c>
      <c r="G1441" t="str">
        <f>_xlfn.XLOOKUP(B:B,products!A:A,products!C:C)</f>
        <v>Baby Care</v>
      </c>
      <c r="H1441" t="str">
        <f>_xlfn.XLOOKUP(Table29[[#This Row],[product_id]],products!A:A,products!D:D)</f>
        <v>Loyal Inc</v>
      </c>
      <c r="I1441" s="1">
        <f>_xlfn.XLOOKUP(Table29[[#This Row],[order_id]],orders!A:A,orders!C:C)</f>
        <v>45078.728472222225</v>
      </c>
      <c r="J1441" s="3">
        <f>_xlfn.XLOOKUP(Table29[[#This Row],[order_id]],orders!A:A,orders!B:B)</f>
        <v>88745052</v>
      </c>
      <c r="K1441" s="3" t="str">
        <f>_xlfn.XLOOKUP(Table29[[#This Row],[order_id]],orders!A:A,orders!E:E)</f>
        <v>Cash</v>
      </c>
      <c r="L1441" s="3" t="str">
        <f>_xlfn.XLOOKUP(Table29[[#This Row],[customer id]],customers!A:A,customers!C:C)</f>
        <v>Regular</v>
      </c>
    </row>
    <row r="1442" spans="1:12" x14ac:dyDescent="0.35">
      <c r="A1442" s="3">
        <v>7744686996</v>
      </c>
      <c r="B1442">
        <v>585299</v>
      </c>
      <c r="C1442">
        <v>1</v>
      </c>
      <c r="D1442" s="2">
        <v>799.46</v>
      </c>
      <c r="E1442" s="2">
        <f>Table29[[#This Row],[quantity]]*Table29[[#This Row],[unit_price]]</f>
        <v>799.46</v>
      </c>
      <c r="F1442" t="str">
        <f>_xlfn.XLOOKUP(Table29[[#This Row],[product_id]],products!A:A,products!B:B)</f>
        <v>Pet Treats</v>
      </c>
      <c r="G1442" t="str">
        <f>_xlfn.XLOOKUP(B:B,products!A:A,products!C:C)</f>
        <v>Pet Care</v>
      </c>
      <c r="H1442" t="str">
        <f>_xlfn.XLOOKUP(Table29[[#This Row],[product_id]],products!A:A,products!D:D)</f>
        <v>Sharma, Chandra and Prashad</v>
      </c>
      <c r="I1442" s="1">
        <f>_xlfn.XLOOKUP(Table29[[#This Row],[order_id]],orders!A:A,orders!C:C)</f>
        <v>45196.902083333334</v>
      </c>
      <c r="J1442" s="3">
        <f>_xlfn.XLOOKUP(Table29[[#This Row],[order_id]],orders!A:A,orders!B:B)</f>
        <v>72946405</v>
      </c>
      <c r="K1442" s="3" t="str">
        <f>_xlfn.XLOOKUP(Table29[[#This Row],[order_id]],orders!A:A,orders!E:E)</f>
        <v>Cash</v>
      </c>
      <c r="L1442" s="3" t="str">
        <f>_xlfn.XLOOKUP(Table29[[#This Row],[customer id]],customers!A:A,customers!C:C)</f>
        <v>Premium</v>
      </c>
    </row>
    <row r="1443" spans="1:12" x14ac:dyDescent="0.35">
      <c r="A1443" s="3">
        <v>5427462399</v>
      </c>
      <c r="B1443">
        <v>257719</v>
      </c>
      <c r="C1443">
        <v>2</v>
      </c>
      <c r="D1443" s="2">
        <v>281.73</v>
      </c>
      <c r="E1443" s="2">
        <f>Table29[[#This Row],[quantity]]*Table29[[#This Row],[unit_price]]</f>
        <v>563.46</v>
      </c>
      <c r="F1443" t="str">
        <f>_xlfn.XLOOKUP(Table29[[#This Row],[product_id]],products!A:A,products!B:B)</f>
        <v>Eggs</v>
      </c>
      <c r="G1443" t="str">
        <f>_xlfn.XLOOKUP(B:B,products!A:A,products!C:C)</f>
        <v>Dairy &amp; Breakfast</v>
      </c>
      <c r="H1443" t="str">
        <f>_xlfn.XLOOKUP(Table29[[#This Row],[product_id]],products!A:A,products!D:D)</f>
        <v>Chaudhuri PLC</v>
      </c>
      <c r="I1443" s="1">
        <f>_xlfn.XLOOKUP(Table29[[#This Row],[order_id]],orders!A:A,orders!C:C)</f>
        <v>45464.581250000003</v>
      </c>
      <c r="J1443" s="3">
        <f>_xlfn.XLOOKUP(Table29[[#This Row],[order_id]],orders!A:A,orders!B:B)</f>
        <v>41647393</v>
      </c>
      <c r="K1443" s="3" t="str">
        <f>_xlfn.XLOOKUP(Table29[[#This Row],[order_id]],orders!A:A,orders!E:E)</f>
        <v>Wallet</v>
      </c>
      <c r="L1443" s="3" t="str">
        <f>_xlfn.XLOOKUP(Table29[[#This Row],[customer id]],customers!A:A,customers!C:C)</f>
        <v>Inactive</v>
      </c>
    </row>
    <row r="1444" spans="1:12" x14ac:dyDescent="0.35">
      <c r="A1444" s="3">
        <v>8596751747</v>
      </c>
      <c r="B1444">
        <v>863930</v>
      </c>
      <c r="C1444">
        <v>1</v>
      </c>
      <c r="D1444" s="2">
        <v>242.57</v>
      </c>
      <c r="E1444" s="2">
        <f>Table29[[#This Row],[quantity]]*Table29[[#This Row],[unit_price]]</f>
        <v>242.57</v>
      </c>
      <c r="F1444" t="str">
        <f>_xlfn.XLOOKUP(Table29[[#This Row],[product_id]],products!A:A,products!B:B)</f>
        <v>Shampoo</v>
      </c>
      <c r="G1444" t="str">
        <f>_xlfn.XLOOKUP(B:B,products!A:A,products!C:C)</f>
        <v>Personal Care</v>
      </c>
      <c r="H1444" t="str">
        <f>_xlfn.XLOOKUP(Table29[[#This Row],[product_id]],products!A:A,products!D:D)</f>
        <v>Sathe, Agarwal and Dhar</v>
      </c>
      <c r="I1444" s="1">
        <f>_xlfn.XLOOKUP(Table29[[#This Row],[order_id]],orders!A:A,orders!C:C)</f>
        <v>45360.272916666669</v>
      </c>
      <c r="J1444" s="3">
        <f>_xlfn.XLOOKUP(Table29[[#This Row],[order_id]],orders!A:A,orders!B:B)</f>
        <v>66359719</v>
      </c>
      <c r="K1444" s="3" t="str">
        <f>_xlfn.XLOOKUP(Table29[[#This Row],[order_id]],orders!A:A,orders!E:E)</f>
        <v>Card</v>
      </c>
      <c r="L1444" s="3" t="str">
        <f>_xlfn.XLOOKUP(Table29[[#This Row],[customer id]],customers!A:A,customers!C:C)</f>
        <v>Regular</v>
      </c>
    </row>
    <row r="1445" spans="1:12" x14ac:dyDescent="0.35">
      <c r="A1445" s="3">
        <v>4746468643</v>
      </c>
      <c r="B1445">
        <v>679865</v>
      </c>
      <c r="C1445">
        <v>3</v>
      </c>
      <c r="D1445" s="2">
        <v>347.91</v>
      </c>
      <c r="E1445" s="2">
        <f>Table29[[#This Row],[quantity]]*Table29[[#This Row],[unit_price]]</f>
        <v>1043.73</v>
      </c>
      <c r="F1445" t="str">
        <f>_xlfn.XLOOKUP(Table29[[#This Row],[product_id]],products!A:A,products!B:B)</f>
        <v>Wheat Flour</v>
      </c>
      <c r="G1445" t="str">
        <f>_xlfn.XLOOKUP(B:B,products!A:A,products!C:C)</f>
        <v>Grocery &amp; Staples</v>
      </c>
      <c r="H1445" t="str">
        <f>_xlfn.XLOOKUP(Table29[[#This Row],[product_id]],products!A:A,products!D:D)</f>
        <v>Memon-Barad</v>
      </c>
      <c r="I1445" s="1">
        <f>_xlfn.XLOOKUP(Table29[[#This Row],[order_id]],orders!A:A,orders!C:C)</f>
        <v>45155.813194444447</v>
      </c>
      <c r="J1445" s="3">
        <f>_xlfn.XLOOKUP(Table29[[#This Row],[order_id]],orders!A:A,orders!B:B)</f>
        <v>15144290</v>
      </c>
      <c r="K1445" s="3" t="str">
        <f>_xlfn.XLOOKUP(Table29[[#This Row],[order_id]],orders!A:A,orders!E:E)</f>
        <v>UPI</v>
      </c>
      <c r="L1445" s="3" t="str">
        <f>_xlfn.XLOOKUP(Table29[[#This Row],[customer id]],customers!A:A,customers!C:C)</f>
        <v>New</v>
      </c>
    </row>
    <row r="1446" spans="1:12" x14ac:dyDescent="0.35">
      <c r="A1446" s="3">
        <v>3010047327</v>
      </c>
      <c r="B1446">
        <v>555121</v>
      </c>
      <c r="C1446">
        <v>3</v>
      </c>
      <c r="D1446" s="2">
        <v>354.91</v>
      </c>
      <c r="E1446" s="2">
        <f>Table29[[#This Row],[quantity]]*Table29[[#This Row],[unit_price]]</f>
        <v>1064.73</v>
      </c>
      <c r="F1446" t="str">
        <f>_xlfn.XLOOKUP(Table29[[#This Row],[product_id]],products!A:A,products!B:B)</f>
        <v>Carrots</v>
      </c>
      <c r="G1446" t="str">
        <f>_xlfn.XLOOKUP(B:B,products!A:A,products!C:C)</f>
        <v>Fruits &amp; Vegetables</v>
      </c>
      <c r="H1446" t="str">
        <f>_xlfn.XLOOKUP(Table29[[#This Row],[product_id]],products!A:A,products!D:D)</f>
        <v>Subramanian, Chaudhuri and Dora</v>
      </c>
      <c r="I1446" s="1">
        <f>_xlfn.XLOOKUP(Table29[[#This Row],[order_id]],orders!A:A,orders!C:C)</f>
        <v>45275.84097222222</v>
      </c>
      <c r="J1446" s="3">
        <f>_xlfn.XLOOKUP(Table29[[#This Row],[order_id]],orders!A:A,orders!B:B)</f>
        <v>5716817</v>
      </c>
      <c r="K1446" s="3" t="str">
        <f>_xlfn.XLOOKUP(Table29[[#This Row],[order_id]],orders!A:A,orders!E:E)</f>
        <v>Wallet</v>
      </c>
      <c r="L1446" s="3" t="str">
        <f>_xlfn.XLOOKUP(Table29[[#This Row],[customer id]],customers!A:A,customers!C:C)</f>
        <v>Inactive</v>
      </c>
    </row>
    <row r="1447" spans="1:12" x14ac:dyDescent="0.35">
      <c r="A1447" s="3">
        <v>1236959246</v>
      </c>
      <c r="B1447">
        <v>440875</v>
      </c>
      <c r="C1447">
        <v>1</v>
      </c>
      <c r="D1447" s="2">
        <v>275.02999999999997</v>
      </c>
      <c r="E1447" s="2">
        <f>Table29[[#This Row],[quantity]]*Table29[[#This Row],[unit_price]]</f>
        <v>275.02999999999997</v>
      </c>
      <c r="F1447" t="str">
        <f>_xlfn.XLOOKUP(Table29[[#This Row],[product_id]],products!A:A,products!B:B)</f>
        <v>Baby Wipes</v>
      </c>
      <c r="G1447" t="str">
        <f>_xlfn.XLOOKUP(B:B,products!A:A,products!C:C)</f>
        <v>Baby Care</v>
      </c>
      <c r="H1447" t="str">
        <f>_xlfn.XLOOKUP(Table29[[#This Row],[product_id]],products!A:A,products!D:D)</f>
        <v>Loyal Inc</v>
      </c>
      <c r="I1447" s="1">
        <f>_xlfn.XLOOKUP(Table29[[#This Row],[order_id]],orders!A:A,orders!C:C)</f>
        <v>45571.845138888886</v>
      </c>
      <c r="J1447" s="3">
        <f>_xlfn.XLOOKUP(Table29[[#This Row],[order_id]],orders!A:A,orders!B:B)</f>
        <v>94033330</v>
      </c>
      <c r="K1447" s="3" t="str">
        <f>_xlfn.XLOOKUP(Table29[[#This Row],[order_id]],orders!A:A,orders!E:E)</f>
        <v>Cash</v>
      </c>
      <c r="L1447" s="3" t="str">
        <f>_xlfn.XLOOKUP(Table29[[#This Row],[customer id]],customers!A:A,customers!C:C)</f>
        <v>Regular</v>
      </c>
    </row>
    <row r="1448" spans="1:12" x14ac:dyDescent="0.35">
      <c r="A1448" s="3">
        <v>6600422315</v>
      </c>
      <c r="B1448">
        <v>287070</v>
      </c>
      <c r="C1448">
        <v>3</v>
      </c>
      <c r="D1448" s="2">
        <v>443.17</v>
      </c>
      <c r="E1448" s="2">
        <f>Table29[[#This Row],[quantity]]*Table29[[#This Row],[unit_price]]</f>
        <v>1329.51</v>
      </c>
      <c r="F1448" t="str">
        <f>_xlfn.XLOOKUP(Table29[[#This Row],[product_id]],products!A:A,products!B:B)</f>
        <v>Wheat Flour</v>
      </c>
      <c r="G1448" t="str">
        <f>_xlfn.XLOOKUP(B:B,products!A:A,products!C:C)</f>
        <v>Grocery &amp; Staples</v>
      </c>
      <c r="H1448" t="str">
        <f>_xlfn.XLOOKUP(Table29[[#This Row],[product_id]],products!A:A,products!D:D)</f>
        <v>Gala, Magar and Rajagopal</v>
      </c>
      <c r="I1448" s="1">
        <f>_xlfn.XLOOKUP(Table29[[#This Row],[order_id]],orders!A:A,orders!C:C)</f>
        <v>45188.018055555556</v>
      </c>
      <c r="J1448" s="3">
        <f>_xlfn.XLOOKUP(Table29[[#This Row],[order_id]],orders!A:A,orders!B:B)</f>
        <v>79726146</v>
      </c>
      <c r="K1448" s="3" t="str">
        <f>_xlfn.XLOOKUP(Table29[[#This Row],[order_id]],orders!A:A,orders!E:E)</f>
        <v>UPI</v>
      </c>
      <c r="L1448" s="3" t="str">
        <f>_xlfn.XLOOKUP(Table29[[#This Row],[customer id]],customers!A:A,customers!C:C)</f>
        <v>New</v>
      </c>
    </row>
    <row r="1449" spans="1:12" x14ac:dyDescent="0.35">
      <c r="A1449" s="3">
        <v>3227252410</v>
      </c>
      <c r="B1449">
        <v>291238</v>
      </c>
      <c r="C1449">
        <v>3</v>
      </c>
      <c r="D1449" s="2">
        <v>746.03</v>
      </c>
      <c r="E1449" s="2">
        <f>Table29[[#This Row],[quantity]]*Table29[[#This Row],[unit_price]]</f>
        <v>2238.09</v>
      </c>
      <c r="F1449" t="str">
        <f>_xlfn.XLOOKUP(Table29[[#This Row],[product_id]],products!A:A,products!B:B)</f>
        <v>Chocolates</v>
      </c>
      <c r="G1449" t="str">
        <f>_xlfn.XLOOKUP(B:B,products!A:A,products!C:C)</f>
        <v>Snacks &amp; Munchies</v>
      </c>
      <c r="H1449" t="str">
        <f>_xlfn.XLOOKUP(Table29[[#This Row],[product_id]],products!A:A,products!D:D)</f>
        <v>Sinha, Pau and Chhabra</v>
      </c>
      <c r="I1449" s="1">
        <f>_xlfn.XLOOKUP(Table29[[#This Row],[order_id]],orders!A:A,orders!C:C)</f>
        <v>45338.328472222223</v>
      </c>
      <c r="J1449" s="3">
        <f>_xlfn.XLOOKUP(Table29[[#This Row],[order_id]],orders!A:A,orders!B:B)</f>
        <v>83023956</v>
      </c>
      <c r="K1449" s="3" t="str">
        <f>_xlfn.XLOOKUP(Table29[[#This Row],[order_id]],orders!A:A,orders!E:E)</f>
        <v>Cash</v>
      </c>
      <c r="L1449" s="3" t="str">
        <f>_xlfn.XLOOKUP(Table29[[#This Row],[customer id]],customers!A:A,customers!C:C)</f>
        <v>Regular</v>
      </c>
    </row>
    <row r="1450" spans="1:12" x14ac:dyDescent="0.35">
      <c r="A1450" s="3">
        <v>6972292408</v>
      </c>
      <c r="B1450">
        <v>747801</v>
      </c>
      <c r="C1450">
        <v>1</v>
      </c>
      <c r="D1450" s="2">
        <v>277.76</v>
      </c>
      <c r="E1450" s="2">
        <f>Table29[[#This Row],[quantity]]*Table29[[#This Row],[unit_price]]</f>
        <v>277.76</v>
      </c>
      <c r="F1450" t="str">
        <f>_xlfn.XLOOKUP(Table29[[#This Row],[product_id]],products!A:A,products!B:B)</f>
        <v>Toilet Cleaner</v>
      </c>
      <c r="G1450" t="str">
        <f>_xlfn.XLOOKUP(B:B,products!A:A,products!C:C)</f>
        <v>Household Care</v>
      </c>
      <c r="H1450" t="str">
        <f>_xlfn.XLOOKUP(Table29[[#This Row],[product_id]],products!A:A,products!D:D)</f>
        <v>Saha-Vora</v>
      </c>
      <c r="I1450" s="1">
        <f>_xlfn.XLOOKUP(Table29[[#This Row],[order_id]],orders!A:A,orders!C:C)</f>
        <v>45246.234027777777</v>
      </c>
      <c r="J1450" s="3">
        <f>_xlfn.XLOOKUP(Table29[[#This Row],[order_id]],orders!A:A,orders!B:B)</f>
        <v>19682060</v>
      </c>
      <c r="K1450" s="3" t="str">
        <f>_xlfn.XLOOKUP(Table29[[#This Row],[order_id]],orders!A:A,orders!E:E)</f>
        <v>Cash</v>
      </c>
      <c r="L1450" s="3" t="str">
        <f>_xlfn.XLOOKUP(Table29[[#This Row],[customer id]],customers!A:A,customers!C:C)</f>
        <v>Inactive</v>
      </c>
    </row>
    <row r="1451" spans="1:12" x14ac:dyDescent="0.35">
      <c r="A1451" s="3">
        <v>7562754470</v>
      </c>
      <c r="B1451">
        <v>82484</v>
      </c>
      <c r="C1451">
        <v>2</v>
      </c>
      <c r="D1451" s="2">
        <v>914.88</v>
      </c>
      <c r="E1451" s="2">
        <f>Table29[[#This Row],[quantity]]*Table29[[#This Row],[unit_price]]</f>
        <v>1829.76</v>
      </c>
      <c r="F1451" t="str">
        <f>_xlfn.XLOOKUP(Table29[[#This Row],[product_id]],products!A:A,products!B:B)</f>
        <v>Baby Food</v>
      </c>
      <c r="G1451" t="str">
        <f>_xlfn.XLOOKUP(B:B,products!A:A,products!C:C)</f>
        <v>Baby Care</v>
      </c>
      <c r="H1451" t="str">
        <f>_xlfn.XLOOKUP(Table29[[#This Row],[product_id]],products!A:A,products!D:D)</f>
        <v>Mallick PLC</v>
      </c>
      <c r="I1451" s="1">
        <f>_xlfn.XLOOKUP(Table29[[#This Row],[order_id]],orders!A:A,orders!C:C)</f>
        <v>45337.977083333331</v>
      </c>
      <c r="J1451" s="3">
        <f>_xlfn.XLOOKUP(Table29[[#This Row],[order_id]],orders!A:A,orders!B:B)</f>
        <v>10700664</v>
      </c>
      <c r="K1451" s="3" t="str">
        <f>_xlfn.XLOOKUP(Table29[[#This Row],[order_id]],orders!A:A,orders!E:E)</f>
        <v>Wallet</v>
      </c>
      <c r="L1451" s="3" t="str">
        <f>_xlfn.XLOOKUP(Table29[[#This Row],[customer id]],customers!A:A,customers!C:C)</f>
        <v>Regular</v>
      </c>
    </row>
    <row r="1452" spans="1:12" x14ac:dyDescent="0.35">
      <c r="A1452" s="3">
        <v>7361971676</v>
      </c>
      <c r="B1452">
        <v>397973</v>
      </c>
      <c r="C1452">
        <v>1</v>
      </c>
      <c r="D1452" s="2">
        <v>728.73</v>
      </c>
      <c r="E1452" s="2">
        <f>Table29[[#This Row],[quantity]]*Table29[[#This Row],[unit_price]]</f>
        <v>728.73</v>
      </c>
      <c r="F1452" t="str">
        <f>_xlfn.XLOOKUP(Table29[[#This Row],[product_id]],products!A:A,products!B:B)</f>
        <v>Bananas</v>
      </c>
      <c r="G1452" t="str">
        <f>_xlfn.XLOOKUP(B:B,products!A:A,products!C:C)</f>
        <v>Fruits &amp; Vegetables</v>
      </c>
      <c r="H1452" t="str">
        <f>_xlfn.XLOOKUP(Table29[[#This Row],[product_id]],products!A:A,products!D:D)</f>
        <v>Wable, Randhawa and Mutti</v>
      </c>
      <c r="I1452" s="1">
        <f>_xlfn.XLOOKUP(Table29[[#This Row],[order_id]],orders!A:A,orders!C:C)</f>
        <v>45161.030555555553</v>
      </c>
      <c r="J1452" s="3">
        <f>_xlfn.XLOOKUP(Table29[[#This Row],[order_id]],orders!A:A,orders!B:B)</f>
        <v>27504517</v>
      </c>
      <c r="K1452" s="3" t="str">
        <f>_xlfn.XLOOKUP(Table29[[#This Row],[order_id]],orders!A:A,orders!E:E)</f>
        <v>Card</v>
      </c>
      <c r="L1452" s="3" t="str">
        <f>_xlfn.XLOOKUP(Table29[[#This Row],[customer id]],customers!A:A,customers!C:C)</f>
        <v>New</v>
      </c>
    </row>
    <row r="1453" spans="1:12" x14ac:dyDescent="0.35">
      <c r="A1453" s="3">
        <v>8875605037</v>
      </c>
      <c r="B1453">
        <v>876139</v>
      </c>
      <c r="C1453">
        <v>1</v>
      </c>
      <c r="D1453" s="2">
        <v>415.75</v>
      </c>
      <c r="E1453" s="2">
        <f>Table29[[#This Row],[quantity]]*Table29[[#This Row],[unit_price]]</f>
        <v>415.75</v>
      </c>
      <c r="F1453" t="str">
        <f>_xlfn.XLOOKUP(Table29[[#This Row],[product_id]],products!A:A,products!B:B)</f>
        <v>Pulses</v>
      </c>
      <c r="G1453" t="str">
        <f>_xlfn.XLOOKUP(B:B,products!A:A,products!C:C)</f>
        <v>Grocery &amp; Staples</v>
      </c>
      <c r="H1453" t="str">
        <f>_xlfn.XLOOKUP(Table29[[#This Row],[product_id]],products!A:A,products!D:D)</f>
        <v>Cherian-Dara</v>
      </c>
      <c r="I1453" s="1">
        <f>_xlfn.XLOOKUP(Table29[[#This Row],[order_id]],orders!A:A,orders!C:C)</f>
        <v>45196.418055555558</v>
      </c>
      <c r="J1453" s="3">
        <f>_xlfn.XLOOKUP(Table29[[#This Row],[order_id]],orders!A:A,orders!B:B)</f>
        <v>93867669</v>
      </c>
      <c r="K1453" s="3" t="str">
        <f>_xlfn.XLOOKUP(Table29[[#This Row],[order_id]],orders!A:A,orders!E:E)</f>
        <v>Card</v>
      </c>
      <c r="L1453" s="3" t="str">
        <f>_xlfn.XLOOKUP(Table29[[#This Row],[customer id]],customers!A:A,customers!C:C)</f>
        <v>Inactive</v>
      </c>
    </row>
    <row r="1454" spans="1:12" x14ac:dyDescent="0.35">
      <c r="A1454" s="3">
        <v>8508253527</v>
      </c>
      <c r="B1454">
        <v>440875</v>
      </c>
      <c r="C1454">
        <v>1</v>
      </c>
      <c r="D1454" s="2">
        <v>275.02999999999997</v>
      </c>
      <c r="E1454" s="2">
        <f>Table29[[#This Row],[quantity]]*Table29[[#This Row],[unit_price]]</f>
        <v>275.02999999999997</v>
      </c>
      <c r="F1454" t="str">
        <f>_xlfn.XLOOKUP(Table29[[#This Row],[product_id]],products!A:A,products!B:B)</f>
        <v>Baby Wipes</v>
      </c>
      <c r="G1454" t="str">
        <f>_xlfn.XLOOKUP(B:B,products!A:A,products!C:C)</f>
        <v>Baby Care</v>
      </c>
      <c r="H1454" t="str">
        <f>_xlfn.XLOOKUP(Table29[[#This Row],[product_id]],products!A:A,products!D:D)</f>
        <v>Loyal Inc</v>
      </c>
      <c r="I1454" s="1">
        <f>_xlfn.XLOOKUP(Table29[[#This Row],[order_id]],orders!A:A,orders!C:C)</f>
        <v>45540.870833333334</v>
      </c>
      <c r="J1454" s="3">
        <f>_xlfn.XLOOKUP(Table29[[#This Row],[order_id]],orders!A:A,orders!B:B)</f>
        <v>31233120</v>
      </c>
      <c r="K1454" s="3" t="str">
        <f>_xlfn.XLOOKUP(Table29[[#This Row],[order_id]],orders!A:A,orders!E:E)</f>
        <v>UPI</v>
      </c>
      <c r="L1454" s="3" t="str">
        <f>_xlfn.XLOOKUP(Table29[[#This Row],[customer id]],customers!A:A,customers!C:C)</f>
        <v>Regular</v>
      </c>
    </row>
    <row r="1455" spans="1:12" x14ac:dyDescent="0.35">
      <c r="A1455" s="3">
        <v>6798775600</v>
      </c>
      <c r="B1455">
        <v>324809</v>
      </c>
      <c r="C1455">
        <v>2</v>
      </c>
      <c r="D1455" s="2">
        <v>608</v>
      </c>
      <c r="E1455" s="2">
        <f>Table29[[#This Row],[quantity]]*Table29[[#This Row],[unit_price]]</f>
        <v>1216</v>
      </c>
      <c r="F1455" t="str">
        <f>_xlfn.XLOOKUP(Table29[[#This Row],[product_id]],products!A:A,products!B:B)</f>
        <v>Bread</v>
      </c>
      <c r="G1455" t="str">
        <f>_xlfn.XLOOKUP(B:B,products!A:A,products!C:C)</f>
        <v>Dairy &amp; Breakfast</v>
      </c>
      <c r="H1455" t="str">
        <f>_xlfn.XLOOKUP(Table29[[#This Row],[product_id]],products!A:A,products!D:D)</f>
        <v>Sidhu PLC</v>
      </c>
      <c r="I1455" s="1">
        <f>_xlfn.XLOOKUP(Table29[[#This Row],[order_id]],orders!A:A,orders!C:C)</f>
        <v>45208.943749999999</v>
      </c>
      <c r="J1455" s="3">
        <f>_xlfn.XLOOKUP(Table29[[#This Row],[order_id]],orders!A:A,orders!B:B)</f>
        <v>24845814</v>
      </c>
      <c r="K1455" s="3" t="str">
        <f>_xlfn.XLOOKUP(Table29[[#This Row],[order_id]],orders!A:A,orders!E:E)</f>
        <v>Cash</v>
      </c>
      <c r="L1455" s="3" t="str">
        <f>_xlfn.XLOOKUP(Table29[[#This Row],[customer id]],customers!A:A,customers!C:C)</f>
        <v>Regular</v>
      </c>
    </row>
    <row r="1456" spans="1:12" x14ac:dyDescent="0.35">
      <c r="A1456" s="3">
        <v>3624810422</v>
      </c>
      <c r="B1456">
        <v>818522</v>
      </c>
      <c r="C1456">
        <v>1</v>
      </c>
      <c r="D1456" s="2">
        <v>96.09</v>
      </c>
      <c r="E1456" s="2">
        <f>Table29[[#This Row],[quantity]]*Table29[[#This Row],[unit_price]]</f>
        <v>96.09</v>
      </c>
      <c r="F1456" t="str">
        <f>_xlfn.XLOOKUP(Table29[[#This Row],[product_id]],products!A:A,products!B:B)</f>
        <v>Cheese</v>
      </c>
      <c r="G1456" t="str">
        <f>_xlfn.XLOOKUP(B:B,products!A:A,products!C:C)</f>
        <v>Dairy &amp; Breakfast</v>
      </c>
      <c r="H1456" t="str">
        <f>_xlfn.XLOOKUP(Table29[[#This Row],[product_id]],products!A:A,products!D:D)</f>
        <v>Hora-Roy</v>
      </c>
      <c r="I1456" s="1">
        <f>_xlfn.XLOOKUP(Table29[[#This Row],[order_id]],orders!A:A,orders!C:C)</f>
        <v>45514.047222222223</v>
      </c>
      <c r="J1456" s="3">
        <f>_xlfn.XLOOKUP(Table29[[#This Row],[order_id]],orders!A:A,orders!B:B)</f>
        <v>42366724</v>
      </c>
      <c r="K1456" s="3" t="str">
        <f>_xlfn.XLOOKUP(Table29[[#This Row],[order_id]],orders!A:A,orders!E:E)</f>
        <v>Cash</v>
      </c>
      <c r="L1456" s="3" t="str">
        <f>_xlfn.XLOOKUP(Table29[[#This Row],[customer id]],customers!A:A,customers!C:C)</f>
        <v>Inactive</v>
      </c>
    </row>
    <row r="1457" spans="1:12" x14ac:dyDescent="0.35">
      <c r="A1457" s="3">
        <v>4740213452</v>
      </c>
      <c r="B1457">
        <v>726958</v>
      </c>
      <c r="C1457">
        <v>2</v>
      </c>
      <c r="D1457" s="2">
        <v>887.48</v>
      </c>
      <c r="E1457" s="2">
        <f>Table29[[#This Row],[quantity]]*Table29[[#This Row],[unit_price]]</f>
        <v>1774.96</v>
      </c>
      <c r="F1457" t="str">
        <f>_xlfn.XLOOKUP(Table29[[#This Row],[product_id]],products!A:A,products!B:B)</f>
        <v>Cat Food</v>
      </c>
      <c r="G1457" t="str">
        <f>_xlfn.XLOOKUP(B:B,products!A:A,products!C:C)</f>
        <v>Pet Care</v>
      </c>
      <c r="H1457" t="str">
        <f>_xlfn.XLOOKUP(Table29[[#This Row],[product_id]],products!A:A,products!D:D)</f>
        <v>Doctor-Patla</v>
      </c>
      <c r="I1457" s="1">
        <f>_xlfn.XLOOKUP(Table29[[#This Row],[order_id]],orders!A:A,orders!C:C)</f>
        <v>45344.520138888889</v>
      </c>
      <c r="J1457" s="3">
        <f>_xlfn.XLOOKUP(Table29[[#This Row],[order_id]],orders!A:A,orders!B:B)</f>
        <v>84066402</v>
      </c>
      <c r="K1457" s="3" t="str">
        <f>_xlfn.XLOOKUP(Table29[[#This Row],[order_id]],orders!A:A,orders!E:E)</f>
        <v>Cash</v>
      </c>
      <c r="L1457" s="3" t="str">
        <f>_xlfn.XLOOKUP(Table29[[#This Row],[customer id]],customers!A:A,customers!C:C)</f>
        <v>Regular</v>
      </c>
    </row>
    <row r="1458" spans="1:12" x14ac:dyDescent="0.35">
      <c r="A1458" s="3">
        <v>3825468344</v>
      </c>
      <c r="B1458">
        <v>425341</v>
      </c>
      <c r="C1458">
        <v>3</v>
      </c>
      <c r="D1458" s="2">
        <v>486.28</v>
      </c>
      <c r="E1458" s="2">
        <f>Table29[[#This Row],[quantity]]*Table29[[#This Row],[unit_price]]</f>
        <v>1458.84</v>
      </c>
      <c r="F1458" t="str">
        <f>_xlfn.XLOOKUP(Table29[[#This Row],[product_id]],products!A:A,products!B:B)</f>
        <v>Pet Treats</v>
      </c>
      <c r="G1458" t="str">
        <f>_xlfn.XLOOKUP(B:B,products!A:A,products!C:C)</f>
        <v>Pet Care</v>
      </c>
      <c r="H1458" t="str">
        <f>_xlfn.XLOOKUP(Table29[[#This Row],[product_id]],products!A:A,products!D:D)</f>
        <v>Mani, Dhar and Muni</v>
      </c>
      <c r="I1458" s="1">
        <f>_xlfn.XLOOKUP(Table29[[#This Row],[order_id]],orders!A:A,orders!C:C)</f>
        <v>45025.336111111108</v>
      </c>
      <c r="J1458" s="3">
        <f>_xlfn.XLOOKUP(Table29[[#This Row],[order_id]],orders!A:A,orders!B:B)</f>
        <v>81337068</v>
      </c>
      <c r="K1458" s="3" t="str">
        <f>_xlfn.XLOOKUP(Table29[[#This Row],[order_id]],orders!A:A,orders!E:E)</f>
        <v>UPI</v>
      </c>
      <c r="L1458" s="3" t="str">
        <f>_xlfn.XLOOKUP(Table29[[#This Row],[customer id]],customers!A:A,customers!C:C)</f>
        <v>Regular</v>
      </c>
    </row>
    <row r="1459" spans="1:12" x14ac:dyDescent="0.35">
      <c r="A1459" s="3">
        <v>902245665</v>
      </c>
      <c r="B1459">
        <v>298985</v>
      </c>
      <c r="C1459">
        <v>3</v>
      </c>
      <c r="D1459" s="2">
        <v>183.76</v>
      </c>
      <c r="E1459" s="2">
        <f>Table29[[#This Row],[quantity]]*Table29[[#This Row],[unit_price]]</f>
        <v>551.28</v>
      </c>
      <c r="F1459" t="str">
        <f>_xlfn.XLOOKUP(Table29[[#This Row],[product_id]],products!A:A,products!B:B)</f>
        <v>Vitamins</v>
      </c>
      <c r="G1459" t="str">
        <f>_xlfn.XLOOKUP(B:B,products!A:A,products!C:C)</f>
        <v>Pharmacy</v>
      </c>
      <c r="H1459" t="str">
        <f>_xlfn.XLOOKUP(Table29[[#This Row],[product_id]],products!A:A,products!D:D)</f>
        <v>Ramanathan, Joshi and Srinivasan</v>
      </c>
      <c r="I1459" s="1">
        <f>_xlfn.XLOOKUP(Table29[[#This Row],[order_id]],orders!A:A,orders!C:C)</f>
        <v>45512.343055555553</v>
      </c>
      <c r="J1459" s="3">
        <f>_xlfn.XLOOKUP(Table29[[#This Row],[order_id]],orders!A:A,orders!B:B)</f>
        <v>44828791</v>
      </c>
      <c r="K1459" s="3" t="str">
        <f>_xlfn.XLOOKUP(Table29[[#This Row],[order_id]],orders!A:A,orders!E:E)</f>
        <v>Cash</v>
      </c>
      <c r="L1459" s="3" t="str">
        <f>_xlfn.XLOOKUP(Table29[[#This Row],[customer id]],customers!A:A,customers!C:C)</f>
        <v>New</v>
      </c>
    </row>
    <row r="1460" spans="1:12" x14ac:dyDescent="0.35">
      <c r="A1460" s="3">
        <v>6874299189</v>
      </c>
      <c r="B1460">
        <v>561860</v>
      </c>
      <c r="C1460">
        <v>2</v>
      </c>
      <c r="D1460" s="2">
        <v>874.78</v>
      </c>
      <c r="E1460" s="2">
        <f>Table29[[#This Row],[quantity]]*Table29[[#This Row],[unit_price]]</f>
        <v>1749.56</v>
      </c>
      <c r="F1460" t="str">
        <f>_xlfn.XLOOKUP(Table29[[#This Row],[product_id]],products!A:A,products!B:B)</f>
        <v>Orange Juice</v>
      </c>
      <c r="G1460" t="str">
        <f>_xlfn.XLOOKUP(B:B,products!A:A,products!C:C)</f>
        <v>Cold Drinks &amp; Juices</v>
      </c>
      <c r="H1460" t="str">
        <f>_xlfn.XLOOKUP(Table29[[#This Row],[product_id]],products!A:A,products!D:D)</f>
        <v>Gupta Ltd</v>
      </c>
      <c r="I1460" s="1">
        <f>_xlfn.XLOOKUP(Table29[[#This Row],[order_id]],orders!A:A,orders!C:C)</f>
        <v>45152.481249999997</v>
      </c>
      <c r="J1460" s="3">
        <f>_xlfn.XLOOKUP(Table29[[#This Row],[order_id]],orders!A:A,orders!B:B)</f>
        <v>24633671</v>
      </c>
      <c r="K1460" s="3" t="str">
        <f>_xlfn.XLOOKUP(Table29[[#This Row],[order_id]],orders!A:A,orders!E:E)</f>
        <v>Card</v>
      </c>
      <c r="L1460" s="3" t="str">
        <f>_xlfn.XLOOKUP(Table29[[#This Row],[customer id]],customers!A:A,customers!C:C)</f>
        <v>New</v>
      </c>
    </row>
    <row r="1461" spans="1:12" x14ac:dyDescent="0.35">
      <c r="A1461" s="3">
        <v>1127125313</v>
      </c>
      <c r="B1461">
        <v>140154</v>
      </c>
      <c r="C1461">
        <v>2</v>
      </c>
      <c r="D1461" s="2">
        <v>171.2</v>
      </c>
      <c r="E1461" s="2">
        <f>Table29[[#This Row],[quantity]]*Table29[[#This Row],[unit_price]]</f>
        <v>342.4</v>
      </c>
      <c r="F1461" t="str">
        <f>_xlfn.XLOOKUP(Table29[[#This Row],[product_id]],products!A:A,products!B:B)</f>
        <v>Shampoo</v>
      </c>
      <c r="G1461" t="str">
        <f>_xlfn.XLOOKUP(B:B,products!A:A,products!C:C)</f>
        <v>Personal Care</v>
      </c>
      <c r="H1461" t="str">
        <f>_xlfn.XLOOKUP(Table29[[#This Row],[product_id]],products!A:A,products!D:D)</f>
        <v>Malhotra LLC</v>
      </c>
      <c r="I1461" s="1">
        <f>_xlfn.XLOOKUP(Table29[[#This Row],[order_id]],orders!A:A,orders!C:C)</f>
        <v>45275.804861111108</v>
      </c>
      <c r="J1461" s="3">
        <f>_xlfn.XLOOKUP(Table29[[#This Row],[order_id]],orders!A:A,orders!B:B)</f>
        <v>91312072</v>
      </c>
      <c r="K1461" s="3" t="str">
        <f>_xlfn.XLOOKUP(Table29[[#This Row],[order_id]],orders!A:A,orders!E:E)</f>
        <v>Card</v>
      </c>
      <c r="L1461" s="3" t="str">
        <f>_xlfn.XLOOKUP(Table29[[#This Row],[customer id]],customers!A:A,customers!C:C)</f>
        <v>Inactive</v>
      </c>
    </row>
    <row r="1462" spans="1:12" x14ac:dyDescent="0.35">
      <c r="A1462" s="3">
        <v>3606548818</v>
      </c>
      <c r="B1462">
        <v>448752</v>
      </c>
      <c r="C1462">
        <v>3</v>
      </c>
      <c r="D1462" s="2">
        <v>160.07</v>
      </c>
      <c r="E1462" s="2">
        <f>Table29[[#This Row],[quantity]]*Table29[[#This Row],[unit_price]]</f>
        <v>480.21</v>
      </c>
      <c r="F1462" t="str">
        <f>_xlfn.XLOOKUP(Table29[[#This Row],[product_id]],products!A:A,products!B:B)</f>
        <v>Toilet Cleaner</v>
      </c>
      <c r="G1462" t="str">
        <f>_xlfn.XLOOKUP(B:B,products!A:A,products!C:C)</f>
        <v>Household Care</v>
      </c>
      <c r="H1462" t="str">
        <f>_xlfn.XLOOKUP(Table29[[#This Row],[product_id]],products!A:A,products!D:D)</f>
        <v>Batta-Doctor</v>
      </c>
      <c r="I1462" s="1">
        <f>_xlfn.XLOOKUP(Table29[[#This Row],[order_id]],orders!A:A,orders!C:C)</f>
        <v>45058.2</v>
      </c>
      <c r="J1462" s="3">
        <f>_xlfn.XLOOKUP(Table29[[#This Row],[order_id]],orders!A:A,orders!B:B)</f>
        <v>85354059</v>
      </c>
      <c r="K1462" s="3" t="str">
        <f>_xlfn.XLOOKUP(Table29[[#This Row],[order_id]],orders!A:A,orders!E:E)</f>
        <v>Wallet</v>
      </c>
      <c r="L1462" s="3" t="str">
        <f>_xlfn.XLOOKUP(Table29[[#This Row],[customer id]],customers!A:A,customers!C:C)</f>
        <v>Premium</v>
      </c>
    </row>
    <row r="1463" spans="1:12" x14ac:dyDescent="0.35">
      <c r="A1463" s="3">
        <v>5750044154</v>
      </c>
      <c r="B1463">
        <v>930284</v>
      </c>
      <c r="C1463">
        <v>2</v>
      </c>
      <c r="D1463" s="2">
        <v>189.47</v>
      </c>
      <c r="E1463" s="2">
        <f>Table29[[#This Row],[quantity]]*Table29[[#This Row],[unit_price]]</f>
        <v>378.94</v>
      </c>
      <c r="F1463" t="str">
        <f>_xlfn.XLOOKUP(Table29[[#This Row],[product_id]],products!A:A,products!B:B)</f>
        <v>Baby Food</v>
      </c>
      <c r="G1463" t="str">
        <f>_xlfn.XLOOKUP(B:B,products!A:A,products!C:C)</f>
        <v>Baby Care</v>
      </c>
      <c r="H1463" t="str">
        <f>_xlfn.XLOOKUP(Table29[[#This Row],[product_id]],products!A:A,products!D:D)</f>
        <v>Garg, Saraf and Dutta</v>
      </c>
      <c r="I1463" s="1">
        <f>_xlfn.XLOOKUP(Table29[[#This Row],[order_id]],orders!A:A,orders!C:C)</f>
        <v>45551.944444444445</v>
      </c>
      <c r="J1463" s="3">
        <f>_xlfn.XLOOKUP(Table29[[#This Row],[order_id]],orders!A:A,orders!B:B)</f>
        <v>11636968</v>
      </c>
      <c r="K1463" s="3" t="str">
        <f>_xlfn.XLOOKUP(Table29[[#This Row],[order_id]],orders!A:A,orders!E:E)</f>
        <v>UPI</v>
      </c>
      <c r="L1463" s="3" t="str">
        <f>_xlfn.XLOOKUP(Table29[[#This Row],[customer id]],customers!A:A,customers!C:C)</f>
        <v>Inactive</v>
      </c>
    </row>
    <row r="1464" spans="1:12" x14ac:dyDescent="0.35">
      <c r="A1464" s="3">
        <v>3872847781</v>
      </c>
      <c r="B1464">
        <v>652118</v>
      </c>
      <c r="C1464">
        <v>3</v>
      </c>
      <c r="D1464" s="2">
        <v>22.04</v>
      </c>
      <c r="E1464" s="2">
        <f>Table29[[#This Row],[quantity]]*Table29[[#This Row],[unit_price]]</f>
        <v>66.12</v>
      </c>
      <c r="F1464" t="str">
        <f>_xlfn.XLOOKUP(Table29[[#This Row],[product_id]],products!A:A,products!B:B)</f>
        <v>Frozen Biryani</v>
      </c>
      <c r="G1464" t="str">
        <f>_xlfn.XLOOKUP(B:B,products!A:A,products!C:C)</f>
        <v>Instant &amp; Frozen Food</v>
      </c>
      <c r="H1464" t="str">
        <f>_xlfn.XLOOKUP(Table29[[#This Row],[product_id]],products!A:A,products!D:D)</f>
        <v>Agate and Sons</v>
      </c>
      <c r="I1464" s="1">
        <f>_xlfn.XLOOKUP(Table29[[#This Row],[order_id]],orders!A:A,orders!C:C)</f>
        <v>45185.859722222223</v>
      </c>
      <c r="J1464" s="3">
        <f>_xlfn.XLOOKUP(Table29[[#This Row],[order_id]],orders!A:A,orders!B:B)</f>
        <v>27727819</v>
      </c>
      <c r="K1464" s="3" t="str">
        <f>_xlfn.XLOOKUP(Table29[[#This Row],[order_id]],orders!A:A,orders!E:E)</f>
        <v>Wallet</v>
      </c>
      <c r="L1464" s="3" t="str">
        <f>_xlfn.XLOOKUP(Table29[[#This Row],[customer id]],customers!A:A,customers!C:C)</f>
        <v>Inactive</v>
      </c>
    </row>
    <row r="1465" spans="1:12" x14ac:dyDescent="0.35">
      <c r="A1465" s="3">
        <v>5939554684</v>
      </c>
      <c r="B1465">
        <v>606256</v>
      </c>
      <c r="C1465">
        <v>1</v>
      </c>
      <c r="D1465" s="2">
        <v>369.28</v>
      </c>
      <c r="E1465" s="2">
        <f>Table29[[#This Row],[quantity]]*Table29[[#This Row],[unit_price]]</f>
        <v>369.28</v>
      </c>
      <c r="F1465" t="str">
        <f>_xlfn.XLOOKUP(Table29[[#This Row],[product_id]],products!A:A,products!B:B)</f>
        <v>Frozen Biryani</v>
      </c>
      <c r="G1465" t="str">
        <f>_xlfn.XLOOKUP(B:B,products!A:A,products!C:C)</f>
        <v>Instant &amp; Frozen Food</v>
      </c>
      <c r="H1465" t="str">
        <f>_xlfn.XLOOKUP(Table29[[#This Row],[product_id]],products!A:A,products!D:D)</f>
        <v>Agate Ltd</v>
      </c>
      <c r="I1465" s="1">
        <f>_xlfn.XLOOKUP(Table29[[#This Row],[order_id]],orders!A:A,orders!C:C)</f>
        <v>45088.689583333333</v>
      </c>
      <c r="J1465" s="3">
        <f>_xlfn.XLOOKUP(Table29[[#This Row],[order_id]],orders!A:A,orders!B:B)</f>
        <v>3875480</v>
      </c>
      <c r="K1465" s="3" t="str">
        <f>_xlfn.XLOOKUP(Table29[[#This Row],[order_id]],orders!A:A,orders!E:E)</f>
        <v>Wallet</v>
      </c>
      <c r="L1465" s="3" t="str">
        <f>_xlfn.XLOOKUP(Table29[[#This Row],[customer id]],customers!A:A,customers!C:C)</f>
        <v>Inactive</v>
      </c>
    </row>
    <row r="1466" spans="1:12" x14ac:dyDescent="0.35">
      <c r="A1466" s="3">
        <v>676412814</v>
      </c>
      <c r="B1466">
        <v>818990</v>
      </c>
      <c r="C1466">
        <v>1</v>
      </c>
      <c r="D1466" s="2">
        <v>163.55000000000001</v>
      </c>
      <c r="E1466" s="2">
        <f>Table29[[#This Row],[quantity]]*Table29[[#This Row],[unit_price]]</f>
        <v>163.55000000000001</v>
      </c>
      <c r="F1466" t="str">
        <f>_xlfn.XLOOKUP(Table29[[#This Row],[product_id]],products!A:A,products!B:B)</f>
        <v>Tomatoes</v>
      </c>
      <c r="G1466" t="str">
        <f>_xlfn.XLOOKUP(B:B,products!A:A,products!C:C)</f>
        <v>Fruits &amp; Vegetables</v>
      </c>
      <c r="H1466" t="str">
        <f>_xlfn.XLOOKUP(Table29[[#This Row],[product_id]],products!A:A,products!D:D)</f>
        <v>Dugar Group</v>
      </c>
      <c r="I1466" s="1">
        <f>_xlfn.XLOOKUP(Table29[[#This Row],[order_id]],orders!A:A,orders!C:C)</f>
        <v>45499.145138888889</v>
      </c>
      <c r="J1466" s="3">
        <f>_xlfn.XLOOKUP(Table29[[#This Row],[order_id]],orders!A:A,orders!B:B)</f>
        <v>57291761</v>
      </c>
      <c r="K1466" s="3" t="str">
        <f>_xlfn.XLOOKUP(Table29[[#This Row],[order_id]],orders!A:A,orders!E:E)</f>
        <v>UPI</v>
      </c>
      <c r="L1466" s="3" t="str">
        <f>_xlfn.XLOOKUP(Table29[[#This Row],[customer id]],customers!A:A,customers!C:C)</f>
        <v>Regular</v>
      </c>
    </row>
    <row r="1467" spans="1:12" x14ac:dyDescent="0.35">
      <c r="A1467" s="3">
        <v>4248390724</v>
      </c>
      <c r="B1467">
        <v>721521</v>
      </c>
      <c r="C1467">
        <v>2</v>
      </c>
      <c r="D1467" s="2">
        <v>417.39</v>
      </c>
      <c r="E1467" s="2">
        <f>Table29[[#This Row],[quantity]]*Table29[[#This Row],[unit_price]]</f>
        <v>834.78</v>
      </c>
      <c r="F1467" t="str">
        <f>_xlfn.XLOOKUP(Table29[[#This Row],[product_id]],products!A:A,products!B:B)</f>
        <v>Rice</v>
      </c>
      <c r="G1467" t="str">
        <f>_xlfn.XLOOKUP(B:B,products!A:A,products!C:C)</f>
        <v>Grocery &amp; Staples</v>
      </c>
      <c r="H1467" t="str">
        <f>_xlfn.XLOOKUP(Table29[[#This Row],[product_id]],products!A:A,products!D:D)</f>
        <v>Ramanathan, Agarwal and Baria</v>
      </c>
      <c r="I1467" s="1">
        <f>_xlfn.XLOOKUP(Table29[[#This Row],[order_id]],orders!A:A,orders!C:C)</f>
        <v>45160.845138888886</v>
      </c>
      <c r="J1467" s="3">
        <f>_xlfn.XLOOKUP(Table29[[#This Row],[order_id]],orders!A:A,orders!B:B)</f>
        <v>6390687</v>
      </c>
      <c r="K1467" s="3" t="str">
        <f>_xlfn.XLOOKUP(Table29[[#This Row],[order_id]],orders!A:A,orders!E:E)</f>
        <v>Cash</v>
      </c>
      <c r="L1467" s="3" t="str">
        <f>_xlfn.XLOOKUP(Table29[[#This Row],[customer id]],customers!A:A,customers!C:C)</f>
        <v>Regular</v>
      </c>
    </row>
    <row r="1468" spans="1:12" x14ac:dyDescent="0.35">
      <c r="A1468" s="3">
        <v>8938687150</v>
      </c>
      <c r="B1468">
        <v>319388</v>
      </c>
      <c r="C1468">
        <v>3</v>
      </c>
      <c r="D1468" s="2">
        <v>657.8</v>
      </c>
      <c r="E1468" s="2">
        <f>Table29[[#This Row],[quantity]]*Table29[[#This Row],[unit_price]]</f>
        <v>1973.3999999999999</v>
      </c>
      <c r="F1468" t="str">
        <f>_xlfn.XLOOKUP(Table29[[#This Row],[product_id]],products!A:A,products!B:B)</f>
        <v>Orange Juice</v>
      </c>
      <c r="G1468" t="str">
        <f>_xlfn.XLOOKUP(B:B,products!A:A,products!C:C)</f>
        <v>Cold Drinks &amp; Juices</v>
      </c>
      <c r="H1468" t="str">
        <f>_xlfn.XLOOKUP(Table29[[#This Row],[product_id]],products!A:A,products!D:D)</f>
        <v>Dâ€™Alia-Dey</v>
      </c>
      <c r="I1468" s="1">
        <f>_xlfn.XLOOKUP(Table29[[#This Row],[order_id]],orders!A:A,orders!C:C)</f>
        <v>45041.267361111109</v>
      </c>
      <c r="J1468" s="3">
        <f>_xlfn.XLOOKUP(Table29[[#This Row],[order_id]],orders!A:A,orders!B:B)</f>
        <v>97664747</v>
      </c>
      <c r="K1468" s="3" t="str">
        <f>_xlfn.XLOOKUP(Table29[[#This Row],[order_id]],orders!A:A,orders!E:E)</f>
        <v>Cash</v>
      </c>
      <c r="L1468" s="3" t="str">
        <f>_xlfn.XLOOKUP(Table29[[#This Row],[customer id]],customers!A:A,customers!C:C)</f>
        <v>Premium</v>
      </c>
    </row>
    <row r="1469" spans="1:12" x14ac:dyDescent="0.35">
      <c r="A1469" s="3">
        <v>7898867047</v>
      </c>
      <c r="B1469">
        <v>767398</v>
      </c>
      <c r="C1469">
        <v>3</v>
      </c>
      <c r="D1469" s="2">
        <v>22.14</v>
      </c>
      <c r="E1469" s="2">
        <f>Table29[[#This Row],[quantity]]*Table29[[#This Row],[unit_price]]</f>
        <v>66.42</v>
      </c>
      <c r="F1469" t="str">
        <f>_xlfn.XLOOKUP(Table29[[#This Row],[product_id]],products!A:A,products!B:B)</f>
        <v>Dish Soap</v>
      </c>
      <c r="G1469" t="str">
        <f>_xlfn.XLOOKUP(B:B,products!A:A,products!C:C)</f>
        <v>Household Care</v>
      </c>
      <c r="H1469" t="str">
        <f>_xlfn.XLOOKUP(Table29[[#This Row],[product_id]],products!A:A,products!D:D)</f>
        <v>Arya, Sundaram and Pingle</v>
      </c>
      <c r="I1469" s="1">
        <f>_xlfn.XLOOKUP(Table29[[#This Row],[order_id]],orders!A:A,orders!C:C)</f>
        <v>45049.634027777778</v>
      </c>
      <c r="J1469" s="3">
        <f>_xlfn.XLOOKUP(Table29[[#This Row],[order_id]],orders!A:A,orders!B:B)</f>
        <v>899941</v>
      </c>
      <c r="K1469" s="3" t="str">
        <f>_xlfn.XLOOKUP(Table29[[#This Row],[order_id]],orders!A:A,orders!E:E)</f>
        <v>Wallet</v>
      </c>
      <c r="L1469" s="3" t="str">
        <f>_xlfn.XLOOKUP(Table29[[#This Row],[customer id]],customers!A:A,customers!C:C)</f>
        <v>Premium</v>
      </c>
    </row>
    <row r="1470" spans="1:12" x14ac:dyDescent="0.35">
      <c r="A1470" s="3">
        <v>2142065357</v>
      </c>
      <c r="B1470">
        <v>968887</v>
      </c>
      <c r="C1470">
        <v>1</v>
      </c>
      <c r="D1470" s="2">
        <v>40.700000000000003</v>
      </c>
      <c r="E1470" s="2">
        <f>Table29[[#This Row],[quantity]]*Table29[[#This Row],[unit_price]]</f>
        <v>40.700000000000003</v>
      </c>
      <c r="F1470" t="str">
        <f>_xlfn.XLOOKUP(Table29[[#This Row],[product_id]],products!A:A,products!B:B)</f>
        <v>Dish Soap</v>
      </c>
      <c r="G1470" t="str">
        <f>_xlfn.XLOOKUP(B:B,products!A:A,products!C:C)</f>
        <v>Household Care</v>
      </c>
      <c r="H1470" t="str">
        <f>_xlfn.XLOOKUP(Table29[[#This Row],[product_id]],products!A:A,products!D:D)</f>
        <v>Keer-Gill</v>
      </c>
      <c r="I1470" s="1">
        <f>_xlfn.XLOOKUP(Table29[[#This Row],[order_id]],orders!A:A,orders!C:C)</f>
        <v>45318.322916666664</v>
      </c>
      <c r="J1470" s="3">
        <f>_xlfn.XLOOKUP(Table29[[#This Row],[order_id]],orders!A:A,orders!B:B)</f>
        <v>469006</v>
      </c>
      <c r="K1470" s="3" t="str">
        <f>_xlfn.XLOOKUP(Table29[[#This Row],[order_id]],orders!A:A,orders!E:E)</f>
        <v>Cash</v>
      </c>
      <c r="L1470" s="3" t="str">
        <f>_xlfn.XLOOKUP(Table29[[#This Row],[customer id]],customers!A:A,customers!C:C)</f>
        <v>Inactive</v>
      </c>
    </row>
    <row r="1471" spans="1:12" x14ac:dyDescent="0.35">
      <c r="A1471" s="3">
        <v>9024719693</v>
      </c>
      <c r="B1471">
        <v>659290</v>
      </c>
      <c r="C1471">
        <v>3</v>
      </c>
      <c r="D1471" s="2">
        <v>319.33999999999997</v>
      </c>
      <c r="E1471" s="2">
        <f>Table29[[#This Row],[quantity]]*Table29[[#This Row],[unit_price]]</f>
        <v>958.02</v>
      </c>
      <c r="F1471" t="str">
        <f>_xlfn.XLOOKUP(Table29[[#This Row],[product_id]],products!A:A,products!B:B)</f>
        <v>Cheese</v>
      </c>
      <c r="G1471" t="str">
        <f>_xlfn.XLOOKUP(B:B,products!A:A,products!C:C)</f>
        <v>Dairy &amp; Breakfast</v>
      </c>
      <c r="H1471" t="str">
        <f>_xlfn.XLOOKUP(Table29[[#This Row],[product_id]],products!A:A,products!D:D)</f>
        <v>Kapadia-Dâ€™Alia</v>
      </c>
      <c r="I1471" s="1">
        <f>_xlfn.XLOOKUP(Table29[[#This Row],[order_id]],orders!A:A,orders!C:C)</f>
        <v>45449.806944444441</v>
      </c>
      <c r="J1471" s="3">
        <f>_xlfn.XLOOKUP(Table29[[#This Row],[order_id]],orders!A:A,orders!B:B)</f>
        <v>21597477</v>
      </c>
      <c r="K1471" s="3" t="str">
        <f>_xlfn.XLOOKUP(Table29[[#This Row],[order_id]],orders!A:A,orders!E:E)</f>
        <v>Card</v>
      </c>
      <c r="L1471" s="3" t="str">
        <f>_xlfn.XLOOKUP(Table29[[#This Row],[customer id]],customers!A:A,customers!C:C)</f>
        <v>Inactive</v>
      </c>
    </row>
    <row r="1472" spans="1:12" x14ac:dyDescent="0.35">
      <c r="A1472" s="3">
        <v>8976616698</v>
      </c>
      <c r="B1472">
        <v>120385</v>
      </c>
      <c r="C1472">
        <v>2</v>
      </c>
      <c r="D1472" s="2">
        <v>597.91</v>
      </c>
      <c r="E1472" s="2">
        <f>Table29[[#This Row],[quantity]]*Table29[[#This Row],[unit_price]]</f>
        <v>1195.82</v>
      </c>
      <c r="F1472" t="str">
        <f>_xlfn.XLOOKUP(Table29[[#This Row],[product_id]],products!A:A,products!B:B)</f>
        <v>Pet Treats</v>
      </c>
      <c r="G1472" t="str">
        <f>_xlfn.XLOOKUP(B:B,products!A:A,products!C:C)</f>
        <v>Pet Care</v>
      </c>
      <c r="H1472" t="str">
        <f>_xlfn.XLOOKUP(Table29[[#This Row],[product_id]],products!A:A,products!D:D)</f>
        <v>Dubey-Sarin</v>
      </c>
      <c r="I1472" s="1">
        <f>_xlfn.XLOOKUP(Table29[[#This Row],[order_id]],orders!A:A,orders!C:C)</f>
        <v>45161.138888888891</v>
      </c>
      <c r="J1472" s="3">
        <f>_xlfn.XLOOKUP(Table29[[#This Row],[order_id]],orders!A:A,orders!B:B)</f>
        <v>90346920</v>
      </c>
      <c r="K1472" s="3" t="str">
        <f>_xlfn.XLOOKUP(Table29[[#This Row],[order_id]],orders!A:A,orders!E:E)</f>
        <v>UPI</v>
      </c>
      <c r="L1472" s="3" t="str">
        <f>_xlfn.XLOOKUP(Table29[[#This Row],[customer id]],customers!A:A,customers!C:C)</f>
        <v>New</v>
      </c>
    </row>
    <row r="1473" spans="1:12" x14ac:dyDescent="0.35">
      <c r="A1473" s="3">
        <v>8792586840</v>
      </c>
      <c r="B1473">
        <v>937542</v>
      </c>
      <c r="C1473">
        <v>3</v>
      </c>
      <c r="D1473" s="2">
        <v>97.04</v>
      </c>
      <c r="E1473" s="2">
        <f>Table29[[#This Row],[quantity]]*Table29[[#This Row],[unit_price]]</f>
        <v>291.12</v>
      </c>
      <c r="F1473" t="str">
        <f>_xlfn.XLOOKUP(Table29[[#This Row],[product_id]],products!A:A,products!B:B)</f>
        <v>Wheat Flour</v>
      </c>
      <c r="G1473" t="str">
        <f>_xlfn.XLOOKUP(B:B,products!A:A,products!C:C)</f>
        <v>Grocery &amp; Staples</v>
      </c>
      <c r="H1473" t="str">
        <f>_xlfn.XLOOKUP(Table29[[#This Row],[product_id]],products!A:A,products!D:D)</f>
        <v>Khurana and Sons</v>
      </c>
      <c r="I1473" s="1">
        <f>_xlfn.XLOOKUP(Table29[[#This Row],[order_id]],orders!A:A,orders!C:C)</f>
        <v>45091.631249999999</v>
      </c>
      <c r="J1473" s="3">
        <f>_xlfn.XLOOKUP(Table29[[#This Row],[order_id]],orders!A:A,orders!B:B)</f>
        <v>91566278</v>
      </c>
      <c r="K1473" s="3" t="str">
        <f>_xlfn.XLOOKUP(Table29[[#This Row],[order_id]],orders!A:A,orders!E:E)</f>
        <v>UPI</v>
      </c>
      <c r="L1473" s="3" t="str">
        <f>_xlfn.XLOOKUP(Table29[[#This Row],[customer id]],customers!A:A,customers!C:C)</f>
        <v>Premium</v>
      </c>
    </row>
    <row r="1474" spans="1:12" x14ac:dyDescent="0.35">
      <c r="A1474" s="3">
        <v>5375387413</v>
      </c>
      <c r="B1474">
        <v>378230</v>
      </c>
      <c r="C1474">
        <v>3</v>
      </c>
      <c r="D1474" s="2">
        <v>166.42</v>
      </c>
      <c r="E1474" s="2">
        <f>Table29[[#This Row],[quantity]]*Table29[[#This Row],[unit_price]]</f>
        <v>499.26</v>
      </c>
      <c r="F1474" t="str">
        <f>_xlfn.XLOOKUP(Table29[[#This Row],[product_id]],products!A:A,products!B:B)</f>
        <v>Nuts</v>
      </c>
      <c r="G1474" t="str">
        <f>_xlfn.XLOOKUP(B:B,products!A:A,products!C:C)</f>
        <v>Snacks &amp; Munchies</v>
      </c>
      <c r="H1474" t="str">
        <f>_xlfn.XLOOKUP(Table29[[#This Row],[product_id]],products!A:A,products!D:D)</f>
        <v>Kala-Vig</v>
      </c>
      <c r="I1474" s="1">
        <f>_xlfn.XLOOKUP(Table29[[#This Row],[order_id]],orders!A:A,orders!C:C)</f>
        <v>45020.979861111111</v>
      </c>
      <c r="J1474" s="3">
        <f>_xlfn.XLOOKUP(Table29[[#This Row],[order_id]],orders!A:A,orders!B:B)</f>
        <v>66768157</v>
      </c>
      <c r="K1474" s="3" t="str">
        <f>_xlfn.XLOOKUP(Table29[[#This Row],[order_id]],orders!A:A,orders!E:E)</f>
        <v>Wallet</v>
      </c>
      <c r="L1474" s="3" t="str">
        <f>_xlfn.XLOOKUP(Table29[[#This Row],[customer id]],customers!A:A,customers!C:C)</f>
        <v>Inactive</v>
      </c>
    </row>
    <row r="1475" spans="1:12" x14ac:dyDescent="0.35">
      <c r="A1475" s="3">
        <v>4252164097</v>
      </c>
      <c r="B1475">
        <v>952124</v>
      </c>
      <c r="C1475">
        <v>1</v>
      </c>
      <c r="D1475" s="2">
        <v>127.08</v>
      </c>
      <c r="E1475" s="2">
        <f>Table29[[#This Row],[quantity]]*Table29[[#This Row],[unit_price]]</f>
        <v>127.08</v>
      </c>
      <c r="F1475" t="str">
        <f>_xlfn.XLOOKUP(Table29[[#This Row],[product_id]],products!A:A,products!B:B)</f>
        <v>Onions</v>
      </c>
      <c r="G1475" t="str">
        <f>_xlfn.XLOOKUP(B:B,products!A:A,products!C:C)</f>
        <v>Fruits &amp; Vegetables</v>
      </c>
      <c r="H1475" t="str">
        <f>_xlfn.XLOOKUP(Table29[[#This Row],[product_id]],products!A:A,products!D:D)</f>
        <v>Wali, Sood and Bala</v>
      </c>
      <c r="I1475" s="1">
        <f>_xlfn.XLOOKUP(Table29[[#This Row],[order_id]],orders!A:A,orders!C:C)</f>
        <v>45197.290277777778</v>
      </c>
      <c r="J1475" s="3">
        <f>_xlfn.XLOOKUP(Table29[[#This Row],[order_id]],orders!A:A,orders!B:B)</f>
        <v>72366758</v>
      </c>
      <c r="K1475" s="3" t="str">
        <f>_xlfn.XLOOKUP(Table29[[#This Row],[order_id]],orders!A:A,orders!E:E)</f>
        <v>Card</v>
      </c>
      <c r="L1475" s="3" t="str">
        <f>_xlfn.XLOOKUP(Table29[[#This Row],[customer id]],customers!A:A,customers!C:C)</f>
        <v>Inactive</v>
      </c>
    </row>
    <row r="1476" spans="1:12" x14ac:dyDescent="0.35">
      <c r="A1476" s="3">
        <v>8423273411</v>
      </c>
      <c r="B1476">
        <v>876139</v>
      </c>
      <c r="C1476">
        <v>3</v>
      </c>
      <c r="D1476" s="2">
        <v>415.75</v>
      </c>
      <c r="E1476" s="2">
        <f>Table29[[#This Row],[quantity]]*Table29[[#This Row],[unit_price]]</f>
        <v>1247.25</v>
      </c>
      <c r="F1476" t="str">
        <f>_xlfn.XLOOKUP(Table29[[#This Row],[product_id]],products!A:A,products!B:B)</f>
        <v>Pulses</v>
      </c>
      <c r="G1476" t="str">
        <f>_xlfn.XLOOKUP(B:B,products!A:A,products!C:C)</f>
        <v>Grocery &amp; Staples</v>
      </c>
      <c r="H1476" t="str">
        <f>_xlfn.XLOOKUP(Table29[[#This Row],[product_id]],products!A:A,products!D:D)</f>
        <v>Cherian-Dara</v>
      </c>
      <c r="I1476" s="1">
        <f>_xlfn.XLOOKUP(Table29[[#This Row],[order_id]],orders!A:A,orders!C:C)</f>
        <v>45069.967361111114</v>
      </c>
      <c r="J1476" s="3">
        <f>_xlfn.XLOOKUP(Table29[[#This Row],[order_id]],orders!A:A,orders!B:B)</f>
        <v>5418547</v>
      </c>
      <c r="K1476" s="3" t="str">
        <f>_xlfn.XLOOKUP(Table29[[#This Row],[order_id]],orders!A:A,orders!E:E)</f>
        <v>UPI</v>
      </c>
      <c r="L1476" s="3" t="str">
        <f>_xlfn.XLOOKUP(Table29[[#This Row],[customer id]],customers!A:A,customers!C:C)</f>
        <v>Regular</v>
      </c>
    </row>
    <row r="1477" spans="1:12" x14ac:dyDescent="0.35">
      <c r="A1477" s="3">
        <v>2551179741</v>
      </c>
      <c r="B1477">
        <v>707935</v>
      </c>
      <c r="C1477">
        <v>3</v>
      </c>
      <c r="D1477" s="2">
        <v>820.9</v>
      </c>
      <c r="E1477" s="2">
        <f>Table29[[#This Row],[quantity]]*Table29[[#This Row],[unit_price]]</f>
        <v>2462.6999999999998</v>
      </c>
      <c r="F1477" t="str">
        <f>_xlfn.XLOOKUP(Table29[[#This Row],[product_id]],products!A:A,products!B:B)</f>
        <v>Cat Food</v>
      </c>
      <c r="G1477" t="str">
        <f>_xlfn.XLOOKUP(B:B,products!A:A,products!C:C)</f>
        <v>Pet Care</v>
      </c>
      <c r="H1477" t="str">
        <f>_xlfn.XLOOKUP(Table29[[#This Row],[product_id]],products!A:A,products!D:D)</f>
        <v>Anne, Mammen and Khatri</v>
      </c>
      <c r="I1477" s="1">
        <f>_xlfn.XLOOKUP(Table29[[#This Row],[order_id]],orders!A:A,orders!C:C)</f>
        <v>45392.089583333334</v>
      </c>
      <c r="J1477" s="3">
        <f>_xlfn.XLOOKUP(Table29[[#This Row],[order_id]],orders!A:A,orders!B:B)</f>
        <v>18791381</v>
      </c>
      <c r="K1477" s="3" t="str">
        <f>_xlfn.XLOOKUP(Table29[[#This Row],[order_id]],orders!A:A,orders!E:E)</f>
        <v>UPI</v>
      </c>
      <c r="L1477" s="3" t="str">
        <f>_xlfn.XLOOKUP(Table29[[#This Row],[customer id]],customers!A:A,customers!C:C)</f>
        <v>Premium</v>
      </c>
    </row>
    <row r="1478" spans="1:12" x14ac:dyDescent="0.35">
      <c r="A1478" s="3">
        <v>227511348</v>
      </c>
      <c r="B1478">
        <v>513199</v>
      </c>
      <c r="C1478">
        <v>1</v>
      </c>
      <c r="D1478" s="2">
        <v>422.23</v>
      </c>
      <c r="E1478" s="2">
        <f>Table29[[#This Row],[quantity]]*Table29[[#This Row],[unit_price]]</f>
        <v>422.23</v>
      </c>
      <c r="F1478" t="str">
        <f>_xlfn.XLOOKUP(Table29[[#This Row],[product_id]],products!A:A,products!B:B)</f>
        <v>Cola</v>
      </c>
      <c r="G1478" t="str">
        <f>_xlfn.XLOOKUP(B:B,products!A:A,products!C:C)</f>
        <v>Cold Drinks &amp; Juices</v>
      </c>
      <c r="H1478" t="str">
        <f>_xlfn.XLOOKUP(Table29[[#This Row],[product_id]],products!A:A,products!D:D)</f>
        <v>Rastogi Inc</v>
      </c>
      <c r="I1478" s="1">
        <f>_xlfn.XLOOKUP(Table29[[#This Row],[order_id]],orders!A:A,orders!C:C)</f>
        <v>45505.654861111114</v>
      </c>
      <c r="J1478" s="3">
        <f>_xlfn.XLOOKUP(Table29[[#This Row],[order_id]],orders!A:A,orders!B:B)</f>
        <v>11775073</v>
      </c>
      <c r="K1478" s="3" t="str">
        <f>_xlfn.XLOOKUP(Table29[[#This Row],[order_id]],orders!A:A,orders!E:E)</f>
        <v>Card</v>
      </c>
      <c r="L1478" s="3" t="str">
        <f>_xlfn.XLOOKUP(Table29[[#This Row],[customer id]],customers!A:A,customers!C:C)</f>
        <v>Regular</v>
      </c>
    </row>
    <row r="1479" spans="1:12" x14ac:dyDescent="0.35">
      <c r="A1479" s="3">
        <v>4434464045</v>
      </c>
      <c r="B1479">
        <v>153019</v>
      </c>
      <c r="C1479">
        <v>1</v>
      </c>
      <c r="D1479" s="2">
        <v>947.95</v>
      </c>
      <c r="E1479" s="2">
        <f>Table29[[#This Row],[quantity]]*Table29[[#This Row],[unit_price]]</f>
        <v>947.95</v>
      </c>
      <c r="F1479" t="str">
        <f>_xlfn.XLOOKUP(Table29[[#This Row],[product_id]],products!A:A,products!B:B)</f>
        <v>Onions</v>
      </c>
      <c r="G1479" t="str">
        <f>_xlfn.XLOOKUP(B:B,products!A:A,products!C:C)</f>
        <v>Fruits &amp; Vegetables</v>
      </c>
      <c r="H1479" t="str">
        <f>_xlfn.XLOOKUP(Table29[[#This Row],[product_id]],products!A:A,products!D:D)</f>
        <v>Aurora LLC</v>
      </c>
      <c r="I1479" s="1">
        <f>_xlfn.XLOOKUP(Table29[[#This Row],[order_id]],orders!A:A,orders!C:C)</f>
        <v>45191.00277777778</v>
      </c>
      <c r="J1479" s="3">
        <f>_xlfn.XLOOKUP(Table29[[#This Row],[order_id]],orders!A:A,orders!B:B)</f>
        <v>7591711</v>
      </c>
      <c r="K1479" s="3" t="str">
        <f>_xlfn.XLOOKUP(Table29[[#This Row],[order_id]],orders!A:A,orders!E:E)</f>
        <v>Card</v>
      </c>
      <c r="L1479" s="3" t="str">
        <f>_xlfn.XLOOKUP(Table29[[#This Row],[customer id]],customers!A:A,customers!C:C)</f>
        <v>Regular</v>
      </c>
    </row>
    <row r="1480" spans="1:12" x14ac:dyDescent="0.35">
      <c r="A1480" s="3">
        <v>7041011843</v>
      </c>
      <c r="B1480">
        <v>883013</v>
      </c>
      <c r="C1480">
        <v>2</v>
      </c>
      <c r="D1480" s="2">
        <v>989.88</v>
      </c>
      <c r="E1480" s="2">
        <f>Table29[[#This Row],[quantity]]*Table29[[#This Row],[unit_price]]</f>
        <v>1979.76</v>
      </c>
      <c r="F1480" t="str">
        <f>_xlfn.XLOOKUP(Table29[[#This Row],[product_id]],products!A:A,products!B:B)</f>
        <v>Eggs</v>
      </c>
      <c r="G1480" t="str">
        <f>_xlfn.XLOOKUP(B:B,products!A:A,products!C:C)</f>
        <v>Dairy &amp; Breakfast</v>
      </c>
      <c r="H1480" t="str">
        <f>_xlfn.XLOOKUP(Table29[[#This Row],[product_id]],products!A:A,products!D:D)</f>
        <v>Chahal Group</v>
      </c>
      <c r="I1480" s="1">
        <f>_xlfn.XLOOKUP(Table29[[#This Row],[order_id]],orders!A:A,orders!C:C)</f>
        <v>45328.031944444447</v>
      </c>
      <c r="J1480" s="3">
        <f>_xlfn.XLOOKUP(Table29[[#This Row],[order_id]],orders!A:A,orders!B:B)</f>
        <v>35705377</v>
      </c>
      <c r="K1480" s="3" t="str">
        <f>_xlfn.XLOOKUP(Table29[[#This Row],[order_id]],orders!A:A,orders!E:E)</f>
        <v>Card</v>
      </c>
      <c r="L1480" s="3" t="str">
        <f>_xlfn.XLOOKUP(Table29[[#This Row],[customer id]],customers!A:A,customers!C:C)</f>
        <v>Regular</v>
      </c>
    </row>
    <row r="1481" spans="1:12" x14ac:dyDescent="0.35">
      <c r="A1481" s="3">
        <v>6510283268</v>
      </c>
      <c r="B1481">
        <v>136533</v>
      </c>
      <c r="C1481">
        <v>3</v>
      </c>
      <c r="D1481" s="2">
        <v>826.21</v>
      </c>
      <c r="E1481" s="2">
        <f>Table29[[#This Row],[quantity]]*Table29[[#This Row],[unit_price]]</f>
        <v>2478.63</v>
      </c>
      <c r="F1481" t="str">
        <f>_xlfn.XLOOKUP(Table29[[#This Row],[product_id]],products!A:A,products!B:B)</f>
        <v>Eggs</v>
      </c>
      <c r="G1481" t="str">
        <f>_xlfn.XLOOKUP(B:B,products!A:A,products!C:C)</f>
        <v>Dairy &amp; Breakfast</v>
      </c>
      <c r="H1481" t="str">
        <f>_xlfn.XLOOKUP(Table29[[#This Row],[product_id]],products!A:A,products!D:D)</f>
        <v>Raghavan, Magar and Shanker</v>
      </c>
      <c r="I1481" s="1">
        <f>_xlfn.XLOOKUP(Table29[[#This Row],[order_id]],orders!A:A,orders!C:C)</f>
        <v>45455.069444444445</v>
      </c>
      <c r="J1481" s="3">
        <f>_xlfn.XLOOKUP(Table29[[#This Row],[order_id]],orders!A:A,orders!B:B)</f>
        <v>67383024</v>
      </c>
      <c r="K1481" s="3" t="str">
        <f>_xlfn.XLOOKUP(Table29[[#This Row],[order_id]],orders!A:A,orders!E:E)</f>
        <v>Wallet</v>
      </c>
      <c r="L1481" s="3" t="str">
        <f>_xlfn.XLOOKUP(Table29[[#This Row],[customer id]],customers!A:A,customers!C:C)</f>
        <v>Premium</v>
      </c>
    </row>
    <row r="1482" spans="1:12" x14ac:dyDescent="0.35">
      <c r="A1482" s="3">
        <v>6853654698</v>
      </c>
      <c r="B1482">
        <v>131748</v>
      </c>
      <c r="C1482">
        <v>1</v>
      </c>
      <c r="D1482" s="2">
        <v>81.349999999999994</v>
      </c>
      <c r="E1482" s="2">
        <f>Table29[[#This Row],[quantity]]*Table29[[#This Row],[unit_price]]</f>
        <v>81.349999999999994</v>
      </c>
      <c r="F1482" t="str">
        <f>_xlfn.XLOOKUP(Table29[[#This Row],[product_id]],products!A:A,products!B:B)</f>
        <v>Dog Food</v>
      </c>
      <c r="G1482" t="str">
        <f>_xlfn.XLOOKUP(B:B,products!A:A,products!C:C)</f>
        <v>Pet Care</v>
      </c>
      <c r="H1482" t="str">
        <f>_xlfn.XLOOKUP(Table29[[#This Row],[product_id]],products!A:A,products!D:D)</f>
        <v>Shroff, Wason and Dugar</v>
      </c>
      <c r="I1482" s="1">
        <f>_xlfn.XLOOKUP(Table29[[#This Row],[order_id]],orders!A:A,orders!C:C)</f>
        <v>45144.472222222219</v>
      </c>
      <c r="J1482" s="3">
        <f>_xlfn.XLOOKUP(Table29[[#This Row],[order_id]],orders!A:A,orders!B:B)</f>
        <v>85198177</v>
      </c>
      <c r="K1482" s="3" t="str">
        <f>_xlfn.XLOOKUP(Table29[[#This Row],[order_id]],orders!A:A,orders!E:E)</f>
        <v>Card</v>
      </c>
      <c r="L1482" s="3" t="str">
        <f>_xlfn.XLOOKUP(Table29[[#This Row],[customer id]],customers!A:A,customers!C:C)</f>
        <v>Premium</v>
      </c>
    </row>
    <row r="1483" spans="1:12" x14ac:dyDescent="0.35">
      <c r="A1483" s="3">
        <v>9338996795</v>
      </c>
      <c r="B1483">
        <v>34186</v>
      </c>
      <c r="C1483">
        <v>2</v>
      </c>
      <c r="D1483" s="2">
        <v>925.65</v>
      </c>
      <c r="E1483" s="2">
        <f>Table29[[#This Row],[quantity]]*Table29[[#This Row],[unit_price]]</f>
        <v>1851.3</v>
      </c>
      <c r="F1483" t="str">
        <f>_xlfn.XLOOKUP(Table29[[#This Row],[product_id]],products!A:A,products!B:B)</f>
        <v>Mangoes</v>
      </c>
      <c r="G1483" t="str">
        <f>_xlfn.XLOOKUP(B:B,products!A:A,products!C:C)</f>
        <v>Fruits &amp; Vegetables</v>
      </c>
      <c r="H1483" t="str">
        <f>_xlfn.XLOOKUP(Table29[[#This Row],[product_id]],products!A:A,products!D:D)</f>
        <v>Mandal-Kar</v>
      </c>
      <c r="I1483" s="1">
        <f>_xlfn.XLOOKUP(Table29[[#This Row],[order_id]],orders!A:A,orders!C:C)</f>
        <v>45300.76458333333</v>
      </c>
      <c r="J1483" s="3">
        <f>_xlfn.XLOOKUP(Table29[[#This Row],[order_id]],orders!A:A,orders!B:B)</f>
        <v>2219590</v>
      </c>
      <c r="K1483" s="3" t="str">
        <f>_xlfn.XLOOKUP(Table29[[#This Row],[order_id]],orders!A:A,orders!E:E)</f>
        <v>Card</v>
      </c>
      <c r="L1483" s="3" t="str">
        <f>_xlfn.XLOOKUP(Table29[[#This Row],[customer id]],customers!A:A,customers!C:C)</f>
        <v>Regular</v>
      </c>
    </row>
    <row r="1484" spans="1:12" x14ac:dyDescent="0.35">
      <c r="A1484" s="3">
        <v>7346145952</v>
      </c>
      <c r="B1484">
        <v>449106</v>
      </c>
      <c r="C1484">
        <v>1</v>
      </c>
      <c r="D1484" s="2">
        <v>48.55</v>
      </c>
      <c r="E1484" s="2">
        <f>Table29[[#This Row],[quantity]]*Table29[[#This Row],[unit_price]]</f>
        <v>48.55</v>
      </c>
      <c r="F1484" t="str">
        <f>_xlfn.XLOOKUP(Table29[[#This Row],[product_id]],products!A:A,products!B:B)</f>
        <v>Soap</v>
      </c>
      <c r="G1484" t="str">
        <f>_xlfn.XLOOKUP(B:B,products!A:A,products!C:C)</f>
        <v>Personal Care</v>
      </c>
      <c r="H1484" t="str">
        <f>_xlfn.XLOOKUP(Table29[[#This Row],[product_id]],products!A:A,products!D:D)</f>
        <v>Shere, Thakur and Naik</v>
      </c>
      <c r="I1484" s="1">
        <f>_xlfn.XLOOKUP(Table29[[#This Row],[order_id]],orders!A:A,orders!C:C)</f>
        <v>45363.808333333334</v>
      </c>
      <c r="J1484" s="3">
        <f>_xlfn.XLOOKUP(Table29[[#This Row],[order_id]],orders!A:A,orders!B:B)</f>
        <v>96629258</v>
      </c>
      <c r="K1484" s="3" t="str">
        <f>_xlfn.XLOOKUP(Table29[[#This Row],[order_id]],orders!A:A,orders!E:E)</f>
        <v>Cash</v>
      </c>
      <c r="L1484" s="3" t="str">
        <f>_xlfn.XLOOKUP(Table29[[#This Row],[customer id]],customers!A:A,customers!C:C)</f>
        <v>Inactive</v>
      </c>
    </row>
    <row r="1485" spans="1:12" x14ac:dyDescent="0.35">
      <c r="A1485" s="3">
        <v>6497069610</v>
      </c>
      <c r="B1485">
        <v>329351</v>
      </c>
      <c r="C1485">
        <v>3</v>
      </c>
      <c r="D1485" s="2">
        <v>310.87</v>
      </c>
      <c r="E1485" s="2">
        <f>Table29[[#This Row],[quantity]]*Table29[[#This Row],[unit_price]]</f>
        <v>932.61</v>
      </c>
      <c r="F1485" t="str">
        <f>_xlfn.XLOOKUP(Table29[[#This Row],[product_id]],products!A:A,products!B:B)</f>
        <v>Cheese</v>
      </c>
      <c r="G1485" t="str">
        <f>_xlfn.XLOOKUP(B:B,products!A:A,products!C:C)</f>
        <v>Dairy &amp; Breakfast</v>
      </c>
      <c r="H1485" t="str">
        <f>_xlfn.XLOOKUP(Table29[[#This Row],[product_id]],products!A:A,products!D:D)</f>
        <v>Lala, Kalita and Sathe</v>
      </c>
      <c r="I1485" s="1">
        <f>_xlfn.XLOOKUP(Table29[[#This Row],[order_id]],orders!A:A,orders!C:C)</f>
        <v>45392.720833333333</v>
      </c>
      <c r="J1485" s="3">
        <f>_xlfn.XLOOKUP(Table29[[#This Row],[order_id]],orders!A:A,orders!B:B)</f>
        <v>52672659</v>
      </c>
      <c r="K1485" s="3" t="str">
        <f>_xlfn.XLOOKUP(Table29[[#This Row],[order_id]],orders!A:A,orders!E:E)</f>
        <v>Card</v>
      </c>
      <c r="L1485" s="3" t="str">
        <f>_xlfn.XLOOKUP(Table29[[#This Row],[customer id]],customers!A:A,customers!C:C)</f>
        <v>Regular</v>
      </c>
    </row>
    <row r="1486" spans="1:12" x14ac:dyDescent="0.35">
      <c r="A1486" s="3">
        <v>1741402363</v>
      </c>
      <c r="B1486">
        <v>611575</v>
      </c>
      <c r="C1486">
        <v>1</v>
      </c>
      <c r="D1486" s="2">
        <v>482.06</v>
      </c>
      <c r="E1486" s="2">
        <f>Table29[[#This Row],[quantity]]*Table29[[#This Row],[unit_price]]</f>
        <v>482.06</v>
      </c>
      <c r="F1486" t="str">
        <f>_xlfn.XLOOKUP(Table29[[#This Row],[product_id]],products!A:A,products!B:B)</f>
        <v>Frozen Pizza</v>
      </c>
      <c r="G1486" t="str">
        <f>_xlfn.XLOOKUP(B:B,products!A:A,products!C:C)</f>
        <v>Instant &amp; Frozen Food</v>
      </c>
      <c r="H1486" t="str">
        <f>_xlfn.XLOOKUP(Table29[[#This Row],[product_id]],products!A:A,products!D:D)</f>
        <v>Bhat, Nigam and Hayer</v>
      </c>
      <c r="I1486" s="1">
        <f>_xlfn.XLOOKUP(Table29[[#This Row],[order_id]],orders!A:A,orders!C:C)</f>
        <v>45455.467361111114</v>
      </c>
      <c r="J1486" s="3">
        <f>_xlfn.XLOOKUP(Table29[[#This Row],[order_id]],orders!A:A,orders!B:B)</f>
        <v>87200291</v>
      </c>
      <c r="K1486" s="3" t="str">
        <f>_xlfn.XLOOKUP(Table29[[#This Row],[order_id]],orders!A:A,orders!E:E)</f>
        <v>UPI</v>
      </c>
      <c r="L1486" s="3" t="str">
        <f>_xlfn.XLOOKUP(Table29[[#This Row],[customer id]],customers!A:A,customers!C:C)</f>
        <v>Inactive</v>
      </c>
    </row>
    <row r="1487" spans="1:12" x14ac:dyDescent="0.35">
      <c r="A1487" s="3">
        <v>4825878367</v>
      </c>
      <c r="B1487">
        <v>26060</v>
      </c>
      <c r="C1487">
        <v>2</v>
      </c>
      <c r="D1487" s="2">
        <v>342.94</v>
      </c>
      <c r="E1487" s="2">
        <f>Table29[[#This Row],[quantity]]*Table29[[#This Row],[unit_price]]</f>
        <v>685.88</v>
      </c>
      <c r="F1487" t="str">
        <f>_xlfn.XLOOKUP(Table29[[#This Row],[product_id]],products!A:A,products!B:B)</f>
        <v>Vitamins</v>
      </c>
      <c r="G1487" t="str">
        <f>_xlfn.XLOOKUP(B:B,products!A:A,products!C:C)</f>
        <v>Pharmacy</v>
      </c>
      <c r="H1487" t="str">
        <f>_xlfn.XLOOKUP(Table29[[#This Row],[product_id]],products!A:A,products!D:D)</f>
        <v>Shah and Sons</v>
      </c>
      <c r="I1487" s="1">
        <f>_xlfn.XLOOKUP(Table29[[#This Row],[order_id]],orders!A:A,orders!C:C)</f>
        <v>45572.586111111108</v>
      </c>
      <c r="J1487" s="3">
        <f>_xlfn.XLOOKUP(Table29[[#This Row],[order_id]],orders!A:A,orders!B:B)</f>
        <v>46717997</v>
      </c>
      <c r="K1487" s="3" t="str">
        <f>_xlfn.XLOOKUP(Table29[[#This Row],[order_id]],orders!A:A,orders!E:E)</f>
        <v>Card</v>
      </c>
      <c r="L1487" s="3" t="str">
        <f>_xlfn.XLOOKUP(Table29[[#This Row],[customer id]],customers!A:A,customers!C:C)</f>
        <v>New</v>
      </c>
    </row>
    <row r="1488" spans="1:12" x14ac:dyDescent="0.35">
      <c r="A1488" s="3">
        <v>7019011442</v>
      </c>
      <c r="B1488">
        <v>552496</v>
      </c>
      <c r="C1488">
        <v>2</v>
      </c>
      <c r="D1488" s="2">
        <v>508</v>
      </c>
      <c r="E1488" s="2">
        <f>Table29[[#This Row],[quantity]]*Table29[[#This Row],[unit_price]]</f>
        <v>1016</v>
      </c>
      <c r="F1488" t="str">
        <f>_xlfn.XLOOKUP(Table29[[#This Row],[product_id]],products!A:A,products!B:B)</f>
        <v>Dish Soap</v>
      </c>
      <c r="G1488" t="str">
        <f>_xlfn.XLOOKUP(B:B,products!A:A,products!C:C)</f>
        <v>Household Care</v>
      </c>
      <c r="H1488" t="str">
        <f>_xlfn.XLOOKUP(Table29[[#This Row],[product_id]],products!A:A,products!D:D)</f>
        <v>Dhar PLC</v>
      </c>
      <c r="I1488" s="1">
        <f>_xlfn.XLOOKUP(Table29[[#This Row],[order_id]],orders!A:A,orders!C:C)</f>
        <v>45107.818055555559</v>
      </c>
      <c r="J1488" s="3">
        <f>_xlfn.XLOOKUP(Table29[[#This Row],[order_id]],orders!A:A,orders!B:B)</f>
        <v>41640262</v>
      </c>
      <c r="K1488" s="3" t="str">
        <f>_xlfn.XLOOKUP(Table29[[#This Row],[order_id]],orders!A:A,orders!E:E)</f>
        <v>Cash</v>
      </c>
      <c r="L1488" s="3" t="str">
        <f>_xlfn.XLOOKUP(Table29[[#This Row],[customer id]],customers!A:A,customers!C:C)</f>
        <v>Inactive</v>
      </c>
    </row>
    <row r="1489" spans="1:12" x14ac:dyDescent="0.35">
      <c r="A1489" s="3">
        <v>1674463798</v>
      </c>
      <c r="B1489">
        <v>67197</v>
      </c>
      <c r="C1489">
        <v>1</v>
      </c>
      <c r="D1489" s="2">
        <v>552.20000000000005</v>
      </c>
      <c r="E1489" s="2">
        <f>Table29[[#This Row],[quantity]]*Table29[[#This Row],[unit_price]]</f>
        <v>552.20000000000005</v>
      </c>
      <c r="F1489" t="str">
        <f>_xlfn.XLOOKUP(Table29[[#This Row],[product_id]],products!A:A,products!B:B)</f>
        <v>Butter</v>
      </c>
      <c r="G1489" t="str">
        <f>_xlfn.XLOOKUP(B:B,products!A:A,products!C:C)</f>
        <v>Dairy &amp; Breakfast</v>
      </c>
      <c r="H1489" t="str">
        <f>_xlfn.XLOOKUP(Table29[[#This Row],[product_id]],products!A:A,products!D:D)</f>
        <v>Shetty-Bora</v>
      </c>
      <c r="I1489" s="1">
        <f>_xlfn.XLOOKUP(Table29[[#This Row],[order_id]],orders!A:A,orders!C:C)</f>
        <v>45556.563194444447</v>
      </c>
      <c r="J1489" s="3">
        <f>_xlfn.XLOOKUP(Table29[[#This Row],[order_id]],orders!A:A,orders!B:B)</f>
        <v>52085702</v>
      </c>
      <c r="K1489" s="3" t="str">
        <f>_xlfn.XLOOKUP(Table29[[#This Row],[order_id]],orders!A:A,orders!E:E)</f>
        <v>UPI</v>
      </c>
      <c r="L1489" s="3" t="str">
        <f>_xlfn.XLOOKUP(Table29[[#This Row],[customer id]],customers!A:A,customers!C:C)</f>
        <v>New</v>
      </c>
    </row>
    <row r="1490" spans="1:12" x14ac:dyDescent="0.35">
      <c r="A1490" s="3">
        <v>305684588</v>
      </c>
      <c r="B1490">
        <v>709916</v>
      </c>
      <c r="C1490">
        <v>3</v>
      </c>
      <c r="D1490" s="2">
        <v>33.76</v>
      </c>
      <c r="E1490" s="2">
        <f>Table29[[#This Row],[quantity]]*Table29[[#This Row],[unit_price]]</f>
        <v>101.28</v>
      </c>
      <c r="F1490" t="str">
        <f>_xlfn.XLOOKUP(Table29[[#This Row],[product_id]],products!A:A,products!B:B)</f>
        <v>Detergent</v>
      </c>
      <c r="G1490" t="str">
        <f>_xlfn.XLOOKUP(B:B,products!A:A,products!C:C)</f>
        <v>Household Care</v>
      </c>
      <c r="H1490" t="str">
        <f>_xlfn.XLOOKUP(Table29[[#This Row],[product_id]],products!A:A,products!D:D)</f>
        <v>Varkey LLC</v>
      </c>
      <c r="I1490" s="1">
        <f>_xlfn.XLOOKUP(Table29[[#This Row],[order_id]],orders!A:A,orders!C:C)</f>
        <v>45529.820138888892</v>
      </c>
      <c r="J1490" s="3">
        <f>_xlfn.XLOOKUP(Table29[[#This Row],[order_id]],orders!A:A,orders!B:B)</f>
        <v>46876240</v>
      </c>
      <c r="K1490" s="3" t="str">
        <f>_xlfn.XLOOKUP(Table29[[#This Row],[order_id]],orders!A:A,orders!E:E)</f>
        <v>UPI</v>
      </c>
      <c r="L1490" s="3" t="str">
        <f>_xlfn.XLOOKUP(Table29[[#This Row],[customer id]],customers!A:A,customers!C:C)</f>
        <v>Premium</v>
      </c>
    </row>
    <row r="1491" spans="1:12" x14ac:dyDescent="0.35">
      <c r="A1491" s="3">
        <v>5967495442</v>
      </c>
      <c r="B1491">
        <v>516376</v>
      </c>
      <c r="C1491">
        <v>2</v>
      </c>
      <c r="D1491" s="2">
        <v>877.43</v>
      </c>
      <c r="E1491" s="2">
        <f>Table29[[#This Row],[quantity]]*Table29[[#This Row],[unit_price]]</f>
        <v>1754.86</v>
      </c>
      <c r="F1491" t="str">
        <f>_xlfn.XLOOKUP(Table29[[#This Row],[product_id]],products!A:A,products!B:B)</f>
        <v>Onions</v>
      </c>
      <c r="G1491" t="str">
        <f>_xlfn.XLOOKUP(B:B,products!A:A,products!C:C)</f>
        <v>Fruits &amp; Vegetables</v>
      </c>
      <c r="H1491" t="str">
        <f>_xlfn.XLOOKUP(Table29[[#This Row],[product_id]],products!A:A,products!D:D)</f>
        <v>Agarwal-Dhar</v>
      </c>
      <c r="I1491" s="1">
        <f>_xlfn.XLOOKUP(Table29[[#This Row],[order_id]],orders!A:A,orders!C:C)</f>
        <v>45491.642361111109</v>
      </c>
      <c r="J1491" s="3">
        <f>_xlfn.XLOOKUP(Table29[[#This Row],[order_id]],orders!A:A,orders!B:B)</f>
        <v>77086074</v>
      </c>
      <c r="K1491" s="3" t="str">
        <f>_xlfn.XLOOKUP(Table29[[#This Row],[order_id]],orders!A:A,orders!E:E)</f>
        <v>Card</v>
      </c>
      <c r="L1491" s="3" t="str">
        <f>_xlfn.XLOOKUP(Table29[[#This Row],[customer id]],customers!A:A,customers!C:C)</f>
        <v>Regular</v>
      </c>
    </row>
    <row r="1492" spans="1:12" x14ac:dyDescent="0.35">
      <c r="A1492" s="3">
        <v>2571047526</v>
      </c>
      <c r="B1492">
        <v>760828</v>
      </c>
      <c r="C1492">
        <v>2</v>
      </c>
      <c r="D1492" s="2">
        <v>563.45000000000005</v>
      </c>
      <c r="E1492" s="2">
        <f>Table29[[#This Row],[quantity]]*Table29[[#This Row],[unit_price]]</f>
        <v>1126.9000000000001</v>
      </c>
      <c r="F1492" t="str">
        <f>_xlfn.XLOOKUP(Table29[[#This Row],[product_id]],products!A:A,products!B:B)</f>
        <v>Pet Treats</v>
      </c>
      <c r="G1492" t="str">
        <f>_xlfn.XLOOKUP(B:B,products!A:A,products!C:C)</f>
        <v>Pet Care</v>
      </c>
      <c r="H1492" t="str">
        <f>_xlfn.XLOOKUP(Table29[[#This Row],[product_id]],products!A:A,products!D:D)</f>
        <v>Khurana, Khosla and Yohannan</v>
      </c>
      <c r="I1492" s="1">
        <f>_xlfn.XLOOKUP(Table29[[#This Row],[order_id]],orders!A:A,orders!C:C)</f>
        <v>45096.012499999997</v>
      </c>
      <c r="J1492" s="3">
        <f>_xlfn.XLOOKUP(Table29[[#This Row],[order_id]],orders!A:A,orders!B:B)</f>
        <v>90665975</v>
      </c>
      <c r="K1492" s="3" t="str">
        <f>_xlfn.XLOOKUP(Table29[[#This Row],[order_id]],orders!A:A,orders!E:E)</f>
        <v>UPI</v>
      </c>
      <c r="L1492" s="3" t="str">
        <f>_xlfn.XLOOKUP(Table29[[#This Row],[customer id]],customers!A:A,customers!C:C)</f>
        <v>Inactive</v>
      </c>
    </row>
    <row r="1493" spans="1:12" x14ac:dyDescent="0.35">
      <c r="A1493" s="3">
        <v>7784811086</v>
      </c>
      <c r="B1493">
        <v>689769</v>
      </c>
      <c r="C1493">
        <v>2</v>
      </c>
      <c r="D1493" s="2">
        <v>46.62</v>
      </c>
      <c r="E1493" s="2">
        <f>Table29[[#This Row],[quantity]]*Table29[[#This Row],[unit_price]]</f>
        <v>93.24</v>
      </c>
      <c r="F1493" t="str">
        <f>_xlfn.XLOOKUP(Table29[[#This Row],[product_id]],products!A:A,products!B:B)</f>
        <v>Frozen Vegetables</v>
      </c>
      <c r="G1493" t="str">
        <f>_xlfn.XLOOKUP(B:B,products!A:A,products!C:C)</f>
        <v>Instant &amp; Frozen Food</v>
      </c>
      <c r="H1493" t="str">
        <f>_xlfn.XLOOKUP(Table29[[#This Row],[product_id]],products!A:A,products!D:D)</f>
        <v>Kothari-Datta</v>
      </c>
      <c r="I1493" s="1">
        <f>_xlfn.XLOOKUP(Table29[[#This Row],[order_id]],orders!A:A,orders!C:C)</f>
        <v>45542.257638888892</v>
      </c>
      <c r="J1493" s="3">
        <f>_xlfn.XLOOKUP(Table29[[#This Row],[order_id]],orders!A:A,orders!B:B)</f>
        <v>53332493</v>
      </c>
      <c r="K1493" s="3" t="str">
        <f>_xlfn.XLOOKUP(Table29[[#This Row],[order_id]],orders!A:A,orders!E:E)</f>
        <v>UPI</v>
      </c>
      <c r="L1493" s="3" t="str">
        <f>_xlfn.XLOOKUP(Table29[[#This Row],[customer id]],customers!A:A,customers!C:C)</f>
        <v>New</v>
      </c>
    </row>
    <row r="1494" spans="1:12" x14ac:dyDescent="0.35">
      <c r="A1494" s="3">
        <v>7942005230</v>
      </c>
      <c r="B1494">
        <v>714999</v>
      </c>
      <c r="C1494">
        <v>2</v>
      </c>
      <c r="D1494" s="2">
        <v>882.51</v>
      </c>
      <c r="E1494" s="2">
        <f>Table29[[#This Row],[quantity]]*Table29[[#This Row],[unit_price]]</f>
        <v>1765.02</v>
      </c>
      <c r="F1494" t="str">
        <f>_xlfn.XLOOKUP(Table29[[#This Row],[product_id]],products!A:A,products!B:B)</f>
        <v>Bread</v>
      </c>
      <c r="G1494" t="str">
        <f>_xlfn.XLOOKUP(B:B,products!A:A,products!C:C)</f>
        <v>Dairy &amp; Breakfast</v>
      </c>
      <c r="H1494" t="str">
        <f>_xlfn.XLOOKUP(Table29[[#This Row],[product_id]],products!A:A,products!D:D)</f>
        <v>Kala Group</v>
      </c>
      <c r="I1494" s="1">
        <f>_xlfn.XLOOKUP(Table29[[#This Row],[order_id]],orders!A:A,orders!C:C)</f>
        <v>45010.347222222219</v>
      </c>
      <c r="J1494" s="3">
        <f>_xlfn.XLOOKUP(Table29[[#This Row],[order_id]],orders!A:A,orders!B:B)</f>
        <v>78614729</v>
      </c>
      <c r="K1494" s="3" t="str">
        <f>_xlfn.XLOOKUP(Table29[[#This Row],[order_id]],orders!A:A,orders!E:E)</f>
        <v>Wallet</v>
      </c>
      <c r="L1494" s="3" t="str">
        <f>_xlfn.XLOOKUP(Table29[[#This Row],[customer id]],customers!A:A,customers!C:C)</f>
        <v>New</v>
      </c>
    </row>
    <row r="1495" spans="1:12" x14ac:dyDescent="0.35">
      <c r="A1495" s="3">
        <v>6653543195</v>
      </c>
      <c r="B1495">
        <v>287070</v>
      </c>
      <c r="C1495">
        <v>3</v>
      </c>
      <c r="D1495" s="2">
        <v>443.17</v>
      </c>
      <c r="E1495" s="2">
        <f>Table29[[#This Row],[quantity]]*Table29[[#This Row],[unit_price]]</f>
        <v>1329.51</v>
      </c>
      <c r="F1495" t="str">
        <f>_xlfn.XLOOKUP(Table29[[#This Row],[product_id]],products!A:A,products!B:B)</f>
        <v>Wheat Flour</v>
      </c>
      <c r="G1495" t="str">
        <f>_xlfn.XLOOKUP(B:B,products!A:A,products!C:C)</f>
        <v>Grocery &amp; Staples</v>
      </c>
      <c r="H1495" t="str">
        <f>_xlfn.XLOOKUP(Table29[[#This Row],[product_id]],products!A:A,products!D:D)</f>
        <v>Gala, Magar and Rajagopal</v>
      </c>
      <c r="I1495" s="1">
        <f>_xlfn.XLOOKUP(Table29[[#This Row],[order_id]],orders!A:A,orders!C:C)</f>
        <v>45184.620138888888</v>
      </c>
      <c r="J1495" s="3">
        <f>_xlfn.XLOOKUP(Table29[[#This Row],[order_id]],orders!A:A,orders!B:B)</f>
        <v>95334407</v>
      </c>
      <c r="K1495" s="3" t="str">
        <f>_xlfn.XLOOKUP(Table29[[#This Row],[order_id]],orders!A:A,orders!E:E)</f>
        <v>Wallet</v>
      </c>
      <c r="L1495" s="3" t="str">
        <f>_xlfn.XLOOKUP(Table29[[#This Row],[customer id]],customers!A:A,customers!C:C)</f>
        <v>Inactive</v>
      </c>
    </row>
    <row r="1496" spans="1:12" x14ac:dyDescent="0.35">
      <c r="A1496" s="3">
        <v>397928918</v>
      </c>
      <c r="B1496">
        <v>991434</v>
      </c>
      <c r="C1496">
        <v>2</v>
      </c>
      <c r="D1496" s="2">
        <v>237.62</v>
      </c>
      <c r="E1496" s="2">
        <f>Table29[[#This Row],[quantity]]*Table29[[#This Row],[unit_price]]</f>
        <v>475.24</v>
      </c>
      <c r="F1496" t="str">
        <f>_xlfn.XLOOKUP(Table29[[#This Row],[product_id]],products!A:A,products!B:B)</f>
        <v>Cookies</v>
      </c>
      <c r="G1496" t="str">
        <f>_xlfn.XLOOKUP(B:B,products!A:A,products!C:C)</f>
        <v>Snacks &amp; Munchies</v>
      </c>
      <c r="H1496" t="str">
        <f>_xlfn.XLOOKUP(Table29[[#This Row],[product_id]],products!A:A,products!D:D)</f>
        <v>Mital-Oza</v>
      </c>
      <c r="I1496" s="1">
        <f>_xlfn.XLOOKUP(Table29[[#This Row],[order_id]],orders!A:A,orders!C:C)</f>
        <v>45549.162499999999</v>
      </c>
      <c r="J1496" s="3">
        <f>_xlfn.XLOOKUP(Table29[[#This Row],[order_id]],orders!A:A,orders!B:B)</f>
        <v>71902700</v>
      </c>
      <c r="K1496" s="3" t="str">
        <f>_xlfn.XLOOKUP(Table29[[#This Row],[order_id]],orders!A:A,orders!E:E)</f>
        <v>Card</v>
      </c>
      <c r="L1496" s="3" t="str">
        <f>_xlfn.XLOOKUP(Table29[[#This Row],[customer id]],customers!A:A,customers!C:C)</f>
        <v>Regular</v>
      </c>
    </row>
    <row r="1497" spans="1:12" x14ac:dyDescent="0.35">
      <c r="A1497" s="3">
        <v>776120140</v>
      </c>
      <c r="B1497">
        <v>131937</v>
      </c>
      <c r="C1497">
        <v>2</v>
      </c>
      <c r="D1497" s="2">
        <v>287.81</v>
      </c>
      <c r="E1497" s="2">
        <f>Table29[[#This Row],[quantity]]*Table29[[#This Row],[unit_price]]</f>
        <v>575.62</v>
      </c>
      <c r="F1497" t="str">
        <f>_xlfn.XLOOKUP(Table29[[#This Row],[product_id]],products!A:A,products!B:B)</f>
        <v>Frozen Pizza</v>
      </c>
      <c r="G1497" t="str">
        <f>_xlfn.XLOOKUP(B:B,products!A:A,products!C:C)</f>
        <v>Instant &amp; Frozen Food</v>
      </c>
      <c r="H1497" t="str">
        <f>_xlfn.XLOOKUP(Table29[[#This Row],[product_id]],products!A:A,products!D:D)</f>
        <v>Varkey, Devi and Ganguly</v>
      </c>
      <c r="I1497" s="1">
        <f>_xlfn.XLOOKUP(Table29[[#This Row],[order_id]],orders!A:A,orders!C:C)</f>
        <v>45242.160416666666</v>
      </c>
      <c r="J1497" s="3">
        <f>_xlfn.XLOOKUP(Table29[[#This Row],[order_id]],orders!A:A,orders!B:B)</f>
        <v>25128143</v>
      </c>
      <c r="K1497" s="3" t="str">
        <f>_xlfn.XLOOKUP(Table29[[#This Row],[order_id]],orders!A:A,orders!E:E)</f>
        <v>Card</v>
      </c>
      <c r="L1497" s="3" t="str">
        <f>_xlfn.XLOOKUP(Table29[[#This Row],[customer id]],customers!A:A,customers!C:C)</f>
        <v>Premium</v>
      </c>
    </row>
    <row r="1498" spans="1:12" x14ac:dyDescent="0.35">
      <c r="A1498" s="3">
        <v>8293188779</v>
      </c>
      <c r="B1498">
        <v>953175</v>
      </c>
      <c r="C1498">
        <v>1</v>
      </c>
      <c r="D1498" s="2">
        <v>225.21</v>
      </c>
      <c r="E1498" s="2">
        <f>Table29[[#This Row],[quantity]]*Table29[[#This Row],[unit_price]]</f>
        <v>225.21</v>
      </c>
      <c r="F1498" t="str">
        <f>_xlfn.XLOOKUP(Table29[[#This Row],[product_id]],products!A:A,products!B:B)</f>
        <v>Baby Food</v>
      </c>
      <c r="G1498" t="str">
        <f>_xlfn.XLOOKUP(B:B,products!A:A,products!C:C)</f>
        <v>Baby Care</v>
      </c>
      <c r="H1498" t="str">
        <f>_xlfn.XLOOKUP(Table29[[#This Row],[product_id]],products!A:A,products!D:D)</f>
        <v>Sehgal-Nagarajan</v>
      </c>
      <c r="I1498" s="1">
        <f>_xlfn.XLOOKUP(Table29[[#This Row],[order_id]],orders!A:A,orders!C:C)</f>
        <v>45581.408333333333</v>
      </c>
      <c r="J1498" s="3">
        <f>_xlfn.XLOOKUP(Table29[[#This Row],[order_id]],orders!A:A,orders!B:B)</f>
        <v>28991365</v>
      </c>
      <c r="K1498" s="3" t="str">
        <f>_xlfn.XLOOKUP(Table29[[#This Row],[order_id]],orders!A:A,orders!E:E)</f>
        <v>UPI</v>
      </c>
      <c r="L1498" s="3" t="str">
        <f>_xlfn.XLOOKUP(Table29[[#This Row],[customer id]],customers!A:A,customers!C:C)</f>
        <v>New</v>
      </c>
    </row>
    <row r="1499" spans="1:12" x14ac:dyDescent="0.35">
      <c r="A1499" s="3">
        <v>178737268</v>
      </c>
      <c r="B1499">
        <v>942001</v>
      </c>
      <c r="C1499">
        <v>3</v>
      </c>
      <c r="D1499" s="2">
        <v>671.55</v>
      </c>
      <c r="E1499" s="2">
        <f>Table29[[#This Row],[quantity]]*Table29[[#This Row],[unit_price]]</f>
        <v>2014.6499999999999</v>
      </c>
      <c r="F1499" t="str">
        <f>_xlfn.XLOOKUP(Table29[[#This Row],[product_id]],products!A:A,products!B:B)</f>
        <v>Cat Food</v>
      </c>
      <c r="G1499" t="str">
        <f>_xlfn.XLOOKUP(B:B,products!A:A,products!C:C)</f>
        <v>Pet Care</v>
      </c>
      <c r="H1499" t="str">
        <f>_xlfn.XLOOKUP(Table29[[#This Row],[product_id]],products!A:A,products!D:D)</f>
        <v>Acharya Ltd</v>
      </c>
      <c r="I1499" s="1">
        <f>_xlfn.XLOOKUP(Table29[[#This Row],[order_id]],orders!A:A,orders!C:C)</f>
        <v>45095.827777777777</v>
      </c>
      <c r="J1499" s="3">
        <f>_xlfn.XLOOKUP(Table29[[#This Row],[order_id]],orders!A:A,orders!B:B)</f>
        <v>2164524</v>
      </c>
      <c r="K1499" s="3" t="str">
        <f>_xlfn.XLOOKUP(Table29[[#This Row],[order_id]],orders!A:A,orders!E:E)</f>
        <v>UPI</v>
      </c>
      <c r="L1499" s="3" t="str">
        <f>_xlfn.XLOOKUP(Table29[[#This Row],[customer id]],customers!A:A,customers!C:C)</f>
        <v>Inactive</v>
      </c>
    </row>
    <row r="1500" spans="1:12" x14ac:dyDescent="0.35">
      <c r="A1500" s="3">
        <v>5246598523</v>
      </c>
      <c r="B1500">
        <v>272170</v>
      </c>
      <c r="C1500">
        <v>2</v>
      </c>
      <c r="D1500" s="2">
        <v>140.80000000000001</v>
      </c>
      <c r="E1500" s="2">
        <f>Table29[[#This Row],[quantity]]*Table29[[#This Row],[unit_price]]</f>
        <v>281.60000000000002</v>
      </c>
      <c r="F1500" t="str">
        <f>_xlfn.XLOOKUP(Table29[[#This Row],[product_id]],products!A:A,products!B:B)</f>
        <v>Ice Cream</v>
      </c>
      <c r="G1500" t="str">
        <f>_xlfn.XLOOKUP(B:B,products!A:A,products!C:C)</f>
        <v>Instant &amp; Frozen Food</v>
      </c>
      <c r="H1500" t="str">
        <f>_xlfn.XLOOKUP(Table29[[#This Row],[product_id]],products!A:A,products!D:D)</f>
        <v>Purohit Group</v>
      </c>
      <c r="I1500" s="1">
        <f>_xlfn.XLOOKUP(Table29[[#This Row],[order_id]],orders!A:A,orders!C:C)</f>
        <v>45252.698611111111</v>
      </c>
      <c r="J1500" s="3">
        <f>_xlfn.XLOOKUP(Table29[[#This Row],[order_id]],orders!A:A,orders!B:B)</f>
        <v>90665975</v>
      </c>
      <c r="K1500" s="3" t="str">
        <f>_xlfn.XLOOKUP(Table29[[#This Row],[order_id]],orders!A:A,orders!E:E)</f>
        <v>Cash</v>
      </c>
      <c r="L1500" s="3" t="str">
        <f>_xlfn.XLOOKUP(Table29[[#This Row],[customer id]],customers!A:A,customers!C:C)</f>
        <v>Inactive</v>
      </c>
    </row>
    <row r="1501" spans="1:12" x14ac:dyDescent="0.35">
      <c r="A1501" s="3">
        <v>1172544737</v>
      </c>
      <c r="B1501">
        <v>602241</v>
      </c>
      <c r="C1501">
        <v>2</v>
      </c>
      <c r="D1501" s="2">
        <v>976.55</v>
      </c>
      <c r="E1501" s="2">
        <f>Table29[[#This Row],[quantity]]*Table29[[#This Row],[unit_price]]</f>
        <v>1953.1</v>
      </c>
      <c r="F1501" t="str">
        <f>_xlfn.XLOOKUP(Table29[[#This Row],[product_id]],products!A:A,products!B:B)</f>
        <v>Nuts</v>
      </c>
      <c r="G1501" t="str">
        <f>_xlfn.XLOOKUP(B:B,products!A:A,products!C:C)</f>
        <v>Snacks &amp; Munchies</v>
      </c>
      <c r="H1501" t="str">
        <f>_xlfn.XLOOKUP(Table29[[#This Row],[product_id]],products!A:A,products!D:D)</f>
        <v>Bahl-Pau</v>
      </c>
      <c r="I1501" s="1">
        <f>_xlfn.XLOOKUP(Table29[[#This Row],[order_id]],orders!A:A,orders!C:C)</f>
        <v>45254.316666666666</v>
      </c>
      <c r="J1501" s="3">
        <f>_xlfn.XLOOKUP(Table29[[#This Row],[order_id]],orders!A:A,orders!B:B)</f>
        <v>30188374</v>
      </c>
      <c r="K1501" s="3" t="str">
        <f>_xlfn.XLOOKUP(Table29[[#This Row],[order_id]],orders!A:A,orders!E:E)</f>
        <v>Cash</v>
      </c>
      <c r="L1501" s="3" t="str">
        <f>_xlfn.XLOOKUP(Table29[[#This Row],[customer id]],customers!A:A,customers!C:C)</f>
        <v>New</v>
      </c>
    </row>
    <row r="1502" spans="1:12" x14ac:dyDescent="0.35">
      <c r="A1502" s="3">
        <v>6419533291</v>
      </c>
      <c r="B1502">
        <v>124290</v>
      </c>
      <c r="C1502">
        <v>1</v>
      </c>
      <c r="D1502" s="2">
        <v>39.65</v>
      </c>
      <c r="E1502" s="2">
        <f>Table29[[#This Row],[quantity]]*Table29[[#This Row],[unit_price]]</f>
        <v>39.65</v>
      </c>
      <c r="F1502" t="str">
        <f>_xlfn.XLOOKUP(Table29[[#This Row],[product_id]],products!A:A,products!B:B)</f>
        <v>Lotion</v>
      </c>
      <c r="G1502" t="str">
        <f>_xlfn.XLOOKUP(B:B,products!A:A,products!C:C)</f>
        <v>Personal Care</v>
      </c>
      <c r="H1502" t="str">
        <f>_xlfn.XLOOKUP(Table29[[#This Row],[product_id]],products!A:A,products!D:D)</f>
        <v>Sachdev Group</v>
      </c>
      <c r="I1502" s="1">
        <f>_xlfn.XLOOKUP(Table29[[#This Row],[order_id]],orders!A:A,orders!C:C)</f>
        <v>45135.209722222222</v>
      </c>
      <c r="J1502" s="3">
        <f>_xlfn.XLOOKUP(Table29[[#This Row],[order_id]],orders!A:A,orders!B:B)</f>
        <v>92404798</v>
      </c>
      <c r="K1502" s="3" t="str">
        <f>_xlfn.XLOOKUP(Table29[[#This Row],[order_id]],orders!A:A,orders!E:E)</f>
        <v>Wallet</v>
      </c>
      <c r="L1502" s="3" t="str">
        <f>_xlfn.XLOOKUP(Table29[[#This Row],[customer id]],customers!A:A,customers!C:C)</f>
        <v>New</v>
      </c>
    </row>
    <row r="1503" spans="1:12" x14ac:dyDescent="0.35">
      <c r="A1503" s="3">
        <v>882083749</v>
      </c>
      <c r="B1503">
        <v>398340</v>
      </c>
      <c r="C1503">
        <v>1</v>
      </c>
      <c r="D1503" s="2">
        <v>651.92999999999995</v>
      </c>
      <c r="E1503" s="2">
        <f>Table29[[#This Row],[quantity]]*Table29[[#This Row],[unit_price]]</f>
        <v>651.92999999999995</v>
      </c>
      <c r="F1503" t="str">
        <f>_xlfn.XLOOKUP(Table29[[#This Row],[product_id]],products!A:A,products!B:B)</f>
        <v>Instant Noodles</v>
      </c>
      <c r="G1503" t="str">
        <f>_xlfn.XLOOKUP(B:B,products!A:A,products!C:C)</f>
        <v>Instant &amp; Frozen Food</v>
      </c>
      <c r="H1503" t="str">
        <f>_xlfn.XLOOKUP(Table29[[#This Row],[product_id]],products!A:A,products!D:D)</f>
        <v>Nadig, Zachariah and Soni</v>
      </c>
      <c r="I1503" s="1">
        <f>_xlfn.XLOOKUP(Table29[[#This Row],[order_id]],orders!A:A,orders!C:C)</f>
        <v>45095.536111111112</v>
      </c>
      <c r="J1503" s="3">
        <f>_xlfn.XLOOKUP(Table29[[#This Row],[order_id]],orders!A:A,orders!B:B)</f>
        <v>51833636</v>
      </c>
      <c r="K1503" s="3" t="str">
        <f>_xlfn.XLOOKUP(Table29[[#This Row],[order_id]],orders!A:A,orders!E:E)</f>
        <v>Cash</v>
      </c>
      <c r="L1503" s="3" t="str">
        <f>_xlfn.XLOOKUP(Table29[[#This Row],[customer id]],customers!A:A,customers!C:C)</f>
        <v>Regular</v>
      </c>
    </row>
    <row r="1504" spans="1:12" x14ac:dyDescent="0.35">
      <c r="A1504" s="3">
        <v>3185510401</v>
      </c>
      <c r="B1504">
        <v>136533</v>
      </c>
      <c r="C1504">
        <v>1</v>
      </c>
      <c r="D1504" s="2">
        <v>826.21</v>
      </c>
      <c r="E1504" s="2">
        <f>Table29[[#This Row],[quantity]]*Table29[[#This Row],[unit_price]]</f>
        <v>826.21</v>
      </c>
      <c r="F1504" t="str">
        <f>_xlfn.XLOOKUP(Table29[[#This Row],[product_id]],products!A:A,products!B:B)</f>
        <v>Eggs</v>
      </c>
      <c r="G1504" t="str">
        <f>_xlfn.XLOOKUP(B:B,products!A:A,products!C:C)</f>
        <v>Dairy &amp; Breakfast</v>
      </c>
      <c r="H1504" t="str">
        <f>_xlfn.XLOOKUP(Table29[[#This Row],[product_id]],products!A:A,products!D:D)</f>
        <v>Raghavan, Magar and Shanker</v>
      </c>
      <c r="I1504" s="1">
        <f>_xlfn.XLOOKUP(Table29[[#This Row],[order_id]],orders!A:A,orders!C:C)</f>
        <v>45579.01666666667</v>
      </c>
      <c r="J1504" s="3">
        <f>_xlfn.XLOOKUP(Table29[[#This Row],[order_id]],orders!A:A,orders!B:B)</f>
        <v>43990799</v>
      </c>
      <c r="K1504" s="3" t="str">
        <f>_xlfn.XLOOKUP(Table29[[#This Row],[order_id]],orders!A:A,orders!E:E)</f>
        <v>UPI</v>
      </c>
      <c r="L1504" s="3" t="str">
        <f>_xlfn.XLOOKUP(Table29[[#This Row],[customer id]],customers!A:A,customers!C:C)</f>
        <v>Regular</v>
      </c>
    </row>
    <row r="1505" spans="1:12" x14ac:dyDescent="0.35">
      <c r="A1505" s="3">
        <v>7760767006</v>
      </c>
      <c r="B1505">
        <v>667163</v>
      </c>
      <c r="C1505">
        <v>2</v>
      </c>
      <c r="D1505" s="2">
        <v>441.2</v>
      </c>
      <c r="E1505" s="2">
        <f>Table29[[#This Row],[quantity]]*Table29[[#This Row],[unit_price]]</f>
        <v>882.4</v>
      </c>
      <c r="F1505" t="str">
        <f>_xlfn.XLOOKUP(Table29[[#This Row],[product_id]],products!A:A,products!B:B)</f>
        <v>Orange Juice</v>
      </c>
      <c r="G1505" t="str">
        <f>_xlfn.XLOOKUP(B:B,products!A:A,products!C:C)</f>
        <v>Cold Drinks &amp; Juices</v>
      </c>
      <c r="H1505" t="str">
        <f>_xlfn.XLOOKUP(Table29[[#This Row],[product_id]],products!A:A,products!D:D)</f>
        <v>Palla LLC</v>
      </c>
      <c r="I1505" s="1">
        <f>_xlfn.XLOOKUP(Table29[[#This Row],[order_id]],orders!A:A,orders!C:C)</f>
        <v>45157.50277777778</v>
      </c>
      <c r="J1505" s="3">
        <f>_xlfn.XLOOKUP(Table29[[#This Row],[order_id]],orders!A:A,orders!B:B)</f>
        <v>93018527</v>
      </c>
      <c r="K1505" s="3" t="str">
        <f>_xlfn.XLOOKUP(Table29[[#This Row],[order_id]],orders!A:A,orders!E:E)</f>
        <v>UPI</v>
      </c>
      <c r="L1505" s="3" t="str">
        <f>_xlfn.XLOOKUP(Table29[[#This Row],[customer id]],customers!A:A,customers!C:C)</f>
        <v>New</v>
      </c>
    </row>
    <row r="1506" spans="1:12" x14ac:dyDescent="0.35">
      <c r="A1506" s="3">
        <v>3833878150</v>
      </c>
      <c r="B1506">
        <v>140154</v>
      </c>
      <c r="C1506">
        <v>1</v>
      </c>
      <c r="D1506" s="2">
        <v>171.2</v>
      </c>
      <c r="E1506" s="2">
        <f>Table29[[#This Row],[quantity]]*Table29[[#This Row],[unit_price]]</f>
        <v>171.2</v>
      </c>
      <c r="F1506" t="str">
        <f>_xlfn.XLOOKUP(Table29[[#This Row],[product_id]],products!A:A,products!B:B)</f>
        <v>Shampoo</v>
      </c>
      <c r="G1506" t="str">
        <f>_xlfn.XLOOKUP(B:B,products!A:A,products!C:C)</f>
        <v>Personal Care</v>
      </c>
      <c r="H1506" t="str">
        <f>_xlfn.XLOOKUP(Table29[[#This Row],[product_id]],products!A:A,products!D:D)</f>
        <v>Malhotra LLC</v>
      </c>
      <c r="I1506" s="1">
        <f>_xlfn.XLOOKUP(Table29[[#This Row],[order_id]],orders!A:A,orders!C:C)</f>
        <v>45466.787499999999</v>
      </c>
      <c r="J1506" s="3">
        <f>_xlfn.XLOOKUP(Table29[[#This Row],[order_id]],orders!A:A,orders!B:B)</f>
        <v>644189</v>
      </c>
      <c r="K1506" s="3" t="str">
        <f>_xlfn.XLOOKUP(Table29[[#This Row],[order_id]],orders!A:A,orders!E:E)</f>
        <v>Cash</v>
      </c>
      <c r="L1506" s="3" t="str">
        <f>_xlfn.XLOOKUP(Table29[[#This Row],[customer id]],customers!A:A,customers!C:C)</f>
        <v>Premium</v>
      </c>
    </row>
    <row r="1507" spans="1:12" x14ac:dyDescent="0.35">
      <c r="A1507" s="3">
        <v>369899578</v>
      </c>
      <c r="B1507">
        <v>525531</v>
      </c>
      <c r="C1507">
        <v>1</v>
      </c>
      <c r="D1507" s="2">
        <v>831.1</v>
      </c>
      <c r="E1507" s="2">
        <f>Table29[[#This Row],[quantity]]*Table29[[#This Row],[unit_price]]</f>
        <v>831.1</v>
      </c>
      <c r="F1507" t="str">
        <f>_xlfn.XLOOKUP(Table29[[#This Row],[product_id]],products!A:A,products!B:B)</f>
        <v>Dog Food</v>
      </c>
      <c r="G1507" t="str">
        <f>_xlfn.XLOOKUP(B:B,products!A:A,products!C:C)</f>
        <v>Pet Care</v>
      </c>
      <c r="H1507" t="str">
        <f>_xlfn.XLOOKUP(Table29[[#This Row],[product_id]],products!A:A,products!D:D)</f>
        <v>Sandal PLC</v>
      </c>
      <c r="I1507" s="1">
        <f>_xlfn.XLOOKUP(Table29[[#This Row],[order_id]],orders!A:A,orders!C:C)</f>
        <v>45157.595138888886</v>
      </c>
      <c r="J1507" s="3">
        <f>_xlfn.XLOOKUP(Table29[[#This Row],[order_id]],orders!A:A,orders!B:B)</f>
        <v>44198187</v>
      </c>
      <c r="K1507" s="3" t="str">
        <f>_xlfn.XLOOKUP(Table29[[#This Row],[order_id]],orders!A:A,orders!E:E)</f>
        <v>Cash</v>
      </c>
      <c r="L1507" s="3" t="str">
        <f>_xlfn.XLOOKUP(Table29[[#This Row],[customer id]],customers!A:A,customers!C:C)</f>
        <v>Regular</v>
      </c>
    </row>
    <row r="1508" spans="1:12" x14ac:dyDescent="0.35">
      <c r="A1508" s="3">
        <v>1944466212</v>
      </c>
      <c r="B1508">
        <v>990993</v>
      </c>
      <c r="C1508">
        <v>1</v>
      </c>
      <c r="D1508" s="2">
        <v>263.7</v>
      </c>
      <c r="E1508" s="2">
        <f>Table29[[#This Row],[quantity]]*Table29[[#This Row],[unit_price]]</f>
        <v>263.7</v>
      </c>
      <c r="F1508" t="str">
        <f>_xlfn.XLOOKUP(Table29[[#This Row],[product_id]],products!A:A,products!B:B)</f>
        <v>Chocolates</v>
      </c>
      <c r="G1508" t="str">
        <f>_xlfn.XLOOKUP(B:B,products!A:A,products!C:C)</f>
        <v>Snacks &amp; Munchies</v>
      </c>
      <c r="H1508" t="str">
        <f>_xlfn.XLOOKUP(Table29[[#This Row],[product_id]],products!A:A,products!D:D)</f>
        <v>Guha-Subramaniam</v>
      </c>
      <c r="I1508" s="1">
        <f>_xlfn.XLOOKUP(Table29[[#This Row],[order_id]],orders!A:A,orders!C:C)</f>
        <v>45544.584722222222</v>
      </c>
      <c r="J1508" s="3">
        <f>_xlfn.XLOOKUP(Table29[[#This Row],[order_id]],orders!A:A,orders!B:B)</f>
        <v>70798876</v>
      </c>
      <c r="K1508" s="3" t="str">
        <f>_xlfn.XLOOKUP(Table29[[#This Row],[order_id]],orders!A:A,orders!E:E)</f>
        <v>UPI</v>
      </c>
      <c r="L1508" s="3" t="str">
        <f>_xlfn.XLOOKUP(Table29[[#This Row],[customer id]],customers!A:A,customers!C:C)</f>
        <v>New</v>
      </c>
    </row>
    <row r="1509" spans="1:12" x14ac:dyDescent="0.35">
      <c r="A1509" s="3">
        <v>4064447117</v>
      </c>
      <c r="B1509">
        <v>284460</v>
      </c>
      <c r="C1509">
        <v>1</v>
      </c>
      <c r="D1509" s="2">
        <v>505.95</v>
      </c>
      <c r="E1509" s="2">
        <f>Table29[[#This Row],[quantity]]*Table29[[#This Row],[unit_price]]</f>
        <v>505.95</v>
      </c>
      <c r="F1509" t="str">
        <f>_xlfn.XLOOKUP(Table29[[#This Row],[product_id]],products!A:A,products!B:B)</f>
        <v>Potatoes</v>
      </c>
      <c r="G1509" t="str">
        <f>_xlfn.XLOOKUP(B:B,products!A:A,products!C:C)</f>
        <v>Fruits &amp; Vegetables</v>
      </c>
      <c r="H1509" t="str">
        <f>_xlfn.XLOOKUP(Table29[[#This Row],[product_id]],products!A:A,products!D:D)</f>
        <v>Ramakrishnan, Anand and Khare</v>
      </c>
      <c r="I1509" s="1">
        <f>_xlfn.XLOOKUP(Table29[[#This Row],[order_id]],orders!A:A,orders!C:C)</f>
        <v>45347.929861111108</v>
      </c>
      <c r="J1509" s="3">
        <f>_xlfn.XLOOKUP(Table29[[#This Row],[order_id]],orders!A:A,orders!B:B)</f>
        <v>6061349</v>
      </c>
      <c r="K1509" s="3" t="str">
        <f>_xlfn.XLOOKUP(Table29[[#This Row],[order_id]],orders!A:A,orders!E:E)</f>
        <v>Cash</v>
      </c>
      <c r="L1509" s="3" t="str">
        <f>_xlfn.XLOOKUP(Table29[[#This Row],[customer id]],customers!A:A,customers!C:C)</f>
        <v>Regular</v>
      </c>
    </row>
    <row r="1510" spans="1:12" x14ac:dyDescent="0.35">
      <c r="A1510" s="3">
        <v>1553685597</v>
      </c>
      <c r="B1510">
        <v>647462</v>
      </c>
      <c r="C1510">
        <v>3</v>
      </c>
      <c r="D1510" s="2">
        <v>326.42</v>
      </c>
      <c r="E1510" s="2">
        <f>Table29[[#This Row],[quantity]]*Table29[[#This Row],[unit_price]]</f>
        <v>979.26</v>
      </c>
      <c r="F1510" t="str">
        <f>_xlfn.XLOOKUP(Table29[[#This Row],[product_id]],products!A:A,products!B:B)</f>
        <v>Lotion</v>
      </c>
      <c r="G1510" t="str">
        <f>_xlfn.XLOOKUP(B:B,products!A:A,products!C:C)</f>
        <v>Personal Care</v>
      </c>
      <c r="H1510" t="str">
        <f>_xlfn.XLOOKUP(Table29[[#This Row],[product_id]],products!A:A,products!D:D)</f>
        <v>Balan, Samra and Sekhon</v>
      </c>
      <c r="I1510" s="1">
        <f>_xlfn.XLOOKUP(Table29[[#This Row],[order_id]],orders!A:A,orders!C:C)</f>
        <v>45593.018750000003</v>
      </c>
      <c r="J1510" s="3">
        <f>_xlfn.XLOOKUP(Table29[[#This Row],[order_id]],orders!A:A,orders!B:B)</f>
        <v>22822088</v>
      </c>
      <c r="K1510" s="3" t="str">
        <f>_xlfn.XLOOKUP(Table29[[#This Row],[order_id]],orders!A:A,orders!E:E)</f>
        <v>Card</v>
      </c>
      <c r="L1510" s="3" t="str">
        <f>_xlfn.XLOOKUP(Table29[[#This Row],[customer id]],customers!A:A,customers!C:C)</f>
        <v>New</v>
      </c>
    </row>
    <row r="1511" spans="1:12" x14ac:dyDescent="0.35">
      <c r="A1511" s="3">
        <v>3682284811</v>
      </c>
      <c r="B1511">
        <v>848226</v>
      </c>
      <c r="C1511">
        <v>1</v>
      </c>
      <c r="D1511" s="2">
        <v>209.59</v>
      </c>
      <c r="E1511" s="2">
        <f>Table29[[#This Row],[quantity]]*Table29[[#This Row],[unit_price]]</f>
        <v>209.59</v>
      </c>
      <c r="F1511" t="str">
        <f>_xlfn.XLOOKUP(Table29[[#This Row],[product_id]],products!A:A,products!B:B)</f>
        <v>Tomatoes</v>
      </c>
      <c r="G1511" t="str">
        <f>_xlfn.XLOOKUP(B:B,products!A:A,products!C:C)</f>
        <v>Fruits &amp; Vegetables</v>
      </c>
      <c r="H1511" t="str">
        <f>_xlfn.XLOOKUP(Table29[[#This Row],[product_id]],products!A:A,products!D:D)</f>
        <v>Barad and Sons</v>
      </c>
      <c r="I1511" s="1">
        <f>_xlfn.XLOOKUP(Table29[[#This Row],[order_id]],orders!A:A,orders!C:C)</f>
        <v>45491.872916666667</v>
      </c>
      <c r="J1511" s="3">
        <f>_xlfn.XLOOKUP(Table29[[#This Row],[order_id]],orders!A:A,orders!B:B)</f>
        <v>96009692</v>
      </c>
      <c r="K1511" s="3" t="str">
        <f>_xlfn.XLOOKUP(Table29[[#This Row],[order_id]],orders!A:A,orders!E:E)</f>
        <v>UPI</v>
      </c>
      <c r="L1511" s="3" t="str">
        <f>_xlfn.XLOOKUP(Table29[[#This Row],[customer id]],customers!A:A,customers!C:C)</f>
        <v>Regular</v>
      </c>
    </row>
    <row r="1512" spans="1:12" x14ac:dyDescent="0.35">
      <c r="A1512" s="3">
        <v>291439357</v>
      </c>
      <c r="B1512">
        <v>615545</v>
      </c>
      <c r="C1512">
        <v>2</v>
      </c>
      <c r="D1512" s="2">
        <v>448.16</v>
      </c>
      <c r="E1512" s="2">
        <f>Table29[[#This Row],[quantity]]*Table29[[#This Row],[unit_price]]</f>
        <v>896.32</v>
      </c>
      <c r="F1512" t="str">
        <f>_xlfn.XLOOKUP(Table29[[#This Row],[product_id]],products!A:A,products!B:B)</f>
        <v>Soap</v>
      </c>
      <c r="G1512" t="str">
        <f>_xlfn.XLOOKUP(B:B,products!A:A,products!C:C)</f>
        <v>Personal Care</v>
      </c>
      <c r="H1512" t="str">
        <f>_xlfn.XLOOKUP(Table29[[#This Row],[product_id]],products!A:A,products!D:D)</f>
        <v>Barman Inc</v>
      </c>
      <c r="I1512" s="1">
        <f>_xlfn.XLOOKUP(Table29[[#This Row],[order_id]],orders!A:A,orders!C:C)</f>
        <v>45027.092361111114</v>
      </c>
      <c r="J1512" s="3">
        <f>_xlfn.XLOOKUP(Table29[[#This Row],[order_id]],orders!A:A,orders!B:B)</f>
        <v>62679120</v>
      </c>
      <c r="K1512" s="3" t="str">
        <f>_xlfn.XLOOKUP(Table29[[#This Row],[order_id]],orders!A:A,orders!E:E)</f>
        <v>UPI</v>
      </c>
      <c r="L1512" s="3" t="str">
        <f>_xlfn.XLOOKUP(Table29[[#This Row],[customer id]],customers!A:A,customers!C:C)</f>
        <v>Regular</v>
      </c>
    </row>
    <row r="1513" spans="1:12" x14ac:dyDescent="0.35">
      <c r="A1513" s="3">
        <v>8285784194</v>
      </c>
      <c r="B1513">
        <v>799952</v>
      </c>
      <c r="C1513">
        <v>1</v>
      </c>
      <c r="D1513" s="2">
        <v>922.64</v>
      </c>
      <c r="E1513" s="2">
        <f>Table29[[#This Row],[quantity]]*Table29[[#This Row],[unit_price]]</f>
        <v>922.64</v>
      </c>
      <c r="F1513" t="str">
        <f>_xlfn.XLOOKUP(Table29[[#This Row],[product_id]],products!A:A,products!B:B)</f>
        <v>Cheese</v>
      </c>
      <c r="G1513" t="str">
        <f>_xlfn.XLOOKUP(B:B,products!A:A,products!C:C)</f>
        <v>Dairy &amp; Breakfast</v>
      </c>
      <c r="H1513" t="str">
        <f>_xlfn.XLOOKUP(Table29[[#This Row],[product_id]],products!A:A,products!D:D)</f>
        <v>Padmanabhan-Virk</v>
      </c>
      <c r="I1513" s="1">
        <f>_xlfn.XLOOKUP(Table29[[#This Row],[order_id]],orders!A:A,orders!C:C)</f>
        <v>45565.657638888886</v>
      </c>
      <c r="J1513" s="3">
        <f>_xlfn.XLOOKUP(Table29[[#This Row],[order_id]],orders!A:A,orders!B:B)</f>
        <v>17390673</v>
      </c>
      <c r="K1513" s="3" t="str">
        <f>_xlfn.XLOOKUP(Table29[[#This Row],[order_id]],orders!A:A,orders!E:E)</f>
        <v>UPI</v>
      </c>
      <c r="L1513" s="3" t="str">
        <f>_xlfn.XLOOKUP(Table29[[#This Row],[customer id]],customers!A:A,customers!C:C)</f>
        <v>Regular</v>
      </c>
    </row>
    <row r="1514" spans="1:12" x14ac:dyDescent="0.35">
      <c r="A1514" s="3">
        <v>5058742647</v>
      </c>
      <c r="B1514">
        <v>679865</v>
      </c>
      <c r="C1514">
        <v>2</v>
      </c>
      <c r="D1514" s="2">
        <v>347.91</v>
      </c>
      <c r="E1514" s="2">
        <f>Table29[[#This Row],[quantity]]*Table29[[#This Row],[unit_price]]</f>
        <v>695.82</v>
      </c>
      <c r="F1514" t="str">
        <f>_xlfn.XLOOKUP(Table29[[#This Row],[product_id]],products!A:A,products!B:B)</f>
        <v>Wheat Flour</v>
      </c>
      <c r="G1514" t="str">
        <f>_xlfn.XLOOKUP(B:B,products!A:A,products!C:C)</f>
        <v>Grocery &amp; Staples</v>
      </c>
      <c r="H1514" t="str">
        <f>_xlfn.XLOOKUP(Table29[[#This Row],[product_id]],products!A:A,products!D:D)</f>
        <v>Memon-Barad</v>
      </c>
      <c r="I1514" s="1">
        <f>_xlfn.XLOOKUP(Table29[[#This Row],[order_id]],orders!A:A,orders!C:C)</f>
        <v>45552.982638888891</v>
      </c>
      <c r="J1514" s="3">
        <f>_xlfn.XLOOKUP(Table29[[#This Row],[order_id]],orders!A:A,orders!B:B)</f>
        <v>29562254</v>
      </c>
      <c r="K1514" s="3" t="str">
        <f>_xlfn.XLOOKUP(Table29[[#This Row],[order_id]],orders!A:A,orders!E:E)</f>
        <v>UPI</v>
      </c>
      <c r="L1514" s="3" t="str">
        <f>_xlfn.XLOOKUP(Table29[[#This Row],[customer id]],customers!A:A,customers!C:C)</f>
        <v>Inactive</v>
      </c>
    </row>
    <row r="1515" spans="1:12" x14ac:dyDescent="0.35">
      <c r="A1515" s="3">
        <v>6917020296</v>
      </c>
      <c r="B1515">
        <v>747801</v>
      </c>
      <c r="C1515">
        <v>1</v>
      </c>
      <c r="D1515" s="2">
        <v>277.76</v>
      </c>
      <c r="E1515" s="2">
        <f>Table29[[#This Row],[quantity]]*Table29[[#This Row],[unit_price]]</f>
        <v>277.76</v>
      </c>
      <c r="F1515" t="str">
        <f>_xlfn.XLOOKUP(Table29[[#This Row],[product_id]],products!A:A,products!B:B)</f>
        <v>Toilet Cleaner</v>
      </c>
      <c r="G1515" t="str">
        <f>_xlfn.XLOOKUP(B:B,products!A:A,products!C:C)</f>
        <v>Household Care</v>
      </c>
      <c r="H1515" t="str">
        <f>_xlfn.XLOOKUP(Table29[[#This Row],[product_id]],products!A:A,products!D:D)</f>
        <v>Saha-Vora</v>
      </c>
      <c r="I1515" s="1">
        <f>_xlfn.XLOOKUP(Table29[[#This Row],[order_id]],orders!A:A,orders!C:C)</f>
        <v>45483.908333333333</v>
      </c>
      <c r="J1515" s="3">
        <f>_xlfn.XLOOKUP(Table29[[#This Row],[order_id]],orders!A:A,orders!B:B)</f>
        <v>34655710</v>
      </c>
      <c r="K1515" s="3" t="str">
        <f>_xlfn.XLOOKUP(Table29[[#This Row],[order_id]],orders!A:A,orders!E:E)</f>
        <v>Card</v>
      </c>
      <c r="L1515" s="3" t="str">
        <f>_xlfn.XLOOKUP(Table29[[#This Row],[customer id]],customers!A:A,customers!C:C)</f>
        <v>Inactive</v>
      </c>
    </row>
    <row r="1516" spans="1:12" x14ac:dyDescent="0.35">
      <c r="A1516" s="3">
        <v>6671181961</v>
      </c>
      <c r="B1516">
        <v>461804</v>
      </c>
      <c r="C1516">
        <v>3</v>
      </c>
      <c r="D1516" s="2">
        <v>310.69</v>
      </c>
      <c r="E1516" s="2">
        <f>Table29[[#This Row],[quantity]]*Table29[[#This Row],[unit_price]]</f>
        <v>932.06999999999994</v>
      </c>
      <c r="F1516" t="str">
        <f>_xlfn.XLOOKUP(Table29[[#This Row],[product_id]],products!A:A,products!B:B)</f>
        <v>Sugar</v>
      </c>
      <c r="G1516" t="str">
        <f>_xlfn.XLOOKUP(B:B,products!A:A,products!C:C)</f>
        <v>Grocery &amp; Staples</v>
      </c>
      <c r="H1516" t="str">
        <f>_xlfn.XLOOKUP(Table29[[#This Row],[product_id]],products!A:A,products!D:D)</f>
        <v>Ghose, Ben and Divan</v>
      </c>
      <c r="I1516" s="1">
        <f>_xlfn.XLOOKUP(Table29[[#This Row],[order_id]],orders!A:A,orders!C:C)</f>
        <v>45212.234027777777</v>
      </c>
      <c r="J1516" s="3">
        <f>_xlfn.XLOOKUP(Table29[[#This Row],[order_id]],orders!A:A,orders!B:B)</f>
        <v>50968312</v>
      </c>
      <c r="K1516" s="3" t="str">
        <f>_xlfn.XLOOKUP(Table29[[#This Row],[order_id]],orders!A:A,orders!E:E)</f>
        <v>Wallet</v>
      </c>
      <c r="L1516" s="3" t="str">
        <f>_xlfn.XLOOKUP(Table29[[#This Row],[customer id]],customers!A:A,customers!C:C)</f>
        <v>Inactive</v>
      </c>
    </row>
    <row r="1517" spans="1:12" x14ac:dyDescent="0.35">
      <c r="A1517" s="3">
        <v>5123439997</v>
      </c>
      <c r="B1517">
        <v>89084</v>
      </c>
      <c r="C1517">
        <v>2</v>
      </c>
      <c r="D1517" s="2">
        <v>598.83000000000004</v>
      </c>
      <c r="E1517" s="2">
        <f>Table29[[#This Row],[quantity]]*Table29[[#This Row],[unit_price]]</f>
        <v>1197.6600000000001</v>
      </c>
      <c r="F1517" t="str">
        <f>_xlfn.XLOOKUP(Table29[[#This Row],[product_id]],products!A:A,products!B:B)</f>
        <v>Milk</v>
      </c>
      <c r="G1517" t="str">
        <f>_xlfn.XLOOKUP(B:B,products!A:A,products!C:C)</f>
        <v>Dairy &amp; Breakfast</v>
      </c>
      <c r="H1517" t="str">
        <f>_xlfn.XLOOKUP(Table29[[#This Row],[product_id]],products!A:A,products!D:D)</f>
        <v>Wali, Virk and Iyer</v>
      </c>
      <c r="I1517" s="1">
        <f>_xlfn.XLOOKUP(Table29[[#This Row],[order_id]],orders!A:A,orders!C:C)</f>
        <v>45337.789583333331</v>
      </c>
      <c r="J1517" s="3">
        <f>_xlfn.XLOOKUP(Table29[[#This Row],[order_id]],orders!A:A,orders!B:B)</f>
        <v>89886179</v>
      </c>
      <c r="K1517" s="3" t="str">
        <f>_xlfn.XLOOKUP(Table29[[#This Row],[order_id]],orders!A:A,orders!E:E)</f>
        <v>Cash</v>
      </c>
      <c r="L1517" s="3" t="str">
        <f>_xlfn.XLOOKUP(Table29[[#This Row],[customer id]],customers!A:A,customers!C:C)</f>
        <v>Inactive</v>
      </c>
    </row>
    <row r="1518" spans="1:12" x14ac:dyDescent="0.35">
      <c r="A1518" s="3">
        <v>8510183245</v>
      </c>
      <c r="B1518">
        <v>587420</v>
      </c>
      <c r="C1518">
        <v>3</v>
      </c>
      <c r="D1518" s="2">
        <v>357.42</v>
      </c>
      <c r="E1518" s="2">
        <f>Table29[[#This Row],[quantity]]*Table29[[#This Row],[unit_price]]</f>
        <v>1072.26</v>
      </c>
      <c r="F1518" t="str">
        <f>_xlfn.XLOOKUP(Table29[[#This Row],[product_id]],products!A:A,products!B:B)</f>
        <v>Cookies</v>
      </c>
      <c r="G1518" t="str">
        <f>_xlfn.XLOOKUP(B:B,products!A:A,products!C:C)</f>
        <v>Snacks &amp; Munchies</v>
      </c>
      <c r="H1518" t="str">
        <f>_xlfn.XLOOKUP(Table29[[#This Row],[product_id]],products!A:A,products!D:D)</f>
        <v>Raj and Sons</v>
      </c>
      <c r="I1518" s="1">
        <f>_xlfn.XLOOKUP(Table29[[#This Row],[order_id]],orders!A:A,orders!C:C)</f>
        <v>45566.87222222222</v>
      </c>
      <c r="J1518" s="3">
        <f>_xlfn.XLOOKUP(Table29[[#This Row],[order_id]],orders!A:A,orders!B:B)</f>
        <v>3897936</v>
      </c>
      <c r="K1518" s="3" t="str">
        <f>_xlfn.XLOOKUP(Table29[[#This Row],[order_id]],orders!A:A,orders!E:E)</f>
        <v>Wallet</v>
      </c>
      <c r="L1518" s="3" t="str">
        <f>_xlfn.XLOOKUP(Table29[[#This Row],[customer id]],customers!A:A,customers!C:C)</f>
        <v>Premium</v>
      </c>
    </row>
    <row r="1519" spans="1:12" x14ac:dyDescent="0.35">
      <c r="A1519" s="3">
        <v>6081384585</v>
      </c>
      <c r="B1519">
        <v>942001</v>
      </c>
      <c r="C1519">
        <v>1</v>
      </c>
      <c r="D1519" s="2">
        <v>671.55</v>
      </c>
      <c r="E1519" s="2">
        <f>Table29[[#This Row],[quantity]]*Table29[[#This Row],[unit_price]]</f>
        <v>671.55</v>
      </c>
      <c r="F1519" t="str">
        <f>_xlfn.XLOOKUP(Table29[[#This Row],[product_id]],products!A:A,products!B:B)</f>
        <v>Cat Food</v>
      </c>
      <c r="G1519" t="str">
        <f>_xlfn.XLOOKUP(B:B,products!A:A,products!C:C)</f>
        <v>Pet Care</v>
      </c>
      <c r="H1519" t="str">
        <f>_xlfn.XLOOKUP(Table29[[#This Row],[product_id]],products!A:A,products!D:D)</f>
        <v>Acharya Ltd</v>
      </c>
      <c r="I1519" s="1">
        <f>_xlfn.XLOOKUP(Table29[[#This Row],[order_id]],orders!A:A,orders!C:C)</f>
        <v>45355.168749999997</v>
      </c>
      <c r="J1519" s="3">
        <f>_xlfn.XLOOKUP(Table29[[#This Row],[order_id]],orders!A:A,orders!B:B)</f>
        <v>94529626</v>
      </c>
      <c r="K1519" s="3" t="str">
        <f>_xlfn.XLOOKUP(Table29[[#This Row],[order_id]],orders!A:A,orders!E:E)</f>
        <v>Cash</v>
      </c>
      <c r="L1519" s="3" t="str">
        <f>_xlfn.XLOOKUP(Table29[[#This Row],[customer id]],customers!A:A,customers!C:C)</f>
        <v>New</v>
      </c>
    </row>
    <row r="1520" spans="1:12" x14ac:dyDescent="0.35">
      <c r="A1520" s="3">
        <v>4423613746</v>
      </c>
      <c r="B1520">
        <v>969851</v>
      </c>
      <c r="C1520">
        <v>3</v>
      </c>
      <c r="D1520" s="2">
        <v>340.66</v>
      </c>
      <c r="E1520" s="2">
        <f>Table29[[#This Row],[quantity]]*Table29[[#This Row],[unit_price]]</f>
        <v>1021.98</v>
      </c>
      <c r="F1520" t="str">
        <f>_xlfn.XLOOKUP(Table29[[#This Row],[product_id]],products!A:A,products!B:B)</f>
        <v>Frozen Vegetables</v>
      </c>
      <c r="G1520" t="str">
        <f>_xlfn.XLOOKUP(B:B,products!A:A,products!C:C)</f>
        <v>Instant &amp; Frozen Food</v>
      </c>
      <c r="H1520" t="str">
        <f>_xlfn.XLOOKUP(Table29[[#This Row],[product_id]],products!A:A,products!D:D)</f>
        <v>Kara, Sodhi and Bassi</v>
      </c>
      <c r="I1520" s="1">
        <f>_xlfn.XLOOKUP(Table29[[#This Row],[order_id]],orders!A:A,orders!C:C)</f>
        <v>45165.750694444447</v>
      </c>
      <c r="J1520" s="3">
        <f>_xlfn.XLOOKUP(Table29[[#This Row],[order_id]],orders!A:A,orders!B:B)</f>
        <v>98088303</v>
      </c>
      <c r="K1520" s="3" t="str">
        <f>_xlfn.XLOOKUP(Table29[[#This Row],[order_id]],orders!A:A,orders!E:E)</f>
        <v>UPI</v>
      </c>
      <c r="L1520" s="3" t="str">
        <f>_xlfn.XLOOKUP(Table29[[#This Row],[customer id]],customers!A:A,customers!C:C)</f>
        <v>New</v>
      </c>
    </row>
    <row r="1521" spans="1:12" x14ac:dyDescent="0.35">
      <c r="A1521" s="3">
        <v>1530472691</v>
      </c>
      <c r="B1521">
        <v>611575</v>
      </c>
      <c r="C1521">
        <v>1</v>
      </c>
      <c r="D1521" s="2">
        <v>482.06</v>
      </c>
      <c r="E1521" s="2">
        <f>Table29[[#This Row],[quantity]]*Table29[[#This Row],[unit_price]]</f>
        <v>482.06</v>
      </c>
      <c r="F1521" t="str">
        <f>_xlfn.XLOOKUP(Table29[[#This Row],[product_id]],products!A:A,products!B:B)</f>
        <v>Frozen Pizza</v>
      </c>
      <c r="G1521" t="str">
        <f>_xlfn.XLOOKUP(B:B,products!A:A,products!C:C)</f>
        <v>Instant &amp; Frozen Food</v>
      </c>
      <c r="H1521" t="str">
        <f>_xlfn.XLOOKUP(Table29[[#This Row],[product_id]],products!A:A,products!D:D)</f>
        <v>Bhat, Nigam and Hayer</v>
      </c>
      <c r="I1521" s="1">
        <f>_xlfn.XLOOKUP(Table29[[#This Row],[order_id]],orders!A:A,orders!C:C)</f>
        <v>45513.595138888886</v>
      </c>
      <c r="J1521" s="3">
        <f>_xlfn.XLOOKUP(Table29[[#This Row],[order_id]],orders!A:A,orders!B:B)</f>
        <v>82169898</v>
      </c>
      <c r="K1521" s="3" t="str">
        <f>_xlfn.XLOOKUP(Table29[[#This Row],[order_id]],orders!A:A,orders!E:E)</f>
        <v>UPI</v>
      </c>
      <c r="L1521" s="3" t="str">
        <f>_xlfn.XLOOKUP(Table29[[#This Row],[customer id]],customers!A:A,customers!C:C)</f>
        <v>Premium</v>
      </c>
    </row>
    <row r="1522" spans="1:12" x14ac:dyDescent="0.35">
      <c r="A1522" s="3">
        <v>7009303199</v>
      </c>
      <c r="B1522">
        <v>600767</v>
      </c>
      <c r="C1522">
        <v>3</v>
      </c>
      <c r="D1522" s="2">
        <v>722.42</v>
      </c>
      <c r="E1522" s="2">
        <f>Table29[[#This Row],[quantity]]*Table29[[#This Row],[unit_price]]</f>
        <v>2167.2599999999998</v>
      </c>
      <c r="F1522" t="str">
        <f>_xlfn.XLOOKUP(Table29[[#This Row],[product_id]],products!A:A,products!B:B)</f>
        <v>Toothpaste</v>
      </c>
      <c r="G1522" t="str">
        <f>_xlfn.XLOOKUP(B:B,products!A:A,products!C:C)</f>
        <v>Personal Care</v>
      </c>
      <c r="H1522" t="str">
        <f>_xlfn.XLOOKUP(Table29[[#This Row],[product_id]],products!A:A,products!D:D)</f>
        <v>Balan Group</v>
      </c>
      <c r="I1522" s="1">
        <f>_xlfn.XLOOKUP(Table29[[#This Row],[order_id]],orders!A:A,orders!C:C)</f>
        <v>45347.442361111112</v>
      </c>
      <c r="J1522" s="3">
        <f>_xlfn.XLOOKUP(Table29[[#This Row],[order_id]],orders!A:A,orders!B:B)</f>
        <v>85519349</v>
      </c>
      <c r="K1522" s="3" t="str">
        <f>_xlfn.XLOOKUP(Table29[[#This Row],[order_id]],orders!A:A,orders!E:E)</f>
        <v>UPI</v>
      </c>
      <c r="L1522" s="3" t="str">
        <f>_xlfn.XLOOKUP(Table29[[#This Row],[customer id]],customers!A:A,customers!C:C)</f>
        <v>New</v>
      </c>
    </row>
    <row r="1523" spans="1:12" x14ac:dyDescent="0.35">
      <c r="A1523" s="3">
        <v>5386652055</v>
      </c>
      <c r="B1523">
        <v>329351</v>
      </c>
      <c r="C1523">
        <v>3</v>
      </c>
      <c r="D1523" s="2">
        <v>310.87</v>
      </c>
      <c r="E1523" s="2">
        <f>Table29[[#This Row],[quantity]]*Table29[[#This Row],[unit_price]]</f>
        <v>932.61</v>
      </c>
      <c r="F1523" t="str">
        <f>_xlfn.XLOOKUP(Table29[[#This Row],[product_id]],products!A:A,products!B:B)</f>
        <v>Cheese</v>
      </c>
      <c r="G1523" t="str">
        <f>_xlfn.XLOOKUP(B:B,products!A:A,products!C:C)</f>
        <v>Dairy &amp; Breakfast</v>
      </c>
      <c r="H1523" t="str">
        <f>_xlfn.XLOOKUP(Table29[[#This Row],[product_id]],products!A:A,products!D:D)</f>
        <v>Lala, Kalita and Sathe</v>
      </c>
      <c r="I1523" s="1">
        <f>_xlfn.XLOOKUP(Table29[[#This Row],[order_id]],orders!A:A,orders!C:C)</f>
        <v>45398.64166666667</v>
      </c>
      <c r="J1523" s="3">
        <f>_xlfn.XLOOKUP(Table29[[#This Row],[order_id]],orders!A:A,orders!B:B)</f>
        <v>71252391</v>
      </c>
      <c r="K1523" s="3" t="str">
        <f>_xlfn.XLOOKUP(Table29[[#This Row],[order_id]],orders!A:A,orders!E:E)</f>
        <v>Card</v>
      </c>
      <c r="L1523" s="3" t="str">
        <f>_xlfn.XLOOKUP(Table29[[#This Row],[customer id]],customers!A:A,customers!C:C)</f>
        <v>New</v>
      </c>
    </row>
    <row r="1524" spans="1:12" x14ac:dyDescent="0.35">
      <c r="A1524" s="3">
        <v>4413239746</v>
      </c>
      <c r="B1524">
        <v>131937</v>
      </c>
      <c r="C1524">
        <v>1</v>
      </c>
      <c r="D1524" s="2">
        <v>287.81</v>
      </c>
      <c r="E1524" s="2">
        <f>Table29[[#This Row],[quantity]]*Table29[[#This Row],[unit_price]]</f>
        <v>287.81</v>
      </c>
      <c r="F1524" t="str">
        <f>_xlfn.XLOOKUP(Table29[[#This Row],[product_id]],products!A:A,products!B:B)</f>
        <v>Frozen Pizza</v>
      </c>
      <c r="G1524" t="str">
        <f>_xlfn.XLOOKUP(B:B,products!A:A,products!C:C)</f>
        <v>Instant &amp; Frozen Food</v>
      </c>
      <c r="H1524" t="str">
        <f>_xlfn.XLOOKUP(Table29[[#This Row],[product_id]],products!A:A,products!D:D)</f>
        <v>Varkey, Devi and Ganguly</v>
      </c>
      <c r="I1524" s="1">
        <f>_xlfn.XLOOKUP(Table29[[#This Row],[order_id]],orders!A:A,orders!C:C)</f>
        <v>45026.308333333334</v>
      </c>
      <c r="J1524" s="3">
        <f>_xlfn.XLOOKUP(Table29[[#This Row],[order_id]],orders!A:A,orders!B:B)</f>
        <v>22915611</v>
      </c>
      <c r="K1524" s="3" t="str">
        <f>_xlfn.XLOOKUP(Table29[[#This Row],[order_id]],orders!A:A,orders!E:E)</f>
        <v>UPI</v>
      </c>
      <c r="L1524" s="3" t="str">
        <f>_xlfn.XLOOKUP(Table29[[#This Row],[customer id]],customers!A:A,customers!C:C)</f>
        <v>Regular</v>
      </c>
    </row>
    <row r="1525" spans="1:12" x14ac:dyDescent="0.35">
      <c r="A1525" s="3">
        <v>4988875078</v>
      </c>
      <c r="B1525">
        <v>53833</v>
      </c>
      <c r="C1525">
        <v>1</v>
      </c>
      <c r="D1525" s="2">
        <v>134.69</v>
      </c>
      <c r="E1525" s="2">
        <f>Table29[[#This Row],[quantity]]*Table29[[#This Row],[unit_price]]</f>
        <v>134.69</v>
      </c>
      <c r="F1525" t="str">
        <f>_xlfn.XLOOKUP(Table29[[#This Row],[product_id]],products!A:A,products!B:B)</f>
        <v>Rice</v>
      </c>
      <c r="G1525" t="str">
        <f>_xlfn.XLOOKUP(B:B,products!A:A,products!C:C)</f>
        <v>Grocery &amp; Staples</v>
      </c>
      <c r="H1525" t="str">
        <f>_xlfn.XLOOKUP(Table29[[#This Row],[product_id]],products!A:A,products!D:D)</f>
        <v>Tella-Master</v>
      </c>
      <c r="I1525" s="1">
        <f>_xlfn.XLOOKUP(Table29[[#This Row],[order_id]],orders!A:A,orders!C:C)</f>
        <v>45130.658333333333</v>
      </c>
      <c r="J1525" s="3">
        <f>_xlfn.XLOOKUP(Table29[[#This Row],[order_id]],orders!A:A,orders!B:B)</f>
        <v>65514005</v>
      </c>
      <c r="K1525" s="3" t="str">
        <f>_xlfn.XLOOKUP(Table29[[#This Row],[order_id]],orders!A:A,orders!E:E)</f>
        <v>UPI</v>
      </c>
      <c r="L1525" s="3" t="str">
        <f>_xlfn.XLOOKUP(Table29[[#This Row],[customer id]],customers!A:A,customers!C:C)</f>
        <v>Regular</v>
      </c>
    </row>
    <row r="1526" spans="1:12" x14ac:dyDescent="0.35">
      <c r="A1526" s="3">
        <v>1617565217</v>
      </c>
      <c r="B1526">
        <v>726958</v>
      </c>
      <c r="C1526">
        <v>1</v>
      </c>
      <c r="D1526" s="2">
        <v>887.48</v>
      </c>
      <c r="E1526" s="2">
        <f>Table29[[#This Row],[quantity]]*Table29[[#This Row],[unit_price]]</f>
        <v>887.48</v>
      </c>
      <c r="F1526" t="str">
        <f>_xlfn.XLOOKUP(Table29[[#This Row],[product_id]],products!A:A,products!B:B)</f>
        <v>Cat Food</v>
      </c>
      <c r="G1526" t="str">
        <f>_xlfn.XLOOKUP(B:B,products!A:A,products!C:C)</f>
        <v>Pet Care</v>
      </c>
      <c r="H1526" t="str">
        <f>_xlfn.XLOOKUP(Table29[[#This Row],[product_id]],products!A:A,products!D:D)</f>
        <v>Doctor-Patla</v>
      </c>
      <c r="I1526" s="1">
        <f>_xlfn.XLOOKUP(Table29[[#This Row],[order_id]],orders!A:A,orders!C:C)</f>
        <v>45444.535416666666</v>
      </c>
      <c r="J1526" s="3">
        <f>_xlfn.XLOOKUP(Table29[[#This Row],[order_id]],orders!A:A,orders!B:B)</f>
        <v>43518622</v>
      </c>
      <c r="K1526" s="3" t="str">
        <f>_xlfn.XLOOKUP(Table29[[#This Row],[order_id]],orders!A:A,orders!E:E)</f>
        <v>UPI</v>
      </c>
      <c r="L1526" s="3" t="str">
        <f>_xlfn.XLOOKUP(Table29[[#This Row],[customer id]],customers!A:A,customers!C:C)</f>
        <v>Regular</v>
      </c>
    </row>
    <row r="1527" spans="1:12" x14ac:dyDescent="0.35">
      <c r="A1527" s="3">
        <v>392038758</v>
      </c>
      <c r="B1527">
        <v>863930</v>
      </c>
      <c r="C1527">
        <v>3</v>
      </c>
      <c r="D1527" s="2">
        <v>242.57</v>
      </c>
      <c r="E1527" s="2">
        <f>Table29[[#This Row],[quantity]]*Table29[[#This Row],[unit_price]]</f>
        <v>727.71</v>
      </c>
      <c r="F1527" t="str">
        <f>_xlfn.XLOOKUP(Table29[[#This Row],[product_id]],products!A:A,products!B:B)</f>
        <v>Shampoo</v>
      </c>
      <c r="G1527" t="str">
        <f>_xlfn.XLOOKUP(B:B,products!A:A,products!C:C)</f>
        <v>Personal Care</v>
      </c>
      <c r="H1527" t="str">
        <f>_xlfn.XLOOKUP(Table29[[#This Row],[product_id]],products!A:A,products!D:D)</f>
        <v>Sathe, Agarwal and Dhar</v>
      </c>
      <c r="I1527" s="1">
        <f>_xlfn.XLOOKUP(Table29[[#This Row],[order_id]],orders!A:A,orders!C:C)</f>
        <v>45496.775000000001</v>
      </c>
      <c r="J1527" s="3">
        <f>_xlfn.XLOOKUP(Table29[[#This Row],[order_id]],orders!A:A,orders!B:B)</f>
        <v>24144240</v>
      </c>
      <c r="K1527" s="3" t="str">
        <f>_xlfn.XLOOKUP(Table29[[#This Row],[order_id]],orders!A:A,orders!E:E)</f>
        <v>Card</v>
      </c>
      <c r="L1527" s="3" t="str">
        <f>_xlfn.XLOOKUP(Table29[[#This Row],[customer id]],customers!A:A,customers!C:C)</f>
        <v>Regular</v>
      </c>
    </row>
    <row r="1528" spans="1:12" x14ac:dyDescent="0.35">
      <c r="A1528" s="3">
        <v>1828727552</v>
      </c>
      <c r="B1528">
        <v>820973</v>
      </c>
      <c r="C1528">
        <v>3</v>
      </c>
      <c r="D1528" s="2">
        <v>114.52</v>
      </c>
      <c r="E1528" s="2">
        <f>Table29[[#This Row],[quantity]]*Table29[[#This Row],[unit_price]]</f>
        <v>343.56</v>
      </c>
      <c r="F1528" t="str">
        <f>_xlfn.XLOOKUP(Table29[[#This Row],[product_id]],products!A:A,products!B:B)</f>
        <v>Baby Wipes</v>
      </c>
      <c r="G1528" t="str">
        <f>_xlfn.XLOOKUP(B:B,products!A:A,products!C:C)</f>
        <v>Baby Care</v>
      </c>
      <c r="H1528" t="str">
        <f>_xlfn.XLOOKUP(Table29[[#This Row],[product_id]],products!A:A,products!D:D)</f>
        <v>Lall LLC</v>
      </c>
      <c r="I1528" s="1">
        <f>_xlfn.XLOOKUP(Table29[[#This Row],[order_id]],orders!A:A,orders!C:C)</f>
        <v>45377.605555555558</v>
      </c>
      <c r="J1528" s="3">
        <f>_xlfn.XLOOKUP(Table29[[#This Row],[order_id]],orders!A:A,orders!B:B)</f>
        <v>12455156</v>
      </c>
      <c r="K1528" s="3" t="str">
        <f>_xlfn.XLOOKUP(Table29[[#This Row],[order_id]],orders!A:A,orders!E:E)</f>
        <v>Cash</v>
      </c>
      <c r="L1528" s="3" t="str">
        <f>_xlfn.XLOOKUP(Table29[[#This Row],[customer id]],customers!A:A,customers!C:C)</f>
        <v>Inactive</v>
      </c>
    </row>
    <row r="1529" spans="1:12" x14ac:dyDescent="0.35">
      <c r="A1529" s="3">
        <v>7119397338</v>
      </c>
      <c r="B1529">
        <v>124290</v>
      </c>
      <c r="C1529">
        <v>2</v>
      </c>
      <c r="D1529" s="2">
        <v>39.65</v>
      </c>
      <c r="E1529" s="2">
        <f>Table29[[#This Row],[quantity]]*Table29[[#This Row],[unit_price]]</f>
        <v>79.3</v>
      </c>
      <c r="F1529" t="str">
        <f>_xlfn.XLOOKUP(Table29[[#This Row],[product_id]],products!A:A,products!B:B)</f>
        <v>Lotion</v>
      </c>
      <c r="G1529" t="str">
        <f>_xlfn.XLOOKUP(B:B,products!A:A,products!C:C)</f>
        <v>Personal Care</v>
      </c>
      <c r="H1529" t="str">
        <f>_xlfn.XLOOKUP(Table29[[#This Row],[product_id]],products!A:A,products!D:D)</f>
        <v>Sachdev Group</v>
      </c>
      <c r="I1529" s="1">
        <f>_xlfn.XLOOKUP(Table29[[#This Row],[order_id]],orders!A:A,orders!C:C)</f>
        <v>45593.953472222223</v>
      </c>
      <c r="J1529" s="3">
        <f>_xlfn.XLOOKUP(Table29[[#This Row],[order_id]],orders!A:A,orders!B:B)</f>
        <v>25850478</v>
      </c>
      <c r="K1529" s="3" t="str">
        <f>_xlfn.XLOOKUP(Table29[[#This Row],[order_id]],orders!A:A,orders!E:E)</f>
        <v>Cash</v>
      </c>
      <c r="L1529" s="3" t="str">
        <f>_xlfn.XLOOKUP(Table29[[#This Row],[customer id]],customers!A:A,customers!C:C)</f>
        <v>Inactive</v>
      </c>
    </row>
    <row r="1530" spans="1:12" x14ac:dyDescent="0.35">
      <c r="A1530" s="3">
        <v>2611271708</v>
      </c>
      <c r="B1530">
        <v>798639</v>
      </c>
      <c r="C1530">
        <v>3</v>
      </c>
      <c r="D1530" s="2">
        <v>211.25</v>
      </c>
      <c r="E1530" s="2">
        <f>Table29[[#This Row],[quantity]]*Table29[[#This Row],[unit_price]]</f>
        <v>633.75</v>
      </c>
      <c r="F1530" t="str">
        <f>_xlfn.XLOOKUP(Table29[[#This Row],[product_id]],products!A:A,products!B:B)</f>
        <v>Eggs</v>
      </c>
      <c r="G1530" t="str">
        <f>_xlfn.XLOOKUP(B:B,products!A:A,products!C:C)</f>
        <v>Dairy &amp; Breakfast</v>
      </c>
      <c r="H1530" t="str">
        <f>_xlfn.XLOOKUP(Table29[[#This Row],[product_id]],products!A:A,products!D:D)</f>
        <v>Subramaniam LLC</v>
      </c>
      <c r="I1530" s="1">
        <f>_xlfn.XLOOKUP(Table29[[#This Row],[order_id]],orders!A:A,orders!C:C)</f>
        <v>45408.231944444444</v>
      </c>
      <c r="J1530" s="3">
        <f>_xlfn.XLOOKUP(Table29[[#This Row],[order_id]],orders!A:A,orders!B:B)</f>
        <v>11446157</v>
      </c>
      <c r="K1530" s="3" t="str">
        <f>_xlfn.XLOOKUP(Table29[[#This Row],[order_id]],orders!A:A,orders!E:E)</f>
        <v>Card</v>
      </c>
      <c r="L1530" s="3" t="str">
        <f>_xlfn.XLOOKUP(Table29[[#This Row],[customer id]],customers!A:A,customers!C:C)</f>
        <v>Inactive</v>
      </c>
    </row>
    <row r="1531" spans="1:12" x14ac:dyDescent="0.35">
      <c r="A1531" s="3">
        <v>7162509481</v>
      </c>
      <c r="B1531">
        <v>606256</v>
      </c>
      <c r="C1531">
        <v>3</v>
      </c>
      <c r="D1531" s="2">
        <v>369.28</v>
      </c>
      <c r="E1531" s="2">
        <f>Table29[[#This Row],[quantity]]*Table29[[#This Row],[unit_price]]</f>
        <v>1107.8399999999999</v>
      </c>
      <c r="F1531" t="str">
        <f>_xlfn.XLOOKUP(Table29[[#This Row],[product_id]],products!A:A,products!B:B)</f>
        <v>Frozen Biryani</v>
      </c>
      <c r="G1531" t="str">
        <f>_xlfn.XLOOKUP(B:B,products!A:A,products!C:C)</f>
        <v>Instant &amp; Frozen Food</v>
      </c>
      <c r="H1531" t="str">
        <f>_xlfn.XLOOKUP(Table29[[#This Row],[product_id]],products!A:A,products!D:D)</f>
        <v>Agate Ltd</v>
      </c>
      <c r="I1531" s="1">
        <f>_xlfn.XLOOKUP(Table29[[#This Row],[order_id]],orders!A:A,orders!C:C)</f>
        <v>45582.040972222225</v>
      </c>
      <c r="J1531" s="3">
        <f>_xlfn.XLOOKUP(Table29[[#This Row],[order_id]],orders!A:A,orders!B:B)</f>
        <v>1174162</v>
      </c>
      <c r="K1531" s="3" t="str">
        <f>_xlfn.XLOOKUP(Table29[[#This Row],[order_id]],orders!A:A,orders!E:E)</f>
        <v>Wallet</v>
      </c>
      <c r="L1531" s="3" t="str">
        <f>_xlfn.XLOOKUP(Table29[[#This Row],[customer id]],customers!A:A,customers!C:C)</f>
        <v>Premium</v>
      </c>
    </row>
    <row r="1532" spans="1:12" x14ac:dyDescent="0.35">
      <c r="A1532" s="3">
        <v>131913576</v>
      </c>
      <c r="B1532">
        <v>871592</v>
      </c>
      <c r="C1532">
        <v>3</v>
      </c>
      <c r="D1532" s="2">
        <v>870.29</v>
      </c>
      <c r="E1532" s="2">
        <f>Table29[[#This Row],[quantity]]*Table29[[#This Row],[unit_price]]</f>
        <v>2610.87</v>
      </c>
      <c r="F1532" t="str">
        <f>_xlfn.XLOOKUP(Table29[[#This Row],[product_id]],products!A:A,products!B:B)</f>
        <v>Carrots</v>
      </c>
      <c r="G1532" t="str">
        <f>_xlfn.XLOOKUP(B:B,products!A:A,products!C:C)</f>
        <v>Fruits &amp; Vegetables</v>
      </c>
      <c r="H1532" t="str">
        <f>_xlfn.XLOOKUP(Table29[[#This Row],[product_id]],products!A:A,products!D:D)</f>
        <v>Shankar, Nadkarni and Kumer</v>
      </c>
      <c r="I1532" s="1">
        <f>_xlfn.XLOOKUP(Table29[[#This Row],[order_id]],orders!A:A,orders!C:C)</f>
        <v>45216.125</v>
      </c>
      <c r="J1532" s="3">
        <f>_xlfn.XLOOKUP(Table29[[#This Row],[order_id]],orders!A:A,orders!B:B)</f>
        <v>48228547</v>
      </c>
      <c r="K1532" s="3" t="str">
        <f>_xlfn.XLOOKUP(Table29[[#This Row],[order_id]],orders!A:A,orders!E:E)</f>
        <v>Wallet</v>
      </c>
      <c r="L1532" s="3" t="str">
        <f>_xlfn.XLOOKUP(Table29[[#This Row],[customer id]],customers!A:A,customers!C:C)</f>
        <v>Inactive</v>
      </c>
    </row>
    <row r="1533" spans="1:12" x14ac:dyDescent="0.35">
      <c r="A1533" s="3">
        <v>6627201490</v>
      </c>
      <c r="B1533">
        <v>812607</v>
      </c>
      <c r="C1533">
        <v>1</v>
      </c>
      <c r="D1533" s="2">
        <v>416.65</v>
      </c>
      <c r="E1533" s="2">
        <f>Table29[[#This Row],[quantity]]*Table29[[#This Row],[unit_price]]</f>
        <v>416.65</v>
      </c>
      <c r="F1533" t="str">
        <f>_xlfn.XLOOKUP(Table29[[#This Row],[product_id]],products!A:A,products!B:B)</f>
        <v>Potatoes</v>
      </c>
      <c r="G1533" t="str">
        <f>_xlfn.XLOOKUP(B:B,products!A:A,products!C:C)</f>
        <v>Fruits &amp; Vegetables</v>
      </c>
      <c r="H1533" t="str">
        <f>_xlfn.XLOOKUP(Table29[[#This Row],[product_id]],products!A:A,products!D:D)</f>
        <v>Rege Group</v>
      </c>
      <c r="I1533" s="1">
        <f>_xlfn.XLOOKUP(Table29[[#This Row],[order_id]],orders!A:A,orders!C:C)</f>
        <v>45270.621527777781</v>
      </c>
      <c r="J1533" s="3">
        <f>_xlfn.XLOOKUP(Table29[[#This Row],[order_id]],orders!A:A,orders!B:B)</f>
        <v>28991365</v>
      </c>
      <c r="K1533" s="3" t="str">
        <f>_xlfn.XLOOKUP(Table29[[#This Row],[order_id]],orders!A:A,orders!E:E)</f>
        <v>Cash</v>
      </c>
      <c r="L1533" s="3" t="str">
        <f>_xlfn.XLOOKUP(Table29[[#This Row],[customer id]],customers!A:A,customers!C:C)</f>
        <v>New</v>
      </c>
    </row>
    <row r="1534" spans="1:12" x14ac:dyDescent="0.35">
      <c r="A1534" s="3">
        <v>4644950813</v>
      </c>
      <c r="B1534">
        <v>153019</v>
      </c>
      <c r="C1534">
        <v>3</v>
      </c>
      <c r="D1534" s="2">
        <v>947.95</v>
      </c>
      <c r="E1534" s="2">
        <f>Table29[[#This Row],[quantity]]*Table29[[#This Row],[unit_price]]</f>
        <v>2843.8500000000004</v>
      </c>
      <c r="F1534" t="str">
        <f>_xlfn.XLOOKUP(Table29[[#This Row],[product_id]],products!A:A,products!B:B)</f>
        <v>Onions</v>
      </c>
      <c r="G1534" t="str">
        <f>_xlfn.XLOOKUP(B:B,products!A:A,products!C:C)</f>
        <v>Fruits &amp; Vegetables</v>
      </c>
      <c r="H1534" t="str">
        <f>_xlfn.XLOOKUP(Table29[[#This Row],[product_id]],products!A:A,products!D:D)</f>
        <v>Aurora LLC</v>
      </c>
      <c r="I1534" s="1">
        <f>_xlfn.XLOOKUP(Table29[[#This Row],[order_id]],orders!A:A,orders!C:C)</f>
        <v>45159.376388888886</v>
      </c>
      <c r="J1534" s="3">
        <f>_xlfn.XLOOKUP(Table29[[#This Row],[order_id]],orders!A:A,orders!B:B)</f>
        <v>81655250</v>
      </c>
      <c r="K1534" s="3" t="str">
        <f>_xlfn.XLOOKUP(Table29[[#This Row],[order_id]],orders!A:A,orders!E:E)</f>
        <v>Card</v>
      </c>
      <c r="L1534" s="3" t="str">
        <f>_xlfn.XLOOKUP(Table29[[#This Row],[customer id]],customers!A:A,customers!C:C)</f>
        <v>Regular</v>
      </c>
    </row>
    <row r="1535" spans="1:12" x14ac:dyDescent="0.35">
      <c r="A1535" s="3">
        <v>9434934993</v>
      </c>
      <c r="B1535">
        <v>397973</v>
      </c>
      <c r="C1535">
        <v>1</v>
      </c>
      <c r="D1535" s="2">
        <v>728.73</v>
      </c>
      <c r="E1535" s="2">
        <f>Table29[[#This Row],[quantity]]*Table29[[#This Row],[unit_price]]</f>
        <v>728.73</v>
      </c>
      <c r="F1535" t="str">
        <f>_xlfn.XLOOKUP(Table29[[#This Row],[product_id]],products!A:A,products!B:B)</f>
        <v>Bananas</v>
      </c>
      <c r="G1535" t="str">
        <f>_xlfn.XLOOKUP(B:B,products!A:A,products!C:C)</f>
        <v>Fruits &amp; Vegetables</v>
      </c>
      <c r="H1535" t="str">
        <f>_xlfn.XLOOKUP(Table29[[#This Row],[product_id]],products!A:A,products!D:D)</f>
        <v>Wable, Randhawa and Mutti</v>
      </c>
      <c r="I1535" s="1">
        <f>_xlfn.XLOOKUP(Table29[[#This Row],[order_id]],orders!A:A,orders!C:C)</f>
        <v>45513.297222222223</v>
      </c>
      <c r="J1535" s="3">
        <f>_xlfn.XLOOKUP(Table29[[#This Row],[order_id]],orders!A:A,orders!B:B)</f>
        <v>92027021</v>
      </c>
      <c r="K1535" s="3" t="str">
        <f>_xlfn.XLOOKUP(Table29[[#This Row],[order_id]],orders!A:A,orders!E:E)</f>
        <v>Cash</v>
      </c>
      <c r="L1535" s="3" t="str">
        <f>_xlfn.XLOOKUP(Table29[[#This Row],[customer id]],customers!A:A,customers!C:C)</f>
        <v>Inactive</v>
      </c>
    </row>
    <row r="1536" spans="1:12" x14ac:dyDescent="0.35">
      <c r="A1536" s="3">
        <v>2556317798</v>
      </c>
      <c r="B1536">
        <v>679284</v>
      </c>
      <c r="C1536">
        <v>3</v>
      </c>
      <c r="D1536" s="2">
        <v>877.89</v>
      </c>
      <c r="E1536" s="2">
        <f>Table29[[#This Row],[quantity]]*Table29[[#This Row],[unit_price]]</f>
        <v>2633.67</v>
      </c>
      <c r="F1536" t="str">
        <f>_xlfn.XLOOKUP(Table29[[#This Row],[product_id]],products!A:A,products!B:B)</f>
        <v>Cough Syrup</v>
      </c>
      <c r="G1536" t="str">
        <f>_xlfn.XLOOKUP(B:B,products!A:A,products!C:C)</f>
        <v>Pharmacy</v>
      </c>
      <c r="H1536" t="str">
        <f>_xlfn.XLOOKUP(Table29[[#This Row],[product_id]],products!A:A,products!D:D)</f>
        <v>Pant LLC</v>
      </c>
      <c r="I1536" s="1">
        <f>_xlfn.XLOOKUP(Table29[[#This Row],[order_id]],orders!A:A,orders!C:C)</f>
        <v>45183.162499999999</v>
      </c>
      <c r="J1536" s="3">
        <f>_xlfn.XLOOKUP(Table29[[#This Row],[order_id]],orders!A:A,orders!B:B)</f>
        <v>29562072</v>
      </c>
      <c r="K1536" s="3" t="str">
        <f>_xlfn.XLOOKUP(Table29[[#This Row],[order_id]],orders!A:A,orders!E:E)</f>
        <v>Cash</v>
      </c>
      <c r="L1536" s="3" t="str">
        <f>_xlfn.XLOOKUP(Table29[[#This Row],[customer id]],customers!A:A,customers!C:C)</f>
        <v>New</v>
      </c>
    </row>
    <row r="1537" spans="1:12" x14ac:dyDescent="0.35">
      <c r="A1537" s="3">
        <v>2826150539</v>
      </c>
      <c r="B1537">
        <v>859361</v>
      </c>
      <c r="C1537">
        <v>3</v>
      </c>
      <c r="D1537" s="2">
        <v>432.39</v>
      </c>
      <c r="E1537" s="2">
        <f>Table29[[#This Row],[quantity]]*Table29[[#This Row],[unit_price]]</f>
        <v>1297.17</v>
      </c>
      <c r="F1537" t="str">
        <f>_xlfn.XLOOKUP(Table29[[#This Row],[product_id]],products!A:A,products!B:B)</f>
        <v>Shampoo</v>
      </c>
      <c r="G1537" t="str">
        <f>_xlfn.XLOOKUP(B:B,products!A:A,products!C:C)</f>
        <v>Personal Care</v>
      </c>
      <c r="H1537" t="str">
        <f>_xlfn.XLOOKUP(Table29[[#This Row],[product_id]],products!A:A,products!D:D)</f>
        <v>Mitter Group</v>
      </c>
      <c r="I1537" s="1">
        <f>_xlfn.XLOOKUP(Table29[[#This Row],[order_id]],orders!A:A,orders!C:C)</f>
        <v>45235.433333333334</v>
      </c>
      <c r="J1537" s="3">
        <f>_xlfn.XLOOKUP(Table29[[#This Row],[order_id]],orders!A:A,orders!B:B)</f>
        <v>24456825</v>
      </c>
      <c r="K1537" s="3" t="str">
        <f>_xlfn.XLOOKUP(Table29[[#This Row],[order_id]],orders!A:A,orders!E:E)</f>
        <v>Card</v>
      </c>
      <c r="L1537" s="3" t="str">
        <f>_xlfn.XLOOKUP(Table29[[#This Row],[customer id]],customers!A:A,customers!C:C)</f>
        <v>Inactive</v>
      </c>
    </row>
    <row r="1538" spans="1:12" x14ac:dyDescent="0.35">
      <c r="A1538" s="3">
        <v>4283803308</v>
      </c>
      <c r="B1538">
        <v>942001</v>
      </c>
      <c r="C1538">
        <v>1</v>
      </c>
      <c r="D1538" s="2">
        <v>671.55</v>
      </c>
      <c r="E1538" s="2">
        <f>Table29[[#This Row],[quantity]]*Table29[[#This Row],[unit_price]]</f>
        <v>671.55</v>
      </c>
      <c r="F1538" t="str">
        <f>_xlfn.XLOOKUP(Table29[[#This Row],[product_id]],products!A:A,products!B:B)</f>
        <v>Cat Food</v>
      </c>
      <c r="G1538" t="str">
        <f>_xlfn.XLOOKUP(B:B,products!A:A,products!C:C)</f>
        <v>Pet Care</v>
      </c>
      <c r="H1538" t="str">
        <f>_xlfn.XLOOKUP(Table29[[#This Row],[product_id]],products!A:A,products!D:D)</f>
        <v>Acharya Ltd</v>
      </c>
      <c r="I1538" s="1">
        <f>_xlfn.XLOOKUP(Table29[[#This Row],[order_id]],orders!A:A,orders!C:C)</f>
        <v>45268.177083333336</v>
      </c>
      <c r="J1538" s="3">
        <f>_xlfn.XLOOKUP(Table29[[#This Row],[order_id]],orders!A:A,orders!B:B)</f>
        <v>4543215</v>
      </c>
      <c r="K1538" s="3" t="str">
        <f>_xlfn.XLOOKUP(Table29[[#This Row],[order_id]],orders!A:A,orders!E:E)</f>
        <v>UPI</v>
      </c>
      <c r="L1538" s="3" t="str">
        <f>_xlfn.XLOOKUP(Table29[[#This Row],[customer id]],customers!A:A,customers!C:C)</f>
        <v>Premium</v>
      </c>
    </row>
    <row r="1539" spans="1:12" x14ac:dyDescent="0.35">
      <c r="A1539" s="3">
        <v>6873424093</v>
      </c>
      <c r="B1539">
        <v>34186</v>
      </c>
      <c r="C1539">
        <v>3</v>
      </c>
      <c r="D1539" s="2">
        <v>925.65</v>
      </c>
      <c r="E1539" s="2">
        <f>Table29[[#This Row],[quantity]]*Table29[[#This Row],[unit_price]]</f>
        <v>2776.95</v>
      </c>
      <c r="F1539" t="str">
        <f>_xlfn.XLOOKUP(Table29[[#This Row],[product_id]],products!A:A,products!B:B)</f>
        <v>Mangoes</v>
      </c>
      <c r="G1539" t="str">
        <f>_xlfn.XLOOKUP(B:B,products!A:A,products!C:C)</f>
        <v>Fruits &amp; Vegetables</v>
      </c>
      <c r="H1539" t="str">
        <f>_xlfn.XLOOKUP(Table29[[#This Row],[product_id]],products!A:A,products!D:D)</f>
        <v>Mandal-Kar</v>
      </c>
      <c r="I1539" s="1">
        <f>_xlfn.XLOOKUP(Table29[[#This Row],[order_id]],orders!A:A,orders!C:C)</f>
        <v>45332.970833333333</v>
      </c>
      <c r="J1539" s="3">
        <f>_xlfn.XLOOKUP(Table29[[#This Row],[order_id]],orders!A:A,orders!B:B)</f>
        <v>35705377</v>
      </c>
      <c r="K1539" s="3" t="str">
        <f>_xlfn.XLOOKUP(Table29[[#This Row],[order_id]],orders!A:A,orders!E:E)</f>
        <v>UPI</v>
      </c>
      <c r="L1539" s="3" t="str">
        <f>_xlfn.XLOOKUP(Table29[[#This Row],[customer id]],customers!A:A,customers!C:C)</f>
        <v>Regular</v>
      </c>
    </row>
    <row r="1540" spans="1:12" x14ac:dyDescent="0.35">
      <c r="A1540" s="3">
        <v>4741294126</v>
      </c>
      <c r="B1540">
        <v>604184</v>
      </c>
      <c r="C1540">
        <v>3</v>
      </c>
      <c r="D1540" s="2">
        <v>397.55</v>
      </c>
      <c r="E1540" s="2">
        <f>Table29[[#This Row],[quantity]]*Table29[[#This Row],[unit_price]]</f>
        <v>1192.6500000000001</v>
      </c>
      <c r="F1540" t="str">
        <f>_xlfn.XLOOKUP(Table29[[#This Row],[product_id]],products!A:A,products!B:B)</f>
        <v>Toilet Cleaner</v>
      </c>
      <c r="G1540" t="str">
        <f>_xlfn.XLOOKUP(B:B,products!A:A,products!C:C)</f>
        <v>Household Care</v>
      </c>
      <c r="H1540" t="str">
        <f>_xlfn.XLOOKUP(Table29[[#This Row],[product_id]],products!A:A,products!D:D)</f>
        <v>Gaba, Sodhi and Choudhary</v>
      </c>
      <c r="I1540" s="1">
        <f>_xlfn.XLOOKUP(Table29[[#This Row],[order_id]],orders!A:A,orders!C:C)</f>
        <v>45540.352083333331</v>
      </c>
      <c r="J1540" s="3">
        <f>_xlfn.XLOOKUP(Table29[[#This Row],[order_id]],orders!A:A,orders!B:B)</f>
        <v>66354642</v>
      </c>
      <c r="K1540" s="3" t="str">
        <f>_xlfn.XLOOKUP(Table29[[#This Row],[order_id]],orders!A:A,orders!E:E)</f>
        <v>Cash</v>
      </c>
      <c r="L1540" s="3" t="str">
        <f>_xlfn.XLOOKUP(Table29[[#This Row],[customer id]],customers!A:A,customers!C:C)</f>
        <v>Premium</v>
      </c>
    </row>
    <row r="1541" spans="1:12" x14ac:dyDescent="0.35">
      <c r="A1541" s="3">
        <v>4967241271</v>
      </c>
      <c r="B1541">
        <v>587645</v>
      </c>
      <c r="C1541">
        <v>2</v>
      </c>
      <c r="D1541" s="2">
        <v>801.81</v>
      </c>
      <c r="E1541" s="2">
        <f>Table29[[#This Row],[quantity]]*Table29[[#This Row],[unit_price]]</f>
        <v>1603.62</v>
      </c>
      <c r="F1541" t="str">
        <f>_xlfn.XLOOKUP(Table29[[#This Row],[product_id]],products!A:A,products!B:B)</f>
        <v>Vitamins</v>
      </c>
      <c r="G1541" t="str">
        <f>_xlfn.XLOOKUP(B:B,products!A:A,products!C:C)</f>
        <v>Pharmacy</v>
      </c>
      <c r="H1541" t="str">
        <f>_xlfn.XLOOKUP(Table29[[#This Row],[product_id]],products!A:A,products!D:D)</f>
        <v>Sura, Pillay and Mammen</v>
      </c>
      <c r="I1541" s="1">
        <f>_xlfn.XLOOKUP(Table29[[#This Row],[order_id]],orders!A:A,orders!C:C)</f>
        <v>45049.940972222219</v>
      </c>
      <c r="J1541" s="3">
        <f>_xlfn.XLOOKUP(Table29[[#This Row],[order_id]],orders!A:A,orders!B:B)</f>
        <v>45708879</v>
      </c>
      <c r="K1541" s="3" t="str">
        <f>_xlfn.XLOOKUP(Table29[[#This Row],[order_id]],orders!A:A,orders!E:E)</f>
        <v>Wallet</v>
      </c>
      <c r="L1541" s="3" t="str">
        <f>_xlfn.XLOOKUP(Table29[[#This Row],[customer id]],customers!A:A,customers!C:C)</f>
        <v>Regular</v>
      </c>
    </row>
    <row r="1542" spans="1:12" x14ac:dyDescent="0.35">
      <c r="A1542" s="3">
        <v>9554079946</v>
      </c>
      <c r="B1542">
        <v>561860</v>
      </c>
      <c r="C1542">
        <v>1</v>
      </c>
      <c r="D1542" s="2">
        <v>874.78</v>
      </c>
      <c r="E1542" s="2">
        <f>Table29[[#This Row],[quantity]]*Table29[[#This Row],[unit_price]]</f>
        <v>874.78</v>
      </c>
      <c r="F1542" t="str">
        <f>_xlfn.XLOOKUP(Table29[[#This Row],[product_id]],products!A:A,products!B:B)</f>
        <v>Orange Juice</v>
      </c>
      <c r="G1542" t="str">
        <f>_xlfn.XLOOKUP(B:B,products!A:A,products!C:C)</f>
        <v>Cold Drinks &amp; Juices</v>
      </c>
      <c r="H1542" t="str">
        <f>_xlfn.XLOOKUP(Table29[[#This Row],[product_id]],products!A:A,products!D:D)</f>
        <v>Gupta Ltd</v>
      </c>
      <c r="I1542" s="1">
        <f>_xlfn.XLOOKUP(Table29[[#This Row],[order_id]],orders!A:A,orders!C:C)</f>
        <v>45283.414583333331</v>
      </c>
      <c r="J1542" s="3">
        <f>_xlfn.XLOOKUP(Table29[[#This Row],[order_id]],orders!A:A,orders!B:B)</f>
        <v>69516494</v>
      </c>
      <c r="K1542" s="3" t="str">
        <f>_xlfn.XLOOKUP(Table29[[#This Row],[order_id]],orders!A:A,orders!E:E)</f>
        <v>Wallet</v>
      </c>
      <c r="L1542" s="3" t="str">
        <f>_xlfn.XLOOKUP(Table29[[#This Row],[customer id]],customers!A:A,customers!C:C)</f>
        <v>Regular</v>
      </c>
    </row>
    <row r="1543" spans="1:12" x14ac:dyDescent="0.35">
      <c r="A1543" s="3">
        <v>4601205399</v>
      </c>
      <c r="B1543">
        <v>673058</v>
      </c>
      <c r="C1543">
        <v>2</v>
      </c>
      <c r="D1543" s="2">
        <v>765.76</v>
      </c>
      <c r="E1543" s="2">
        <f>Table29[[#This Row],[quantity]]*Table29[[#This Row],[unit_price]]</f>
        <v>1531.52</v>
      </c>
      <c r="F1543" t="str">
        <f>_xlfn.XLOOKUP(Table29[[#This Row],[product_id]],products!A:A,products!B:B)</f>
        <v>Cough Syrup</v>
      </c>
      <c r="G1543" t="str">
        <f>_xlfn.XLOOKUP(B:B,products!A:A,products!C:C)</f>
        <v>Pharmacy</v>
      </c>
      <c r="H1543" t="str">
        <f>_xlfn.XLOOKUP(Table29[[#This Row],[product_id]],products!A:A,products!D:D)</f>
        <v>Balan-Madan</v>
      </c>
      <c r="I1543" s="1">
        <f>_xlfn.XLOOKUP(Table29[[#This Row],[order_id]],orders!A:A,orders!C:C)</f>
        <v>45121.84375</v>
      </c>
      <c r="J1543" s="3">
        <f>_xlfn.XLOOKUP(Table29[[#This Row],[order_id]],orders!A:A,orders!B:B)</f>
        <v>97111069</v>
      </c>
      <c r="K1543" s="3" t="str">
        <f>_xlfn.XLOOKUP(Table29[[#This Row],[order_id]],orders!A:A,orders!E:E)</f>
        <v>Wallet</v>
      </c>
      <c r="L1543" s="3" t="str">
        <f>_xlfn.XLOOKUP(Table29[[#This Row],[customer id]],customers!A:A,customers!C:C)</f>
        <v>Inactive</v>
      </c>
    </row>
    <row r="1544" spans="1:12" x14ac:dyDescent="0.35">
      <c r="A1544" s="3">
        <v>5633967304</v>
      </c>
      <c r="B1544">
        <v>704868</v>
      </c>
      <c r="C1544">
        <v>2</v>
      </c>
      <c r="D1544" s="2">
        <v>193.46</v>
      </c>
      <c r="E1544" s="2">
        <f>Table29[[#This Row],[quantity]]*Table29[[#This Row],[unit_price]]</f>
        <v>386.92</v>
      </c>
      <c r="F1544" t="str">
        <f>_xlfn.XLOOKUP(Table29[[#This Row],[product_id]],products!A:A,products!B:B)</f>
        <v>Detergent</v>
      </c>
      <c r="G1544" t="str">
        <f>_xlfn.XLOOKUP(B:B,products!A:A,products!C:C)</f>
        <v>Household Care</v>
      </c>
      <c r="H1544" t="str">
        <f>_xlfn.XLOOKUP(Table29[[#This Row],[product_id]],products!A:A,products!D:D)</f>
        <v>Parikh, Oak and Kara</v>
      </c>
      <c r="I1544" s="1">
        <f>_xlfn.XLOOKUP(Table29[[#This Row],[order_id]],orders!A:A,orders!C:C)</f>
        <v>45321.801388888889</v>
      </c>
      <c r="J1544" s="3">
        <f>_xlfn.XLOOKUP(Table29[[#This Row],[order_id]],orders!A:A,orders!B:B)</f>
        <v>72605638</v>
      </c>
      <c r="K1544" s="3" t="str">
        <f>_xlfn.XLOOKUP(Table29[[#This Row],[order_id]],orders!A:A,orders!E:E)</f>
        <v>Cash</v>
      </c>
      <c r="L1544" s="3" t="str">
        <f>_xlfn.XLOOKUP(Table29[[#This Row],[customer id]],customers!A:A,customers!C:C)</f>
        <v>Inactive</v>
      </c>
    </row>
    <row r="1545" spans="1:12" x14ac:dyDescent="0.35">
      <c r="A1545" s="3">
        <v>4168163237</v>
      </c>
      <c r="B1545">
        <v>592784</v>
      </c>
      <c r="C1545">
        <v>1</v>
      </c>
      <c r="D1545" s="2">
        <v>280.35000000000002</v>
      </c>
      <c r="E1545" s="2">
        <f>Table29[[#This Row],[quantity]]*Table29[[#This Row],[unit_price]]</f>
        <v>280.35000000000002</v>
      </c>
      <c r="F1545" t="str">
        <f>_xlfn.XLOOKUP(Table29[[#This Row],[product_id]],products!A:A,products!B:B)</f>
        <v>Biscuits</v>
      </c>
      <c r="G1545" t="str">
        <f>_xlfn.XLOOKUP(B:B,products!A:A,products!C:C)</f>
        <v>Snacks &amp; Munchies</v>
      </c>
      <c r="H1545" t="str">
        <f>_xlfn.XLOOKUP(Table29[[#This Row],[product_id]],products!A:A,products!D:D)</f>
        <v>Andra, Mander and Kari</v>
      </c>
      <c r="I1545" s="1">
        <f>_xlfn.XLOOKUP(Table29[[#This Row],[order_id]],orders!A:A,orders!C:C)</f>
        <v>45113.019444444442</v>
      </c>
      <c r="J1545" s="3">
        <f>_xlfn.XLOOKUP(Table29[[#This Row],[order_id]],orders!A:A,orders!B:B)</f>
        <v>47503133</v>
      </c>
      <c r="K1545" s="3" t="str">
        <f>_xlfn.XLOOKUP(Table29[[#This Row],[order_id]],orders!A:A,orders!E:E)</f>
        <v>Wallet</v>
      </c>
      <c r="L1545" s="3" t="str">
        <f>_xlfn.XLOOKUP(Table29[[#This Row],[customer id]],customers!A:A,customers!C:C)</f>
        <v>Inactive</v>
      </c>
    </row>
    <row r="1546" spans="1:12" x14ac:dyDescent="0.35">
      <c r="A1546" s="3">
        <v>5924297360</v>
      </c>
      <c r="B1546">
        <v>654623</v>
      </c>
      <c r="C1546">
        <v>3</v>
      </c>
      <c r="D1546" s="2">
        <v>422.14</v>
      </c>
      <c r="E1546" s="2">
        <f>Table29[[#This Row],[quantity]]*Table29[[#This Row],[unit_price]]</f>
        <v>1266.42</v>
      </c>
      <c r="F1546" t="str">
        <f>_xlfn.XLOOKUP(Table29[[#This Row],[product_id]],products!A:A,products!B:B)</f>
        <v>Chips</v>
      </c>
      <c r="G1546" t="str">
        <f>_xlfn.XLOOKUP(B:B,products!A:A,products!C:C)</f>
        <v>Snacks &amp; Munchies</v>
      </c>
      <c r="H1546" t="str">
        <f>_xlfn.XLOOKUP(Table29[[#This Row],[product_id]],products!A:A,products!D:D)</f>
        <v>Pradhan and Sons</v>
      </c>
      <c r="I1546" s="1">
        <f>_xlfn.XLOOKUP(Table29[[#This Row],[order_id]],orders!A:A,orders!C:C)</f>
        <v>45544.915972222225</v>
      </c>
      <c r="J1546" s="3">
        <f>_xlfn.XLOOKUP(Table29[[#This Row],[order_id]],orders!A:A,orders!B:B)</f>
        <v>59197894</v>
      </c>
      <c r="K1546" s="3" t="str">
        <f>_xlfn.XLOOKUP(Table29[[#This Row],[order_id]],orders!A:A,orders!E:E)</f>
        <v>Wallet</v>
      </c>
      <c r="L1546" s="3" t="str">
        <f>_xlfn.XLOOKUP(Table29[[#This Row],[customer id]],customers!A:A,customers!C:C)</f>
        <v>Inactive</v>
      </c>
    </row>
    <row r="1547" spans="1:12" x14ac:dyDescent="0.35">
      <c r="A1547" s="3">
        <v>2120299901</v>
      </c>
      <c r="B1547">
        <v>767398</v>
      </c>
      <c r="C1547">
        <v>2</v>
      </c>
      <c r="D1547" s="2">
        <v>22.14</v>
      </c>
      <c r="E1547" s="2">
        <f>Table29[[#This Row],[quantity]]*Table29[[#This Row],[unit_price]]</f>
        <v>44.28</v>
      </c>
      <c r="F1547" t="str">
        <f>_xlfn.XLOOKUP(Table29[[#This Row],[product_id]],products!A:A,products!B:B)</f>
        <v>Dish Soap</v>
      </c>
      <c r="G1547" t="str">
        <f>_xlfn.XLOOKUP(B:B,products!A:A,products!C:C)</f>
        <v>Household Care</v>
      </c>
      <c r="H1547" t="str">
        <f>_xlfn.XLOOKUP(Table29[[#This Row],[product_id]],products!A:A,products!D:D)</f>
        <v>Arya, Sundaram and Pingle</v>
      </c>
      <c r="I1547" s="1">
        <f>_xlfn.XLOOKUP(Table29[[#This Row],[order_id]],orders!A:A,orders!C:C)</f>
        <v>45455.397222222222</v>
      </c>
      <c r="J1547" s="3">
        <f>_xlfn.XLOOKUP(Table29[[#This Row],[order_id]],orders!A:A,orders!B:B)</f>
        <v>28499191</v>
      </c>
      <c r="K1547" s="3" t="str">
        <f>_xlfn.XLOOKUP(Table29[[#This Row],[order_id]],orders!A:A,orders!E:E)</f>
        <v>Card</v>
      </c>
      <c r="L1547" s="3" t="str">
        <f>_xlfn.XLOOKUP(Table29[[#This Row],[customer id]],customers!A:A,customers!C:C)</f>
        <v>Premium</v>
      </c>
    </row>
    <row r="1548" spans="1:12" x14ac:dyDescent="0.35">
      <c r="A1548" s="3">
        <v>1070876534</v>
      </c>
      <c r="B1548">
        <v>712307</v>
      </c>
      <c r="C1548">
        <v>2</v>
      </c>
      <c r="D1548" s="2">
        <v>264.89</v>
      </c>
      <c r="E1548" s="2">
        <f>Table29[[#This Row],[quantity]]*Table29[[#This Row],[unit_price]]</f>
        <v>529.78</v>
      </c>
      <c r="F1548" t="str">
        <f>_xlfn.XLOOKUP(Table29[[#This Row],[product_id]],products!A:A,products!B:B)</f>
        <v>Orange Juice</v>
      </c>
      <c r="G1548" t="str">
        <f>_xlfn.XLOOKUP(B:B,products!A:A,products!C:C)</f>
        <v>Cold Drinks &amp; Juices</v>
      </c>
      <c r="H1548" t="str">
        <f>_xlfn.XLOOKUP(Table29[[#This Row],[product_id]],products!A:A,products!D:D)</f>
        <v>Chana LLC</v>
      </c>
      <c r="I1548" s="1">
        <f>_xlfn.XLOOKUP(Table29[[#This Row],[order_id]],orders!A:A,orders!C:C)</f>
        <v>45343.792361111111</v>
      </c>
      <c r="J1548" s="3">
        <f>_xlfn.XLOOKUP(Table29[[#This Row],[order_id]],orders!A:A,orders!B:B)</f>
        <v>59329145</v>
      </c>
      <c r="K1548" s="3" t="str">
        <f>_xlfn.XLOOKUP(Table29[[#This Row],[order_id]],orders!A:A,orders!E:E)</f>
        <v>Cash</v>
      </c>
      <c r="L1548" s="3" t="str">
        <f>_xlfn.XLOOKUP(Table29[[#This Row],[customer id]],customers!A:A,customers!C:C)</f>
        <v>Regular</v>
      </c>
    </row>
    <row r="1549" spans="1:12" x14ac:dyDescent="0.35">
      <c r="A1549" s="3">
        <v>7032280048</v>
      </c>
      <c r="B1549">
        <v>274207</v>
      </c>
      <c r="C1549">
        <v>2</v>
      </c>
      <c r="D1549" s="2">
        <v>328.51</v>
      </c>
      <c r="E1549" s="2">
        <f>Table29[[#This Row],[quantity]]*Table29[[#This Row],[unit_price]]</f>
        <v>657.02</v>
      </c>
      <c r="F1549" t="str">
        <f>_xlfn.XLOOKUP(Table29[[#This Row],[product_id]],products!A:A,products!B:B)</f>
        <v>Cough Syrup</v>
      </c>
      <c r="G1549" t="str">
        <f>_xlfn.XLOOKUP(B:B,products!A:A,products!C:C)</f>
        <v>Pharmacy</v>
      </c>
      <c r="H1549" t="str">
        <f>_xlfn.XLOOKUP(Table29[[#This Row],[product_id]],products!A:A,products!D:D)</f>
        <v>Savant, Batta and Mander</v>
      </c>
      <c r="I1549" s="1">
        <f>_xlfn.XLOOKUP(Table29[[#This Row],[order_id]],orders!A:A,orders!C:C)</f>
        <v>45184.931250000001</v>
      </c>
      <c r="J1549" s="3">
        <f>_xlfn.XLOOKUP(Table29[[#This Row],[order_id]],orders!A:A,orders!B:B)</f>
        <v>18567760</v>
      </c>
      <c r="K1549" s="3" t="str">
        <f>_xlfn.XLOOKUP(Table29[[#This Row],[order_id]],orders!A:A,orders!E:E)</f>
        <v>UPI</v>
      </c>
      <c r="L1549" s="3" t="str">
        <f>_xlfn.XLOOKUP(Table29[[#This Row],[customer id]],customers!A:A,customers!C:C)</f>
        <v>Regular</v>
      </c>
    </row>
    <row r="1550" spans="1:12" x14ac:dyDescent="0.35">
      <c r="A1550" s="3">
        <v>156346853</v>
      </c>
      <c r="B1550">
        <v>490602</v>
      </c>
      <c r="C1550">
        <v>1</v>
      </c>
      <c r="D1550" s="2">
        <v>549.47</v>
      </c>
      <c r="E1550" s="2">
        <f>Table29[[#This Row],[quantity]]*Table29[[#This Row],[unit_price]]</f>
        <v>549.47</v>
      </c>
      <c r="F1550" t="str">
        <f>_xlfn.XLOOKUP(Table29[[#This Row],[product_id]],products!A:A,products!B:B)</f>
        <v>Sugar</v>
      </c>
      <c r="G1550" t="str">
        <f>_xlfn.XLOOKUP(B:B,products!A:A,products!C:C)</f>
        <v>Grocery &amp; Staples</v>
      </c>
      <c r="H1550" t="str">
        <f>_xlfn.XLOOKUP(Table29[[#This Row],[product_id]],products!A:A,products!D:D)</f>
        <v>Raghavan Inc</v>
      </c>
      <c r="I1550" s="1">
        <f>_xlfn.XLOOKUP(Table29[[#This Row],[order_id]],orders!A:A,orders!C:C)</f>
        <v>45015.375</v>
      </c>
      <c r="J1550" s="3">
        <f>_xlfn.XLOOKUP(Table29[[#This Row],[order_id]],orders!A:A,orders!B:B)</f>
        <v>57331847</v>
      </c>
      <c r="K1550" s="3" t="str">
        <f>_xlfn.XLOOKUP(Table29[[#This Row],[order_id]],orders!A:A,orders!E:E)</f>
        <v>Card</v>
      </c>
      <c r="L1550" s="3" t="str">
        <f>_xlfn.XLOOKUP(Table29[[#This Row],[customer id]],customers!A:A,customers!C:C)</f>
        <v>Regular</v>
      </c>
    </row>
    <row r="1551" spans="1:12" x14ac:dyDescent="0.35">
      <c r="A1551" s="3">
        <v>6873267326</v>
      </c>
      <c r="B1551">
        <v>319388</v>
      </c>
      <c r="C1551">
        <v>1</v>
      </c>
      <c r="D1551" s="2">
        <v>657.8</v>
      </c>
      <c r="E1551" s="2">
        <f>Table29[[#This Row],[quantity]]*Table29[[#This Row],[unit_price]]</f>
        <v>657.8</v>
      </c>
      <c r="F1551" t="str">
        <f>_xlfn.XLOOKUP(Table29[[#This Row],[product_id]],products!A:A,products!B:B)</f>
        <v>Orange Juice</v>
      </c>
      <c r="G1551" t="str">
        <f>_xlfn.XLOOKUP(B:B,products!A:A,products!C:C)</f>
        <v>Cold Drinks &amp; Juices</v>
      </c>
      <c r="H1551" t="str">
        <f>_xlfn.XLOOKUP(Table29[[#This Row],[product_id]],products!A:A,products!D:D)</f>
        <v>Dâ€™Alia-Dey</v>
      </c>
      <c r="I1551" s="1">
        <f>_xlfn.XLOOKUP(Table29[[#This Row],[order_id]],orders!A:A,orders!C:C)</f>
        <v>45332.327777777777</v>
      </c>
      <c r="J1551" s="3">
        <f>_xlfn.XLOOKUP(Table29[[#This Row],[order_id]],orders!A:A,orders!B:B)</f>
        <v>45546750</v>
      </c>
      <c r="K1551" s="3" t="str">
        <f>_xlfn.XLOOKUP(Table29[[#This Row],[order_id]],orders!A:A,orders!E:E)</f>
        <v>Cash</v>
      </c>
      <c r="L1551" s="3" t="str">
        <f>_xlfn.XLOOKUP(Table29[[#This Row],[customer id]],customers!A:A,customers!C:C)</f>
        <v>Premium</v>
      </c>
    </row>
    <row r="1552" spans="1:12" x14ac:dyDescent="0.35">
      <c r="A1552" s="3">
        <v>1370661468</v>
      </c>
      <c r="B1552">
        <v>187399</v>
      </c>
      <c r="C1552">
        <v>3</v>
      </c>
      <c r="D1552" s="2">
        <v>53.49</v>
      </c>
      <c r="E1552" s="2">
        <f>Table29[[#This Row],[quantity]]*Table29[[#This Row],[unit_price]]</f>
        <v>160.47</v>
      </c>
      <c r="F1552" t="str">
        <f>_xlfn.XLOOKUP(Table29[[#This Row],[product_id]],products!A:A,products!B:B)</f>
        <v>Frozen Pizza</v>
      </c>
      <c r="G1552" t="str">
        <f>_xlfn.XLOOKUP(B:B,products!A:A,products!C:C)</f>
        <v>Instant &amp; Frozen Food</v>
      </c>
      <c r="H1552" t="str">
        <f>_xlfn.XLOOKUP(Table29[[#This Row],[product_id]],products!A:A,products!D:D)</f>
        <v>Chauhan Inc</v>
      </c>
      <c r="I1552" s="1">
        <f>_xlfn.XLOOKUP(Table29[[#This Row],[order_id]],orders!A:A,orders!C:C)</f>
        <v>45196.084722222222</v>
      </c>
      <c r="J1552" s="3">
        <f>_xlfn.XLOOKUP(Table29[[#This Row],[order_id]],orders!A:A,orders!B:B)</f>
        <v>64795608</v>
      </c>
      <c r="K1552" s="3" t="str">
        <f>_xlfn.XLOOKUP(Table29[[#This Row],[order_id]],orders!A:A,orders!E:E)</f>
        <v>Wallet</v>
      </c>
      <c r="L1552" s="3" t="str">
        <f>_xlfn.XLOOKUP(Table29[[#This Row],[customer id]],customers!A:A,customers!C:C)</f>
        <v>New</v>
      </c>
    </row>
    <row r="1553" spans="1:12" x14ac:dyDescent="0.35">
      <c r="A1553" s="3">
        <v>3612128358</v>
      </c>
      <c r="B1553">
        <v>4452</v>
      </c>
      <c r="C1553">
        <v>1</v>
      </c>
      <c r="D1553" s="2">
        <v>169.88</v>
      </c>
      <c r="E1553" s="2">
        <f>Table29[[#This Row],[quantity]]*Table29[[#This Row],[unit_price]]</f>
        <v>169.88</v>
      </c>
      <c r="F1553" t="str">
        <f>_xlfn.XLOOKUP(Table29[[#This Row],[product_id]],products!A:A,products!B:B)</f>
        <v>Baby Wipes</v>
      </c>
      <c r="G1553" t="str">
        <f>_xlfn.XLOOKUP(B:B,products!A:A,products!C:C)</f>
        <v>Baby Care</v>
      </c>
      <c r="H1553" t="str">
        <f>_xlfn.XLOOKUP(Table29[[#This Row],[product_id]],products!A:A,products!D:D)</f>
        <v>Morar-Mistry</v>
      </c>
      <c r="I1553" s="1">
        <f>_xlfn.XLOOKUP(Table29[[#This Row],[order_id]],orders!A:A,orders!C:C)</f>
        <v>45406.967361111114</v>
      </c>
      <c r="J1553" s="3">
        <f>_xlfn.XLOOKUP(Table29[[#This Row],[order_id]],orders!A:A,orders!B:B)</f>
        <v>8513589</v>
      </c>
      <c r="K1553" s="3" t="str">
        <f>_xlfn.XLOOKUP(Table29[[#This Row],[order_id]],orders!A:A,orders!E:E)</f>
        <v>UPI</v>
      </c>
      <c r="L1553" s="3" t="str">
        <f>_xlfn.XLOOKUP(Table29[[#This Row],[customer id]],customers!A:A,customers!C:C)</f>
        <v>New</v>
      </c>
    </row>
    <row r="1554" spans="1:12" x14ac:dyDescent="0.35">
      <c r="A1554" s="3">
        <v>1736953222</v>
      </c>
      <c r="B1554">
        <v>146840</v>
      </c>
      <c r="C1554">
        <v>2</v>
      </c>
      <c r="D1554" s="2">
        <v>786.85</v>
      </c>
      <c r="E1554" s="2">
        <f>Table29[[#This Row],[quantity]]*Table29[[#This Row],[unit_price]]</f>
        <v>1573.7</v>
      </c>
      <c r="F1554" t="str">
        <f>_xlfn.XLOOKUP(Table29[[#This Row],[product_id]],products!A:A,products!B:B)</f>
        <v>Bread</v>
      </c>
      <c r="G1554" t="str">
        <f>_xlfn.XLOOKUP(B:B,products!A:A,products!C:C)</f>
        <v>Dairy &amp; Breakfast</v>
      </c>
      <c r="H1554" t="str">
        <f>_xlfn.XLOOKUP(Table29[[#This Row],[product_id]],products!A:A,products!D:D)</f>
        <v>Bains, Deol and Vaidya</v>
      </c>
      <c r="I1554" s="1">
        <f>_xlfn.XLOOKUP(Table29[[#This Row],[order_id]],orders!A:A,orders!C:C)</f>
        <v>45340.583333333336</v>
      </c>
      <c r="J1554" s="3">
        <f>_xlfn.XLOOKUP(Table29[[#This Row],[order_id]],orders!A:A,orders!B:B)</f>
        <v>86704661</v>
      </c>
      <c r="K1554" s="3" t="str">
        <f>_xlfn.XLOOKUP(Table29[[#This Row],[order_id]],orders!A:A,orders!E:E)</f>
        <v>Wallet</v>
      </c>
      <c r="L1554" s="3" t="str">
        <f>_xlfn.XLOOKUP(Table29[[#This Row],[customer id]],customers!A:A,customers!C:C)</f>
        <v>Premium</v>
      </c>
    </row>
    <row r="1555" spans="1:12" x14ac:dyDescent="0.35">
      <c r="A1555" s="3">
        <v>9107923488</v>
      </c>
      <c r="B1555">
        <v>4452</v>
      </c>
      <c r="C1555">
        <v>1</v>
      </c>
      <c r="D1555" s="2">
        <v>169.88</v>
      </c>
      <c r="E1555" s="2">
        <f>Table29[[#This Row],[quantity]]*Table29[[#This Row],[unit_price]]</f>
        <v>169.88</v>
      </c>
      <c r="F1555" t="str">
        <f>_xlfn.XLOOKUP(Table29[[#This Row],[product_id]],products!A:A,products!B:B)</f>
        <v>Baby Wipes</v>
      </c>
      <c r="G1555" t="str">
        <f>_xlfn.XLOOKUP(B:B,products!A:A,products!C:C)</f>
        <v>Baby Care</v>
      </c>
      <c r="H1555" t="str">
        <f>_xlfn.XLOOKUP(Table29[[#This Row],[product_id]],products!A:A,products!D:D)</f>
        <v>Morar-Mistry</v>
      </c>
      <c r="I1555" s="1">
        <f>_xlfn.XLOOKUP(Table29[[#This Row],[order_id]],orders!A:A,orders!C:C)</f>
        <v>45250.203472222223</v>
      </c>
      <c r="J1555" s="3">
        <f>_xlfn.XLOOKUP(Table29[[#This Row],[order_id]],orders!A:A,orders!B:B)</f>
        <v>85354059</v>
      </c>
      <c r="K1555" s="3" t="str">
        <f>_xlfn.XLOOKUP(Table29[[#This Row],[order_id]],orders!A:A,orders!E:E)</f>
        <v>Wallet</v>
      </c>
      <c r="L1555" s="3" t="str">
        <f>_xlfn.XLOOKUP(Table29[[#This Row],[customer id]],customers!A:A,customers!C:C)</f>
        <v>Premium</v>
      </c>
    </row>
    <row r="1556" spans="1:12" x14ac:dyDescent="0.35">
      <c r="A1556" s="3">
        <v>4378877600</v>
      </c>
      <c r="B1556">
        <v>952168</v>
      </c>
      <c r="C1556">
        <v>2</v>
      </c>
      <c r="D1556" s="2">
        <v>236.95</v>
      </c>
      <c r="E1556" s="2">
        <f>Table29[[#This Row],[quantity]]*Table29[[#This Row],[unit_price]]</f>
        <v>473.9</v>
      </c>
      <c r="F1556" t="str">
        <f>_xlfn.XLOOKUP(Table29[[#This Row],[product_id]],products!A:A,products!B:B)</f>
        <v>Popcorn</v>
      </c>
      <c r="G1556" t="str">
        <f>_xlfn.XLOOKUP(B:B,products!A:A,products!C:C)</f>
        <v>Snacks &amp; Munchies</v>
      </c>
      <c r="H1556" t="str">
        <f>_xlfn.XLOOKUP(Table29[[#This Row],[product_id]],products!A:A,products!D:D)</f>
        <v>Krishnamurthy, Sibal and Das</v>
      </c>
      <c r="I1556" s="1">
        <f>_xlfn.XLOOKUP(Table29[[#This Row],[order_id]],orders!A:A,orders!C:C)</f>
        <v>45257.464583333334</v>
      </c>
      <c r="J1556" s="3">
        <f>_xlfn.XLOOKUP(Table29[[#This Row],[order_id]],orders!A:A,orders!B:B)</f>
        <v>46989310</v>
      </c>
      <c r="K1556" s="3" t="str">
        <f>_xlfn.XLOOKUP(Table29[[#This Row],[order_id]],orders!A:A,orders!E:E)</f>
        <v>Wallet</v>
      </c>
      <c r="L1556" s="3" t="str">
        <f>_xlfn.XLOOKUP(Table29[[#This Row],[customer id]],customers!A:A,customers!C:C)</f>
        <v>Regular</v>
      </c>
    </row>
    <row r="1557" spans="1:12" x14ac:dyDescent="0.35">
      <c r="A1557" s="3">
        <v>3232762361</v>
      </c>
      <c r="B1557">
        <v>124290</v>
      </c>
      <c r="C1557">
        <v>3</v>
      </c>
      <c r="D1557" s="2">
        <v>39.65</v>
      </c>
      <c r="E1557" s="2">
        <f>Table29[[#This Row],[quantity]]*Table29[[#This Row],[unit_price]]</f>
        <v>118.94999999999999</v>
      </c>
      <c r="F1557" t="str">
        <f>_xlfn.XLOOKUP(Table29[[#This Row],[product_id]],products!A:A,products!B:B)</f>
        <v>Lotion</v>
      </c>
      <c r="G1557" t="str">
        <f>_xlfn.XLOOKUP(B:B,products!A:A,products!C:C)</f>
        <v>Personal Care</v>
      </c>
      <c r="H1557" t="str">
        <f>_xlfn.XLOOKUP(Table29[[#This Row],[product_id]],products!A:A,products!D:D)</f>
        <v>Sachdev Group</v>
      </c>
      <c r="I1557" s="1">
        <f>_xlfn.XLOOKUP(Table29[[#This Row],[order_id]],orders!A:A,orders!C:C)</f>
        <v>45131.65</v>
      </c>
      <c r="J1557" s="3">
        <f>_xlfn.XLOOKUP(Table29[[#This Row],[order_id]],orders!A:A,orders!B:B)</f>
        <v>22613559</v>
      </c>
      <c r="K1557" s="3" t="str">
        <f>_xlfn.XLOOKUP(Table29[[#This Row],[order_id]],orders!A:A,orders!E:E)</f>
        <v>Wallet</v>
      </c>
      <c r="L1557" s="3" t="str">
        <f>_xlfn.XLOOKUP(Table29[[#This Row],[customer id]],customers!A:A,customers!C:C)</f>
        <v>Premium</v>
      </c>
    </row>
    <row r="1558" spans="1:12" x14ac:dyDescent="0.35">
      <c r="A1558" s="3">
        <v>1831641377</v>
      </c>
      <c r="B1558">
        <v>219598</v>
      </c>
      <c r="C1558">
        <v>3</v>
      </c>
      <c r="D1558" s="2">
        <v>367.08</v>
      </c>
      <c r="E1558" s="2">
        <f>Table29[[#This Row],[quantity]]*Table29[[#This Row],[unit_price]]</f>
        <v>1101.24</v>
      </c>
      <c r="F1558" t="str">
        <f>_xlfn.XLOOKUP(Table29[[#This Row],[product_id]],products!A:A,products!B:B)</f>
        <v>Shampoo</v>
      </c>
      <c r="G1558" t="str">
        <f>_xlfn.XLOOKUP(B:B,products!A:A,products!C:C)</f>
        <v>Personal Care</v>
      </c>
      <c r="H1558" t="str">
        <f>_xlfn.XLOOKUP(Table29[[#This Row],[product_id]],products!A:A,products!D:D)</f>
        <v>Arora-Magar</v>
      </c>
      <c r="I1558" s="1">
        <f>_xlfn.XLOOKUP(Table29[[#This Row],[order_id]],orders!A:A,orders!C:C)</f>
        <v>45370.176388888889</v>
      </c>
      <c r="J1558" s="3">
        <f>_xlfn.XLOOKUP(Table29[[#This Row],[order_id]],orders!A:A,orders!B:B)</f>
        <v>76971644</v>
      </c>
      <c r="K1558" s="3" t="str">
        <f>_xlfn.XLOOKUP(Table29[[#This Row],[order_id]],orders!A:A,orders!E:E)</f>
        <v>Cash</v>
      </c>
      <c r="L1558" s="3" t="str">
        <f>_xlfn.XLOOKUP(Table29[[#This Row],[customer id]],customers!A:A,customers!C:C)</f>
        <v>Inactive</v>
      </c>
    </row>
    <row r="1559" spans="1:12" x14ac:dyDescent="0.35">
      <c r="A1559" s="3">
        <v>562428866</v>
      </c>
      <c r="B1559">
        <v>432617</v>
      </c>
      <c r="C1559">
        <v>3</v>
      </c>
      <c r="D1559" s="2">
        <v>863.18</v>
      </c>
      <c r="E1559" s="2">
        <f>Table29[[#This Row],[quantity]]*Table29[[#This Row],[unit_price]]</f>
        <v>2589.54</v>
      </c>
      <c r="F1559" t="str">
        <f>_xlfn.XLOOKUP(Table29[[#This Row],[product_id]],products!A:A,products!B:B)</f>
        <v>Baby Wipes</v>
      </c>
      <c r="G1559" t="str">
        <f>_xlfn.XLOOKUP(B:B,products!A:A,products!C:C)</f>
        <v>Baby Care</v>
      </c>
      <c r="H1559" t="str">
        <f>_xlfn.XLOOKUP(Table29[[#This Row],[product_id]],products!A:A,products!D:D)</f>
        <v>Dora-Pillai</v>
      </c>
      <c r="I1559" s="1">
        <f>_xlfn.XLOOKUP(Table29[[#This Row],[order_id]],orders!A:A,orders!C:C)</f>
        <v>45033.811805555553</v>
      </c>
      <c r="J1559" s="3">
        <f>_xlfn.XLOOKUP(Table29[[#This Row],[order_id]],orders!A:A,orders!B:B)</f>
        <v>57833505</v>
      </c>
      <c r="K1559" s="3" t="str">
        <f>_xlfn.XLOOKUP(Table29[[#This Row],[order_id]],orders!A:A,orders!E:E)</f>
        <v>Card</v>
      </c>
      <c r="L1559" s="3" t="str">
        <f>_xlfn.XLOOKUP(Table29[[#This Row],[customer id]],customers!A:A,customers!C:C)</f>
        <v>New</v>
      </c>
    </row>
    <row r="1560" spans="1:12" x14ac:dyDescent="0.35">
      <c r="A1560" s="3">
        <v>4607715908</v>
      </c>
      <c r="B1560">
        <v>555121</v>
      </c>
      <c r="C1560">
        <v>2</v>
      </c>
      <c r="D1560" s="2">
        <v>354.91</v>
      </c>
      <c r="E1560" s="2">
        <f>Table29[[#This Row],[quantity]]*Table29[[#This Row],[unit_price]]</f>
        <v>709.82</v>
      </c>
      <c r="F1560" t="str">
        <f>_xlfn.XLOOKUP(Table29[[#This Row],[product_id]],products!A:A,products!B:B)</f>
        <v>Carrots</v>
      </c>
      <c r="G1560" t="str">
        <f>_xlfn.XLOOKUP(B:B,products!A:A,products!C:C)</f>
        <v>Fruits &amp; Vegetables</v>
      </c>
      <c r="H1560" t="str">
        <f>_xlfn.XLOOKUP(Table29[[#This Row],[product_id]],products!A:A,products!D:D)</f>
        <v>Subramanian, Chaudhuri and Dora</v>
      </c>
      <c r="I1560" s="1">
        <f>_xlfn.XLOOKUP(Table29[[#This Row],[order_id]],orders!A:A,orders!C:C)</f>
        <v>45528.95208333333</v>
      </c>
      <c r="J1560" s="3">
        <f>_xlfn.XLOOKUP(Table29[[#This Row],[order_id]],orders!A:A,orders!B:B)</f>
        <v>59095971</v>
      </c>
      <c r="K1560" s="3" t="str">
        <f>_xlfn.XLOOKUP(Table29[[#This Row],[order_id]],orders!A:A,orders!E:E)</f>
        <v>UPI</v>
      </c>
      <c r="L1560" s="3" t="str">
        <f>_xlfn.XLOOKUP(Table29[[#This Row],[customer id]],customers!A:A,customers!C:C)</f>
        <v>Inactive</v>
      </c>
    </row>
    <row r="1561" spans="1:12" x14ac:dyDescent="0.35">
      <c r="A1561" s="3">
        <v>4804575203</v>
      </c>
      <c r="B1561">
        <v>587420</v>
      </c>
      <c r="C1561">
        <v>3</v>
      </c>
      <c r="D1561" s="2">
        <v>357.42</v>
      </c>
      <c r="E1561" s="2">
        <f>Table29[[#This Row],[quantity]]*Table29[[#This Row],[unit_price]]</f>
        <v>1072.26</v>
      </c>
      <c r="F1561" t="str">
        <f>_xlfn.XLOOKUP(Table29[[#This Row],[product_id]],products!A:A,products!B:B)</f>
        <v>Cookies</v>
      </c>
      <c r="G1561" t="str">
        <f>_xlfn.XLOOKUP(B:B,products!A:A,products!C:C)</f>
        <v>Snacks &amp; Munchies</v>
      </c>
      <c r="H1561" t="str">
        <f>_xlfn.XLOOKUP(Table29[[#This Row],[product_id]],products!A:A,products!D:D)</f>
        <v>Raj and Sons</v>
      </c>
      <c r="I1561" s="1">
        <f>_xlfn.XLOOKUP(Table29[[#This Row],[order_id]],orders!A:A,orders!C:C)</f>
        <v>45069.904861111114</v>
      </c>
      <c r="J1561" s="3">
        <f>_xlfn.XLOOKUP(Table29[[#This Row],[order_id]],orders!A:A,orders!B:B)</f>
        <v>53974737</v>
      </c>
      <c r="K1561" s="3" t="str">
        <f>_xlfn.XLOOKUP(Table29[[#This Row],[order_id]],orders!A:A,orders!E:E)</f>
        <v>Wallet</v>
      </c>
      <c r="L1561" s="3" t="str">
        <f>_xlfn.XLOOKUP(Table29[[#This Row],[customer id]],customers!A:A,customers!C:C)</f>
        <v>New</v>
      </c>
    </row>
    <row r="1562" spans="1:12" x14ac:dyDescent="0.35">
      <c r="A1562" s="3">
        <v>8287234948</v>
      </c>
      <c r="B1562">
        <v>953175</v>
      </c>
      <c r="C1562">
        <v>1</v>
      </c>
      <c r="D1562" s="2">
        <v>225.21</v>
      </c>
      <c r="E1562" s="2">
        <f>Table29[[#This Row],[quantity]]*Table29[[#This Row],[unit_price]]</f>
        <v>225.21</v>
      </c>
      <c r="F1562" t="str">
        <f>_xlfn.XLOOKUP(Table29[[#This Row],[product_id]],products!A:A,products!B:B)</f>
        <v>Baby Food</v>
      </c>
      <c r="G1562" t="str">
        <f>_xlfn.XLOOKUP(B:B,products!A:A,products!C:C)</f>
        <v>Baby Care</v>
      </c>
      <c r="H1562" t="str">
        <f>_xlfn.XLOOKUP(Table29[[#This Row],[product_id]],products!A:A,products!D:D)</f>
        <v>Sehgal-Nagarajan</v>
      </c>
      <c r="I1562" s="1">
        <f>_xlfn.XLOOKUP(Table29[[#This Row],[order_id]],orders!A:A,orders!C:C)</f>
        <v>45572.324999999997</v>
      </c>
      <c r="J1562" s="3">
        <f>_xlfn.XLOOKUP(Table29[[#This Row],[order_id]],orders!A:A,orders!B:B)</f>
        <v>47939657</v>
      </c>
      <c r="K1562" s="3" t="str">
        <f>_xlfn.XLOOKUP(Table29[[#This Row],[order_id]],orders!A:A,orders!E:E)</f>
        <v>UPI</v>
      </c>
      <c r="L1562" s="3" t="str">
        <f>_xlfn.XLOOKUP(Table29[[#This Row],[customer id]],customers!A:A,customers!C:C)</f>
        <v>Regular</v>
      </c>
    </row>
    <row r="1563" spans="1:12" x14ac:dyDescent="0.35">
      <c r="A1563" s="3">
        <v>6074452586</v>
      </c>
      <c r="B1563">
        <v>965755</v>
      </c>
      <c r="C1563">
        <v>1</v>
      </c>
      <c r="D1563" s="2">
        <v>532.57000000000005</v>
      </c>
      <c r="E1563" s="2">
        <f>Table29[[#This Row],[quantity]]*Table29[[#This Row],[unit_price]]</f>
        <v>532.57000000000005</v>
      </c>
      <c r="F1563" t="str">
        <f>_xlfn.XLOOKUP(Table29[[#This Row],[product_id]],products!A:A,products!B:B)</f>
        <v>Bananas</v>
      </c>
      <c r="G1563" t="str">
        <f>_xlfn.XLOOKUP(B:B,products!A:A,products!C:C)</f>
        <v>Fruits &amp; Vegetables</v>
      </c>
      <c r="H1563" t="str">
        <f>_xlfn.XLOOKUP(Table29[[#This Row],[product_id]],products!A:A,products!D:D)</f>
        <v>Doshi, Sarraf and Sama</v>
      </c>
      <c r="I1563" s="1">
        <f>_xlfn.XLOOKUP(Table29[[#This Row],[order_id]],orders!A:A,orders!C:C)</f>
        <v>45170.354166666664</v>
      </c>
      <c r="J1563" s="3">
        <f>_xlfn.XLOOKUP(Table29[[#This Row],[order_id]],orders!A:A,orders!B:B)</f>
        <v>78806824</v>
      </c>
      <c r="K1563" s="3" t="str">
        <f>_xlfn.XLOOKUP(Table29[[#This Row],[order_id]],orders!A:A,orders!E:E)</f>
        <v>Cash</v>
      </c>
      <c r="L1563" s="3" t="str">
        <f>_xlfn.XLOOKUP(Table29[[#This Row],[customer id]],customers!A:A,customers!C:C)</f>
        <v>Premium</v>
      </c>
    </row>
    <row r="1564" spans="1:12" x14ac:dyDescent="0.35">
      <c r="A1564" s="3">
        <v>6821790656</v>
      </c>
      <c r="B1564">
        <v>487931</v>
      </c>
      <c r="C1564">
        <v>2</v>
      </c>
      <c r="D1564" s="2">
        <v>709.08</v>
      </c>
      <c r="E1564" s="2">
        <f>Table29[[#This Row],[quantity]]*Table29[[#This Row],[unit_price]]</f>
        <v>1418.16</v>
      </c>
      <c r="F1564" t="str">
        <f>_xlfn.XLOOKUP(Table29[[#This Row],[product_id]],products!A:A,products!B:B)</f>
        <v>Sugar</v>
      </c>
      <c r="G1564" t="str">
        <f>_xlfn.XLOOKUP(B:B,products!A:A,products!C:C)</f>
        <v>Grocery &amp; Staples</v>
      </c>
      <c r="H1564" t="str">
        <f>_xlfn.XLOOKUP(Table29[[#This Row],[product_id]],products!A:A,products!D:D)</f>
        <v>Bahl, Jaggi and Nath</v>
      </c>
      <c r="I1564" s="1">
        <f>_xlfn.XLOOKUP(Table29[[#This Row],[order_id]],orders!A:A,orders!C:C)</f>
        <v>45507.548611111109</v>
      </c>
      <c r="J1564" s="3">
        <f>_xlfn.XLOOKUP(Table29[[#This Row],[order_id]],orders!A:A,orders!B:B)</f>
        <v>66710182</v>
      </c>
      <c r="K1564" s="3" t="str">
        <f>_xlfn.XLOOKUP(Table29[[#This Row],[order_id]],orders!A:A,orders!E:E)</f>
        <v>Wallet</v>
      </c>
      <c r="L1564" s="3" t="str">
        <f>_xlfn.XLOOKUP(Table29[[#This Row],[customer id]],customers!A:A,customers!C:C)</f>
        <v>Inactive</v>
      </c>
    </row>
    <row r="1565" spans="1:12" x14ac:dyDescent="0.35">
      <c r="A1565" s="3">
        <v>7821942520</v>
      </c>
      <c r="B1565">
        <v>490939</v>
      </c>
      <c r="C1565">
        <v>1</v>
      </c>
      <c r="D1565" s="2">
        <v>80.25</v>
      </c>
      <c r="E1565" s="2">
        <f>Table29[[#This Row],[quantity]]*Table29[[#This Row],[unit_price]]</f>
        <v>80.25</v>
      </c>
      <c r="F1565" t="str">
        <f>_xlfn.XLOOKUP(Table29[[#This Row],[product_id]],products!A:A,products!B:B)</f>
        <v>Lotion</v>
      </c>
      <c r="G1565" t="str">
        <f>_xlfn.XLOOKUP(B:B,products!A:A,products!C:C)</f>
        <v>Personal Care</v>
      </c>
      <c r="H1565" t="str">
        <f>_xlfn.XLOOKUP(Table29[[#This Row],[product_id]],products!A:A,products!D:D)</f>
        <v>Roy, Barad and De</v>
      </c>
      <c r="I1565" s="1">
        <f>_xlfn.XLOOKUP(Table29[[#This Row],[order_id]],orders!A:A,orders!C:C)</f>
        <v>45334.997916666667</v>
      </c>
      <c r="J1565" s="3">
        <f>_xlfn.XLOOKUP(Table29[[#This Row],[order_id]],orders!A:A,orders!B:B)</f>
        <v>84468124</v>
      </c>
      <c r="K1565" s="3" t="str">
        <f>_xlfn.XLOOKUP(Table29[[#This Row],[order_id]],orders!A:A,orders!E:E)</f>
        <v>Wallet</v>
      </c>
      <c r="L1565" s="3" t="str">
        <f>_xlfn.XLOOKUP(Table29[[#This Row],[customer id]],customers!A:A,customers!C:C)</f>
        <v>Premium</v>
      </c>
    </row>
    <row r="1566" spans="1:12" x14ac:dyDescent="0.35">
      <c r="A1566" s="3">
        <v>3012496270</v>
      </c>
      <c r="B1566">
        <v>848226</v>
      </c>
      <c r="C1566">
        <v>2</v>
      </c>
      <c r="D1566" s="2">
        <v>209.59</v>
      </c>
      <c r="E1566" s="2">
        <f>Table29[[#This Row],[quantity]]*Table29[[#This Row],[unit_price]]</f>
        <v>419.18</v>
      </c>
      <c r="F1566" t="str">
        <f>_xlfn.XLOOKUP(Table29[[#This Row],[product_id]],products!A:A,products!B:B)</f>
        <v>Tomatoes</v>
      </c>
      <c r="G1566" t="str">
        <f>_xlfn.XLOOKUP(B:B,products!A:A,products!C:C)</f>
        <v>Fruits &amp; Vegetables</v>
      </c>
      <c r="H1566" t="str">
        <f>_xlfn.XLOOKUP(Table29[[#This Row],[product_id]],products!A:A,products!D:D)</f>
        <v>Barad and Sons</v>
      </c>
      <c r="I1566" s="1">
        <f>_xlfn.XLOOKUP(Table29[[#This Row],[order_id]],orders!A:A,orders!C:C)</f>
        <v>45022.15625</v>
      </c>
      <c r="J1566" s="3">
        <f>_xlfn.XLOOKUP(Table29[[#This Row],[order_id]],orders!A:A,orders!B:B)</f>
        <v>27604184</v>
      </c>
      <c r="K1566" s="3" t="str">
        <f>_xlfn.XLOOKUP(Table29[[#This Row],[order_id]],orders!A:A,orders!E:E)</f>
        <v>UPI</v>
      </c>
      <c r="L1566" s="3" t="str">
        <f>_xlfn.XLOOKUP(Table29[[#This Row],[customer id]],customers!A:A,customers!C:C)</f>
        <v>New</v>
      </c>
    </row>
    <row r="1567" spans="1:12" x14ac:dyDescent="0.35">
      <c r="A1567" s="3">
        <v>8980370750</v>
      </c>
      <c r="B1567">
        <v>56589</v>
      </c>
      <c r="C1567">
        <v>1</v>
      </c>
      <c r="D1567" s="2">
        <v>517.77</v>
      </c>
      <c r="E1567" s="2">
        <f>Table29[[#This Row],[quantity]]*Table29[[#This Row],[unit_price]]</f>
        <v>517.77</v>
      </c>
      <c r="F1567" t="str">
        <f>_xlfn.XLOOKUP(Table29[[#This Row],[product_id]],products!A:A,products!B:B)</f>
        <v>Vitamins</v>
      </c>
      <c r="G1567" t="str">
        <f>_xlfn.XLOOKUP(B:B,products!A:A,products!C:C)</f>
        <v>Pharmacy</v>
      </c>
      <c r="H1567" t="str">
        <f>_xlfn.XLOOKUP(Table29[[#This Row],[product_id]],products!A:A,products!D:D)</f>
        <v>Pai, Kashyap and Ramachandran</v>
      </c>
      <c r="I1567" s="1">
        <f>_xlfn.XLOOKUP(Table29[[#This Row],[order_id]],orders!A:A,orders!C:C)</f>
        <v>45184.615972222222</v>
      </c>
      <c r="J1567" s="3">
        <f>_xlfn.XLOOKUP(Table29[[#This Row],[order_id]],orders!A:A,orders!B:B)</f>
        <v>76971644</v>
      </c>
      <c r="K1567" s="3" t="str">
        <f>_xlfn.XLOOKUP(Table29[[#This Row],[order_id]],orders!A:A,orders!E:E)</f>
        <v>Card</v>
      </c>
      <c r="L1567" s="3" t="str">
        <f>_xlfn.XLOOKUP(Table29[[#This Row],[customer id]],customers!A:A,customers!C:C)</f>
        <v>Inactive</v>
      </c>
    </row>
    <row r="1568" spans="1:12" x14ac:dyDescent="0.35">
      <c r="A1568" s="3">
        <v>6535672015</v>
      </c>
      <c r="B1568">
        <v>798639</v>
      </c>
      <c r="C1568">
        <v>3</v>
      </c>
      <c r="D1568" s="2">
        <v>211.25</v>
      </c>
      <c r="E1568" s="2">
        <f>Table29[[#This Row],[quantity]]*Table29[[#This Row],[unit_price]]</f>
        <v>633.75</v>
      </c>
      <c r="F1568" t="str">
        <f>_xlfn.XLOOKUP(Table29[[#This Row],[product_id]],products!A:A,products!B:B)</f>
        <v>Eggs</v>
      </c>
      <c r="G1568" t="str">
        <f>_xlfn.XLOOKUP(B:B,products!A:A,products!C:C)</f>
        <v>Dairy &amp; Breakfast</v>
      </c>
      <c r="H1568" t="str">
        <f>_xlfn.XLOOKUP(Table29[[#This Row],[product_id]],products!A:A,products!D:D)</f>
        <v>Subramaniam LLC</v>
      </c>
      <c r="I1568" s="1">
        <f>_xlfn.XLOOKUP(Table29[[#This Row],[order_id]],orders!A:A,orders!C:C)</f>
        <v>45051.361805555556</v>
      </c>
      <c r="J1568" s="3">
        <f>_xlfn.XLOOKUP(Table29[[#This Row],[order_id]],orders!A:A,orders!B:B)</f>
        <v>4758426</v>
      </c>
      <c r="K1568" s="3" t="str">
        <f>_xlfn.XLOOKUP(Table29[[#This Row],[order_id]],orders!A:A,orders!E:E)</f>
        <v>UPI</v>
      </c>
      <c r="L1568" s="3" t="str">
        <f>_xlfn.XLOOKUP(Table29[[#This Row],[customer id]],customers!A:A,customers!C:C)</f>
        <v>New</v>
      </c>
    </row>
    <row r="1569" spans="1:12" x14ac:dyDescent="0.35">
      <c r="A1569" s="3">
        <v>6999060704</v>
      </c>
      <c r="B1569">
        <v>137909</v>
      </c>
      <c r="C1569">
        <v>2</v>
      </c>
      <c r="D1569" s="2">
        <v>864.3</v>
      </c>
      <c r="E1569" s="2">
        <f>Table29[[#This Row],[quantity]]*Table29[[#This Row],[unit_price]]</f>
        <v>1728.6</v>
      </c>
      <c r="F1569" t="str">
        <f>_xlfn.XLOOKUP(Table29[[#This Row],[product_id]],products!A:A,products!B:B)</f>
        <v>Cough Syrup</v>
      </c>
      <c r="G1569" t="str">
        <f>_xlfn.XLOOKUP(B:B,products!A:A,products!C:C)</f>
        <v>Pharmacy</v>
      </c>
      <c r="H1569" t="str">
        <f>_xlfn.XLOOKUP(Table29[[#This Row],[product_id]],products!A:A,products!D:D)</f>
        <v>Dalal PLC</v>
      </c>
      <c r="I1569" s="1">
        <f>_xlfn.XLOOKUP(Table29[[#This Row],[order_id]],orders!A:A,orders!C:C)</f>
        <v>45044.663194444445</v>
      </c>
      <c r="J1569" s="3">
        <f>_xlfn.XLOOKUP(Table29[[#This Row],[order_id]],orders!A:A,orders!B:B)</f>
        <v>15534747</v>
      </c>
      <c r="K1569" s="3" t="str">
        <f>_xlfn.XLOOKUP(Table29[[#This Row],[order_id]],orders!A:A,orders!E:E)</f>
        <v>Wallet</v>
      </c>
      <c r="L1569" s="3" t="str">
        <f>_xlfn.XLOOKUP(Table29[[#This Row],[customer id]],customers!A:A,customers!C:C)</f>
        <v>Inactive</v>
      </c>
    </row>
    <row r="1570" spans="1:12" x14ac:dyDescent="0.35">
      <c r="A1570" s="3">
        <v>9403732731</v>
      </c>
      <c r="B1570">
        <v>131748</v>
      </c>
      <c r="C1570">
        <v>2</v>
      </c>
      <c r="D1570" s="2">
        <v>81.349999999999994</v>
      </c>
      <c r="E1570" s="2">
        <f>Table29[[#This Row],[quantity]]*Table29[[#This Row],[unit_price]]</f>
        <v>162.69999999999999</v>
      </c>
      <c r="F1570" t="str">
        <f>_xlfn.XLOOKUP(Table29[[#This Row],[product_id]],products!A:A,products!B:B)</f>
        <v>Dog Food</v>
      </c>
      <c r="G1570" t="str">
        <f>_xlfn.XLOOKUP(B:B,products!A:A,products!C:C)</f>
        <v>Pet Care</v>
      </c>
      <c r="H1570" t="str">
        <f>_xlfn.XLOOKUP(Table29[[#This Row],[product_id]],products!A:A,products!D:D)</f>
        <v>Shroff, Wason and Dugar</v>
      </c>
      <c r="I1570" s="1">
        <f>_xlfn.XLOOKUP(Table29[[#This Row],[order_id]],orders!A:A,orders!C:C)</f>
        <v>45438.659722222219</v>
      </c>
      <c r="J1570" s="3">
        <f>_xlfn.XLOOKUP(Table29[[#This Row],[order_id]],orders!A:A,orders!B:B)</f>
        <v>73393269</v>
      </c>
      <c r="K1570" s="3" t="str">
        <f>_xlfn.XLOOKUP(Table29[[#This Row],[order_id]],orders!A:A,orders!E:E)</f>
        <v>Cash</v>
      </c>
      <c r="L1570" s="3" t="str">
        <f>_xlfn.XLOOKUP(Table29[[#This Row],[customer id]],customers!A:A,customers!C:C)</f>
        <v>Regular</v>
      </c>
    </row>
    <row r="1571" spans="1:12" x14ac:dyDescent="0.35">
      <c r="A1571" s="3">
        <v>5649255352</v>
      </c>
      <c r="B1571">
        <v>449106</v>
      </c>
      <c r="C1571">
        <v>3</v>
      </c>
      <c r="D1571" s="2">
        <v>48.55</v>
      </c>
      <c r="E1571" s="2">
        <f>Table29[[#This Row],[quantity]]*Table29[[#This Row],[unit_price]]</f>
        <v>145.64999999999998</v>
      </c>
      <c r="F1571" t="str">
        <f>_xlfn.XLOOKUP(Table29[[#This Row],[product_id]],products!A:A,products!B:B)</f>
        <v>Soap</v>
      </c>
      <c r="G1571" t="str">
        <f>_xlfn.XLOOKUP(B:B,products!A:A,products!C:C)</f>
        <v>Personal Care</v>
      </c>
      <c r="H1571" t="str">
        <f>_xlfn.XLOOKUP(Table29[[#This Row],[product_id]],products!A:A,products!D:D)</f>
        <v>Shere, Thakur and Naik</v>
      </c>
      <c r="I1571" s="1">
        <f>_xlfn.XLOOKUP(Table29[[#This Row],[order_id]],orders!A:A,orders!C:C)</f>
        <v>45595.98541666667</v>
      </c>
      <c r="J1571" s="3">
        <f>_xlfn.XLOOKUP(Table29[[#This Row],[order_id]],orders!A:A,orders!B:B)</f>
        <v>84119685</v>
      </c>
      <c r="K1571" s="3" t="str">
        <f>_xlfn.XLOOKUP(Table29[[#This Row],[order_id]],orders!A:A,orders!E:E)</f>
        <v>Cash</v>
      </c>
      <c r="L1571" s="3" t="str">
        <f>_xlfn.XLOOKUP(Table29[[#This Row],[customer id]],customers!A:A,customers!C:C)</f>
        <v>Inactive</v>
      </c>
    </row>
    <row r="1572" spans="1:12" x14ac:dyDescent="0.35">
      <c r="A1572" s="3">
        <v>5034409841</v>
      </c>
      <c r="B1572">
        <v>700048</v>
      </c>
      <c r="C1572">
        <v>1</v>
      </c>
      <c r="D1572" s="2">
        <v>141.28</v>
      </c>
      <c r="E1572" s="2">
        <f>Table29[[#This Row],[quantity]]*Table29[[#This Row],[unit_price]]</f>
        <v>141.28</v>
      </c>
      <c r="F1572" t="str">
        <f>_xlfn.XLOOKUP(Table29[[#This Row],[product_id]],products!A:A,products!B:B)</f>
        <v>Dish Soap</v>
      </c>
      <c r="G1572" t="str">
        <f>_xlfn.XLOOKUP(B:B,products!A:A,products!C:C)</f>
        <v>Household Care</v>
      </c>
      <c r="H1572" t="str">
        <f>_xlfn.XLOOKUP(Table29[[#This Row],[product_id]],products!A:A,products!D:D)</f>
        <v>Khalsa-Bhavsar</v>
      </c>
      <c r="I1572" s="1">
        <f>_xlfn.XLOOKUP(Table29[[#This Row],[order_id]],orders!A:A,orders!C:C)</f>
        <v>45153.136805555558</v>
      </c>
      <c r="J1572" s="3">
        <f>_xlfn.XLOOKUP(Table29[[#This Row],[order_id]],orders!A:A,orders!B:B)</f>
        <v>46629917</v>
      </c>
      <c r="K1572" s="3" t="str">
        <f>_xlfn.XLOOKUP(Table29[[#This Row],[order_id]],orders!A:A,orders!E:E)</f>
        <v>Wallet</v>
      </c>
      <c r="L1572" s="3" t="str">
        <f>_xlfn.XLOOKUP(Table29[[#This Row],[customer id]],customers!A:A,customers!C:C)</f>
        <v>Premium</v>
      </c>
    </row>
    <row r="1573" spans="1:12" x14ac:dyDescent="0.35">
      <c r="A1573" s="3">
        <v>9072111617</v>
      </c>
      <c r="B1573">
        <v>112390</v>
      </c>
      <c r="C1573">
        <v>1</v>
      </c>
      <c r="D1573" s="2">
        <v>877.98</v>
      </c>
      <c r="E1573" s="2">
        <f>Table29[[#This Row],[quantity]]*Table29[[#This Row],[unit_price]]</f>
        <v>877.98</v>
      </c>
      <c r="F1573" t="str">
        <f>_xlfn.XLOOKUP(Table29[[#This Row],[product_id]],products!A:A,products!B:B)</f>
        <v>Toothpaste</v>
      </c>
      <c r="G1573" t="str">
        <f>_xlfn.XLOOKUP(B:B,products!A:A,products!C:C)</f>
        <v>Personal Care</v>
      </c>
      <c r="H1573" t="str">
        <f>_xlfn.XLOOKUP(Table29[[#This Row],[product_id]],products!A:A,products!D:D)</f>
        <v>Kibe, Contractor and Randhawa</v>
      </c>
      <c r="I1573" s="1">
        <f>_xlfn.XLOOKUP(Table29[[#This Row],[order_id]],orders!A:A,orders!C:C)</f>
        <v>45550.930555555555</v>
      </c>
      <c r="J1573" s="3">
        <f>_xlfn.XLOOKUP(Table29[[#This Row],[order_id]],orders!A:A,orders!B:B)</f>
        <v>49985597</v>
      </c>
      <c r="K1573" s="3" t="str">
        <f>_xlfn.XLOOKUP(Table29[[#This Row],[order_id]],orders!A:A,orders!E:E)</f>
        <v>UPI</v>
      </c>
      <c r="L1573" s="3" t="str">
        <f>_xlfn.XLOOKUP(Table29[[#This Row],[customer id]],customers!A:A,customers!C:C)</f>
        <v>Regular</v>
      </c>
    </row>
    <row r="1574" spans="1:12" x14ac:dyDescent="0.35">
      <c r="A1574" s="3">
        <v>9556880451</v>
      </c>
      <c r="B1574">
        <v>621677</v>
      </c>
      <c r="C1574">
        <v>3</v>
      </c>
      <c r="D1574" s="2">
        <v>317.8</v>
      </c>
      <c r="E1574" s="2">
        <f>Table29[[#This Row],[quantity]]*Table29[[#This Row],[unit_price]]</f>
        <v>953.40000000000009</v>
      </c>
      <c r="F1574" t="str">
        <f>_xlfn.XLOOKUP(Table29[[#This Row],[product_id]],products!A:A,products!B:B)</f>
        <v>Frozen Biryani</v>
      </c>
      <c r="G1574" t="str">
        <f>_xlfn.XLOOKUP(B:B,products!A:A,products!C:C)</f>
        <v>Instant &amp; Frozen Food</v>
      </c>
      <c r="H1574" t="str">
        <f>_xlfn.XLOOKUP(Table29[[#This Row],[product_id]],products!A:A,products!D:D)</f>
        <v>Sabharwal-Mital</v>
      </c>
      <c r="I1574" s="1">
        <f>_xlfn.XLOOKUP(Table29[[#This Row],[order_id]],orders!A:A,orders!C:C)</f>
        <v>45207.476388888892</v>
      </c>
      <c r="J1574" s="3">
        <f>_xlfn.XLOOKUP(Table29[[#This Row],[order_id]],orders!A:A,orders!B:B)</f>
        <v>48778633</v>
      </c>
      <c r="K1574" s="3" t="str">
        <f>_xlfn.XLOOKUP(Table29[[#This Row],[order_id]],orders!A:A,orders!E:E)</f>
        <v>Card</v>
      </c>
      <c r="L1574" s="3" t="str">
        <f>_xlfn.XLOOKUP(Table29[[#This Row],[customer id]],customers!A:A,customers!C:C)</f>
        <v>New</v>
      </c>
    </row>
    <row r="1575" spans="1:12" x14ac:dyDescent="0.35">
      <c r="A1575" s="3">
        <v>4602796463</v>
      </c>
      <c r="B1575">
        <v>859361</v>
      </c>
      <c r="C1575">
        <v>3</v>
      </c>
      <c r="D1575" s="2">
        <v>432.39</v>
      </c>
      <c r="E1575" s="2">
        <f>Table29[[#This Row],[quantity]]*Table29[[#This Row],[unit_price]]</f>
        <v>1297.17</v>
      </c>
      <c r="F1575" t="str">
        <f>_xlfn.XLOOKUP(Table29[[#This Row],[product_id]],products!A:A,products!B:B)</f>
        <v>Shampoo</v>
      </c>
      <c r="G1575" t="str">
        <f>_xlfn.XLOOKUP(B:B,products!A:A,products!C:C)</f>
        <v>Personal Care</v>
      </c>
      <c r="H1575" t="str">
        <f>_xlfn.XLOOKUP(Table29[[#This Row],[product_id]],products!A:A,products!D:D)</f>
        <v>Mitter Group</v>
      </c>
      <c r="I1575" s="1">
        <f>_xlfn.XLOOKUP(Table29[[#This Row],[order_id]],orders!A:A,orders!C:C)</f>
        <v>45547.222222222219</v>
      </c>
      <c r="J1575" s="3">
        <f>_xlfn.XLOOKUP(Table29[[#This Row],[order_id]],orders!A:A,orders!B:B)</f>
        <v>22047134</v>
      </c>
      <c r="K1575" s="3" t="str">
        <f>_xlfn.XLOOKUP(Table29[[#This Row],[order_id]],orders!A:A,orders!E:E)</f>
        <v>UPI</v>
      </c>
      <c r="L1575" s="3" t="str">
        <f>_xlfn.XLOOKUP(Table29[[#This Row],[customer id]],customers!A:A,customers!C:C)</f>
        <v>Inactive</v>
      </c>
    </row>
    <row r="1576" spans="1:12" x14ac:dyDescent="0.35">
      <c r="A1576" s="3">
        <v>6061353924</v>
      </c>
      <c r="B1576">
        <v>291238</v>
      </c>
      <c r="C1576">
        <v>1</v>
      </c>
      <c r="D1576" s="2">
        <v>746.03</v>
      </c>
      <c r="E1576" s="2">
        <f>Table29[[#This Row],[quantity]]*Table29[[#This Row],[unit_price]]</f>
        <v>746.03</v>
      </c>
      <c r="F1576" t="str">
        <f>_xlfn.XLOOKUP(Table29[[#This Row],[product_id]],products!A:A,products!B:B)</f>
        <v>Chocolates</v>
      </c>
      <c r="G1576" t="str">
        <f>_xlfn.XLOOKUP(B:B,products!A:A,products!C:C)</f>
        <v>Snacks &amp; Munchies</v>
      </c>
      <c r="H1576" t="str">
        <f>_xlfn.XLOOKUP(Table29[[#This Row],[product_id]],products!A:A,products!D:D)</f>
        <v>Sinha, Pau and Chhabra</v>
      </c>
      <c r="I1576" s="1">
        <f>_xlfn.XLOOKUP(Table29[[#This Row],[order_id]],orders!A:A,orders!C:C)</f>
        <v>45354.927083333336</v>
      </c>
      <c r="J1576" s="3">
        <f>_xlfn.XLOOKUP(Table29[[#This Row],[order_id]],orders!A:A,orders!B:B)</f>
        <v>49241309</v>
      </c>
      <c r="K1576" s="3" t="str">
        <f>_xlfn.XLOOKUP(Table29[[#This Row],[order_id]],orders!A:A,orders!E:E)</f>
        <v>Wallet</v>
      </c>
      <c r="L1576" s="3" t="str">
        <f>_xlfn.XLOOKUP(Table29[[#This Row],[customer id]],customers!A:A,customers!C:C)</f>
        <v>Inactive</v>
      </c>
    </row>
    <row r="1577" spans="1:12" x14ac:dyDescent="0.35">
      <c r="A1577" s="3">
        <v>4366519080</v>
      </c>
      <c r="B1577">
        <v>764014</v>
      </c>
      <c r="C1577">
        <v>2</v>
      </c>
      <c r="D1577" s="2">
        <v>612.04</v>
      </c>
      <c r="E1577" s="2">
        <f>Table29[[#This Row],[quantity]]*Table29[[#This Row],[unit_price]]</f>
        <v>1224.08</v>
      </c>
      <c r="F1577" t="str">
        <f>_xlfn.XLOOKUP(Table29[[#This Row],[product_id]],products!A:A,products!B:B)</f>
        <v>Salt</v>
      </c>
      <c r="G1577" t="str">
        <f>_xlfn.XLOOKUP(B:B,products!A:A,products!C:C)</f>
        <v>Grocery &amp; Staples</v>
      </c>
      <c r="H1577" t="str">
        <f>_xlfn.XLOOKUP(Table29[[#This Row],[product_id]],products!A:A,products!D:D)</f>
        <v>Grewal, Swamy and Dayal</v>
      </c>
      <c r="I1577" s="1">
        <f>_xlfn.XLOOKUP(Table29[[#This Row],[order_id]],orders!A:A,orders!C:C)</f>
        <v>45075.745833333334</v>
      </c>
      <c r="J1577" s="3">
        <f>_xlfn.XLOOKUP(Table29[[#This Row],[order_id]],orders!A:A,orders!B:B)</f>
        <v>63339001</v>
      </c>
      <c r="K1577" s="3" t="str">
        <f>_xlfn.XLOOKUP(Table29[[#This Row],[order_id]],orders!A:A,orders!E:E)</f>
        <v>Cash</v>
      </c>
      <c r="L1577" s="3" t="str">
        <f>_xlfn.XLOOKUP(Table29[[#This Row],[customer id]],customers!A:A,customers!C:C)</f>
        <v>New</v>
      </c>
    </row>
    <row r="1578" spans="1:12" x14ac:dyDescent="0.35">
      <c r="A1578" s="3">
        <v>1324817141</v>
      </c>
      <c r="B1578">
        <v>739448</v>
      </c>
      <c r="C1578">
        <v>1</v>
      </c>
      <c r="D1578" s="2">
        <v>755.66</v>
      </c>
      <c r="E1578" s="2">
        <f>Table29[[#This Row],[quantity]]*Table29[[#This Row],[unit_price]]</f>
        <v>755.66</v>
      </c>
      <c r="F1578" t="str">
        <f>_xlfn.XLOOKUP(Table29[[#This Row],[product_id]],products!A:A,products!B:B)</f>
        <v>Dish Soap</v>
      </c>
      <c r="G1578" t="str">
        <f>_xlfn.XLOOKUP(B:B,products!A:A,products!C:C)</f>
        <v>Household Care</v>
      </c>
      <c r="H1578" t="str">
        <f>_xlfn.XLOOKUP(Table29[[#This Row],[product_id]],products!A:A,products!D:D)</f>
        <v>Mand-Choudhry</v>
      </c>
      <c r="I1578" s="1">
        <f>_xlfn.XLOOKUP(Table29[[#This Row],[order_id]],orders!A:A,orders!C:C)</f>
        <v>45155.918055555558</v>
      </c>
      <c r="J1578" s="3">
        <f>_xlfn.XLOOKUP(Table29[[#This Row],[order_id]],orders!A:A,orders!B:B)</f>
        <v>71694275</v>
      </c>
      <c r="K1578" s="3" t="str">
        <f>_xlfn.XLOOKUP(Table29[[#This Row],[order_id]],orders!A:A,orders!E:E)</f>
        <v>Card</v>
      </c>
      <c r="L1578" s="3" t="str">
        <f>_xlfn.XLOOKUP(Table29[[#This Row],[customer id]],customers!A:A,customers!C:C)</f>
        <v>Regular</v>
      </c>
    </row>
    <row r="1579" spans="1:12" x14ac:dyDescent="0.35">
      <c r="A1579" s="3">
        <v>5419080144</v>
      </c>
      <c r="B1579">
        <v>89084</v>
      </c>
      <c r="C1579">
        <v>2</v>
      </c>
      <c r="D1579" s="2">
        <v>598.83000000000004</v>
      </c>
      <c r="E1579" s="2">
        <f>Table29[[#This Row],[quantity]]*Table29[[#This Row],[unit_price]]</f>
        <v>1197.6600000000001</v>
      </c>
      <c r="F1579" t="str">
        <f>_xlfn.XLOOKUP(Table29[[#This Row],[product_id]],products!A:A,products!B:B)</f>
        <v>Milk</v>
      </c>
      <c r="G1579" t="str">
        <f>_xlfn.XLOOKUP(B:B,products!A:A,products!C:C)</f>
        <v>Dairy &amp; Breakfast</v>
      </c>
      <c r="H1579" t="str">
        <f>_xlfn.XLOOKUP(Table29[[#This Row],[product_id]],products!A:A,products!D:D)</f>
        <v>Wali, Virk and Iyer</v>
      </c>
      <c r="I1579" s="1">
        <f>_xlfn.XLOOKUP(Table29[[#This Row],[order_id]],orders!A:A,orders!C:C)</f>
        <v>45597.697222222225</v>
      </c>
      <c r="J1579" s="3">
        <f>_xlfn.XLOOKUP(Table29[[#This Row],[order_id]],orders!A:A,orders!B:B)</f>
        <v>55404382</v>
      </c>
      <c r="K1579" s="3" t="str">
        <f>_xlfn.XLOOKUP(Table29[[#This Row],[order_id]],orders!A:A,orders!E:E)</f>
        <v>Cash</v>
      </c>
      <c r="L1579" s="3" t="str">
        <f>_xlfn.XLOOKUP(Table29[[#This Row],[customer id]],customers!A:A,customers!C:C)</f>
        <v>Premium</v>
      </c>
    </row>
    <row r="1580" spans="1:12" x14ac:dyDescent="0.35">
      <c r="A1580" s="3">
        <v>8813470284</v>
      </c>
      <c r="B1580">
        <v>77308</v>
      </c>
      <c r="C1580">
        <v>1</v>
      </c>
      <c r="D1580" s="2">
        <v>223.27</v>
      </c>
      <c r="E1580" s="2">
        <f>Table29[[#This Row],[quantity]]*Table29[[#This Row],[unit_price]]</f>
        <v>223.27</v>
      </c>
      <c r="F1580" t="str">
        <f>_xlfn.XLOOKUP(Table29[[#This Row],[product_id]],products!A:A,products!B:B)</f>
        <v>Onions</v>
      </c>
      <c r="G1580" t="str">
        <f>_xlfn.XLOOKUP(B:B,products!A:A,products!C:C)</f>
        <v>Fruits &amp; Vegetables</v>
      </c>
      <c r="H1580" t="str">
        <f>_xlfn.XLOOKUP(Table29[[#This Row],[product_id]],products!A:A,products!D:D)</f>
        <v>Ratta-Sagar</v>
      </c>
      <c r="I1580" s="1">
        <f>_xlfn.XLOOKUP(Table29[[#This Row],[order_id]],orders!A:A,orders!C:C)</f>
        <v>45295.219444444447</v>
      </c>
      <c r="J1580" s="3">
        <f>_xlfn.XLOOKUP(Table29[[#This Row],[order_id]],orders!A:A,orders!B:B)</f>
        <v>57537308</v>
      </c>
      <c r="K1580" s="3" t="str">
        <f>_xlfn.XLOOKUP(Table29[[#This Row],[order_id]],orders!A:A,orders!E:E)</f>
        <v>Card</v>
      </c>
      <c r="L1580" s="3" t="str">
        <f>_xlfn.XLOOKUP(Table29[[#This Row],[customer id]],customers!A:A,customers!C:C)</f>
        <v>New</v>
      </c>
    </row>
    <row r="1581" spans="1:12" x14ac:dyDescent="0.35">
      <c r="A1581" s="3">
        <v>3182992799</v>
      </c>
      <c r="B1581">
        <v>449106</v>
      </c>
      <c r="C1581">
        <v>2</v>
      </c>
      <c r="D1581" s="2">
        <v>48.55</v>
      </c>
      <c r="E1581" s="2">
        <f>Table29[[#This Row],[quantity]]*Table29[[#This Row],[unit_price]]</f>
        <v>97.1</v>
      </c>
      <c r="F1581" t="str">
        <f>_xlfn.XLOOKUP(Table29[[#This Row],[product_id]],products!A:A,products!B:B)</f>
        <v>Soap</v>
      </c>
      <c r="G1581" t="str">
        <f>_xlfn.XLOOKUP(B:B,products!A:A,products!C:C)</f>
        <v>Personal Care</v>
      </c>
      <c r="H1581" t="str">
        <f>_xlfn.XLOOKUP(Table29[[#This Row],[product_id]],products!A:A,products!D:D)</f>
        <v>Shere, Thakur and Naik</v>
      </c>
      <c r="I1581" s="1">
        <f>_xlfn.XLOOKUP(Table29[[#This Row],[order_id]],orders!A:A,orders!C:C)</f>
        <v>45217.579861111109</v>
      </c>
      <c r="J1581" s="3">
        <f>_xlfn.XLOOKUP(Table29[[#This Row],[order_id]],orders!A:A,orders!B:B)</f>
        <v>81906973</v>
      </c>
      <c r="K1581" s="3" t="str">
        <f>_xlfn.XLOOKUP(Table29[[#This Row],[order_id]],orders!A:A,orders!E:E)</f>
        <v>Cash</v>
      </c>
      <c r="L1581" s="3" t="str">
        <f>_xlfn.XLOOKUP(Table29[[#This Row],[customer id]],customers!A:A,customers!C:C)</f>
        <v>New</v>
      </c>
    </row>
    <row r="1582" spans="1:12" x14ac:dyDescent="0.35">
      <c r="A1582" s="3">
        <v>7792996715</v>
      </c>
      <c r="B1582">
        <v>961614</v>
      </c>
      <c r="C1582">
        <v>3</v>
      </c>
      <c r="D1582" s="2">
        <v>227.22</v>
      </c>
      <c r="E1582" s="2">
        <f>Table29[[#This Row],[quantity]]*Table29[[#This Row],[unit_price]]</f>
        <v>681.66</v>
      </c>
      <c r="F1582" t="str">
        <f>_xlfn.XLOOKUP(Table29[[#This Row],[product_id]],products!A:A,products!B:B)</f>
        <v>Chocolates</v>
      </c>
      <c r="G1582" t="str">
        <f>_xlfn.XLOOKUP(B:B,products!A:A,products!C:C)</f>
        <v>Snacks &amp; Munchies</v>
      </c>
      <c r="H1582" t="str">
        <f>_xlfn.XLOOKUP(Table29[[#This Row],[product_id]],products!A:A,products!D:D)</f>
        <v>Goda Inc</v>
      </c>
      <c r="I1582" s="1">
        <f>_xlfn.XLOOKUP(Table29[[#This Row],[order_id]],orders!A:A,orders!C:C)</f>
        <v>45294.62777777778</v>
      </c>
      <c r="J1582" s="3">
        <f>_xlfn.XLOOKUP(Table29[[#This Row],[order_id]],orders!A:A,orders!B:B)</f>
        <v>22081691</v>
      </c>
      <c r="K1582" s="3" t="str">
        <f>_xlfn.XLOOKUP(Table29[[#This Row],[order_id]],orders!A:A,orders!E:E)</f>
        <v>Card</v>
      </c>
      <c r="L1582" s="3" t="str">
        <f>_xlfn.XLOOKUP(Table29[[#This Row],[customer id]],customers!A:A,customers!C:C)</f>
        <v>New</v>
      </c>
    </row>
    <row r="1583" spans="1:12" x14ac:dyDescent="0.35">
      <c r="A1583" s="3">
        <v>6962624734</v>
      </c>
      <c r="B1583">
        <v>491314</v>
      </c>
      <c r="C1583">
        <v>3</v>
      </c>
      <c r="D1583" s="2">
        <v>973.44</v>
      </c>
      <c r="E1583" s="2">
        <f>Table29[[#This Row],[quantity]]*Table29[[#This Row],[unit_price]]</f>
        <v>2920.32</v>
      </c>
      <c r="F1583" t="str">
        <f>_xlfn.XLOOKUP(Table29[[#This Row],[product_id]],products!A:A,products!B:B)</f>
        <v>Ice Cream</v>
      </c>
      <c r="G1583" t="str">
        <f>_xlfn.XLOOKUP(B:B,products!A:A,products!C:C)</f>
        <v>Instant &amp; Frozen Food</v>
      </c>
      <c r="H1583" t="str">
        <f>_xlfn.XLOOKUP(Table29[[#This Row],[product_id]],products!A:A,products!D:D)</f>
        <v>Banerjee Inc</v>
      </c>
      <c r="I1583" s="1">
        <f>_xlfn.XLOOKUP(Table29[[#This Row],[order_id]],orders!A:A,orders!C:C)</f>
        <v>45043.372916666667</v>
      </c>
      <c r="J1583" s="3">
        <f>_xlfn.XLOOKUP(Table29[[#This Row],[order_id]],orders!A:A,orders!B:B)</f>
        <v>88866835</v>
      </c>
      <c r="K1583" s="3" t="str">
        <f>_xlfn.XLOOKUP(Table29[[#This Row],[order_id]],orders!A:A,orders!E:E)</f>
        <v>Wallet</v>
      </c>
      <c r="L1583" s="3" t="str">
        <f>_xlfn.XLOOKUP(Table29[[#This Row],[customer id]],customers!A:A,customers!C:C)</f>
        <v>Premium</v>
      </c>
    </row>
    <row r="1584" spans="1:12" x14ac:dyDescent="0.35">
      <c r="A1584" s="3">
        <v>5948662456</v>
      </c>
      <c r="B1584">
        <v>848226</v>
      </c>
      <c r="C1584">
        <v>1</v>
      </c>
      <c r="D1584" s="2">
        <v>209.59</v>
      </c>
      <c r="E1584" s="2">
        <f>Table29[[#This Row],[quantity]]*Table29[[#This Row],[unit_price]]</f>
        <v>209.59</v>
      </c>
      <c r="F1584" t="str">
        <f>_xlfn.XLOOKUP(Table29[[#This Row],[product_id]],products!A:A,products!B:B)</f>
        <v>Tomatoes</v>
      </c>
      <c r="G1584" t="str">
        <f>_xlfn.XLOOKUP(B:B,products!A:A,products!C:C)</f>
        <v>Fruits &amp; Vegetables</v>
      </c>
      <c r="H1584" t="str">
        <f>_xlfn.XLOOKUP(Table29[[#This Row],[product_id]],products!A:A,products!D:D)</f>
        <v>Barad and Sons</v>
      </c>
      <c r="I1584" s="1">
        <f>_xlfn.XLOOKUP(Table29[[#This Row],[order_id]],orders!A:A,orders!C:C)</f>
        <v>45106.767361111109</v>
      </c>
      <c r="J1584" s="3">
        <f>_xlfn.XLOOKUP(Table29[[#This Row],[order_id]],orders!A:A,orders!B:B)</f>
        <v>35988028</v>
      </c>
      <c r="K1584" s="3" t="str">
        <f>_xlfn.XLOOKUP(Table29[[#This Row],[order_id]],orders!A:A,orders!E:E)</f>
        <v>Card</v>
      </c>
      <c r="L1584" s="3" t="str">
        <f>_xlfn.XLOOKUP(Table29[[#This Row],[customer id]],customers!A:A,customers!C:C)</f>
        <v>Premium</v>
      </c>
    </row>
    <row r="1585" spans="1:12" x14ac:dyDescent="0.35">
      <c r="A1585" s="3">
        <v>3395675979</v>
      </c>
      <c r="B1585">
        <v>300159</v>
      </c>
      <c r="C1585">
        <v>1</v>
      </c>
      <c r="D1585" s="2">
        <v>44.35</v>
      </c>
      <c r="E1585" s="2">
        <f>Table29[[#This Row],[quantity]]*Table29[[#This Row],[unit_price]]</f>
        <v>44.35</v>
      </c>
      <c r="F1585" t="str">
        <f>_xlfn.XLOOKUP(Table29[[#This Row],[product_id]],products!A:A,products!B:B)</f>
        <v>Cola</v>
      </c>
      <c r="G1585" t="str">
        <f>_xlfn.XLOOKUP(B:B,products!A:A,products!C:C)</f>
        <v>Cold Drinks &amp; Juices</v>
      </c>
      <c r="H1585" t="str">
        <f>_xlfn.XLOOKUP(Table29[[#This Row],[product_id]],products!A:A,products!D:D)</f>
        <v>Basu, Rout and Mistry</v>
      </c>
      <c r="I1585" s="1">
        <f>_xlfn.XLOOKUP(Table29[[#This Row],[order_id]],orders!A:A,orders!C:C)</f>
        <v>45087.665972222225</v>
      </c>
      <c r="J1585" s="3">
        <f>_xlfn.XLOOKUP(Table29[[#This Row],[order_id]],orders!A:A,orders!B:B)</f>
        <v>88202341</v>
      </c>
      <c r="K1585" s="3" t="str">
        <f>_xlfn.XLOOKUP(Table29[[#This Row],[order_id]],orders!A:A,orders!E:E)</f>
        <v>Cash</v>
      </c>
      <c r="L1585" s="3" t="str">
        <f>_xlfn.XLOOKUP(Table29[[#This Row],[customer id]],customers!A:A,customers!C:C)</f>
        <v>Inactive</v>
      </c>
    </row>
    <row r="1586" spans="1:12" x14ac:dyDescent="0.35">
      <c r="A1586" s="3">
        <v>7550368787</v>
      </c>
      <c r="B1586">
        <v>237083</v>
      </c>
      <c r="C1586">
        <v>2</v>
      </c>
      <c r="D1586" s="2">
        <v>577.13</v>
      </c>
      <c r="E1586" s="2">
        <f>Table29[[#This Row],[quantity]]*Table29[[#This Row],[unit_price]]</f>
        <v>1154.26</v>
      </c>
      <c r="F1586" t="str">
        <f>_xlfn.XLOOKUP(Table29[[#This Row],[product_id]],products!A:A,products!B:B)</f>
        <v>Cough Syrup</v>
      </c>
      <c r="G1586" t="str">
        <f>_xlfn.XLOOKUP(B:B,products!A:A,products!C:C)</f>
        <v>Pharmacy</v>
      </c>
      <c r="H1586" t="str">
        <f>_xlfn.XLOOKUP(Table29[[#This Row],[product_id]],products!A:A,products!D:D)</f>
        <v>Hayer-Banerjee</v>
      </c>
      <c r="I1586" s="1">
        <f>_xlfn.XLOOKUP(Table29[[#This Row],[order_id]],orders!A:A,orders!C:C)</f>
        <v>45290.743055555555</v>
      </c>
      <c r="J1586" s="3">
        <f>_xlfn.XLOOKUP(Table29[[#This Row],[order_id]],orders!A:A,orders!B:B)</f>
        <v>51592174</v>
      </c>
      <c r="K1586" s="3" t="str">
        <f>_xlfn.XLOOKUP(Table29[[#This Row],[order_id]],orders!A:A,orders!E:E)</f>
        <v>Cash</v>
      </c>
      <c r="L1586" s="3" t="str">
        <f>_xlfn.XLOOKUP(Table29[[#This Row],[customer id]],customers!A:A,customers!C:C)</f>
        <v>New</v>
      </c>
    </row>
    <row r="1587" spans="1:12" x14ac:dyDescent="0.35">
      <c r="A1587" s="3">
        <v>8357671697</v>
      </c>
      <c r="B1587">
        <v>677169</v>
      </c>
      <c r="C1587">
        <v>3</v>
      </c>
      <c r="D1587" s="2">
        <v>261.02999999999997</v>
      </c>
      <c r="E1587" s="2">
        <f>Table29[[#This Row],[quantity]]*Table29[[#This Row],[unit_price]]</f>
        <v>783.08999999999992</v>
      </c>
      <c r="F1587" t="str">
        <f>_xlfn.XLOOKUP(Table29[[#This Row],[product_id]],products!A:A,products!B:B)</f>
        <v>Cough Syrup</v>
      </c>
      <c r="G1587" t="str">
        <f>_xlfn.XLOOKUP(B:B,products!A:A,products!C:C)</f>
        <v>Pharmacy</v>
      </c>
      <c r="H1587" t="str">
        <f>_xlfn.XLOOKUP(Table29[[#This Row],[product_id]],products!A:A,products!D:D)</f>
        <v>Char-Divan</v>
      </c>
      <c r="I1587" s="1">
        <f>_xlfn.XLOOKUP(Table29[[#This Row],[order_id]],orders!A:A,orders!C:C)</f>
        <v>45396.029166666667</v>
      </c>
      <c r="J1587" s="3">
        <f>_xlfn.XLOOKUP(Table29[[#This Row],[order_id]],orders!A:A,orders!B:B)</f>
        <v>97388817</v>
      </c>
      <c r="K1587" s="3" t="str">
        <f>_xlfn.XLOOKUP(Table29[[#This Row],[order_id]],orders!A:A,orders!E:E)</f>
        <v>Wallet</v>
      </c>
      <c r="L1587" s="3" t="str">
        <f>_xlfn.XLOOKUP(Table29[[#This Row],[customer id]],customers!A:A,customers!C:C)</f>
        <v>Regular</v>
      </c>
    </row>
    <row r="1588" spans="1:12" x14ac:dyDescent="0.35">
      <c r="A1588" s="3">
        <v>9600704922</v>
      </c>
      <c r="B1588">
        <v>833557</v>
      </c>
      <c r="C1588">
        <v>3</v>
      </c>
      <c r="D1588" s="2">
        <v>422.87</v>
      </c>
      <c r="E1588" s="2">
        <f>Table29[[#This Row],[quantity]]*Table29[[#This Row],[unit_price]]</f>
        <v>1268.6100000000001</v>
      </c>
      <c r="F1588" t="str">
        <f>_xlfn.XLOOKUP(Table29[[#This Row],[product_id]],products!A:A,products!B:B)</f>
        <v>Cereal</v>
      </c>
      <c r="G1588" t="str">
        <f>_xlfn.XLOOKUP(B:B,products!A:A,products!C:C)</f>
        <v>Dairy &amp; Breakfast</v>
      </c>
      <c r="H1588" t="str">
        <f>_xlfn.XLOOKUP(Table29[[#This Row],[product_id]],products!A:A,products!D:D)</f>
        <v>Gole, Chand and Dada</v>
      </c>
      <c r="I1588" s="1">
        <f>_xlfn.XLOOKUP(Table29[[#This Row],[order_id]],orders!A:A,orders!C:C)</f>
        <v>45243.521527777775</v>
      </c>
      <c r="J1588" s="3">
        <f>_xlfn.XLOOKUP(Table29[[#This Row],[order_id]],orders!A:A,orders!B:B)</f>
        <v>90372221</v>
      </c>
      <c r="K1588" s="3" t="str">
        <f>_xlfn.XLOOKUP(Table29[[#This Row],[order_id]],orders!A:A,orders!E:E)</f>
        <v>Cash</v>
      </c>
      <c r="L1588" s="3" t="str">
        <f>_xlfn.XLOOKUP(Table29[[#This Row],[customer id]],customers!A:A,customers!C:C)</f>
        <v>Regular</v>
      </c>
    </row>
    <row r="1589" spans="1:12" x14ac:dyDescent="0.35">
      <c r="A1589" s="3">
        <v>9915229426</v>
      </c>
      <c r="B1589">
        <v>112390</v>
      </c>
      <c r="C1589">
        <v>2</v>
      </c>
      <c r="D1589" s="2">
        <v>877.98</v>
      </c>
      <c r="E1589" s="2">
        <f>Table29[[#This Row],[quantity]]*Table29[[#This Row],[unit_price]]</f>
        <v>1755.96</v>
      </c>
      <c r="F1589" t="str">
        <f>_xlfn.XLOOKUP(Table29[[#This Row],[product_id]],products!A:A,products!B:B)</f>
        <v>Toothpaste</v>
      </c>
      <c r="G1589" t="str">
        <f>_xlfn.XLOOKUP(B:B,products!A:A,products!C:C)</f>
        <v>Personal Care</v>
      </c>
      <c r="H1589" t="str">
        <f>_xlfn.XLOOKUP(Table29[[#This Row],[product_id]],products!A:A,products!D:D)</f>
        <v>Kibe, Contractor and Randhawa</v>
      </c>
      <c r="I1589" s="1">
        <f>_xlfn.XLOOKUP(Table29[[#This Row],[order_id]],orders!A:A,orders!C:C)</f>
        <v>45325.115972222222</v>
      </c>
      <c r="J1589" s="3">
        <f>_xlfn.XLOOKUP(Table29[[#This Row],[order_id]],orders!A:A,orders!B:B)</f>
        <v>12832151</v>
      </c>
      <c r="K1589" s="3" t="str">
        <f>_xlfn.XLOOKUP(Table29[[#This Row],[order_id]],orders!A:A,orders!E:E)</f>
        <v>Cash</v>
      </c>
      <c r="L1589" s="3" t="str">
        <f>_xlfn.XLOOKUP(Table29[[#This Row],[customer id]],customers!A:A,customers!C:C)</f>
        <v>Inactive</v>
      </c>
    </row>
    <row r="1590" spans="1:12" x14ac:dyDescent="0.35">
      <c r="A1590" s="3">
        <v>9927474026</v>
      </c>
      <c r="B1590">
        <v>567671</v>
      </c>
      <c r="C1590">
        <v>1</v>
      </c>
      <c r="D1590" s="2">
        <v>418.48</v>
      </c>
      <c r="E1590" s="2">
        <f>Table29[[#This Row],[quantity]]*Table29[[#This Row],[unit_price]]</f>
        <v>418.48</v>
      </c>
      <c r="F1590" t="str">
        <f>_xlfn.XLOOKUP(Table29[[#This Row],[product_id]],products!A:A,products!B:B)</f>
        <v>Biscuits</v>
      </c>
      <c r="G1590" t="str">
        <f>_xlfn.XLOOKUP(B:B,products!A:A,products!C:C)</f>
        <v>Snacks &amp; Munchies</v>
      </c>
      <c r="H1590" t="str">
        <f>_xlfn.XLOOKUP(Table29[[#This Row],[product_id]],products!A:A,products!D:D)</f>
        <v>Nagar LLC</v>
      </c>
      <c r="I1590" s="1">
        <f>_xlfn.XLOOKUP(Table29[[#This Row],[order_id]],orders!A:A,orders!C:C)</f>
        <v>45013.171527777777</v>
      </c>
      <c r="J1590" s="3">
        <f>_xlfn.XLOOKUP(Table29[[#This Row],[order_id]],orders!A:A,orders!B:B)</f>
        <v>94137242</v>
      </c>
      <c r="K1590" s="3" t="str">
        <f>_xlfn.XLOOKUP(Table29[[#This Row],[order_id]],orders!A:A,orders!E:E)</f>
        <v>Cash</v>
      </c>
      <c r="L1590" s="3" t="str">
        <f>_xlfn.XLOOKUP(Table29[[#This Row],[customer id]],customers!A:A,customers!C:C)</f>
        <v>New</v>
      </c>
    </row>
    <row r="1591" spans="1:12" x14ac:dyDescent="0.35">
      <c r="A1591" s="3">
        <v>6310535397</v>
      </c>
      <c r="B1591">
        <v>968887</v>
      </c>
      <c r="C1591">
        <v>1</v>
      </c>
      <c r="D1591" s="2">
        <v>40.700000000000003</v>
      </c>
      <c r="E1591" s="2">
        <f>Table29[[#This Row],[quantity]]*Table29[[#This Row],[unit_price]]</f>
        <v>40.700000000000003</v>
      </c>
      <c r="F1591" t="str">
        <f>_xlfn.XLOOKUP(Table29[[#This Row],[product_id]],products!A:A,products!B:B)</f>
        <v>Dish Soap</v>
      </c>
      <c r="G1591" t="str">
        <f>_xlfn.XLOOKUP(B:B,products!A:A,products!C:C)</f>
        <v>Household Care</v>
      </c>
      <c r="H1591" t="str">
        <f>_xlfn.XLOOKUP(Table29[[#This Row],[product_id]],products!A:A,products!D:D)</f>
        <v>Keer-Gill</v>
      </c>
      <c r="I1591" s="1">
        <f>_xlfn.XLOOKUP(Table29[[#This Row],[order_id]],orders!A:A,orders!C:C)</f>
        <v>45072.740277777775</v>
      </c>
      <c r="J1591" s="3">
        <f>_xlfn.XLOOKUP(Table29[[#This Row],[order_id]],orders!A:A,orders!B:B)</f>
        <v>21461764</v>
      </c>
      <c r="K1591" s="3" t="str">
        <f>_xlfn.XLOOKUP(Table29[[#This Row],[order_id]],orders!A:A,orders!E:E)</f>
        <v>Card</v>
      </c>
      <c r="L1591" s="3" t="str">
        <f>_xlfn.XLOOKUP(Table29[[#This Row],[customer id]],customers!A:A,customers!C:C)</f>
        <v>Premium</v>
      </c>
    </row>
    <row r="1592" spans="1:12" x14ac:dyDescent="0.35">
      <c r="A1592" s="3">
        <v>8045941430</v>
      </c>
      <c r="B1592">
        <v>723678</v>
      </c>
      <c r="C1592">
        <v>2</v>
      </c>
      <c r="D1592" s="2">
        <v>675.46</v>
      </c>
      <c r="E1592" s="2">
        <f>Table29[[#This Row],[quantity]]*Table29[[#This Row],[unit_price]]</f>
        <v>1350.92</v>
      </c>
      <c r="F1592" t="str">
        <f>_xlfn.XLOOKUP(Table29[[#This Row],[product_id]],products!A:A,products!B:B)</f>
        <v>Dog Food</v>
      </c>
      <c r="G1592" t="str">
        <f>_xlfn.XLOOKUP(B:B,products!A:A,products!C:C)</f>
        <v>Pet Care</v>
      </c>
      <c r="H1592" t="str">
        <f>_xlfn.XLOOKUP(Table29[[#This Row],[product_id]],products!A:A,products!D:D)</f>
        <v>Lall, Datta and Swamy</v>
      </c>
      <c r="I1592" s="1">
        <f>_xlfn.XLOOKUP(Table29[[#This Row],[order_id]],orders!A:A,orders!C:C)</f>
        <v>45070.629861111112</v>
      </c>
      <c r="J1592" s="3">
        <f>_xlfn.XLOOKUP(Table29[[#This Row],[order_id]],orders!A:A,orders!B:B)</f>
        <v>67829645</v>
      </c>
      <c r="K1592" s="3" t="str">
        <f>_xlfn.XLOOKUP(Table29[[#This Row],[order_id]],orders!A:A,orders!E:E)</f>
        <v>Wallet</v>
      </c>
      <c r="L1592" s="3" t="str">
        <f>_xlfn.XLOOKUP(Table29[[#This Row],[customer id]],customers!A:A,customers!C:C)</f>
        <v>New</v>
      </c>
    </row>
    <row r="1593" spans="1:12" x14ac:dyDescent="0.35">
      <c r="A1593" s="3">
        <v>4390394582</v>
      </c>
      <c r="B1593">
        <v>171602</v>
      </c>
      <c r="C1593">
        <v>2</v>
      </c>
      <c r="D1593" s="2">
        <v>883.44</v>
      </c>
      <c r="E1593" s="2">
        <f>Table29[[#This Row],[quantity]]*Table29[[#This Row],[unit_price]]</f>
        <v>1766.88</v>
      </c>
      <c r="F1593" t="str">
        <f>_xlfn.XLOOKUP(Table29[[#This Row],[product_id]],products!A:A,products!B:B)</f>
        <v>Cola</v>
      </c>
      <c r="G1593" t="str">
        <f>_xlfn.XLOOKUP(B:B,products!A:A,products!C:C)</f>
        <v>Cold Drinks &amp; Juices</v>
      </c>
      <c r="H1593" t="str">
        <f>_xlfn.XLOOKUP(Table29[[#This Row],[product_id]],products!A:A,products!D:D)</f>
        <v>Pal-Sehgal</v>
      </c>
      <c r="I1593" s="1">
        <f>_xlfn.XLOOKUP(Table29[[#This Row],[order_id]],orders!A:A,orders!C:C)</f>
        <v>45598.477777777778</v>
      </c>
      <c r="J1593" s="3">
        <f>_xlfn.XLOOKUP(Table29[[#This Row],[order_id]],orders!A:A,orders!B:B)</f>
        <v>49795571</v>
      </c>
      <c r="K1593" s="3" t="str">
        <f>_xlfn.XLOOKUP(Table29[[#This Row],[order_id]],orders!A:A,orders!E:E)</f>
        <v>Cash</v>
      </c>
      <c r="L1593" s="3" t="str">
        <f>_xlfn.XLOOKUP(Table29[[#This Row],[customer id]],customers!A:A,customers!C:C)</f>
        <v>Premium</v>
      </c>
    </row>
    <row r="1594" spans="1:12" x14ac:dyDescent="0.35">
      <c r="A1594" s="3">
        <v>5062545226</v>
      </c>
      <c r="B1594">
        <v>673058</v>
      </c>
      <c r="C1594">
        <v>2</v>
      </c>
      <c r="D1594" s="2">
        <v>765.76</v>
      </c>
      <c r="E1594" s="2">
        <f>Table29[[#This Row],[quantity]]*Table29[[#This Row],[unit_price]]</f>
        <v>1531.52</v>
      </c>
      <c r="F1594" t="str">
        <f>_xlfn.XLOOKUP(Table29[[#This Row],[product_id]],products!A:A,products!B:B)</f>
        <v>Cough Syrup</v>
      </c>
      <c r="G1594" t="str">
        <f>_xlfn.XLOOKUP(B:B,products!A:A,products!C:C)</f>
        <v>Pharmacy</v>
      </c>
      <c r="H1594" t="str">
        <f>_xlfn.XLOOKUP(Table29[[#This Row],[product_id]],products!A:A,products!D:D)</f>
        <v>Balan-Madan</v>
      </c>
      <c r="I1594" s="1">
        <f>_xlfn.XLOOKUP(Table29[[#This Row],[order_id]],orders!A:A,orders!C:C)</f>
        <v>45258.177777777775</v>
      </c>
      <c r="J1594" s="3">
        <f>_xlfn.XLOOKUP(Table29[[#This Row],[order_id]],orders!A:A,orders!B:B)</f>
        <v>84275450</v>
      </c>
      <c r="K1594" s="3" t="str">
        <f>_xlfn.XLOOKUP(Table29[[#This Row],[order_id]],orders!A:A,orders!E:E)</f>
        <v>Wallet</v>
      </c>
      <c r="L1594" s="3" t="str">
        <f>_xlfn.XLOOKUP(Table29[[#This Row],[customer id]],customers!A:A,customers!C:C)</f>
        <v>Premium</v>
      </c>
    </row>
    <row r="1595" spans="1:12" x14ac:dyDescent="0.35">
      <c r="A1595" s="3">
        <v>2836701831</v>
      </c>
      <c r="B1595">
        <v>837480</v>
      </c>
      <c r="C1595">
        <v>3</v>
      </c>
      <c r="D1595" s="2">
        <v>217.4</v>
      </c>
      <c r="E1595" s="2">
        <f>Table29[[#This Row],[quantity]]*Table29[[#This Row],[unit_price]]</f>
        <v>652.20000000000005</v>
      </c>
      <c r="F1595" t="str">
        <f>_xlfn.XLOOKUP(Table29[[#This Row],[product_id]],products!A:A,products!B:B)</f>
        <v>Cough Syrup</v>
      </c>
      <c r="G1595" t="str">
        <f>_xlfn.XLOOKUP(B:B,products!A:A,products!C:C)</f>
        <v>Pharmacy</v>
      </c>
      <c r="H1595" t="str">
        <f>_xlfn.XLOOKUP(Table29[[#This Row],[product_id]],products!A:A,products!D:D)</f>
        <v>Edwin and Sons</v>
      </c>
      <c r="I1595" s="1">
        <f>_xlfn.XLOOKUP(Table29[[#This Row],[order_id]],orders!A:A,orders!C:C)</f>
        <v>45456.59375</v>
      </c>
      <c r="J1595" s="3">
        <f>_xlfn.XLOOKUP(Table29[[#This Row],[order_id]],orders!A:A,orders!B:B)</f>
        <v>62323608</v>
      </c>
      <c r="K1595" s="3" t="str">
        <f>_xlfn.XLOOKUP(Table29[[#This Row],[order_id]],orders!A:A,orders!E:E)</f>
        <v>Card</v>
      </c>
      <c r="L1595" s="3" t="str">
        <f>_xlfn.XLOOKUP(Table29[[#This Row],[customer id]],customers!A:A,customers!C:C)</f>
        <v>New</v>
      </c>
    </row>
    <row r="1596" spans="1:12" x14ac:dyDescent="0.35">
      <c r="A1596" s="3">
        <v>4115492281</v>
      </c>
      <c r="B1596">
        <v>435929</v>
      </c>
      <c r="C1596">
        <v>1</v>
      </c>
      <c r="D1596" s="2">
        <v>856.89</v>
      </c>
      <c r="E1596" s="2">
        <f>Table29[[#This Row],[quantity]]*Table29[[#This Row],[unit_price]]</f>
        <v>856.89</v>
      </c>
      <c r="F1596" t="str">
        <f>_xlfn.XLOOKUP(Table29[[#This Row],[product_id]],products!A:A,products!B:B)</f>
        <v>Toilet Cleaner</v>
      </c>
      <c r="G1596" t="str">
        <f>_xlfn.XLOOKUP(B:B,products!A:A,products!C:C)</f>
        <v>Household Care</v>
      </c>
      <c r="H1596" t="str">
        <f>_xlfn.XLOOKUP(Table29[[#This Row],[product_id]],products!A:A,products!D:D)</f>
        <v>Memon Ltd</v>
      </c>
      <c r="I1596" s="1">
        <f>_xlfn.XLOOKUP(Table29[[#This Row],[order_id]],orders!A:A,orders!C:C)</f>
        <v>45298.063194444447</v>
      </c>
      <c r="J1596" s="3">
        <f>_xlfn.XLOOKUP(Table29[[#This Row],[order_id]],orders!A:A,orders!B:B)</f>
        <v>32540616</v>
      </c>
      <c r="K1596" s="3" t="str">
        <f>_xlfn.XLOOKUP(Table29[[#This Row],[order_id]],orders!A:A,orders!E:E)</f>
        <v>Wallet</v>
      </c>
      <c r="L1596" s="3" t="str">
        <f>_xlfn.XLOOKUP(Table29[[#This Row],[customer id]],customers!A:A,customers!C:C)</f>
        <v>New</v>
      </c>
    </row>
    <row r="1597" spans="1:12" x14ac:dyDescent="0.35">
      <c r="A1597" s="3">
        <v>3554645781</v>
      </c>
      <c r="B1597">
        <v>53833</v>
      </c>
      <c r="C1597">
        <v>3</v>
      </c>
      <c r="D1597" s="2">
        <v>134.69</v>
      </c>
      <c r="E1597" s="2">
        <f>Table29[[#This Row],[quantity]]*Table29[[#This Row],[unit_price]]</f>
        <v>404.07</v>
      </c>
      <c r="F1597" t="str">
        <f>_xlfn.XLOOKUP(Table29[[#This Row],[product_id]],products!A:A,products!B:B)</f>
        <v>Rice</v>
      </c>
      <c r="G1597" t="str">
        <f>_xlfn.XLOOKUP(B:B,products!A:A,products!C:C)</f>
        <v>Grocery &amp; Staples</v>
      </c>
      <c r="H1597" t="str">
        <f>_xlfn.XLOOKUP(Table29[[#This Row],[product_id]],products!A:A,products!D:D)</f>
        <v>Tella-Master</v>
      </c>
      <c r="I1597" s="1">
        <f>_xlfn.XLOOKUP(Table29[[#This Row],[order_id]],orders!A:A,orders!C:C)</f>
        <v>45407.623611111114</v>
      </c>
      <c r="J1597" s="3">
        <f>_xlfn.XLOOKUP(Table29[[#This Row],[order_id]],orders!A:A,orders!B:B)</f>
        <v>26227445</v>
      </c>
      <c r="K1597" s="3" t="str">
        <f>_xlfn.XLOOKUP(Table29[[#This Row],[order_id]],orders!A:A,orders!E:E)</f>
        <v>Card</v>
      </c>
      <c r="L1597" s="3" t="str">
        <f>_xlfn.XLOOKUP(Table29[[#This Row],[customer id]],customers!A:A,customers!C:C)</f>
        <v>Regular</v>
      </c>
    </row>
    <row r="1598" spans="1:12" x14ac:dyDescent="0.35">
      <c r="A1598" s="3">
        <v>3983605701</v>
      </c>
      <c r="B1598">
        <v>264803</v>
      </c>
      <c r="C1598">
        <v>3</v>
      </c>
      <c r="D1598" s="2">
        <v>995.98</v>
      </c>
      <c r="E1598" s="2">
        <f>Table29[[#This Row],[quantity]]*Table29[[#This Row],[unit_price]]</f>
        <v>2987.94</v>
      </c>
      <c r="F1598" t="str">
        <f>_xlfn.XLOOKUP(Table29[[#This Row],[product_id]],products!A:A,products!B:B)</f>
        <v>Vitamins</v>
      </c>
      <c r="G1598" t="str">
        <f>_xlfn.XLOOKUP(B:B,products!A:A,products!C:C)</f>
        <v>Pharmacy</v>
      </c>
      <c r="H1598" t="str">
        <f>_xlfn.XLOOKUP(Table29[[#This Row],[product_id]],products!A:A,products!D:D)</f>
        <v>Gole-Doshi</v>
      </c>
      <c r="I1598" s="1">
        <f>_xlfn.XLOOKUP(Table29[[#This Row],[order_id]],orders!A:A,orders!C:C)</f>
        <v>45318.519444444442</v>
      </c>
      <c r="J1598" s="3">
        <f>_xlfn.XLOOKUP(Table29[[#This Row],[order_id]],orders!A:A,orders!B:B)</f>
        <v>19067680</v>
      </c>
      <c r="K1598" s="3" t="str">
        <f>_xlfn.XLOOKUP(Table29[[#This Row],[order_id]],orders!A:A,orders!E:E)</f>
        <v>Card</v>
      </c>
      <c r="L1598" s="3" t="str">
        <f>_xlfn.XLOOKUP(Table29[[#This Row],[customer id]],customers!A:A,customers!C:C)</f>
        <v>New</v>
      </c>
    </row>
    <row r="1599" spans="1:12" x14ac:dyDescent="0.35">
      <c r="A1599" s="3">
        <v>8581516385</v>
      </c>
      <c r="B1599">
        <v>500633</v>
      </c>
      <c r="C1599">
        <v>1</v>
      </c>
      <c r="D1599" s="2">
        <v>154.5</v>
      </c>
      <c r="E1599" s="2">
        <f>Table29[[#This Row],[quantity]]*Table29[[#This Row],[unit_price]]</f>
        <v>154.5</v>
      </c>
      <c r="F1599" t="str">
        <f>_xlfn.XLOOKUP(Table29[[#This Row],[product_id]],products!A:A,products!B:B)</f>
        <v>Cereal</v>
      </c>
      <c r="G1599" t="str">
        <f>_xlfn.XLOOKUP(B:B,products!A:A,products!C:C)</f>
        <v>Dairy &amp; Breakfast</v>
      </c>
      <c r="H1599" t="str">
        <f>_xlfn.XLOOKUP(Table29[[#This Row],[product_id]],products!A:A,products!D:D)</f>
        <v>Trivedi-Ahluwalia</v>
      </c>
      <c r="I1599" s="1">
        <f>_xlfn.XLOOKUP(Table29[[#This Row],[order_id]],orders!A:A,orders!C:C)</f>
        <v>45274.8125</v>
      </c>
      <c r="J1599" s="3">
        <f>_xlfn.XLOOKUP(Table29[[#This Row],[order_id]],orders!A:A,orders!B:B)</f>
        <v>8241122</v>
      </c>
      <c r="K1599" s="3" t="str">
        <f>_xlfn.XLOOKUP(Table29[[#This Row],[order_id]],orders!A:A,orders!E:E)</f>
        <v>Card</v>
      </c>
      <c r="L1599" s="3" t="str">
        <f>_xlfn.XLOOKUP(Table29[[#This Row],[customer id]],customers!A:A,customers!C:C)</f>
        <v>Inactive</v>
      </c>
    </row>
    <row r="1600" spans="1:12" x14ac:dyDescent="0.35">
      <c r="A1600" s="3">
        <v>8290229112</v>
      </c>
      <c r="B1600">
        <v>473647</v>
      </c>
      <c r="C1600">
        <v>1</v>
      </c>
      <c r="D1600" s="2">
        <v>43.05</v>
      </c>
      <c r="E1600" s="2">
        <f>Table29[[#This Row],[quantity]]*Table29[[#This Row],[unit_price]]</f>
        <v>43.05</v>
      </c>
      <c r="F1600" t="str">
        <f>_xlfn.XLOOKUP(Table29[[#This Row],[product_id]],products!A:A,products!B:B)</f>
        <v>Toothpaste</v>
      </c>
      <c r="G1600" t="str">
        <f>_xlfn.XLOOKUP(B:B,products!A:A,products!C:C)</f>
        <v>Personal Care</v>
      </c>
      <c r="H1600" t="str">
        <f>_xlfn.XLOOKUP(Table29[[#This Row],[product_id]],products!A:A,products!D:D)</f>
        <v>Ben-Ravi</v>
      </c>
      <c r="I1600" s="1">
        <f>_xlfn.XLOOKUP(Table29[[#This Row],[order_id]],orders!A:A,orders!C:C)</f>
        <v>45360.212500000001</v>
      </c>
      <c r="J1600" s="3">
        <f>_xlfn.XLOOKUP(Table29[[#This Row],[order_id]],orders!A:A,orders!B:B)</f>
        <v>88923048</v>
      </c>
      <c r="K1600" s="3" t="str">
        <f>_xlfn.XLOOKUP(Table29[[#This Row],[order_id]],orders!A:A,orders!E:E)</f>
        <v>Wallet</v>
      </c>
      <c r="L1600" s="3" t="str">
        <f>_xlfn.XLOOKUP(Table29[[#This Row],[customer id]],customers!A:A,customers!C:C)</f>
        <v>Premium</v>
      </c>
    </row>
    <row r="1601" spans="1:12" x14ac:dyDescent="0.35">
      <c r="A1601" s="3">
        <v>1195560119</v>
      </c>
      <c r="B1601">
        <v>606256</v>
      </c>
      <c r="C1601">
        <v>1</v>
      </c>
      <c r="D1601" s="2">
        <v>369.28</v>
      </c>
      <c r="E1601" s="2">
        <f>Table29[[#This Row],[quantity]]*Table29[[#This Row],[unit_price]]</f>
        <v>369.28</v>
      </c>
      <c r="F1601" t="str">
        <f>_xlfn.XLOOKUP(Table29[[#This Row],[product_id]],products!A:A,products!B:B)</f>
        <v>Frozen Biryani</v>
      </c>
      <c r="G1601" t="str">
        <f>_xlfn.XLOOKUP(B:B,products!A:A,products!C:C)</f>
        <v>Instant &amp; Frozen Food</v>
      </c>
      <c r="H1601" t="str">
        <f>_xlfn.XLOOKUP(Table29[[#This Row],[product_id]],products!A:A,products!D:D)</f>
        <v>Agate Ltd</v>
      </c>
      <c r="I1601" s="1">
        <f>_xlfn.XLOOKUP(Table29[[#This Row],[order_id]],orders!A:A,orders!C:C)</f>
        <v>45019.722222222219</v>
      </c>
      <c r="J1601" s="3">
        <f>_xlfn.XLOOKUP(Table29[[#This Row],[order_id]],orders!A:A,orders!B:B)</f>
        <v>83039559</v>
      </c>
      <c r="K1601" s="3" t="str">
        <f>_xlfn.XLOOKUP(Table29[[#This Row],[order_id]],orders!A:A,orders!E:E)</f>
        <v>Cash</v>
      </c>
      <c r="L1601" s="3" t="str">
        <f>_xlfn.XLOOKUP(Table29[[#This Row],[customer id]],customers!A:A,customers!C:C)</f>
        <v>Premium</v>
      </c>
    </row>
    <row r="1602" spans="1:12" x14ac:dyDescent="0.35">
      <c r="A1602" s="3">
        <v>5077327994</v>
      </c>
      <c r="B1602">
        <v>700048</v>
      </c>
      <c r="C1602">
        <v>1</v>
      </c>
      <c r="D1602" s="2">
        <v>141.28</v>
      </c>
      <c r="E1602" s="2">
        <f>Table29[[#This Row],[quantity]]*Table29[[#This Row],[unit_price]]</f>
        <v>141.28</v>
      </c>
      <c r="F1602" t="str">
        <f>_xlfn.XLOOKUP(Table29[[#This Row],[product_id]],products!A:A,products!B:B)</f>
        <v>Dish Soap</v>
      </c>
      <c r="G1602" t="str">
        <f>_xlfn.XLOOKUP(B:B,products!A:A,products!C:C)</f>
        <v>Household Care</v>
      </c>
      <c r="H1602" t="str">
        <f>_xlfn.XLOOKUP(Table29[[#This Row],[product_id]],products!A:A,products!D:D)</f>
        <v>Khalsa-Bhavsar</v>
      </c>
      <c r="I1602" s="1">
        <f>_xlfn.XLOOKUP(Table29[[#This Row],[order_id]],orders!A:A,orders!C:C)</f>
        <v>45139.838194444441</v>
      </c>
      <c r="J1602" s="3">
        <f>_xlfn.XLOOKUP(Table29[[#This Row],[order_id]],orders!A:A,orders!B:B)</f>
        <v>243838</v>
      </c>
      <c r="K1602" s="3" t="str">
        <f>_xlfn.XLOOKUP(Table29[[#This Row],[order_id]],orders!A:A,orders!E:E)</f>
        <v>Card</v>
      </c>
      <c r="L1602" s="3" t="str">
        <f>_xlfn.XLOOKUP(Table29[[#This Row],[customer id]],customers!A:A,customers!C:C)</f>
        <v>New</v>
      </c>
    </row>
    <row r="1603" spans="1:12" x14ac:dyDescent="0.35">
      <c r="A1603" s="3">
        <v>2945185661</v>
      </c>
      <c r="B1603">
        <v>903336</v>
      </c>
      <c r="C1603">
        <v>3</v>
      </c>
      <c r="D1603" s="2">
        <v>551.88</v>
      </c>
      <c r="E1603" s="2">
        <f>Table29[[#This Row],[quantity]]*Table29[[#This Row],[unit_price]]</f>
        <v>1655.6399999999999</v>
      </c>
      <c r="F1603" t="str">
        <f>_xlfn.XLOOKUP(Table29[[#This Row],[product_id]],products!A:A,products!B:B)</f>
        <v>Pulses</v>
      </c>
      <c r="G1603" t="str">
        <f>_xlfn.XLOOKUP(B:B,products!A:A,products!C:C)</f>
        <v>Grocery &amp; Staples</v>
      </c>
      <c r="H1603" t="str">
        <f>_xlfn.XLOOKUP(Table29[[#This Row],[product_id]],products!A:A,products!D:D)</f>
        <v>Vaidya, Amble and Palla</v>
      </c>
      <c r="I1603" s="1">
        <f>_xlfn.XLOOKUP(Table29[[#This Row],[order_id]],orders!A:A,orders!C:C)</f>
        <v>45116.501388888886</v>
      </c>
      <c r="J1603" s="3">
        <f>_xlfn.XLOOKUP(Table29[[#This Row],[order_id]],orders!A:A,orders!B:B)</f>
        <v>81102955</v>
      </c>
      <c r="K1603" s="3" t="str">
        <f>_xlfn.XLOOKUP(Table29[[#This Row],[order_id]],orders!A:A,orders!E:E)</f>
        <v>Card</v>
      </c>
      <c r="L1603" s="3" t="str">
        <f>_xlfn.XLOOKUP(Table29[[#This Row],[customer id]],customers!A:A,customers!C:C)</f>
        <v>Premium</v>
      </c>
    </row>
    <row r="1604" spans="1:12" x14ac:dyDescent="0.35">
      <c r="A1604" s="3">
        <v>3951005873</v>
      </c>
      <c r="B1604">
        <v>587420</v>
      </c>
      <c r="C1604">
        <v>3</v>
      </c>
      <c r="D1604" s="2">
        <v>357.42</v>
      </c>
      <c r="E1604" s="2">
        <f>Table29[[#This Row],[quantity]]*Table29[[#This Row],[unit_price]]</f>
        <v>1072.26</v>
      </c>
      <c r="F1604" t="str">
        <f>_xlfn.XLOOKUP(Table29[[#This Row],[product_id]],products!A:A,products!B:B)</f>
        <v>Cookies</v>
      </c>
      <c r="G1604" t="str">
        <f>_xlfn.XLOOKUP(B:B,products!A:A,products!C:C)</f>
        <v>Snacks &amp; Munchies</v>
      </c>
      <c r="H1604" t="str">
        <f>_xlfn.XLOOKUP(Table29[[#This Row],[product_id]],products!A:A,products!D:D)</f>
        <v>Raj and Sons</v>
      </c>
      <c r="I1604" s="1">
        <f>_xlfn.XLOOKUP(Table29[[#This Row],[order_id]],orders!A:A,orders!C:C)</f>
        <v>45568.627083333333</v>
      </c>
      <c r="J1604" s="3">
        <f>_xlfn.XLOOKUP(Table29[[#This Row],[order_id]],orders!A:A,orders!B:B)</f>
        <v>52085702</v>
      </c>
      <c r="K1604" s="3" t="str">
        <f>_xlfn.XLOOKUP(Table29[[#This Row],[order_id]],orders!A:A,orders!E:E)</f>
        <v>Wallet</v>
      </c>
      <c r="L1604" s="3" t="str">
        <f>_xlfn.XLOOKUP(Table29[[#This Row],[customer id]],customers!A:A,customers!C:C)</f>
        <v>New</v>
      </c>
    </row>
    <row r="1605" spans="1:12" x14ac:dyDescent="0.35">
      <c r="A1605" s="3">
        <v>3490816523</v>
      </c>
      <c r="B1605">
        <v>880510</v>
      </c>
      <c r="C1605">
        <v>3</v>
      </c>
      <c r="D1605" s="2">
        <v>951.43</v>
      </c>
      <c r="E1605" s="2">
        <f>Table29[[#This Row],[quantity]]*Table29[[#This Row],[unit_price]]</f>
        <v>2854.29</v>
      </c>
      <c r="F1605" t="str">
        <f>_xlfn.XLOOKUP(Table29[[#This Row],[product_id]],products!A:A,products!B:B)</f>
        <v>Bread</v>
      </c>
      <c r="G1605" t="str">
        <f>_xlfn.XLOOKUP(B:B,products!A:A,products!C:C)</f>
        <v>Dairy &amp; Breakfast</v>
      </c>
      <c r="H1605" t="str">
        <f>_xlfn.XLOOKUP(Table29[[#This Row],[product_id]],products!A:A,products!D:D)</f>
        <v>Roy-Char</v>
      </c>
      <c r="I1605" s="1">
        <f>_xlfn.XLOOKUP(Table29[[#This Row],[order_id]],orders!A:A,orders!C:C)</f>
        <v>45318.845138888886</v>
      </c>
      <c r="J1605" s="3">
        <f>_xlfn.XLOOKUP(Table29[[#This Row],[order_id]],orders!A:A,orders!B:B)</f>
        <v>25128143</v>
      </c>
      <c r="K1605" s="3" t="str">
        <f>_xlfn.XLOOKUP(Table29[[#This Row],[order_id]],orders!A:A,orders!E:E)</f>
        <v>Card</v>
      </c>
      <c r="L1605" s="3" t="str">
        <f>_xlfn.XLOOKUP(Table29[[#This Row],[customer id]],customers!A:A,customers!C:C)</f>
        <v>Premium</v>
      </c>
    </row>
    <row r="1606" spans="1:12" x14ac:dyDescent="0.35">
      <c r="A1606" s="3">
        <v>6739114301</v>
      </c>
      <c r="B1606">
        <v>33955</v>
      </c>
      <c r="C1606">
        <v>1</v>
      </c>
      <c r="D1606" s="2">
        <v>186.08</v>
      </c>
      <c r="E1606" s="2">
        <f>Table29[[#This Row],[quantity]]*Table29[[#This Row],[unit_price]]</f>
        <v>186.08</v>
      </c>
      <c r="F1606" t="str">
        <f>_xlfn.XLOOKUP(Table29[[#This Row],[product_id]],products!A:A,products!B:B)</f>
        <v>Frozen Pizza</v>
      </c>
      <c r="G1606" t="str">
        <f>_xlfn.XLOOKUP(B:B,products!A:A,products!C:C)</f>
        <v>Instant &amp; Frozen Food</v>
      </c>
      <c r="H1606" t="str">
        <f>_xlfn.XLOOKUP(Table29[[#This Row],[product_id]],products!A:A,products!D:D)</f>
        <v>Baral Group</v>
      </c>
      <c r="I1606" s="1">
        <f>_xlfn.XLOOKUP(Table29[[#This Row],[order_id]],orders!A:A,orders!C:C)</f>
        <v>45011.754166666666</v>
      </c>
      <c r="J1606" s="3">
        <f>_xlfn.XLOOKUP(Table29[[#This Row],[order_id]],orders!A:A,orders!B:B)</f>
        <v>51544662</v>
      </c>
      <c r="K1606" s="3" t="str">
        <f>_xlfn.XLOOKUP(Table29[[#This Row],[order_id]],orders!A:A,orders!E:E)</f>
        <v>UPI</v>
      </c>
      <c r="L1606" s="3" t="str">
        <f>_xlfn.XLOOKUP(Table29[[#This Row],[customer id]],customers!A:A,customers!C:C)</f>
        <v>New</v>
      </c>
    </row>
    <row r="1607" spans="1:12" x14ac:dyDescent="0.35">
      <c r="A1607" s="3">
        <v>5728818155</v>
      </c>
      <c r="B1607">
        <v>243235</v>
      </c>
      <c r="C1607">
        <v>3</v>
      </c>
      <c r="D1607" s="2">
        <v>109.03</v>
      </c>
      <c r="E1607" s="2">
        <f>Table29[[#This Row],[quantity]]*Table29[[#This Row],[unit_price]]</f>
        <v>327.09000000000003</v>
      </c>
      <c r="F1607" t="str">
        <f>_xlfn.XLOOKUP(Table29[[#This Row],[product_id]],products!A:A,products!B:B)</f>
        <v>Cat Food</v>
      </c>
      <c r="G1607" t="str">
        <f>_xlfn.XLOOKUP(B:B,products!A:A,products!C:C)</f>
        <v>Pet Care</v>
      </c>
      <c r="H1607" t="str">
        <f>_xlfn.XLOOKUP(Table29[[#This Row],[product_id]],products!A:A,products!D:D)</f>
        <v>Batta Inc</v>
      </c>
      <c r="I1607" s="1">
        <f>_xlfn.XLOOKUP(Table29[[#This Row],[order_id]],orders!A:A,orders!C:C)</f>
        <v>45233.039583333331</v>
      </c>
      <c r="J1607" s="3">
        <f>_xlfn.XLOOKUP(Table29[[#This Row],[order_id]],orders!A:A,orders!B:B)</f>
        <v>31000129</v>
      </c>
      <c r="K1607" s="3" t="str">
        <f>_xlfn.XLOOKUP(Table29[[#This Row],[order_id]],orders!A:A,orders!E:E)</f>
        <v>Cash</v>
      </c>
      <c r="L1607" s="3" t="str">
        <f>_xlfn.XLOOKUP(Table29[[#This Row],[customer id]],customers!A:A,customers!C:C)</f>
        <v>Premium</v>
      </c>
    </row>
    <row r="1608" spans="1:12" x14ac:dyDescent="0.35">
      <c r="A1608" s="3">
        <v>7713651693</v>
      </c>
      <c r="B1608">
        <v>891833</v>
      </c>
      <c r="C1608">
        <v>1</v>
      </c>
      <c r="D1608" s="2">
        <v>493.19</v>
      </c>
      <c r="E1608" s="2">
        <f>Table29[[#This Row],[quantity]]*Table29[[#This Row],[unit_price]]</f>
        <v>493.19</v>
      </c>
      <c r="F1608" t="str">
        <f>_xlfn.XLOOKUP(Table29[[#This Row],[product_id]],products!A:A,products!B:B)</f>
        <v>Curd</v>
      </c>
      <c r="G1608" t="str">
        <f>_xlfn.XLOOKUP(B:B,products!A:A,products!C:C)</f>
        <v>Dairy &amp; Breakfast</v>
      </c>
      <c r="H1608" t="str">
        <f>_xlfn.XLOOKUP(Table29[[#This Row],[product_id]],products!A:A,products!D:D)</f>
        <v>Mani PLC</v>
      </c>
      <c r="I1608" s="1">
        <f>_xlfn.XLOOKUP(Table29[[#This Row],[order_id]],orders!A:A,orders!C:C)</f>
        <v>45145.081250000003</v>
      </c>
      <c r="J1608" s="3">
        <f>_xlfn.XLOOKUP(Table29[[#This Row],[order_id]],orders!A:A,orders!B:B)</f>
        <v>8351747</v>
      </c>
      <c r="K1608" s="3" t="str">
        <f>_xlfn.XLOOKUP(Table29[[#This Row],[order_id]],orders!A:A,orders!E:E)</f>
        <v>Wallet</v>
      </c>
      <c r="L1608" s="3" t="str">
        <f>_xlfn.XLOOKUP(Table29[[#This Row],[customer id]],customers!A:A,customers!C:C)</f>
        <v>Regular</v>
      </c>
    </row>
    <row r="1609" spans="1:12" x14ac:dyDescent="0.35">
      <c r="A1609" s="3">
        <v>5452048621</v>
      </c>
      <c r="B1609">
        <v>706112</v>
      </c>
      <c r="C1609">
        <v>2</v>
      </c>
      <c r="D1609" s="2">
        <v>478.79</v>
      </c>
      <c r="E1609" s="2">
        <f>Table29[[#This Row],[quantity]]*Table29[[#This Row],[unit_price]]</f>
        <v>957.58</v>
      </c>
      <c r="F1609" t="str">
        <f>_xlfn.XLOOKUP(Table29[[#This Row],[product_id]],products!A:A,products!B:B)</f>
        <v>Vitamins</v>
      </c>
      <c r="G1609" t="str">
        <f>_xlfn.XLOOKUP(B:B,products!A:A,products!C:C)</f>
        <v>Pharmacy</v>
      </c>
      <c r="H1609" t="str">
        <f>_xlfn.XLOOKUP(Table29[[#This Row],[product_id]],products!A:A,products!D:D)</f>
        <v>Magar, Gara and Garg</v>
      </c>
      <c r="I1609" s="1">
        <f>_xlfn.XLOOKUP(Table29[[#This Row],[order_id]],orders!A:A,orders!C:C)</f>
        <v>45587.635416666664</v>
      </c>
      <c r="J1609" s="3">
        <f>_xlfn.XLOOKUP(Table29[[#This Row],[order_id]],orders!A:A,orders!B:B)</f>
        <v>22483684</v>
      </c>
      <c r="K1609" s="3" t="str">
        <f>_xlfn.XLOOKUP(Table29[[#This Row],[order_id]],orders!A:A,orders!E:E)</f>
        <v>Wallet</v>
      </c>
      <c r="L1609" s="3" t="str">
        <f>_xlfn.XLOOKUP(Table29[[#This Row],[customer id]],customers!A:A,customers!C:C)</f>
        <v>Regular</v>
      </c>
    </row>
    <row r="1610" spans="1:12" x14ac:dyDescent="0.35">
      <c r="A1610" s="3">
        <v>2297027645</v>
      </c>
      <c r="B1610">
        <v>897083</v>
      </c>
      <c r="C1610">
        <v>1</v>
      </c>
      <c r="D1610" s="2">
        <v>972.69</v>
      </c>
      <c r="E1610" s="2">
        <f>Table29[[#This Row],[quantity]]*Table29[[#This Row],[unit_price]]</f>
        <v>972.69</v>
      </c>
      <c r="F1610" t="str">
        <f>_xlfn.XLOOKUP(Table29[[#This Row],[product_id]],products!A:A,products!B:B)</f>
        <v>Detergent</v>
      </c>
      <c r="G1610" t="str">
        <f>_xlfn.XLOOKUP(B:B,products!A:A,products!C:C)</f>
        <v>Household Care</v>
      </c>
      <c r="H1610" t="str">
        <f>_xlfn.XLOOKUP(Table29[[#This Row],[product_id]],products!A:A,products!D:D)</f>
        <v>Dutta-Halder</v>
      </c>
      <c r="I1610" s="1">
        <f>_xlfn.XLOOKUP(Table29[[#This Row],[order_id]],orders!A:A,orders!C:C)</f>
        <v>45399.87222222222</v>
      </c>
      <c r="J1610" s="3">
        <f>_xlfn.XLOOKUP(Table29[[#This Row],[order_id]],orders!A:A,orders!B:B)</f>
        <v>36578947</v>
      </c>
      <c r="K1610" s="3" t="str">
        <f>_xlfn.XLOOKUP(Table29[[#This Row],[order_id]],orders!A:A,orders!E:E)</f>
        <v>Card</v>
      </c>
      <c r="L1610" s="3" t="str">
        <f>_xlfn.XLOOKUP(Table29[[#This Row],[customer id]],customers!A:A,customers!C:C)</f>
        <v>New</v>
      </c>
    </row>
    <row r="1611" spans="1:12" x14ac:dyDescent="0.35">
      <c r="A1611" s="3">
        <v>2438302298</v>
      </c>
      <c r="B1611">
        <v>954722</v>
      </c>
      <c r="C1611">
        <v>2</v>
      </c>
      <c r="D1611" s="2">
        <v>616.45000000000005</v>
      </c>
      <c r="E1611" s="2">
        <f>Table29[[#This Row],[quantity]]*Table29[[#This Row],[unit_price]]</f>
        <v>1232.9000000000001</v>
      </c>
      <c r="F1611" t="str">
        <f>_xlfn.XLOOKUP(Table29[[#This Row],[product_id]],products!A:A,products!B:B)</f>
        <v>Ice Cream</v>
      </c>
      <c r="G1611" t="str">
        <f>_xlfn.XLOOKUP(B:B,products!A:A,products!C:C)</f>
        <v>Instant &amp; Frozen Food</v>
      </c>
      <c r="H1611" t="str">
        <f>_xlfn.XLOOKUP(Table29[[#This Row],[product_id]],products!A:A,products!D:D)</f>
        <v>Mohan-Virk</v>
      </c>
      <c r="I1611" s="1">
        <f>_xlfn.XLOOKUP(Table29[[#This Row],[order_id]],orders!A:A,orders!C:C)</f>
        <v>45040</v>
      </c>
      <c r="J1611" s="3">
        <f>_xlfn.XLOOKUP(Table29[[#This Row],[order_id]],orders!A:A,orders!B:B)</f>
        <v>77862447</v>
      </c>
      <c r="K1611" s="3" t="str">
        <f>_xlfn.XLOOKUP(Table29[[#This Row],[order_id]],orders!A:A,orders!E:E)</f>
        <v>Cash</v>
      </c>
      <c r="L1611" s="3" t="str">
        <f>_xlfn.XLOOKUP(Table29[[#This Row],[customer id]],customers!A:A,customers!C:C)</f>
        <v>New</v>
      </c>
    </row>
    <row r="1612" spans="1:12" x14ac:dyDescent="0.35">
      <c r="A1612" s="3">
        <v>578811216</v>
      </c>
      <c r="B1612">
        <v>563740</v>
      </c>
      <c r="C1612">
        <v>1</v>
      </c>
      <c r="D1612" s="2">
        <v>96.33</v>
      </c>
      <c r="E1612" s="2">
        <f>Table29[[#This Row],[quantity]]*Table29[[#This Row],[unit_price]]</f>
        <v>96.33</v>
      </c>
      <c r="F1612" t="str">
        <f>_xlfn.XLOOKUP(Table29[[#This Row],[product_id]],products!A:A,products!B:B)</f>
        <v>Chips</v>
      </c>
      <c r="G1612" t="str">
        <f>_xlfn.XLOOKUP(B:B,products!A:A,products!C:C)</f>
        <v>Snacks &amp; Munchies</v>
      </c>
      <c r="H1612" t="str">
        <f>_xlfn.XLOOKUP(Table29[[#This Row],[product_id]],products!A:A,products!D:D)</f>
        <v>Mann-Kapadia</v>
      </c>
      <c r="I1612" s="1">
        <f>_xlfn.XLOOKUP(Table29[[#This Row],[order_id]],orders!A:A,orders!C:C)</f>
        <v>45461.432638888888</v>
      </c>
      <c r="J1612" s="3">
        <f>_xlfn.XLOOKUP(Table29[[#This Row],[order_id]],orders!A:A,orders!B:B)</f>
        <v>75739462</v>
      </c>
      <c r="K1612" s="3" t="str">
        <f>_xlfn.XLOOKUP(Table29[[#This Row],[order_id]],orders!A:A,orders!E:E)</f>
        <v>Wallet</v>
      </c>
      <c r="L1612" s="3" t="str">
        <f>_xlfn.XLOOKUP(Table29[[#This Row],[customer id]],customers!A:A,customers!C:C)</f>
        <v>Premium</v>
      </c>
    </row>
    <row r="1613" spans="1:12" x14ac:dyDescent="0.35">
      <c r="A1613" s="3">
        <v>8684710720</v>
      </c>
      <c r="B1613">
        <v>621677</v>
      </c>
      <c r="C1613">
        <v>3</v>
      </c>
      <c r="D1613" s="2">
        <v>317.8</v>
      </c>
      <c r="E1613" s="2">
        <f>Table29[[#This Row],[quantity]]*Table29[[#This Row],[unit_price]]</f>
        <v>953.40000000000009</v>
      </c>
      <c r="F1613" t="str">
        <f>_xlfn.XLOOKUP(Table29[[#This Row],[product_id]],products!A:A,products!B:B)</f>
        <v>Frozen Biryani</v>
      </c>
      <c r="G1613" t="str">
        <f>_xlfn.XLOOKUP(B:B,products!A:A,products!C:C)</f>
        <v>Instant &amp; Frozen Food</v>
      </c>
      <c r="H1613" t="str">
        <f>_xlfn.XLOOKUP(Table29[[#This Row],[product_id]],products!A:A,products!D:D)</f>
        <v>Sabharwal-Mital</v>
      </c>
      <c r="I1613" s="1">
        <f>_xlfn.XLOOKUP(Table29[[#This Row],[order_id]],orders!A:A,orders!C:C)</f>
        <v>45181.100694444445</v>
      </c>
      <c r="J1613" s="3">
        <f>_xlfn.XLOOKUP(Table29[[#This Row],[order_id]],orders!A:A,orders!B:B)</f>
        <v>74172010</v>
      </c>
      <c r="K1613" s="3" t="str">
        <f>_xlfn.XLOOKUP(Table29[[#This Row],[order_id]],orders!A:A,orders!E:E)</f>
        <v>Cash</v>
      </c>
      <c r="L1613" s="3" t="str">
        <f>_xlfn.XLOOKUP(Table29[[#This Row],[customer id]],customers!A:A,customers!C:C)</f>
        <v>Inactive</v>
      </c>
    </row>
    <row r="1614" spans="1:12" x14ac:dyDescent="0.35">
      <c r="A1614" s="3">
        <v>1249797614</v>
      </c>
      <c r="B1614">
        <v>327290</v>
      </c>
      <c r="C1614">
        <v>1</v>
      </c>
      <c r="D1614" s="2">
        <v>862.28</v>
      </c>
      <c r="E1614" s="2">
        <f>Table29[[#This Row],[quantity]]*Table29[[#This Row],[unit_price]]</f>
        <v>862.28</v>
      </c>
      <c r="F1614" t="str">
        <f>_xlfn.XLOOKUP(Table29[[#This Row],[product_id]],products!A:A,products!B:B)</f>
        <v>Sugar</v>
      </c>
      <c r="G1614" t="str">
        <f>_xlfn.XLOOKUP(B:B,products!A:A,products!C:C)</f>
        <v>Grocery &amp; Staples</v>
      </c>
      <c r="H1614" t="str">
        <f>_xlfn.XLOOKUP(Table29[[#This Row],[product_id]],products!A:A,products!D:D)</f>
        <v>Nadkarni Inc</v>
      </c>
      <c r="I1614" s="1">
        <f>_xlfn.XLOOKUP(Table29[[#This Row],[order_id]],orders!A:A,orders!C:C)</f>
        <v>45470.772916666669</v>
      </c>
      <c r="J1614" s="3">
        <f>_xlfn.XLOOKUP(Table29[[#This Row],[order_id]],orders!A:A,orders!B:B)</f>
        <v>54797119</v>
      </c>
      <c r="K1614" s="3" t="str">
        <f>_xlfn.XLOOKUP(Table29[[#This Row],[order_id]],orders!A:A,orders!E:E)</f>
        <v>Card</v>
      </c>
      <c r="L1614" s="3" t="str">
        <f>_xlfn.XLOOKUP(Table29[[#This Row],[customer id]],customers!A:A,customers!C:C)</f>
        <v>Premium</v>
      </c>
    </row>
    <row r="1615" spans="1:12" x14ac:dyDescent="0.35">
      <c r="A1615" s="3">
        <v>8013026217</v>
      </c>
      <c r="B1615">
        <v>672059</v>
      </c>
      <c r="C1615">
        <v>1</v>
      </c>
      <c r="D1615" s="2">
        <v>672.73</v>
      </c>
      <c r="E1615" s="2">
        <f>Table29[[#This Row],[quantity]]*Table29[[#This Row],[unit_price]]</f>
        <v>672.73</v>
      </c>
      <c r="F1615" t="str">
        <f>_xlfn.XLOOKUP(Table29[[#This Row],[product_id]],products!A:A,products!B:B)</f>
        <v>Toothpaste</v>
      </c>
      <c r="G1615" t="str">
        <f>_xlfn.XLOOKUP(B:B,products!A:A,products!C:C)</f>
        <v>Personal Care</v>
      </c>
      <c r="H1615" t="str">
        <f>_xlfn.XLOOKUP(Table29[[#This Row],[product_id]],products!A:A,products!D:D)</f>
        <v>Kaur-Gola</v>
      </c>
      <c r="I1615" s="1">
        <f>_xlfn.XLOOKUP(Table29[[#This Row],[order_id]],orders!A:A,orders!C:C)</f>
        <v>45006.521527777775</v>
      </c>
      <c r="J1615" s="3">
        <f>_xlfn.XLOOKUP(Table29[[#This Row],[order_id]],orders!A:A,orders!B:B)</f>
        <v>52337289</v>
      </c>
      <c r="K1615" s="3" t="str">
        <f>_xlfn.XLOOKUP(Table29[[#This Row],[order_id]],orders!A:A,orders!E:E)</f>
        <v>Cash</v>
      </c>
      <c r="L1615" s="3" t="str">
        <f>_xlfn.XLOOKUP(Table29[[#This Row],[customer id]],customers!A:A,customers!C:C)</f>
        <v>New</v>
      </c>
    </row>
    <row r="1616" spans="1:12" x14ac:dyDescent="0.35">
      <c r="A1616" s="3">
        <v>5421697986</v>
      </c>
      <c r="B1616">
        <v>606256</v>
      </c>
      <c r="C1616">
        <v>2</v>
      </c>
      <c r="D1616" s="2">
        <v>369.28</v>
      </c>
      <c r="E1616" s="2">
        <f>Table29[[#This Row],[quantity]]*Table29[[#This Row],[unit_price]]</f>
        <v>738.56</v>
      </c>
      <c r="F1616" t="str">
        <f>_xlfn.XLOOKUP(Table29[[#This Row],[product_id]],products!A:A,products!B:B)</f>
        <v>Frozen Biryani</v>
      </c>
      <c r="G1616" t="str">
        <f>_xlfn.XLOOKUP(B:B,products!A:A,products!C:C)</f>
        <v>Instant &amp; Frozen Food</v>
      </c>
      <c r="H1616" t="str">
        <f>_xlfn.XLOOKUP(Table29[[#This Row],[product_id]],products!A:A,products!D:D)</f>
        <v>Agate Ltd</v>
      </c>
      <c r="I1616" s="1">
        <f>_xlfn.XLOOKUP(Table29[[#This Row],[order_id]],orders!A:A,orders!C:C)</f>
        <v>45072.102083333331</v>
      </c>
      <c r="J1616" s="3">
        <f>_xlfn.XLOOKUP(Table29[[#This Row],[order_id]],orders!A:A,orders!B:B)</f>
        <v>95971469</v>
      </c>
      <c r="K1616" s="3" t="str">
        <f>_xlfn.XLOOKUP(Table29[[#This Row],[order_id]],orders!A:A,orders!E:E)</f>
        <v>Wallet</v>
      </c>
      <c r="L1616" s="3" t="str">
        <f>_xlfn.XLOOKUP(Table29[[#This Row],[customer id]],customers!A:A,customers!C:C)</f>
        <v>New</v>
      </c>
    </row>
    <row r="1617" spans="1:12" x14ac:dyDescent="0.35">
      <c r="A1617" s="3">
        <v>8922741261</v>
      </c>
      <c r="B1617">
        <v>863930</v>
      </c>
      <c r="C1617">
        <v>3</v>
      </c>
      <c r="D1617" s="2">
        <v>242.57</v>
      </c>
      <c r="E1617" s="2">
        <f>Table29[[#This Row],[quantity]]*Table29[[#This Row],[unit_price]]</f>
        <v>727.71</v>
      </c>
      <c r="F1617" t="str">
        <f>_xlfn.XLOOKUP(Table29[[#This Row],[product_id]],products!A:A,products!B:B)</f>
        <v>Shampoo</v>
      </c>
      <c r="G1617" t="str">
        <f>_xlfn.XLOOKUP(B:B,products!A:A,products!C:C)</f>
        <v>Personal Care</v>
      </c>
      <c r="H1617" t="str">
        <f>_xlfn.XLOOKUP(Table29[[#This Row],[product_id]],products!A:A,products!D:D)</f>
        <v>Sathe, Agarwal and Dhar</v>
      </c>
      <c r="I1617" s="1">
        <f>_xlfn.XLOOKUP(Table29[[#This Row],[order_id]],orders!A:A,orders!C:C)</f>
        <v>45515.024305555555</v>
      </c>
      <c r="J1617" s="3">
        <f>_xlfn.XLOOKUP(Table29[[#This Row],[order_id]],orders!A:A,orders!B:B)</f>
        <v>22133362</v>
      </c>
      <c r="K1617" s="3" t="str">
        <f>_xlfn.XLOOKUP(Table29[[#This Row],[order_id]],orders!A:A,orders!E:E)</f>
        <v>Cash</v>
      </c>
      <c r="L1617" s="3" t="str">
        <f>_xlfn.XLOOKUP(Table29[[#This Row],[customer id]],customers!A:A,customers!C:C)</f>
        <v>Inactive</v>
      </c>
    </row>
    <row r="1618" spans="1:12" x14ac:dyDescent="0.35">
      <c r="A1618" s="3">
        <v>3441102335</v>
      </c>
      <c r="B1618">
        <v>516376</v>
      </c>
      <c r="C1618">
        <v>3</v>
      </c>
      <c r="D1618" s="2">
        <v>877.43</v>
      </c>
      <c r="E1618" s="2">
        <f>Table29[[#This Row],[quantity]]*Table29[[#This Row],[unit_price]]</f>
        <v>2632.29</v>
      </c>
      <c r="F1618" t="str">
        <f>_xlfn.XLOOKUP(Table29[[#This Row],[product_id]],products!A:A,products!B:B)</f>
        <v>Onions</v>
      </c>
      <c r="G1618" t="str">
        <f>_xlfn.XLOOKUP(B:B,products!A:A,products!C:C)</f>
        <v>Fruits &amp; Vegetables</v>
      </c>
      <c r="H1618" t="str">
        <f>_xlfn.XLOOKUP(Table29[[#This Row],[product_id]],products!A:A,products!D:D)</f>
        <v>Agarwal-Dhar</v>
      </c>
      <c r="I1618" s="1">
        <f>_xlfn.XLOOKUP(Table29[[#This Row],[order_id]],orders!A:A,orders!C:C)</f>
        <v>45234.018055555556</v>
      </c>
      <c r="J1618" s="3">
        <f>_xlfn.XLOOKUP(Table29[[#This Row],[order_id]],orders!A:A,orders!B:B)</f>
        <v>12077371</v>
      </c>
      <c r="K1618" s="3" t="str">
        <f>_xlfn.XLOOKUP(Table29[[#This Row],[order_id]],orders!A:A,orders!E:E)</f>
        <v>Wallet</v>
      </c>
      <c r="L1618" s="3" t="str">
        <f>_xlfn.XLOOKUP(Table29[[#This Row],[customer id]],customers!A:A,customers!C:C)</f>
        <v>Premium</v>
      </c>
    </row>
    <row r="1619" spans="1:12" x14ac:dyDescent="0.35">
      <c r="A1619" s="3">
        <v>6065607924</v>
      </c>
      <c r="B1619">
        <v>63769</v>
      </c>
      <c r="C1619">
        <v>2</v>
      </c>
      <c r="D1619" s="2">
        <v>878.07</v>
      </c>
      <c r="E1619" s="2">
        <f>Table29[[#This Row],[quantity]]*Table29[[#This Row],[unit_price]]</f>
        <v>1756.14</v>
      </c>
      <c r="F1619" t="str">
        <f>_xlfn.XLOOKUP(Table29[[#This Row],[product_id]],products!A:A,products!B:B)</f>
        <v>Lotion</v>
      </c>
      <c r="G1619" t="str">
        <f>_xlfn.XLOOKUP(B:B,products!A:A,products!C:C)</f>
        <v>Personal Care</v>
      </c>
      <c r="H1619" t="str">
        <f>_xlfn.XLOOKUP(Table29[[#This Row],[product_id]],products!A:A,products!D:D)</f>
        <v>Dalal-Shan</v>
      </c>
      <c r="I1619" s="1">
        <f>_xlfn.XLOOKUP(Table29[[#This Row],[order_id]],orders!A:A,orders!C:C)</f>
        <v>45420.34375</v>
      </c>
      <c r="J1619" s="3">
        <f>_xlfn.XLOOKUP(Table29[[#This Row],[order_id]],orders!A:A,orders!B:B)</f>
        <v>91868185</v>
      </c>
      <c r="K1619" s="3" t="str">
        <f>_xlfn.XLOOKUP(Table29[[#This Row],[order_id]],orders!A:A,orders!E:E)</f>
        <v>UPI</v>
      </c>
      <c r="L1619" s="3" t="str">
        <f>_xlfn.XLOOKUP(Table29[[#This Row],[customer id]],customers!A:A,customers!C:C)</f>
        <v>New</v>
      </c>
    </row>
    <row r="1620" spans="1:12" x14ac:dyDescent="0.35">
      <c r="A1620" s="3">
        <v>5153395650</v>
      </c>
      <c r="B1620">
        <v>478531</v>
      </c>
      <c r="C1620">
        <v>1</v>
      </c>
      <c r="D1620" s="2">
        <v>825.46</v>
      </c>
      <c r="E1620" s="2">
        <f>Table29[[#This Row],[quantity]]*Table29[[#This Row],[unit_price]]</f>
        <v>825.46</v>
      </c>
      <c r="F1620" t="str">
        <f>_xlfn.XLOOKUP(Table29[[#This Row],[product_id]],products!A:A,products!B:B)</f>
        <v>Carrots</v>
      </c>
      <c r="G1620" t="str">
        <f>_xlfn.XLOOKUP(B:B,products!A:A,products!C:C)</f>
        <v>Fruits &amp; Vegetables</v>
      </c>
      <c r="H1620" t="str">
        <f>_xlfn.XLOOKUP(Table29[[#This Row],[product_id]],products!A:A,products!D:D)</f>
        <v>Uppal Group</v>
      </c>
      <c r="I1620" s="1">
        <f>_xlfn.XLOOKUP(Table29[[#This Row],[order_id]],orders!A:A,orders!C:C)</f>
        <v>45008.64166666667</v>
      </c>
      <c r="J1620" s="3">
        <f>_xlfn.XLOOKUP(Table29[[#This Row],[order_id]],orders!A:A,orders!B:B)</f>
        <v>94033330</v>
      </c>
      <c r="K1620" s="3" t="str">
        <f>_xlfn.XLOOKUP(Table29[[#This Row],[order_id]],orders!A:A,orders!E:E)</f>
        <v>Card</v>
      </c>
      <c r="L1620" s="3" t="str">
        <f>_xlfn.XLOOKUP(Table29[[#This Row],[customer id]],customers!A:A,customers!C:C)</f>
        <v>Regular</v>
      </c>
    </row>
    <row r="1621" spans="1:12" x14ac:dyDescent="0.35">
      <c r="A1621" s="3">
        <v>2215235447</v>
      </c>
      <c r="B1621">
        <v>298985</v>
      </c>
      <c r="C1621">
        <v>1</v>
      </c>
      <c r="D1621" s="2">
        <v>183.76</v>
      </c>
      <c r="E1621" s="2">
        <f>Table29[[#This Row],[quantity]]*Table29[[#This Row],[unit_price]]</f>
        <v>183.76</v>
      </c>
      <c r="F1621" t="str">
        <f>_xlfn.XLOOKUP(Table29[[#This Row],[product_id]],products!A:A,products!B:B)</f>
        <v>Vitamins</v>
      </c>
      <c r="G1621" t="str">
        <f>_xlfn.XLOOKUP(B:B,products!A:A,products!C:C)</f>
        <v>Pharmacy</v>
      </c>
      <c r="H1621" t="str">
        <f>_xlfn.XLOOKUP(Table29[[#This Row],[product_id]],products!A:A,products!D:D)</f>
        <v>Ramanathan, Joshi and Srinivasan</v>
      </c>
      <c r="I1621" s="1">
        <f>_xlfn.XLOOKUP(Table29[[#This Row],[order_id]],orders!A:A,orders!C:C)</f>
        <v>45551.71597222222</v>
      </c>
      <c r="J1621" s="3">
        <f>_xlfn.XLOOKUP(Table29[[#This Row],[order_id]],orders!A:A,orders!B:B)</f>
        <v>88215615</v>
      </c>
      <c r="K1621" s="3" t="str">
        <f>_xlfn.XLOOKUP(Table29[[#This Row],[order_id]],orders!A:A,orders!E:E)</f>
        <v>Card</v>
      </c>
      <c r="L1621" s="3" t="str">
        <f>_xlfn.XLOOKUP(Table29[[#This Row],[customer id]],customers!A:A,customers!C:C)</f>
        <v>New</v>
      </c>
    </row>
    <row r="1622" spans="1:12" x14ac:dyDescent="0.35">
      <c r="A1622" s="3">
        <v>5678676134</v>
      </c>
      <c r="B1622">
        <v>319388</v>
      </c>
      <c r="C1622">
        <v>1</v>
      </c>
      <c r="D1622" s="2">
        <v>657.8</v>
      </c>
      <c r="E1622" s="2">
        <f>Table29[[#This Row],[quantity]]*Table29[[#This Row],[unit_price]]</f>
        <v>657.8</v>
      </c>
      <c r="F1622" t="str">
        <f>_xlfn.XLOOKUP(Table29[[#This Row],[product_id]],products!A:A,products!B:B)</f>
        <v>Orange Juice</v>
      </c>
      <c r="G1622" t="str">
        <f>_xlfn.XLOOKUP(B:B,products!A:A,products!C:C)</f>
        <v>Cold Drinks &amp; Juices</v>
      </c>
      <c r="H1622" t="str">
        <f>_xlfn.XLOOKUP(Table29[[#This Row],[product_id]],products!A:A,products!D:D)</f>
        <v>Dâ€™Alia-Dey</v>
      </c>
      <c r="I1622" s="1">
        <f>_xlfn.XLOOKUP(Table29[[#This Row],[order_id]],orders!A:A,orders!C:C)</f>
        <v>45556.645833333336</v>
      </c>
      <c r="J1622" s="3">
        <f>_xlfn.XLOOKUP(Table29[[#This Row],[order_id]],orders!A:A,orders!B:B)</f>
        <v>76917159</v>
      </c>
      <c r="K1622" s="3" t="str">
        <f>_xlfn.XLOOKUP(Table29[[#This Row],[order_id]],orders!A:A,orders!E:E)</f>
        <v>Card</v>
      </c>
      <c r="L1622" s="3" t="str">
        <f>_xlfn.XLOOKUP(Table29[[#This Row],[customer id]],customers!A:A,customers!C:C)</f>
        <v>Premium</v>
      </c>
    </row>
    <row r="1623" spans="1:12" x14ac:dyDescent="0.35">
      <c r="A1623" s="3">
        <v>5045588926</v>
      </c>
      <c r="B1623">
        <v>60619</v>
      </c>
      <c r="C1623">
        <v>1</v>
      </c>
      <c r="D1623" s="2">
        <v>726.41</v>
      </c>
      <c r="E1623" s="2">
        <f>Table29[[#This Row],[quantity]]*Table29[[#This Row],[unit_price]]</f>
        <v>726.41</v>
      </c>
      <c r="F1623" t="str">
        <f>_xlfn.XLOOKUP(Table29[[#This Row],[product_id]],products!A:A,products!B:B)</f>
        <v>Iced Tea</v>
      </c>
      <c r="G1623" t="str">
        <f>_xlfn.XLOOKUP(B:B,products!A:A,products!C:C)</f>
        <v>Cold Drinks &amp; Juices</v>
      </c>
      <c r="H1623" t="str">
        <f>_xlfn.XLOOKUP(Table29[[#This Row],[product_id]],products!A:A,products!D:D)</f>
        <v>Bhasin LLC</v>
      </c>
      <c r="I1623" s="1">
        <f>_xlfn.XLOOKUP(Table29[[#This Row],[order_id]],orders!A:A,orders!C:C)</f>
        <v>45111.668749999997</v>
      </c>
      <c r="J1623" s="3">
        <f>_xlfn.XLOOKUP(Table29[[#This Row],[order_id]],orders!A:A,orders!B:B)</f>
        <v>67092149</v>
      </c>
      <c r="K1623" s="3" t="str">
        <f>_xlfn.XLOOKUP(Table29[[#This Row],[order_id]],orders!A:A,orders!E:E)</f>
        <v>UPI</v>
      </c>
      <c r="L1623" s="3" t="str">
        <f>_xlfn.XLOOKUP(Table29[[#This Row],[customer id]],customers!A:A,customers!C:C)</f>
        <v>Premium</v>
      </c>
    </row>
    <row r="1624" spans="1:12" x14ac:dyDescent="0.35">
      <c r="A1624" s="3">
        <v>1677502866</v>
      </c>
      <c r="B1624">
        <v>969851</v>
      </c>
      <c r="C1624">
        <v>1</v>
      </c>
      <c r="D1624" s="2">
        <v>340.66</v>
      </c>
      <c r="E1624" s="2">
        <f>Table29[[#This Row],[quantity]]*Table29[[#This Row],[unit_price]]</f>
        <v>340.66</v>
      </c>
      <c r="F1624" t="str">
        <f>_xlfn.XLOOKUP(Table29[[#This Row],[product_id]],products!A:A,products!B:B)</f>
        <v>Frozen Vegetables</v>
      </c>
      <c r="G1624" t="str">
        <f>_xlfn.XLOOKUP(B:B,products!A:A,products!C:C)</f>
        <v>Instant &amp; Frozen Food</v>
      </c>
      <c r="H1624" t="str">
        <f>_xlfn.XLOOKUP(Table29[[#This Row],[product_id]],products!A:A,products!D:D)</f>
        <v>Kara, Sodhi and Bassi</v>
      </c>
      <c r="I1624" s="1">
        <f>_xlfn.XLOOKUP(Table29[[#This Row],[order_id]],orders!A:A,orders!C:C)</f>
        <v>45309.355555555558</v>
      </c>
      <c r="J1624" s="3">
        <f>_xlfn.XLOOKUP(Table29[[#This Row],[order_id]],orders!A:A,orders!B:B)</f>
        <v>24644542</v>
      </c>
      <c r="K1624" s="3" t="str">
        <f>_xlfn.XLOOKUP(Table29[[#This Row],[order_id]],orders!A:A,orders!E:E)</f>
        <v>UPI</v>
      </c>
      <c r="L1624" s="3" t="str">
        <f>_xlfn.XLOOKUP(Table29[[#This Row],[customer id]],customers!A:A,customers!C:C)</f>
        <v>New</v>
      </c>
    </row>
    <row r="1625" spans="1:12" x14ac:dyDescent="0.35">
      <c r="A1625" s="3">
        <v>4777610024</v>
      </c>
      <c r="B1625">
        <v>433521</v>
      </c>
      <c r="C1625">
        <v>3</v>
      </c>
      <c r="D1625" s="2">
        <v>321.33</v>
      </c>
      <c r="E1625" s="2">
        <f>Table29[[#This Row],[quantity]]*Table29[[#This Row],[unit_price]]</f>
        <v>963.99</v>
      </c>
      <c r="F1625" t="str">
        <f>_xlfn.XLOOKUP(Table29[[#This Row],[product_id]],products!A:A,products!B:B)</f>
        <v>Diapers</v>
      </c>
      <c r="G1625" t="str">
        <f>_xlfn.XLOOKUP(B:B,products!A:A,products!C:C)</f>
        <v>Baby Care</v>
      </c>
      <c r="H1625" t="str">
        <f>_xlfn.XLOOKUP(Table29[[#This Row],[product_id]],products!A:A,products!D:D)</f>
        <v>Mahal Group</v>
      </c>
      <c r="I1625" s="1">
        <f>_xlfn.XLOOKUP(Table29[[#This Row],[order_id]],orders!A:A,orders!C:C)</f>
        <v>45437.147222222222</v>
      </c>
      <c r="J1625" s="3">
        <f>_xlfn.XLOOKUP(Table29[[#This Row],[order_id]],orders!A:A,orders!B:B)</f>
        <v>81808190</v>
      </c>
      <c r="K1625" s="3" t="str">
        <f>_xlfn.XLOOKUP(Table29[[#This Row],[order_id]],orders!A:A,orders!E:E)</f>
        <v>Cash</v>
      </c>
      <c r="L1625" s="3" t="str">
        <f>_xlfn.XLOOKUP(Table29[[#This Row],[customer id]],customers!A:A,customers!C:C)</f>
        <v>Inactive</v>
      </c>
    </row>
    <row r="1626" spans="1:12" x14ac:dyDescent="0.35">
      <c r="A1626" s="3">
        <v>477350788</v>
      </c>
      <c r="B1626">
        <v>762527</v>
      </c>
      <c r="C1626">
        <v>2</v>
      </c>
      <c r="D1626" s="2">
        <v>690.08</v>
      </c>
      <c r="E1626" s="2">
        <f>Table29[[#This Row],[quantity]]*Table29[[#This Row],[unit_price]]</f>
        <v>1380.16</v>
      </c>
      <c r="F1626" t="str">
        <f>_xlfn.XLOOKUP(Table29[[#This Row],[product_id]],products!A:A,products!B:B)</f>
        <v>Biscuits</v>
      </c>
      <c r="G1626" t="str">
        <f>_xlfn.XLOOKUP(B:B,products!A:A,products!C:C)</f>
        <v>Snacks &amp; Munchies</v>
      </c>
      <c r="H1626" t="str">
        <f>_xlfn.XLOOKUP(Table29[[#This Row],[product_id]],products!A:A,products!D:D)</f>
        <v>Chad, Yohannan and Chopra</v>
      </c>
      <c r="I1626" s="1">
        <f>_xlfn.XLOOKUP(Table29[[#This Row],[order_id]],orders!A:A,orders!C:C)</f>
        <v>45211.209722222222</v>
      </c>
      <c r="J1626" s="3">
        <f>_xlfn.XLOOKUP(Table29[[#This Row],[order_id]],orders!A:A,orders!B:B)</f>
        <v>3638834</v>
      </c>
      <c r="K1626" s="3" t="str">
        <f>_xlfn.XLOOKUP(Table29[[#This Row],[order_id]],orders!A:A,orders!E:E)</f>
        <v>UPI</v>
      </c>
      <c r="L1626" s="3" t="str">
        <f>_xlfn.XLOOKUP(Table29[[#This Row],[customer id]],customers!A:A,customers!C:C)</f>
        <v>Premium</v>
      </c>
    </row>
    <row r="1627" spans="1:12" x14ac:dyDescent="0.35">
      <c r="A1627" s="3">
        <v>4616699342</v>
      </c>
      <c r="B1627">
        <v>818990</v>
      </c>
      <c r="C1627">
        <v>2</v>
      </c>
      <c r="D1627" s="2">
        <v>163.55000000000001</v>
      </c>
      <c r="E1627" s="2">
        <f>Table29[[#This Row],[quantity]]*Table29[[#This Row],[unit_price]]</f>
        <v>327.10000000000002</v>
      </c>
      <c r="F1627" t="str">
        <f>_xlfn.XLOOKUP(Table29[[#This Row],[product_id]],products!A:A,products!B:B)</f>
        <v>Tomatoes</v>
      </c>
      <c r="G1627" t="str">
        <f>_xlfn.XLOOKUP(B:B,products!A:A,products!C:C)</f>
        <v>Fruits &amp; Vegetables</v>
      </c>
      <c r="H1627" t="str">
        <f>_xlfn.XLOOKUP(Table29[[#This Row],[product_id]],products!A:A,products!D:D)</f>
        <v>Dugar Group</v>
      </c>
      <c r="I1627" s="1">
        <f>_xlfn.XLOOKUP(Table29[[#This Row],[order_id]],orders!A:A,orders!C:C)</f>
        <v>45032.304861111108</v>
      </c>
      <c r="J1627" s="3">
        <f>_xlfn.XLOOKUP(Table29[[#This Row],[order_id]],orders!A:A,orders!B:B)</f>
        <v>11446157</v>
      </c>
      <c r="K1627" s="3" t="str">
        <f>_xlfn.XLOOKUP(Table29[[#This Row],[order_id]],orders!A:A,orders!E:E)</f>
        <v>Card</v>
      </c>
      <c r="L1627" s="3" t="str">
        <f>_xlfn.XLOOKUP(Table29[[#This Row],[customer id]],customers!A:A,customers!C:C)</f>
        <v>Inactive</v>
      </c>
    </row>
    <row r="1628" spans="1:12" x14ac:dyDescent="0.35">
      <c r="A1628" s="3">
        <v>8849914077</v>
      </c>
      <c r="B1628">
        <v>154179</v>
      </c>
      <c r="C1628">
        <v>3</v>
      </c>
      <c r="D1628" s="2">
        <v>582.87</v>
      </c>
      <c r="E1628" s="2">
        <f>Table29[[#This Row],[quantity]]*Table29[[#This Row],[unit_price]]</f>
        <v>1748.6100000000001</v>
      </c>
      <c r="F1628" t="str">
        <f>_xlfn.XLOOKUP(Table29[[#This Row],[product_id]],products!A:A,products!B:B)</f>
        <v>Pain Reliever</v>
      </c>
      <c r="G1628" t="str">
        <f>_xlfn.XLOOKUP(B:B,products!A:A,products!C:C)</f>
        <v>Pharmacy</v>
      </c>
      <c r="H1628" t="str">
        <f>_xlfn.XLOOKUP(Table29[[#This Row],[product_id]],products!A:A,products!D:D)</f>
        <v>Barad, Devi and Andra</v>
      </c>
      <c r="I1628" s="1">
        <f>_xlfn.XLOOKUP(Table29[[#This Row],[order_id]],orders!A:A,orders!C:C)</f>
        <v>45321.000694444447</v>
      </c>
      <c r="J1628" s="3">
        <f>_xlfn.XLOOKUP(Table29[[#This Row],[order_id]],orders!A:A,orders!B:B)</f>
        <v>32527479</v>
      </c>
      <c r="K1628" s="3" t="str">
        <f>_xlfn.XLOOKUP(Table29[[#This Row],[order_id]],orders!A:A,orders!E:E)</f>
        <v>Wallet</v>
      </c>
      <c r="L1628" s="3" t="str">
        <f>_xlfn.XLOOKUP(Table29[[#This Row],[customer id]],customers!A:A,customers!C:C)</f>
        <v>Regular</v>
      </c>
    </row>
    <row r="1629" spans="1:12" x14ac:dyDescent="0.35">
      <c r="A1629" s="3">
        <v>9183435457</v>
      </c>
      <c r="B1629">
        <v>107548</v>
      </c>
      <c r="C1629">
        <v>1</v>
      </c>
      <c r="D1629" s="2">
        <v>891.6</v>
      </c>
      <c r="E1629" s="2">
        <f>Table29[[#This Row],[quantity]]*Table29[[#This Row],[unit_price]]</f>
        <v>891.6</v>
      </c>
      <c r="F1629" t="str">
        <f>_xlfn.XLOOKUP(Table29[[#This Row],[product_id]],products!A:A,products!B:B)</f>
        <v>Cola</v>
      </c>
      <c r="G1629" t="str">
        <f>_xlfn.XLOOKUP(B:B,products!A:A,products!C:C)</f>
        <v>Cold Drinks &amp; Juices</v>
      </c>
      <c r="H1629" t="str">
        <f>_xlfn.XLOOKUP(Table29[[#This Row],[product_id]],products!A:A,products!D:D)</f>
        <v>Bhandari, Bhasin and Palan</v>
      </c>
      <c r="I1629" s="1">
        <f>_xlfn.XLOOKUP(Table29[[#This Row],[order_id]],orders!A:A,orders!C:C)</f>
        <v>45586.995833333334</v>
      </c>
      <c r="J1629" s="3">
        <f>_xlfn.XLOOKUP(Table29[[#This Row],[order_id]],orders!A:A,orders!B:B)</f>
        <v>25722990</v>
      </c>
      <c r="K1629" s="3" t="str">
        <f>_xlfn.XLOOKUP(Table29[[#This Row],[order_id]],orders!A:A,orders!E:E)</f>
        <v>Card</v>
      </c>
      <c r="L1629" s="3" t="str">
        <f>_xlfn.XLOOKUP(Table29[[#This Row],[customer id]],customers!A:A,customers!C:C)</f>
        <v>Regular</v>
      </c>
    </row>
    <row r="1630" spans="1:12" x14ac:dyDescent="0.35">
      <c r="A1630" s="3">
        <v>6922646336</v>
      </c>
      <c r="B1630">
        <v>799952</v>
      </c>
      <c r="C1630">
        <v>3</v>
      </c>
      <c r="D1630" s="2">
        <v>922.64</v>
      </c>
      <c r="E1630" s="2">
        <f>Table29[[#This Row],[quantity]]*Table29[[#This Row],[unit_price]]</f>
        <v>2767.92</v>
      </c>
      <c r="F1630" t="str">
        <f>_xlfn.XLOOKUP(Table29[[#This Row],[product_id]],products!A:A,products!B:B)</f>
        <v>Cheese</v>
      </c>
      <c r="G1630" t="str">
        <f>_xlfn.XLOOKUP(B:B,products!A:A,products!C:C)</f>
        <v>Dairy &amp; Breakfast</v>
      </c>
      <c r="H1630" t="str">
        <f>_xlfn.XLOOKUP(Table29[[#This Row],[product_id]],products!A:A,products!D:D)</f>
        <v>Padmanabhan-Virk</v>
      </c>
      <c r="I1630" s="1">
        <f>_xlfn.XLOOKUP(Table29[[#This Row],[order_id]],orders!A:A,orders!C:C)</f>
        <v>45100.992361111108</v>
      </c>
      <c r="J1630" s="3">
        <f>_xlfn.XLOOKUP(Table29[[#This Row],[order_id]],orders!A:A,orders!B:B)</f>
        <v>92416428</v>
      </c>
      <c r="K1630" s="3" t="str">
        <f>_xlfn.XLOOKUP(Table29[[#This Row],[order_id]],orders!A:A,orders!E:E)</f>
        <v>Cash</v>
      </c>
      <c r="L1630" s="3" t="str">
        <f>_xlfn.XLOOKUP(Table29[[#This Row],[customer id]],customers!A:A,customers!C:C)</f>
        <v>Regular</v>
      </c>
    </row>
    <row r="1631" spans="1:12" x14ac:dyDescent="0.35">
      <c r="A1631" s="3">
        <v>3228806806</v>
      </c>
      <c r="B1631">
        <v>679865</v>
      </c>
      <c r="C1631">
        <v>2</v>
      </c>
      <c r="D1631" s="2">
        <v>347.91</v>
      </c>
      <c r="E1631" s="2">
        <f>Table29[[#This Row],[quantity]]*Table29[[#This Row],[unit_price]]</f>
        <v>695.82</v>
      </c>
      <c r="F1631" t="str">
        <f>_xlfn.XLOOKUP(Table29[[#This Row],[product_id]],products!A:A,products!B:B)</f>
        <v>Wheat Flour</v>
      </c>
      <c r="G1631" t="str">
        <f>_xlfn.XLOOKUP(B:B,products!A:A,products!C:C)</f>
        <v>Grocery &amp; Staples</v>
      </c>
      <c r="H1631" t="str">
        <f>_xlfn.XLOOKUP(Table29[[#This Row],[product_id]],products!A:A,products!D:D)</f>
        <v>Memon-Barad</v>
      </c>
      <c r="I1631" s="1">
        <f>_xlfn.XLOOKUP(Table29[[#This Row],[order_id]],orders!A:A,orders!C:C)</f>
        <v>45106.347916666666</v>
      </c>
      <c r="J1631" s="3">
        <f>_xlfn.XLOOKUP(Table29[[#This Row],[order_id]],orders!A:A,orders!B:B)</f>
        <v>70543108</v>
      </c>
      <c r="K1631" s="3" t="str">
        <f>_xlfn.XLOOKUP(Table29[[#This Row],[order_id]],orders!A:A,orders!E:E)</f>
        <v>Wallet</v>
      </c>
      <c r="L1631" s="3" t="str">
        <f>_xlfn.XLOOKUP(Table29[[#This Row],[customer id]],customers!A:A,customers!C:C)</f>
        <v>Regular</v>
      </c>
    </row>
    <row r="1632" spans="1:12" x14ac:dyDescent="0.35">
      <c r="A1632" s="3">
        <v>4893095476</v>
      </c>
      <c r="B1632">
        <v>444361</v>
      </c>
      <c r="C1632">
        <v>2</v>
      </c>
      <c r="D1632" s="2">
        <v>822.63</v>
      </c>
      <c r="E1632" s="2">
        <f>Table29[[#This Row],[quantity]]*Table29[[#This Row],[unit_price]]</f>
        <v>1645.26</v>
      </c>
      <c r="F1632" t="str">
        <f>_xlfn.XLOOKUP(Table29[[#This Row],[product_id]],products!A:A,products!B:B)</f>
        <v>Pain Reliever</v>
      </c>
      <c r="G1632" t="str">
        <f>_xlfn.XLOOKUP(B:B,products!A:A,products!C:C)</f>
        <v>Pharmacy</v>
      </c>
      <c r="H1632" t="str">
        <f>_xlfn.XLOOKUP(Table29[[#This Row],[product_id]],products!A:A,products!D:D)</f>
        <v>Prakash, Bawa and Kale</v>
      </c>
      <c r="I1632" s="1">
        <f>_xlfn.XLOOKUP(Table29[[#This Row],[order_id]],orders!A:A,orders!C:C)</f>
        <v>45569.880555555559</v>
      </c>
      <c r="J1632" s="3">
        <f>_xlfn.XLOOKUP(Table29[[#This Row],[order_id]],orders!A:A,orders!B:B)</f>
        <v>21409946</v>
      </c>
      <c r="K1632" s="3" t="str">
        <f>_xlfn.XLOOKUP(Table29[[#This Row],[order_id]],orders!A:A,orders!E:E)</f>
        <v>Card</v>
      </c>
      <c r="L1632" s="3" t="str">
        <f>_xlfn.XLOOKUP(Table29[[#This Row],[customer id]],customers!A:A,customers!C:C)</f>
        <v>Inactive</v>
      </c>
    </row>
    <row r="1633" spans="1:12" x14ac:dyDescent="0.35">
      <c r="A1633" s="3">
        <v>7773468233</v>
      </c>
      <c r="B1633">
        <v>462526</v>
      </c>
      <c r="C1633">
        <v>2</v>
      </c>
      <c r="D1633" s="2">
        <v>449.97</v>
      </c>
      <c r="E1633" s="2">
        <f>Table29[[#This Row],[quantity]]*Table29[[#This Row],[unit_price]]</f>
        <v>899.94</v>
      </c>
      <c r="F1633" t="str">
        <f>_xlfn.XLOOKUP(Table29[[#This Row],[product_id]],products!A:A,products!B:B)</f>
        <v>Curd</v>
      </c>
      <c r="G1633" t="str">
        <f>_xlfn.XLOOKUP(B:B,products!A:A,products!C:C)</f>
        <v>Dairy &amp; Breakfast</v>
      </c>
      <c r="H1633" t="str">
        <f>_xlfn.XLOOKUP(Table29[[#This Row],[product_id]],products!A:A,products!D:D)</f>
        <v>Pau and Sons</v>
      </c>
      <c r="I1633" s="1">
        <f>_xlfn.XLOOKUP(Table29[[#This Row],[order_id]],orders!A:A,orders!C:C)</f>
        <v>45204.34375</v>
      </c>
      <c r="J1633" s="3">
        <f>_xlfn.XLOOKUP(Table29[[#This Row],[order_id]],orders!A:A,orders!B:B)</f>
        <v>22210238</v>
      </c>
      <c r="K1633" s="3" t="str">
        <f>_xlfn.XLOOKUP(Table29[[#This Row],[order_id]],orders!A:A,orders!E:E)</f>
        <v>Wallet</v>
      </c>
      <c r="L1633" s="3" t="str">
        <f>_xlfn.XLOOKUP(Table29[[#This Row],[customer id]],customers!A:A,customers!C:C)</f>
        <v>New</v>
      </c>
    </row>
    <row r="1634" spans="1:12" x14ac:dyDescent="0.35">
      <c r="A1634" s="3">
        <v>5928657526</v>
      </c>
      <c r="B1634">
        <v>473929</v>
      </c>
      <c r="C1634">
        <v>2</v>
      </c>
      <c r="D1634" s="2">
        <v>440.19</v>
      </c>
      <c r="E1634" s="2">
        <f>Table29[[#This Row],[quantity]]*Table29[[#This Row],[unit_price]]</f>
        <v>880.38</v>
      </c>
      <c r="F1634" t="str">
        <f>_xlfn.XLOOKUP(Table29[[#This Row],[product_id]],products!A:A,products!B:B)</f>
        <v>Carrots</v>
      </c>
      <c r="G1634" t="str">
        <f>_xlfn.XLOOKUP(B:B,products!A:A,products!C:C)</f>
        <v>Fruits &amp; Vegetables</v>
      </c>
      <c r="H1634" t="str">
        <f>_xlfn.XLOOKUP(Table29[[#This Row],[product_id]],products!A:A,products!D:D)</f>
        <v>Bhardwaj, Bhatia and Deshmukh</v>
      </c>
      <c r="I1634" s="1">
        <f>_xlfn.XLOOKUP(Table29[[#This Row],[order_id]],orders!A:A,orders!C:C)</f>
        <v>45213.523611111108</v>
      </c>
      <c r="J1634" s="3">
        <f>_xlfn.XLOOKUP(Table29[[#This Row],[order_id]],orders!A:A,orders!B:B)</f>
        <v>22076522</v>
      </c>
      <c r="K1634" s="3" t="str">
        <f>_xlfn.XLOOKUP(Table29[[#This Row],[order_id]],orders!A:A,orders!E:E)</f>
        <v>Card</v>
      </c>
      <c r="L1634" s="3" t="str">
        <f>_xlfn.XLOOKUP(Table29[[#This Row],[customer id]],customers!A:A,customers!C:C)</f>
        <v>Regular</v>
      </c>
    </row>
    <row r="1635" spans="1:12" x14ac:dyDescent="0.35">
      <c r="A1635" s="3">
        <v>4435936422</v>
      </c>
      <c r="B1635">
        <v>837480</v>
      </c>
      <c r="C1635">
        <v>2</v>
      </c>
      <c r="D1635" s="2">
        <v>217.4</v>
      </c>
      <c r="E1635" s="2">
        <f>Table29[[#This Row],[quantity]]*Table29[[#This Row],[unit_price]]</f>
        <v>434.8</v>
      </c>
      <c r="F1635" t="str">
        <f>_xlfn.XLOOKUP(Table29[[#This Row],[product_id]],products!A:A,products!B:B)</f>
        <v>Cough Syrup</v>
      </c>
      <c r="G1635" t="str">
        <f>_xlfn.XLOOKUP(B:B,products!A:A,products!C:C)</f>
        <v>Pharmacy</v>
      </c>
      <c r="H1635" t="str">
        <f>_xlfn.XLOOKUP(Table29[[#This Row],[product_id]],products!A:A,products!D:D)</f>
        <v>Edwin and Sons</v>
      </c>
      <c r="I1635" s="1">
        <f>_xlfn.XLOOKUP(Table29[[#This Row],[order_id]],orders!A:A,orders!C:C)</f>
        <v>45261.822222222225</v>
      </c>
      <c r="J1635" s="3">
        <f>_xlfn.XLOOKUP(Table29[[#This Row],[order_id]],orders!A:A,orders!B:B)</f>
        <v>47206881</v>
      </c>
      <c r="K1635" s="3" t="str">
        <f>_xlfn.XLOOKUP(Table29[[#This Row],[order_id]],orders!A:A,orders!E:E)</f>
        <v>Wallet</v>
      </c>
      <c r="L1635" s="3" t="str">
        <f>_xlfn.XLOOKUP(Table29[[#This Row],[customer id]],customers!A:A,customers!C:C)</f>
        <v>Premium</v>
      </c>
    </row>
    <row r="1636" spans="1:12" x14ac:dyDescent="0.35">
      <c r="A1636" s="3">
        <v>6031122324</v>
      </c>
      <c r="B1636">
        <v>298985</v>
      </c>
      <c r="C1636">
        <v>1</v>
      </c>
      <c r="D1636" s="2">
        <v>183.76</v>
      </c>
      <c r="E1636" s="2">
        <f>Table29[[#This Row],[quantity]]*Table29[[#This Row],[unit_price]]</f>
        <v>183.76</v>
      </c>
      <c r="F1636" t="str">
        <f>_xlfn.XLOOKUP(Table29[[#This Row],[product_id]],products!A:A,products!B:B)</f>
        <v>Vitamins</v>
      </c>
      <c r="G1636" t="str">
        <f>_xlfn.XLOOKUP(B:B,products!A:A,products!C:C)</f>
        <v>Pharmacy</v>
      </c>
      <c r="H1636" t="str">
        <f>_xlfn.XLOOKUP(Table29[[#This Row],[product_id]],products!A:A,products!D:D)</f>
        <v>Ramanathan, Joshi and Srinivasan</v>
      </c>
      <c r="I1636" s="1">
        <f>_xlfn.XLOOKUP(Table29[[#This Row],[order_id]],orders!A:A,orders!C:C)</f>
        <v>45468.642361111109</v>
      </c>
      <c r="J1636" s="3">
        <f>_xlfn.XLOOKUP(Table29[[#This Row],[order_id]],orders!A:A,orders!B:B)</f>
        <v>28603182</v>
      </c>
      <c r="K1636" s="3" t="str">
        <f>_xlfn.XLOOKUP(Table29[[#This Row],[order_id]],orders!A:A,orders!E:E)</f>
        <v>UPI</v>
      </c>
      <c r="L1636" s="3" t="str">
        <f>_xlfn.XLOOKUP(Table29[[#This Row],[customer id]],customers!A:A,customers!C:C)</f>
        <v>New</v>
      </c>
    </row>
    <row r="1637" spans="1:12" x14ac:dyDescent="0.35">
      <c r="A1637" s="3">
        <v>7286969496</v>
      </c>
      <c r="B1637">
        <v>366066</v>
      </c>
      <c r="C1637">
        <v>3</v>
      </c>
      <c r="D1637" s="2">
        <v>918.58</v>
      </c>
      <c r="E1637" s="2">
        <f>Table29[[#This Row],[quantity]]*Table29[[#This Row],[unit_price]]</f>
        <v>2755.7400000000002</v>
      </c>
      <c r="F1637" t="str">
        <f>_xlfn.XLOOKUP(Table29[[#This Row],[product_id]],products!A:A,products!B:B)</f>
        <v>Soap</v>
      </c>
      <c r="G1637" t="str">
        <f>_xlfn.XLOOKUP(B:B,products!A:A,products!C:C)</f>
        <v>Personal Care</v>
      </c>
      <c r="H1637" t="str">
        <f>_xlfn.XLOOKUP(Table29[[#This Row],[product_id]],products!A:A,products!D:D)</f>
        <v>Mandal LLC</v>
      </c>
      <c r="I1637" s="1">
        <f>_xlfn.XLOOKUP(Table29[[#This Row],[order_id]],orders!A:A,orders!C:C)</f>
        <v>45098.65902777778</v>
      </c>
      <c r="J1637" s="3">
        <f>_xlfn.XLOOKUP(Table29[[#This Row],[order_id]],orders!A:A,orders!B:B)</f>
        <v>75913572</v>
      </c>
      <c r="K1637" s="3" t="str">
        <f>_xlfn.XLOOKUP(Table29[[#This Row],[order_id]],orders!A:A,orders!E:E)</f>
        <v>Card</v>
      </c>
      <c r="L1637" s="3" t="str">
        <f>_xlfn.XLOOKUP(Table29[[#This Row],[customer id]],customers!A:A,customers!C:C)</f>
        <v>Inactive</v>
      </c>
    </row>
    <row r="1638" spans="1:12" x14ac:dyDescent="0.35">
      <c r="A1638" s="3">
        <v>4665508413</v>
      </c>
      <c r="B1638">
        <v>433521</v>
      </c>
      <c r="C1638">
        <v>2</v>
      </c>
      <c r="D1638" s="2">
        <v>321.33</v>
      </c>
      <c r="E1638" s="2">
        <f>Table29[[#This Row],[quantity]]*Table29[[#This Row],[unit_price]]</f>
        <v>642.66</v>
      </c>
      <c r="F1638" t="str">
        <f>_xlfn.XLOOKUP(Table29[[#This Row],[product_id]],products!A:A,products!B:B)</f>
        <v>Diapers</v>
      </c>
      <c r="G1638" t="str">
        <f>_xlfn.XLOOKUP(B:B,products!A:A,products!C:C)</f>
        <v>Baby Care</v>
      </c>
      <c r="H1638" t="str">
        <f>_xlfn.XLOOKUP(Table29[[#This Row],[product_id]],products!A:A,products!D:D)</f>
        <v>Mahal Group</v>
      </c>
      <c r="I1638" s="1">
        <f>_xlfn.XLOOKUP(Table29[[#This Row],[order_id]],orders!A:A,orders!C:C)</f>
        <v>45232.063194444447</v>
      </c>
      <c r="J1638" s="3">
        <f>_xlfn.XLOOKUP(Table29[[#This Row],[order_id]],orders!A:A,orders!B:B)</f>
        <v>77035814</v>
      </c>
      <c r="K1638" s="3" t="str">
        <f>_xlfn.XLOOKUP(Table29[[#This Row],[order_id]],orders!A:A,orders!E:E)</f>
        <v>Cash</v>
      </c>
      <c r="L1638" s="3" t="str">
        <f>_xlfn.XLOOKUP(Table29[[#This Row],[customer id]],customers!A:A,customers!C:C)</f>
        <v>Inactive</v>
      </c>
    </row>
    <row r="1639" spans="1:12" x14ac:dyDescent="0.35">
      <c r="A1639" s="3">
        <v>9224598372</v>
      </c>
      <c r="B1639">
        <v>962054</v>
      </c>
      <c r="C1639">
        <v>1</v>
      </c>
      <c r="D1639" s="2">
        <v>16.86</v>
      </c>
      <c r="E1639" s="2">
        <f>Table29[[#This Row],[quantity]]*Table29[[#This Row],[unit_price]]</f>
        <v>16.86</v>
      </c>
      <c r="F1639" t="str">
        <f>_xlfn.XLOOKUP(Table29[[#This Row],[product_id]],products!A:A,products!B:B)</f>
        <v>Orange Juice</v>
      </c>
      <c r="G1639" t="str">
        <f>_xlfn.XLOOKUP(B:B,products!A:A,products!C:C)</f>
        <v>Cold Drinks &amp; Juices</v>
      </c>
      <c r="H1639" t="str">
        <f>_xlfn.XLOOKUP(Table29[[#This Row],[product_id]],products!A:A,products!D:D)</f>
        <v>Toor-Nagar</v>
      </c>
      <c r="I1639" s="1">
        <f>_xlfn.XLOOKUP(Table29[[#This Row],[order_id]],orders!A:A,orders!C:C)</f>
        <v>45382.554861111108</v>
      </c>
      <c r="J1639" s="3">
        <f>_xlfn.XLOOKUP(Table29[[#This Row],[order_id]],orders!A:A,orders!B:B)</f>
        <v>50015282</v>
      </c>
      <c r="K1639" s="3" t="str">
        <f>_xlfn.XLOOKUP(Table29[[#This Row],[order_id]],orders!A:A,orders!E:E)</f>
        <v>UPI</v>
      </c>
      <c r="L1639" s="3" t="str">
        <f>_xlfn.XLOOKUP(Table29[[#This Row],[customer id]],customers!A:A,customers!C:C)</f>
        <v>Regular</v>
      </c>
    </row>
    <row r="1640" spans="1:12" x14ac:dyDescent="0.35">
      <c r="A1640" s="3">
        <v>842020543</v>
      </c>
      <c r="B1640">
        <v>927651</v>
      </c>
      <c r="C1640">
        <v>1</v>
      </c>
      <c r="D1640" s="2">
        <v>426.72</v>
      </c>
      <c r="E1640" s="2">
        <f>Table29[[#This Row],[quantity]]*Table29[[#This Row],[unit_price]]</f>
        <v>426.72</v>
      </c>
      <c r="F1640" t="str">
        <f>_xlfn.XLOOKUP(Table29[[#This Row],[product_id]],products!A:A,products!B:B)</f>
        <v>Baby Wipes</v>
      </c>
      <c r="G1640" t="str">
        <f>_xlfn.XLOOKUP(B:B,products!A:A,products!C:C)</f>
        <v>Baby Care</v>
      </c>
      <c r="H1640" t="str">
        <f>_xlfn.XLOOKUP(Table29[[#This Row],[product_id]],products!A:A,products!D:D)</f>
        <v>Narula Group</v>
      </c>
      <c r="I1640" s="1">
        <f>_xlfn.XLOOKUP(Table29[[#This Row],[order_id]],orders!A:A,orders!C:C)</f>
        <v>45518.462500000001</v>
      </c>
      <c r="J1640" s="3">
        <f>_xlfn.XLOOKUP(Table29[[#This Row],[order_id]],orders!A:A,orders!B:B)</f>
        <v>99231937</v>
      </c>
      <c r="K1640" s="3" t="str">
        <f>_xlfn.XLOOKUP(Table29[[#This Row],[order_id]],orders!A:A,orders!E:E)</f>
        <v>UPI</v>
      </c>
      <c r="L1640" s="3" t="str">
        <f>_xlfn.XLOOKUP(Table29[[#This Row],[customer id]],customers!A:A,customers!C:C)</f>
        <v>Regular</v>
      </c>
    </row>
    <row r="1641" spans="1:12" x14ac:dyDescent="0.35">
      <c r="A1641" s="3">
        <v>7237143327</v>
      </c>
      <c r="B1641">
        <v>820973</v>
      </c>
      <c r="C1641">
        <v>1</v>
      </c>
      <c r="D1641" s="2">
        <v>114.52</v>
      </c>
      <c r="E1641" s="2">
        <f>Table29[[#This Row],[quantity]]*Table29[[#This Row],[unit_price]]</f>
        <v>114.52</v>
      </c>
      <c r="F1641" t="str">
        <f>_xlfn.XLOOKUP(Table29[[#This Row],[product_id]],products!A:A,products!B:B)</f>
        <v>Baby Wipes</v>
      </c>
      <c r="G1641" t="str">
        <f>_xlfn.XLOOKUP(B:B,products!A:A,products!C:C)</f>
        <v>Baby Care</v>
      </c>
      <c r="H1641" t="str">
        <f>_xlfn.XLOOKUP(Table29[[#This Row],[product_id]],products!A:A,products!D:D)</f>
        <v>Lall LLC</v>
      </c>
      <c r="I1641" s="1">
        <f>_xlfn.XLOOKUP(Table29[[#This Row],[order_id]],orders!A:A,orders!C:C)</f>
        <v>45086.870833333334</v>
      </c>
      <c r="J1641" s="3">
        <f>_xlfn.XLOOKUP(Table29[[#This Row],[order_id]],orders!A:A,orders!B:B)</f>
        <v>96253172</v>
      </c>
      <c r="K1641" s="3" t="str">
        <f>_xlfn.XLOOKUP(Table29[[#This Row],[order_id]],orders!A:A,orders!E:E)</f>
        <v>UPI</v>
      </c>
      <c r="L1641" s="3" t="str">
        <f>_xlfn.XLOOKUP(Table29[[#This Row],[customer id]],customers!A:A,customers!C:C)</f>
        <v>Inactive</v>
      </c>
    </row>
    <row r="1642" spans="1:12" x14ac:dyDescent="0.35">
      <c r="A1642" s="3">
        <v>5095141954</v>
      </c>
      <c r="B1642">
        <v>133542</v>
      </c>
      <c r="C1642">
        <v>1</v>
      </c>
      <c r="D1642" s="2">
        <v>68.489999999999995</v>
      </c>
      <c r="E1642" s="2">
        <f>Table29[[#This Row],[quantity]]*Table29[[#This Row],[unit_price]]</f>
        <v>68.489999999999995</v>
      </c>
      <c r="F1642" t="str">
        <f>_xlfn.XLOOKUP(Table29[[#This Row],[product_id]],products!A:A,products!B:B)</f>
        <v>Detergent</v>
      </c>
      <c r="G1642" t="str">
        <f>_xlfn.XLOOKUP(B:B,products!A:A,products!C:C)</f>
        <v>Household Care</v>
      </c>
      <c r="H1642" t="str">
        <f>_xlfn.XLOOKUP(Table29[[#This Row],[product_id]],products!A:A,products!D:D)</f>
        <v>Edwin-Lall</v>
      </c>
      <c r="I1642" s="1">
        <f>_xlfn.XLOOKUP(Table29[[#This Row],[order_id]],orders!A:A,orders!C:C)</f>
        <v>45143.34652777778</v>
      </c>
      <c r="J1642" s="3">
        <f>_xlfn.XLOOKUP(Table29[[#This Row],[order_id]],orders!A:A,orders!B:B)</f>
        <v>1469696</v>
      </c>
      <c r="K1642" s="3" t="str">
        <f>_xlfn.XLOOKUP(Table29[[#This Row],[order_id]],orders!A:A,orders!E:E)</f>
        <v>Card</v>
      </c>
      <c r="L1642" s="3" t="str">
        <f>_xlfn.XLOOKUP(Table29[[#This Row],[customer id]],customers!A:A,customers!C:C)</f>
        <v>Premium</v>
      </c>
    </row>
    <row r="1643" spans="1:12" x14ac:dyDescent="0.35">
      <c r="A1643" s="3">
        <v>6229535077</v>
      </c>
      <c r="B1643">
        <v>739534</v>
      </c>
      <c r="C1643">
        <v>2</v>
      </c>
      <c r="D1643" s="2">
        <v>994.56</v>
      </c>
      <c r="E1643" s="2">
        <f>Table29[[#This Row],[quantity]]*Table29[[#This Row],[unit_price]]</f>
        <v>1989.12</v>
      </c>
      <c r="F1643" t="str">
        <f>_xlfn.XLOOKUP(Table29[[#This Row],[product_id]],products!A:A,products!B:B)</f>
        <v>Toilet Cleaner</v>
      </c>
      <c r="G1643" t="str">
        <f>_xlfn.XLOOKUP(B:B,products!A:A,products!C:C)</f>
        <v>Household Care</v>
      </c>
      <c r="H1643" t="str">
        <f>_xlfn.XLOOKUP(Table29[[#This Row],[product_id]],products!A:A,products!D:D)</f>
        <v>Gera, Narang and Karpe</v>
      </c>
      <c r="I1643" s="1">
        <f>_xlfn.XLOOKUP(Table29[[#This Row],[order_id]],orders!A:A,orders!C:C)</f>
        <v>45383.247916666667</v>
      </c>
      <c r="J1643" s="3">
        <f>_xlfn.XLOOKUP(Table29[[#This Row],[order_id]],orders!A:A,orders!B:B)</f>
        <v>77869660</v>
      </c>
      <c r="K1643" s="3" t="str">
        <f>_xlfn.XLOOKUP(Table29[[#This Row],[order_id]],orders!A:A,orders!E:E)</f>
        <v>Cash</v>
      </c>
      <c r="L1643" s="3" t="str">
        <f>_xlfn.XLOOKUP(Table29[[#This Row],[customer id]],customers!A:A,customers!C:C)</f>
        <v>Premium</v>
      </c>
    </row>
    <row r="1644" spans="1:12" x14ac:dyDescent="0.35">
      <c r="A1644" s="3">
        <v>2984879441</v>
      </c>
      <c r="B1644">
        <v>557908</v>
      </c>
      <c r="C1644">
        <v>1</v>
      </c>
      <c r="D1644" s="2">
        <v>942.37</v>
      </c>
      <c r="E1644" s="2">
        <f>Table29[[#This Row],[quantity]]*Table29[[#This Row],[unit_price]]</f>
        <v>942.37</v>
      </c>
      <c r="F1644" t="str">
        <f>_xlfn.XLOOKUP(Table29[[#This Row],[product_id]],products!A:A,products!B:B)</f>
        <v>Vitamins</v>
      </c>
      <c r="G1644" t="str">
        <f>_xlfn.XLOOKUP(B:B,products!A:A,products!C:C)</f>
        <v>Pharmacy</v>
      </c>
      <c r="H1644" t="str">
        <f>_xlfn.XLOOKUP(Table29[[#This Row],[product_id]],products!A:A,products!D:D)</f>
        <v>Sundaram Inc</v>
      </c>
      <c r="I1644" s="1">
        <f>_xlfn.XLOOKUP(Table29[[#This Row],[order_id]],orders!A:A,orders!C:C)</f>
        <v>45404.322916666664</v>
      </c>
      <c r="J1644" s="3">
        <f>_xlfn.XLOOKUP(Table29[[#This Row],[order_id]],orders!A:A,orders!B:B)</f>
        <v>16379942</v>
      </c>
      <c r="K1644" s="3" t="str">
        <f>_xlfn.XLOOKUP(Table29[[#This Row],[order_id]],orders!A:A,orders!E:E)</f>
        <v>Cash</v>
      </c>
      <c r="L1644" s="3" t="str">
        <f>_xlfn.XLOOKUP(Table29[[#This Row],[customer id]],customers!A:A,customers!C:C)</f>
        <v>Inactive</v>
      </c>
    </row>
    <row r="1645" spans="1:12" x14ac:dyDescent="0.35">
      <c r="A1645" s="3">
        <v>785895477</v>
      </c>
      <c r="B1645">
        <v>771228</v>
      </c>
      <c r="C1645">
        <v>2</v>
      </c>
      <c r="D1645" s="2">
        <v>83.18</v>
      </c>
      <c r="E1645" s="2">
        <f>Table29[[#This Row],[quantity]]*Table29[[#This Row],[unit_price]]</f>
        <v>166.36</v>
      </c>
      <c r="F1645" t="str">
        <f>_xlfn.XLOOKUP(Table29[[#This Row],[product_id]],products!A:A,products!B:B)</f>
        <v>Pet Treats</v>
      </c>
      <c r="G1645" t="str">
        <f>_xlfn.XLOOKUP(B:B,products!A:A,products!C:C)</f>
        <v>Pet Care</v>
      </c>
      <c r="H1645" t="str">
        <f>_xlfn.XLOOKUP(Table29[[#This Row],[product_id]],products!A:A,products!D:D)</f>
        <v>Raja and Sons</v>
      </c>
      <c r="I1645" s="1">
        <f>_xlfn.XLOOKUP(Table29[[#This Row],[order_id]],orders!A:A,orders!C:C)</f>
        <v>45004.788194444445</v>
      </c>
      <c r="J1645" s="3">
        <f>_xlfn.XLOOKUP(Table29[[#This Row],[order_id]],orders!A:A,orders!B:B)</f>
        <v>11389698</v>
      </c>
      <c r="K1645" s="3" t="str">
        <f>_xlfn.XLOOKUP(Table29[[#This Row],[order_id]],orders!A:A,orders!E:E)</f>
        <v>Wallet</v>
      </c>
      <c r="L1645" s="3" t="str">
        <f>_xlfn.XLOOKUP(Table29[[#This Row],[customer id]],customers!A:A,customers!C:C)</f>
        <v>Premium</v>
      </c>
    </row>
    <row r="1646" spans="1:12" x14ac:dyDescent="0.35">
      <c r="A1646" s="3">
        <v>6220343481</v>
      </c>
      <c r="B1646">
        <v>525531</v>
      </c>
      <c r="C1646">
        <v>3</v>
      </c>
      <c r="D1646" s="2">
        <v>831.1</v>
      </c>
      <c r="E1646" s="2">
        <f>Table29[[#This Row],[quantity]]*Table29[[#This Row],[unit_price]]</f>
        <v>2493.3000000000002</v>
      </c>
      <c r="F1646" t="str">
        <f>_xlfn.XLOOKUP(Table29[[#This Row],[product_id]],products!A:A,products!B:B)</f>
        <v>Dog Food</v>
      </c>
      <c r="G1646" t="str">
        <f>_xlfn.XLOOKUP(B:B,products!A:A,products!C:C)</f>
        <v>Pet Care</v>
      </c>
      <c r="H1646" t="str">
        <f>_xlfn.XLOOKUP(Table29[[#This Row],[product_id]],products!A:A,products!D:D)</f>
        <v>Sandal PLC</v>
      </c>
      <c r="I1646" s="1">
        <f>_xlfn.XLOOKUP(Table29[[#This Row],[order_id]],orders!A:A,orders!C:C)</f>
        <v>45079.959027777775</v>
      </c>
      <c r="J1646" s="3">
        <f>_xlfn.XLOOKUP(Table29[[#This Row],[order_id]],orders!A:A,orders!B:B)</f>
        <v>79895967</v>
      </c>
      <c r="K1646" s="3" t="str">
        <f>_xlfn.XLOOKUP(Table29[[#This Row],[order_id]],orders!A:A,orders!E:E)</f>
        <v>UPI</v>
      </c>
      <c r="L1646" s="3" t="str">
        <f>_xlfn.XLOOKUP(Table29[[#This Row],[customer id]],customers!A:A,customers!C:C)</f>
        <v>Regular</v>
      </c>
    </row>
    <row r="1647" spans="1:12" x14ac:dyDescent="0.35">
      <c r="A1647" s="3">
        <v>5897343054</v>
      </c>
      <c r="B1647">
        <v>991434</v>
      </c>
      <c r="C1647">
        <v>1</v>
      </c>
      <c r="D1647" s="2">
        <v>237.62</v>
      </c>
      <c r="E1647" s="2">
        <f>Table29[[#This Row],[quantity]]*Table29[[#This Row],[unit_price]]</f>
        <v>237.62</v>
      </c>
      <c r="F1647" t="str">
        <f>_xlfn.XLOOKUP(Table29[[#This Row],[product_id]],products!A:A,products!B:B)</f>
        <v>Cookies</v>
      </c>
      <c r="G1647" t="str">
        <f>_xlfn.XLOOKUP(B:B,products!A:A,products!C:C)</f>
        <v>Snacks &amp; Munchies</v>
      </c>
      <c r="H1647" t="str">
        <f>_xlfn.XLOOKUP(Table29[[#This Row],[product_id]],products!A:A,products!D:D)</f>
        <v>Mital-Oza</v>
      </c>
      <c r="I1647" s="1">
        <f>_xlfn.XLOOKUP(Table29[[#This Row],[order_id]],orders!A:A,orders!C:C)</f>
        <v>45006.177777777775</v>
      </c>
      <c r="J1647" s="3">
        <f>_xlfn.XLOOKUP(Table29[[#This Row],[order_id]],orders!A:A,orders!B:B)</f>
        <v>52815265</v>
      </c>
      <c r="K1647" s="3" t="str">
        <f>_xlfn.XLOOKUP(Table29[[#This Row],[order_id]],orders!A:A,orders!E:E)</f>
        <v>Card</v>
      </c>
      <c r="L1647" s="3" t="str">
        <f>_xlfn.XLOOKUP(Table29[[#This Row],[customer id]],customers!A:A,customers!C:C)</f>
        <v>New</v>
      </c>
    </row>
    <row r="1648" spans="1:12" x14ac:dyDescent="0.35">
      <c r="A1648" s="3">
        <v>60465</v>
      </c>
      <c r="B1648">
        <v>361361</v>
      </c>
      <c r="C1648">
        <v>2</v>
      </c>
      <c r="D1648" s="2">
        <v>826.21</v>
      </c>
      <c r="E1648" s="2">
        <f>Table29[[#This Row],[quantity]]*Table29[[#This Row],[unit_price]]</f>
        <v>1652.42</v>
      </c>
      <c r="F1648" t="str">
        <f>_xlfn.XLOOKUP(Table29[[#This Row],[product_id]],products!A:A,products!B:B)</f>
        <v>Biscuits</v>
      </c>
      <c r="G1648" t="str">
        <f>_xlfn.XLOOKUP(B:B,products!A:A,products!C:C)</f>
        <v>Snacks &amp; Munchies</v>
      </c>
      <c r="H1648" t="str">
        <f>_xlfn.XLOOKUP(Table29[[#This Row],[product_id]],products!A:A,products!D:D)</f>
        <v>Kunda, Dave and Sahni</v>
      </c>
      <c r="I1648" s="1">
        <f>_xlfn.XLOOKUP(Table29[[#This Row],[order_id]],orders!A:A,orders!C:C)</f>
        <v>45588.224305555559</v>
      </c>
      <c r="J1648" s="3">
        <f>_xlfn.XLOOKUP(Table29[[#This Row],[order_id]],orders!A:A,orders!B:B)</f>
        <v>15808945</v>
      </c>
      <c r="K1648" s="3" t="str">
        <f>_xlfn.XLOOKUP(Table29[[#This Row],[order_id]],orders!A:A,orders!E:E)</f>
        <v>UPI</v>
      </c>
      <c r="L1648" s="3" t="str">
        <f>_xlfn.XLOOKUP(Table29[[#This Row],[customer id]],customers!A:A,customers!C:C)</f>
        <v>New</v>
      </c>
    </row>
    <row r="1649" spans="1:12" x14ac:dyDescent="0.35">
      <c r="A1649" s="3">
        <v>2245476104</v>
      </c>
      <c r="B1649">
        <v>327290</v>
      </c>
      <c r="C1649">
        <v>3</v>
      </c>
      <c r="D1649" s="2">
        <v>862.28</v>
      </c>
      <c r="E1649" s="2">
        <f>Table29[[#This Row],[quantity]]*Table29[[#This Row],[unit_price]]</f>
        <v>2586.84</v>
      </c>
      <c r="F1649" t="str">
        <f>_xlfn.XLOOKUP(Table29[[#This Row],[product_id]],products!A:A,products!B:B)</f>
        <v>Sugar</v>
      </c>
      <c r="G1649" t="str">
        <f>_xlfn.XLOOKUP(B:B,products!A:A,products!C:C)</f>
        <v>Grocery &amp; Staples</v>
      </c>
      <c r="H1649" t="str">
        <f>_xlfn.XLOOKUP(Table29[[#This Row],[product_id]],products!A:A,products!D:D)</f>
        <v>Nadkarni Inc</v>
      </c>
      <c r="I1649" s="1">
        <f>_xlfn.XLOOKUP(Table29[[#This Row],[order_id]],orders!A:A,orders!C:C)</f>
        <v>45078.388194444444</v>
      </c>
      <c r="J1649" s="3">
        <f>_xlfn.XLOOKUP(Table29[[#This Row],[order_id]],orders!A:A,orders!B:B)</f>
        <v>8628482</v>
      </c>
      <c r="K1649" s="3" t="str">
        <f>_xlfn.XLOOKUP(Table29[[#This Row],[order_id]],orders!A:A,orders!E:E)</f>
        <v>Wallet</v>
      </c>
      <c r="L1649" s="3" t="str">
        <f>_xlfn.XLOOKUP(Table29[[#This Row],[customer id]],customers!A:A,customers!C:C)</f>
        <v>New</v>
      </c>
    </row>
    <row r="1650" spans="1:12" x14ac:dyDescent="0.35">
      <c r="A1650" s="3">
        <v>6347292505</v>
      </c>
      <c r="B1650">
        <v>658389</v>
      </c>
      <c r="C1650">
        <v>1</v>
      </c>
      <c r="D1650" s="2">
        <v>152.55000000000001</v>
      </c>
      <c r="E1650" s="2">
        <f>Table29[[#This Row],[quantity]]*Table29[[#This Row],[unit_price]]</f>
        <v>152.55000000000001</v>
      </c>
      <c r="F1650" t="str">
        <f>_xlfn.XLOOKUP(Table29[[#This Row],[product_id]],products!A:A,products!B:B)</f>
        <v>Popcorn</v>
      </c>
      <c r="G1650" t="str">
        <f>_xlfn.XLOOKUP(B:B,products!A:A,products!C:C)</f>
        <v>Snacks &amp; Munchies</v>
      </c>
      <c r="H1650" t="str">
        <f>_xlfn.XLOOKUP(Table29[[#This Row],[product_id]],products!A:A,products!D:D)</f>
        <v>Chanda, Som and Vohra</v>
      </c>
      <c r="I1650" s="1">
        <f>_xlfn.XLOOKUP(Table29[[#This Row],[order_id]],orders!A:A,orders!C:C)</f>
        <v>45467.821527777778</v>
      </c>
      <c r="J1650" s="3">
        <f>_xlfn.XLOOKUP(Table29[[#This Row],[order_id]],orders!A:A,orders!B:B)</f>
        <v>83597876</v>
      </c>
      <c r="K1650" s="3" t="str">
        <f>_xlfn.XLOOKUP(Table29[[#This Row],[order_id]],orders!A:A,orders!E:E)</f>
        <v>Cash</v>
      </c>
      <c r="L1650" s="3" t="str">
        <f>_xlfn.XLOOKUP(Table29[[#This Row],[customer id]],customers!A:A,customers!C:C)</f>
        <v>Premium</v>
      </c>
    </row>
    <row r="1651" spans="1:12" x14ac:dyDescent="0.35">
      <c r="A1651" s="3">
        <v>8321900643</v>
      </c>
      <c r="B1651">
        <v>611575</v>
      </c>
      <c r="C1651">
        <v>2</v>
      </c>
      <c r="D1651" s="2">
        <v>482.06</v>
      </c>
      <c r="E1651" s="2">
        <f>Table29[[#This Row],[quantity]]*Table29[[#This Row],[unit_price]]</f>
        <v>964.12</v>
      </c>
      <c r="F1651" t="str">
        <f>_xlfn.XLOOKUP(Table29[[#This Row],[product_id]],products!A:A,products!B:B)</f>
        <v>Frozen Pizza</v>
      </c>
      <c r="G1651" t="str">
        <f>_xlfn.XLOOKUP(B:B,products!A:A,products!C:C)</f>
        <v>Instant &amp; Frozen Food</v>
      </c>
      <c r="H1651" t="str">
        <f>_xlfn.XLOOKUP(Table29[[#This Row],[product_id]],products!A:A,products!D:D)</f>
        <v>Bhat, Nigam and Hayer</v>
      </c>
      <c r="I1651" s="1">
        <f>_xlfn.XLOOKUP(Table29[[#This Row],[order_id]],orders!A:A,orders!C:C)</f>
        <v>45230.897916666669</v>
      </c>
      <c r="J1651" s="3">
        <f>_xlfn.XLOOKUP(Table29[[#This Row],[order_id]],orders!A:A,orders!B:B)</f>
        <v>1655637</v>
      </c>
      <c r="K1651" s="3" t="str">
        <f>_xlfn.XLOOKUP(Table29[[#This Row],[order_id]],orders!A:A,orders!E:E)</f>
        <v>Card</v>
      </c>
      <c r="L1651" s="3" t="str">
        <f>_xlfn.XLOOKUP(Table29[[#This Row],[customer id]],customers!A:A,customers!C:C)</f>
        <v>Regular</v>
      </c>
    </row>
    <row r="1652" spans="1:12" x14ac:dyDescent="0.35">
      <c r="A1652" s="3">
        <v>9639033064</v>
      </c>
      <c r="B1652">
        <v>949818</v>
      </c>
      <c r="C1652">
        <v>1</v>
      </c>
      <c r="D1652" s="2">
        <v>483.05</v>
      </c>
      <c r="E1652" s="2">
        <f>Table29[[#This Row],[quantity]]*Table29[[#This Row],[unit_price]]</f>
        <v>483.05</v>
      </c>
      <c r="F1652" t="str">
        <f>_xlfn.XLOOKUP(Table29[[#This Row],[product_id]],products!A:A,products!B:B)</f>
        <v>Biscuits</v>
      </c>
      <c r="G1652" t="str">
        <f>_xlfn.XLOOKUP(B:B,products!A:A,products!C:C)</f>
        <v>Snacks &amp; Munchies</v>
      </c>
      <c r="H1652" t="str">
        <f>_xlfn.XLOOKUP(Table29[[#This Row],[product_id]],products!A:A,products!D:D)</f>
        <v>Yohannan Inc</v>
      </c>
      <c r="I1652" s="1">
        <f>_xlfn.XLOOKUP(Table29[[#This Row],[order_id]],orders!A:A,orders!C:C)</f>
        <v>45519.883333333331</v>
      </c>
      <c r="J1652" s="3">
        <f>_xlfn.XLOOKUP(Table29[[#This Row],[order_id]],orders!A:A,orders!B:B)</f>
        <v>20314691</v>
      </c>
      <c r="K1652" s="3" t="str">
        <f>_xlfn.XLOOKUP(Table29[[#This Row],[order_id]],orders!A:A,orders!E:E)</f>
        <v>Card</v>
      </c>
      <c r="L1652" s="3" t="str">
        <f>_xlfn.XLOOKUP(Table29[[#This Row],[customer id]],customers!A:A,customers!C:C)</f>
        <v>Inactive</v>
      </c>
    </row>
    <row r="1653" spans="1:12" x14ac:dyDescent="0.35">
      <c r="A1653" s="3">
        <v>2748368258</v>
      </c>
      <c r="B1653">
        <v>478531</v>
      </c>
      <c r="C1653">
        <v>3</v>
      </c>
      <c r="D1653" s="2">
        <v>825.46</v>
      </c>
      <c r="E1653" s="2">
        <f>Table29[[#This Row],[quantity]]*Table29[[#This Row],[unit_price]]</f>
        <v>2476.38</v>
      </c>
      <c r="F1653" t="str">
        <f>_xlfn.XLOOKUP(Table29[[#This Row],[product_id]],products!A:A,products!B:B)</f>
        <v>Carrots</v>
      </c>
      <c r="G1653" t="str">
        <f>_xlfn.XLOOKUP(B:B,products!A:A,products!C:C)</f>
        <v>Fruits &amp; Vegetables</v>
      </c>
      <c r="H1653" t="str">
        <f>_xlfn.XLOOKUP(Table29[[#This Row],[product_id]],products!A:A,products!D:D)</f>
        <v>Uppal Group</v>
      </c>
      <c r="I1653" s="1">
        <f>_xlfn.XLOOKUP(Table29[[#This Row],[order_id]],orders!A:A,orders!C:C)</f>
        <v>45141.995833333334</v>
      </c>
      <c r="J1653" s="3">
        <f>_xlfn.XLOOKUP(Table29[[#This Row],[order_id]],orders!A:A,orders!B:B)</f>
        <v>92404798</v>
      </c>
      <c r="K1653" s="3" t="str">
        <f>_xlfn.XLOOKUP(Table29[[#This Row],[order_id]],orders!A:A,orders!E:E)</f>
        <v>Card</v>
      </c>
      <c r="L1653" s="3" t="str">
        <f>_xlfn.XLOOKUP(Table29[[#This Row],[customer id]],customers!A:A,customers!C:C)</f>
        <v>New</v>
      </c>
    </row>
    <row r="1654" spans="1:12" x14ac:dyDescent="0.35">
      <c r="A1654" s="3">
        <v>1444371693</v>
      </c>
      <c r="B1654">
        <v>455083</v>
      </c>
      <c r="C1654">
        <v>3</v>
      </c>
      <c r="D1654" s="2">
        <v>959.01</v>
      </c>
      <c r="E1654" s="2">
        <f>Table29[[#This Row],[quantity]]*Table29[[#This Row],[unit_price]]</f>
        <v>2877.0299999999997</v>
      </c>
      <c r="F1654" t="str">
        <f>_xlfn.XLOOKUP(Table29[[#This Row],[product_id]],products!A:A,products!B:B)</f>
        <v>Butter</v>
      </c>
      <c r="G1654" t="str">
        <f>_xlfn.XLOOKUP(B:B,products!A:A,products!C:C)</f>
        <v>Dairy &amp; Breakfast</v>
      </c>
      <c r="H1654" t="str">
        <f>_xlfn.XLOOKUP(Table29[[#This Row],[product_id]],products!A:A,products!D:D)</f>
        <v>Dutta Inc</v>
      </c>
      <c r="I1654" s="1">
        <f>_xlfn.XLOOKUP(Table29[[#This Row],[order_id]],orders!A:A,orders!C:C)</f>
        <v>45052.347916666666</v>
      </c>
      <c r="J1654" s="3">
        <f>_xlfn.XLOOKUP(Table29[[#This Row],[order_id]],orders!A:A,orders!B:B)</f>
        <v>9274874</v>
      </c>
      <c r="K1654" s="3" t="str">
        <f>_xlfn.XLOOKUP(Table29[[#This Row],[order_id]],orders!A:A,orders!E:E)</f>
        <v>Card</v>
      </c>
      <c r="L1654" s="3" t="str">
        <f>_xlfn.XLOOKUP(Table29[[#This Row],[customer id]],customers!A:A,customers!C:C)</f>
        <v>Regular</v>
      </c>
    </row>
    <row r="1655" spans="1:12" x14ac:dyDescent="0.35">
      <c r="A1655" s="3">
        <v>7111342746</v>
      </c>
      <c r="B1655">
        <v>914071</v>
      </c>
      <c r="C1655">
        <v>1</v>
      </c>
      <c r="D1655" s="2">
        <v>296.94</v>
      </c>
      <c r="E1655" s="2">
        <f>Table29[[#This Row],[quantity]]*Table29[[#This Row],[unit_price]]</f>
        <v>296.94</v>
      </c>
      <c r="F1655" t="str">
        <f>_xlfn.XLOOKUP(Table29[[#This Row],[product_id]],products!A:A,products!B:B)</f>
        <v>Chips</v>
      </c>
      <c r="G1655" t="str">
        <f>_xlfn.XLOOKUP(B:B,products!A:A,products!C:C)</f>
        <v>Snacks &amp; Munchies</v>
      </c>
      <c r="H1655" t="str">
        <f>_xlfn.XLOOKUP(Table29[[#This Row],[product_id]],products!A:A,products!D:D)</f>
        <v>Datta Ltd</v>
      </c>
      <c r="I1655" s="1">
        <f>_xlfn.XLOOKUP(Table29[[#This Row],[order_id]],orders!A:A,orders!C:C)</f>
        <v>45584.651388888888</v>
      </c>
      <c r="J1655" s="3">
        <f>_xlfn.XLOOKUP(Table29[[#This Row],[order_id]],orders!A:A,orders!B:B)</f>
        <v>35459748</v>
      </c>
      <c r="K1655" s="3" t="str">
        <f>_xlfn.XLOOKUP(Table29[[#This Row],[order_id]],orders!A:A,orders!E:E)</f>
        <v>Card</v>
      </c>
      <c r="L1655" s="3" t="str">
        <f>_xlfn.XLOOKUP(Table29[[#This Row],[customer id]],customers!A:A,customers!C:C)</f>
        <v>Inactive</v>
      </c>
    </row>
    <row r="1656" spans="1:12" x14ac:dyDescent="0.35">
      <c r="A1656" s="3">
        <v>9457576236</v>
      </c>
      <c r="B1656">
        <v>52729</v>
      </c>
      <c r="C1656">
        <v>3</v>
      </c>
      <c r="D1656" s="2">
        <v>316.02</v>
      </c>
      <c r="E1656" s="2">
        <f>Table29[[#This Row],[quantity]]*Table29[[#This Row],[unit_price]]</f>
        <v>948.06</v>
      </c>
      <c r="F1656" t="str">
        <f>_xlfn.XLOOKUP(Table29[[#This Row],[product_id]],products!A:A,products!B:B)</f>
        <v>Cat Food</v>
      </c>
      <c r="G1656" t="str">
        <f>_xlfn.XLOOKUP(B:B,products!A:A,products!C:C)</f>
        <v>Pet Care</v>
      </c>
      <c r="H1656" t="str">
        <f>_xlfn.XLOOKUP(Table29[[#This Row],[product_id]],products!A:A,products!D:D)</f>
        <v>Saini LLC</v>
      </c>
      <c r="I1656" s="1">
        <f>_xlfn.XLOOKUP(Table29[[#This Row],[order_id]],orders!A:A,orders!C:C)</f>
        <v>45259.756249999999</v>
      </c>
      <c r="J1656" s="3">
        <f>_xlfn.XLOOKUP(Table29[[#This Row],[order_id]],orders!A:A,orders!B:B)</f>
        <v>80800079</v>
      </c>
      <c r="K1656" s="3" t="str">
        <f>_xlfn.XLOOKUP(Table29[[#This Row],[order_id]],orders!A:A,orders!E:E)</f>
        <v>UPI</v>
      </c>
      <c r="L1656" s="3" t="str">
        <f>_xlfn.XLOOKUP(Table29[[#This Row],[customer id]],customers!A:A,customers!C:C)</f>
        <v>Inactive</v>
      </c>
    </row>
    <row r="1657" spans="1:12" x14ac:dyDescent="0.35">
      <c r="A1657" s="3">
        <v>4167252733</v>
      </c>
      <c r="B1657">
        <v>991434</v>
      </c>
      <c r="C1657">
        <v>2</v>
      </c>
      <c r="D1657" s="2">
        <v>237.62</v>
      </c>
      <c r="E1657" s="2">
        <f>Table29[[#This Row],[quantity]]*Table29[[#This Row],[unit_price]]</f>
        <v>475.24</v>
      </c>
      <c r="F1657" t="str">
        <f>_xlfn.XLOOKUP(Table29[[#This Row],[product_id]],products!A:A,products!B:B)</f>
        <v>Cookies</v>
      </c>
      <c r="G1657" t="str">
        <f>_xlfn.XLOOKUP(B:B,products!A:A,products!C:C)</f>
        <v>Snacks &amp; Munchies</v>
      </c>
      <c r="H1657" t="str">
        <f>_xlfn.XLOOKUP(Table29[[#This Row],[product_id]],products!A:A,products!D:D)</f>
        <v>Mital-Oza</v>
      </c>
      <c r="I1657" s="1">
        <f>_xlfn.XLOOKUP(Table29[[#This Row],[order_id]],orders!A:A,orders!C:C)</f>
        <v>45257.702777777777</v>
      </c>
      <c r="J1657" s="3">
        <f>_xlfn.XLOOKUP(Table29[[#This Row],[order_id]],orders!A:A,orders!B:B)</f>
        <v>70589930</v>
      </c>
      <c r="K1657" s="3" t="str">
        <f>_xlfn.XLOOKUP(Table29[[#This Row],[order_id]],orders!A:A,orders!E:E)</f>
        <v>Cash</v>
      </c>
      <c r="L1657" s="3" t="str">
        <f>_xlfn.XLOOKUP(Table29[[#This Row],[customer id]],customers!A:A,customers!C:C)</f>
        <v>Premium</v>
      </c>
    </row>
    <row r="1658" spans="1:12" x14ac:dyDescent="0.35">
      <c r="A1658" s="3">
        <v>4304875010</v>
      </c>
      <c r="B1658">
        <v>425341</v>
      </c>
      <c r="C1658">
        <v>1</v>
      </c>
      <c r="D1658" s="2">
        <v>486.28</v>
      </c>
      <c r="E1658" s="2">
        <f>Table29[[#This Row],[quantity]]*Table29[[#This Row],[unit_price]]</f>
        <v>486.28</v>
      </c>
      <c r="F1658" t="str">
        <f>_xlfn.XLOOKUP(Table29[[#This Row],[product_id]],products!A:A,products!B:B)</f>
        <v>Pet Treats</v>
      </c>
      <c r="G1658" t="str">
        <f>_xlfn.XLOOKUP(B:B,products!A:A,products!C:C)</f>
        <v>Pet Care</v>
      </c>
      <c r="H1658" t="str">
        <f>_xlfn.XLOOKUP(Table29[[#This Row],[product_id]],products!A:A,products!D:D)</f>
        <v>Mani, Dhar and Muni</v>
      </c>
      <c r="I1658" s="1">
        <f>_xlfn.XLOOKUP(Table29[[#This Row],[order_id]],orders!A:A,orders!C:C)</f>
        <v>45318.21875</v>
      </c>
      <c r="J1658" s="3">
        <f>_xlfn.XLOOKUP(Table29[[#This Row],[order_id]],orders!A:A,orders!B:B)</f>
        <v>89995124</v>
      </c>
      <c r="K1658" s="3" t="str">
        <f>_xlfn.XLOOKUP(Table29[[#This Row],[order_id]],orders!A:A,orders!E:E)</f>
        <v>UPI</v>
      </c>
      <c r="L1658" s="3" t="str">
        <f>_xlfn.XLOOKUP(Table29[[#This Row],[customer id]],customers!A:A,customers!C:C)</f>
        <v>Premium</v>
      </c>
    </row>
    <row r="1659" spans="1:12" x14ac:dyDescent="0.35">
      <c r="A1659" s="3">
        <v>4870910859</v>
      </c>
      <c r="B1659">
        <v>516376</v>
      </c>
      <c r="C1659">
        <v>3</v>
      </c>
      <c r="D1659" s="2">
        <v>877.43</v>
      </c>
      <c r="E1659" s="2">
        <f>Table29[[#This Row],[quantity]]*Table29[[#This Row],[unit_price]]</f>
        <v>2632.29</v>
      </c>
      <c r="F1659" t="str">
        <f>_xlfn.XLOOKUP(Table29[[#This Row],[product_id]],products!A:A,products!B:B)</f>
        <v>Onions</v>
      </c>
      <c r="G1659" t="str">
        <f>_xlfn.XLOOKUP(B:B,products!A:A,products!C:C)</f>
        <v>Fruits &amp; Vegetables</v>
      </c>
      <c r="H1659" t="str">
        <f>_xlfn.XLOOKUP(Table29[[#This Row],[product_id]],products!A:A,products!D:D)</f>
        <v>Agarwal-Dhar</v>
      </c>
      <c r="I1659" s="1">
        <f>_xlfn.XLOOKUP(Table29[[#This Row],[order_id]],orders!A:A,orders!C:C)</f>
        <v>45111.199305555558</v>
      </c>
      <c r="J1659" s="3">
        <f>_xlfn.XLOOKUP(Table29[[#This Row],[order_id]],orders!A:A,orders!B:B)</f>
        <v>88532418</v>
      </c>
      <c r="K1659" s="3" t="str">
        <f>_xlfn.XLOOKUP(Table29[[#This Row],[order_id]],orders!A:A,orders!E:E)</f>
        <v>Card</v>
      </c>
      <c r="L1659" s="3" t="str">
        <f>_xlfn.XLOOKUP(Table29[[#This Row],[customer id]],customers!A:A,customers!C:C)</f>
        <v>New</v>
      </c>
    </row>
    <row r="1660" spans="1:12" x14ac:dyDescent="0.35">
      <c r="A1660" s="3">
        <v>3674118222</v>
      </c>
      <c r="B1660">
        <v>839170</v>
      </c>
      <c r="C1660">
        <v>2</v>
      </c>
      <c r="D1660" s="2">
        <v>481.63</v>
      </c>
      <c r="E1660" s="2">
        <f>Table29[[#This Row],[quantity]]*Table29[[#This Row],[unit_price]]</f>
        <v>963.26</v>
      </c>
      <c r="F1660" t="str">
        <f>_xlfn.XLOOKUP(Table29[[#This Row],[product_id]],products!A:A,products!B:B)</f>
        <v>Curd</v>
      </c>
      <c r="G1660" t="str">
        <f>_xlfn.XLOOKUP(B:B,products!A:A,products!C:C)</f>
        <v>Dairy &amp; Breakfast</v>
      </c>
      <c r="H1660" t="str">
        <f>_xlfn.XLOOKUP(Table29[[#This Row],[product_id]],products!A:A,products!D:D)</f>
        <v>Shetty and Sons</v>
      </c>
      <c r="I1660" s="1">
        <f>_xlfn.XLOOKUP(Table29[[#This Row],[order_id]],orders!A:A,orders!C:C)</f>
        <v>45498.31527777778</v>
      </c>
      <c r="J1660" s="3">
        <f>_xlfn.XLOOKUP(Table29[[#This Row],[order_id]],orders!A:A,orders!B:B)</f>
        <v>32868927</v>
      </c>
      <c r="K1660" s="3" t="str">
        <f>_xlfn.XLOOKUP(Table29[[#This Row],[order_id]],orders!A:A,orders!E:E)</f>
        <v>UPI</v>
      </c>
      <c r="L1660" s="3" t="str">
        <f>_xlfn.XLOOKUP(Table29[[#This Row],[customer id]],customers!A:A,customers!C:C)</f>
        <v>New</v>
      </c>
    </row>
    <row r="1661" spans="1:12" x14ac:dyDescent="0.35">
      <c r="A1661" s="3">
        <v>38408517</v>
      </c>
      <c r="B1661">
        <v>378287</v>
      </c>
      <c r="C1661">
        <v>2</v>
      </c>
      <c r="D1661" s="2">
        <v>332.84</v>
      </c>
      <c r="E1661" s="2">
        <f>Table29[[#This Row],[quantity]]*Table29[[#This Row],[unit_price]]</f>
        <v>665.68</v>
      </c>
      <c r="F1661" t="str">
        <f>_xlfn.XLOOKUP(Table29[[#This Row],[product_id]],products!A:A,products!B:B)</f>
        <v>Lemonade</v>
      </c>
      <c r="G1661" t="str">
        <f>_xlfn.XLOOKUP(B:B,products!A:A,products!C:C)</f>
        <v>Cold Drinks &amp; Juices</v>
      </c>
      <c r="H1661" t="str">
        <f>_xlfn.XLOOKUP(Table29[[#This Row],[product_id]],products!A:A,products!D:D)</f>
        <v>Ramesh-Jain</v>
      </c>
      <c r="I1661" s="1">
        <f>_xlfn.XLOOKUP(Table29[[#This Row],[order_id]],orders!A:A,orders!C:C)</f>
        <v>45256.359722222223</v>
      </c>
      <c r="J1661" s="3">
        <f>_xlfn.XLOOKUP(Table29[[#This Row],[order_id]],orders!A:A,orders!B:B)</f>
        <v>39674723</v>
      </c>
      <c r="K1661" s="3" t="str">
        <f>_xlfn.XLOOKUP(Table29[[#This Row],[order_id]],orders!A:A,orders!E:E)</f>
        <v>Cash</v>
      </c>
      <c r="L1661" s="3" t="str">
        <f>_xlfn.XLOOKUP(Table29[[#This Row],[customer id]],customers!A:A,customers!C:C)</f>
        <v>New</v>
      </c>
    </row>
    <row r="1662" spans="1:12" x14ac:dyDescent="0.35">
      <c r="A1662" s="3">
        <v>3081609596</v>
      </c>
      <c r="B1662">
        <v>712003</v>
      </c>
      <c r="C1662">
        <v>3</v>
      </c>
      <c r="D1662" s="2">
        <v>671.68</v>
      </c>
      <c r="E1662" s="2">
        <f>Table29[[#This Row],[quantity]]*Table29[[#This Row],[unit_price]]</f>
        <v>2015.04</v>
      </c>
      <c r="F1662" t="str">
        <f>_xlfn.XLOOKUP(Table29[[#This Row],[product_id]],products!A:A,products!B:B)</f>
        <v>Cola</v>
      </c>
      <c r="G1662" t="str">
        <f>_xlfn.XLOOKUP(B:B,products!A:A,products!C:C)</f>
        <v>Cold Drinks &amp; Juices</v>
      </c>
      <c r="H1662" t="str">
        <f>_xlfn.XLOOKUP(Table29[[#This Row],[product_id]],products!A:A,products!D:D)</f>
        <v>Karan, Bandi and Acharya</v>
      </c>
      <c r="I1662" s="1">
        <f>_xlfn.XLOOKUP(Table29[[#This Row],[order_id]],orders!A:A,orders!C:C)</f>
        <v>45025.177777777775</v>
      </c>
      <c r="J1662" s="3">
        <f>_xlfn.XLOOKUP(Table29[[#This Row],[order_id]],orders!A:A,orders!B:B)</f>
        <v>7076456</v>
      </c>
      <c r="K1662" s="3" t="str">
        <f>_xlfn.XLOOKUP(Table29[[#This Row],[order_id]],orders!A:A,orders!E:E)</f>
        <v>Card</v>
      </c>
      <c r="L1662" s="3" t="str">
        <f>_xlfn.XLOOKUP(Table29[[#This Row],[customer id]],customers!A:A,customers!C:C)</f>
        <v>Regular</v>
      </c>
    </row>
    <row r="1663" spans="1:12" x14ac:dyDescent="0.35">
      <c r="A1663" s="3">
        <v>1390229631</v>
      </c>
      <c r="B1663">
        <v>654623</v>
      </c>
      <c r="C1663">
        <v>1</v>
      </c>
      <c r="D1663" s="2">
        <v>422.14</v>
      </c>
      <c r="E1663" s="2">
        <f>Table29[[#This Row],[quantity]]*Table29[[#This Row],[unit_price]]</f>
        <v>422.14</v>
      </c>
      <c r="F1663" t="str">
        <f>_xlfn.XLOOKUP(Table29[[#This Row],[product_id]],products!A:A,products!B:B)</f>
        <v>Chips</v>
      </c>
      <c r="G1663" t="str">
        <f>_xlfn.XLOOKUP(B:B,products!A:A,products!C:C)</f>
        <v>Snacks &amp; Munchies</v>
      </c>
      <c r="H1663" t="str">
        <f>_xlfn.XLOOKUP(Table29[[#This Row],[product_id]],products!A:A,products!D:D)</f>
        <v>Pradhan and Sons</v>
      </c>
      <c r="I1663" s="1">
        <f>_xlfn.XLOOKUP(Table29[[#This Row],[order_id]],orders!A:A,orders!C:C)</f>
        <v>45145.318749999999</v>
      </c>
      <c r="J1663" s="3">
        <f>_xlfn.XLOOKUP(Table29[[#This Row],[order_id]],orders!A:A,orders!B:B)</f>
        <v>67952740</v>
      </c>
      <c r="K1663" s="3" t="str">
        <f>_xlfn.XLOOKUP(Table29[[#This Row],[order_id]],orders!A:A,orders!E:E)</f>
        <v>UPI</v>
      </c>
      <c r="L1663" s="3" t="str">
        <f>_xlfn.XLOOKUP(Table29[[#This Row],[customer id]],customers!A:A,customers!C:C)</f>
        <v>Regular</v>
      </c>
    </row>
    <row r="1664" spans="1:12" x14ac:dyDescent="0.35">
      <c r="A1664" s="3">
        <v>7498092418</v>
      </c>
      <c r="B1664">
        <v>799688</v>
      </c>
      <c r="C1664">
        <v>1</v>
      </c>
      <c r="D1664" s="2">
        <v>309.62</v>
      </c>
      <c r="E1664" s="2">
        <f>Table29[[#This Row],[quantity]]*Table29[[#This Row],[unit_price]]</f>
        <v>309.62</v>
      </c>
      <c r="F1664" t="str">
        <f>_xlfn.XLOOKUP(Table29[[#This Row],[product_id]],products!A:A,products!B:B)</f>
        <v>Lotion</v>
      </c>
      <c r="G1664" t="str">
        <f>_xlfn.XLOOKUP(B:B,products!A:A,products!C:C)</f>
        <v>Personal Care</v>
      </c>
      <c r="H1664" t="str">
        <f>_xlfn.XLOOKUP(Table29[[#This Row],[product_id]],products!A:A,products!D:D)</f>
        <v>Arora LLC</v>
      </c>
      <c r="I1664" s="1">
        <f>_xlfn.XLOOKUP(Table29[[#This Row],[order_id]],orders!A:A,orders!C:C)</f>
        <v>45211.49722222222</v>
      </c>
      <c r="J1664" s="3">
        <f>_xlfn.XLOOKUP(Table29[[#This Row],[order_id]],orders!A:A,orders!B:B)</f>
        <v>50968312</v>
      </c>
      <c r="K1664" s="3" t="str">
        <f>_xlfn.XLOOKUP(Table29[[#This Row],[order_id]],orders!A:A,orders!E:E)</f>
        <v>Cash</v>
      </c>
      <c r="L1664" s="3" t="str">
        <f>_xlfn.XLOOKUP(Table29[[#This Row],[customer id]],customers!A:A,customers!C:C)</f>
        <v>Inactive</v>
      </c>
    </row>
    <row r="1665" spans="1:12" x14ac:dyDescent="0.35">
      <c r="A1665" s="3">
        <v>3334055527</v>
      </c>
      <c r="B1665">
        <v>784673</v>
      </c>
      <c r="C1665">
        <v>2</v>
      </c>
      <c r="D1665" s="2">
        <v>491.39</v>
      </c>
      <c r="E1665" s="2">
        <f>Table29[[#This Row],[quantity]]*Table29[[#This Row],[unit_price]]</f>
        <v>982.78</v>
      </c>
      <c r="F1665" t="str">
        <f>_xlfn.XLOOKUP(Table29[[#This Row],[product_id]],products!A:A,products!B:B)</f>
        <v>Dog Food</v>
      </c>
      <c r="G1665" t="str">
        <f>_xlfn.XLOOKUP(B:B,products!A:A,products!C:C)</f>
        <v>Pet Care</v>
      </c>
      <c r="H1665" t="str">
        <f>_xlfn.XLOOKUP(Table29[[#This Row],[product_id]],products!A:A,products!D:D)</f>
        <v>Ramanathan Group</v>
      </c>
      <c r="I1665" s="1">
        <f>_xlfn.XLOOKUP(Table29[[#This Row],[order_id]],orders!A:A,orders!C:C)</f>
        <v>45034.513194444444</v>
      </c>
      <c r="J1665" s="3">
        <f>_xlfn.XLOOKUP(Table29[[#This Row],[order_id]],orders!A:A,orders!B:B)</f>
        <v>79298972</v>
      </c>
      <c r="K1665" s="3" t="str">
        <f>_xlfn.XLOOKUP(Table29[[#This Row],[order_id]],orders!A:A,orders!E:E)</f>
        <v>Cash</v>
      </c>
      <c r="L1665" s="3" t="str">
        <f>_xlfn.XLOOKUP(Table29[[#This Row],[customer id]],customers!A:A,customers!C:C)</f>
        <v>Regular</v>
      </c>
    </row>
    <row r="1666" spans="1:12" x14ac:dyDescent="0.35">
      <c r="A1666" s="3">
        <v>8729426842</v>
      </c>
      <c r="B1666">
        <v>942001</v>
      </c>
      <c r="C1666">
        <v>2</v>
      </c>
      <c r="D1666" s="2">
        <v>671.55</v>
      </c>
      <c r="E1666" s="2">
        <f>Table29[[#This Row],[quantity]]*Table29[[#This Row],[unit_price]]</f>
        <v>1343.1</v>
      </c>
      <c r="F1666" t="str">
        <f>_xlfn.XLOOKUP(Table29[[#This Row],[product_id]],products!A:A,products!B:B)</f>
        <v>Cat Food</v>
      </c>
      <c r="G1666" t="str">
        <f>_xlfn.XLOOKUP(B:B,products!A:A,products!C:C)</f>
        <v>Pet Care</v>
      </c>
      <c r="H1666" t="str">
        <f>_xlfn.XLOOKUP(Table29[[#This Row],[product_id]],products!A:A,products!D:D)</f>
        <v>Acharya Ltd</v>
      </c>
      <c r="I1666" s="1">
        <f>_xlfn.XLOOKUP(Table29[[#This Row],[order_id]],orders!A:A,orders!C:C)</f>
        <v>45084.129861111112</v>
      </c>
      <c r="J1666" s="3">
        <f>_xlfn.XLOOKUP(Table29[[#This Row],[order_id]],orders!A:A,orders!B:B)</f>
        <v>37904682</v>
      </c>
      <c r="K1666" s="3" t="str">
        <f>_xlfn.XLOOKUP(Table29[[#This Row],[order_id]],orders!A:A,orders!E:E)</f>
        <v>Wallet</v>
      </c>
      <c r="L1666" s="3" t="str">
        <f>_xlfn.XLOOKUP(Table29[[#This Row],[customer id]],customers!A:A,customers!C:C)</f>
        <v>Premium</v>
      </c>
    </row>
    <row r="1667" spans="1:12" x14ac:dyDescent="0.35">
      <c r="A1667" s="3">
        <v>1722808791</v>
      </c>
      <c r="B1667">
        <v>432617</v>
      </c>
      <c r="C1667">
        <v>1</v>
      </c>
      <c r="D1667" s="2">
        <v>863.18</v>
      </c>
      <c r="E1667" s="2">
        <f>Table29[[#This Row],[quantity]]*Table29[[#This Row],[unit_price]]</f>
        <v>863.18</v>
      </c>
      <c r="F1667" t="str">
        <f>_xlfn.XLOOKUP(Table29[[#This Row],[product_id]],products!A:A,products!B:B)</f>
        <v>Baby Wipes</v>
      </c>
      <c r="G1667" t="str">
        <f>_xlfn.XLOOKUP(B:B,products!A:A,products!C:C)</f>
        <v>Baby Care</v>
      </c>
      <c r="H1667" t="str">
        <f>_xlfn.XLOOKUP(Table29[[#This Row],[product_id]],products!A:A,products!D:D)</f>
        <v>Dora-Pillai</v>
      </c>
      <c r="I1667" s="1">
        <f>_xlfn.XLOOKUP(Table29[[#This Row],[order_id]],orders!A:A,orders!C:C)</f>
        <v>45062.512499999997</v>
      </c>
      <c r="J1667" s="3">
        <f>_xlfn.XLOOKUP(Table29[[#This Row],[order_id]],orders!A:A,orders!B:B)</f>
        <v>51014003</v>
      </c>
      <c r="K1667" s="3" t="str">
        <f>_xlfn.XLOOKUP(Table29[[#This Row],[order_id]],orders!A:A,orders!E:E)</f>
        <v>Cash</v>
      </c>
      <c r="L1667" s="3" t="str">
        <f>_xlfn.XLOOKUP(Table29[[#This Row],[customer id]],customers!A:A,customers!C:C)</f>
        <v>Regular</v>
      </c>
    </row>
    <row r="1668" spans="1:12" x14ac:dyDescent="0.35">
      <c r="A1668" s="3">
        <v>9775070757</v>
      </c>
      <c r="B1668">
        <v>264803</v>
      </c>
      <c r="C1668">
        <v>1</v>
      </c>
      <c r="D1668" s="2">
        <v>995.98</v>
      </c>
      <c r="E1668" s="2">
        <f>Table29[[#This Row],[quantity]]*Table29[[#This Row],[unit_price]]</f>
        <v>995.98</v>
      </c>
      <c r="F1668" t="str">
        <f>_xlfn.XLOOKUP(Table29[[#This Row],[product_id]],products!A:A,products!B:B)</f>
        <v>Vitamins</v>
      </c>
      <c r="G1668" t="str">
        <f>_xlfn.XLOOKUP(B:B,products!A:A,products!C:C)</f>
        <v>Pharmacy</v>
      </c>
      <c r="H1668" t="str">
        <f>_xlfn.XLOOKUP(Table29[[#This Row],[product_id]],products!A:A,products!D:D)</f>
        <v>Gole-Doshi</v>
      </c>
      <c r="I1668" s="1">
        <f>_xlfn.XLOOKUP(Table29[[#This Row],[order_id]],orders!A:A,orders!C:C)</f>
        <v>45366.284722222219</v>
      </c>
      <c r="J1668" s="3">
        <f>_xlfn.XLOOKUP(Table29[[#This Row],[order_id]],orders!A:A,orders!B:B)</f>
        <v>55042740</v>
      </c>
      <c r="K1668" s="3" t="str">
        <f>_xlfn.XLOOKUP(Table29[[#This Row],[order_id]],orders!A:A,orders!E:E)</f>
        <v>UPI</v>
      </c>
      <c r="L1668" s="3" t="str">
        <f>_xlfn.XLOOKUP(Table29[[#This Row],[customer id]],customers!A:A,customers!C:C)</f>
        <v>Regular</v>
      </c>
    </row>
    <row r="1669" spans="1:12" x14ac:dyDescent="0.35">
      <c r="A1669" s="3">
        <v>4737779056</v>
      </c>
      <c r="B1669">
        <v>491521</v>
      </c>
      <c r="C1669">
        <v>3</v>
      </c>
      <c r="D1669" s="2">
        <v>556.35</v>
      </c>
      <c r="E1669" s="2">
        <f>Table29[[#This Row],[quantity]]*Table29[[#This Row],[unit_price]]</f>
        <v>1669.0500000000002</v>
      </c>
      <c r="F1669" t="str">
        <f>_xlfn.XLOOKUP(Table29[[#This Row],[product_id]],products!A:A,products!B:B)</f>
        <v>Nuts</v>
      </c>
      <c r="G1669" t="str">
        <f>_xlfn.XLOOKUP(B:B,products!A:A,products!C:C)</f>
        <v>Snacks &amp; Munchies</v>
      </c>
      <c r="H1669" t="str">
        <f>_xlfn.XLOOKUP(Table29[[#This Row],[product_id]],products!A:A,products!D:D)</f>
        <v>Karpe Inc</v>
      </c>
      <c r="I1669" s="1">
        <f>_xlfn.XLOOKUP(Table29[[#This Row],[order_id]],orders!A:A,orders!C:C)</f>
        <v>45512.994444444441</v>
      </c>
      <c r="J1669" s="3">
        <f>_xlfn.XLOOKUP(Table29[[#This Row],[order_id]],orders!A:A,orders!B:B)</f>
        <v>43980719</v>
      </c>
      <c r="K1669" s="3" t="str">
        <f>_xlfn.XLOOKUP(Table29[[#This Row],[order_id]],orders!A:A,orders!E:E)</f>
        <v>Wallet</v>
      </c>
      <c r="L1669" s="3" t="str">
        <f>_xlfn.XLOOKUP(Table29[[#This Row],[customer id]],customers!A:A,customers!C:C)</f>
        <v>New</v>
      </c>
    </row>
    <row r="1670" spans="1:12" x14ac:dyDescent="0.35">
      <c r="A1670" s="3">
        <v>2047483376</v>
      </c>
      <c r="B1670">
        <v>51036</v>
      </c>
      <c r="C1670">
        <v>2</v>
      </c>
      <c r="D1670" s="2">
        <v>931.61</v>
      </c>
      <c r="E1670" s="2">
        <f>Table29[[#This Row],[quantity]]*Table29[[#This Row],[unit_price]]</f>
        <v>1863.22</v>
      </c>
      <c r="F1670" t="str">
        <f>_xlfn.XLOOKUP(Table29[[#This Row],[product_id]],products!A:A,products!B:B)</f>
        <v>Baby Food</v>
      </c>
      <c r="G1670" t="str">
        <f>_xlfn.XLOOKUP(B:B,products!A:A,products!C:C)</f>
        <v>Baby Care</v>
      </c>
      <c r="H1670" t="str">
        <f>_xlfn.XLOOKUP(Table29[[#This Row],[product_id]],products!A:A,products!D:D)</f>
        <v>Karnik PLC</v>
      </c>
      <c r="I1670" s="1">
        <f>_xlfn.XLOOKUP(Table29[[#This Row],[order_id]],orders!A:A,orders!C:C)</f>
        <v>45214.654166666667</v>
      </c>
      <c r="J1670" s="3">
        <f>_xlfn.XLOOKUP(Table29[[#This Row],[order_id]],orders!A:A,orders!B:B)</f>
        <v>11493380</v>
      </c>
      <c r="K1670" s="3" t="str">
        <f>_xlfn.XLOOKUP(Table29[[#This Row],[order_id]],orders!A:A,orders!E:E)</f>
        <v>Card</v>
      </c>
      <c r="L1670" s="3" t="str">
        <f>_xlfn.XLOOKUP(Table29[[#This Row],[customer id]],customers!A:A,customers!C:C)</f>
        <v>Regular</v>
      </c>
    </row>
    <row r="1671" spans="1:12" x14ac:dyDescent="0.35">
      <c r="A1671" s="3">
        <v>4758632331</v>
      </c>
      <c r="B1671">
        <v>753354</v>
      </c>
      <c r="C1671">
        <v>2</v>
      </c>
      <c r="D1671" s="2">
        <v>423.56</v>
      </c>
      <c r="E1671" s="2">
        <f>Table29[[#This Row],[quantity]]*Table29[[#This Row],[unit_price]]</f>
        <v>847.12</v>
      </c>
      <c r="F1671" t="str">
        <f>_xlfn.XLOOKUP(Table29[[#This Row],[product_id]],products!A:A,products!B:B)</f>
        <v>Shampoo</v>
      </c>
      <c r="G1671" t="str">
        <f>_xlfn.XLOOKUP(B:B,products!A:A,products!C:C)</f>
        <v>Personal Care</v>
      </c>
      <c r="H1671" t="str">
        <f>_xlfn.XLOOKUP(Table29[[#This Row],[product_id]],products!A:A,products!D:D)</f>
        <v>Sant-Mahajan</v>
      </c>
      <c r="I1671" s="1">
        <f>_xlfn.XLOOKUP(Table29[[#This Row],[order_id]],orders!A:A,orders!C:C)</f>
        <v>45175.129861111112</v>
      </c>
      <c r="J1671" s="3">
        <f>_xlfn.XLOOKUP(Table29[[#This Row],[order_id]],orders!A:A,orders!B:B)</f>
        <v>34853377</v>
      </c>
      <c r="K1671" s="3" t="str">
        <f>_xlfn.XLOOKUP(Table29[[#This Row],[order_id]],orders!A:A,orders!E:E)</f>
        <v>UPI</v>
      </c>
      <c r="L1671" s="3" t="str">
        <f>_xlfn.XLOOKUP(Table29[[#This Row],[customer id]],customers!A:A,customers!C:C)</f>
        <v>Premium</v>
      </c>
    </row>
    <row r="1672" spans="1:12" x14ac:dyDescent="0.35">
      <c r="A1672" s="3">
        <v>4741574337</v>
      </c>
      <c r="B1672">
        <v>851978</v>
      </c>
      <c r="C1672">
        <v>2</v>
      </c>
      <c r="D1672" s="2">
        <v>715.72</v>
      </c>
      <c r="E1672" s="2">
        <f>Table29[[#This Row],[quantity]]*Table29[[#This Row],[unit_price]]</f>
        <v>1431.44</v>
      </c>
      <c r="F1672" t="str">
        <f>_xlfn.XLOOKUP(Table29[[#This Row],[product_id]],products!A:A,products!B:B)</f>
        <v>Vitamins</v>
      </c>
      <c r="G1672" t="str">
        <f>_xlfn.XLOOKUP(B:B,products!A:A,products!C:C)</f>
        <v>Pharmacy</v>
      </c>
      <c r="H1672" t="str">
        <f>_xlfn.XLOOKUP(Table29[[#This Row],[product_id]],products!A:A,products!D:D)</f>
        <v>Parsa-Bala</v>
      </c>
      <c r="I1672" s="1">
        <f>_xlfn.XLOOKUP(Table29[[#This Row],[order_id]],orders!A:A,orders!C:C)</f>
        <v>45331.075694444444</v>
      </c>
      <c r="J1672" s="3">
        <f>_xlfn.XLOOKUP(Table29[[#This Row],[order_id]],orders!A:A,orders!B:B)</f>
        <v>40841791</v>
      </c>
      <c r="K1672" s="3" t="str">
        <f>_xlfn.XLOOKUP(Table29[[#This Row],[order_id]],orders!A:A,orders!E:E)</f>
        <v>Cash</v>
      </c>
      <c r="L1672" s="3" t="str">
        <f>_xlfn.XLOOKUP(Table29[[#This Row],[customer id]],customers!A:A,customers!C:C)</f>
        <v>New</v>
      </c>
    </row>
    <row r="1673" spans="1:12" x14ac:dyDescent="0.35">
      <c r="A1673" s="3">
        <v>5805120939</v>
      </c>
      <c r="B1673">
        <v>747801</v>
      </c>
      <c r="C1673">
        <v>1</v>
      </c>
      <c r="D1673" s="2">
        <v>277.76</v>
      </c>
      <c r="E1673" s="2">
        <f>Table29[[#This Row],[quantity]]*Table29[[#This Row],[unit_price]]</f>
        <v>277.76</v>
      </c>
      <c r="F1673" t="str">
        <f>_xlfn.XLOOKUP(Table29[[#This Row],[product_id]],products!A:A,products!B:B)</f>
        <v>Toilet Cleaner</v>
      </c>
      <c r="G1673" t="str">
        <f>_xlfn.XLOOKUP(B:B,products!A:A,products!C:C)</f>
        <v>Household Care</v>
      </c>
      <c r="H1673" t="str">
        <f>_xlfn.XLOOKUP(Table29[[#This Row],[product_id]],products!A:A,products!D:D)</f>
        <v>Saha-Vora</v>
      </c>
      <c r="I1673" s="1">
        <f>_xlfn.XLOOKUP(Table29[[#This Row],[order_id]],orders!A:A,orders!C:C)</f>
        <v>45483.534722222219</v>
      </c>
      <c r="J1673" s="3">
        <f>_xlfn.XLOOKUP(Table29[[#This Row],[order_id]],orders!A:A,orders!B:B)</f>
        <v>12277039</v>
      </c>
      <c r="K1673" s="3" t="str">
        <f>_xlfn.XLOOKUP(Table29[[#This Row],[order_id]],orders!A:A,orders!E:E)</f>
        <v>Wallet</v>
      </c>
      <c r="L1673" s="3" t="str">
        <f>_xlfn.XLOOKUP(Table29[[#This Row],[customer id]],customers!A:A,customers!C:C)</f>
        <v>Regular</v>
      </c>
    </row>
    <row r="1674" spans="1:12" x14ac:dyDescent="0.35">
      <c r="A1674" s="3">
        <v>7550508</v>
      </c>
      <c r="B1674">
        <v>140154</v>
      </c>
      <c r="C1674">
        <v>2</v>
      </c>
      <c r="D1674" s="2">
        <v>171.2</v>
      </c>
      <c r="E1674" s="2">
        <f>Table29[[#This Row],[quantity]]*Table29[[#This Row],[unit_price]]</f>
        <v>342.4</v>
      </c>
      <c r="F1674" t="str">
        <f>_xlfn.XLOOKUP(Table29[[#This Row],[product_id]],products!A:A,products!B:B)</f>
        <v>Shampoo</v>
      </c>
      <c r="G1674" t="str">
        <f>_xlfn.XLOOKUP(B:B,products!A:A,products!C:C)</f>
        <v>Personal Care</v>
      </c>
      <c r="H1674" t="str">
        <f>_xlfn.XLOOKUP(Table29[[#This Row],[product_id]],products!A:A,products!D:D)</f>
        <v>Malhotra LLC</v>
      </c>
      <c r="I1674" s="1">
        <f>_xlfn.XLOOKUP(Table29[[#This Row],[order_id]],orders!A:A,orders!C:C)</f>
        <v>45219.45416666667</v>
      </c>
      <c r="J1674" s="3">
        <f>_xlfn.XLOOKUP(Table29[[#This Row],[order_id]],orders!A:A,orders!B:B)</f>
        <v>93127511</v>
      </c>
      <c r="K1674" s="3" t="str">
        <f>_xlfn.XLOOKUP(Table29[[#This Row],[order_id]],orders!A:A,orders!E:E)</f>
        <v>Card</v>
      </c>
      <c r="L1674" s="3" t="str">
        <f>_xlfn.XLOOKUP(Table29[[#This Row],[customer id]],customers!A:A,customers!C:C)</f>
        <v>Inactive</v>
      </c>
    </row>
    <row r="1675" spans="1:12" x14ac:dyDescent="0.35">
      <c r="A1675" s="3">
        <v>1966056265</v>
      </c>
      <c r="B1675">
        <v>305754</v>
      </c>
      <c r="C1675">
        <v>1</v>
      </c>
      <c r="D1675" s="2">
        <v>979.99</v>
      </c>
      <c r="E1675" s="2">
        <f>Table29[[#This Row],[quantity]]*Table29[[#This Row],[unit_price]]</f>
        <v>979.99</v>
      </c>
      <c r="F1675" t="str">
        <f>_xlfn.XLOOKUP(Table29[[#This Row],[product_id]],products!A:A,products!B:B)</f>
        <v>Frozen Vegetables</v>
      </c>
      <c r="G1675" t="str">
        <f>_xlfn.XLOOKUP(B:B,products!A:A,products!C:C)</f>
        <v>Instant &amp; Frozen Food</v>
      </c>
      <c r="H1675" t="str">
        <f>_xlfn.XLOOKUP(Table29[[#This Row],[product_id]],products!A:A,products!D:D)</f>
        <v>Mammen-Hegde</v>
      </c>
      <c r="I1675" s="1">
        <f>_xlfn.XLOOKUP(Table29[[#This Row],[order_id]],orders!A:A,orders!C:C)</f>
        <v>45515.202777777777</v>
      </c>
      <c r="J1675" s="3">
        <f>_xlfn.XLOOKUP(Table29[[#This Row],[order_id]],orders!A:A,orders!B:B)</f>
        <v>63802820</v>
      </c>
      <c r="K1675" s="3" t="str">
        <f>_xlfn.XLOOKUP(Table29[[#This Row],[order_id]],orders!A:A,orders!E:E)</f>
        <v>Card</v>
      </c>
      <c r="L1675" s="3" t="str">
        <f>_xlfn.XLOOKUP(Table29[[#This Row],[customer id]],customers!A:A,customers!C:C)</f>
        <v>Regular</v>
      </c>
    </row>
    <row r="1676" spans="1:12" x14ac:dyDescent="0.35">
      <c r="A1676" s="3">
        <v>6363072906</v>
      </c>
      <c r="B1676">
        <v>26060</v>
      </c>
      <c r="C1676">
        <v>2</v>
      </c>
      <c r="D1676" s="2">
        <v>342.94</v>
      </c>
      <c r="E1676" s="2">
        <f>Table29[[#This Row],[quantity]]*Table29[[#This Row],[unit_price]]</f>
        <v>685.88</v>
      </c>
      <c r="F1676" t="str">
        <f>_xlfn.XLOOKUP(Table29[[#This Row],[product_id]],products!A:A,products!B:B)</f>
        <v>Vitamins</v>
      </c>
      <c r="G1676" t="str">
        <f>_xlfn.XLOOKUP(B:B,products!A:A,products!C:C)</f>
        <v>Pharmacy</v>
      </c>
      <c r="H1676" t="str">
        <f>_xlfn.XLOOKUP(Table29[[#This Row],[product_id]],products!A:A,products!D:D)</f>
        <v>Shah and Sons</v>
      </c>
      <c r="I1676" s="1">
        <f>_xlfn.XLOOKUP(Table29[[#This Row],[order_id]],orders!A:A,orders!C:C)</f>
        <v>45481.647916666669</v>
      </c>
      <c r="J1676" s="3">
        <f>_xlfn.XLOOKUP(Table29[[#This Row],[order_id]],orders!A:A,orders!B:B)</f>
        <v>29095552</v>
      </c>
      <c r="K1676" s="3" t="str">
        <f>_xlfn.XLOOKUP(Table29[[#This Row],[order_id]],orders!A:A,orders!E:E)</f>
        <v>Card</v>
      </c>
      <c r="L1676" s="3" t="str">
        <f>_xlfn.XLOOKUP(Table29[[#This Row],[customer id]],customers!A:A,customers!C:C)</f>
        <v>Inactive</v>
      </c>
    </row>
    <row r="1677" spans="1:12" x14ac:dyDescent="0.35">
      <c r="A1677" s="3">
        <v>7389054351</v>
      </c>
      <c r="B1677">
        <v>563740</v>
      </c>
      <c r="C1677">
        <v>3</v>
      </c>
      <c r="D1677" s="2">
        <v>96.33</v>
      </c>
      <c r="E1677" s="2">
        <f>Table29[[#This Row],[quantity]]*Table29[[#This Row],[unit_price]]</f>
        <v>288.99</v>
      </c>
      <c r="F1677" t="str">
        <f>_xlfn.XLOOKUP(Table29[[#This Row],[product_id]],products!A:A,products!B:B)</f>
        <v>Chips</v>
      </c>
      <c r="G1677" t="str">
        <f>_xlfn.XLOOKUP(B:B,products!A:A,products!C:C)</f>
        <v>Snacks &amp; Munchies</v>
      </c>
      <c r="H1677" t="str">
        <f>_xlfn.XLOOKUP(Table29[[#This Row],[product_id]],products!A:A,products!D:D)</f>
        <v>Mann-Kapadia</v>
      </c>
      <c r="I1677" s="1">
        <f>_xlfn.XLOOKUP(Table29[[#This Row],[order_id]],orders!A:A,orders!C:C)</f>
        <v>45282.284722222219</v>
      </c>
      <c r="J1677" s="3">
        <f>_xlfn.XLOOKUP(Table29[[#This Row],[order_id]],orders!A:A,orders!B:B)</f>
        <v>25585013</v>
      </c>
      <c r="K1677" s="3" t="str">
        <f>_xlfn.XLOOKUP(Table29[[#This Row],[order_id]],orders!A:A,orders!E:E)</f>
        <v>Cash</v>
      </c>
      <c r="L1677" s="3" t="str">
        <f>_xlfn.XLOOKUP(Table29[[#This Row],[customer id]],customers!A:A,customers!C:C)</f>
        <v>Inactive</v>
      </c>
    </row>
    <row r="1678" spans="1:12" x14ac:dyDescent="0.35">
      <c r="A1678" s="3">
        <v>7146572423</v>
      </c>
      <c r="B1678">
        <v>557908</v>
      </c>
      <c r="C1678">
        <v>2</v>
      </c>
      <c r="D1678" s="2">
        <v>942.37</v>
      </c>
      <c r="E1678" s="2">
        <f>Table29[[#This Row],[quantity]]*Table29[[#This Row],[unit_price]]</f>
        <v>1884.74</v>
      </c>
      <c r="F1678" t="str">
        <f>_xlfn.XLOOKUP(Table29[[#This Row],[product_id]],products!A:A,products!B:B)</f>
        <v>Vitamins</v>
      </c>
      <c r="G1678" t="str">
        <f>_xlfn.XLOOKUP(B:B,products!A:A,products!C:C)</f>
        <v>Pharmacy</v>
      </c>
      <c r="H1678" t="str">
        <f>_xlfn.XLOOKUP(Table29[[#This Row],[product_id]],products!A:A,products!D:D)</f>
        <v>Sundaram Inc</v>
      </c>
      <c r="I1678" s="1">
        <f>_xlfn.XLOOKUP(Table29[[#This Row],[order_id]],orders!A:A,orders!C:C)</f>
        <v>45078.772222222222</v>
      </c>
      <c r="J1678" s="3">
        <f>_xlfn.XLOOKUP(Table29[[#This Row],[order_id]],orders!A:A,orders!B:B)</f>
        <v>80954112</v>
      </c>
      <c r="K1678" s="3" t="str">
        <f>_xlfn.XLOOKUP(Table29[[#This Row],[order_id]],orders!A:A,orders!E:E)</f>
        <v>UPI</v>
      </c>
      <c r="L1678" s="3" t="str">
        <f>_xlfn.XLOOKUP(Table29[[#This Row],[customer id]],customers!A:A,customers!C:C)</f>
        <v>New</v>
      </c>
    </row>
    <row r="1679" spans="1:12" x14ac:dyDescent="0.35">
      <c r="A1679" s="3">
        <v>4590810848</v>
      </c>
      <c r="B1679">
        <v>516376</v>
      </c>
      <c r="C1679">
        <v>3</v>
      </c>
      <c r="D1679" s="2">
        <v>877.43</v>
      </c>
      <c r="E1679" s="2">
        <f>Table29[[#This Row],[quantity]]*Table29[[#This Row],[unit_price]]</f>
        <v>2632.29</v>
      </c>
      <c r="F1679" t="str">
        <f>_xlfn.XLOOKUP(Table29[[#This Row],[product_id]],products!A:A,products!B:B)</f>
        <v>Onions</v>
      </c>
      <c r="G1679" t="str">
        <f>_xlfn.XLOOKUP(B:B,products!A:A,products!C:C)</f>
        <v>Fruits &amp; Vegetables</v>
      </c>
      <c r="H1679" t="str">
        <f>_xlfn.XLOOKUP(Table29[[#This Row],[product_id]],products!A:A,products!D:D)</f>
        <v>Agarwal-Dhar</v>
      </c>
      <c r="I1679" s="1">
        <f>_xlfn.XLOOKUP(Table29[[#This Row],[order_id]],orders!A:A,orders!C:C)</f>
        <v>45070.507638888892</v>
      </c>
      <c r="J1679" s="3">
        <f>_xlfn.XLOOKUP(Table29[[#This Row],[order_id]],orders!A:A,orders!B:B)</f>
        <v>20298398</v>
      </c>
      <c r="K1679" s="3" t="str">
        <f>_xlfn.XLOOKUP(Table29[[#This Row],[order_id]],orders!A:A,orders!E:E)</f>
        <v>Cash</v>
      </c>
      <c r="L1679" s="3" t="str">
        <f>_xlfn.XLOOKUP(Table29[[#This Row],[customer id]],customers!A:A,customers!C:C)</f>
        <v>New</v>
      </c>
    </row>
    <row r="1680" spans="1:12" x14ac:dyDescent="0.35">
      <c r="A1680" s="3">
        <v>9226364404</v>
      </c>
      <c r="B1680">
        <v>876139</v>
      </c>
      <c r="C1680">
        <v>3</v>
      </c>
      <c r="D1680" s="2">
        <v>415.75</v>
      </c>
      <c r="E1680" s="2">
        <f>Table29[[#This Row],[quantity]]*Table29[[#This Row],[unit_price]]</f>
        <v>1247.25</v>
      </c>
      <c r="F1680" t="str">
        <f>_xlfn.XLOOKUP(Table29[[#This Row],[product_id]],products!A:A,products!B:B)</f>
        <v>Pulses</v>
      </c>
      <c r="G1680" t="str">
        <f>_xlfn.XLOOKUP(B:B,products!A:A,products!C:C)</f>
        <v>Grocery &amp; Staples</v>
      </c>
      <c r="H1680" t="str">
        <f>_xlfn.XLOOKUP(Table29[[#This Row],[product_id]],products!A:A,products!D:D)</f>
        <v>Cherian-Dara</v>
      </c>
      <c r="I1680" s="1">
        <f>_xlfn.XLOOKUP(Table29[[#This Row],[order_id]],orders!A:A,orders!C:C)</f>
        <v>45252.984722222223</v>
      </c>
      <c r="J1680" s="3">
        <f>_xlfn.XLOOKUP(Table29[[#This Row],[order_id]],orders!A:A,orders!B:B)</f>
        <v>29858395</v>
      </c>
      <c r="K1680" s="3" t="str">
        <f>_xlfn.XLOOKUP(Table29[[#This Row],[order_id]],orders!A:A,orders!E:E)</f>
        <v>Wallet</v>
      </c>
      <c r="L1680" s="3" t="str">
        <f>_xlfn.XLOOKUP(Table29[[#This Row],[customer id]],customers!A:A,customers!C:C)</f>
        <v>Inactive</v>
      </c>
    </row>
    <row r="1681" spans="1:12" x14ac:dyDescent="0.35">
      <c r="A1681" s="3">
        <v>6687792641</v>
      </c>
      <c r="B1681">
        <v>914071</v>
      </c>
      <c r="C1681">
        <v>2</v>
      </c>
      <c r="D1681" s="2">
        <v>296.94</v>
      </c>
      <c r="E1681" s="2">
        <f>Table29[[#This Row],[quantity]]*Table29[[#This Row],[unit_price]]</f>
        <v>593.88</v>
      </c>
      <c r="F1681" t="str">
        <f>_xlfn.XLOOKUP(Table29[[#This Row],[product_id]],products!A:A,products!B:B)</f>
        <v>Chips</v>
      </c>
      <c r="G1681" t="str">
        <f>_xlfn.XLOOKUP(B:B,products!A:A,products!C:C)</f>
        <v>Snacks &amp; Munchies</v>
      </c>
      <c r="H1681" t="str">
        <f>_xlfn.XLOOKUP(Table29[[#This Row],[product_id]],products!A:A,products!D:D)</f>
        <v>Datta Ltd</v>
      </c>
      <c r="I1681" s="1">
        <f>_xlfn.XLOOKUP(Table29[[#This Row],[order_id]],orders!A:A,orders!C:C)</f>
        <v>45432.286805555559</v>
      </c>
      <c r="J1681" s="3">
        <f>_xlfn.XLOOKUP(Table29[[#This Row],[order_id]],orders!A:A,orders!B:B)</f>
        <v>93924203</v>
      </c>
      <c r="K1681" s="3" t="str">
        <f>_xlfn.XLOOKUP(Table29[[#This Row],[order_id]],orders!A:A,orders!E:E)</f>
        <v>Wallet</v>
      </c>
      <c r="L1681" s="3" t="str">
        <f>_xlfn.XLOOKUP(Table29[[#This Row],[customer id]],customers!A:A,customers!C:C)</f>
        <v>Premium</v>
      </c>
    </row>
    <row r="1682" spans="1:12" x14ac:dyDescent="0.35">
      <c r="A1682" s="3">
        <v>5183577434</v>
      </c>
      <c r="B1682">
        <v>376447</v>
      </c>
      <c r="C1682">
        <v>1</v>
      </c>
      <c r="D1682" s="2">
        <v>724.84</v>
      </c>
      <c r="E1682" s="2">
        <f>Table29[[#This Row],[quantity]]*Table29[[#This Row],[unit_price]]</f>
        <v>724.84</v>
      </c>
      <c r="F1682" t="str">
        <f>_xlfn.XLOOKUP(Table29[[#This Row],[product_id]],products!A:A,products!B:B)</f>
        <v>Butter</v>
      </c>
      <c r="G1682" t="str">
        <f>_xlfn.XLOOKUP(B:B,products!A:A,products!C:C)</f>
        <v>Dairy &amp; Breakfast</v>
      </c>
      <c r="H1682" t="str">
        <f>_xlfn.XLOOKUP(Table29[[#This Row],[product_id]],products!A:A,products!D:D)</f>
        <v>Gara and Sons</v>
      </c>
      <c r="I1682" s="1">
        <f>_xlfn.XLOOKUP(Table29[[#This Row],[order_id]],orders!A:A,orders!C:C)</f>
        <v>45294.827777777777</v>
      </c>
      <c r="J1682" s="3">
        <f>_xlfn.XLOOKUP(Table29[[#This Row],[order_id]],orders!A:A,orders!B:B)</f>
        <v>2134827</v>
      </c>
      <c r="K1682" s="3" t="str">
        <f>_xlfn.XLOOKUP(Table29[[#This Row],[order_id]],orders!A:A,orders!E:E)</f>
        <v>Card</v>
      </c>
      <c r="L1682" s="3" t="str">
        <f>_xlfn.XLOOKUP(Table29[[#This Row],[customer id]],customers!A:A,customers!C:C)</f>
        <v>New</v>
      </c>
    </row>
    <row r="1683" spans="1:12" x14ac:dyDescent="0.35">
      <c r="A1683" s="3">
        <v>7440785414</v>
      </c>
      <c r="B1683">
        <v>397973</v>
      </c>
      <c r="C1683">
        <v>1</v>
      </c>
      <c r="D1683" s="2">
        <v>728.73</v>
      </c>
      <c r="E1683" s="2">
        <f>Table29[[#This Row],[quantity]]*Table29[[#This Row],[unit_price]]</f>
        <v>728.73</v>
      </c>
      <c r="F1683" t="str">
        <f>_xlfn.XLOOKUP(Table29[[#This Row],[product_id]],products!A:A,products!B:B)</f>
        <v>Bananas</v>
      </c>
      <c r="G1683" t="str">
        <f>_xlfn.XLOOKUP(B:B,products!A:A,products!C:C)</f>
        <v>Fruits &amp; Vegetables</v>
      </c>
      <c r="H1683" t="str">
        <f>_xlfn.XLOOKUP(Table29[[#This Row],[product_id]],products!A:A,products!D:D)</f>
        <v>Wable, Randhawa and Mutti</v>
      </c>
      <c r="I1683" s="1">
        <f>_xlfn.XLOOKUP(Table29[[#This Row],[order_id]],orders!A:A,orders!C:C)</f>
        <v>45231.353472222225</v>
      </c>
      <c r="J1683" s="3">
        <f>_xlfn.XLOOKUP(Table29[[#This Row],[order_id]],orders!A:A,orders!B:B)</f>
        <v>72132838</v>
      </c>
      <c r="K1683" s="3" t="str">
        <f>_xlfn.XLOOKUP(Table29[[#This Row],[order_id]],orders!A:A,orders!E:E)</f>
        <v>UPI</v>
      </c>
      <c r="L1683" s="3" t="str">
        <f>_xlfn.XLOOKUP(Table29[[#This Row],[customer id]],customers!A:A,customers!C:C)</f>
        <v>Premium</v>
      </c>
    </row>
    <row r="1684" spans="1:12" x14ac:dyDescent="0.35">
      <c r="A1684" s="3">
        <v>7932057095</v>
      </c>
      <c r="B1684">
        <v>26060</v>
      </c>
      <c r="C1684">
        <v>2</v>
      </c>
      <c r="D1684" s="2">
        <v>342.94</v>
      </c>
      <c r="E1684" s="2">
        <f>Table29[[#This Row],[quantity]]*Table29[[#This Row],[unit_price]]</f>
        <v>685.88</v>
      </c>
      <c r="F1684" t="str">
        <f>_xlfn.XLOOKUP(Table29[[#This Row],[product_id]],products!A:A,products!B:B)</f>
        <v>Vitamins</v>
      </c>
      <c r="G1684" t="str">
        <f>_xlfn.XLOOKUP(B:B,products!A:A,products!C:C)</f>
        <v>Pharmacy</v>
      </c>
      <c r="H1684" t="str">
        <f>_xlfn.XLOOKUP(Table29[[#This Row],[product_id]],products!A:A,products!D:D)</f>
        <v>Shah and Sons</v>
      </c>
      <c r="I1684" s="1">
        <f>_xlfn.XLOOKUP(Table29[[#This Row],[order_id]],orders!A:A,orders!C:C)</f>
        <v>45189.12777777778</v>
      </c>
      <c r="J1684" s="3">
        <f>_xlfn.XLOOKUP(Table29[[#This Row],[order_id]],orders!A:A,orders!B:B)</f>
        <v>73363613</v>
      </c>
      <c r="K1684" s="3" t="str">
        <f>_xlfn.XLOOKUP(Table29[[#This Row],[order_id]],orders!A:A,orders!E:E)</f>
        <v>UPI</v>
      </c>
      <c r="L1684" s="3" t="str">
        <f>_xlfn.XLOOKUP(Table29[[#This Row],[customer id]],customers!A:A,customers!C:C)</f>
        <v>Premium</v>
      </c>
    </row>
    <row r="1685" spans="1:12" x14ac:dyDescent="0.35">
      <c r="A1685" s="3">
        <v>6126906924</v>
      </c>
      <c r="B1685">
        <v>602241</v>
      </c>
      <c r="C1685">
        <v>1</v>
      </c>
      <c r="D1685" s="2">
        <v>976.55</v>
      </c>
      <c r="E1685" s="2">
        <f>Table29[[#This Row],[quantity]]*Table29[[#This Row],[unit_price]]</f>
        <v>976.55</v>
      </c>
      <c r="F1685" t="str">
        <f>_xlfn.XLOOKUP(Table29[[#This Row],[product_id]],products!A:A,products!B:B)</f>
        <v>Nuts</v>
      </c>
      <c r="G1685" t="str">
        <f>_xlfn.XLOOKUP(B:B,products!A:A,products!C:C)</f>
        <v>Snacks &amp; Munchies</v>
      </c>
      <c r="H1685" t="str">
        <f>_xlfn.XLOOKUP(Table29[[#This Row],[product_id]],products!A:A,products!D:D)</f>
        <v>Bahl-Pau</v>
      </c>
      <c r="I1685" s="1">
        <f>_xlfn.XLOOKUP(Table29[[#This Row],[order_id]],orders!A:A,orders!C:C)</f>
        <v>45261.929861111108</v>
      </c>
      <c r="J1685" s="3">
        <f>_xlfn.XLOOKUP(Table29[[#This Row],[order_id]],orders!A:A,orders!B:B)</f>
        <v>33675108</v>
      </c>
      <c r="K1685" s="3" t="str">
        <f>_xlfn.XLOOKUP(Table29[[#This Row],[order_id]],orders!A:A,orders!E:E)</f>
        <v>Card</v>
      </c>
      <c r="L1685" s="3" t="str">
        <f>_xlfn.XLOOKUP(Table29[[#This Row],[customer id]],customers!A:A,customers!C:C)</f>
        <v>Inactive</v>
      </c>
    </row>
    <row r="1686" spans="1:12" x14ac:dyDescent="0.35">
      <c r="A1686" s="3">
        <v>8997788831</v>
      </c>
      <c r="B1686">
        <v>146840</v>
      </c>
      <c r="C1686">
        <v>2</v>
      </c>
      <c r="D1686" s="2">
        <v>786.85</v>
      </c>
      <c r="E1686" s="2">
        <f>Table29[[#This Row],[quantity]]*Table29[[#This Row],[unit_price]]</f>
        <v>1573.7</v>
      </c>
      <c r="F1686" t="str">
        <f>_xlfn.XLOOKUP(Table29[[#This Row],[product_id]],products!A:A,products!B:B)</f>
        <v>Bread</v>
      </c>
      <c r="G1686" t="str">
        <f>_xlfn.XLOOKUP(B:B,products!A:A,products!C:C)</f>
        <v>Dairy &amp; Breakfast</v>
      </c>
      <c r="H1686" t="str">
        <f>_xlfn.XLOOKUP(Table29[[#This Row],[product_id]],products!A:A,products!D:D)</f>
        <v>Bains, Deol and Vaidya</v>
      </c>
      <c r="I1686" s="1">
        <f>_xlfn.XLOOKUP(Table29[[#This Row],[order_id]],orders!A:A,orders!C:C)</f>
        <v>45008.974305555559</v>
      </c>
      <c r="J1686" s="3">
        <f>_xlfn.XLOOKUP(Table29[[#This Row],[order_id]],orders!A:A,orders!B:B)</f>
        <v>72495274</v>
      </c>
      <c r="K1686" s="3" t="str">
        <f>_xlfn.XLOOKUP(Table29[[#This Row],[order_id]],orders!A:A,orders!E:E)</f>
        <v>Card</v>
      </c>
      <c r="L1686" s="3" t="str">
        <f>_xlfn.XLOOKUP(Table29[[#This Row],[customer id]],customers!A:A,customers!C:C)</f>
        <v>New</v>
      </c>
    </row>
    <row r="1687" spans="1:12" x14ac:dyDescent="0.35">
      <c r="A1687" s="3">
        <v>3480516243</v>
      </c>
      <c r="B1687">
        <v>34186</v>
      </c>
      <c r="C1687">
        <v>3</v>
      </c>
      <c r="D1687" s="2">
        <v>925.65</v>
      </c>
      <c r="E1687" s="2">
        <f>Table29[[#This Row],[quantity]]*Table29[[#This Row],[unit_price]]</f>
        <v>2776.95</v>
      </c>
      <c r="F1687" t="str">
        <f>_xlfn.XLOOKUP(Table29[[#This Row],[product_id]],products!A:A,products!B:B)</f>
        <v>Mangoes</v>
      </c>
      <c r="G1687" t="str">
        <f>_xlfn.XLOOKUP(B:B,products!A:A,products!C:C)</f>
        <v>Fruits &amp; Vegetables</v>
      </c>
      <c r="H1687" t="str">
        <f>_xlfn.XLOOKUP(Table29[[#This Row],[product_id]],products!A:A,products!D:D)</f>
        <v>Mandal-Kar</v>
      </c>
      <c r="I1687" s="1">
        <f>_xlfn.XLOOKUP(Table29[[#This Row],[order_id]],orders!A:A,orders!C:C)</f>
        <v>45509.995138888888</v>
      </c>
      <c r="J1687" s="3">
        <f>_xlfn.XLOOKUP(Table29[[#This Row],[order_id]],orders!A:A,orders!B:B)</f>
        <v>23567263</v>
      </c>
      <c r="K1687" s="3" t="str">
        <f>_xlfn.XLOOKUP(Table29[[#This Row],[order_id]],orders!A:A,orders!E:E)</f>
        <v>UPI</v>
      </c>
      <c r="L1687" s="3" t="str">
        <f>_xlfn.XLOOKUP(Table29[[#This Row],[customer id]],customers!A:A,customers!C:C)</f>
        <v>New</v>
      </c>
    </row>
    <row r="1688" spans="1:12" x14ac:dyDescent="0.35">
      <c r="A1688" s="3">
        <v>1234692850</v>
      </c>
      <c r="B1688">
        <v>354409</v>
      </c>
      <c r="C1688">
        <v>3</v>
      </c>
      <c r="D1688" s="2">
        <v>325.08</v>
      </c>
      <c r="E1688" s="2">
        <f>Table29[[#This Row],[quantity]]*Table29[[#This Row],[unit_price]]</f>
        <v>975.24</v>
      </c>
      <c r="F1688" t="str">
        <f>_xlfn.XLOOKUP(Table29[[#This Row],[product_id]],products!A:A,products!B:B)</f>
        <v>Pulses</v>
      </c>
      <c r="G1688" t="str">
        <f>_xlfn.XLOOKUP(B:B,products!A:A,products!C:C)</f>
        <v>Grocery &amp; Staples</v>
      </c>
      <c r="H1688" t="str">
        <f>_xlfn.XLOOKUP(Table29[[#This Row],[product_id]],products!A:A,products!D:D)</f>
        <v>Bose-Pandit</v>
      </c>
      <c r="I1688" s="1">
        <f>_xlfn.XLOOKUP(Table29[[#This Row],[order_id]],orders!A:A,orders!C:C)</f>
        <v>45370.243055555555</v>
      </c>
      <c r="J1688" s="3">
        <f>_xlfn.XLOOKUP(Table29[[#This Row],[order_id]],orders!A:A,orders!B:B)</f>
        <v>76971644</v>
      </c>
      <c r="K1688" s="3" t="str">
        <f>_xlfn.XLOOKUP(Table29[[#This Row],[order_id]],orders!A:A,orders!E:E)</f>
        <v>UPI</v>
      </c>
      <c r="L1688" s="3" t="str">
        <f>_xlfn.XLOOKUP(Table29[[#This Row],[customer id]],customers!A:A,customers!C:C)</f>
        <v>Inactive</v>
      </c>
    </row>
    <row r="1689" spans="1:12" x14ac:dyDescent="0.35">
      <c r="A1689" s="3">
        <v>4954911880</v>
      </c>
      <c r="B1689">
        <v>136533</v>
      </c>
      <c r="C1689">
        <v>2</v>
      </c>
      <c r="D1689" s="2">
        <v>826.21</v>
      </c>
      <c r="E1689" s="2">
        <f>Table29[[#This Row],[quantity]]*Table29[[#This Row],[unit_price]]</f>
        <v>1652.42</v>
      </c>
      <c r="F1689" t="str">
        <f>_xlfn.XLOOKUP(Table29[[#This Row],[product_id]],products!A:A,products!B:B)</f>
        <v>Eggs</v>
      </c>
      <c r="G1689" t="str">
        <f>_xlfn.XLOOKUP(B:B,products!A:A,products!C:C)</f>
        <v>Dairy &amp; Breakfast</v>
      </c>
      <c r="H1689" t="str">
        <f>_xlfn.XLOOKUP(Table29[[#This Row],[product_id]],products!A:A,products!D:D)</f>
        <v>Raghavan, Magar and Shanker</v>
      </c>
      <c r="I1689" s="1">
        <f>_xlfn.XLOOKUP(Table29[[#This Row],[order_id]],orders!A:A,orders!C:C)</f>
        <v>45025.165972222225</v>
      </c>
      <c r="J1689" s="3">
        <f>_xlfn.XLOOKUP(Table29[[#This Row],[order_id]],orders!A:A,orders!B:B)</f>
        <v>82359623</v>
      </c>
      <c r="K1689" s="3" t="str">
        <f>_xlfn.XLOOKUP(Table29[[#This Row],[order_id]],orders!A:A,orders!E:E)</f>
        <v>Wallet</v>
      </c>
      <c r="L1689" s="3" t="str">
        <f>_xlfn.XLOOKUP(Table29[[#This Row],[customer id]],customers!A:A,customers!C:C)</f>
        <v>Premium</v>
      </c>
    </row>
    <row r="1690" spans="1:12" x14ac:dyDescent="0.35">
      <c r="A1690" s="3">
        <v>504060154</v>
      </c>
      <c r="B1690">
        <v>839170</v>
      </c>
      <c r="C1690">
        <v>2</v>
      </c>
      <c r="D1690" s="2">
        <v>481.63</v>
      </c>
      <c r="E1690" s="2">
        <f>Table29[[#This Row],[quantity]]*Table29[[#This Row],[unit_price]]</f>
        <v>963.26</v>
      </c>
      <c r="F1690" t="str">
        <f>_xlfn.XLOOKUP(Table29[[#This Row],[product_id]],products!A:A,products!B:B)</f>
        <v>Curd</v>
      </c>
      <c r="G1690" t="str">
        <f>_xlfn.XLOOKUP(B:B,products!A:A,products!C:C)</f>
        <v>Dairy &amp; Breakfast</v>
      </c>
      <c r="H1690" t="str">
        <f>_xlfn.XLOOKUP(Table29[[#This Row],[product_id]],products!A:A,products!D:D)</f>
        <v>Shetty and Sons</v>
      </c>
      <c r="I1690" s="1">
        <f>_xlfn.XLOOKUP(Table29[[#This Row],[order_id]],orders!A:A,orders!C:C)</f>
        <v>45125.861111111109</v>
      </c>
      <c r="J1690" s="3">
        <f>_xlfn.XLOOKUP(Table29[[#This Row],[order_id]],orders!A:A,orders!B:B)</f>
        <v>55060796</v>
      </c>
      <c r="K1690" s="3" t="str">
        <f>_xlfn.XLOOKUP(Table29[[#This Row],[order_id]],orders!A:A,orders!E:E)</f>
        <v>Card</v>
      </c>
      <c r="L1690" s="3" t="str">
        <f>_xlfn.XLOOKUP(Table29[[#This Row],[customer id]],customers!A:A,customers!C:C)</f>
        <v>New</v>
      </c>
    </row>
    <row r="1691" spans="1:12" x14ac:dyDescent="0.35">
      <c r="A1691" s="3">
        <v>8723752267</v>
      </c>
      <c r="B1691">
        <v>137909</v>
      </c>
      <c r="C1691">
        <v>2</v>
      </c>
      <c r="D1691" s="2">
        <v>864.3</v>
      </c>
      <c r="E1691" s="2">
        <f>Table29[[#This Row],[quantity]]*Table29[[#This Row],[unit_price]]</f>
        <v>1728.6</v>
      </c>
      <c r="F1691" t="str">
        <f>_xlfn.XLOOKUP(Table29[[#This Row],[product_id]],products!A:A,products!B:B)</f>
        <v>Cough Syrup</v>
      </c>
      <c r="G1691" t="str">
        <f>_xlfn.XLOOKUP(B:B,products!A:A,products!C:C)</f>
        <v>Pharmacy</v>
      </c>
      <c r="H1691" t="str">
        <f>_xlfn.XLOOKUP(Table29[[#This Row],[product_id]],products!A:A,products!D:D)</f>
        <v>Dalal PLC</v>
      </c>
      <c r="I1691" s="1">
        <f>_xlfn.XLOOKUP(Table29[[#This Row],[order_id]],orders!A:A,orders!C:C)</f>
        <v>45482.128472222219</v>
      </c>
      <c r="J1691" s="3">
        <f>_xlfn.XLOOKUP(Table29[[#This Row],[order_id]],orders!A:A,orders!B:B)</f>
        <v>13494314</v>
      </c>
      <c r="K1691" s="3" t="str">
        <f>_xlfn.XLOOKUP(Table29[[#This Row],[order_id]],orders!A:A,orders!E:E)</f>
        <v>Card</v>
      </c>
      <c r="L1691" s="3" t="str">
        <f>_xlfn.XLOOKUP(Table29[[#This Row],[customer id]],customers!A:A,customers!C:C)</f>
        <v>Premium</v>
      </c>
    </row>
    <row r="1692" spans="1:12" x14ac:dyDescent="0.35">
      <c r="A1692" s="3">
        <v>5724116944</v>
      </c>
      <c r="B1692">
        <v>366066</v>
      </c>
      <c r="C1692">
        <v>1</v>
      </c>
      <c r="D1692" s="2">
        <v>918.58</v>
      </c>
      <c r="E1692" s="2">
        <f>Table29[[#This Row],[quantity]]*Table29[[#This Row],[unit_price]]</f>
        <v>918.58</v>
      </c>
      <c r="F1692" t="str">
        <f>_xlfn.XLOOKUP(Table29[[#This Row],[product_id]],products!A:A,products!B:B)</f>
        <v>Soap</v>
      </c>
      <c r="G1692" t="str">
        <f>_xlfn.XLOOKUP(B:B,products!A:A,products!C:C)</f>
        <v>Personal Care</v>
      </c>
      <c r="H1692" t="str">
        <f>_xlfn.XLOOKUP(Table29[[#This Row],[product_id]],products!A:A,products!D:D)</f>
        <v>Mandal LLC</v>
      </c>
      <c r="I1692" s="1">
        <f>_xlfn.XLOOKUP(Table29[[#This Row],[order_id]],orders!A:A,orders!C:C)</f>
        <v>45463.852777777778</v>
      </c>
      <c r="J1692" s="3">
        <f>_xlfn.XLOOKUP(Table29[[#This Row],[order_id]],orders!A:A,orders!B:B)</f>
        <v>93938425</v>
      </c>
      <c r="K1692" s="3" t="str">
        <f>_xlfn.XLOOKUP(Table29[[#This Row],[order_id]],orders!A:A,orders!E:E)</f>
        <v>Cash</v>
      </c>
      <c r="L1692" s="3" t="str">
        <f>_xlfn.XLOOKUP(Table29[[#This Row],[customer id]],customers!A:A,customers!C:C)</f>
        <v>Regular</v>
      </c>
    </row>
    <row r="1693" spans="1:12" x14ac:dyDescent="0.35">
      <c r="A1693" s="3">
        <v>8161349145</v>
      </c>
      <c r="B1693">
        <v>144124</v>
      </c>
      <c r="C1693">
        <v>3</v>
      </c>
      <c r="D1693" s="2">
        <v>162.66999999999999</v>
      </c>
      <c r="E1693" s="2">
        <f>Table29[[#This Row],[quantity]]*Table29[[#This Row],[unit_price]]</f>
        <v>488.01</v>
      </c>
      <c r="F1693" t="str">
        <f>_xlfn.XLOOKUP(Table29[[#This Row],[product_id]],products!A:A,products!B:B)</f>
        <v>Detergent</v>
      </c>
      <c r="G1693" t="str">
        <f>_xlfn.XLOOKUP(B:B,products!A:A,products!C:C)</f>
        <v>Household Care</v>
      </c>
      <c r="H1693" t="str">
        <f>_xlfn.XLOOKUP(Table29[[#This Row],[product_id]],products!A:A,products!D:D)</f>
        <v>Lalla-Srinivasan</v>
      </c>
      <c r="I1693" s="1">
        <f>_xlfn.XLOOKUP(Table29[[#This Row],[order_id]],orders!A:A,orders!C:C)</f>
        <v>45363.455555555556</v>
      </c>
      <c r="J1693" s="3">
        <f>_xlfn.XLOOKUP(Table29[[#This Row],[order_id]],orders!A:A,orders!B:B)</f>
        <v>19080489</v>
      </c>
      <c r="K1693" s="3" t="str">
        <f>_xlfn.XLOOKUP(Table29[[#This Row],[order_id]],orders!A:A,orders!E:E)</f>
        <v>Cash</v>
      </c>
      <c r="L1693" s="3" t="str">
        <f>_xlfn.XLOOKUP(Table29[[#This Row],[customer id]],customers!A:A,customers!C:C)</f>
        <v>Regular</v>
      </c>
    </row>
    <row r="1694" spans="1:12" x14ac:dyDescent="0.35">
      <c r="A1694" s="3">
        <v>2985254380</v>
      </c>
      <c r="B1694">
        <v>449106</v>
      </c>
      <c r="C1694">
        <v>2</v>
      </c>
      <c r="D1694" s="2">
        <v>48.55</v>
      </c>
      <c r="E1694" s="2">
        <f>Table29[[#This Row],[quantity]]*Table29[[#This Row],[unit_price]]</f>
        <v>97.1</v>
      </c>
      <c r="F1694" t="str">
        <f>_xlfn.XLOOKUP(Table29[[#This Row],[product_id]],products!A:A,products!B:B)</f>
        <v>Soap</v>
      </c>
      <c r="G1694" t="str">
        <f>_xlfn.XLOOKUP(B:B,products!A:A,products!C:C)</f>
        <v>Personal Care</v>
      </c>
      <c r="H1694" t="str">
        <f>_xlfn.XLOOKUP(Table29[[#This Row],[product_id]],products!A:A,products!D:D)</f>
        <v>Shere, Thakur and Naik</v>
      </c>
      <c r="I1694" s="1">
        <f>_xlfn.XLOOKUP(Table29[[#This Row],[order_id]],orders!A:A,orders!C:C)</f>
        <v>45234.220138888886</v>
      </c>
      <c r="J1694" s="3">
        <f>_xlfn.XLOOKUP(Table29[[#This Row],[order_id]],orders!A:A,orders!B:B)</f>
        <v>73377004</v>
      </c>
      <c r="K1694" s="3" t="str">
        <f>_xlfn.XLOOKUP(Table29[[#This Row],[order_id]],orders!A:A,orders!E:E)</f>
        <v>Cash</v>
      </c>
      <c r="L1694" s="3" t="str">
        <f>_xlfn.XLOOKUP(Table29[[#This Row],[customer id]],customers!A:A,customers!C:C)</f>
        <v>Regular</v>
      </c>
    </row>
    <row r="1695" spans="1:12" x14ac:dyDescent="0.35">
      <c r="A1695" s="3">
        <v>9837170359</v>
      </c>
      <c r="B1695">
        <v>739534</v>
      </c>
      <c r="C1695">
        <v>3</v>
      </c>
      <c r="D1695" s="2">
        <v>994.56</v>
      </c>
      <c r="E1695" s="2">
        <f>Table29[[#This Row],[quantity]]*Table29[[#This Row],[unit_price]]</f>
        <v>2983.68</v>
      </c>
      <c r="F1695" t="str">
        <f>_xlfn.XLOOKUP(Table29[[#This Row],[product_id]],products!A:A,products!B:B)</f>
        <v>Toilet Cleaner</v>
      </c>
      <c r="G1695" t="str">
        <f>_xlfn.XLOOKUP(B:B,products!A:A,products!C:C)</f>
        <v>Household Care</v>
      </c>
      <c r="H1695" t="str">
        <f>_xlfn.XLOOKUP(Table29[[#This Row],[product_id]],products!A:A,products!D:D)</f>
        <v>Gera, Narang and Karpe</v>
      </c>
      <c r="I1695" s="1">
        <f>_xlfn.XLOOKUP(Table29[[#This Row],[order_id]],orders!A:A,orders!C:C)</f>
        <v>45028.359027777777</v>
      </c>
      <c r="J1695" s="3">
        <f>_xlfn.XLOOKUP(Table29[[#This Row],[order_id]],orders!A:A,orders!B:B)</f>
        <v>42723554</v>
      </c>
      <c r="K1695" s="3" t="str">
        <f>_xlfn.XLOOKUP(Table29[[#This Row],[order_id]],orders!A:A,orders!E:E)</f>
        <v>Card</v>
      </c>
      <c r="L1695" s="3" t="str">
        <f>_xlfn.XLOOKUP(Table29[[#This Row],[customer id]],customers!A:A,customers!C:C)</f>
        <v>Regular</v>
      </c>
    </row>
    <row r="1696" spans="1:12" x14ac:dyDescent="0.35">
      <c r="A1696" s="3">
        <v>3915323515</v>
      </c>
      <c r="B1696">
        <v>681063</v>
      </c>
      <c r="C1696">
        <v>3</v>
      </c>
      <c r="D1696" s="2">
        <v>321.27999999999997</v>
      </c>
      <c r="E1696" s="2">
        <f>Table29[[#This Row],[quantity]]*Table29[[#This Row],[unit_price]]</f>
        <v>963.83999999999992</v>
      </c>
      <c r="F1696" t="str">
        <f>_xlfn.XLOOKUP(Table29[[#This Row],[product_id]],products!A:A,products!B:B)</f>
        <v>Mango Drink</v>
      </c>
      <c r="G1696" t="str">
        <f>_xlfn.XLOOKUP(B:B,products!A:A,products!C:C)</f>
        <v>Cold Drinks &amp; Juices</v>
      </c>
      <c r="H1696" t="str">
        <f>_xlfn.XLOOKUP(Table29[[#This Row],[product_id]],products!A:A,products!D:D)</f>
        <v>Dass and Sons</v>
      </c>
      <c r="I1696" s="1">
        <f>_xlfn.XLOOKUP(Table29[[#This Row],[order_id]],orders!A:A,orders!C:C)</f>
        <v>45546.025000000001</v>
      </c>
      <c r="J1696" s="3">
        <f>_xlfn.XLOOKUP(Table29[[#This Row],[order_id]],orders!A:A,orders!B:B)</f>
        <v>32987624</v>
      </c>
      <c r="K1696" s="3" t="str">
        <f>_xlfn.XLOOKUP(Table29[[#This Row],[order_id]],orders!A:A,orders!E:E)</f>
        <v>Card</v>
      </c>
      <c r="L1696" s="3" t="str">
        <f>_xlfn.XLOOKUP(Table29[[#This Row],[customer id]],customers!A:A,customers!C:C)</f>
        <v>Premium</v>
      </c>
    </row>
    <row r="1697" spans="1:12" x14ac:dyDescent="0.35">
      <c r="A1697" s="3">
        <v>8829163586</v>
      </c>
      <c r="B1697">
        <v>615545</v>
      </c>
      <c r="C1697">
        <v>3</v>
      </c>
      <c r="D1697" s="2">
        <v>448.16</v>
      </c>
      <c r="E1697" s="2">
        <f>Table29[[#This Row],[quantity]]*Table29[[#This Row],[unit_price]]</f>
        <v>1344.48</v>
      </c>
      <c r="F1697" t="str">
        <f>_xlfn.XLOOKUP(Table29[[#This Row],[product_id]],products!A:A,products!B:B)</f>
        <v>Soap</v>
      </c>
      <c r="G1697" t="str">
        <f>_xlfn.XLOOKUP(B:B,products!A:A,products!C:C)</f>
        <v>Personal Care</v>
      </c>
      <c r="H1697" t="str">
        <f>_xlfn.XLOOKUP(Table29[[#This Row],[product_id]],products!A:A,products!D:D)</f>
        <v>Barman Inc</v>
      </c>
      <c r="I1697" s="1">
        <f>_xlfn.XLOOKUP(Table29[[#This Row],[order_id]],orders!A:A,orders!C:C)</f>
        <v>45307.277083333334</v>
      </c>
      <c r="J1697" s="3">
        <f>_xlfn.XLOOKUP(Table29[[#This Row],[order_id]],orders!A:A,orders!B:B)</f>
        <v>11387110</v>
      </c>
      <c r="K1697" s="3" t="str">
        <f>_xlfn.XLOOKUP(Table29[[#This Row],[order_id]],orders!A:A,orders!E:E)</f>
        <v>Card</v>
      </c>
      <c r="L1697" s="3" t="str">
        <f>_xlfn.XLOOKUP(Table29[[#This Row],[customer id]],customers!A:A,customers!C:C)</f>
        <v>Premium</v>
      </c>
    </row>
    <row r="1698" spans="1:12" x14ac:dyDescent="0.35">
      <c r="A1698" s="3">
        <v>961526405</v>
      </c>
      <c r="B1698">
        <v>516376</v>
      </c>
      <c r="C1698">
        <v>1</v>
      </c>
      <c r="D1698" s="2">
        <v>877.43</v>
      </c>
      <c r="E1698" s="2">
        <f>Table29[[#This Row],[quantity]]*Table29[[#This Row],[unit_price]]</f>
        <v>877.43</v>
      </c>
      <c r="F1698" t="str">
        <f>_xlfn.XLOOKUP(Table29[[#This Row],[product_id]],products!A:A,products!B:B)</f>
        <v>Onions</v>
      </c>
      <c r="G1698" t="str">
        <f>_xlfn.XLOOKUP(B:B,products!A:A,products!C:C)</f>
        <v>Fruits &amp; Vegetables</v>
      </c>
      <c r="H1698" t="str">
        <f>_xlfn.XLOOKUP(Table29[[#This Row],[product_id]],products!A:A,products!D:D)</f>
        <v>Agarwal-Dhar</v>
      </c>
      <c r="I1698" s="1">
        <f>_xlfn.XLOOKUP(Table29[[#This Row],[order_id]],orders!A:A,orders!C:C)</f>
        <v>45575.564583333333</v>
      </c>
      <c r="J1698" s="3">
        <f>_xlfn.XLOOKUP(Table29[[#This Row],[order_id]],orders!A:A,orders!B:B)</f>
        <v>63083547</v>
      </c>
      <c r="K1698" s="3" t="str">
        <f>_xlfn.XLOOKUP(Table29[[#This Row],[order_id]],orders!A:A,orders!E:E)</f>
        <v>Cash</v>
      </c>
      <c r="L1698" s="3" t="str">
        <f>_xlfn.XLOOKUP(Table29[[#This Row],[customer id]],customers!A:A,customers!C:C)</f>
        <v>Regular</v>
      </c>
    </row>
    <row r="1699" spans="1:12" x14ac:dyDescent="0.35">
      <c r="A1699" s="3">
        <v>5792721465</v>
      </c>
      <c r="B1699">
        <v>615545</v>
      </c>
      <c r="C1699">
        <v>3</v>
      </c>
      <c r="D1699" s="2">
        <v>448.16</v>
      </c>
      <c r="E1699" s="2">
        <f>Table29[[#This Row],[quantity]]*Table29[[#This Row],[unit_price]]</f>
        <v>1344.48</v>
      </c>
      <c r="F1699" t="str">
        <f>_xlfn.XLOOKUP(Table29[[#This Row],[product_id]],products!A:A,products!B:B)</f>
        <v>Soap</v>
      </c>
      <c r="G1699" t="str">
        <f>_xlfn.XLOOKUP(B:B,products!A:A,products!C:C)</f>
        <v>Personal Care</v>
      </c>
      <c r="H1699" t="str">
        <f>_xlfn.XLOOKUP(Table29[[#This Row],[product_id]],products!A:A,products!D:D)</f>
        <v>Barman Inc</v>
      </c>
      <c r="I1699" s="1">
        <f>_xlfn.XLOOKUP(Table29[[#This Row],[order_id]],orders!A:A,orders!C:C)</f>
        <v>45583.188194444447</v>
      </c>
      <c r="J1699" s="3">
        <f>_xlfn.XLOOKUP(Table29[[#This Row],[order_id]],orders!A:A,orders!B:B)</f>
        <v>49617892</v>
      </c>
      <c r="K1699" s="3" t="str">
        <f>_xlfn.XLOOKUP(Table29[[#This Row],[order_id]],orders!A:A,orders!E:E)</f>
        <v>Card</v>
      </c>
      <c r="L1699" s="3" t="str">
        <f>_xlfn.XLOOKUP(Table29[[#This Row],[customer id]],customers!A:A,customers!C:C)</f>
        <v>New</v>
      </c>
    </row>
    <row r="1700" spans="1:12" x14ac:dyDescent="0.35">
      <c r="A1700" s="3">
        <v>8094117960</v>
      </c>
      <c r="B1700">
        <v>317242</v>
      </c>
      <c r="C1700">
        <v>2</v>
      </c>
      <c r="D1700" s="2">
        <v>198.15</v>
      </c>
      <c r="E1700" s="2">
        <f>Table29[[#This Row],[quantity]]*Table29[[#This Row],[unit_price]]</f>
        <v>396.3</v>
      </c>
      <c r="F1700" t="str">
        <f>_xlfn.XLOOKUP(Table29[[#This Row],[product_id]],products!A:A,products!B:B)</f>
        <v>Pulses</v>
      </c>
      <c r="G1700" t="str">
        <f>_xlfn.XLOOKUP(B:B,products!A:A,products!C:C)</f>
        <v>Grocery &amp; Staples</v>
      </c>
      <c r="H1700" t="str">
        <f>_xlfn.XLOOKUP(Table29[[#This Row],[product_id]],products!A:A,products!D:D)</f>
        <v>Rastogi Group</v>
      </c>
      <c r="I1700" s="1">
        <f>_xlfn.XLOOKUP(Table29[[#This Row],[order_id]],orders!A:A,orders!C:C)</f>
        <v>45020.42083333333</v>
      </c>
      <c r="J1700" s="3">
        <f>_xlfn.XLOOKUP(Table29[[#This Row],[order_id]],orders!A:A,orders!B:B)</f>
        <v>95018817</v>
      </c>
      <c r="K1700" s="3" t="str">
        <f>_xlfn.XLOOKUP(Table29[[#This Row],[order_id]],orders!A:A,orders!E:E)</f>
        <v>Cash</v>
      </c>
      <c r="L1700" s="3" t="str">
        <f>_xlfn.XLOOKUP(Table29[[#This Row],[customer id]],customers!A:A,customers!C:C)</f>
        <v>Inactive</v>
      </c>
    </row>
    <row r="1701" spans="1:12" x14ac:dyDescent="0.35">
      <c r="A1701" s="3">
        <v>9318325652</v>
      </c>
      <c r="B1701">
        <v>606256</v>
      </c>
      <c r="C1701">
        <v>2</v>
      </c>
      <c r="D1701" s="2">
        <v>369.28</v>
      </c>
      <c r="E1701" s="2">
        <f>Table29[[#This Row],[quantity]]*Table29[[#This Row],[unit_price]]</f>
        <v>738.56</v>
      </c>
      <c r="F1701" t="str">
        <f>_xlfn.XLOOKUP(Table29[[#This Row],[product_id]],products!A:A,products!B:B)</f>
        <v>Frozen Biryani</v>
      </c>
      <c r="G1701" t="str">
        <f>_xlfn.XLOOKUP(B:B,products!A:A,products!C:C)</f>
        <v>Instant &amp; Frozen Food</v>
      </c>
      <c r="H1701" t="str">
        <f>_xlfn.XLOOKUP(Table29[[#This Row],[product_id]],products!A:A,products!D:D)</f>
        <v>Agate Ltd</v>
      </c>
      <c r="I1701" s="1">
        <f>_xlfn.XLOOKUP(Table29[[#This Row],[order_id]],orders!A:A,orders!C:C)</f>
        <v>45394.469444444447</v>
      </c>
      <c r="J1701" s="3">
        <f>_xlfn.XLOOKUP(Table29[[#This Row],[order_id]],orders!A:A,orders!B:B)</f>
        <v>89986926</v>
      </c>
      <c r="K1701" s="3" t="str">
        <f>_xlfn.XLOOKUP(Table29[[#This Row],[order_id]],orders!A:A,orders!E:E)</f>
        <v>UPI</v>
      </c>
      <c r="L1701" s="3" t="str">
        <f>_xlfn.XLOOKUP(Table29[[#This Row],[customer id]],customers!A:A,customers!C:C)</f>
        <v>New</v>
      </c>
    </row>
    <row r="1702" spans="1:12" x14ac:dyDescent="0.35">
      <c r="A1702" s="3">
        <v>852676412</v>
      </c>
      <c r="B1702">
        <v>679284</v>
      </c>
      <c r="C1702">
        <v>1</v>
      </c>
      <c r="D1702" s="2">
        <v>877.89</v>
      </c>
      <c r="E1702" s="2">
        <f>Table29[[#This Row],[quantity]]*Table29[[#This Row],[unit_price]]</f>
        <v>877.89</v>
      </c>
      <c r="F1702" t="str">
        <f>_xlfn.XLOOKUP(Table29[[#This Row],[product_id]],products!A:A,products!B:B)</f>
        <v>Cough Syrup</v>
      </c>
      <c r="G1702" t="str">
        <f>_xlfn.XLOOKUP(B:B,products!A:A,products!C:C)</f>
        <v>Pharmacy</v>
      </c>
      <c r="H1702" t="str">
        <f>_xlfn.XLOOKUP(Table29[[#This Row],[product_id]],products!A:A,products!D:D)</f>
        <v>Pant LLC</v>
      </c>
      <c r="I1702" s="1">
        <f>_xlfn.XLOOKUP(Table29[[#This Row],[order_id]],orders!A:A,orders!C:C)</f>
        <v>45515.588194444441</v>
      </c>
      <c r="J1702" s="3">
        <f>_xlfn.XLOOKUP(Table29[[#This Row],[order_id]],orders!A:A,orders!B:B)</f>
        <v>65570302</v>
      </c>
      <c r="K1702" s="3" t="str">
        <f>_xlfn.XLOOKUP(Table29[[#This Row],[order_id]],orders!A:A,orders!E:E)</f>
        <v>Wallet</v>
      </c>
      <c r="L1702" s="3" t="str">
        <f>_xlfn.XLOOKUP(Table29[[#This Row],[customer id]],customers!A:A,customers!C:C)</f>
        <v>Inactive</v>
      </c>
    </row>
    <row r="1703" spans="1:12" x14ac:dyDescent="0.35">
      <c r="A1703" s="3">
        <v>6487883093</v>
      </c>
      <c r="B1703">
        <v>990993</v>
      </c>
      <c r="C1703">
        <v>2</v>
      </c>
      <c r="D1703" s="2">
        <v>263.7</v>
      </c>
      <c r="E1703" s="2">
        <f>Table29[[#This Row],[quantity]]*Table29[[#This Row],[unit_price]]</f>
        <v>527.4</v>
      </c>
      <c r="F1703" t="str">
        <f>_xlfn.XLOOKUP(Table29[[#This Row],[product_id]],products!A:A,products!B:B)</f>
        <v>Chocolates</v>
      </c>
      <c r="G1703" t="str">
        <f>_xlfn.XLOOKUP(B:B,products!A:A,products!C:C)</f>
        <v>Snacks &amp; Munchies</v>
      </c>
      <c r="H1703" t="str">
        <f>_xlfn.XLOOKUP(Table29[[#This Row],[product_id]],products!A:A,products!D:D)</f>
        <v>Guha-Subramaniam</v>
      </c>
      <c r="I1703" s="1">
        <f>_xlfn.XLOOKUP(Table29[[#This Row],[order_id]],orders!A:A,orders!C:C)</f>
        <v>45584.061111111114</v>
      </c>
      <c r="J1703" s="3">
        <f>_xlfn.XLOOKUP(Table29[[#This Row],[order_id]],orders!A:A,orders!B:B)</f>
        <v>37309023</v>
      </c>
      <c r="K1703" s="3" t="str">
        <f>_xlfn.XLOOKUP(Table29[[#This Row],[order_id]],orders!A:A,orders!E:E)</f>
        <v>Card</v>
      </c>
      <c r="L1703" s="3" t="str">
        <f>_xlfn.XLOOKUP(Table29[[#This Row],[customer id]],customers!A:A,customers!C:C)</f>
        <v>Premium</v>
      </c>
    </row>
    <row r="1704" spans="1:12" x14ac:dyDescent="0.35">
      <c r="A1704" s="3">
        <v>5398965602</v>
      </c>
      <c r="B1704">
        <v>661577</v>
      </c>
      <c r="C1704">
        <v>3</v>
      </c>
      <c r="D1704" s="2">
        <v>720.95</v>
      </c>
      <c r="E1704" s="2">
        <f>Table29[[#This Row],[quantity]]*Table29[[#This Row],[unit_price]]</f>
        <v>2162.8500000000004</v>
      </c>
      <c r="F1704" t="str">
        <f>_xlfn.XLOOKUP(Table29[[#This Row],[product_id]],products!A:A,products!B:B)</f>
        <v>Cat Food</v>
      </c>
      <c r="G1704" t="str">
        <f>_xlfn.XLOOKUP(B:B,products!A:A,products!C:C)</f>
        <v>Pet Care</v>
      </c>
      <c r="H1704" t="str">
        <f>_xlfn.XLOOKUP(Table29[[#This Row],[product_id]],products!A:A,products!D:D)</f>
        <v>Majumdar PLC</v>
      </c>
      <c r="I1704" s="1">
        <f>_xlfn.XLOOKUP(Table29[[#This Row],[order_id]],orders!A:A,orders!C:C)</f>
        <v>45452.216666666667</v>
      </c>
      <c r="J1704" s="3">
        <f>_xlfn.XLOOKUP(Table29[[#This Row],[order_id]],orders!A:A,orders!B:B)</f>
        <v>99412119</v>
      </c>
      <c r="K1704" s="3" t="str">
        <f>_xlfn.XLOOKUP(Table29[[#This Row],[order_id]],orders!A:A,orders!E:E)</f>
        <v>Card</v>
      </c>
      <c r="L1704" s="3" t="str">
        <f>_xlfn.XLOOKUP(Table29[[#This Row],[customer id]],customers!A:A,customers!C:C)</f>
        <v>New</v>
      </c>
    </row>
    <row r="1705" spans="1:12" x14ac:dyDescent="0.35">
      <c r="A1705" s="3">
        <v>6149664144</v>
      </c>
      <c r="B1705">
        <v>681063</v>
      </c>
      <c r="C1705">
        <v>2</v>
      </c>
      <c r="D1705" s="2">
        <v>321.27999999999997</v>
      </c>
      <c r="E1705" s="2">
        <f>Table29[[#This Row],[quantity]]*Table29[[#This Row],[unit_price]]</f>
        <v>642.55999999999995</v>
      </c>
      <c r="F1705" t="str">
        <f>_xlfn.XLOOKUP(Table29[[#This Row],[product_id]],products!A:A,products!B:B)</f>
        <v>Mango Drink</v>
      </c>
      <c r="G1705" t="str">
        <f>_xlfn.XLOOKUP(B:B,products!A:A,products!C:C)</f>
        <v>Cold Drinks &amp; Juices</v>
      </c>
      <c r="H1705" t="str">
        <f>_xlfn.XLOOKUP(Table29[[#This Row],[product_id]],products!A:A,products!D:D)</f>
        <v>Dass and Sons</v>
      </c>
      <c r="I1705" s="1">
        <f>_xlfn.XLOOKUP(Table29[[#This Row],[order_id]],orders!A:A,orders!C:C)</f>
        <v>45586.093055555553</v>
      </c>
      <c r="J1705" s="3">
        <f>_xlfn.XLOOKUP(Table29[[#This Row],[order_id]],orders!A:A,orders!B:B)</f>
        <v>52678787</v>
      </c>
      <c r="K1705" s="3" t="str">
        <f>_xlfn.XLOOKUP(Table29[[#This Row],[order_id]],orders!A:A,orders!E:E)</f>
        <v>Card</v>
      </c>
      <c r="L1705" s="3" t="str">
        <f>_xlfn.XLOOKUP(Table29[[#This Row],[customer id]],customers!A:A,customers!C:C)</f>
        <v>New</v>
      </c>
    </row>
    <row r="1706" spans="1:12" x14ac:dyDescent="0.35">
      <c r="A1706" s="3">
        <v>6231586256</v>
      </c>
      <c r="B1706">
        <v>329351</v>
      </c>
      <c r="C1706">
        <v>2</v>
      </c>
      <c r="D1706" s="2">
        <v>310.87</v>
      </c>
      <c r="E1706" s="2">
        <f>Table29[[#This Row],[quantity]]*Table29[[#This Row],[unit_price]]</f>
        <v>621.74</v>
      </c>
      <c r="F1706" t="str">
        <f>_xlfn.XLOOKUP(Table29[[#This Row],[product_id]],products!A:A,products!B:B)</f>
        <v>Cheese</v>
      </c>
      <c r="G1706" t="str">
        <f>_xlfn.XLOOKUP(B:B,products!A:A,products!C:C)</f>
        <v>Dairy &amp; Breakfast</v>
      </c>
      <c r="H1706" t="str">
        <f>_xlfn.XLOOKUP(Table29[[#This Row],[product_id]],products!A:A,products!D:D)</f>
        <v>Lala, Kalita and Sathe</v>
      </c>
      <c r="I1706" s="1">
        <f>_xlfn.XLOOKUP(Table29[[#This Row],[order_id]],orders!A:A,orders!C:C)</f>
        <v>45049.96597222222</v>
      </c>
      <c r="J1706" s="3">
        <f>_xlfn.XLOOKUP(Table29[[#This Row],[order_id]],orders!A:A,orders!B:B)</f>
        <v>12755730</v>
      </c>
      <c r="K1706" s="3" t="str">
        <f>_xlfn.XLOOKUP(Table29[[#This Row],[order_id]],orders!A:A,orders!E:E)</f>
        <v>UPI</v>
      </c>
      <c r="L1706" s="3" t="str">
        <f>_xlfn.XLOOKUP(Table29[[#This Row],[customer id]],customers!A:A,customers!C:C)</f>
        <v>Regular</v>
      </c>
    </row>
    <row r="1707" spans="1:12" x14ac:dyDescent="0.35">
      <c r="A1707" s="3">
        <v>4598622116</v>
      </c>
      <c r="B1707">
        <v>462526</v>
      </c>
      <c r="C1707">
        <v>1</v>
      </c>
      <c r="D1707" s="2">
        <v>449.97</v>
      </c>
      <c r="E1707" s="2">
        <f>Table29[[#This Row],[quantity]]*Table29[[#This Row],[unit_price]]</f>
        <v>449.97</v>
      </c>
      <c r="F1707" t="str">
        <f>_xlfn.XLOOKUP(Table29[[#This Row],[product_id]],products!A:A,products!B:B)</f>
        <v>Curd</v>
      </c>
      <c r="G1707" t="str">
        <f>_xlfn.XLOOKUP(B:B,products!A:A,products!C:C)</f>
        <v>Dairy &amp; Breakfast</v>
      </c>
      <c r="H1707" t="str">
        <f>_xlfn.XLOOKUP(Table29[[#This Row],[product_id]],products!A:A,products!D:D)</f>
        <v>Pau and Sons</v>
      </c>
      <c r="I1707" s="1">
        <f>_xlfn.XLOOKUP(Table29[[#This Row],[order_id]],orders!A:A,orders!C:C)</f>
        <v>45370.262499999997</v>
      </c>
      <c r="J1707" s="3">
        <f>_xlfn.XLOOKUP(Table29[[#This Row],[order_id]],orders!A:A,orders!B:B)</f>
        <v>85518832</v>
      </c>
      <c r="K1707" s="3" t="str">
        <f>_xlfn.XLOOKUP(Table29[[#This Row],[order_id]],orders!A:A,orders!E:E)</f>
        <v>Cash</v>
      </c>
      <c r="L1707" s="3" t="str">
        <f>_xlfn.XLOOKUP(Table29[[#This Row],[customer id]],customers!A:A,customers!C:C)</f>
        <v>Premium</v>
      </c>
    </row>
    <row r="1708" spans="1:12" x14ac:dyDescent="0.35">
      <c r="A1708" s="3">
        <v>8971796779</v>
      </c>
      <c r="B1708">
        <v>952168</v>
      </c>
      <c r="C1708">
        <v>3</v>
      </c>
      <c r="D1708" s="2">
        <v>236.95</v>
      </c>
      <c r="E1708" s="2">
        <f>Table29[[#This Row],[quantity]]*Table29[[#This Row],[unit_price]]</f>
        <v>710.84999999999991</v>
      </c>
      <c r="F1708" t="str">
        <f>_xlfn.XLOOKUP(Table29[[#This Row],[product_id]],products!A:A,products!B:B)</f>
        <v>Popcorn</v>
      </c>
      <c r="G1708" t="str">
        <f>_xlfn.XLOOKUP(B:B,products!A:A,products!C:C)</f>
        <v>Snacks &amp; Munchies</v>
      </c>
      <c r="H1708" t="str">
        <f>_xlfn.XLOOKUP(Table29[[#This Row],[product_id]],products!A:A,products!D:D)</f>
        <v>Krishnamurthy, Sibal and Das</v>
      </c>
      <c r="I1708" s="1">
        <f>_xlfn.XLOOKUP(Table29[[#This Row],[order_id]],orders!A:A,orders!C:C)</f>
        <v>45476.309027777781</v>
      </c>
      <c r="J1708" s="3">
        <f>_xlfn.XLOOKUP(Table29[[#This Row],[order_id]],orders!A:A,orders!B:B)</f>
        <v>21786873</v>
      </c>
      <c r="K1708" s="3" t="str">
        <f>_xlfn.XLOOKUP(Table29[[#This Row],[order_id]],orders!A:A,orders!E:E)</f>
        <v>Wallet</v>
      </c>
      <c r="L1708" s="3" t="str">
        <f>_xlfn.XLOOKUP(Table29[[#This Row],[customer id]],customers!A:A,customers!C:C)</f>
        <v>Regular</v>
      </c>
    </row>
    <row r="1709" spans="1:12" x14ac:dyDescent="0.35">
      <c r="A1709" s="3">
        <v>2148246883</v>
      </c>
      <c r="B1709">
        <v>131136</v>
      </c>
      <c r="C1709">
        <v>3</v>
      </c>
      <c r="D1709" s="2">
        <v>37.799999999999997</v>
      </c>
      <c r="E1709" s="2">
        <f>Table29[[#This Row],[quantity]]*Table29[[#This Row],[unit_price]]</f>
        <v>113.39999999999999</v>
      </c>
      <c r="F1709" t="str">
        <f>_xlfn.XLOOKUP(Table29[[#This Row],[product_id]],products!A:A,products!B:B)</f>
        <v>Salt</v>
      </c>
      <c r="G1709" t="str">
        <f>_xlfn.XLOOKUP(B:B,products!A:A,products!C:C)</f>
        <v>Grocery &amp; Staples</v>
      </c>
      <c r="H1709" t="str">
        <f>_xlfn.XLOOKUP(Table29[[#This Row],[product_id]],products!A:A,products!D:D)</f>
        <v>Deshpande-Rama</v>
      </c>
      <c r="I1709" s="1">
        <f>_xlfn.XLOOKUP(Table29[[#This Row],[order_id]],orders!A:A,orders!C:C)</f>
        <v>45190.336805555555</v>
      </c>
      <c r="J1709" s="3">
        <f>_xlfn.XLOOKUP(Table29[[#This Row],[order_id]],orders!A:A,orders!B:B)</f>
        <v>93563435</v>
      </c>
      <c r="K1709" s="3" t="str">
        <f>_xlfn.XLOOKUP(Table29[[#This Row],[order_id]],orders!A:A,orders!E:E)</f>
        <v>Card</v>
      </c>
      <c r="L1709" s="3" t="str">
        <f>_xlfn.XLOOKUP(Table29[[#This Row],[customer id]],customers!A:A,customers!C:C)</f>
        <v>New</v>
      </c>
    </row>
    <row r="1710" spans="1:12" x14ac:dyDescent="0.35">
      <c r="A1710" s="3">
        <v>4357632507</v>
      </c>
      <c r="B1710">
        <v>298985</v>
      </c>
      <c r="C1710">
        <v>3</v>
      </c>
      <c r="D1710" s="2">
        <v>183.76</v>
      </c>
      <c r="E1710" s="2">
        <f>Table29[[#This Row],[quantity]]*Table29[[#This Row],[unit_price]]</f>
        <v>551.28</v>
      </c>
      <c r="F1710" t="str">
        <f>_xlfn.XLOOKUP(Table29[[#This Row],[product_id]],products!A:A,products!B:B)</f>
        <v>Vitamins</v>
      </c>
      <c r="G1710" t="str">
        <f>_xlfn.XLOOKUP(B:B,products!A:A,products!C:C)</f>
        <v>Pharmacy</v>
      </c>
      <c r="H1710" t="str">
        <f>_xlfn.XLOOKUP(Table29[[#This Row],[product_id]],products!A:A,products!D:D)</f>
        <v>Ramanathan, Joshi and Srinivasan</v>
      </c>
      <c r="I1710" s="1">
        <f>_xlfn.XLOOKUP(Table29[[#This Row],[order_id]],orders!A:A,orders!C:C)</f>
        <v>45548.104861111111</v>
      </c>
      <c r="J1710" s="3">
        <f>_xlfn.XLOOKUP(Table29[[#This Row],[order_id]],orders!A:A,orders!B:B)</f>
        <v>6150721</v>
      </c>
      <c r="K1710" s="3" t="str">
        <f>_xlfn.XLOOKUP(Table29[[#This Row],[order_id]],orders!A:A,orders!E:E)</f>
        <v>Cash</v>
      </c>
      <c r="L1710" s="3" t="str">
        <f>_xlfn.XLOOKUP(Table29[[#This Row],[customer id]],customers!A:A,customers!C:C)</f>
        <v>New</v>
      </c>
    </row>
    <row r="1711" spans="1:12" x14ac:dyDescent="0.35">
      <c r="A1711" s="3">
        <v>3323576462</v>
      </c>
      <c r="B1711">
        <v>114414</v>
      </c>
      <c r="C1711">
        <v>1</v>
      </c>
      <c r="D1711" s="2">
        <v>832.06</v>
      </c>
      <c r="E1711" s="2">
        <f>Table29[[#This Row],[quantity]]*Table29[[#This Row],[unit_price]]</f>
        <v>832.06</v>
      </c>
      <c r="F1711" t="str">
        <f>_xlfn.XLOOKUP(Table29[[#This Row],[product_id]],products!A:A,products!B:B)</f>
        <v>Vitamins</v>
      </c>
      <c r="G1711" t="str">
        <f>_xlfn.XLOOKUP(B:B,products!A:A,products!C:C)</f>
        <v>Pharmacy</v>
      </c>
      <c r="H1711" t="str">
        <f>_xlfn.XLOOKUP(Table29[[#This Row],[product_id]],products!A:A,products!D:D)</f>
        <v>Kara-Golla</v>
      </c>
      <c r="I1711" s="1">
        <f>_xlfn.XLOOKUP(Table29[[#This Row],[order_id]],orders!A:A,orders!C:C)</f>
        <v>45270.974999999999</v>
      </c>
      <c r="J1711" s="3">
        <f>_xlfn.XLOOKUP(Table29[[#This Row],[order_id]],orders!A:A,orders!B:B)</f>
        <v>20163931</v>
      </c>
      <c r="K1711" s="3" t="str">
        <f>_xlfn.XLOOKUP(Table29[[#This Row],[order_id]],orders!A:A,orders!E:E)</f>
        <v>UPI</v>
      </c>
      <c r="L1711" s="3" t="str">
        <f>_xlfn.XLOOKUP(Table29[[#This Row],[customer id]],customers!A:A,customers!C:C)</f>
        <v>Regular</v>
      </c>
    </row>
    <row r="1712" spans="1:12" x14ac:dyDescent="0.35">
      <c r="A1712" s="3">
        <v>4220834107</v>
      </c>
      <c r="B1712">
        <v>876139</v>
      </c>
      <c r="C1712">
        <v>3</v>
      </c>
      <c r="D1712" s="2">
        <v>415.75</v>
      </c>
      <c r="E1712" s="2">
        <f>Table29[[#This Row],[quantity]]*Table29[[#This Row],[unit_price]]</f>
        <v>1247.25</v>
      </c>
      <c r="F1712" t="str">
        <f>_xlfn.XLOOKUP(Table29[[#This Row],[product_id]],products!A:A,products!B:B)</f>
        <v>Pulses</v>
      </c>
      <c r="G1712" t="str">
        <f>_xlfn.XLOOKUP(B:B,products!A:A,products!C:C)</f>
        <v>Grocery &amp; Staples</v>
      </c>
      <c r="H1712" t="str">
        <f>_xlfn.XLOOKUP(Table29[[#This Row],[product_id]],products!A:A,products!D:D)</f>
        <v>Cherian-Dara</v>
      </c>
      <c r="I1712" s="1">
        <f>_xlfn.XLOOKUP(Table29[[#This Row],[order_id]],orders!A:A,orders!C:C)</f>
        <v>45198.915277777778</v>
      </c>
      <c r="J1712" s="3">
        <f>_xlfn.XLOOKUP(Table29[[#This Row],[order_id]],orders!A:A,orders!B:B)</f>
        <v>74682740</v>
      </c>
      <c r="K1712" s="3" t="str">
        <f>_xlfn.XLOOKUP(Table29[[#This Row],[order_id]],orders!A:A,orders!E:E)</f>
        <v>UPI</v>
      </c>
      <c r="L1712" s="3" t="str">
        <f>_xlfn.XLOOKUP(Table29[[#This Row],[customer id]],customers!A:A,customers!C:C)</f>
        <v>Regular</v>
      </c>
    </row>
    <row r="1713" spans="1:12" x14ac:dyDescent="0.35">
      <c r="A1713" s="3">
        <v>4409513224</v>
      </c>
      <c r="B1713">
        <v>721521</v>
      </c>
      <c r="C1713">
        <v>3</v>
      </c>
      <c r="D1713" s="2">
        <v>417.39</v>
      </c>
      <c r="E1713" s="2">
        <f>Table29[[#This Row],[quantity]]*Table29[[#This Row],[unit_price]]</f>
        <v>1252.17</v>
      </c>
      <c r="F1713" t="str">
        <f>_xlfn.XLOOKUP(Table29[[#This Row],[product_id]],products!A:A,products!B:B)</f>
        <v>Rice</v>
      </c>
      <c r="G1713" t="str">
        <f>_xlfn.XLOOKUP(B:B,products!A:A,products!C:C)</f>
        <v>Grocery &amp; Staples</v>
      </c>
      <c r="H1713" t="str">
        <f>_xlfn.XLOOKUP(Table29[[#This Row],[product_id]],products!A:A,products!D:D)</f>
        <v>Ramanathan, Agarwal and Baria</v>
      </c>
      <c r="I1713" s="1">
        <f>_xlfn.XLOOKUP(Table29[[#This Row],[order_id]],orders!A:A,orders!C:C)</f>
        <v>45591.712500000001</v>
      </c>
      <c r="J1713" s="3">
        <f>_xlfn.XLOOKUP(Table29[[#This Row],[order_id]],orders!A:A,orders!B:B)</f>
        <v>12814732</v>
      </c>
      <c r="K1713" s="3" t="str">
        <f>_xlfn.XLOOKUP(Table29[[#This Row],[order_id]],orders!A:A,orders!E:E)</f>
        <v>Card</v>
      </c>
      <c r="L1713" s="3" t="str">
        <f>_xlfn.XLOOKUP(Table29[[#This Row],[customer id]],customers!A:A,customers!C:C)</f>
        <v>Regular</v>
      </c>
    </row>
    <row r="1714" spans="1:12" x14ac:dyDescent="0.35">
      <c r="A1714" s="3">
        <v>5610159677</v>
      </c>
      <c r="B1714">
        <v>760684</v>
      </c>
      <c r="C1714">
        <v>3</v>
      </c>
      <c r="D1714" s="2">
        <v>71.599999999999994</v>
      </c>
      <c r="E1714" s="2">
        <f>Table29[[#This Row],[quantity]]*Table29[[#This Row],[unit_price]]</f>
        <v>214.79999999999998</v>
      </c>
      <c r="F1714" t="str">
        <f>_xlfn.XLOOKUP(Table29[[#This Row],[product_id]],products!A:A,products!B:B)</f>
        <v>Rice</v>
      </c>
      <c r="G1714" t="str">
        <f>_xlfn.XLOOKUP(B:B,products!A:A,products!C:C)</f>
        <v>Grocery &amp; Staples</v>
      </c>
      <c r="H1714" t="str">
        <f>_xlfn.XLOOKUP(Table29[[#This Row],[product_id]],products!A:A,products!D:D)</f>
        <v>Kanda-Gupta</v>
      </c>
      <c r="I1714" s="1">
        <f>_xlfn.XLOOKUP(Table29[[#This Row],[order_id]],orders!A:A,orders!C:C)</f>
        <v>45169.517361111109</v>
      </c>
      <c r="J1714" s="3">
        <f>_xlfn.XLOOKUP(Table29[[#This Row],[order_id]],orders!A:A,orders!B:B)</f>
        <v>90184276</v>
      </c>
      <c r="K1714" s="3" t="str">
        <f>_xlfn.XLOOKUP(Table29[[#This Row],[order_id]],orders!A:A,orders!E:E)</f>
        <v>Wallet</v>
      </c>
      <c r="L1714" s="3" t="str">
        <f>_xlfn.XLOOKUP(Table29[[#This Row],[customer id]],customers!A:A,customers!C:C)</f>
        <v>Inactive</v>
      </c>
    </row>
    <row r="1715" spans="1:12" x14ac:dyDescent="0.35">
      <c r="A1715" s="3">
        <v>6259219127</v>
      </c>
      <c r="B1715">
        <v>714999</v>
      </c>
      <c r="C1715">
        <v>1</v>
      </c>
      <c r="D1715" s="2">
        <v>882.51</v>
      </c>
      <c r="E1715" s="2">
        <f>Table29[[#This Row],[quantity]]*Table29[[#This Row],[unit_price]]</f>
        <v>882.51</v>
      </c>
      <c r="F1715" t="str">
        <f>_xlfn.XLOOKUP(Table29[[#This Row],[product_id]],products!A:A,products!B:B)</f>
        <v>Bread</v>
      </c>
      <c r="G1715" t="str">
        <f>_xlfn.XLOOKUP(B:B,products!A:A,products!C:C)</f>
        <v>Dairy &amp; Breakfast</v>
      </c>
      <c r="H1715" t="str">
        <f>_xlfn.XLOOKUP(Table29[[#This Row],[product_id]],products!A:A,products!D:D)</f>
        <v>Kala Group</v>
      </c>
      <c r="I1715" s="1">
        <f>_xlfn.XLOOKUP(Table29[[#This Row],[order_id]],orders!A:A,orders!C:C)</f>
        <v>45058.896527777775</v>
      </c>
      <c r="J1715" s="3">
        <f>_xlfn.XLOOKUP(Table29[[#This Row],[order_id]],orders!A:A,orders!B:B)</f>
        <v>21577948</v>
      </c>
      <c r="K1715" s="3" t="str">
        <f>_xlfn.XLOOKUP(Table29[[#This Row],[order_id]],orders!A:A,orders!E:E)</f>
        <v>Card</v>
      </c>
      <c r="L1715" s="3" t="str">
        <f>_xlfn.XLOOKUP(Table29[[#This Row],[customer id]],customers!A:A,customers!C:C)</f>
        <v>New</v>
      </c>
    </row>
    <row r="1716" spans="1:12" x14ac:dyDescent="0.35">
      <c r="A1716" s="3">
        <v>5628497118</v>
      </c>
      <c r="B1716">
        <v>51036</v>
      </c>
      <c r="C1716">
        <v>1</v>
      </c>
      <c r="D1716" s="2">
        <v>931.61</v>
      </c>
      <c r="E1716" s="2">
        <f>Table29[[#This Row],[quantity]]*Table29[[#This Row],[unit_price]]</f>
        <v>931.61</v>
      </c>
      <c r="F1716" t="str">
        <f>_xlfn.XLOOKUP(Table29[[#This Row],[product_id]],products!A:A,products!B:B)</f>
        <v>Baby Food</v>
      </c>
      <c r="G1716" t="str">
        <f>_xlfn.XLOOKUP(B:B,products!A:A,products!C:C)</f>
        <v>Baby Care</v>
      </c>
      <c r="H1716" t="str">
        <f>_xlfn.XLOOKUP(Table29[[#This Row],[product_id]],products!A:A,products!D:D)</f>
        <v>Karnik PLC</v>
      </c>
      <c r="I1716" s="1">
        <f>_xlfn.XLOOKUP(Table29[[#This Row],[order_id]],orders!A:A,orders!C:C)</f>
        <v>45589.336805555555</v>
      </c>
      <c r="J1716" s="3">
        <f>_xlfn.XLOOKUP(Table29[[#This Row],[order_id]],orders!A:A,orders!B:B)</f>
        <v>50229203</v>
      </c>
      <c r="K1716" s="3" t="str">
        <f>_xlfn.XLOOKUP(Table29[[#This Row],[order_id]],orders!A:A,orders!E:E)</f>
        <v>Card</v>
      </c>
      <c r="L1716" s="3" t="str">
        <f>_xlfn.XLOOKUP(Table29[[#This Row],[customer id]],customers!A:A,customers!C:C)</f>
        <v>Regular</v>
      </c>
    </row>
    <row r="1717" spans="1:12" x14ac:dyDescent="0.35">
      <c r="A1717" s="3">
        <v>1508576390</v>
      </c>
      <c r="B1717">
        <v>602241</v>
      </c>
      <c r="C1717">
        <v>2</v>
      </c>
      <c r="D1717" s="2">
        <v>976.55</v>
      </c>
      <c r="E1717" s="2">
        <f>Table29[[#This Row],[quantity]]*Table29[[#This Row],[unit_price]]</f>
        <v>1953.1</v>
      </c>
      <c r="F1717" t="str">
        <f>_xlfn.XLOOKUP(Table29[[#This Row],[product_id]],products!A:A,products!B:B)</f>
        <v>Nuts</v>
      </c>
      <c r="G1717" t="str">
        <f>_xlfn.XLOOKUP(B:B,products!A:A,products!C:C)</f>
        <v>Snacks &amp; Munchies</v>
      </c>
      <c r="H1717" t="str">
        <f>_xlfn.XLOOKUP(Table29[[#This Row],[product_id]],products!A:A,products!D:D)</f>
        <v>Bahl-Pau</v>
      </c>
      <c r="I1717" s="1">
        <f>_xlfn.XLOOKUP(Table29[[#This Row],[order_id]],orders!A:A,orders!C:C)</f>
        <v>45134.359027777777</v>
      </c>
      <c r="J1717" s="3">
        <f>_xlfn.XLOOKUP(Table29[[#This Row],[order_id]],orders!A:A,orders!B:B)</f>
        <v>81541985</v>
      </c>
      <c r="K1717" s="3" t="str">
        <f>_xlfn.XLOOKUP(Table29[[#This Row],[order_id]],orders!A:A,orders!E:E)</f>
        <v>UPI</v>
      </c>
      <c r="L1717" s="3" t="str">
        <f>_xlfn.XLOOKUP(Table29[[#This Row],[customer id]],customers!A:A,customers!C:C)</f>
        <v>Regular</v>
      </c>
    </row>
    <row r="1718" spans="1:12" x14ac:dyDescent="0.35">
      <c r="A1718" s="3">
        <v>5922953060</v>
      </c>
      <c r="B1718">
        <v>34186</v>
      </c>
      <c r="C1718">
        <v>1</v>
      </c>
      <c r="D1718" s="2">
        <v>925.65</v>
      </c>
      <c r="E1718" s="2">
        <f>Table29[[#This Row],[quantity]]*Table29[[#This Row],[unit_price]]</f>
        <v>925.65</v>
      </c>
      <c r="F1718" t="str">
        <f>_xlfn.XLOOKUP(Table29[[#This Row],[product_id]],products!A:A,products!B:B)</f>
        <v>Mangoes</v>
      </c>
      <c r="G1718" t="str">
        <f>_xlfn.XLOOKUP(B:B,products!A:A,products!C:C)</f>
        <v>Fruits &amp; Vegetables</v>
      </c>
      <c r="H1718" t="str">
        <f>_xlfn.XLOOKUP(Table29[[#This Row],[product_id]],products!A:A,products!D:D)</f>
        <v>Mandal-Kar</v>
      </c>
      <c r="I1718" s="1">
        <f>_xlfn.XLOOKUP(Table29[[#This Row],[order_id]],orders!A:A,orders!C:C)</f>
        <v>45548.755555555559</v>
      </c>
      <c r="J1718" s="3">
        <f>_xlfn.XLOOKUP(Table29[[#This Row],[order_id]],orders!A:A,orders!B:B)</f>
        <v>96628029</v>
      </c>
      <c r="K1718" s="3" t="str">
        <f>_xlfn.XLOOKUP(Table29[[#This Row],[order_id]],orders!A:A,orders!E:E)</f>
        <v>Card</v>
      </c>
      <c r="L1718" s="3" t="str">
        <f>_xlfn.XLOOKUP(Table29[[#This Row],[customer id]],customers!A:A,customers!C:C)</f>
        <v>Premium</v>
      </c>
    </row>
    <row r="1719" spans="1:12" x14ac:dyDescent="0.35">
      <c r="A1719" s="3">
        <v>5130838561</v>
      </c>
      <c r="B1719">
        <v>771228</v>
      </c>
      <c r="C1719">
        <v>1</v>
      </c>
      <c r="D1719" s="2">
        <v>83.18</v>
      </c>
      <c r="E1719" s="2">
        <f>Table29[[#This Row],[quantity]]*Table29[[#This Row],[unit_price]]</f>
        <v>83.18</v>
      </c>
      <c r="F1719" t="str">
        <f>_xlfn.XLOOKUP(Table29[[#This Row],[product_id]],products!A:A,products!B:B)</f>
        <v>Pet Treats</v>
      </c>
      <c r="G1719" t="str">
        <f>_xlfn.XLOOKUP(B:B,products!A:A,products!C:C)</f>
        <v>Pet Care</v>
      </c>
      <c r="H1719" t="str">
        <f>_xlfn.XLOOKUP(Table29[[#This Row],[product_id]],products!A:A,products!D:D)</f>
        <v>Raja and Sons</v>
      </c>
      <c r="I1719" s="1">
        <f>_xlfn.XLOOKUP(Table29[[#This Row],[order_id]],orders!A:A,orders!C:C)</f>
        <v>45133.824305555558</v>
      </c>
      <c r="J1719" s="3">
        <f>_xlfn.XLOOKUP(Table29[[#This Row],[order_id]],orders!A:A,orders!B:B)</f>
        <v>10524732</v>
      </c>
      <c r="K1719" s="3" t="str">
        <f>_xlfn.XLOOKUP(Table29[[#This Row],[order_id]],orders!A:A,orders!E:E)</f>
        <v>Wallet</v>
      </c>
      <c r="L1719" s="3" t="str">
        <f>_xlfn.XLOOKUP(Table29[[#This Row],[customer id]],customers!A:A,customers!C:C)</f>
        <v>Regular</v>
      </c>
    </row>
    <row r="1720" spans="1:12" x14ac:dyDescent="0.35">
      <c r="A1720" s="3">
        <v>3217749279</v>
      </c>
      <c r="B1720">
        <v>327290</v>
      </c>
      <c r="C1720">
        <v>3</v>
      </c>
      <c r="D1720" s="2">
        <v>862.28</v>
      </c>
      <c r="E1720" s="2">
        <f>Table29[[#This Row],[quantity]]*Table29[[#This Row],[unit_price]]</f>
        <v>2586.84</v>
      </c>
      <c r="F1720" t="str">
        <f>_xlfn.XLOOKUP(Table29[[#This Row],[product_id]],products!A:A,products!B:B)</f>
        <v>Sugar</v>
      </c>
      <c r="G1720" t="str">
        <f>_xlfn.XLOOKUP(B:B,products!A:A,products!C:C)</f>
        <v>Grocery &amp; Staples</v>
      </c>
      <c r="H1720" t="str">
        <f>_xlfn.XLOOKUP(Table29[[#This Row],[product_id]],products!A:A,products!D:D)</f>
        <v>Nadkarni Inc</v>
      </c>
      <c r="I1720" s="1">
        <f>_xlfn.XLOOKUP(Table29[[#This Row],[order_id]],orders!A:A,orders!C:C)</f>
        <v>45198.177777777775</v>
      </c>
      <c r="J1720" s="3">
        <f>_xlfn.XLOOKUP(Table29[[#This Row],[order_id]],orders!A:A,orders!B:B)</f>
        <v>40643232</v>
      </c>
      <c r="K1720" s="3" t="str">
        <f>_xlfn.XLOOKUP(Table29[[#This Row],[order_id]],orders!A:A,orders!E:E)</f>
        <v>Cash</v>
      </c>
      <c r="L1720" s="3" t="str">
        <f>_xlfn.XLOOKUP(Table29[[#This Row],[customer id]],customers!A:A,customers!C:C)</f>
        <v>Regular</v>
      </c>
    </row>
    <row r="1721" spans="1:12" x14ac:dyDescent="0.35">
      <c r="A1721" s="3">
        <v>9279422297</v>
      </c>
      <c r="B1721">
        <v>954722</v>
      </c>
      <c r="C1721">
        <v>3</v>
      </c>
      <c r="D1721" s="2">
        <v>616.45000000000005</v>
      </c>
      <c r="E1721" s="2">
        <f>Table29[[#This Row],[quantity]]*Table29[[#This Row],[unit_price]]</f>
        <v>1849.3500000000001</v>
      </c>
      <c r="F1721" t="str">
        <f>_xlfn.XLOOKUP(Table29[[#This Row],[product_id]],products!A:A,products!B:B)</f>
        <v>Ice Cream</v>
      </c>
      <c r="G1721" t="str">
        <f>_xlfn.XLOOKUP(B:B,products!A:A,products!C:C)</f>
        <v>Instant &amp; Frozen Food</v>
      </c>
      <c r="H1721" t="str">
        <f>_xlfn.XLOOKUP(Table29[[#This Row],[product_id]],products!A:A,products!D:D)</f>
        <v>Mohan-Virk</v>
      </c>
      <c r="I1721" s="1">
        <f>_xlfn.XLOOKUP(Table29[[#This Row],[order_id]],orders!A:A,orders!C:C)</f>
        <v>45023.443749999999</v>
      </c>
      <c r="J1721" s="3">
        <f>_xlfn.XLOOKUP(Table29[[#This Row],[order_id]],orders!A:A,orders!B:B)</f>
        <v>15043066</v>
      </c>
      <c r="K1721" s="3" t="str">
        <f>_xlfn.XLOOKUP(Table29[[#This Row],[order_id]],orders!A:A,orders!E:E)</f>
        <v>Card</v>
      </c>
      <c r="L1721" s="3" t="str">
        <f>_xlfn.XLOOKUP(Table29[[#This Row],[customer id]],customers!A:A,customers!C:C)</f>
        <v>Inactive</v>
      </c>
    </row>
    <row r="1722" spans="1:12" x14ac:dyDescent="0.35">
      <c r="A1722" s="3">
        <v>222955546</v>
      </c>
      <c r="B1722">
        <v>566052</v>
      </c>
      <c r="C1722">
        <v>1</v>
      </c>
      <c r="D1722" s="2">
        <v>87.3</v>
      </c>
      <c r="E1722" s="2">
        <f>Table29[[#This Row],[quantity]]*Table29[[#This Row],[unit_price]]</f>
        <v>87.3</v>
      </c>
      <c r="F1722" t="str">
        <f>_xlfn.XLOOKUP(Table29[[#This Row],[product_id]],products!A:A,products!B:B)</f>
        <v>Pain Reliever</v>
      </c>
      <c r="G1722" t="str">
        <f>_xlfn.XLOOKUP(B:B,products!A:A,products!C:C)</f>
        <v>Pharmacy</v>
      </c>
      <c r="H1722" t="str">
        <f>_xlfn.XLOOKUP(Table29[[#This Row],[product_id]],products!A:A,products!D:D)</f>
        <v>Apte, Soman and Raju</v>
      </c>
      <c r="I1722" s="1">
        <f>_xlfn.XLOOKUP(Table29[[#This Row],[order_id]],orders!A:A,orders!C:C)</f>
        <v>45196.782638888886</v>
      </c>
      <c r="J1722" s="3">
        <f>_xlfn.XLOOKUP(Table29[[#This Row],[order_id]],orders!A:A,orders!B:B)</f>
        <v>51661209</v>
      </c>
      <c r="K1722" s="3" t="str">
        <f>_xlfn.XLOOKUP(Table29[[#This Row],[order_id]],orders!A:A,orders!E:E)</f>
        <v>Wallet</v>
      </c>
      <c r="L1722" s="3" t="str">
        <f>_xlfn.XLOOKUP(Table29[[#This Row],[customer id]],customers!A:A,customers!C:C)</f>
        <v>New</v>
      </c>
    </row>
    <row r="1723" spans="1:12" x14ac:dyDescent="0.35">
      <c r="A1723" s="3">
        <v>8290493339</v>
      </c>
      <c r="B1723">
        <v>602241</v>
      </c>
      <c r="C1723">
        <v>3</v>
      </c>
      <c r="D1723" s="2">
        <v>976.55</v>
      </c>
      <c r="E1723" s="2">
        <f>Table29[[#This Row],[quantity]]*Table29[[#This Row],[unit_price]]</f>
        <v>2929.6499999999996</v>
      </c>
      <c r="F1723" t="str">
        <f>_xlfn.XLOOKUP(Table29[[#This Row],[product_id]],products!A:A,products!B:B)</f>
        <v>Nuts</v>
      </c>
      <c r="G1723" t="str">
        <f>_xlfn.XLOOKUP(B:B,products!A:A,products!C:C)</f>
        <v>Snacks &amp; Munchies</v>
      </c>
      <c r="H1723" t="str">
        <f>_xlfn.XLOOKUP(Table29[[#This Row],[product_id]],products!A:A,products!D:D)</f>
        <v>Bahl-Pau</v>
      </c>
      <c r="I1723" s="1">
        <f>_xlfn.XLOOKUP(Table29[[#This Row],[order_id]],orders!A:A,orders!C:C)</f>
        <v>45320.734027777777</v>
      </c>
      <c r="J1723" s="3">
        <f>_xlfn.XLOOKUP(Table29[[#This Row],[order_id]],orders!A:A,orders!B:B)</f>
        <v>69340015</v>
      </c>
      <c r="K1723" s="3" t="str">
        <f>_xlfn.XLOOKUP(Table29[[#This Row],[order_id]],orders!A:A,orders!E:E)</f>
        <v>Card</v>
      </c>
      <c r="L1723" s="3" t="str">
        <f>_xlfn.XLOOKUP(Table29[[#This Row],[customer id]],customers!A:A,customers!C:C)</f>
        <v>Premium</v>
      </c>
    </row>
    <row r="1724" spans="1:12" x14ac:dyDescent="0.35">
      <c r="A1724" s="3">
        <v>6418952352</v>
      </c>
      <c r="B1724">
        <v>667163</v>
      </c>
      <c r="C1724">
        <v>3</v>
      </c>
      <c r="D1724" s="2">
        <v>441.2</v>
      </c>
      <c r="E1724" s="2">
        <f>Table29[[#This Row],[quantity]]*Table29[[#This Row],[unit_price]]</f>
        <v>1323.6</v>
      </c>
      <c r="F1724" t="str">
        <f>_xlfn.XLOOKUP(Table29[[#This Row],[product_id]],products!A:A,products!B:B)</f>
        <v>Orange Juice</v>
      </c>
      <c r="G1724" t="str">
        <f>_xlfn.XLOOKUP(B:B,products!A:A,products!C:C)</f>
        <v>Cold Drinks &amp; Juices</v>
      </c>
      <c r="H1724" t="str">
        <f>_xlfn.XLOOKUP(Table29[[#This Row],[product_id]],products!A:A,products!D:D)</f>
        <v>Palla LLC</v>
      </c>
      <c r="I1724" s="1">
        <f>_xlfn.XLOOKUP(Table29[[#This Row],[order_id]],orders!A:A,orders!C:C)</f>
        <v>45169.655555555553</v>
      </c>
      <c r="J1724" s="3">
        <f>_xlfn.XLOOKUP(Table29[[#This Row],[order_id]],orders!A:A,orders!B:B)</f>
        <v>34381941</v>
      </c>
      <c r="K1724" s="3" t="str">
        <f>_xlfn.XLOOKUP(Table29[[#This Row],[order_id]],orders!A:A,orders!E:E)</f>
        <v>Card</v>
      </c>
      <c r="L1724" s="3" t="str">
        <f>_xlfn.XLOOKUP(Table29[[#This Row],[customer id]],customers!A:A,customers!C:C)</f>
        <v>Inactive</v>
      </c>
    </row>
    <row r="1725" spans="1:12" x14ac:dyDescent="0.35">
      <c r="A1725" s="3">
        <v>8978231928</v>
      </c>
      <c r="B1725">
        <v>243235</v>
      </c>
      <c r="C1725">
        <v>3</v>
      </c>
      <c r="D1725" s="2">
        <v>109.03</v>
      </c>
      <c r="E1725" s="2">
        <f>Table29[[#This Row],[quantity]]*Table29[[#This Row],[unit_price]]</f>
        <v>327.09000000000003</v>
      </c>
      <c r="F1725" t="str">
        <f>_xlfn.XLOOKUP(Table29[[#This Row],[product_id]],products!A:A,products!B:B)</f>
        <v>Cat Food</v>
      </c>
      <c r="G1725" t="str">
        <f>_xlfn.XLOOKUP(B:B,products!A:A,products!C:C)</f>
        <v>Pet Care</v>
      </c>
      <c r="H1725" t="str">
        <f>_xlfn.XLOOKUP(Table29[[#This Row],[product_id]],products!A:A,products!D:D)</f>
        <v>Batta Inc</v>
      </c>
      <c r="I1725" s="1">
        <f>_xlfn.XLOOKUP(Table29[[#This Row],[order_id]],orders!A:A,orders!C:C)</f>
        <v>45595.675000000003</v>
      </c>
      <c r="J1725" s="3">
        <f>_xlfn.XLOOKUP(Table29[[#This Row],[order_id]],orders!A:A,orders!B:B)</f>
        <v>73799927</v>
      </c>
      <c r="K1725" s="3" t="str">
        <f>_xlfn.XLOOKUP(Table29[[#This Row],[order_id]],orders!A:A,orders!E:E)</f>
        <v>Wallet</v>
      </c>
      <c r="L1725" s="3" t="str">
        <f>_xlfn.XLOOKUP(Table29[[#This Row],[customer id]],customers!A:A,customers!C:C)</f>
        <v>New</v>
      </c>
    </row>
    <row r="1726" spans="1:12" x14ac:dyDescent="0.35">
      <c r="A1726" s="3">
        <v>3746306403</v>
      </c>
      <c r="B1726">
        <v>890623</v>
      </c>
      <c r="C1726">
        <v>1</v>
      </c>
      <c r="D1726" s="2">
        <v>354.52</v>
      </c>
      <c r="E1726" s="2">
        <f>Table29[[#This Row],[quantity]]*Table29[[#This Row],[unit_price]]</f>
        <v>354.52</v>
      </c>
      <c r="F1726" t="str">
        <f>_xlfn.XLOOKUP(Table29[[#This Row],[product_id]],products!A:A,products!B:B)</f>
        <v>Onions</v>
      </c>
      <c r="G1726" t="str">
        <f>_xlfn.XLOOKUP(B:B,products!A:A,products!C:C)</f>
        <v>Fruits &amp; Vegetables</v>
      </c>
      <c r="H1726" t="str">
        <f>_xlfn.XLOOKUP(Table29[[#This Row],[product_id]],products!A:A,products!D:D)</f>
        <v>Sangha, Nagar and Varty</v>
      </c>
      <c r="I1726" s="1">
        <f>_xlfn.XLOOKUP(Table29[[#This Row],[order_id]],orders!A:A,orders!C:C)</f>
        <v>45110.074999999997</v>
      </c>
      <c r="J1726" s="3">
        <f>_xlfn.XLOOKUP(Table29[[#This Row],[order_id]],orders!A:A,orders!B:B)</f>
        <v>47625855</v>
      </c>
      <c r="K1726" s="3" t="str">
        <f>_xlfn.XLOOKUP(Table29[[#This Row],[order_id]],orders!A:A,orders!E:E)</f>
        <v>Wallet</v>
      </c>
      <c r="L1726" s="3" t="str">
        <f>_xlfn.XLOOKUP(Table29[[#This Row],[customer id]],customers!A:A,customers!C:C)</f>
        <v>New</v>
      </c>
    </row>
    <row r="1727" spans="1:12" x14ac:dyDescent="0.35">
      <c r="A1727" s="3">
        <v>3157198428</v>
      </c>
      <c r="B1727">
        <v>927651</v>
      </c>
      <c r="C1727">
        <v>1</v>
      </c>
      <c r="D1727" s="2">
        <v>426.72</v>
      </c>
      <c r="E1727" s="2">
        <f>Table29[[#This Row],[quantity]]*Table29[[#This Row],[unit_price]]</f>
        <v>426.72</v>
      </c>
      <c r="F1727" t="str">
        <f>_xlfn.XLOOKUP(Table29[[#This Row],[product_id]],products!A:A,products!B:B)</f>
        <v>Baby Wipes</v>
      </c>
      <c r="G1727" t="str">
        <f>_xlfn.XLOOKUP(B:B,products!A:A,products!C:C)</f>
        <v>Baby Care</v>
      </c>
      <c r="H1727" t="str">
        <f>_xlfn.XLOOKUP(Table29[[#This Row],[product_id]],products!A:A,products!D:D)</f>
        <v>Narula Group</v>
      </c>
      <c r="I1727" s="1">
        <f>_xlfn.XLOOKUP(Table29[[#This Row],[order_id]],orders!A:A,orders!C:C)</f>
        <v>45595.211805555555</v>
      </c>
      <c r="J1727" s="3">
        <f>_xlfn.XLOOKUP(Table29[[#This Row],[order_id]],orders!A:A,orders!B:B)</f>
        <v>61753272</v>
      </c>
      <c r="K1727" s="3" t="str">
        <f>_xlfn.XLOOKUP(Table29[[#This Row],[order_id]],orders!A:A,orders!E:E)</f>
        <v>Cash</v>
      </c>
      <c r="L1727" s="3" t="str">
        <f>_xlfn.XLOOKUP(Table29[[#This Row],[customer id]],customers!A:A,customers!C:C)</f>
        <v>New</v>
      </c>
    </row>
    <row r="1728" spans="1:12" x14ac:dyDescent="0.35">
      <c r="A1728" s="3">
        <v>981939883</v>
      </c>
      <c r="B1728">
        <v>461804</v>
      </c>
      <c r="C1728">
        <v>1</v>
      </c>
      <c r="D1728" s="2">
        <v>310.69</v>
      </c>
      <c r="E1728" s="2">
        <f>Table29[[#This Row],[quantity]]*Table29[[#This Row],[unit_price]]</f>
        <v>310.69</v>
      </c>
      <c r="F1728" t="str">
        <f>_xlfn.XLOOKUP(Table29[[#This Row],[product_id]],products!A:A,products!B:B)</f>
        <v>Sugar</v>
      </c>
      <c r="G1728" t="str">
        <f>_xlfn.XLOOKUP(B:B,products!A:A,products!C:C)</f>
        <v>Grocery &amp; Staples</v>
      </c>
      <c r="H1728" t="str">
        <f>_xlfn.XLOOKUP(Table29[[#This Row],[product_id]],products!A:A,products!D:D)</f>
        <v>Ghose, Ben and Divan</v>
      </c>
      <c r="I1728" s="1">
        <f>_xlfn.XLOOKUP(Table29[[#This Row],[order_id]],orders!A:A,orders!C:C)</f>
        <v>45049.696527777778</v>
      </c>
      <c r="J1728" s="3">
        <f>_xlfn.XLOOKUP(Table29[[#This Row],[order_id]],orders!A:A,orders!B:B)</f>
        <v>51119088</v>
      </c>
      <c r="K1728" s="3" t="str">
        <f>_xlfn.XLOOKUP(Table29[[#This Row],[order_id]],orders!A:A,orders!E:E)</f>
        <v>Cash</v>
      </c>
      <c r="L1728" s="3" t="str">
        <f>_xlfn.XLOOKUP(Table29[[#This Row],[customer id]],customers!A:A,customers!C:C)</f>
        <v>Regular</v>
      </c>
    </row>
    <row r="1729" spans="1:12" x14ac:dyDescent="0.35">
      <c r="A1729" s="3">
        <v>6569836274</v>
      </c>
      <c r="B1729">
        <v>913428</v>
      </c>
      <c r="C1729">
        <v>2</v>
      </c>
      <c r="D1729" s="2">
        <v>392.22</v>
      </c>
      <c r="E1729" s="2">
        <f>Table29[[#This Row],[quantity]]*Table29[[#This Row],[unit_price]]</f>
        <v>784.44</v>
      </c>
      <c r="F1729" t="str">
        <f>_xlfn.XLOOKUP(Table29[[#This Row],[product_id]],products!A:A,products!B:B)</f>
        <v>Pet Treats</v>
      </c>
      <c r="G1729" t="str">
        <f>_xlfn.XLOOKUP(B:B,products!A:A,products!C:C)</f>
        <v>Pet Care</v>
      </c>
      <c r="H1729" t="str">
        <f>_xlfn.XLOOKUP(Table29[[#This Row],[product_id]],products!A:A,products!D:D)</f>
        <v>Narayanan-Kumar</v>
      </c>
      <c r="I1729" s="1">
        <f>_xlfn.XLOOKUP(Table29[[#This Row],[order_id]],orders!A:A,orders!C:C)</f>
        <v>45467.716666666667</v>
      </c>
      <c r="J1729" s="3">
        <f>_xlfn.XLOOKUP(Table29[[#This Row],[order_id]],orders!A:A,orders!B:B)</f>
        <v>5228136</v>
      </c>
      <c r="K1729" s="3" t="str">
        <f>_xlfn.XLOOKUP(Table29[[#This Row],[order_id]],orders!A:A,orders!E:E)</f>
        <v>Cash</v>
      </c>
      <c r="L1729" s="3" t="str">
        <f>_xlfn.XLOOKUP(Table29[[#This Row],[customer id]],customers!A:A,customers!C:C)</f>
        <v>Premium</v>
      </c>
    </row>
    <row r="1730" spans="1:12" x14ac:dyDescent="0.35">
      <c r="A1730" s="3">
        <v>5695124358</v>
      </c>
      <c r="B1730">
        <v>317242</v>
      </c>
      <c r="C1730">
        <v>3</v>
      </c>
      <c r="D1730" s="2">
        <v>198.15</v>
      </c>
      <c r="E1730" s="2">
        <f>Table29[[#This Row],[quantity]]*Table29[[#This Row],[unit_price]]</f>
        <v>594.45000000000005</v>
      </c>
      <c r="F1730" t="str">
        <f>_xlfn.XLOOKUP(Table29[[#This Row],[product_id]],products!A:A,products!B:B)</f>
        <v>Pulses</v>
      </c>
      <c r="G1730" t="str">
        <f>_xlfn.XLOOKUP(B:B,products!A:A,products!C:C)</f>
        <v>Grocery &amp; Staples</v>
      </c>
      <c r="H1730" t="str">
        <f>_xlfn.XLOOKUP(Table29[[#This Row],[product_id]],products!A:A,products!D:D)</f>
        <v>Rastogi Group</v>
      </c>
      <c r="I1730" s="1">
        <f>_xlfn.XLOOKUP(Table29[[#This Row],[order_id]],orders!A:A,orders!C:C)</f>
        <v>45428.211805555555</v>
      </c>
      <c r="J1730" s="3">
        <f>_xlfn.XLOOKUP(Table29[[#This Row],[order_id]],orders!A:A,orders!B:B)</f>
        <v>90144978</v>
      </c>
      <c r="K1730" s="3" t="str">
        <f>_xlfn.XLOOKUP(Table29[[#This Row],[order_id]],orders!A:A,orders!E:E)</f>
        <v>Cash</v>
      </c>
      <c r="L1730" s="3" t="str">
        <f>_xlfn.XLOOKUP(Table29[[#This Row],[customer id]],customers!A:A,customers!C:C)</f>
        <v>Regular</v>
      </c>
    </row>
    <row r="1731" spans="1:12" x14ac:dyDescent="0.35">
      <c r="A1731" s="3">
        <v>773335066</v>
      </c>
      <c r="B1731">
        <v>833557</v>
      </c>
      <c r="C1731">
        <v>1</v>
      </c>
      <c r="D1731" s="2">
        <v>422.87</v>
      </c>
      <c r="E1731" s="2">
        <f>Table29[[#This Row],[quantity]]*Table29[[#This Row],[unit_price]]</f>
        <v>422.87</v>
      </c>
      <c r="F1731" t="str">
        <f>_xlfn.XLOOKUP(Table29[[#This Row],[product_id]],products!A:A,products!B:B)</f>
        <v>Cereal</v>
      </c>
      <c r="G1731" t="str">
        <f>_xlfn.XLOOKUP(B:B,products!A:A,products!C:C)</f>
        <v>Dairy &amp; Breakfast</v>
      </c>
      <c r="H1731" t="str">
        <f>_xlfn.XLOOKUP(Table29[[#This Row],[product_id]],products!A:A,products!D:D)</f>
        <v>Gole, Chand and Dada</v>
      </c>
      <c r="I1731" s="1">
        <f>_xlfn.XLOOKUP(Table29[[#This Row],[order_id]],orders!A:A,orders!C:C)</f>
        <v>45131.915972222225</v>
      </c>
      <c r="J1731" s="3">
        <f>_xlfn.XLOOKUP(Table29[[#This Row],[order_id]],orders!A:A,orders!B:B)</f>
        <v>26935187</v>
      </c>
      <c r="K1731" s="3" t="str">
        <f>_xlfn.XLOOKUP(Table29[[#This Row],[order_id]],orders!A:A,orders!E:E)</f>
        <v>Card</v>
      </c>
      <c r="L1731" s="3" t="str">
        <f>_xlfn.XLOOKUP(Table29[[#This Row],[customer id]],customers!A:A,customers!C:C)</f>
        <v>Premium</v>
      </c>
    </row>
    <row r="1732" spans="1:12" x14ac:dyDescent="0.35">
      <c r="A1732" s="3">
        <v>3618712852</v>
      </c>
      <c r="B1732">
        <v>970529</v>
      </c>
      <c r="C1732">
        <v>3</v>
      </c>
      <c r="D1732" s="2">
        <v>827.44</v>
      </c>
      <c r="E1732" s="2">
        <f>Table29[[#This Row],[quantity]]*Table29[[#This Row],[unit_price]]</f>
        <v>2482.3200000000002</v>
      </c>
      <c r="F1732" t="str">
        <f>_xlfn.XLOOKUP(Table29[[#This Row],[product_id]],products!A:A,products!B:B)</f>
        <v>Diapers</v>
      </c>
      <c r="G1732" t="str">
        <f>_xlfn.XLOOKUP(B:B,products!A:A,products!C:C)</f>
        <v>Baby Care</v>
      </c>
      <c r="H1732" t="str">
        <f>_xlfn.XLOOKUP(Table29[[#This Row],[product_id]],products!A:A,products!D:D)</f>
        <v>Kurian, Patla and Sanghvi</v>
      </c>
      <c r="I1732" s="1">
        <f>_xlfn.XLOOKUP(Table29[[#This Row],[order_id]],orders!A:A,orders!C:C)</f>
        <v>45213.222222222219</v>
      </c>
      <c r="J1732" s="3">
        <f>_xlfn.XLOOKUP(Table29[[#This Row],[order_id]],orders!A:A,orders!B:B)</f>
        <v>27049432</v>
      </c>
      <c r="K1732" s="3" t="str">
        <f>_xlfn.XLOOKUP(Table29[[#This Row],[order_id]],orders!A:A,orders!E:E)</f>
        <v>Wallet</v>
      </c>
      <c r="L1732" s="3" t="str">
        <f>_xlfn.XLOOKUP(Table29[[#This Row],[customer id]],customers!A:A,customers!C:C)</f>
        <v>Premium</v>
      </c>
    </row>
    <row r="1733" spans="1:12" x14ac:dyDescent="0.35">
      <c r="A1733" s="3">
        <v>6009732867</v>
      </c>
      <c r="B1733">
        <v>94225</v>
      </c>
      <c r="C1733">
        <v>1</v>
      </c>
      <c r="D1733" s="2">
        <v>77.11</v>
      </c>
      <c r="E1733" s="2">
        <f>Table29[[#This Row],[quantity]]*Table29[[#This Row],[unit_price]]</f>
        <v>77.11</v>
      </c>
      <c r="F1733" t="str">
        <f>_xlfn.XLOOKUP(Table29[[#This Row],[product_id]],products!A:A,products!B:B)</f>
        <v>Toilet Cleaner</v>
      </c>
      <c r="G1733" t="str">
        <f>_xlfn.XLOOKUP(B:B,products!A:A,products!C:C)</f>
        <v>Household Care</v>
      </c>
      <c r="H1733" t="str">
        <f>_xlfn.XLOOKUP(Table29[[#This Row],[product_id]],products!A:A,products!D:D)</f>
        <v>Gulati, Ram and Sarkar</v>
      </c>
      <c r="I1733" s="1">
        <f>_xlfn.XLOOKUP(Table29[[#This Row],[order_id]],orders!A:A,orders!C:C)</f>
        <v>45506.311805555553</v>
      </c>
      <c r="J1733" s="3">
        <f>_xlfn.XLOOKUP(Table29[[#This Row],[order_id]],orders!A:A,orders!B:B)</f>
        <v>6982488</v>
      </c>
      <c r="K1733" s="3" t="str">
        <f>_xlfn.XLOOKUP(Table29[[#This Row],[order_id]],orders!A:A,orders!E:E)</f>
        <v>Cash</v>
      </c>
      <c r="L1733" s="3" t="str">
        <f>_xlfn.XLOOKUP(Table29[[#This Row],[customer id]],customers!A:A,customers!C:C)</f>
        <v>New</v>
      </c>
    </row>
    <row r="1734" spans="1:12" x14ac:dyDescent="0.35">
      <c r="A1734" s="3">
        <v>7269785858</v>
      </c>
      <c r="B1734">
        <v>274207</v>
      </c>
      <c r="C1734">
        <v>1</v>
      </c>
      <c r="D1734" s="2">
        <v>328.51</v>
      </c>
      <c r="E1734" s="2">
        <f>Table29[[#This Row],[quantity]]*Table29[[#This Row],[unit_price]]</f>
        <v>328.51</v>
      </c>
      <c r="F1734" t="str">
        <f>_xlfn.XLOOKUP(Table29[[#This Row],[product_id]],products!A:A,products!B:B)</f>
        <v>Cough Syrup</v>
      </c>
      <c r="G1734" t="str">
        <f>_xlfn.XLOOKUP(B:B,products!A:A,products!C:C)</f>
        <v>Pharmacy</v>
      </c>
      <c r="H1734" t="str">
        <f>_xlfn.XLOOKUP(Table29[[#This Row],[product_id]],products!A:A,products!D:D)</f>
        <v>Savant, Batta and Mander</v>
      </c>
      <c r="I1734" s="1">
        <f>_xlfn.XLOOKUP(Table29[[#This Row],[order_id]],orders!A:A,orders!C:C)</f>
        <v>45508.165277777778</v>
      </c>
      <c r="J1734" s="3">
        <f>_xlfn.XLOOKUP(Table29[[#This Row],[order_id]],orders!A:A,orders!B:B)</f>
        <v>47939657</v>
      </c>
      <c r="K1734" s="3" t="str">
        <f>_xlfn.XLOOKUP(Table29[[#This Row],[order_id]],orders!A:A,orders!E:E)</f>
        <v>Cash</v>
      </c>
      <c r="L1734" s="3" t="str">
        <f>_xlfn.XLOOKUP(Table29[[#This Row],[customer id]],customers!A:A,customers!C:C)</f>
        <v>Regular</v>
      </c>
    </row>
    <row r="1735" spans="1:12" x14ac:dyDescent="0.35">
      <c r="A1735" s="3">
        <v>5798831066</v>
      </c>
      <c r="B1735">
        <v>33955</v>
      </c>
      <c r="C1735">
        <v>2</v>
      </c>
      <c r="D1735" s="2">
        <v>186.08</v>
      </c>
      <c r="E1735" s="2">
        <f>Table29[[#This Row],[quantity]]*Table29[[#This Row],[unit_price]]</f>
        <v>372.16</v>
      </c>
      <c r="F1735" t="str">
        <f>_xlfn.XLOOKUP(Table29[[#This Row],[product_id]],products!A:A,products!B:B)</f>
        <v>Frozen Pizza</v>
      </c>
      <c r="G1735" t="str">
        <f>_xlfn.XLOOKUP(B:B,products!A:A,products!C:C)</f>
        <v>Instant &amp; Frozen Food</v>
      </c>
      <c r="H1735" t="str">
        <f>_xlfn.XLOOKUP(Table29[[#This Row],[product_id]],products!A:A,products!D:D)</f>
        <v>Baral Group</v>
      </c>
      <c r="I1735" s="1">
        <f>_xlfn.XLOOKUP(Table29[[#This Row],[order_id]],orders!A:A,orders!C:C)</f>
        <v>45398.908333333333</v>
      </c>
      <c r="J1735" s="3">
        <f>_xlfn.XLOOKUP(Table29[[#This Row],[order_id]],orders!A:A,orders!B:B)</f>
        <v>42102289</v>
      </c>
      <c r="K1735" s="3" t="str">
        <f>_xlfn.XLOOKUP(Table29[[#This Row],[order_id]],orders!A:A,orders!E:E)</f>
        <v>UPI</v>
      </c>
      <c r="L1735" s="3" t="str">
        <f>_xlfn.XLOOKUP(Table29[[#This Row],[customer id]],customers!A:A,customers!C:C)</f>
        <v>New</v>
      </c>
    </row>
    <row r="1736" spans="1:12" x14ac:dyDescent="0.35">
      <c r="A1736" s="3">
        <v>5330654120</v>
      </c>
      <c r="B1736">
        <v>969851</v>
      </c>
      <c r="C1736">
        <v>1</v>
      </c>
      <c r="D1736" s="2">
        <v>340.66</v>
      </c>
      <c r="E1736" s="2">
        <f>Table29[[#This Row],[quantity]]*Table29[[#This Row],[unit_price]]</f>
        <v>340.66</v>
      </c>
      <c r="F1736" t="str">
        <f>_xlfn.XLOOKUP(Table29[[#This Row],[product_id]],products!A:A,products!B:B)</f>
        <v>Frozen Vegetables</v>
      </c>
      <c r="G1736" t="str">
        <f>_xlfn.XLOOKUP(B:B,products!A:A,products!C:C)</f>
        <v>Instant &amp; Frozen Food</v>
      </c>
      <c r="H1736" t="str">
        <f>_xlfn.XLOOKUP(Table29[[#This Row],[product_id]],products!A:A,products!D:D)</f>
        <v>Kara, Sodhi and Bassi</v>
      </c>
      <c r="I1736" s="1">
        <f>_xlfn.XLOOKUP(Table29[[#This Row],[order_id]],orders!A:A,orders!C:C)</f>
        <v>45599.157638888886</v>
      </c>
      <c r="J1736" s="3">
        <f>_xlfn.XLOOKUP(Table29[[#This Row],[order_id]],orders!A:A,orders!B:B)</f>
        <v>90299101</v>
      </c>
      <c r="K1736" s="3" t="str">
        <f>_xlfn.XLOOKUP(Table29[[#This Row],[order_id]],orders!A:A,orders!E:E)</f>
        <v>Wallet</v>
      </c>
      <c r="L1736" s="3" t="str">
        <f>_xlfn.XLOOKUP(Table29[[#This Row],[customer id]],customers!A:A,customers!C:C)</f>
        <v>Regular</v>
      </c>
    </row>
    <row r="1737" spans="1:12" x14ac:dyDescent="0.35">
      <c r="A1737" s="3">
        <v>462189338</v>
      </c>
      <c r="B1737">
        <v>839170</v>
      </c>
      <c r="C1737">
        <v>1</v>
      </c>
      <c r="D1737" s="2">
        <v>481.63</v>
      </c>
      <c r="E1737" s="2">
        <f>Table29[[#This Row],[quantity]]*Table29[[#This Row],[unit_price]]</f>
        <v>481.63</v>
      </c>
      <c r="F1737" t="str">
        <f>_xlfn.XLOOKUP(Table29[[#This Row],[product_id]],products!A:A,products!B:B)</f>
        <v>Curd</v>
      </c>
      <c r="G1737" t="str">
        <f>_xlfn.XLOOKUP(B:B,products!A:A,products!C:C)</f>
        <v>Dairy &amp; Breakfast</v>
      </c>
      <c r="H1737" t="str">
        <f>_xlfn.XLOOKUP(Table29[[#This Row],[product_id]],products!A:A,products!D:D)</f>
        <v>Shetty and Sons</v>
      </c>
      <c r="I1737" s="1">
        <f>_xlfn.XLOOKUP(Table29[[#This Row],[order_id]],orders!A:A,orders!C:C)</f>
        <v>45173.149305555555</v>
      </c>
      <c r="J1737" s="3">
        <f>_xlfn.XLOOKUP(Table29[[#This Row],[order_id]],orders!A:A,orders!B:B)</f>
        <v>34755436</v>
      </c>
      <c r="K1737" s="3" t="str">
        <f>_xlfn.XLOOKUP(Table29[[#This Row],[order_id]],orders!A:A,orders!E:E)</f>
        <v>Card</v>
      </c>
      <c r="L1737" s="3" t="str">
        <f>_xlfn.XLOOKUP(Table29[[#This Row],[customer id]],customers!A:A,customers!C:C)</f>
        <v>New</v>
      </c>
    </row>
    <row r="1738" spans="1:12" x14ac:dyDescent="0.35">
      <c r="A1738" s="3">
        <v>7536187765</v>
      </c>
      <c r="B1738">
        <v>927651</v>
      </c>
      <c r="C1738">
        <v>2</v>
      </c>
      <c r="D1738" s="2">
        <v>426.72</v>
      </c>
      <c r="E1738" s="2">
        <f>Table29[[#This Row],[quantity]]*Table29[[#This Row],[unit_price]]</f>
        <v>853.44</v>
      </c>
      <c r="F1738" t="str">
        <f>_xlfn.XLOOKUP(Table29[[#This Row],[product_id]],products!A:A,products!B:B)</f>
        <v>Baby Wipes</v>
      </c>
      <c r="G1738" t="str">
        <f>_xlfn.XLOOKUP(B:B,products!A:A,products!C:C)</f>
        <v>Baby Care</v>
      </c>
      <c r="H1738" t="str">
        <f>_xlfn.XLOOKUP(Table29[[#This Row],[product_id]],products!A:A,products!D:D)</f>
        <v>Narula Group</v>
      </c>
      <c r="I1738" s="1">
        <f>_xlfn.XLOOKUP(Table29[[#This Row],[order_id]],orders!A:A,orders!C:C)</f>
        <v>45397.814583333333</v>
      </c>
      <c r="J1738" s="3">
        <f>_xlfn.XLOOKUP(Table29[[#This Row],[order_id]],orders!A:A,orders!B:B)</f>
        <v>19091057</v>
      </c>
      <c r="K1738" s="3" t="str">
        <f>_xlfn.XLOOKUP(Table29[[#This Row],[order_id]],orders!A:A,orders!E:E)</f>
        <v>Cash</v>
      </c>
      <c r="L1738" s="3" t="str">
        <f>_xlfn.XLOOKUP(Table29[[#This Row],[customer id]],customers!A:A,customers!C:C)</f>
        <v>Regular</v>
      </c>
    </row>
    <row r="1739" spans="1:12" x14ac:dyDescent="0.35">
      <c r="A1739" s="3">
        <v>9938820107</v>
      </c>
      <c r="B1739">
        <v>51036</v>
      </c>
      <c r="C1739">
        <v>3</v>
      </c>
      <c r="D1739" s="2">
        <v>931.61</v>
      </c>
      <c r="E1739" s="2">
        <f>Table29[[#This Row],[quantity]]*Table29[[#This Row],[unit_price]]</f>
        <v>2794.83</v>
      </c>
      <c r="F1739" t="str">
        <f>_xlfn.XLOOKUP(Table29[[#This Row],[product_id]],products!A:A,products!B:B)</f>
        <v>Baby Food</v>
      </c>
      <c r="G1739" t="str">
        <f>_xlfn.XLOOKUP(B:B,products!A:A,products!C:C)</f>
        <v>Baby Care</v>
      </c>
      <c r="H1739" t="str">
        <f>_xlfn.XLOOKUP(Table29[[#This Row],[product_id]],products!A:A,products!D:D)</f>
        <v>Karnik PLC</v>
      </c>
      <c r="I1739" s="1">
        <f>_xlfn.XLOOKUP(Table29[[#This Row],[order_id]],orders!A:A,orders!C:C)</f>
        <v>45237.448611111111</v>
      </c>
      <c r="J1739" s="3">
        <f>_xlfn.XLOOKUP(Table29[[#This Row],[order_id]],orders!A:A,orders!B:B)</f>
        <v>27304727</v>
      </c>
      <c r="K1739" s="3" t="str">
        <f>_xlfn.XLOOKUP(Table29[[#This Row],[order_id]],orders!A:A,orders!E:E)</f>
        <v>Cash</v>
      </c>
      <c r="L1739" s="3" t="str">
        <f>_xlfn.XLOOKUP(Table29[[#This Row],[customer id]],customers!A:A,customers!C:C)</f>
        <v>Regular</v>
      </c>
    </row>
    <row r="1740" spans="1:12" x14ac:dyDescent="0.35">
      <c r="A1740" s="3">
        <v>9410751894</v>
      </c>
      <c r="B1740">
        <v>652118</v>
      </c>
      <c r="C1740">
        <v>1</v>
      </c>
      <c r="D1740" s="2">
        <v>22.04</v>
      </c>
      <c r="E1740" s="2">
        <f>Table29[[#This Row],[quantity]]*Table29[[#This Row],[unit_price]]</f>
        <v>22.04</v>
      </c>
      <c r="F1740" t="str">
        <f>_xlfn.XLOOKUP(Table29[[#This Row],[product_id]],products!A:A,products!B:B)</f>
        <v>Frozen Biryani</v>
      </c>
      <c r="G1740" t="str">
        <f>_xlfn.XLOOKUP(B:B,products!A:A,products!C:C)</f>
        <v>Instant &amp; Frozen Food</v>
      </c>
      <c r="H1740" t="str">
        <f>_xlfn.XLOOKUP(Table29[[#This Row],[product_id]],products!A:A,products!D:D)</f>
        <v>Agate and Sons</v>
      </c>
      <c r="I1740" s="1">
        <f>_xlfn.XLOOKUP(Table29[[#This Row],[order_id]],orders!A:A,orders!C:C)</f>
        <v>45498.263194444444</v>
      </c>
      <c r="J1740" s="3">
        <f>_xlfn.XLOOKUP(Table29[[#This Row],[order_id]],orders!A:A,orders!B:B)</f>
        <v>44859592</v>
      </c>
      <c r="K1740" s="3" t="str">
        <f>_xlfn.XLOOKUP(Table29[[#This Row],[order_id]],orders!A:A,orders!E:E)</f>
        <v>Cash</v>
      </c>
      <c r="L1740" s="3" t="str">
        <f>_xlfn.XLOOKUP(Table29[[#This Row],[customer id]],customers!A:A,customers!C:C)</f>
        <v>New</v>
      </c>
    </row>
    <row r="1741" spans="1:12" x14ac:dyDescent="0.35">
      <c r="A1741" s="3">
        <v>9172888683</v>
      </c>
      <c r="B1741">
        <v>14145</v>
      </c>
      <c r="C1741">
        <v>3</v>
      </c>
      <c r="D1741" s="2">
        <v>630.84</v>
      </c>
      <c r="E1741" s="2">
        <f>Table29[[#This Row],[quantity]]*Table29[[#This Row],[unit_price]]</f>
        <v>1892.52</v>
      </c>
      <c r="F1741" t="str">
        <f>_xlfn.XLOOKUP(Table29[[#This Row],[product_id]],products!A:A,products!B:B)</f>
        <v>Spinach</v>
      </c>
      <c r="G1741" t="str">
        <f>_xlfn.XLOOKUP(B:B,products!A:A,products!C:C)</f>
        <v>Fruits &amp; Vegetables</v>
      </c>
      <c r="H1741" t="str">
        <f>_xlfn.XLOOKUP(Table29[[#This Row],[product_id]],products!A:A,products!D:D)</f>
        <v>Thakur, Shah and Pingle</v>
      </c>
      <c r="I1741" s="1">
        <f>_xlfn.XLOOKUP(Table29[[#This Row],[order_id]],orders!A:A,orders!C:C)</f>
        <v>45461.047222222223</v>
      </c>
      <c r="J1741" s="3">
        <f>_xlfn.XLOOKUP(Table29[[#This Row],[order_id]],orders!A:A,orders!B:B)</f>
        <v>71956734</v>
      </c>
      <c r="K1741" s="3" t="str">
        <f>_xlfn.XLOOKUP(Table29[[#This Row],[order_id]],orders!A:A,orders!E:E)</f>
        <v>UPI</v>
      </c>
      <c r="L1741" s="3" t="str">
        <f>_xlfn.XLOOKUP(Table29[[#This Row],[customer id]],customers!A:A,customers!C:C)</f>
        <v>New</v>
      </c>
    </row>
    <row r="1742" spans="1:12" x14ac:dyDescent="0.35">
      <c r="A1742" s="3">
        <v>8018695018</v>
      </c>
      <c r="B1742">
        <v>124290</v>
      </c>
      <c r="C1742">
        <v>3</v>
      </c>
      <c r="D1742" s="2">
        <v>39.65</v>
      </c>
      <c r="E1742" s="2">
        <f>Table29[[#This Row],[quantity]]*Table29[[#This Row],[unit_price]]</f>
        <v>118.94999999999999</v>
      </c>
      <c r="F1742" t="str">
        <f>_xlfn.XLOOKUP(Table29[[#This Row],[product_id]],products!A:A,products!B:B)</f>
        <v>Lotion</v>
      </c>
      <c r="G1742" t="str">
        <f>_xlfn.XLOOKUP(B:B,products!A:A,products!C:C)</f>
        <v>Personal Care</v>
      </c>
      <c r="H1742" t="str">
        <f>_xlfn.XLOOKUP(Table29[[#This Row],[product_id]],products!A:A,products!D:D)</f>
        <v>Sachdev Group</v>
      </c>
      <c r="I1742" s="1">
        <f>_xlfn.XLOOKUP(Table29[[#This Row],[order_id]],orders!A:A,orders!C:C)</f>
        <v>45050.007638888892</v>
      </c>
      <c r="J1742" s="3">
        <f>_xlfn.XLOOKUP(Table29[[#This Row],[order_id]],orders!A:A,orders!B:B)</f>
        <v>68419593</v>
      </c>
      <c r="K1742" s="3" t="str">
        <f>_xlfn.XLOOKUP(Table29[[#This Row],[order_id]],orders!A:A,orders!E:E)</f>
        <v>UPI</v>
      </c>
      <c r="L1742" s="3" t="str">
        <f>_xlfn.XLOOKUP(Table29[[#This Row],[customer id]],customers!A:A,customers!C:C)</f>
        <v>Inactive</v>
      </c>
    </row>
    <row r="1743" spans="1:12" x14ac:dyDescent="0.35">
      <c r="A1743" s="3">
        <v>7456610316</v>
      </c>
      <c r="B1743">
        <v>901144</v>
      </c>
      <c r="C1743">
        <v>2</v>
      </c>
      <c r="D1743" s="2">
        <v>340.36</v>
      </c>
      <c r="E1743" s="2">
        <f>Table29[[#This Row],[quantity]]*Table29[[#This Row],[unit_price]]</f>
        <v>680.72</v>
      </c>
      <c r="F1743" t="str">
        <f>_xlfn.XLOOKUP(Table29[[#This Row],[product_id]],products!A:A,products!B:B)</f>
        <v>Sugar</v>
      </c>
      <c r="G1743" t="str">
        <f>_xlfn.XLOOKUP(B:B,products!A:A,products!C:C)</f>
        <v>Grocery &amp; Staples</v>
      </c>
      <c r="H1743" t="str">
        <f>_xlfn.XLOOKUP(Table29[[#This Row],[product_id]],products!A:A,products!D:D)</f>
        <v>Deo-Kamdar</v>
      </c>
      <c r="I1743" s="1">
        <f>_xlfn.XLOOKUP(Table29[[#This Row],[order_id]],orders!A:A,orders!C:C)</f>
        <v>45476.244444444441</v>
      </c>
      <c r="J1743" s="3">
        <f>_xlfn.XLOOKUP(Table29[[#This Row],[order_id]],orders!A:A,orders!B:B)</f>
        <v>74231111</v>
      </c>
      <c r="K1743" s="3" t="str">
        <f>_xlfn.XLOOKUP(Table29[[#This Row],[order_id]],orders!A:A,orders!E:E)</f>
        <v>Wallet</v>
      </c>
      <c r="L1743" s="3" t="str">
        <f>_xlfn.XLOOKUP(Table29[[#This Row],[customer id]],customers!A:A,customers!C:C)</f>
        <v>Premium</v>
      </c>
    </row>
    <row r="1744" spans="1:12" x14ac:dyDescent="0.35">
      <c r="A1744" s="3">
        <v>5627902734</v>
      </c>
      <c r="B1744">
        <v>927651</v>
      </c>
      <c r="C1744">
        <v>3</v>
      </c>
      <c r="D1744" s="2">
        <v>426.72</v>
      </c>
      <c r="E1744" s="2">
        <f>Table29[[#This Row],[quantity]]*Table29[[#This Row],[unit_price]]</f>
        <v>1280.1600000000001</v>
      </c>
      <c r="F1744" t="str">
        <f>_xlfn.XLOOKUP(Table29[[#This Row],[product_id]],products!A:A,products!B:B)</f>
        <v>Baby Wipes</v>
      </c>
      <c r="G1744" t="str">
        <f>_xlfn.XLOOKUP(B:B,products!A:A,products!C:C)</f>
        <v>Baby Care</v>
      </c>
      <c r="H1744" t="str">
        <f>_xlfn.XLOOKUP(Table29[[#This Row],[product_id]],products!A:A,products!D:D)</f>
        <v>Narula Group</v>
      </c>
      <c r="I1744" s="1">
        <f>_xlfn.XLOOKUP(Table29[[#This Row],[order_id]],orders!A:A,orders!C:C)</f>
        <v>45001.799305555556</v>
      </c>
      <c r="J1744" s="3">
        <f>_xlfn.XLOOKUP(Table29[[#This Row],[order_id]],orders!A:A,orders!B:B)</f>
        <v>69415494</v>
      </c>
      <c r="K1744" s="3" t="str">
        <f>_xlfn.XLOOKUP(Table29[[#This Row],[order_id]],orders!A:A,orders!E:E)</f>
        <v>UPI</v>
      </c>
      <c r="L1744" s="3" t="str">
        <f>_xlfn.XLOOKUP(Table29[[#This Row],[customer id]],customers!A:A,customers!C:C)</f>
        <v>New</v>
      </c>
    </row>
    <row r="1745" spans="1:12" x14ac:dyDescent="0.35">
      <c r="A1745" s="3">
        <v>5189768940</v>
      </c>
      <c r="B1745">
        <v>327290</v>
      </c>
      <c r="C1745">
        <v>2</v>
      </c>
      <c r="D1745" s="2">
        <v>862.28</v>
      </c>
      <c r="E1745" s="2">
        <f>Table29[[#This Row],[quantity]]*Table29[[#This Row],[unit_price]]</f>
        <v>1724.56</v>
      </c>
      <c r="F1745" t="str">
        <f>_xlfn.XLOOKUP(Table29[[#This Row],[product_id]],products!A:A,products!B:B)</f>
        <v>Sugar</v>
      </c>
      <c r="G1745" t="str">
        <f>_xlfn.XLOOKUP(B:B,products!A:A,products!C:C)</f>
        <v>Grocery &amp; Staples</v>
      </c>
      <c r="H1745" t="str">
        <f>_xlfn.XLOOKUP(Table29[[#This Row],[product_id]],products!A:A,products!D:D)</f>
        <v>Nadkarni Inc</v>
      </c>
      <c r="I1745" s="1">
        <f>_xlfn.XLOOKUP(Table29[[#This Row],[order_id]],orders!A:A,orders!C:C)</f>
        <v>45204.347222222219</v>
      </c>
      <c r="J1745" s="3">
        <f>_xlfn.XLOOKUP(Table29[[#This Row],[order_id]],orders!A:A,orders!B:B)</f>
        <v>50045027</v>
      </c>
      <c r="K1745" s="3" t="str">
        <f>_xlfn.XLOOKUP(Table29[[#This Row],[order_id]],orders!A:A,orders!E:E)</f>
        <v>Cash</v>
      </c>
      <c r="L1745" s="3" t="str">
        <f>_xlfn.XLOOKUP(Table29[[#This Row],[customer id]],customers!A:A,customers!C:C)</f>
        <v>Regular</v>
      </c>
    </row>
    <row r="1746" spans="1:12" x14ac:dyDescent="0.35">
      <c r="A1746" s="3">
        <v>173709007</v>
      </c>
      <c r="B1746">
        <v>306177</v>
      </c>
      <c r="C1746">
        <v>3</v>
      </c>
      <c r="D1746" s="2">
        <v>769.24</v>
      </c>
      <c r="E1746" s="2">
        <f>Table29[[#This Row],[quantity]]*Table29[[#This Row],[unit_price]]</f>
        <v>2307.7200000000003</v>
      </c>
      <c r="F1746" t="str">
        <f>_xlfn.XLOOKUP(Table29[[#This Row],[product_id]],products!A:A,products!B:B)</f>
        <v>Frozen Biryani</v>
      </c>
      <c r="G1746" t="str">
        <f>_xlfn.XLOOKUP(B:B,products!A:A,products!C:C)</f>
        <v>Instant &amp; Frozen Food</v>
      </c>
      <c r="H1746" t="str">
        <f>_xlfn.XLOOKUP(Table29[[#This Row],[product_id]],products!A:A,products!D:D)</f>
        <v>Som Inc</v>
      </c>
      <c r="I1746" s="1">
        <f>_xlfn.XLOOKUP(Table29[[#This Row],[order_id]],orders!A:A,orders!C:C)</f>
        <v>45208.136805555558</v>
      </c>
      <c r="J1746" s="3">
        <f>_xlfn.XLOOKUP(Table29[[#This Row],[order_id]],orders!A:A,orders!B:B)</f>
        <v>43034188</v>
      </c>
      <c r="K1746" s="3" t="str">
        <f>_xlfn.XLOOKUP(Table29[[#This Row],[order_id]],orders!A:A,orders!E:E)</f>
        <v>UPI</v>
      </c>
      <c r="L1746" s="3" t="str">
        <f>_xlfn.XLOOKUP(Table29[[#This Row],[customer id]],customers!A:A,customers!C:C)</f>
        <v>Inactive</v>
      </c>
    </row>
    <row r="1747" spans="1:12" x14ac:dyDescent="0.35">
      <c r="A1747" s="3">
        <v>1485229334</v>
      </c>
      <c r="B1747">
        <v>667163</v>
      </c>
      <c r="C1747">
        <v>1</v>
      </c>
      <c r="D1747" s="2">
        <v>441.2</v>
      </c>
      <c r="E1747" s="2">
        <f>Table29[[#This Row],[quantity]]*Table29[[#This Row],[unit_price]]</f>
        <v>441.2</v>
      </c>
      <c r="F1747" t="str">
        <f>_xlfn.XLOOKUP(Table29[[#This Row],[product_id]],products!A:A,products!B:B)</f>
        <v>Orange Juice</v>
      </c>
      <c r="G1747" t="str">
        <f>_xlfn.XLOOKUP(B:B,products!A:A,products!C:C)</f>
        <v>Cold Drinks &amp; Juices</v>
      </c>
      <c r="H1747" t="str">
        <f>_xlfn.XLOOKUP(Table29[[#This Row],[product_id]],products!A:A,products!D:D)</f>
        <v>Palla LLC</v>
      </c>
      <c r="I1747" s="1">
        <f>_xlfn.XLOOKUP(Table29[[#This Row],[order_id]],orders!A:A,orders!C:C)</f>
        <v>45126.22152777778</v>
      </c>
      <c r="J1747" s="3">
        <f>_xlfn.XLOOKUP(Table29[[#This Row],[order_id]],orders!A:A,orders!B:B)</f>
        <v>17132416</v>
      </c>
      <c r="K1747" s="3" t="str">
        <f>_xlfn.XLOOKUP(Table29[[#This Row],[order_id]],orders!A:A,orders!E:E)</f>
        <v>Card</v>
      </c>
      <c r="L1747" s="3" t="str">
        <f>_xlfn.XLOOKUP(Table29[[#This Row],[customer id]],customers!A:A,customers!C:C)</f>
        <v>Regular</v>
      </c>
    </row>
    <row r="1748" spans="1:12" x14ac:dyDescent="0.35">
      <c r="A1748" s="3">
        <v>9334479603</v>
      </c>
      <c r="B1748">
        <v>34200</v>
      </c>
      <c r="C1748">
        <v>2</v>
      </c>
      <c r="D1748" s="2">
        <v>319.8</v>
      </c>
      <c r="E1748" s="2">
        <f>Table29[[#This Row],[quantity]]*Table29[[#This Row],[unit_price]]</f>
        <v>639.6</v>
      </c>
      <c r="F1748" t="str">
        <f>_xlfn.XLOOKUP(Table29[[#This Row],[product_id]],products!A:A,products!B:B)</f>
        <v>Lotion</v>
      </c>
      <c r="G1748" t="str">
        <f>_xlfn.XLOOKUP(B:B,products!A:A,products!C:C)</f>
        <v>Personal Care</v>
      </c>
      <c r="H1748" t="str">
        <f>_xlfn.XLOOKUP(Table29[[#This Row],[product_id]],products!A:A,products!D:D)</f>
        <v>Munshi-Grewal</v>
      </c>
      <c r="I1748" s="1">
        <f>_xlfn.XLOOKUP(Table29[[#This Row],[order_id]],orders!A:A,orders!C:C)</f>
        <v>45032.84375</v>
      </c>
      <c r="J1748" s="3">
        <f>_xlfn.XLOOKUP(Table29[[#This Row],[order_id]],orders!A:A,orders!B:B)</f>
        <v>49147776</v>
      </c>
      <c r="K1748" s="3" t="str">
        <f>_xlfn.XLOOKUP(Table29[[#This Row],[order_id]],orders!A:A,orders!E:E)</f>
        <v>Card</v>
      </c>
      <c r="L1748" s="3" t="str">
        <f>_xlfn.XLOOKUP(Table29[[#This Row],[customer id]],customers!A:A,customers!C:C)</f>
        <v>Inactive</v>
      </c>
    </row>
    <row r="1749" spans="1:12" x14ac:dyDescent="0.35">
      <c r="A1749" s="3">
        <v>8674211510</v>
      </c>
      <c r="B1749">
        <v>654297</v>
      </c>
      <c r="C1749">
        <v>1</v>
      </c>
      <c r="D1749" s="2">
        <v>13.25</v>
      </c>
      <c r="E1749" s="2">
        <f>Table29[[#This Row],[quantity]]*Table29[[#This Row],[unit_price]]</f>
        <v>13.25</v>
      </c>
      <c r="F1749" t="str">
        <f>_xlfn.XLOOKUP(Table29[[#This Row],[product_id]],products!A:A,products!B:B)</f>
        <v>Potatoes</v>
      </c>
      <c r="G1749" t="str">
        <f>_xlfn.XLOOKUP(B:B,products!A:A,products!C:C)</f>
        <v>Fruits &amp; Vegetables</v>
      </c>
      <c r="H1749" t="str">
        <f>_xlfn.XLOOKUP(Table29[[#This Row],[product_id]],products!A:A,products!D:D)</f>
        <v>Chandran-Dass</v>
      </c>
      <c r="I1749" s="1">
        <f>_xlfn.XLOOKUP(Table29[[#This Row],[order_id]],orders!A:A,orders!C:C)</f>
        <v>45170.456944444442</v>
      </c>
      <c r="J1749" s="3">
        <f>_xlfn.XLOOKUP(Table29[[#This Row],[order_id]],orders!A:A,orders!B:B)</f>
        <v>10562528</v>
      </c>
      <c r="K1749" s="3" t="str">
        <f>_xlfn.XLOOKUP(Table29[[#This Row],[order_id]],orders!A:A,orders!E:E)</f>
        <v>Wallet</v>
      </c>
      <c r="L1749" s="3" t="str">
        <f>_xlfn.XLOOKUP(Table29[[#This Row],[customer id]],customers!A:A,customers!C:C)</f>
        <v>Premium</v>
      </c>
    </row>
    <row r="1750" spans="1:12" x14ac:dyDescent="0.35">
      <c r="A1750" s="3">
        <v>390257855</v>
      </c>
      <c r="B1750">
        <v>937542</v>
      </c>
      <c r="C1750">
        <v>1</v>
      </c>
      <c r="D1750" s="2">
        <v>97.04</v>
      </c>
      <c r="E1750" s="2">
        <f>Table29[[#This Row],[quantity]]*Table29[[#This Row],[unit_price]]</f>
        <v>97.04</v>
      </c>
      <c r="F1750" t="str">
        <f>_xlfn.XLOOKUP(Table29[[#This Row],[product_id]],products!A:A,products!B:B)</f>
        <v>Wheat Flour</v>
      </c>
      <c r="G1750" t="str">
        <f>_xlfn.XLOOKUP(B:B,products!A:A,products!C:C)</f>
        <v>Grocery &amp; Staples</v>
      </c>
      <c r="H1750" t="str">
        <f>_xlfn.XLOOKUP(Table29[[#This Row],[product_id]],products!A:A,products!D:D)</f>
        <v>Khurana and Sons</v>
      </c>
      <c r="I1750" s="1">
        <f>_xlfn.XLOOKUP(Table29[[#This Row],[order_id]],orders!A:A,orders!C:C)</f>
        <v>45038.760416666664</v>
      </c>
      <c r="J1750" s="3">
        <f>_xlfn.XLOOKUP(Table29[[#This Row],[order_id]],orders!A:A,orders!B:B)</f>
        <v>5228136</v>
      </c>
      <c r="K1750" s="3" t="str">
        <f>_xlfn.XLOOKUP(Table29[[#This Row],[order_id]],orders!A:A,orders!E:E)</f>
        <v>UPI</v>
      </c>
      <c r="L1750" s="3" t="str">
        <f>_xlfn.XLOOKUP(Table29[[#This Row],[customer id]],customers!A:A,customers!C:C)</f>
        <v>Premium</v>
      </c>
    </row>
    <row r="1751" spans="1:12" x14ac:dyDescent="0.35">
      <c r="A1751" s="3">
        <v>6642374542</v>
      </c>
      <c r="B1751">
        <v>462526</v>
      </c>
      <c r="C1751">
        <v>2</v>
      </c>
      <c r="D1751" s="2">
        <v>449.97</v>
      </c>
      <c r="E1751" s="2">
        <f>Table29[[#This Row],[quantity]]*Table29[[#This Row],[unit_price]]</f>
        <v>899.94</v>
      </c>
      <c r="F1751" t="str">
        <f>_xlfn.XLOOKUP(Table29[[#This Row],[product_id]],products!A:A,products!B:B)</f>
        <v>Curd</v>
      </c>
      <c r="G1751" t="str">
        <f>_xlfn.XLOOKUP(B:B,products!A:A,products!C:C)</f>
        <v>Dairy &amp; Breakfast</v>
      </c>
      <c r="H1751" t="str">
        <f>_xlfn.XLOOKUP(Table29[[#This Row],[product_id]],products!A:A,products!D:D)</f>
        <v>Pau and Sons</v>
      </c>
      <c r="I1751" s="1">
        <f>_xlfn.XLOOKUP(Table29[[#This Row],[order_id]],orders!A:A,orders!C:C)</f>
        <v>45534.853472222225</v>
      </c>
      <c r="J1751" s="3">
        <f>_xlfn.XLOOKUP(Table29[[#This Row],[order_id]],orders!A:A,orders!B:B)</f>
        <v>32019725</v>
      </c>
      <c r="K1751" s="3" t="str">
        <f>_xlfn.XLOOKUP(Table29[[#This Row],[order_id]],orders!A:A,orders!E:E)</f>
        <v>Cash</v>
      </c>
      <c r="L1751" s="3" t="str">
        <f>_xlfn.XLOOKUP(Table29[[#This Row],[customer id]],customers!A:A,customers!C:C)</f>
        <v>Premium</v>
      </c>
    </row>
    <row r="1752" spans="1:12" x14ac:dyDescent="0.35">
      <c r="A1752" s="3">
        <v>6585999443</v>
      </c>
      <c r="B1752">
        <v>444361</v>
      </c>
      <c r="C1752">
        <v>1</v>
      </c>
      <c r="D1752" s="2">
        <v>822.63</v>
      </c>
      <c r="E1752" s="2">
        <f>Table29[[#This Row],[quantity]]*Table29[[#This Row],[unit_price]]</f>
        <v>822.63</v>
      </c>
      <c r="F1752" t="str">
        <f>_xlfn.XLOOKUP(Table29[[#This Row],[product_id]],products!A:A,products!B:B)</f>
        <v>Pain Reliever</v>
      </c>
      <c r="G1752" t="str">
        <f>_xlfn.XLOOKUP(B:B,products!A:A,products!C:C)</f>
        <v>Pharmacy</v>
      </c>
      <c r="H1752" t="str">
        <f>_xlfn.XLOOKUP(Table29[[#This Row],[product_id]],products!A:A,products!D:D)</f>
        <v>Prakash, Bawa and Kale</v>
      </c>
      <c r="I1752" s="1">
        <f>_xlfn.XLOOKUP(Table29[[#This Row],[order_id]],orders!A:A,orders!C:C)</f>
        <v>45087.268055555556</v>
      </c>
      <c r="J1752" s="3">
        <f>_xlfn.XLOOKUP(Table29[[#This Row],[order_id]],orders!A:A,orders!B:B)</f>
        <v>93730857</v>
      </c>
      <c r="K1752" s="3" t="str">
        <f>_xlfn.XLOOKUP(Table29[[#This Row],[order_id]],orders!A:A,orders!E:E)</f>
        <v>UPI</v>
      </c>
      <c r="L1752" s="3" t="str">
        <f>_xlfn.XLOOKUP(Table29[[#This Row],[customer id]],customers!A:A,customers!C:C)</f>
        <v>Premium</v>
      </c>
    </row>
    <row r="1753" spans="1:12" x14ac:dyDescent="0.35">
      <c r="A1753" s="3">
        <v>622705569</v>
      </c>
      <c r="B1753">
        <v>337168</v>
      </c>
      <c r="C1753">
        <v>2</v>
      </c>
      <c r="D1753" s="2">
        <v>545.49</v>
      </c>
      <c r="E1753" s="2">
        <f>Table29[[#This Row],[quantity]]*Table29[[#This Row],[unit_price]]</f>
        <v>1090.98</v>
      </c>
      <c r="F1753" t="str">
        <f>_xlfn.XLOOKUP(Table29[[#This Row],[product_id]],products!A:A,products!B:B)</f>
        <v>Eggs</v>
      </c>
      <c r="G1753" t="str">
        <f>_xlfn.XLOOKUP(B:B,products!A:A,products!C:C)</f>
        <v>Dairy &amp; Breakfast</v>
      </c>
      <c r="H1753" t="str">
        <f>_xlfn.XLOOKUP(Table29[[#This Row],[product_id]],products!A:A,products!D:D)</f>
        <v>Dasgupta PLC</v>
      </c>
      <c r="I1753" s="1">
        <f>_xlfn.XLOOKUP(Table29[[#This Row],[order_id]],orders!A:A,orders!C:C)</f>
        <v>45480.388888888891</v>
      </c>
      <c r="J1753" s="3">
        <f>_xlfn.XLOOKUP(Table29[[#This Row],[order_id]],orders!A:A,orders!B:B)</f>
        <v>93723634</v>
      </c>
      <c r="K1753" s="3" t="str">
        <f>_xlfn.XLOOKUP(Table29[[#This Row],[order_id]],orders!A:A,orders!E:E)</f>
        <v>Card</v>
      </c>
      <c r="L1753" s="3" t="str">
        <f>_xlfn.XLOOKUP(Table29[[#This Row],[customer id]],customers!A:A,customers!C:C)</f>
        <v>Premium</v>
      </c>
    </row>
    <row r="1754" spans="1:12" x14ac:dyDescent="0.35">
      <c r="A1754" s="3">
        <v>1635083835</v>
      </c>
      <c r="B1754">
        <v>681063</v>
      </c>
      <c r="C1754">
        <v>2</v>
      </c>
      <c r="D1754" s="2">
        <v>321.27999999999997</v>
      </c>
      <c r="E1754" s="2">
        <f>Table29[[#This Row],[quantity]]*Table29[[#This Row],[unit_price]]</f>
        <v>642.55999999999995</v>
      </c>
      <c r="F1754" t="str">
        <f>_xlfn.XLOOKUP(Table29[[#This Row],[product_id]],products!A:A,products!B:B)</f>
        <v>Mango Drink</v>
      </c>
      <c r="G1754" t="str">
        <f>_xlfn.XLOOKUP(B:B,products!A:A,products!C:C)</f>
        <v>Cold Drinks &amp; Juices</v>
      </c>
      <c r="H1754" t="str">
        <f>_xlfn.XLOOKUP(Table29[[#This Row],[product_id]],products!A:A,products!D:D)</f>
        <v>Dass and Sons</v>
      </c>
      <c r="I1754" s="1">
        <f>_xlfn.XLOOKUP(Table29[[#This Row],[order_id]],orders!A:A,orders!C:C)</f>
        <v>45196.363194444442</v>
      </c>
      <c r="J1754" s="3">
        <f>_xlfn.XLOOKUP(Table29[[#This Row],[order_id]],orders!A:A,orders!B:B)</f>
        <v>79135318</v>
      </c>
      <c r="K1754" s="3" t="str">
        <f>_xlfn.XLOOKUP(Table29[[#This Row],[order_id]],orders!A:A,orders!E:E)</f>
        <v>Card</v>
      </c>
      <c r="L1754" s="3" t="str">
        <f>_xlfn.XLOOKUP(Table29[[#This Row],[customer id]],customers!A:A,customers!C:C)</f>
        <v>Inactive</v>
      </c>
    </row>
    <row r="1755" spans="1:12" x14ac:dyDescent="0.35">
      <c r="A1755" s="3">
        <v>7359512417</v>
      </c>
      <c r="B1755">
        <v>606256</v>
      </c>
      <c r="C1755">
        <v>3</v>
      </c>
      <c r="D1755" s="2">
        <v>369.28</v>
      </c>
      <c r="E1755" s="2">
        <f>Table29[[#This Row],[quantity]]*Table29[[#This Row],[unit_price]]</f>
        <v>1107.8399999999999</v>
      </c>
      <c r="F1755" t="str">
        <f>_xlfn.XLOOKUP(Table29[[#This Row],[product_id]],products!A:A,products!B:B)</f>
        <v>Frozen Biryani</v>
      </c>
      <c r="G1755" t="str">
        <f>_xlfn.XLOOKUP(B:B,products!A:A,products!C:C)</f>
        <v>Instant &amp; Frozen Food</v>
      </c>
      <c r="H1755" t="str">
        <f>_xlfn.XLOOKUP(Table29[[#This Row],[product_id]],products!A:A,products!D:D)</f>
        <v>Agate Ltd</v>
      </c>
      <c r="I1755" s="1">
        <f>_xlfn.XLOOKUP(Table29[[#This Row],[order_id]],orders!A:A,orders!C:C)</f>
        <v>45534.275694444441</v>
      </c>
      <c r="J1755" s="3">
        <f>_xlfn.XLOOKUP(Table29[[#This Row],[order_id]],orders!A:A,orders!B:B)</f>
        <v>96511007</v>
      </c>
      <c r="K1755" s="3" t="str">
        <f>_xlfn.XLOOKUP(Table29[[#This Row],[order_id]],orders!A:A,orders!E:E)</f>
        <v>Card</v>
      </c>
      <c r="L1755" s="3" t="str">
        <f>_xlfn.XLOOKUP(Table29[[#This Row],[customer id]],customers!A:A,customers!C:C)</f>
        <v>New</v>
      </c>
    </row>
    <row r="1756" spans="1:12" x14ac:dyDescent="0.35">
      <c r="A1756" s="3">
        <v>9237698013</v>
      </c>
      <c r="B1756">
        <v>382511</v>
      </c>
      <c r="C1756">
        <v>3</v>
      </c>
      <c r="D1756" s="2">
        <v>702.54</v>
      </c>
      <c r="E1756" s="2">
        <f>Table29[[#This Row],[quantity]]*Table29[[#This Row],[unit_price]]</f>
        <v>2107.62</v>
      </c>
      <c r="F1756" t="str">
        <f>_xlfn.XLOOKUP(Table29[[#This Row],[product_id]],products!A:A,products!B:B)</f>
        <v>Butter</v>
      </c>
      <c r="G1756" t="str">
        <f>_xlfn.XLOOKUP(B:B,products!A:A,products!C:C)</f>
        <v>Dairy &amp; Breakfast</v>
      </c>
      <c r="H1756" t="str">
        <f>_xlfn.XLOOKUP(Table29[[#This Row],[product_id]],products!A:A,products!D:D)</f>
        <v>Bora-Thakkar</v>
      </c>
      <c r="I1756" s="1">
        <f>_xlfn.XLOOKUP(Table29[[#This Row],[order_id]],orders!A:A,orders!C:C)</f>
        <v>45519.862500000003</v>
      </c>
      <c r="J1756" s="3">
        <f>_xlfn.XLOOKUP(Table29[[#This Row],[order_id]],orders!A:A,orders!B:B)</f>
        <v>79895967</v>
      </c>
      <c r="K1756" s="3" t="str">
        <f>_xlfn.XLOOKUP(Table29[[#This Row],[order_id]],orders!A:A,orders!E:E)</f>
        <v>UPI</v>
      </c>
      <c r="L1756" s="3" t="str">
        <f>_xlfn.XLOOKUP(Table29[[#This Row],[customer id]],customers!A:A,customers!C:C)</f>
        <v>Regular</v>
      </c>
    </row>
    <row r="1757" spans="1:12" x14ac:dyDescent="0.35">
      <c r="A1757" s="3">
        <v>3492935177</v>
      </c>
      <c r="B1757">
        <v>757274</v>
      </c>
      <c r="C1757">
        <v>1</v>
      </c>
      <c r="D1757" s="2">
        <v>98.32</v>
      </c>
      <c r="E1757" s="2">
        <f>Table29[[#This Row],[quantity]]*Table29[[#This Row],[unit_price]]</f>
        <v>98.32</v>
      </c>
      <c r="F1757" t="str">
        <f>_xlfn.XLOOKUP(Table29[[#This Row],[product_id]],products!A:A,products!B:B)</f>
        <v>Pet Treats</v>
      </c>
      <c r="G1757" t="str">
        <f>_xlfn.XLOOKUP(B:B,products!A:A,products!C:C)</f>
        <v>Pet Care</v>
      </c>
      <c r="H1757" t="str">
        <f>_xlfn.XLOOKUP(Table29[[#This Row],[product_id]],products!A:A,products!D:D)</f>
        <v>Minhas, Kapoor and Sethi</v>
      </c>
      <c r="I1757" s="1">
        <f>_xlfn.XLOOKUP(Table29[[#This Row],[order_id]],orders!A:A,orders!C:C)</f>
        <v>45375.038194444445</v>
      </c>
      <c r="J1757" s="3">
        <f>_xlfn.XLOOKUP(Table29[[#This Row],[order_id]],orders!A:A,orders!B:B)</f>
        <v>3660263</v>
      </c>
      <c r="K1757" s="3" t="str">
        <f>_xlfn.XLOOKUP(Table29[[#This Row],[order_id]],orders!A:A,orders!E:E)</f>
        <v>Wallet</v>
      </c>
      <c r="L1757" s="3" t="str">
        <f>_xlfn.XLOOKUP(Table29[[#This Row],[customer id]],customers!A:A,customers!C:C)</f>
        <v>Regular</v>
      </c>
    </row>
    <row r="1758" spans="1:12" x14ac:dyDescent="0.35">
      <c r="A1758" s="3">
        <v>4324086468</v>
      </c>
      <c r="B1758">
        <v>734789</v>
      </c>
      <c r="C1758">
        <v>1</v>
      </c>
      <c r="D1758" s="2">
        <v>395.82</v>
      </c>
      <c r="E1758" s="2">
        <f>Table29[[#This Row],[quantity]]*Table29[[#This Row],[unit_price]]</f>
        <v>395.82</v>
      </c>
      <c r="F1758" t="str">
        <f>_xlfn.XLOOKUP(Table29[[#This Row],[product_id]],products!A:A,products!B:B)</f>
        <v>Popcorn</v>
      </c>
      <c r="G1758" t="str">
        <f>_xlfn.XLOOKUP(B:B,products!A:A,products!C:C)</f>
        <v>Snacks &amp; Munchies</v>
      </c>
      <c r="H1758" t="str">
        <f>_xlfn.XLOOKUP(Table29[[#This Row],[product_id]],products!A:A,products!D:D)</f>
        <v>Chaudhari, Pant and Singh</v>
      </c>
      <c r="I1758" s="1">
        <f>_xlfn.XLOOKUP(Table29[[#This Row],[order_id]],orders!A:A,orders!C:C)</f>
        <v>45347.189583333333</v>
      </c>
      <c r="J1758" s="3">
        <f>_xlfn.XLOOKUP(Table29[[#This Row],[order_id]],orders!A:A,orders!B:B)</f>
        <v>68486301</v>
      </c>
      <c r="K1758" s="3" t="str">
        <f>_xlfn.XLOOKUP(Table29[[#This Row],[order_id]],orders!A:A,orders!E:E)</f>
        <v>Card</v>
      </c>
      <c r="L1758" s="3" t="str">
        <f>_xlfn.XLOOKUP(Table29[[#This Row],[customer id]],customers!A:A,customers!C:C)</f>
        <v>Inactive</v>
      </c>
    </row>
    <row r="1759" spans="1:12" x14ac:dyDescent="0.35">
      <c r="A1759" s="3">
        <v>9171218505</v>
      </c>
      <c r="B1759">
        <v>378230</v>
      </c>
      <c r="C1759">
        <v>1</v>
      </c>
      <c r="D1759" s="2">
        <v>166.42</v>
      </c>
      <c r="E1759" s="2">
        <f>Table29[[#This Row],[quantity]]*Table29[[#This Row],[unit_price]]</f>
        <v>166.42</v>
      </c>
      <c r="F1759" t="str">
        <f>_xlfn.XLOOKUP(Table29[[#This Row],[product_id]],products!A:A,products!B:B)</f>
        <v>Nuts</v>
      </c>
      <c r="G1759" t="str">
        <f>_xlfn.XLOOKUP(B:B,products!A:A,products!C:C)</f>
        <v>Snacks &amp; Munchies</v>
      </c>
      <c r="H1759" t="str">
        <f>_xlfn.XLOOKUP(Table29[[#This Row],[product_id]],products!A:A,products!D:D)</f>
        <v>Kala-Vig</v>
      </c>
      <c r="I1759" s="1">
        <f>_xlfn.XLOOKUP(Table29[[#This Row],[order_id]],orders!A:A,orders!C:C)</f>
        <v>45443.631249999999</v>
      </c>
      <c r="J1759" s="3">
        <f>_xlfn.XLOOKUP(Table29[[#This Row],[order_id]],orders!A:A,orders!B:B)</f>
        <v>89968482</v>
      </c>
      <c r="K1759" s="3" t="str">
        <f>_xlfn.XLOOKUP(Table29[[#This Row],[order_id]],orders!A:A,orders!E:E)</f>
        <v>Cash</v>
      </c>
      <c r="L1759" s="3" t="str">
        <f>_xlfn.XLOOKUP(Table29[[#This Row],[customer id]],customers!A:A,customers!C:C)</f>
        <v>Regular</v>
      </c>
    </row>
    <row r="1760" spans="1:12" x14ac:dyDescent="0.35">
      <c r="A1760" s="3">
        <v>5068157547</v>
      </c>
      <c r="B1760">
        <v>186168</v>
      </c>
      <c r="C1760">
        <v>3</v>
      </c>
      <c r="D1760" s="2">
        <v>878.8</v>
      </c>
      <c r="E1760" s="2">
        <f>Table29[[#This Row],[quantity]]*Table29[[#This Row],[unit_price]]</f>
        <v>2636.3999999999996</v>
      </c>
      <c r="F1760" t="str">
        <f>_xlfn.XLOOKUP(Table29[[#This Row],[product_id]],products!A:A,products!B:B)</f>
        <v>Dog Food</v>
      </c>
      <c r="G1760" t="str">
        <f>_xlfn.XLOOKUP(B:B,products!A:A,products!C:C)</f>
        <v>Pet Care</v>
      </c>
      <c r="H1760" t="str">
        <f>_xlfn.XLOOKUP(Table29[[#This Row],[product_id]],products!A:A,products!D:D)</f>
        <v>Parekh, Lad and Kadakia</v>
      </c>
      <c r="I1760" s="1">
        <f>_xlfn.XLOOKUP(Table29[[#This Row],[order_id]],orders!A:A,orders!C:C)</f>
        <v>45209.545138888891</v>
      </c>
      <c r="J1760" s="3">
        <f>_xlfn.XLOOKUP(Table29[[#This Row],[order_id]],orders!A:A,orders!B:B)</f>
        <v>46741896</v>
      </c>
      <c r="K1760" s="3" t="str">
        <f>_xlfn.XLOOKUP(Table29[[#This Row],[order_id]],orders!A:A,orders!E:E)</f>
        <v>UPI</v>
      </c>
      <c r="L1760" s="3" t="str">
        <f>_xlfn.XLOOKUP(Table29[[#This Row],[customer id]],customers!A:A,customers!C:C)</f>
        <v>Premium</v>
      </c>
    </row>
    <row r="1761" spans="1:12" x14ac:dyDescent="0.35">
      <c r="A1761" s="3">
        <v>8558710948</v>
      </c>
      <c r="B1761">
        <v>880510</v>
      </c>
      <c r="C1761">
        <v>1</v>
      </c>
      <c r="D1761" s="2">
        <v>951.43</v>
      </c>
      <c r="E1761" s="2">
        <f>Table29[[#This Row],[quantity]]*Table29[[#This Row],[unit_price]]</f>
        <v>951.43</v>
      </c>
      <c r="F1761" t="str">
        <f>_xlfn.XLOOKUP(Table29[[#This Row],[product_id]],products!A:A,products!B:B)</f>
        <v>Bread</v>
      </c>
      <c r="G1761" t="str">
        <f>_xlfn.XLOOKUP(B:B,products!A:A,products!C:C)</f>
        <v>Dairy &amp; Breakfast</v>
      </c>
      <c r="H1761" t="str">
        <f>_xlfn.XLOOKUP(Table29[[#This Row],[product_id]],products!A:A,products!D:D)</f>
        <v>Roy-Char</v>
      </c>
      <c r="I1761" s="1">
        <f>_xlfn.XLOOKUP(Table29[[#This Row],[order_id]],orders!A:A,orders!C:C)</f>
        <v>45464.780555555553</v>
      </c>
      <c r="J1761" s="3">
        <f>_xlfn.XLOOKUP(Table29[[#This Row],[order_id]],orders!A:A,orders!B:B)</f>
        <v>70459847</v>
      </c>
      <c r="K1761" s="3" t="str">
        <f>_xlfn.XLOOKUP(Table29[[#This Row],[order_id]],orders!A:A,orders!E:E)</f>
        <v>Wallet</v>
      </c>
      <c r="L1761" s="3" t="str">
        <f>_xlfn.XLOOKUP(Table29[[#This Row],[customer id]],customers!A:A,customers!C:C)</f>
        <v>Premium</v>
      </c>
    </row>
    <row r="1762" spans="1:12" x14ac:dyDescent="0.35">
      <c r="A1762" s="3">
        <v>3184669775</v>
      </c>
      <c r="B1762">
        <v>34200</v>
      </c>
      <c r="C1762">
        <v>3</v>
      </c>
      <c r="D1762" s="2">
        <v>319.8</v>
      </c>
      <c r="E1762" s="2">
        <f>Table29[[#This Row],[quantity]]*Table29[[#This Row],[unit_price]]</f>
        <v>959.40000000000009</v>
      </c>
      <c r="F1762" t="str">
        <f>_xlfn.XLOOKUP(Table29[[#This Row],[product_id]],products!A:A,products!B:B)</f>
        <v>Lotion</v>
      </c>
      <c r="G1762" t="str">
        <f>_xlfn.XLOOKUP(B:B,products!A:A,products!C:C)</f>
        <v>Personal Care</v>
      </c>
      <c r="H1762" t="str">
        <f>_xlfn.XLOOKUP(Table29[[#This Row],[product_id]],products!A:A,products!D:D)</f>
        <v>Munshi-Grewal</v>
      </c>
      <c r="I1762" s="1">
        <f>_xlfn.XLOOKUP(Table29[[#This Row],[order_id]],orders!A:A,orders!C:C)</f>
        <v>45425.115972222222</v>
      </c>
      <c r="J1762" s="3">
        <f>_xlfn.XLOOKUP(Table29[[#This Row],[order_id]],orders!A:A,orders!B:B)</f>
        <v>71643758</v>
      </c>
      <c r="K1762" s="3" t="str">
        <f>_xlfn.XLOOKUP(Table29[[#This Row],[order_id]],orders!A:A,orders!E:E)</f>
        <v>Cash</v>
      </c>
      <c r="L1762" s="3" t="str">
        <f>_xlfn.XLOOKUP(Table29[[#This Row],[customer id]],customers!A:A,customers!C:C)</f>
        <v>Inactive</v>
      </c>
    </row>
    <row r="1763" spans="1:12" x14ac:dyDescent="0.35">
      <c r="A1763" s="3">
        <v>7079324691</v>
      </c>
      <c r="B1763">
        <v>398340</v>
      </c>
      <c r="C1763">
        <v>3</v>
      </c>
      <c r="D1763" s="2">
        <v>651.92999999999995</v>
      </c>
      <c r="E1763" s="2">
        <f>Table29[[#This Row],[quantity]]*Table29[[#This Row],[unit_price]]</f>
        <v>1955.79</v>
      </c>
      <c r="F1763" t="str">
        <f>_xlfn.XLOOKUP(Table29[[#This Row],[product_id]],products!A:A,products!B:B)</f>
        <v>Instant Noodles</v>
      </c>
      <c r="G1763" t="str">
        <f>_xlfn.XLOOKUP(B:B,products!A:A,products!C:C)</f>
        <v>Instant &amp; Frozen Food</v>
      </c>
      <c r="H1763" t="str">
        <f>_xlfn.XLOOKUP(Table29[[#This Row],[product_id]],products!A:A,products!D:D)</f>
        <v>Nadig, Zachariah and Soni</v>
      </c>
      <c r="I1763" s="1">
        <f>_xlfn.XLOOKUP(Table29[[#This Row],[order_id]],orders!A:A,orders!C:C)</f>
        <v>45020.378472222219</v>
      </c>
      <c r="J1763" s="3">
        <f>_xlfn.XLOOKUP(Table29[[#This Row],[order_id]],orders!A:A,orders!B:B)</f>
        <v>38902193</v>
      </c>
      <c r="K1763" s="3" t="str">
        <f>_xlfn.XLOOKUP(Table29[[#This Row],[order_id]],orders!A:A,orders!E:E)</f>
        <v>UPI</v>
      </c>
      <c r="L1763" s="3" t="str">
        <f>_xlfn.XLOOKUP(Table29[[#This Row],[customer id]],customers!A:A,customers!C:C)</f>
        <v>New</v>
      </c>
    </row>
    <row r="1764" spans="1:12" x14ac:dyDescent="0.35">
      <c r="A1764" s="3">
        <v>4210311922</v>
      </c>
      <c r="B1764">
        <v>120532</v>
      </c>
      <c r="C1764">
        <v>2</v>
      </c>
      <c r="D1764" s="2">
        <v>697.53</v>
      </c>
      <c r="E1764" s="2">
        <f>Table29[[#This Row],[quantity]]*Table29[[#This Row],[unit_price]]</f>
        <v>1395.06</v>
      </c>
      <c r="F1764" t="str">
        <f>_xlfn.XLOOKUP(Table29[[#This Row],[product_id]],products!A:A,products!B:B)</f>
        <v>Wheat Flour</v>
      </c>
      <c r="G1764" t="str">
        <f>_xlfn.XLOOKUP(B:B,products!A:A,products!C:C)</f>
        <v>Grocery &amp; Staples</v>
      </c>
      <c r="H1764" t="str">
        <f>_xlfn.XLOOKUP(Table29[[#This Row],[product_id]],products!A:A,products!D:D)</f>
        <v>Nazareth Ltd</v>
      </c>
      <c r="I1764" s="1">
        <f>_xlfn.XLOOKUP(Table29[[#This Row],[order_id]],orders!A:A,orders!C:C)</f>
        <v>45063.870833333334</v>
      </c>
      <c r="J1764" s="3">
        <f>_xlfn.XLOOKUP(Table29[[#This Row],[order_id]],orders!A:A,orders!B:B)</f>
        <v>56195475</v>
      </c>
      <c r="K1764" s="3" t="str">
        <f>_xlfn.XLOOKUP(Table29[[#This Row],[order_id]],orders!A:A,orders!E:E)</f>
        <v>UPI</v>
      </c>
      <c r="L1764" s="3" t="str">
        <f>_xlfn.XLOOKUP(Table29[[#This Row],[customer id]],customers!A:A,customers!C:C)</f>
        <v>Regular</v>
      </c>
    </row>
    <row r="1765" spans="1:12" x14ac:dyDescent="0.35">
      <c r="A1765" s="3">
        <v>7660037070</v>
      </c>
      <c r="B1765">
        <v>784673</v>
      </c>
      <c r="C1765">
        <v>3</v>
      </c>
      <c r="D1765" s="2">
        <v>491.39</v>
      </c>
      <c r="E1765" s="2">
        <f>Table29[[#This Row],[quantity]]*Table29[[#This Row],[unit_price]]</f>
        <v>1474.17</v>
      </c>
      <c r="F1765" t="str">
        <f>_xlfn.XLOOKUP(Table29[[#This Row],[product_id]],products!A:A,products!B:B)</f>
        <v>Dog Food</v>
      </c>
      <c r="G1765" t="str">
        <f>_xlfn.XLOOKUP(B:B,products!A:A,products!C:C)</f>
        <v>Pet Care</v>
      </c>
      <c r="H1765" t="str">
        <f>_xlfn.XLOOKUP(Table29[[#This Row],[product_id]],products!A:A,products!D:D)</f>
        <v>Ramanathan Group</v>
      </c>
      <c r="I1765" s="1">
        <f>_xlfn.XLOOKUP(Table29[[#This Row],[order_id]],orders!A:A,orders!C:C)</f>
        <v>45338.873611111114</v>
      </c>
      <c r="J1765" s="3">
        <f>_xlfn.XLOOKUP(Table29[[#This Row],[order_id]],orders!A:A,orders!B:B)</f>
        <v>82585664</v>
      </c>
      <c r="K1765" s="3" t="str">
        <f>_xlfn.XLOOKUP(Table29[[#This Row],[order_id]],orders!A:A,orders!E:E)</f>
        <v>Wallet</v>
      </c>
      <c r="L1765" s="3" t="str">
        <f>_xlfn.XLOOKUP(Table29[[#This Row],[customer id]],customers!A:A,customers!C:C)</f>
        <v>Regular</v>
      </c>
    </row>
    <row r="1766" spans="1:12" x14ac:dyDescent="0.35">
      <c r="A1766" s="3">
        <v>9410025634</v>
      </c>
      <c r="B1766">
        <v>9436</v>
      </c>
      <c r="C1766">
        <v>3</v>
      </c>
      <c r="D1766" s="2">
        <v>88.43</v>
      </c>
      <c r="E1766" s="2">
        <f>Table29[[#This Row],[quantity]]*Table29[[#This Row],[unit_price]]</f>
        <v>265.29000000000002</v>
      </c>
      <c r="F1766" t="str">
        <f>_xlfn.XLOOKUP(Table29[[#This Row],[product_id]],products!A:A,products!B:B)</f>
        <v>Toothpaste</v>
      </c>
      <c r="G1766" t="str">
        <f>_xlfn.XLOOKUP(B:B,products!A:A,products!C:C)</f>
        <v>Personal Care</v>
      </c>
      <c r="H1766" t="str">
        <f>_xlfn.XLOOKUP(Table29[[#This Row],[product_id]],products!A:A,products!D:D)</f>
        <v>Naidu PLC</v>
      </c>
      <c r="I1766" s="1">
        <f>_xlfn.XLOOKUP(Table29[[#This Row],[order_id]],orders!A:A,orders!C:C)</f>
        <v>45319.130555555559</v>
      </c>
      <c r="J1766" s="3">
        <f>_xlfn.XLOOKUP(Table29[[#This Row],[order_id]],orders!A:A,orders!B:B)</f>
        <v>59643062</v>
      </c>
      <c r="K1766" s="3" t="str">
        <f>_xlfn.XLOOKUP(Table29[[#This Row],[order_id]],orders!A:A,orders!E:E)</f>
        <v>Card</v>
      </c>
      <c r="L1766" s="3" t="str">
        <f>_xlfn.XLOOKUP(Table29[[#This Row],[customer id]],customers!A:A,customers!C:C)</f>
        <v>Inactive</v>
      </c>
    </row>
    <row r="1767" spans="1:12" x14ac:dyDescent="0.35">
      <c r="A1767" s="3">
        <v>6798589010</v>
      </c>
      <c r="B1767">
        <v>11422</v>
      </c>
      <c r="C1767">
        <v>1</v>
      </c>
      <c r="D1767" s="2">
        <v>127.16</v>
      </c>
      <c r="E1767" s="2">
        <f>Table29[[#This Row],[quantity]]*Table29[[#This Row],[unit_price]]</f>
        <v>127.16</v>
      </c>
      <c r="F1767" t="str">
        <f>_xlfn.XLOOKUP(Table29[[#This Row],[product_id]],products!A:A,products!B:B)</f>
        <v>Potatoes</v>
      </c>
      <c r="G1767" t="str">
        <f>_xlfn.XLOOKUP(B:B,products!A:A,products!C:C)</f>
        <v>Fruits &amp; Vegetables</v>
      </c>
      <c r="H1767" t="str">
        <f>_xlfn.XLOOKUP(Table29[[#This Row],[product_id]],products!A:A,products!D:D)</f>
        <v>Ramaswamy-Tata</v>
      </c>
      <c r="I1767" s="1">
        <f>_xlfn.XLOOKUP(Table29[[#This Row],[order_id]],orders!A:A,orders!C:C)</f>
        <v>45196.637499999997</v>
      </c>
      <c r="J1767" s="3">
        <f>_xlfn.XLOOKUP(Table29[[#This Row],[order_id]],orders!A:A,orders!B:B)</f>
        <v>18035010</v>
      </c>
      <c r="K1767" s="3" t="str">
        <f>_xlfn.XLOOKUP(Table29[[#This Row],[order_id]],orders!A:A,orders!E:E)</f>
        <v>UPI</v>
      </c>
      <c r="L1767" s="3" t="str">
        <f>_xlfn.XLOOKUP(Table29[[#This Row],[customer id]],customers!A:A,customers!C:C)</f>
        <v>Premium</v>
      </c>
    </row>
    <row r="1768" spans="1:12" x14ac:dyDescent="0.35">
      <c r="A1768" s="3">
        <v>5401466202</v>
      </c>
      <c r="B1768">
        <v>478531</v>
      </c>
      <c r="C1768">
        <v>3</v>
      </c>
      <c r="D1768" s="2">
        <v>825.46</v>
      </c>
      <c r="E1768" s="2">
        <f>Table29[[#This Row],[quantity]]*Table29[[#This Row],[unit_price]]</f>
        <v>2476.38</v>
      </c>
      <c r="F1768" t="str">
        <f>_xlfn.XLOOKUP(Table29[[#This Row],[product_id]],products!A:A,products!B:B)</f>
        <v>Carrots</v>
      </c>
      <c r="G1768" t="str">
        <f>_xlfn.XLOOKUP(B:B,products!A:A,products!C:C)</f>
        <v>Fruits &amp; Vegetables</v>
      </c>
      <c r="H1768" t="str">
        <f>_xlfn.XLOOKUP(Table29[[#This Row],[product_id]],products!A:A,products!D:D)</f>
        <v>Uppal Group</v>
      </c>
      <c r="I1768" s="1">
        <f>_xlfn.XLOOKUP(Table29[[#This Row],[order_id]],orders!A:A,orders!C:C)</f>
        <v>45561.825694444444</v>
      </c>
      <c r="J1768" s="3">
        <f>_xlfn.XLOOKUP(Table29[[#This Row],[order_id]],orders!A:A,orders!B:B)</f>
        <v>12305040</v>
      </c>
      <c r="K1768" s="3" t="str">
        <f>_xlfn.XLOOKUP(Table29[[#This Row],[order_id]],orders!A:A,orders!E:E)</f>
        <v>Card</v>
      </c>
      <c r="L1768" s="3" t="str">
        <f>_xlfn.XLOOKUP(Table29[[#This Row],[customer id]],customers!A:A,customers!C:C)</f>
        <v>Regular</v>
      </c>
    </row>
    <row r="1769" spans="1:12" x14ac:dyDescent="0.35">
      <c r="A1769" s="3">
        <v>9102648124</v>
      </c>
      <c r="B1769">
        <v>859361</v>
      </c>
      <c r="C1769">
        <v>3</v>
      </c>
      <c r="D1769" s="2">
        <v>432.39</v>
      </c>
      <c r="E1769" s="2">
        <f>Table29[[#This Row],[quantity]]*Table29[[#This Row],[unit_price]]</f>
        <v>1297.17</v>
      </c>
      <c r="F1769" t="str">
        <f>_xlfn.XLOOKUP(Table29[[#This Row],[product_id]],products!A:A,products!B:B)</f>
        <v>Shampoo</v>
      </c>
      <c r="G1769" t="str">
        <f>_xlfn.XLOOKUP(B:B,products!A:A,products!C:C)</f>
        <v>Personal Care</v>
      </c>
      <c r="H1769" t="str">
        <f>_xlfn.XLOOKUP(Table29[[#This Row],[product_id]],products!A:A,products!D:D)</f>
        <v>Mitter Group</v>
      </c>
      <c r="I1769" s="1">
        <f>_xlfn.XLOOKUP(Table29[[#This Row],[order_id]],orders!A:A,orders!C:C)</f>
        <v>45297.643750000003</v>
      </c>
      <c r="J1769" s="3">
        <f>_xlfn.XLOOKUP(Table29[[#This Row],[order_id]],orders!A:A,orders!B:B)</f>
        <v>81533356</v>
      </c>
      <c r="K1769" s="3" t="str">
        <f>_xlfn.XLOOKUP(Table29[[#This Row],[order_id]],orders!A:A,orders!E:E)</f>
        <v>UPI</v>
      </c>
      <c r="L1769" s="3" t="str">
        <f>_xlfn.XLOOKUP(Table29[[#This Row],[customer id]],customers!A:A,customers!C:C)</f>
        <v>Premium</v>
      </c>
    </row>
    <row r="1770" spans="1:12" x14ac:dyDescent="0.35">
      <c r="A1770" s="3">
        <v>1969956670</v>
      </c>
      <c r="B1770">
        <v>848226</v>
      </c>
      <c r="C1770">
        <v>1</v>
      </c>
      <c r="D1770" s="2">
        <v>209.59</v>
      </c>
      <c r="E1770" s="2">
        <f>Table29[[#This Row],[quantity]]*Table29[[#This Row],[unit_price]]</f>
        <v>209.59</v>
      </c>
      <c r="F1770" t="str">
        <f>_xlfn.XLOOKUP(Table29[[#This Row],[product_id]],products!A:A,products!B:B)</f>
        <v>Tomatoes</v>
      </c>
      <c r="G1770" t="str">
        <f>_xlfn.XLOOKUP(B:B,products!A:A,products!C:C)</f>
        <v>Fruits &amp; Vegetables</v>
      </c>
      <c r="H1770" t="str">
        <f>_xlfn.XLOOKUP(Table29[[#This Row],[product_id]],products!A:A,products!D:D)</f>
        <v>Barad and Sons</v>
      </c>
      <c r="I1770" s="1">
        <f>_xlfn.XLOOKUP(Table29[[#This Row],[order_id]],orders!A:A,orders!C:C)</f>
        <v>45589.05972222222</v>
      </c>
      <c r="J1770" s="3">
        <f>_xlfn.XLOOKUP(Table29[[#This Row],[order_id]],orders!A:A,orders!B:B)</f>
        <v>32203588</v>
      </c>
      <c r="K1770" s="3" t="str">
        <f>_xlfn.XLOOKUP(Table29[[#This Row],[order_id]],orders!A:A,orders!E:E)</f>
        <v>Wallet</v>
      </c>
      <c r="L1770" s="3" t="str">
        <f>_xlfn.XLOOKUP(Table29[[#This Row],[customer id]],customers!A:A,customers!C:C)</f>
        <v>Premium</v>
      </c>
    </row>
    <row r="1771" spans="1:12" x14ac:dyDescent="0.35">
      <c r="A1771" s="3">
        <v>1194228460</v>
      </c>
      <c r="B1771">
        <v>140489</v>
      </c>
      <c r="C1771">
        <v>3</v>
      </c>
      <c r="D1771" s="2">
        <v>650.20000000000005</v>
      </c>
      <c r="E1771" s="2">
        <f>Table29[[#This Row],[quantity]]*Table29[[#This Row],[unit_price]]</f>
        <v>1950.6000000000001</v>
      </c>
      <c r="F1771" t="str">
        <f>_xlfn.XLOOKUP(Table29[[#This Row],[product_id]],products!A:A,products!B:B)</f>
        <v>Soap</v>
      </c>
      <c r="G1771" t="str">
        <f>_xlfn.XLOOKUP(B:B,products!A:A,products!C:C)</f>
        <v>Personal Care</v>
      </c>
      <c r="H1771" t="str">
        <f>_xlfn.XLOOKUP(Table29[[#This Row],[product_id]],products!A:A,products!D:D)</f>
        <v>Biswas, Kapoor and Patel</v>
      </c>
      <c r="I1771" s="1">
        <f>_xlfn.XLOOKUP(Table29[[#This Row],[order_id]],orders!A:A,orders!C:C)</f>
        <v>45362.674305555556</v>
      </c>
      <c r="J1771" s="3">
        <f>_xlfn.XLOOKUP(Table29[[#This Row],[order_id]],orders!A:A,orders!B:B)</f>
        <v>61516967</v>
      </c>
      <c r="K1771" s="3" t="str">
        <f>_xlfn.XLOOKUP(Table29[[#This Row],[order_id]],orders!A:A,orders!E:E)</f>
        <v>Card</v>
      </c>
      <c r="L1771" s="3" t="str">
        <f>_xlfn.XLOOKUP(Table29[[#This Row],[customer id]],customers!A:A,customers!C:C)</f>
        <v>Regular</v>
      </c>
    </row>
    <row r="1772" spans="1:12" x14ac:dyDescent="0.35">
      <c r="A1772" s="3">
        <v>9628463148</v>
      </c>
      <c r="B1772">
        <v>566052</v>
      </c>
      <c r="C1772">
        <v>3</v>
      </c>
      <c r="D1772" s="2">
        <v>87.3</v>
      </c>
      <c r="E1772" s="2">
        <f>Table29[[#This Row],[quantity]]*Table29[[#This Row],[unit_price]]</f>
        <v>261.89999999999998</v>
      </c>
      <c r="F1772" t="str">
        <f>_xlfn.XLOOKUP(Table29[[#This Row],[product_id]],products!A:A,products!B:B)</f>
        <v>Pain Reliever</v>
      </c>
      <c r="G1772" t="str">
        <f>_xlfn.XLOOKUP(B:B,products!A:A,products!C:C)</f>
        <v>Pharmacy</v>
      </c>
      <c r="H1772" t="str">
        <f>_xlfn.XLOOKUP(Table29[[#This Row],[product_id]],products!A:A,products!D:D)</f>
        <v>Apte, Soman and Raju</v>
      </c>
      <c r="I1772" s="1">
        <f>_xlfn.XLOOKUP(Table29[[#This Row],[order_id]],orders!A:A,orders!C:C)</f>
        <v>45529.70416666667</v>
      </c>
      <c r="J1772" s="3">
        <f>_xlfn.XLOOKUP(Table29[[#This Row],[order_id]],orders!A:A,orders!B:B)</f>
        <v>12814732</v>
      </c>
      <c r="K1772" s="3" t="str">
        <f>_xlfn.XLOOKUP(Table29[[#This Row],[order_id]],orders!A:A,orders!E:E)</f>
        <v>UPI</v>
      </c>
      <c r="L1772" s="3" t="str">
        <f>_xlfn.XLOOKUP(Table29[[#This Row],[customer id]],customers!A:A,customers!C:C)</f>
        <v>Regular</v>
      </c>
    </row>
    <row r="1773" spans="1:12" x14ac:dyDescent="0.35">
      <c r="A1773" s="3">
        <v>7745364283</v>
      </c>
      <c r="B1773">
        <v>654623</v>
      </c>
      <c r="C1773">
        <v>1</v>
      </c>
      <c r="D1773" s="2">
        <v>422.14</v>
      </c>
      <c r="E1773" s="2">
        <f>Table29[[#This Row],[quantity]]*Table29[[#This Row],[unit_price]]</f>
        <v>422.14</v>
      </c>
      <c r="F1773" t="str">
        <f>_xlfn.XLOOKUP(Table29[[#This Row],[product_id]],products!A:A,products!B:B)</f>
        <v>Chips</v>
      </c>
      <c r="G1773" t="str">
        <f>_xlfn.XLOOKUP(B:B,products!A:A,products!C:C)</f>
        <v>Snacks &amp; Munchies</v>
      </c>
      <c r="H1773" t="str">
        <f>_xlfn.XLOOKUP(Table29[[#This Row],[product_id]],products!A:A,products!D:D)</f>
        <v>Pradhan and Sons</v>
      </c>
      <c r="I1773" s="1">
        <f>_xlfn.XLOOKUP(Table29[[#This Row],[order_id]],orders!A:A,orders!C:C)</f>
        <v>45095.784722222219</v>
      </c>
      <c r="J1773" s="3">
        <f>_xlfn.XLOOKUP(Table29[[#This Row],[order_id]],orders!A:A,orders!B:B)</f>
        <v>25585013</v>
      </c>
      <c r="K1773" s="3" t="str">
        <f>_xlfn.XLOOKUP(Table29[[#This Row],[order_id]],orders!A:A,orders!E:E)</f>
        <v>Wallet</v>
      </c>
      <c r="L1773" s="3" t="str">
        <f>_xlfn.XLOOKUP(Table29[[#This Row],[customer id]],customers!A:A,customers!C:C)</f>
        <v>Inactive</v>
      </c>
    </row>
    <row r="1774" spans="1:12" x14ac:dyDescent="0.35">
      <c r="A1774" s="3">
        <v>9892343037</v>
      </c>
      <c r="B1774">
        <v>131748</v>
      </c>
      <c r="C1774">
        <v>3</v>
      </c>
      <c r="D1774" s="2">
        <v>81.349999999999994</v>
      </c>
      <c r="E1774" s="2">
        <f>Table29[[#This Row],[quantity]]*Table29[[#This Row],[unit_price]]</f>
        <v>244.04999999999998</v>
      </c>
      <c r="F1774" t="str">
        <f>_xlfn.XLOOKUP(Table29[[#This Row],[product_id]],products!A:A,products!B:B)</f>
        <v>Dog Food</v>
      </c>
      <c r="G1774" t="str">
        <f>_xlfn.XLOOKUP(B:B,products!A:A,products!C:C)</f>
        <v>Pet Care</v>
      </c>
      <c r="H1774" t="str">
        <f>_xlfn.XLOOKUP(Table29[[#This Row],[product_id]],products!A:A,products!D:D)</f>
        <v>Shroff, Wason and Dugar</v>
      </c>
      <c r="I1774" s="1">
        <f>_xlfn.XLOOKUP(Table29[[#This Row],[order_id]],orders!A:A,orders!C:C)</f>
        <v>45504.111111111109</v>
      </c>
      <c r="J1774" s="3">
        <f>_xlfn.XLOOKUP(Table29[[#This Row],[order_id]],orders!A:A,orders!B:B)</f>
        <v>55472026</v>
      </c>
      <c r="K1774" s="3" t="str">
        <f>_xlfn.XLOOKUP(Table29[[#This Row],[order_id]],orders!A:A,orders!E:E)</f>
        <v>Cash</v>
      </c>
      <c r="L1774" s="3" t="str">
        <f>_xlfn.XLOOKUP(Table29[[#This Row],[customer id]],customers!A:A,customers!C:C)</f>
        <v>New</v>
      </c>
    </row>
    <row r="1775" spans="1:12" x14ac:dyDescent="0.35">
      <c r="A1775" s="3">
        <v>1588828749</v>
      </c>
      <c r="B1775">
        <v>53833</v>
      </c>
      <c r="C1775">
        <v>3</v>
      </c>
      <c r="D1775" s="2">
        <v>134.69</v>
      </c>
      <c r="E1775" s="2">
        <f>Table29[[#This Row],[quantity]]*Table29[[#This Row],[unit_price]]</f>
        <v>404.07</v>
      </c>
      <c r="F1775" t="str">
        <f>_xlfn.XLOOKUP(Table29[[#This Row],[product_id]],products!A:A,products!B:B)</f>
        <v>Rice</v>
      </c>
      <c r="G1775" t="str">
        <f>_xlfn.XLOOKUP(B:B,products!A:A,products!C:C)</f>
        <v>Grocery &amp; Staples</v>
      </c>
      <c r="H1775" t="str">
        <f>_xlfn.XLOOKUP(Table29[[#This Row],[product_id]],products!A:A,products!D:D)</f>
        <v>Tella-Master</v>
      </c>
      <c r="I1775" s="1">
        <f>_xlfn.XLOOKUP(Table29[[#This Row],[order_id]],orders!A:A,orders!C:C)</f>
        <v>45247.569444444445</v>
      </c>
      <c r="J1775" s="3">
        <f>_xlfn.XLOOKUP(Table29[[#This Row],[order_id]],orders!A:A,orders!B:B)</f>
        <v>11540364</v>
      </c>
      <c r="K1775" s="3" t="str">
        <f>_xlfn.XLOOKUP(Table29[[#This Row],[order_id]],orders!A:A,orders!E:E)</f>
        <v>UPI</v>
      </c>
      <c r="L1775" s="3" t="str">
        <f>_xlfn.XLOOKUP(Table29[[#This Row],[customer id]],customers!A:A,customers!C:C)</f>
        <v>New</v>
      </c>
    </row>
    <row r="1776" spans="1:12" x14ac:dyDescent="0.35">
      <c r="A1776" s="3">
        <v>4037647778</v>
      </c>
      <c r="B1776">
        <v>144124</v>
      </c>
      <c r="C1776">
        <v>2</v>
      </c>
      <c r="D1776" s="2">
        <v>162.66999999999999</v>
      </c>
      <c r="E1776" s="2">
        <f>Table29[[#This Row],[quantity]]*Table29[[#This Row],[unit_price]]</f>
        <v>325.33999999999997</v>
      </c>
      <c r="F1776" t="str">
        <f>_xlfn.XLOOKUP(Table29[[#This Row],[product_id]],products!A:A,products!B:B)</f>
        <v>Detergent</v>
      </c>
      <c r="G1776" t="str">
        <f>_xlfn.XLOOKUP(B:B,products!A:A,products!C:C)</f>
        <v>Household Care</v>
      </c>
      <c r="H1776" t="str">
        <f>_xlfn.XLOOKUP(Table29[[#This Row],[product_id]],products!A:A,products!D:D)</f>
        <v>Lalla-Srinivasan</v>
      </c>
      <c r="I1776" s="1">
        <f>_xlfn.XLOOKUP(Table29[[#This Row],[order_id]],orders!A:A,orders!C:C)</f>
        <v>45002.234027777777</v>
      </c>
      <c r="J1776" s="3">
        <f>_xlfn.XLOOKUP(Table29[[#This Row],[order_id]],orders!A:A,orders!B:B)</f>
        <v>63802820</v>
      </c>
      <c r="K1776" s="3" t="str">
        <f>_xlfn.XLOOKUP(Table29[[#This Row],[order_id]],orders!A:A,orders!E:E)</f>
        <v>Wallet</v>
      </c>
      <c r="L1776" s="3" t="str">
        <f>_xlfn.XLOOKUP(Table29[[#This Row],[customer id]],customers!A:A,customers!C:C)</f>
        <v>Regular</v>
      </c>
    </row>
    <row r="1777" spans="1:12" x14ac:dyDescent="0.35">
      <c r="A1777" s="3">
        <v>6664301655</v>
      </c>
      <c r="B1777">
        <v>367391</v>
      </c>
      <c r="C1777">
        <v>1</v>
      </c>
      <c r="D1777" s="2">
        <v>939.55</v>
      </c>
      <c r="E1777" s="2">
        <f>Table29[[#This Row],[quantity]]*Table29[[#This Row],[unit_price]]</f>
        <v>939.55</v>
      </c>
      <c r="F1777" t="str">
        <f>_xlfn.XLOOKUP(Table29[[#This Row],[product_id]],products!A:A,products!B:B)</f>
        <v>Baby Wipes</v>
      </c>
      <c r="G1777" t="str">
        <f>_xlfn.XLOOKUP(B:B,products!A:A,products!C:C)</f>
        <v>Baby Care</v>
      </c>
      <c r="H1777" t="str">
        <f>_xlfn.XLOOKUP(Table29[[#This Row],[product_id]],products!A:A,products!D:D)</f>
        <v>Talwar and Sons</v>
      </c>
      <c r="I1777" s="1">
        <f>_xlfn.XLOOKUP(Table29[[#This Row],[order_id]],orders!A:A,orders!C:C)</f>
        <v>45138.06527777778</v>
      </c>
      <c r="J1777" s="3">
        <f>_xlfn.XLOOKUP(Table29[[#This Row],[order_id]],orders!A:A,orders!B:B)</f>
        <v>57474553</v>
      </c>
      <c r="K1777" s="3" t="str">
        <f>_xlfn.XLOOKUP(Table29[[#This Row],[order_id]],orders!A:A,orders!E:E)</f>
        <v>Wallet</v>
      </c>
      <c r="L1777" s="3" t="str">
        <f>_xlfn.XLOOKUP(Table29[[#This Row],[customer id]],customers!A:A,customers!C:C)</f>
        <v>Regular</v>
      </c>
    </row>
    <row r="1778" spans="1:12" x14ac:dyDescent="0.35">
      <c r="A1778" s="3">
        <v>7096225581</v>
      </c>
      <c r="B1778">
        <v>6405</v>
      </c>
      <c r="C1778">
        <v>1</v>
      </c>
      <c r="D1778" s="2">
        <v>236.51</v>
      </c>
      <c r="E1778" s="2">
        <f>Table29[[#This Row],[quantity]]*Table29[[#This Row],[unit_price]]</f>
        <v>236.51</v>
      </c>
      <c r="F1778" t="str">
        <f>_xlfn.XLOOKUP(Table29[[#This Row],[product_id]],products!A:A,products!B:B)</f>
        <v>Baby Food</v>
      </c>
      <c r="G1778" t="str">
        <f>_xlfn.XLOOKUP(B:B,products!A:A,products!C:C)</f>
        <v>Baby Care</v>
      </c>
      <c r="H1778" t="str">
        <f>_xlfn.XLOOKUP(Table29[[#This Row],[product_id]],products!A:A,products!D:D)</f>
        <v>Kashyap-Reddy</v>
      </c>
      <c r="I1778" s="1">
        <f>_xlfn.XLOOKUP(Table29[[#This Row],[order_id]],orders!A:A,orders!C:C)</f>
        <v>45470.57916666667</v>
      </c>
      <c r="J1778" s="3">
        <f>_xlfn.XLOOKUP(Table29[[#This Row],[order_id]],orders!A:A,orders!B:B)</f>
        <v>6319646</v>
      </c>
      <c r="K1778" s="3" t="str">
        <f>_xlfn.XLOOKUP(Table29[[#This Row],[order_id]],orders!A:A,orders!E:E)</f>
        <v>Wallet</v>
      </c>
      <c r="L1778" s="3" t="str">
        <f>_xlfn.XLOOKUP(Table29[[#This Row],[customer id]],customers!A:A,customers!C:C)</f>
        <v>Regular</v>
      </c>
    </row>
    <row r="1779" spans="1:12" x14ac:dyDescent="0.35">
      <c r="A1779" s="3">
        <v>79029185</v>
      </c>
      <c r="B1779">
        <v>820973</v>
      </c>
      <c r="C1779">
        <v>3</v>
      </c>
      <c r="D1779" s="2">
        <v>114.52</v>
      </c>
      <c r="E1779" s="2">
        <f>Table29[[#This Row],[quantity]]*Table29[[#This Row],[unit_price]]</f>
        <v>343.56</v>
      </c>
      <c r="F1779" t="str">
        <f>_xlfn.XLOOKUP(Table29[[#This Row],[product_id]],products!A:A,products!B:B)</f>
        <v>Baby Wipes</v>
      </c>
      <c r="G1779" t="str">
        <f>_xlfn.XLOOKUP(B:B,products!A:A,products!C:C)</f>
        <v>Baby Care</v>
      </c>
      <c r="H1779" t="str">
        <f>_xlfn.XLOOKUP(Table29[[#This Row],[product_id]],products!A:A,products!D:D)</f>
        <v>Lall LLC</v>
      </c>
      <c r="I1779" s="1">
        <f>_xlfn.XLOOKUP(Table29[[#This Row],[order_id]],orders!A:A,orders!C:C)</f>
        <v>45449.573611111111</v>
      </c>
      <c r="J1779" s="3">
        <f>_xlfn.XLOOKUP(Table29[[#This Row],[order_id]],orders!A:A,orders!B:B)</f>
        <v>39645619</v>
      </c>
      <c r="K1779" s="3" t="str">
        <f>_xlfn.XLOOKUP(Table29[[#This Row],[order_id]],orders!A:A,orders!E:E)</f>
        <v>Cash</v>
      </c>
      <c r="L1779" s="3" t="str">
        <f>_xlfn.XLOOKUP(Table29[[#This Row],[customer id]],customers!A:A,customers!C:C)</f>
        <v>Regular</v>
      </c>
    </row>
    <row r="1780" spans="1:12" x14ac:dyDescent="0.35">
      <c r="A1780" s="3">
        <v>7831967187</v>
      </c>
      <c r="B1780">
        <v>993331</v>
      </c>
      <c r="C1780">
        <v>3</v>
      </c>
      <c r="D1780" s="2">
        <v>102.44</v>
      </c>
      <c r="E1780" s="2">
        <f>Table29[[#This Row],[quantity]]*Table29[[#This Row],[unit_price]]</f>
        <v>307.32</v>
      </c>
      <c r="F1780" t="str">
        <f>_xlfn.XLOOKUP(Table29[[#This Row],[product_id]],products!A:A,products!B:B)</f>
        <v>Pulses</v>
      </c>
      <c r="G1780" t="str">
        <f>_xlfn.XLOOKUP(B:B,products!A:A,products!C:C)</f>
        <v>Grocery &amp; Staples</v>
      </c>
      <c r="H1780" t="str">
        <f>_xlfn.XLOOKUP(Table29[[#This Row],[product_id]],products!A:A,products!D:D)</f>
        <v>Parmer, Gola and Yogi</v>
      </c>
      <c r="I1780" s="1">
        <f>_xlfn.XLOOKUP(Table29[[#This Row],[order_id]],orders!A:A,orders!C:C)</f>
        <v>45083.032638888886</v>
      </c>
      <c r="J1780" s="3">
        <f>_xlfn.XLOOKUP(Table29[[#This Row],[order_id]],orders!A:A,orders!B:B)</f>
        <v>81528623</v>
      </c>
      <c r="K1780" s="3" t="str">
        <f>_xlfn.XLOOKUP(Table29[[#This Row],[order_id]],orders!A:A,orders!E:E)</f>
        <v>Card</v>
      </c>
      <c r="L1780" s="3" t="str">
        <f>_xlfn.XLOOKUP(Table29[[#This Row],[customer id]],customers!A:A,customers!C:C)</f>
        <v>Premium</v>
      </c>
    </row>
    <row r="1781" spans="1:12" x14ac:dyDescent="0.35">
      <c r="A1781" s="3">
        <v>482214790</v>
      </c>
      <c r="B1781">
        <v>51036</v>
      </c>
      <c r="C1781">
        <v>3</v>
      </c>
      <c r="D1781" s="2">
        <v>931.61</v>
      </c>
      <c r="E1781" s="2">
        <f>Table29[[#This Row],[quantity]]*Table29[[#This Row],[unit_price]]</f>
        <v>2794.83</v>
      </c>
      <c r="F1781" t="str">
        <f>_xlfn.XLOOKUP(Table29[[#This Row],[product_id]],products!A:A,products!B:B)</f>
        <v>Baby Food</v>
      </c>
      <c r="G1781" t="str">
        <f>_xlfn.XLOOKUP(B:B,products!A:A,products!C:C)</f>
        <v>Baby Care</v>
      </c>
      <c r="H1781" t="str">
        <f>_xlfn.XLOOKUP(Table29[[#This Row],[product_id]],products!A:A,products!D:D)</f>
        <v>Karnik PLC</v>
      </c>
      <c r="I1781" s="1">
        <f>_xlfn.XLOOKUP(Table29[[#This Row],[order_id]],orders!A:A,orders!C:C)</f>
        <v>45026.234027777777</v>
      </c>
      <c r="J1781" s="3">
        <f>_xlfn.XLOOKUP(Table29[[#This Row],[order_id]],orders!A:A,orders!B:B)</f>
        <v>31156674</v>
      </c>
      <c r="K1781" s="3" t="str">
        <f>_xlfn.XLOOKUP(Table29[[#This Row],[order_id]],orders!A:A,orders!E:E)</f>
        <v>Wallet</v>
      </c>
      <c r="L1781" s="3" t="str">
        <f>_xlfn.XLOOKUP(Table29[[#This Row],[customer id]],customers!A:A,customers!C:C)</f>
        <v>Inactive</v>
      </c>
    </row>
    <row r="1782" spans="1:12" x14ac:dyDescent="0.35">
      <c r="A1782" s="3">
        <v>5931307224</v>
      </c>
      <c r="B1782">
        <v>891833</v>
      </c>
      <c r="C1782">
        <v>1</v>
      </c>
      <c r="D1782" s="2">
        <v>493.19</v>
      </c>
      <c r="E1782" s="2">
        <f>Table29[[#This Row],[quantity]]*Table29[[#This Row],[unit_price]]</f>
        <v>493.19</v>
      </c>
      <c r="F1782" t="str">
        <f>_xlfn.XLOOKUP(Table29[[#This Row],[product_id]],products!A:A,products!B:B)</f>
        <v>Curd</v>
      </c>
      <c r="G1782" t="str">
        <f>_xlfn.XLOOKUP(B:B,products!A:A,products!C:C)</f>
        <v>Dairy &amp; Breakfast</v>
      </c>
      <c r="H1782" t="str">
        <f>_xlfn.XLOOKUP(Table29[[#This Row],[product_id]],products!A:A,products!D:D)</f>
        <v>Mani PLC</v>
      </c>
      <c r="I1782" s="1">
        <f>_xlfn.XLOOKUP(Table29[[#This Row],[order_id]],orders!A:A,orders!C:C)</f>
        <v>45257.365277777775</v>
      </c>
      <c r="J1782" s="3">
        <f>_xlfn.XLOOKUP(Table29[[#This Row],[order_id]],orders!A:A,orders!B:B)</f>
        <v>2361575</v>
      </c>
      <c r="K1782" s="3" t="str">
        <f>_xlfn.XLOOKUP(Table29[[#This Row],[order_id]],orders!A:A,orders!E:E)</f>
        <v>Cash</v>
      </c>
      <c r="L1782" s="3" t="str">
        <f>_xlfn.XLOOKUP(Table29[[#This Row],[customer id]],customers!A:A,customers!C:C)</f>
        <v>New</v>
      </c>
    </row>
    <row r="1783" spans="1:12" x14ac:dyDescent="0.35">
      <c r="A1783" s="3">
        <v>6410432854</v>
      </c>
      <c r="B1783">
        <v>894539</v>
      </c>
      <c r="C1783">
        <v>3</v>
      </c>
      <c r="D1783" s="2">
        <v>445.48</v>
      </c>
      <c r="E1783" s="2">
        <f>Table29[[#This Row],[quantity]]*Table29[[#This Row],[unit_price]]</f>
        <v>1336.44</v>
      </c>
      <c r="F1783" t="str">
        <f>_xlfn.XLOOKUP(Table29[[#This Row],[product_id]],products!A:A,products!B:B)</f>
        <v>Dish Soap</v>
      </c>
      <c r="G1783" t="str">
        <f>_xlfn.XLOOKUP(B:B,products!A:A,products!C:C)</f>
        <v>Household Care</v>
      </c>
      <c r="H1783" t="str">
        <f>_xlfn.XLOOKUP(Table29[[#This Row],[product_id]],products!A:A,products!D:D)</f>
        <v>Pall, Sule and Sood</v>
      </c>
      <c r="I1783" s="1">
        <f>_xlfn.XLOOKUP(Table29[[#This Row],[order_id]],orders!A:A,orders!C:C)</f>
        <v>45253.569444444445</v>
      </c>
      <c r="J1783" s="3">
        <f>_xlfn.XLOOKUP(Table29[[#This Row],[order_id]],orders!A:A,orders!B:B)</f>
        <v>28995786</v>
      </c>
      <c r="K1783" s="3" t="str">
        <f>_xlfn.XLOOKUP(Table29[[#This Row],[order_id]],orders!A:A,orders!E:E)</f>
        <v>Wallet</v>
      </c>
      <c r="L1783" s="3" t="str">
        <f>_xlfn.XLOOKUP(Table29[[#This Row],[customer id]],customers!A:A,customers!C:C)</f>
        <v>Inactive</v>
      </c>
    </row>
    <row r="1784" spans="1:12" x14ac:dyDescent="0.35">
      <c r="A1784" s="3">
        <v>6124624375</v>
      </c>
      <c r="B1784">
        <v>644847</v>
      </c>
      <c r="C1784">
        <v>2</v>
      </c>
      <c r="D1784" s="2">
        <v>622.80999999999995</v>
      </c>
      <c r="E1784" s="2">
        <f>Table29[[#This Row],[quantity]]*Table29[[#This Row],[unit_price]]</f>
        <v>1245.6199999999999</v>
      </c>
      <c r="F1784" t="str">
        <f>_xlfn.XLOOKUP(Table29[[#This Row],[product_id]],products!A:A,products!B:B)</f>
        <v>Salt</v>
      </c>
      <c r="G1784" t="str">
        <f>_xlfn.XLOOKUP(B:B,products!A:A,products!C:C)</f>
        <v>Grocery &amp; Staples</v>
      </c>
      <c r="H1784" t="str">
        <f>_xlfn.XLOOKUP(Table29[[#This Row],[product_id]],products!A:A,products!D:D)</f>
        <v>Jhaveri, Kata and Kapur</v>
      </c>
      <c r="I1784" s="1">
        <f>_xlfn.XLOOKUP(Table29[[#This Row],[order_id]],orders!A:A,orders!C:C)</f>
        <v>45547.17083333333</v>
      </c>
      <c r="J1784" s="3">
        <f>_xlfn.XLOOKUP(Table29[[#This Row],[order_id]],orders!A:A,orders!B:B)</f>
        <v>26844216</v>
      </c>
      <c r="K1784" s="3" t="str">
        <f>_xlfn.XLOOKUP(Table29[[#This Row],[order_id]],orders!A:A,orders!E:E)</f>
        <v>Wallet</v>
      </c>
      <c r="L1784" s="3" t="str">
        <f>_xlfn.XLOOKUP(Table29[[#This Row],[customer id]],customers!A:A,customers!C:C)</f>
        <v>Premium</v>
      </c>
    </row>
    <row r="1785" spans="1:12" x14ac:dyDescent="0.35">
      <c r="A1785" s="3">
        <v>8992870838</v>
      </c>
      <c r="B1785">
        <v>757274</v>
      </c>
      <c r="C1785">
        <v>2</v>
      </c>
      <c r="D1785" s="2">
        <v>98.32</v>
      </c>
      <c r="E1785" s="2">
        <f>Table29[[#This Row],[quantity]]*Table29[[#This Row],[unit_price]]</f>
        <v>196.64</v>
      </c>
      <c r="F1785" t="str">
        <f>_xlfn.XLOOKUP(Table29[[#This Row],[product_id]],products!A:A,products!B:B)</f>
        <v>Pet Treats</v>
      </c>
      <c r="G1785" t="str">
        <f>_xlfn.XLOOKUP(B:B,products!A:A,products!C:C)</f>
        <v>Pet Care</v>
      </c>
      <c r="H1785" t="str">
        <f>_xlfn.XLOOKUP(Table29[[#This Row],[product_id]],products!A:A,products!D:D)</f>
        <v>Minhas, Kapoor and Sethi</v>
      </c>
      <c r="I1785" s="1">
        <f>_xlfn.XLOOKUP(Table29[[#This Row],[order_id]],orders!A:A,orders!C:C)</f>
        <v>45186.263194444444</v>
      </c>
      <c r="J1785" s="3">
        <f>_xlfn.XLOOKUP(Table29[[#This Row],[order_id]],orders!A:A,orders!B:B)</f>
        <v>46504355</v>
      </c>
      <c r="K1785" s="3" t="str">
        <f>_xlfn.XLOOKUP(Table29[[#This Row],[order_id]],orders!A:A,orders!E:E)</f>
        <v>Cash</v>
      </c>
      <c r="L1785" s="3" t="str">
        <f>_xlfn.XLOOKUP(Table29[[#This Row],[customer id]],customers!A:A,customers!C:C)</f>
        <v>Regular</v>
      </c>
    </row>
    <row r="1786" spans="1:12" x14ac:dyDescent="0.35">
      <c r="A1786" s="3">
        <v>8377146126</v>
      </c>
      <c r="B1786">
        <v>291238</v>
      </c>
      <c r="C1786">
        <v>3</v>
      </c>
      <c r="D1786" s="2">
        <v>746.03</v>
      </c>
      <c r="E1786" s="2">
        <f>Table29[[#This Row],[quantity]]*Table29[[#This Row],[unit_price]]</f>
        <v>2238.09</v>
      </c>
      <c r="F1786" t="str">
        <f>_xlfn.XLOOKUP(Table29[[#This Row],[product_id]],products!A:A,products!B:B)</f>
        <v>Chocolates</v>
      </c>
      <c r="G1786" t="str">
        <f>_xlfn.XLOOKUP(B:B,products!A:A,products!C:C)</f>
        <v>Snacks &amp; Munchies</v>
      </c>
      <c r="H1786" t="str">
        <f>_xlfn.XLOOKUP(Table29[[#This Row],[product_id]],products!A:A,products!D:D)</f>
        <v>Sinha, Pau and Chhabra</v>
      </c>
      <c r="I1786" s="1">
        <f>_xlfn.XLOOKUP(Table29[[#This Row],[order_id]],orders!A:A,orders!C:C)</f>
        <v>45349.730555555558</v>
      </c>
      <c r="J1786" s="3">
        <f>_xlfn.XLOOKUP(Table29[[#This Row],[order_id]],orders!A:A,orders!B:B)</f>
        <v>33331259</v>
      </c>
      <c r="K1786" s="3" t="str">
        <f>_xlfn.XLOOKUP(Table29[[#This Row],[order_id]],orders!A:A,orders!E:E)</f>
        <v>Wallet</v>
      </c>
      <c r="L1786" s="3" t="str">
        <f>_xlfn.XLOOKUP(Table29[[#This Row],[customer id]],customers!A:A,customers!C:C)</f>
        <v>Inactive</v>
      </c>
    </row>
    <row r="1787" spans="1:12" x14ac:dyDescent="0.35">
      <c r="A1787" s="3">
        <v>7852428533</v>
      </c>
      <c r="B1787">
        <v>602241</v>
      </c>
      <c r="C1787">
        <v>3</v>
      </c>
      <c r="D1787" s="2">
        <v>976.55</v>
      </c>
      <c r="E1787" s="2">
        <f>Table29[[#This Row],[quantity]]*Table29[[#This Row],[unit_price]]</f>
        <v>2929.6499999999996</v>
      </c>
      <c r="F1787" t="str">
        <f>_xlfn.XLOOKUP(Table29[[#This Row],[product_id]],products!A:A,products!B:B)</f>
        <v>Nuts</v>
      </c>
      <c r="G1787" t="str">
        <f>_xlfn.XLOOKUP(B:B,products!A:A,products!C:C)</f>
        <v>Snacks &amp; Munchies</v>
      </c>
      <c r="H1787" t="str">
        <f>_xlfn.XLOOKUP(Table29[[#This Row],[product_id]],products!A:A,products!D:D)</f>
        <v>Bahl-Pau</v>
      </c>
      <c r="I1787" s="1">
        <f>_xlfn.XLOOKUP(Table29[[#This Row],[order_id]],orders!A:A,orders!C:C)</f>
        <v>45082.263194444444</v>
      </c>
      <c r="J1787" s="3">
        <f>_xlfn.XLOOKUP(Table29[[#This Row],[order_id]],orders!A:A,orders!B:B)</f>
        <v>9246851</v>
      </c>
      <c r="K1787" s="3" t="str">
        <f>_xlfn.XLOOKUP(Table29[[#This Row],[order_id]],orders!A:A,orders!E:E)</f>
        <v>Wallet</v>
      </c>
      <c r="L1787" s="3" t="str">
        <f>_xlfn.XLOOKUP(Table29[[#This Row],[customer id]],customers!A:A,customers!C:C)</f>
        <v>New</v>
      </c>
    </row>
    <row r="1788" spans="1:12" x14ac:dyDescent="0.35">
      <c r="A1788" s="3">
        <v>9258876870</v>
      </c>
      <c r="B1788">
        <v>131748</v>
      </c>
      <c r="C1788">
        <v>1</v>
      </c>
      <c r="D1788" s="2">
        <v>81.349999999999994</v>
      </c>
      <c r="E1788" s="2">
        <f>Table29[[#This Row],[quantity]]*Table29[[#This Row],[unit_price]]</f>
        <v>81.349999999999994</v>
      </c>
      <c r="F1788" t="str">
        <f>_xlfn.XLOOKUP(Table29[[#This Row],[product_id]],products!A:A,products!B:B)</f>
        <v>Dog Food</v>
      </c>
      <c r="G1788" t="str">
        <f>_xlfn.XLOOKUP(B:B,products!A:A,products!C:C)</f>
        <v>Pet Care</v>
      </c>
      <c r="H1788" t="str">
        <f>_xlfn.XLOOKUP(Table29[[#This Row],[product_id]],products!A:A,products!D:D)</f>
        <v>Shroff, Wason and Dugar</v>
      </c>
      <c r="I1788" s="1">
        <f>_xlfn.XLOOKUP(Table29[[#This Row],[order_id]],orders!A:A,orders!C:C)</f>
        <v>45365.668055555558</v>
      </c>
      <c r="J1788" s="3">
        <f>_xlfn.XLOOKUP(Table29[[#This Row],[order_id]],orders!A:A,orders!B:B)</f>
        <v>26303194</v>
      </c>
      <c r="K1788" s="3" t="str">
        <f>_xlfn.XLOOKUP(Table29[[#This Row],[order_id]],orders!A:A,orders!E:E)</f>
        <v>Wallet</v>
      </c>
      <c r="L1788" s="3" t="str">
        <f>_xlfn.XLOOKUP(Table29[[#This Row],[customer id]],customers!A:A,customers!C:C)</f>
        <v>Premium</v>
      </c>
    </row>
    <row r="1789" spans="1:12" x14ac:dyDescent="0.35">
      <c r="A1789" s="3">
        <v>6810940082</v>
      </c>
      <c r="B1789">
        <v>606256</v>
      </c>
      <c r="C1789">
        <v>3</v>
      </c>
      <c r="D1789" s="2">
        <v>369.28</v>
      </c>
      <c r="E1789" s="2">
        <f>Table29[[#This Row],[quantity]]*Table29[[#This Row],[unit_price]]</f>
        <v>1107.8399999999999</v>
      </c>
      <c r="F1789" t="str">
        <f>_xlfn.XLOOKUP(Table29[[#This Row],[product_id]],products!A:A,products!B:B)</f>
        <v>Frozen Biryani</v>
      </c>
      <c r="G1789" t="str">
        <f>_xlfn.XLOOKUP(B:B,products!A:A,products!C:C)</f>
        <v>Instant &amp; Frozen Food</v>
      </c>
      <c r="H1789" t="str">
        <f>_xlfn.XLOOKUP(Table29[[#This Row],[product_id]],products!A:A,products!D:D)</f>
        <v>Agate Ltd</v>
      </c>
      <c r="I1789" s="1">
        <f>_xlfn.XLOOKUP(Table29[[#This Row],[order_id]],orders!A:A,orders!C:C)</f>
        <v>45232.611111111109</v>
      </c>
      <c r="J1789" s="3">
        <f>_xlfn.XLOOKUP(Table29[[#This Row],[order_id]],orders!A:A,orders!B:B)</f>
        <v>84953008</v>
      </c>
      <c r="K1789" s="3" t="str">
        <f>_xlfn.XLOOKUP(Table29[[#This Row],[order_id]],orders!A:A,orders!E:E)</f>
        <v>Cash</v>
      </c>
      <c r="L1789" s="3" t="str">
        <f>_xlfn.XLOOKUP(Table29[[#This Row],[customer id]],customers!A:A,customers!C:C)</f>
        <v>Inactive</v>
      </c>
    </row>
    <row r="1790" spans="1:12" x14ac:dyDescent="0.35">
      <c r="A1790" s="3">
        <v>3330538479</v>
      </c>
      <c r="B1790">
        <v>771228</v>
      </c>
      <c r="C1790">
        <v>2</v>
      </c>
      <c r="D1790" s="2">
        <v>83.18</v>
      </c>
      <c r="E1790" s="2">
        <f>Table29[[#This Row],[quantity]]*Table29[[#This Row],[unit_price]]</f>
        <v>166.36</v>
      </c>
      <c r="F1790" t="str">
        <f>_xlfn.XLOOKUP(Table29[[#This Row],[product_id]],products!A:A,products!B:B)</f>
        <v>Pet Treats</v>
      </c>
      <c r="G1790" t="str">
        <f>_xlfn.XLOOKUP(B:B,products!A:A,products!C:C)</f>
        <v>Pet Care</v>
      </c>
      <c r="H1790" t="str">
        <f>_xlfn.XLOOKUP(Table29[[#This Row],[product_id]],products!A:A,products!D:D)</f>
        <v>Raja and Sons</v>
      </c>
      <c r="I1790" s="1">
        <f>_xlfn.XLOOKUP(Table29[[#This Row],[order_id]],orders!A:A,orders!C:C)</f>
        <v>45314.681250000001</v>
      </c>
      <c r="J1790" s="3">
        <f>_xlfn.XLOOKUP(Table29[[#This Row],[order_id]],orders!A:A,orders!B:B)</f>
        <v>98246574</v>
      </c>
      <c r="K1790" s="3" t="str">
        <f>_xlfn.XLOOKUP(Table29[[#This Row],[order_id]],orders!A:A,orders!E:E)</f>
        <v>Card</v>
      </c>
      <c r="L1790" s="3" t="str">
        <f>_xlfn.XLOOKUP(Table29[[#This Row],[customer id]],customers!A:A,customers!C:C)</f>
        <v>Premium</v>
      </c>
    </row>
    <row r="1791" spans="1:12" x14ac:dyDescent="0.35">
      <c r="A1791" s="3">
        <v>7270469981</v>
      </c>
      <c r="B1791">
        <v>131748</v>
      </c>
      <c r="C1791">
        <v>1</v>
      </c>
      <c r="D1791" s="2">
        <v>81.349999999999994</v>
      </c>
      <c r="E1791" s="2">
        <f>Table29[[#This Row],[quantity]]*Table29[[#This Row],[unit_price]]</f>
        <v>81.349999999999994</v>
      </c>
      <c r="F1791" t="str">
        <f>_xlfn.XLOOKUP(Table29[[#This Row],[product_id]],products!A:A,products!B:B)</f>
        <v>Dog Food</v>
      </c>
      <c r="G1791" t="str">
        <f>_xlfn.XLOOKUP(B:B,products!A:A,products!C:C)</f>
        <v>Pet Care</v>
      </c>
      <c r="H1791" t="str">
        <f>_xlfn.XLOOKUP(Table29[[#This Row],[product_id]],products!A:A,products!D:D)</f>
        <v>Shroff, Wason and Dugar</v>
      </c>
      <c r="I1791" s="1">
        <f>_xlfn.XLOOKUP(Table29[[#This Row],[order_id]],orders!A:A,orders!C:C)</f>
        <v>45135.150694444441</v>
      </c>
      <c r="J1791" s="3">
        <f>_xlfn.XLOOKUP(Table29[[#This Row],[order_id]],orders!A:A,orders!B:B)</f>
        <v>22210238</v>
      </c>
      <c r="K1791" s="3" t="str">
        <f>_xlfn.XLOOKUP(Table29[[#This Row],[order_id]],orders!A:A,orders!E:E)</f>
        <v>UPI</v>
      </c>
      <c r="L1791" s="3" t="str">
        <f>_xlfn.XLOOKUP(Table29[[#This Row],[customer id]],customers!A:A,customers!C:C)</f>
        <v>New</v>
      </c>
    </row>
    <row r="1792" spans="1:12" x14ac:dyDescent="0.35">
      <c r="A1792" s="3">
        <v>5636241570</v>
      </c>
      <c r="B1792">
        <v>306177</v>
      </c>
      <c r="C1792">
        <v>1</v>
      </c>
      <c r="D1792" s="2">
        <v>769.24</v>
      </c>
      <c r="E1792" s="2">
        <f>Table29[[#This Row],[quantity]]*Table29[[#This Row],[unit_price]]</f>
        <v>769.24</v>
      </c>
      <c r="F1792" t="str">
        <f>_xlfn.XLOOKUP(Table29[[#This Row],[product_id]],products!A:A,products!B:B)</f>
        <v>Frozen Biryani</v>
      </c>
      <c r="G1792" t="str">
        <f>_xlfn.XLOOKUP(B:B,products!A:A,products!C:C)</f>
        <v>Instant &amp; Frozen Food</v>
      </c>
      <c r="H1792" t="str">
        <f>_xlfn.XLOOKUP(Table29[[#This Row],[product_id]],products!A:A,products!D:D)</f>
        <v>Som Inc</v>
      </c>
      <c r="I1792" s="1">
        <f>_xlfn.XLOOKUP(Table29[[#This Row],[order_id]],orders!A:A,orders!C:C)</f>
        <v>45464.842361111114</v>
      </c>
      <c r="J1792" s="3">
        <f>_xlfn.XLOOKUP(Table29[[#This Row],[order_id]],orders!A:A,orders!B:B)</f>
        <v>94281220</v>
      </c>
      <c r="K1792" s="3" t="str">
        <f>_xlfn.XLOOKUP(Table29[[#This Row],[order_id]],orders!A:A,orders!E:E)</f>
        <v>UPI</v>
      </c>
      <c r="L1792" s="3" t="str">
        <f>_xlfn.XLOOKUP(Table29[[#This Row],[customer id]],customers!A:A,customers!C:C)</f>
        <v>Regular</v>
      </c>
    </row>
    <row r="1793" spans="1:12" x14ac:dyDescent="0.35">
      <c r="A1793" s="3">
        <v>4467471002</v>
      </c>
      <c r="B1793">
        <v>51036</v>
      </c>
      <c r="C1793">
        <v>1</v>
      </c>
      <c r="D1793" s="2">
        <v>931.61</v>
      </c>
      <c r="E1793" s="2">
        <f>Table29[[#This Row],[quantity]]*Table29[[#This Row],[unit_price]]</f>
        <v>931.61</v>
      </c>
      <c r="F1793" t="str">
        <f>_xlfn.XLOOKUP(Table29[[#This Row],[product_id]],products!A:A,products!B:B)</f>
        <v>Baby Food</v>
      </c>
      <c r="G1793" t="str">
        <f>_xlfn.XLOOKUP(B:B,products!A:A,products!C:C)</f>
        <v>Baby Care</v>
      </c>
      <c r="H1793" t="str">
        <f>_xlfn.XLOOKUP(Table29[[#This Row],[product_id]],products!A:A,products!D:D)</f>
        <v>Karnik PLC</v>
      </c>
      <c r="I1793" s="1">
        <f>_xlfn.XLOOKUP(Table29[[#This Row],[order_id]],orders!A:A,orders!C:C)</f>
        <v>45257.547222222223</v>
      </c>
      <c r="J1793" s="3">
        <f>_xlfn.XLOOKUP(Table29[[#This Row],[order_id]],orders!A:A,orders!B:B)</f>
        <v>74179536</v>
      </c>
      <c r="K1793" s="3" t="str">
        <f>_xlfn.XLOOKUP(Table29[[#This Row],[order_id]],orders!A:A,orders!E:E)</f>
        <v>Wallet</v>
      </c>
      <c r="L1793" s="3" t="str">
        <f>_xlfn.XLOOKUP(Table29[[#This Row],[customer id]],customers!A:A,customers!C:C)</f>
        <v>Inactive</v>
      </c>
    </row>
    <row r="1794" spans="1:12" x14ac:dyDescent="0.35">
      <c r="A1794" s="3">
        <v>6201821502</v>
      </c>
      <c r="B1794">
        <v>555121</v>
      </c>
      <c r="C1794">
        <v>3</v>
      </c>
      <c r="D1794" s="2">
        <v>354.91</v>
      </c>
      <c r="E1794" s="2">
        <f>Table29[[#This Row],[quantity]]*Table29[[#This Row],[unit_price]]</f>
        <v>1064.73</v>
      </c>
      <c r="F1794" t="str">
        <f>_xlfn.XLOOKUP(Table29[[#This Row],[product_id]],products!A:A,products!B:B)</f>
        <v>Carrots</v>
      </c>
      <c r="G1794" t="str">
        <f>_xlfn.XLOOKUP(B:B,products!A:A,products!C:C)</f>
        <v>Fruits &amp; Vegetables</v>
      </c>
      <c r="H1794" t="str">
        <f>_xlfn.XLOOKUP(Table29[[#This Row],[product_id]],products!A:A,products!D:D)</f>
        <v>Subramanian, Chaudhuri and Dora</v>
      </c>
      <c r="I1794" s="1">
        <f>_xlfn.XLOOKUP(Table29[[#This Row],[order_id]],orders!A:A,orders!C:C)</f>
        <v>45415.544444444444</v>
      </c>
      <c r="J1794" s="3">
        <f>_xlfn.XLOOKUP(Table29[[#This Row],[order_id]],orders!A:A,orders!B:B)</f>
        <v>45166203</v>
      </c>
      <c r="K1794" s="3" t="str">
        <f>_xlfn.XLOOKUP(Table29[[#This Row],[order_id]],orders!A:A,orders!E:E)</f>
        <v>UPI</v>
      </c>
      <c r="L1794" s="3" t="str">
        <f>_xlfn.XLOOKUP(Table29[[#This Row],[customer id]],customers!A:A,customers!C:C)</f>
        <v>Regular</v>
      </c>
    </row>
    <row r="1795" spans="1:12" x14ac:dyDescent="0.35">
      <c r="A1795" s="3">
        <v>6144140039</v>
      </c>
      <c r="B1795">
        <v>324809</v>
      </c>
      <c r="C1795">
        <v>1</v>
      </c>
      <c r="D1795" s="2">
        <v>608</v>
      </c>
      <c r="E1795" s="2">
        <f>Table29[[#This Row],[quantity]]*Table29[[#This Row],[unit_price]]</f>
        <v>608</v>
      </c>
      <c r="F1795" t="str">
        <f>_xlfn.XLOOKUP(Table29[[#This Row],[product_id]],products!A:A,products!B:B)</f>
        <v>Bread</v>
      </c>
      <c r="G1795" t="str">
        <f>_xlfn.XLOOKUP(B:B,products!A:A,products!C:C)</f>
        <v>Dairy &amp; Breakfast</v>
      </c>
      <c r="H1795" t="str">
        <f>_xlfn.XLOOKUP(Table29[[#This Row],[product_id]],products!A:A,products!D:D)</f>
        <v>Sidhu PLC</v>
      </c>
      <c r="I1795" s="1">
        <f>_xlfn.XLOOKUP(Table29[[#This Row],[order_id]],orders!A:A,orders!C:C)</f>
        <v>45373.790277777778</v>
      </c>
      <c r="J1795" s="3">
        <f>_xlfn.XLOOKUP(Table29[[#This Row],[order_id]],orders!A:A,orders!B:B)</f>
        <v>66233704</v>
      </c>
      <c r="K1795" s="3" t="str">
        <f>_xlfn.XLOOKUP(Table29[[#This Row],[order_id]],orders!A:A,orders!E:E)</f>
        <v>Cash</v>
      </c>
      <c r="L1795" s="3" t="str">
        <f>_xlfn.XLOOKUP(Table29[[#This Row],[customer id]],customers!A:A,customers!C:C)</f>
        <v>Inactive</v>
      </c>
    </row>
    <row r="1796" spans="1:12" x14ac:dyDescent="0.35">
      <c r="A1796" s="3">
        <v>3310749597</v>
      </c>
      <c r="B1796">
        <v>611575</v>
      </c>
      <c r="C1796">
        <v>3</v>
      </c>
      <c r="D1796" s="2">
        <v>482.06</v>
      </c>
      <c r="E1796" s="2">
        <f>Table29[[#This Row],[quantity]]*Table29[[#This Row],[unit_price]]</f>
        <v>1446.18</v>
      </c>
      <c r="F1796" t="str">
        <f>_xlfn.XLOOKUP(Table29[[#This Row],[product_id]],products!A:A,products!B:B)</f>
        <v>Frozen Pizza</v>
      </c>
      <c r="G1796" t="str">
        <f>_xlfn.XLOOKUP(B:B,products!A:A,products!C:C)</f>
        <v>Instant &amp; Frozen Food</v>
      </c>
      <c r="H1796" t="str">
        <f>_xlfn.XLOOKUP(Table29[[#This Row],[product_id]],products!A:A,products!D:D)</f>
        <v>Bhat, Nigam and Hayer</v>
      </c>
      <c r="I1796" s="1">
        <f>_xlfn.XLOOKUP(Table29[[#This Row],[order_id]],orders!A:A,orders!C:C)</f>
        <v>45112.173611111109</v>
      </c>
      <c r="J1796" s="3">
        <f>_xlfn.XLOOKUP(Table29[[#This Row],[order_id]],orders!A:A,orders!B:B)</f>
        <v>95372766</v>
      </c>
      <c r="K1796" s="3" t="str">
        <f>_xlfn.XLOOKUP(Table29[[#This Row],[order_id]],orders!A:A,orders!E:E)</f>
        <v>Cash</v>
      </c>
      <c r="L1796" s="3" t="str">
        <f>_xlfn.XLOOKUP(Table29[[#This Row],[customer id]],customers!A:A,customers!C:C)</f>
        <v>Regular</v>
      </c>
    </row>
    <row r="1797" spans="1:12" x14ac:dyDescent="0.35">
      <c r="A1797" s="3">
        <v>5085488484</v>
      </c>
      <c r="B1797">
        <v>56589</v>
      </c>
      <c r="C1797">
        <v>1</v>
      </c>
      <c r="D1797" s="2">
        <v>517.77</v>
      </c>
      <c r="E1797" s="2">
        <f>Table29[[#This Row],[quantity]]*Table29[[#This Row],[unit_price]]</f>
        <v>517.77</v>
      </c>
      <c r="F1797" t="str">
        <f>_xlfn.XLOOKUP(Table29[[#This Row],[product_id]],products!A:A,products!B:B)</f>
        <v>Vitamins</v>
      </c>
      <c r="G1797" t="str">
        <f>_xlfn.XLOOKUP(B:B,products!A:A,products!C:C)</f>
        <v>Pharmacy</v>
      </c>
      <c r="H1797" t="str">
        <f>_xlfn.XLOOKUP(Table29[[#This Row],[product_id]],products!A:A,products!D:D)</f>
        <v>Pai, Kashyap and Ramachandran</v>
      </c>
      <c r="I1797" s="1">
        <f>_xlfn.XLOOKUP(Table29[[#This Row],[order_id]],orders!A:A,orders!C:C)</f>
        <v>45269.490277777775</v>
      </c>
      <c r="J1797" s="3">
        <f>_xlfn.XLOOKUP(Table29[[#This Row],[order_id]],orders!A:A,orders!B:B)</f>
        <v>67215939</v>
      </c>
      <c r="K1797" s="3" t="str">
        <f>_xlfn.XLOOKUP(Table29[[#This Row],[order_id]],orders!A:A,orders!E:E)</f>
        <v>Cash</v>
      </c>
      <c r="L1797" s="3" t="str">
        <f>_xlfn.XLOOKUP(Table29[[#This Row],[customer id]],customers!A:A,customers!C:C)</f>
        <v>New</v>
      </c>
    </row>
    <row r="1798" spans="1:12" x14ac:dyDescent="0.35">
      <c r="A1798" s="3">
        <v>587498345</v>
      </c>
      <c r="B1798">
        <v>970529</v>
      </c>
      <c r="C1798">
        <v>2</v>
      </c>
      <c r="D1798" s="2">
        <v>827.44</v>
      </c>
      <c r="E1798" s="2">
        <f>Table29[[#This Row],[quantity]]*Table29[[#This Row],[unit_price]]</f>
        <v>1654.88</v>
      </c>
      <c r="F1798" t="str">
        <f>_xlfn.XLOOKUP(Table29[[#This Row],[product_id]],products!A:A,products!B:B)</f>
        <v>Diapers</v>
      </c>
      <c r="G1798" t="str">
        <f>_xlfn.XLOOKUP(B:B,products!A:A,products!C:C)</f>
        <v>Baby Care</v>
      </c>
      <c r="H1798" t="str">
        <f>_xlfn.XLOOKUP(Table29[[#This Row],[product_id]],products!A:A,products!D:D)</f>
        <v>Kurian, Patla and Sanghvi</v>
      </c>
      <c r="I1798" s="1">
        <f>_xlfn.XLOOKUP(Table29[[#This Row],[order_id]],orders!A:A,orders!C:C)</f>
        <v>45471.15625</v>
      </c>
      <c r="J1798" s="3">
        <f>_xlfn.XLOOKUP(Table29[[#This Row],[order_id]],orders!A:A,orders!B:B)</f>
        <v>69863493</v>
      </c>
      <c r="K1798" s="3" t="str">
        <f>_xlfn.XLOOKUP(Table29[[#This Row],[order_id]],orders!A:A,orders!E:E)</f>
        <v>Cash</v>
      </c>
      <c r="L1798" s="3" t="str">
        <f>_xlfn.XLOOKUP(Table29[[#This Row],[customer id]],customers!A:A,customers!C:C)</f>
        <v>Regular</v>
      </c>
    </row>
    <row r="1799" spans="1:12" x14ac:dyDescent="0.35">
      <c r="A1799" s="3">
        <v>5136205193</v>
      </c>
      <c r="B1799">
        <v>473929</v>
      </c>
      <c r="C1799">
        <v>1</v>
      </c>
      <c r="D1799" s="2">
        <v>440.19</v>
      </c>
      <c r="E1799" s="2">
        <f>Table29[[#This Row],[quantity]]*Table29[[#This Row],[unit_price]]</f>
        <v>440.19</v>
      </c>
      <c r="F1799" t="str">
        <f>_xlfn.XLOOKUP(Table29[[#This Row],[product_id]],products!A:A,products!B:B)</f>
        <v>Carrots</v>
      </c>
      <c r="G1799" t="str">
        <f>_xlfn.XLOOKUP(B:B,products!A:A,products!C:C)</f>
        <v>Fruits &amp; Vegetables</v>
      </c>
      <c r="H1799" t="str">
        <f>_xlfn.XLOOKUP(Table29[[#This Row],[product_id]],products!A:A,products!D:D)</f>
        <v>Bhardwaj, Bhatia and Deshmukh</v>
      </c>
      <c r="I1799" s="1">
        <f>_xlfn.XLOOKUP(Table29[[#This Row],[order_id]],orders!A:A,orders!C:C)</f>
        <v>45160.294444444444</v>
      </c>
      <c r="J1799" s="3">
        <f>_xlfn.XLOOKUP(Table29[[#This Row],[order_id]],orders!A:A,orders!B:B)</f>
        <v>82804543</v>
      </c>
      <c r="K1799" s="3" t="str">
        <f>_xlfn.XLOOKUP(Table29[[#This Row],[order_id]],orders!A:A,orders!E:E)</f>
        <v>Card</v>
      </c>
      <c r="L1799" s="3" t="str">
        <f>_xlfn.XLOOKUP(Table29[[#This Row],[customer id]],customers!A:A,customers!C:C)</f>
        <v>New</v>
      </c>
    </row>
    <row r="1800" spans="1:12" x14ac:dyDescent="0.35">
      <c r="A1800" s="3">
        <v>9321319130</v>
      </c>
      <c r="B1800">
        <v>807452</v>
      </c>
      <c r="C1800">
        <v>1</v>
      </c>
      <c r="D1800" s="2">
        <v>144.19</v>
      </c>
      <c r="E1800" s="2">
        <f>Table29[[#This Row],[quantity]]*Table29[[#This Row],[unit_price]]</f>
        <v>144.19</v>
      </c>
      <c r="F1800" t="str">
        <f>_xlfn.XLOOKUP(Table29[[#This Row],[product_id]],products!A:A,products!B:B)</f>
        <v>Pulses</v>
      </c>
      <c r="G1800" t="str">
        <f>_xlfn.XLOOKUP(B:B,products!A:A,products!C:C)</f>
        <v>Grocery &amp; Staples</v>
      </c>
      <c r="H1800" t="str">
        <f>_xlfn.XLOOKUP(Table29[[#This Row],[product_id]],products!A:A,products!D:D)</f>
        <v>Naik Ltd</v>
      </c>
      <c r="I1800" s="1">
        <f>_xlfn.XLOOKUP(Table29[[#This Row],[order_id]],orders!A:A,orders!C:C)</f>
        <v>45291.490972222222</v>
      </c>
      <c r="J1800" s="3">
        <f>_xlfn.XLOOKUP(Table29[[#This Row],[order_id]],orders!A:A,orders!B:B)</f>
        <v>48943848</v>
      </c>
      <c r="K1800" s="3" t="str">
        <f>_xlfn.XLOOKUP(Table29[[#This Row],[order_id]],orders!A:A,orders!E:E)</f>
        <v>Card</v>
      </c>
      <c r="L1800" s="3" t="str">
        <f>_xlfn.XLOOKUP(Table29[[#This Row],[customer id]],customers!A:A,customers!C:C)</f>
        <v>Premium</v>
      </c>
    </row>
    <row r="1801" spans="1:12" x14ac:dyDescent="0.35">
      <c r="A1801" s="3">
        <v>9113393578</v>
      </c>
      <c r="B1801">
        <v>832348</v>
      </c>
      <c r="C1801">
        <v>1</v>
      </c>
      <c r="D1801" s="2">
        <v>831.43</v>
      </c>
      <c r="E1801" s="2">
        <f>Table29[[#This Row],[quantity]]*Table29[[#This Row],[unit_price]]</f>
        <v>831.43</v>
      </c>
      <c r="F1801" t="str">
        <f>_xlfn.XLOOKUP(Table29[[#This Row],[product_id]],products!A:A,products!B:B)</f>
        <v>Biscuits</v>
      </c>
      <c r="G1801" t="str">
        <f>_xlfn.XLOOKUP(B:B,products!A:A,products!C:C)</f>
        <v>Snacks &amp; Munchies</v>
      </c>
      <c r="H1801" t="str">
        <f>_xlfn.XLOOKUP(Table29[[#This Row],[product_id]],products!A:A,products!D:D)</f>
        <v>Jani-Ram</v>
      </c>
      <c r="I1801" s="1">
        <f>_xlfn.XLOOKUP(Table29[[#This Row],[order_id]],orders!A:A,orders!C:C)</f>
        <v>45269.000694444447</v>
      </c>
      <c r="J1801" s="3">
        <f>_xlfn.XLOOKUP(Table29[[#This Row],[order_id]],orders!A:A,orders!B:B)</f>
        <v>82359623</v>
      </c>
      <c r="K1801" s="3" t="str">
        <f>_xlfn.XLOOKUP(Table29[[#This Row],[order_id]],orders!A:A,orders!E:E)</f>
        <v>Cash</v>
      </c>
      <c r="L1801" s="3" t="str">
        <f>_xlfn.XLOOKUP(Table29[[#This Row],[customer id]],customers!A:A,customers!C:C)</f>
        <v>Premium</v>
      </c>
    </row>
    <row r="1802" spans="1:12" x14ac:dyDescent="0.35">
      <c r="A1802" s="3">
        <v>3860678807</v>
      </c>
      <c r="B1802">
        <v>378287</v>
      </c>
      <c r="C1802">
        <v>3</v>
      </c>
      <c r="D1802" s="2">
        <v>332.84</v>
      </c>
      <c r="E1802" s="2">
        <f>Table29[[#This Row],[quantity]]*Table29[[#This Row],[unit_price]]</f>
        <v>998.52</v>
      </c>
      <c r="F1802" t="str">
        <f>_xlfn.XLOOKUP(Table29[[#This Row],[product_id]],products!A:A,products!B:B)</f>
        <v>Lemonade</v>
      </c>
      <c r="G1802" t="str">
        <f>_xlfn.XLOOKUP(B:B,products!A:A,products!C:C)</f>
        <v>Cold Drinks &amp; Juices</v>
      </c>
      <c r="H1802" t="str">
        <f>_xlfn.XLOOKUP(Table29[[#This Row],[product_id]],products!A:A,products!D:D)</f>
        <v>Ramesh-Jain</v>
      </c>
      <c r="I1802" s="1">
        <f>_xlfn.XLOOKUP(Table29[[#This Row],[order_id]],orders!A:A,orders!C:C)</f>
        <v>45035.592361111114</v>
      </c>
      <c r="J1802" s="3">
        <f>_xlfn.XLOOKUP(Table29[[#This Row],[order_id]],orders!A:A,orders!B:B)</f>
        <v>65488134</v>
      </c>
      <c r="K1802" s="3" t="str">
        <f>_xlfn.XLOOKUP(Table29[[#This Row],[order_id]],orders!A:A,orders!E:E)</f>
        <v>Card</v>
      </c>
      <c r="L1802" s="3" t="str">
        <f>_xlfn.XLOOKUP(Table29[[#This Row],[customer id]],customers!A:A,customers!C:C)</f>
        <v>New</v>
      </c>
    </row>
    <row r="1803" spans="1:12" x14ac:dyDescent="0.35">
      <c r="A1803" s="3">
        <v>3603683788</v>
      </c>
      <c r="B1803">
        <v>478531</v>
      </c>
      <c r="C1803">
        <v>1</v>
      </c>
      <c r="D1803" s="2">
        <v>825.46</v>
      </c>
      <c r="E1803" s="2">
        <f>Table29[[#This Row],[quantity]]*Table29[[#This Row],[unit_price]]</f>
        <v>825.46</v>
      </c>
      <c r="F1803" t="str">
        <f>_xlfn.XLOOKUP(Table29[[#This Row],[product_id]],products!A:A,products!B:B)</f>
        <v>Carrots</v>
      </c>
      <c r="G1803" t="str">
        <f>_xlfn.XLOOKUP(B:B,products!A:A,products!C:C)</f>
        <v>Fruits &amp; Vegetables</v>
      </c>
      <c r="H1803" t="str">
        <f>_xlfn.XLOOKUP(Table29[[#This Row],[product_id]],products!A:A,products!D:D)</f>
        <v>Uppal Group</v>
      </c>
      <c r="I1803" s="1">
        <f>_xlfn.XLOOKUP(Table29[[#This Row],[order_id]],orders!A:A,orders!C:C)</f>
        <v>45156.407638888886</v>
      </c>
      <c r="J1803" s="3">
        <f>_xlfn.XLOOKUP(Table29[[#This Row],[order_id]],orders!A:A,orders!B:B)</f>
        <v>31026200</v>
      </c>
      <c r="K1803" s="3" t="str">
        <f>_xlfn.XLOOKUP(Table29[[#This Row],[order_id]],orders!A:A,orders!E:E)</f>
        <v>UPI</v>
      </c>
      <c r="L1803" s="3" t="str">
        <f>_xlfn.XLOOKUP(Table29[[#This Row],[customer id]],customers!A:A,customers!C:C)</f>
        <v>New</v>
      </c>
    </row>
    <row r="1804" spans="1:12" x14ac:dyDescent="0.35">
      <c r="A1804" s="3">
        <v>4472082279</v>
      </c>
      <c r="B1804">
        <v>753354</v>
      </c>
      <c r="C1804">
        <v>2</v>
      </c>
      <c r="D1804" s="2">
        <v>423.56</v>
      </c>
      <c r="E1804" s="2">
        <f>Table29[[#This Row],[quantity]]*Table29[[#This Row],[unit_price]]</f>
        <v>847.12</v>
      </c>
      <c r="F1804" t="str">
        <f>_xlfn.XLOOKUP(Table29[[#This Row],[product_id]],products!A:A,products!B:B)</f>
        <v>Shampoo</v>
      </c>
      <c r="G1804" t="str">
        <f>_xlfn.XLOOKUP(B:B,products!A:A,products!C:C)</f>
        <v>Personal Care</v>
      </c>
      <c r="H1804" t="str">
        <f>_xlfn.XLOOKUP(Table29[[#This Row],[product_id]],products!A:A,products!D:D)</f>
        <v>Sant-Mahajan</v>
      </c>
      <c r="I1804" s="1">
        <f>_xlfn.XLOOKUP(Table29[[#This Row],[order_id]],orders!A:A,orders!C:C)</f>
        <v>45214.1875</v>
      </c>
      <c r="J1804" s="3">
        <f>_xlfn.XLOOKUP(Table29[[#This Row],[order_id]],orders!A:A,orders!B:B)</f>
        <v>41181125</v>
      </c>
      <c r="K1804" s="3" t="str">
        <f>_xlfn.XLOOKUP(Table29[[#This Row],[order_id]],orders!A:A,orders!E:E)</f>
        <v>UPI</v>
      </c>
      <c r="L1804" s="3" t="str">
        <f>_xlfn.XLOOKUP(Table29[[#This Row],[customer id]],customers!A:A,customers!C:C)</f>
        <v>New</v>
      </c>
    </row>
    <row r="1805" spans="1:12" x14ac:dyDescent="0.35">
      <c r="A1805" s="3">
        <v>4104732514</v>
      </c>
      <c r="B1805">
        <v>927651</v>
      </c>
      <c r="C1805">
        <v>1</v>
      </c>
      <c r="D1805" s="2">
        <v>426.72</v>
      </c>
      <c r="E1805" s="2">
        <f>Table29[[#This Row],[quantity]]*Table29[[#This Row],[unit_price]]</f>
        <v>426.72</v>
      </c>
      <c r="F1805" t="str">
        <f>_xlfn.XLOOKUP(Table29[[#This Row],[product_id]],products!A:A,products!B:B)</f>
        <v>Baby Wipes</v>
      </c>
      <c r="G1805" t="str">
        <f>_xlfn.XLOOKUP(B:B,products!A:A,products!C:C)</f>
        <v>Baby Care</v>
      </c>
      <c r="H1805" t="str">
        <f>_xlfn.XLOOKUP(Table29[[#This Row],[product_id]],products!A:A,products!D:D)</f>
        <v>Narula Group</v>
      </c>
      <c r="I1805" s="1">
        <f>_xlfn.XLOOKUP(Table29[[#This Row],[order_id]],orders!A:A,orders!C:C)</f>
        <v>45456.822222222225</v>
      </c>
      <c r="J1805" s="3">
        <f>_xlfn.XLOOKUP(Table29[[#This Row],[order_id]],orders!A:A,orders!B:B)</f>
        <v>35156679</v>
      </c>
      <c r="K1805" s="3" t="str">
        <f>_xlfn.XLOOKUP(Table29[[#This Row],[order_id]],orders!A:A,orders!E:E)</f>
        <v>Cash</v>
      </c>
      <c r="L1805" s="3" t="str">
        <f>_xlfn.XLOOKUP(Table29[[#This Row],[customer id]],customers!A:A,customers!C:C)</f>
        <v>Premium</v>
      </c>
    </row>
    <row r="1806" spans="1:12" x14ac:dyDescent="0.35">
      <c r="A1806" s="3">
        <v>9050314096</v>
      </c>
      <c r="B1806">
        <v>196719</v>
      </c>
      <c r="C1806">
        <v>2</v>
      </c>
      <c r="D1806" s="2">
        <v>217.5</v>
      </c>
      <c r="E1806" s="2">
        <f>Table29[[#This Row],[quantity]]*Table29[[#This Row],[unit_price]]</f>
        <v>435</v>
      </c>
      <c r="F1806" t="str">
        <f>_xlfn.XLOOKUP(Table29[[#This Row],[product_id]],products!A:A,products!B:B)</f>
        <v>Bananas</v>
      </c>
      <c r="G1806" t="str">
        <f>_xlfn.XLOOKUP(B:B,products!A:A,products!C:C)</f>
        <v>Fruits &amp; Vegetables</v>
      </c>
      <c r="H1806" t="str">
        <f>_xlfn.XLOOKUP(Table29[[#This Row],[product_id]],products!A:A,products!D:D)</f>
        <v>Yogi Group</v>
      </c>
      <c r="I1806" s="1">
        <f>_xlfn.XLOOKUP(Table29[[#This Row],[order_id]],orders!A:A,orders!C:C)</f>
        <v>45072.302083333336</v>
      </c>
      <c r="J1806" s="3">
        <f>_xlfn.XLOOKUP(Table29[[#This Row],[order_id]],orders!A:A,orders!B:B)</f>
        <v>75510747</v>
      </c>
      <c r="K1806" s="3" t="str">
        <f>_xlfn.XLOOKUP(Table29[[#This Row],[order_id]],orders!A:A,orders!E:E)</f>
        <v>Wallet</v>
      </c>
      <c r="L1806" s="3" t="str">
        <f>_xlfn.XLOOKUP(Table29[[#This Row],[customer id]],customers!A:A,customers!C:C)</f>
        <v>New</v>
      </c>
    </row>
    <row r="1807" spans="1:12" x14ac:dyDescent="0.35">
      <c r="A1807" s="3">
        <v>9296105870</v>
      </c>
      <c r="B1807">
        <v>692985</v>
      </c>
      <c r="C1807">
        <v>2</v>
      </c>
      <c r="D1807" s="2">
        <v>197.39</v>
      </c>
      <c r="E1807" s="2">
        <f>Table29[[#This Row],[quantity]]*Table29[[#This Row],[unit_price]]</f>
        <v>394.78</v>
      </c>
      <c r="F1807" t="str">
        <f>_xlfn.XLOOKUP(Table29[[#This Row],[product_id]],products!A:A,products!B:B)</f>
        <v>Pulses</v>
      </c>
      <c r="G1807" t="str">
        <f>_xlfn.XLOOKUP(B:B,products!A:A,products!C:C)</f>
        <v>Grocery &amp; Staples</v>
      </c>
      <c r="H1807" t="str">
        <f>_xlfn.XLOOKUP(Table29[[#This Row],[product_id]],products!A:A,products!D:D)</f>
        <v>Wable, Sankaran and Hari</v>
      </c>
      <c r="I1807" s="1">
        <f>_xlfn.XLOOKUP(Table29[[#This Row],[order_id]],orders!A:A,orders!C:C)</f>
        <v>45343.710416666669</v>
      </c>
      <c r="J1807" s="3">
        <f>_xlfn.XLOOKUP(Table29[[#This Row],[order_id]],orders!A:A,orders!B:B)</f>
        <v>77614510</v>
      </c>
      <c r="K1807" s="3" t="str">
        <f>_xlfn.XLOOKUP(Table29[[#This Row],[order_id]],orders!A:A,orders!E:E)</f>
        <v>Wallet</v>
      </c>
      <c r="L1807" s="3" t="str">
        <f>_xlfn.XLOOKUP(Table29[[#This Row],[customer id]],customers!A:A,customers!C:C)</f>
        <v>Inactive</v>
      </c>
    </row>
    <row r="1808" spans="1:12" x14ac:dyDescent="0.35">
      <c r="A1808" s="3">
        <v>4678456188</v>
      </c>
      <c r="B1808">
        <v>306177</v>
      </c>
      <c r="C1808">
        <v>3</v>
      </c>
      <c r="D1808" s="2">
        <v>769.24</v>
      </c>
      <c r="E1808" s="2">
        <f>Table29[[#This Row],[quantity]]*Table29[[#This Row],[unit_price]]</f>
        <v>2307.7200000000003</v>
      </c>
      <c r="F1808" t="str">
        <f>_xlfn.XLOOKUP(Table29[[#This Row],[product_id]],products!A:A,products!B:B)</f>
        <v>Frozen Biryani</v>
      </c>
      <c r="G1808" t="str">
        <f>_xlfn.XLOOKUP(B:B,products!A:A,products!C:C)</f>
        <v>Instant &amp; Frozen Food</v>
      </c>
      <c r="H1808" t="str">
        <f>_xlfn.XLOOKUP(Table29[[#This Row],[product_id]],products!A:A,products!D:D)</f>
        <v>Som Inc</v>
      </c>
      <c r="I1808" s="1">
        <f>_xlfn.XLOOKUP(Table29[[#This Row],[order_id]],orders!A:A,orders!C:C)</f>
        <v>45272.529166666667</v>
      </c>
      <c r="J1808" s="3">
        <f>_xlfn.XLOOKUP(Table29[[#This Row],[order_id]],orders!A:A,orders!B:B)</f>
        <v>21701991</v>
      </c>
      <c r="K1808" s="3" t="str">
        <f>_xlfn.XLOOKUP(Table29[[#This Row],[order_id]],orders!A:A,orders!E:E)</f>
        <v>Card</v>
      </c>
      <c r="L1808" s="3" t="str">
        <f>_xlfn.XLOOKUP(Table29[[#This Row],[customer id]],customers!A:A,customers!C:C)</f>
        <v>New</v>
      </c>
    </row>
    <row r="1809" spans="1:12" x14ac:dyDescent="0.35">
      <c r="A1809" s="3">
        <v>812386333</v>
      </c>
      <c r="B1809">
        <v>567671</v>
      </c>
      <c r="C1809">
        <v>2</v>
      </c>
      <c r="D1809" s="2">
        <v>418.48</v>
      </c>
      <c r="E1809" s="2">
        <f>Table29[[#This Row],[quantity]]*Table29[[#This Row],[unit_price]]</f>
        <v>836.96</v>
      </c>
      <c r="F1809" t="str">
        <f>_xlfn.XLOOKUP(Table29[[#This Row],[product_id]],products!A:A,products!B:B)</f>
        <v>Biscuits</v>
      </c>
      <c r="G1809" t="str">
        <f>_xlfn.XLOOKUP(B:B,products!A:A,products!C:C)</f>
        <v>Snacks &amp; Munchies</v>
      </c>
      <c r="H1809" t="str">
        <f>_xlfn.XLOOKUP(Table29[[#This Row],[product_id]],products!A:A,products!D:D)</f>
        <v>Nagar LLC</v>
      </c>
      <c r="I1809" s="1">
        <f>_xlfn.XLOOKUP(Table29[[#This Row],[order_id]],orders!A:A,orders!C:C)</f>
        <v>45553.430555555555</v>
      </c>
      <c r="J1809" s="3">
        <f>_xlfn.XLOOKUP(Table29[[#This Row],[order_id]],orders!A:A,orders!B:B)</f>
        <v>72605638</v>
      </c>
      <c r="K1809" s="3" t="str">
        <f>_xlfn.XLOOKUP(Table29[[#This Row],[order_id]],orders!A:A,orders!E:E)</f>
        <v>UPI</v>
      </c>
      <c r="L1809" s="3" t="str">
        <f>_xlfn.XLOOKUP(Table29[[#This Row],[customer id]],customers!A:A,customers!C:C)</f>
        <v>Inactive</v>
      </c>
    </row>
    <row r="1810" spans="1:12" x14ac:dyDescent="0.35">
      <c r="A1810" s="3">
        <v>8100314462</v>
      </c>
      <c r="B1810">
        <v>760828</v>
      </c>
      <c r="C1810">
        <v>1</v>
      </c>
      <c r="D1810" s="2">
        <v>563.45000000000005</v>
      </c>
      <c r="E1810" s="2">
        <f>Table29[[#This Row],[quantity]]*Table29[[#This Row],[unit_price]]</f>
        <v>563.45000000000005</v>
      </c>
      <c r="F1810" t="str">
        <f>_xlfn.XLOOKUP(Table29[[#This Row],[product_id]],products!A:A,products!B:B)</f>
        <v>Pet Treats</v>
      </c>
      <c r="G1810" t="str">
        <f>_xlfn.XLOOKUP(B:B,products!A:A,products!C:C)</f>
        <v>Pet Care</v>
      </c>
      <c r="H1810" t="str">
        <f>_xlfn.XLOOKUP(Table29[[#This Row],[product_id]],products!A:A,products!D:D)</f>
        <v>Khurana, Khosla and Yohannan</v>
      </c>
      <c r="I1810" s="1">
        <f>_xlfn.XLOOKUP(Table29[[#This Row],[order_id]],orders!A:A,orders!C:C)</f>
        <v>45332.60833333333</v>
      </c>
      <c r="J1810" s="3">
        <f>_xlfn.XLOOKUP(Table29[[#This Row],[order_id]],orders!A:A,orders!B:B)</f>
        <v>15345667</v>
      </c>
      <c r="K1810" s="3" t="str">
        <f>_xlfn.XLOOKUP(Table29[[#This Row],[order_id]],orders!A:A,orders!E:E)</f>
        <v>Card</v>
      </c>
      <c r="L1810" s="3" t="str">
        <f>_xlfn.XLOOKUP(Table29[[#This Row],[customer id]],customers!A:A,customers!C:C)</f>
        <v>Premium</v>
      </c>
    </row>
    <row r="1811" spans="1:12" x14ac:dyDescent="0.35">
      <c r="A1811" s="3">
        <v>781509952</v>
      </c>
      <c r="B1811">
        <v>131748</v>
      </c>
      <c r="C1811">
        <v>2</v>
      </c>
      <c r="D1811" s="2">
        <v>81.349999999999994</v>
      </c>
      <c r="E1811" s="2">
        <f>Table29[[#This Row],[quantity]]*Table29[[#This Row],[unit_price]]</f>
        <v>162.69999999999999</v>
      </c>
      <c r="F1811" t="str">
        <f>_xlfn.XLOOKUP(Table29[[#This Row],[product_id]],products!A:A,products!B:B)</f>
        <v>Dog Food</v>
      </c>
      <c r="G1811" t="str">
        <f>_xlfn.XLOOKUP(B:B,products!A:A,products!C:C)</f>
        <v>Pet Care</v>
      </c>
      <c r="H1811" t="str">
        <f>_xlfn.XLOOKUP(Table29[[#This Row],[product_id]],products!A:A,products!D:D)</f>
        <v>Shroff, Wason and Dugar</v>
      </c>
      <c r="I1811" s="1">
        <f>_xlfn.XLOOKUP(Table29[[#This Row],[order_id]],orders!A:A,orders!C:C)</f>
        <v>45018.789583333331</v>
      </c>
      <c r="J1811" s="3">
        <f>_xlfn.XLOOKUP(Table29[[#This Row],[order_id]],orders!A:A,orders!B:B)</f>
        <v>41878908</v>
      </c>
      <c r="K1811" s="3" t="str">
        <f>_xlfn.XLOOKUP(Table29[[#This Row],[order_id]],orders!A:A,orders!E:E)</f>
        <v>Card</v>
      </c>
      <c r="L1811" s="3" t="str">
        <f>_xlfn.XLOOKUP(Table29[[#This Row],[customer id]],customers!A:A,customers!C:C)</f>
        <v>Premium</v>
      </c>
    </row>
    <row r="1812" spans="1:12" x14ac:dyDescent="0.35">
      <c r="A1812" s="3">
        <v>1918416669</v>
      </c>
      <c r="B1812">
        <v>77308</v>
      </c>
      <c r="C1812">
        <v>1</v>
      </c>
      <c r="D1812" s="2">
        <v>223.27</v>
      </c>
      <c r="E1812" s="2">
        <f>Table29[[#This Row],[quantity]]*Table29[[#This Row],[unit_price]]</f>
        <v>223.27</v>
      </c>
      <c r="F1812" t="str">
        <f>_xlfn.XLOOKUP(Table29[[#This Row],[product_id]],products!A:A,products!B:B)</f>
        <v>Onions</v>
      </c>
      <c r="G1812" t="str">
        <f>_xlfn.XLOOKUP(B:B,products!A:A,products!C:C)</f>
        <v>Fruits &amp; Vegetables</v>
      </c>
      <c r="H1812" t="str">
        <f>_xlfn.XLOOKUP(Table29[[#This Row],[product_id]],products!A:A,products!D:D)</f>
        <v>Ratta-Sagar</v>
      </c>
      <c r="I1812" s="1">
        <f>_xlfn.XLOOKUP(Table29[[#This Row],[order_id]],orders!A:A,orders!C:C)</f>
        <v>45054.954861111109</v>
      </c>
      <c r="J1812" s="3">
        <f>_xlfn.XLOOKUP(Table29[[#This Row],[order_id]],orders!A:A,orders!B:B)</f>
        <v>99695529</v>
      </c>
      <c r="K1812" s="3" t="str">
        <f>_xlfn.XLOOKUP(Table29[[#This Row],[order_id]],orders!A:A,orders!E:E)</f>
        <v>UPI</v>
      </c>
      <c r="L1812" s="3" t="str">
        <f>_xlfn.XLOOKUP(Table29[[#This Row],[customer id]],customers!A:A,customers!C:C)</f>
        <v>New</v>
      </c>
    </row>
    <row r="1813" spans="1:12" x14ac:dyDescent="0.35">
      <c r="A1813" s="3">
        <v>1152165724</v>
      </c>
      <c r="B1813">
        <v>687218</v>
      </c>
      <c r="C1813">
        <v>3</v>
      </c>
      <c r="D1813" s="2">
        <v>317.82</v>
      </c>
      <c r="E1813" s="2">
        <f>Table29[[#This Row],[quantity]]*Table29[[#This Row],[unit_price]]</f>
        <v>953.46</v>
      </c>
      <c r="F1813" t="str">
        <f>_xlfn.XLOOKUP(Table29[[#This Row],[product_id]],products!A:A,products!B:B)</f>
        <v>Mango Drink</v>
      </c>
      <c r="G1813" t="str">
        <f>_xlfn.XLOOKUP(B:B,products!A:A,products!C:C)</f>
        <v>Cold Drinks &amp; Juices</v>
      </c>
      <c r="H1813" t="str">
        <f>_xlfn.XLOOKUP(Table29[[#This Row],[product_id]],products!A:A,products!D:D)</f>
        <v>Sankaran, Pall and Gola</v>
      </c>
      <c r="I1813" s="1">
        <f>_xlfn.XLOOKUP(Table29[[#This Row],[order_id]],orders!A:A,orders!C:C)</f>
        <v>45295.427083333336</v>
      </c>
      <c r="J1813" s="3">
        <f>_xlfn.XLOOKUP(Table29[[#This Row],[order_id]],orders!A:A,orders!B:B)</f>
        <v>90448312</v>
      </c>
      <c r="K1813" s="3" t="str">
        <f>_xlfn.XLOOKUP(Table29[[#This Row],[order_id]],orders!A:A,orders!E:E)</f>
        <v>Wallet</v>
      </c>
      <c r="L1813" s="3" t="str">
        <f>_xlfn.XLOOKUP(Table29[[#This Row],[customer id]],customers!A:A,customers!C:C)</f>
        <v>Inactive</v>
      </c>
    </row>
    <row r="1814" spans="1:12" x14ac:dyDescent="0.35">
      <c r="A1814" s="3">
        <v>9664390656</v>
      </c>
      <c r="B1814">
        <v>968887</v>
      </c>
      <c r="C1814">
        <v>1</v>
      </c>
      <c r="D1814" s="2">
        <v>40.700000000000003</v>
      </c>
      <c r="E1814" s="2">
        <f>Table29[[#This Row],[quantity]]*Table29[[#This Row],[unit_price]]</f>
        <v>40.700000000000003</v>
      </c>
      <c r="F1814" t="str">
        <f>_xlfn.XLOOKUP(Table29[[#This Row],[product_id]],products!A:A,products!B:B)</f>
        <v>Dish Soap</v>
      </c>
      <c r="G1814" t="str">
        <f>_xlfn.XLOOKUP(B:B,products!A:A,products!C:C)</f>
        <v>Household Care</v>
      </c>
      <c r="H1814" t="str">
        <f>_xlfn.XLOOKUP(Table29[[#This Row],[product_id]],products!A:A,products!D:D)</f>
        <v>Keer-Gill</v>
      </c>
      <c r="I1814" s="1">
        <f>_xlfn.XLOOKUP(Table29[[#This Row],[order_id]],orders!A:A,orders!C:C)</f>
        <v>45147.38958333333</v>
      </c>
      <c r="J1814" s="3">
        <f>_xlfn.XLOOKUP(Table29[[#This Row],[order_id]],orders!A:A,orders!B:B)</f>
        <v>16420489</v>
      </c>
      <c r="K1814" s="3" t="str">
        <f>_xlfn.XLOOKUP(Table29[[#This Row],[order_id]],orders!A:A,orders!E:E)</f>
        <v>UPI</v>
      </c>
      <c r="L1814" s="3" t="str">
        <f>_xlfn.XLOOKUP(Table29[[#This Row],[customer id]],customers!A:A,customers!C:C)</f>
        <v>New</v>
      </c>
    </row>
    <row r="1815" spans="1:12" x14ac:dyDescent="0.35">
      <c r="A1815" s="3">
        <v>2686950796</v>
      </c>
      <c r="B1815">
        <v>961614</v>
      </c>
      <c r="C1815">
        <v>2</v>
      </c>
      <c r="D1815" s="2">
        <v>227.22</v>
      </c>
      <c r="E1815" s="2">
        <f>Table29[[#This Row],[quantity]]*Table29[[#This Row],[unit_price]]</f>
        <v>454.44</v>
      </c>
      <c r="F1815" t="str">
        <f>_xlfn.XLOOKUP(Table29[[#This Row],[product_id]],products!A:A,products!B:B)</f>
        <v>Chocolates</v>
      </c>
      <c r="G1815" t="str">
        <f>_xlfn.XLOOKUP(B:B,products!A:A,products!C:C)</f>
        <v>Snacks &amp; Munchies</v>
      </c>
      <c r="H1815" t="str">
        <f>_xlfn.XLOOKUP(Table29[[#This Row],[product_id]],products!A:A,products!D:D)</f>
        <v>Goda Inc</v>
      </c>
      <c r="I1815" s="1">
        <f>_xlfn.XLOOKUP(Table29[[#This Row],[order_id]],orders!A:A,orders!C:C)</f>
        <v>45061.342361111114</v>
      </c>
      <c r="J1815" s="3">
        <f>_xlfn.XLOOKUP(Table29[[#This Row],[order_id]],orders!A:A,orders!B:B)</f>
        <v>22081691</v>
      </c>
      <c r="K1815" s="3" t="str">
        <f>_xlfn.XLOOKUP(Table29[[#This Row],[order_id]],orders!A:A,orders!E:E)</f>
        <v>Cash</v>
      </c>
      <c r="L1815" s="3" t="str">
        <f>_xlfn.XLOOKUP(Table29[[#This Row],[customer id]],customers!A:A,customers!C:C)</f>
        <v>New</v>
      </c>
    </row>
    <row r="1816" spans="1:12" x14ac:dyDescent="0.35">
      <c r="A1816" s="3">
        <v>7332801173</v>
      </c>
      <c r="B1816">
        <v>118820</v>
      </c>
      <c r="C1816">
        <v>1</v>
      </c>
      <c r="D1816" s="2">
        <v>12.32</v>
      </c>
      <c r="E1816" s="2">
        <f>Table29[[#This Row],[quantity]]*Table29[[#This Row],[unit_price]]</f>
        <v>12.32</v>
      </c>
      <c r="F1816" t="str">
        <f>_xlfn.XLOOKUP(Table29[[#This Row],[product_id]],products!A:A,products!B:B)</f>
        <v>Iced Tea</v>
      </c>
      <c r="G1816" t="str">
        <f>_xlfn.XLOOKUP(B:B,products!A:A,products!C:C)</f>
        <v>Cold Drinks &amp; Juices</v>
      </c>
      <c r="H1816" t="str">
        <f>_xlfn.XLOOKUP(Table29[[#This Row],[product_id]],products!A:A,products!D:D)</f>
        <v>Warrior, Ravel and Amble</v>
      </c>
      <c r="I1816" s="1">
        <f>_xlfn.XLOOKUP(Table29[[#This Row],[order_id]],orders!A:A,orders!C:C)</f>
        <v>45089.614583333336</v>
      </c>
      <c r="J1816" s="3">
        <f>_xlfn.XLOOKUP(Table29[[#This Row],[order_id]],orders!A:A,orders!B:B)</f>
        <v>89472859</v>
      </c>
      <c r="K1816" s="3" t="str">
        <f>_xlfn.XLOOKUP(Table29[[#This Row],[order_id]],orders!A:A,orders!E:E)</f>
        <v>Cash</v>
      </c>
      <c r="L1816" s="3" t="str">
        <f>_xlfn.XLOOKUP(Table29[[#This Row],[customer id]],customers!A:A,customers!C:C)</f>
        <v>Inactive</v>
      </c>
    </row>
    <row r="1817" spans="1:12" x14ac:dyDescent="0.35">
      <c r="A1817" s="3">
        <v>3503438244</v>
      </c>
      <c r="B1817">
        <v>123983</v>
      </c>
      <c r="C1817">
        <v>2</v>
      </c>
      <c r="D1817" s="2">
        <v>785.67</v>
      </c>
      <c r="E1817" s="2">
        <f>Table29[[#This Row],[quantity]]*Table29[[#This Row],[unit_price]]</f>
        <v>1571.34</v>
      </c>
      <c r="F1817" t="str">
        <f>_xlfn.XLOOKUP(Table29[[#This Row],[product_id]],products!A:A,products!B:B)</f>
        <v>Cough Syrup</v>
      </c>
      <c r="G1817" t="str">
        <f>_xlfn.XLOOKUP(B:B,products!A:A,products!C:C)</f>
        <v>Pharmacy</v>
      </c>
      <c r="H1817" t="str">
        <f>_xlfn.XLOOKUP(Table29[[#This Row],[product_id]],products!A:A,products!D:D)</f>
        <v>Kurian-Chhabra</v>
      </c>
      <c r="I1817" s="1">
        <f>_xlfn.XLOOKUP(Table29[[#This Row],[order_id]],orders!A:A,orders!C:C)</f>
        <v>45336.044444444444</v>
      </c>
      <c r="J1817" s="3">
        <f>_xlfn.XLOOKUP(Table29[[#This Row],[order_id]],orders!A:A,orders!B:B)</f>
        <v>24745800</v>
      </c>
      <c r="K1817" s="3" t="str">
        <f>_xlfn.XLOOKUP(Table29[[#This Row],[order_id]],orders!A:A,orders!E:E)</f>
        <v>Wallet</v>
      </c>
      <c r="L1817" s="3" t="str">
        <f>_xlfn.XLOOKUP(Table29[[#This Row],[customer id]],customers!A:A,customers!C:C)</f>
        <v>Premium</v>
      </c>
    </row>
    <row r="1818" spans="1:12" x14ac:dyDescent="0.35">
      <c r="A1818" s="3">
        <v>4044591373</v>
      </c>
      <c r="B1818">
        <v>578097</v>
      </c>
      <c r="C1818">
        <v>3</v>
      </c>
      <c r="D1818" s="2">
        <v>267.61</v>
      </c>
      <c r="E1818" s="2">
        <f>Table29[[#This Row],[quantity]]*Table29[[#This Row],[unit_price]]</f>
        <v>802.83</v>
      </c>
      <c r="F1818" t="str">
        <f>_xlfn.XLOOKUP(Table29[[#This Row],[product_id]],products!A:A,products!B:B)</f>
        <v>Nuts</v>
      </c>
      <c r="G1818" t="str">
        <f>_xlfn.XLOOKUP(B:B,products!A:A,products!C:C)</f>
        <v>Snacks &amp; Munchies</v>
      </c>
      <c r="H1818" t="str">
        <f>_xlfn.XLOOKUP(Table29[[#This Row],[product_id]],products!A:A,products!D:D)</f>
        <v>Jha Group</v>
      </c>
      <c r="I1818" s="1">
        <f>_xlfn.XLOOKUP(Table29[[#This Row],[order_id]],orders!A:A,orders!C:C)</f>
        <v>45401.594444444447</v>
      </c>
      <c r="J1818" s="3">
        <f>_xlfn.XLOOKUP(Table29[[#This Row],[order_id]],orders!A:A,orders!B:B)</f>
        <v>65782437</v>
      </c>
      <c r="K1818" s="3" t="str">
        <f>_xlfn.XLOOKUP(Table29[[#This Row],[order_id]],orders!A:A,orders!E:E)</f>
        <v>Cash</v>
      </c>
      <c r="L1818" s="3" t="str">
        <f>_xlfn.XLOOKUP(Table29[[#This Row],[customer id]],customers!A:A,customers!C:C)</f>
        <v>New</v>
      </c>
    </row>
    <row r="1819" spans="1:12" x14ac:dyDescent="0.35">
      <c r="A1819" s="3">
        <v>7817195618</v>
      </c>
      <c r="B1819">
        <v>945635</v>
      </c>
      <c r="C1819">
        <v>3</v>
      </c>
      <c r="D1819" s="2">
        <v>778.9</v>
      </c>
      <c r="E1819" s="2">
        <f>Table29[[#This Row],[quantity]]*Table29[[#This Row],[unit_price]]</f>
        <v>2336.6999999999998</v>
      </c>
      <c r="F1819" t="str">
        <f>_xlfn.XLOOKUP(Table29[[#This Row],[product_id]],products!A:A,products!B:B)</f>
        <v>Pulses</v>
      </c>
      <c r="G1819" t="str">
        <f>_xlfn.XLOOKUP(B:B,products!A:A,products!C:C)</f>
        <v>Grocery &amp; Staples</v>
      </c>
      <c r="H1819" t="str">
        <f>_xlfn.XLOOKUP(Table29[[#This Row],[product_id]],products!A:A,products!D:D)</f>
        <v>Balasubramanian PLC</v>
      </c>
      <c r="I1819" s="1">
        <f>_xlfn.XLOOKUP(Table29[[#This Row],[order_id]],orders!A:A,orders!C:C)</f>
        <v>45062.998611111114</v>
      </c>
      <c r="J1819" s="3">
        <f>_xlfn.XLOOKUP(Table29[[#This Row],[order_id]],orders!A:A,orders!B:B)</f>
        <v>40703374</v>
      </c>
      <c r="K1819" s="3" t="str">
        <f>_xlfn.XLOOKUP(Table29[[#This Row],[order_id]],orders!A:A,orders!E:E)</f>
        <v>Card</v>
      </c>
      <c r="L1819" s="3" t="str">
        <f>_xlfn.XLOOKUP(Table29[[#This Row],[customer id]],customers!A:A,customers!C:C)</f>
        <v>Regular</v>
      </c>
    </row>
    <row r="1820" spans="1:12" x14ac:dyDescent="0.35">
      <c r="A1820" s="3">
        <v>8974710941</v>
      </c>
      <c r="B1820">
        <v>962591</v>
      </c>
      <c r="C1820">
        <v>1</v>
      </c>
      <c r="D1820" s="2">
        <v>130.01</v>
      </c>
      <c r="E1820" s="2">
        <f>Table29[[#This Row],[quantity]]*Table29[[#This Row],[unit_price]]</f>
        <v>130.01</v>
      </c>
      <c r="F1820" t="str">
        <f>_xlfn.XLOOKUP(Table29[[#This Row],[product_id]],products!A:A,products!B:B)</f>
        <v>Orange Juice</v>
      </c>
      <c r="G1820" t="str">
        <f>_xlfn.XLOOKUP(B:B,products!A:A,products!C:C)</f>
        <v>Cold Drinks &amp; Juices</v>
      </c>
      <c r="H1820" t="str">
        <f>_xlfn.XLOOKUP(Table29[[#This Row],[product_id]],products!A:A,products!D:D)</f>
        <v>Murthy-Kaul</v>
      </c>
      <c r="I1820" s="1">
        <f>_xlfn.XLOOKUP(Table29[[#This Row],[order_id]],orders!A:A,orders!C:C)</f>
        <v>45538.198611111111</v>
      </c>
      <c r="J1820" s="3">
        <f>_xlfn.XLOOKUP(Table29[[#This Row],[order_id]],orders!A:A,orders!B:B)</f>
        <v>96109948</v>
      </c>
      <c r="K1820" s="3" t="str">
        <f>_xlfn.XLOOKUP(Table29[[#This Row],[order_id]],orders!A:A,orders!E:E)</f>
        <v>Card</v>
      </c>
      <c r="L1820" s="3" t="str">
        <f>_xlfn.XLOOKUP(Table29[[#This Row],[customer id]],customers!A:A,customers!C:C)</f>
        <v>Inactive</v>
      </c>
    </row>
    <row r="1821" spans="1:12" x14ac:dyDescent="0.35">
      <c r="A1821" s="3">
        <v>2811268404</v>
      </c>
      <c r="B1821">
        <v>433521</v>
      </c>
      <c r="C1821">
        <v>2</v>
      </c>
      <c r="D1821" s="2">
        <v>321.33</v>
      </c>
      <c r="E1821" s="2">
        <f>Table29[[#This Row],[quantity]]*Table29[[#This Row],[unit_price]]</f>
        <v>642.66</v>
      </c>
      <c r="F1821" t="str">
        <f>_xlfn.XLOOKUP(Table29[[#This Row],[product_id]],products!A:A,products!B:B)</f>
        <v>Diapers</v>
      </c>
      <c r="G1821" t="str">
        <f>_xlfn.XLOOKUP(B:B,products!A:A,products!C:C)</f>
        <v>Baby Care</v>
      </c>
      <c r="H1821" t="str">
        <f>_xlfn.XLOOKUP(Table29[[#This Row],[product_id]],products!A:A,products!D:D)</f>
        <v>Mahal Group</v>
      </c>
      <c r="I1821" s="1">
        <f>_xlfn.XLOOKUP(Table29[[#This Row],[order_id]],orders!A:A,orders!C:C)</f>
        <v>45128.695833333331</v>
      </c>
      <c r="J1821" s="3">
        <f>_xlfn.XLOOKUP(Table29[[#This Row],[order_id]],orders!A:A,orders!B:B)</f>
        <v>98691989</v>
      </c>
      <c r="K1821" s="3" t="str">
        <f>_xlfn.XLOOKUP(Table29[[#This Row],[order_id]],orders!A:A,orders!E:E)</f>
        <v>UPI</v>
      </c>
      <c r="L1821" s="3" t="str">
        <f>_xlfn.XLOOKUP(Table29[[#This Row],[customer id]],customers!A:A,customers!C:C)</f>
        <v>Regular</v>
      </c>
    </row>
    <row r="1822" spans="1:12" x14ac:dyDescent="0.35">
      <c r="A1822" s="3">
        <v>7251548462</v>
      </c>
      <c r="B1822">
        <v>114414</v>
      </c>
      <c r="C1822">
        <v>3</v>
      </c>
      <c r="D1822" s="2">
        <v>832.06</v>
      </c>
      <c r="E1822" s="2">
        <f>Table29[[#This Row],[quantity]]*Table29[[#This Row],[unit_price]]</f>
        <v>2496.1799999999998</v>
      </c>
      <c r="F1822" t="str">
        <f>_xlfn.XLOOKUP(Table29[[#This Row],[product_id]],products!A:A,products!B:B)</f>
        <v>Vitamins</v>
      </c>
      <c r="G1822" t="str">
        <f>_xlfn.XLOOKUP(B:B,products!A:A,products!C:C)</f>
        <v>Pharmacy</v>
      </c>
      <c r="H1822" t="str">
        <f>_xlfn.XLOOKUP(Table29[[#This Row],[product_id]],products!A:A,products!D:D)</f>
        <v>Kara-Golla</v>
      </c>
      <c r="I1822" s="1">
        <f>_xlfn.XLOOKUP(Table29[[#This Row],[order_id]],orders!A:A,orders!C:C)</f>
        <v>45480.724999999999</v>
      </c>
      <c r="J1822" s="3">
        <f>_xlfn.XLOOKUP(Table29[[#This Row],[order_id]],orders!A:A,orders!B:B)</f>
        <v>8955057</v>
      </c>
      <c r="K1822" s="3" t="str">
        <f>_xlfn.XLOOKUP(Table29[[#This Row],[order_id]],orders!A:A,orders!E:E)</f>
        <v>UPI</v>
      </c>
      <c r="L1822" s="3" t="str">
        <f>_xlfn.XLOOKUP(Table29[[#This Row],[customer id]],customers!A:A,customers!C:C)</f>
        <v>Regular</v>
      </c>
    </row>
    <row r="1823" spans="1:12" x14ac:dyDescent="0.35">
      <c r="A1823" s="3">
        <v>352037003</v>
      </c>
      <c r="B1823">
        <v>992178</v>
      </c>
      <c r="C1823">
        <v>3</v>
      </c>
      <c r="D1823" s="2">
        <v>632.42999999999995</v>
      </c>
      <c r="E1823" s="2">
        <f>Table29[[#This Row],[quantity]]*Table29[[#This Row],[unit_price]]</f>
        <v>1897.29</v>
      </c>
      <c r="F1823" t="str">
        <f>_xlfn.XLOOKUP(Table29[[#This Row],[product_id]],products!A:A,products!B:B)</f>
        <v>Pain Reliever</v>
      </c>
      <c r="G1823" t="str">
        <f>_xlfn.XLOOKUP(B:B,products!A:A,products!C:C)</f>
        <v>Pharmacy</v>
      </c>
      <c r="H1823" t="str">
        <f>_xlfn.XLOOKUP(Table29[[#This Row],[product_id]],products!A:A,products!D:D)</f>
        <v>Basu and Sons</v>
      </c>
      <c r="I1823" s="1">
        <f>_xlfn.XLOOKUP(Table29[[#This Row],[order_id]],orders!A:A,orders!C:C)</f>
        <v>45319.156944444447</v>
      </c>
      <c r="J1823" s="3">
        <f>_xlfn.XLOOKUP(Table29[[#This Row],[order_id]],orders!A:A,orders!B:B)</f>
        <v>47955004</v>
      </c>
      <c r="K1823" s="3" t="str">
        <f>_xlfn.XLOOKUP(Table29[[#This Row],[order_id]],orders!A:A,orders!E:E)</f>
        <v>Card</v>
      </c>
      <c r="L1823" s="3" t="str">
        <f>_xlfn.XLOOKUP(Table29[[#This Row],[customer id]],customers!A:A,customers!C:C)</f>
        <v>Inactive</v>
      </c>
    </row>
    <row r="1824" spans="1:12" x14ac:dyDescent="0.35">
      <c r="A1824" s="3">
        <v>8510312737</v>
      </c>
      <c r="B1824">
        <v>313754</v>
      </c>
      <c r="C1824">
        <v>1</v>
      </c>
      <c r="D1824" s="2">
        <v>136.6</v>
      </c>
      <c r="E1824" s="2">
        <f>Table29[[#This Row],[quantity]]*Table29[[#This Row],[unit_price]]</f>
        <v>136.6</v>
      </c>
      <c r="F1824" t="str">
        <f>_xlfn.XLOOKUP(Table29[[#This Row],[product_id]],products!A:A,products!B:B)</f>
        <v>Biscuits</v>
      </c>
      <c r="G1824" t="str">
        <f>_xlfn.XLOOKUP(B:B,products!A:A,products!C:C)</f>
        <v>Snacks &amp; Munchies</v>
      </c>
      <c r="H1824" t="str">
        <f>_xlfn.XLOOKUP(Table29[[#This Row],[product_id]],products!A:A,products!D:D)</f>
        <v>Swaminathan, Mahal and Dara</v>
      </c>
      <c r="I1824" s="1">
        <f>_xlfn.XLOOKUP(Table29[[#This Row],[order_id]],orders!A:A,orders!C:C)</f>
        <v>45357.623611111114</v>
      </c>
      <c r="J1824" s="3">
        <f>_xlfn.XLOOKUP(Table29[[#This Row],[order_id]],orders!A:A,orders!B:B)</f>
        <v>89361574</v>
      </c>
      <c r="K1824" s="3" t="str">
        <f>_xlfn.XLOOKUP(Table29[[#This Row],[order_id]],orders!A:A,orders!E:E)</f>
        <v>Wallet</v>
      </c>
      <c r="L1824" s="3" t="str">
        <f>_xlfn.XLOOKUP(Table29[[#This Row],[customer id]],customers!A:A,customers!C:C)</f>
        <v>Regular</v>
      </c>
    </row>
    <row r="1825" spans="1:12" x14ac:dyDescent="0.35">
      <c r="A1825" s="3">
        <v>3242700095</v>
      </c>
      <c r="B1825">
        <v>490939</v>
      </c>
      <c r="C1825">
        <v>1</v>
      </c>
      <c r="D1825" s="2">
        <v>80.25</v>
      </c>
      <c r="E1825" s="2">
        <f>Table29[[#This Row],[quantity]]*Table29[[#This Row],[unit_price]]</f>
        <v>80.25</v>
      </c>
      <c r="F1825" t="str">
        <f>_xlfn.XLOOKUP(Table29[[#This Row],[product_id]],products!A:A,products!B:B)</f>
        <v>Lotion</v>
      </c>
      <c r="G1825" t="str">
        <f>_xlfn.XLOOKUP(B:B,products!A:A,products!C:C)</f>
        <v>Personal Care</v>
      </c>
      <c r="H1825" t="str">
        <f>_xlfn.XLOOKUP(Table29[[#This Row],[product_id]],products!A:A,products!D:D)</f>
        <v>Roy, Barad and De</v>
      </c>
      <c r="I1825" s="1">
        <f>_xlfn.XLOOKUP(Table29[[#This Row],[order_id]],orders!A:A,orders!C:C)</f>
        <v>45579.051388888889</v>
      </c>
      <c r="J1825" s="3">
        <f>_xlfn.XLOOKUP(Table29[[#This Row],[order_id]],orders!A:A,orders!B:B)</f>
        <v>84468124</v>
      </c>
      <c r="K1825" s="3" t="str">
        <f>_xlfn.XLOOKUP(Table29[[#This Row],[order_id]],orders!A:A,orders!E:E)</f>
        <v>Cash</v>
      </c>
      <c r="L1825" s="3" t="str">
        <f>_xlfn.XLOOKUP(Table29[[#This Row],[customer id]],customers!A:A,customers!C:C)</f>
        <v>Premium</v>
      </c>
    </row>
    <row r="1826" spans="1:12" x14ac:dyDescent="0.35">
      <c r="A1826" s="3">
        <v>5833898647</v>
      </c>
      <c r="B1826">
        <v>851978</v>
      </c>
      <c r="C1826">
        <v>2</v>
      </c>
      <c r="D1826" s="2">
        <v>715.72</v>
      </c>
      <c r="E1826" s="2">
        <f>Table29[[#This Row],[quantity]]*Table29[[#This Row],[unit_price]]</f>
        <v>1431.44</v>
      </c>
      <c r="F1826" t="str">
        <f>_xlfn.XLOOKUP(Table29[[#This Row],[product_id]],products!A:A,products!B:B)</f>
        <v>Vitamins</v>
      </c>
      <c r="G1826" t="str">
        <f>_xlfn.XLOOKUP(B:B,products!A:A,products!C:C)</f>
        <v>Pharmacy</v>
      </c>
      <c r="H1826" t="str">
        <f>_xlfn.XLOOKUP(Table29[[#This Row],[product_id]],products!A:A,products!D:D)</f>
        <v>Parsa-Bala</v>
      </c>
      <c r="I1826" s="1">
        <f>_xlfn.XLOOKUP(Table29[[#This Row],[order_id]],orders!A:A,orders!C:C)</f>
        <v>45208.365277777775</v>
      </c>
      <c r="J1826" s="3">
        <f>_xlfn.XLOOKUP(Table29[[#This Row],[order_id]],orders!A:A,orders!B:B)</f>
        <v>18256339</v>
      </c>
      <c r="K1826" s="3" t="str">
        <f>_xlfn.XLOOKUP(Table29[[#This Row],[order_id]],orders!A:A,orders!E:E)</f>
        <v>Wallet</v>
      </c>
      <c r="L1826" s="3" t="str">
        <f>_xlfn.XLOOKUP(Table29[[#This Row],[customer id]],customers!A:A,customers!C:C)</f>
        <v>New</v>
      </c>
    </row>
    <row r="1827" spans="1:12" x14ac:dyDescent="0.35">
      <c r="A1827" s="3">
        <v>7212771842</v>
      </c>
      <c r="B1827">
        <v>60619</v>
      </c>
      <c r="C1827">
        <v>3</v>
      </c>
      <c r="D1827" s="2">
        <v>726.41</v>
      </c>
      <c r="E1827" s="2">
        <f>Table29[[#This Row],[quantity]]*Table29[[#This Row],[unit_price]]</f>
        <v>2179.23</v>
      </c>
      <c r="F1827" t="str">
        <f>_xlfn.XLOOKUP(Table29[[#This Row],[product_id]],products!A:A,products!B:B)</f>
        <v>Iced Tea</v>
      </c>
      <c r="G1827" t="str">
        <f>_xlfn.XLOOKUP(B:B,products!A:A,products!C:C)</f>
        <v>Cold Drinks &amp; Juices</v>
      </c>
      <c r="H1827" t="str">
        <f>_xlfn.XLOOKUP(Table29[[#This Row],[product_id]],products!A:A,products!D:D)</f>
        <v>Bhasin LLC</v>
      </c>
      <c r="I1827" s="1">
        <f>_xlfn.XLOOKUP(Table29[[#This Row],[order_id]],orders!A:A,orders!C:C)</f>
        <v>45045.914583333331</v>
      </c>
      <c r="J1827" s="3">
        <f>_xlfn.XLOOKUP(Table29[[#This Row],[order_id]],orders!A:A,orders!B:B)</f>
        <v>80315623</v>
      </c>
      <c r="K1827" s="3" t="str">
        <f>_xlfn.XLOOKUP(Table29[[#This Row],[order_id]],orders!A:A,orders!E:E)</f>
        <v>Cash</v>
      </c>
      <c r="L1827" s="3" t="str">
        <f>_xlfn.XLOOKUP(Table29[[#This Row],[customer id]],customers!A:A,customers!C:C)</f>
        <v>New</v>
      </c>
    </row>
    <row r="1828" spans="1:12" x14ac:dyDescent="0.35">
      <c r="A1828" s="3">
        <v>7799757050</v>
      </c>
      <c r="B1828">
        <v>91670</v>
      </c>
      <c r="C1828">
        <v>1</v>
      </c>
      <c r="D1828" s="2">
        <v>439.24</v>
      </c>
      <c r="E1828" s="2">
        <f>Table29[[#This Row],[quantity]]*Table29[[#This Row],[unit_price]]</f>
        <v>439.24</v>
      </c>
      <c r="F1828" t="str">
        <f>_xlfn.XLOOKUP(Table29[[#This Row],[product_id]],products!A:A,products!B:B)</f>
        <v>Dish Soap</v>
      </c>
      <c r="G1828" t="str">
        <f>_xlfn.XLOOKUP(B:B,products!A:A,products!C:C)</f>
        <v>Household Care</v>
      </c>
      <c r="H1828" t="str">
        <f>_xlfn.XLOOKUP(Table29[[#This Row],[product_id]],products!A:A,products!D:D)</f>
        <v>Barman-Ahluwalia</v>
      </c>
      <c r="I1828" s="1">
        <f>_xlfn.XLOOKUP(Table29[[#This Row],[order_id]],orders!A:A,orders!C:C)</f>
        <v>45443.845138888886</v>
      </c>
      <c r="J1828" s="3">
        <f>_xlfn.XLOOKUP(Table29[[#This Row],[order_id]],orders!A:A,orders!B:B)</f>
        <v>19556566</v>
      </c>
      <c r="K1828" s="3" t="str">
        <f>_xlfn.XLOOKUP(Table29[[#This Row],[order_id]],orders!A:A,orders!E:E)</f>
        <v>Cash</v>
      </c>
      <c r="L1828" s="3" t="str">
        <f>_xlfn.XLOOKUP(Table29[[#This Row],[customer id]],customers!A:A,customers!C:C)</f>
        <v>Premium</v>
      </c>
    </row>
    <row r="1829" spans="1:12" x14ac:dyDescent="0.35">
      <c r="A1829" s="3">
        <v>9593303695</v>
      </c>
      <c r="B1829">
        <v>951463</v>
      </c>
      <c r="C1829">
        <v>2</v>
      </c>
      <c r="D1829" s="2">
        <v>787.4</v>
      </c>
      <c r="E1829" s="2">
        <f>Table29[[#This Row],[quantity]]*Table29[[#This Row],[unit_price]]</f>
        <v>1574.8</v>
      </c>
      <c r="F1829" t="str">
        <f>_xlfn.XLOOKUP(Table29[[#This Row],[product_id]],products!A:A,products!B:B)</f>
        <v>Pet Treats</v>
      </c>
      <c r="G1829" t="str">
        <f>_xlfn.XLOOKUP(B:B,products!A:A,products!C:C)</f>
        <v>Pet Care</v>
      </c>
      <c r="H1829" t="str">
        <f>_xlfn.XLOOKUP(Table29[[#This Row],[product_id]],products!A:A,products!D:D)</f>
        <v>Balakrishnan-Kaur</v>
      </c>
      <c r="I1829" s="1">
        <f>_xlfn.XLOOKUP(Table29[[#This Row],[order_id]],orders!A:A,orders!C:C)</f>
        <v>45112.46875</v>
      </c>
      <c r="J1829" s="3">
        <f>_xlfn.XLOOKUP(Table29[[#This Row],[order_id]],orders!A:A,orders!B:B)</f>
        <v>22054087</v>
      </c>
      <c r="K1829" s="3" t="str">
        <f>_xlfn.XLOOKUP(Table29[[#This Row],[order_id]],orders!A:A,orders!E:E)</f>
        <v>Cash</v>
      </c>
      <c r="L1829" s="3" t="str">
        <f>_xlfn.XLOOKUP(Table29[[#This Row],[customer id]],customers!A:A,customers!C:C)</f>
        <v>Inactive</v>
      </c>
    </row>
    <row r="1830" spans="1:12" x14ac:dyDescent="0.35">
      <c r="A1830" s="3">
        <v>7709693536</v>
      </c>
      <c r="B1830">
        <v>89084</v>
      </c>
      <c r="C1830">
        <v>2</v>
      </c>
      <c r="D1830" s="2">
        <v>598.83000000000004</v>
      </c>
      <c r="E1830" s="2">
        <f>Table29[[#This Row],[quantity]]*Table29[[#This Row],[unit_price]]</f>
        <v>1197.6600000000001</v>
      </c>
      <c r="F1830" t="str">
        <f>_xlfn.XLOOKUP(Table29[[#This Row],[product_id]],products!A:A,products!B:B)</f>
        <v>Milk</v>
      </c>
      <c r="G1830" t="str">
        <f>_xlfn.XLOOKUP(B:B,products!A:A,products!C:C)</f>
        <v>Dairy &amp; Breakfast</v>
      </c>
      <c r="H1830" t="str">
        <f>_xlfn.XLOOKUP(Table29[[#This Row],[product_id]],products!A:A,products!D:D)</f>
        <v>Wali, Virk and Iyer</v>
      </c>
      <c r="I1830" s="1">
        <f>_xlfn.XLOOKUP(Table29[[#This Row],[order_id]],orders!A:A,orders!C:C)</f>
        <v>45174.819444444445</v>
      </c>
      <c r="J1830" s="3">
        <f>_xlfn.XLOOKUP(Table29[[#This Row],[order_id]],orders!A:A,orders!B:B)</f>
        <v>59353207</v>
      </c>
      <c r="K1830" s="3" t="str">
        <f>_xlfn.XLOOKUP(Table29[[#This Row],[order_id]],orders!A:A,orders!E:E)</f>
        <v>Card</v>
      </c>
      <c r="L1830" s="3" t="str">
        <f>_xlfn.XLOOKUP(Table29[[#This Row],[customer id]],customers!A:A,customers!C:C)</f>
        <v>Inactive</v>
      </c>
    </row>
    <row r="1831" spans="1:12" x14ac:dyDescent="0.35">
      <c r="A1831" s="3">
        <v>5092922964</v>
      </c>
      <c r="B1831">
        <v>114414</v>
      </c>
      <c r="C1831">
        <v>3</v>
      </c>
      <c r="D1831" s="2">
        <v>832.06</v>
      </c>
      <c r="E1831" s="2">
        <f>Table29[[#This Row],[quantity]]*Table29[[#This Row],[unit_price]]</f>
        <v>2496.1799999999998</v>
      </c>
      <c r="F1831" t="str">
        <f>_xlfn.XLOOKUP(Table29[[#This Row],[product_id]],products!A:A,products!B:B)</f>
        <v>Vitamins</v>
      </c>
      <c r="G1831" t="str">
        <f>_xlfn.XLOOKUP(B:B,products!A:A,products!C:C)</f>
        <v>Pharmacy</v>
      </c>
      <c r="H1831" t="str">
        <f>_xlfn.XLOOKUP(Table29[[#This Row],[product_id]],products!A:A,products!D:D)</f>
        <v>Kara-Golla</v>
      </c>
      <c r="I1831" s="1">
        <f>_xlfn.XLOOKUP(Table29[[#This Row],[order_id]],orders!A:A,orders!C:C)</f>
        <v>45252.594444444447</v>
      </c>
      <c r="J1831" s="3">
        <f>_xlfn.XLOOKUP(Table29[[#This Row],[order_id]],orders!A:A,orders!B:B)</f>
        <v>92123198</v>
      </c>
      <c r="K1831" s="3" t="str">
        <f>_xlfn.XLOOKUP(Table29[[#This Row],[order_id]],orders!A:A,orders!E:E)</f>
        <v>UPI</v>
      </c>
      <c r="L1831" s="3" t="str">
        <f>_xlfn.XLOOKUP(Table29[[#This Row],[customer id]],customers!A:A,customers!C:C)</f>
        <v>Regular</v>
      </c>
    </row>
    <row r="1832" spans="1:12" x14ac:dyDescent="0.35">
      <c r="A1832" s="3">
        <v>8318806722</v>
      </c>
      <c r="B1832">
        <v>196719</v>
      </c>
      <c r="C1832">
        <v>2</v>
      </c>
      <c r="D1832" s="2">
        <v>217.5</v>
      </c>
      <c r="E1832" s="2">
        <f>Table29[[#This Row],[quantity]]*Table29[[#This Row],[unit_price]]</f>
        <v>435</v>
      </c>
      <c r="F1832" t="str">
        <f>_xlfn.XLOOKUP(Table29[[#This Row],[product_id]],products!A:A,products!B:B)</f>
        <v>Bananas</v>
      </c>
      <c r="G1832" t="str">
        <f>_xlfn.XLOOKUP(B:B,products!A:A,products!C:C)</f>
        <v>Fruits &amp; Vegetables</v>
      </c>
      <c r="H1832" t="str">
        <f>_xlfn.XLOOKUP(Table29[[#This Row],[product_id]],products!A:A,products!D:D)</f>
        <v>Yogi Group</v>
      </c>
      <c r="I1832" s="1">
        <f>_xlfn.XLOOKUP(Table29[[#This Row],[order_id]],orders!A:A,orders!C:C)</f>
        <v>45498.520138888889</v>
      </c>
      <c r="J1832" s="3">
        <f>_xlfn.XLOOKUP(Table29[[#This Row],[order_id]],orders!A:A,orders!B:B)</f>
        <v>67696145</v>
      </c>
      <c r="K1832" s="3" t="str">
        <f>_xlfn.XLOOKUP(Table29[[#This Row],[order_id]],orders!A:A,orders!E:E)</f>
        <v>UPI</v>
      </c>
      <c r="L1832" s="3" t="str">
        <f>_xlfn.XLOOKUP(Table29[[#This Row],[customer id]],customers!A:A,customers!C:C)</f>
        <v>Regular</v>
      </c>
    </row>
    <row r="1833" spans="1:12" x14ac:dyDescent="0.35">
      <c r="A1833" s="3">
        <v>4352870279</v>
      </c>
      <c r="B1833">
        <v>153019</v>
      </c>
      <c r="C1833">
        <v>2</v>
      </c>
      <c r="D1833" s="2">
        <v>947.95</v>
      </c>
      <c r="E1833" s="2">
        <f>Table29[[#This Row],[quantity]]*Table29[[#This Row],[unit_price]]</f>
        <v>1895.9</v>
      </c>
      <c r="F1833" t="str">
        <f>_xlfn.XLOOKUP(Table29[[#This Row],[product_id]],products!A:A,products!B:B)</f>
        <v>Onions</v>
      </c>
      <c r="G1833" t="str">
        <f>_xlfn.XLOOKUP(B:B,products!A:A,products!C:C)</f>
        <v>Fruits &amp; Vegetables</v>
      </c>
      <c r="H1833" t="str">
        <f>_xlfn.XLOOKUP(Table29[[#This Row],[product_id]],products!A:A,products!D:D)</f>
        <v>Aurora LLC</v>
      </c>
      <c r="I1833" s="1">
        <f>_xlfn.XLOOKUP(Table29[[#This Row],[order_id]],orders!A:A,orders!C:C)</f>
        <v>45496.586111111108</v>
      </c>
      <c r="J1833" s="3">
        <f>_xlfn.XLOOKUP(Table29[[#This Row],[order_id]],orders!A:A,orders!B:B)</f>
        <v>60620291</v>
      </c>
      <c r="K1833" s="3" t="str">
        <f>_xlfn.XLOOKUP(Table29[[#This Row],[order_id]],orders!A:A,orders!E:E)</f>
        <v>UPI</v>
      </c>
      <c r="L1833" s="3" t="str">
        <f>_xlfn.XLOOKUP(Table29[[#This Row],[customer id]],customers!A:A,customers!C:C)</f>
        <v>Regular</v>
      </c>
    </row>
    <row r="1834" spans="1:12" x14ac:dyDescent="0.35">
      <c r="A1834" s="3">
        <v>6722040962</v>
      </c>
      <c r="B1834">
        <v>945635</v>
      </c>
      <c r="C1834">
        <v>1</v>
      </c>
      <c r="D1834" s="2">
        <v>778.9</v>
      </c>
      <c r="E1834" s="2">
        <f>Table29[[#This Row],[quantity]]*Table29[[#This Row],[unit_price]]</f>
        <v>778.9</v>
      </c>
      <c r="F1834" t="str">
        <f>_xlfn.XLOOKUP(Table29[[#This Row],[product_id]],products!A:A,products!B:B)</f>
        <v>Pulses</v>
      </c>
      <c r="G1834" t="str">
        <f>_xlfn.XLOOKUP(B:B,products!A:A,products!C:C)</f>
        <v>Grocery &amp; Staples</v>
      </c>
      <c r="H1834" t="str">
        <f>_xlfn.XLOOKUP(Table29[[#This Row],[product_id]],products!A:A,products!D:D)</f>
        <v>Balasubramanian PLC</v>
      </c>
      <c r="I1834" s="1">
        <f>_xlfn.XLOOKUP(Table29[[#This Row],[order_id]],orders!A:A,orders!C:C)</f>
        <v>45244.102777777778</v>
      </c>
      <c r="J1834" s="3">
        <f>_xlfn.XLOOKUP(Table29[[#This Row],[order_id]],orders!A:A,orders!B:B)</f>
        <v>83412446</v>
      </c>
      <c r="K1834" s="3" t="str">
        <f>_xlfn.XLOOKUP(Table29[[#This Row],[order_id]],orders!A:A,orders!E:E)</f>
        <v>Card</v>
      </c>
      <c r="L1834" s="3" t="str">
        <f>_xlfn.XLOOKUP(Table29[[#This Row],[customer id]],customers!A:A,customers!C:C)</f>
        <v>Inactive</v>
      </c>
    </row>
    <row r="1835" spans="1:12" x14ac:dyDescent="0.35">
      <c r="A1835" s="3">
        <v>1690831615</v>
      </c>
      <c r="B1835">
        <v>566052</v>
      </c>
      <c r="C1835">
        <v>2</v>
      </c>
      <c r="D1835" s="2">
        <v>87.3</v>
      </c>
      <c r="E1835" s="2">
        <f>Table29[[#This Row],[quantity]]*Table29[[#This Row],[unit_price]]</f>
        <v>174.6</v>
      </c>
      <c r="F1835" t="str">
        <f>_xlfn.XLOOKUP(Table29[[#This Row],[product_id]],products!A:A,products!B:B)</f>
        <v>Pain Reliever</v>
      </c>
      <c r="G1835" t="str">
        <f>_xlfn.XLOOKUP(B:B,products!A:A,products!C:C)</f>
        <v>Pharmacy</v>
      </c>
      <c r="H1835" t="str">
        <f>_xlfn.XLOOKUP(Table29[[#This Row],[product_id]],products!A:A,products!D:D)</f>
        <v>Apte, Soman and Raju</v>
      </c>
      <c r="I1835" s="1">
        <f>_xlfn.XLOOKUP(Table29[[#This Row],[order_id]],orders!A:A,orders!C:C)</f>
        <v>45071.740277777775</v>
      </c>
      <c r="J1835" s="3">
        <f>_xlfn.XLOOKUP(Table29[[#This Row],[order_id]],orders!A:A,orders!B:B)</f>
        <v>20625627</v>
      </c>
      <c r="K1835" s="3" t="str">
        <f>_xlfn.XLOOKUP(Table29[[#This Row],[order_id]],orders!A:A,orders!E:E)</f>
        <v>Cash</v>
      </c>
      <c r="L1835" s="3" t="str">
        <f>_xlfn.XLOOKUP(Table29[[#This Row],[customer id]],customers!A:A,customers!C:C)</f>
        <v>Premium</v>
      </c>
    </row>
    <row r="1836" spans="1:12" x14ac:dyDescent="0.35">
      <c r="A1836" s="3">
        <v>6475689021</v>
      </c>
      <c r="B1836">
        <v>397973</v>
      </c>
      <c r="C1836">
        <v>1</v>
      </c>
      <c r="D1836" s="2">
        <v>728.73</v>
      </c>
      <c r="E1836" s="2">
        <f>Table29[[#This Row],[quantity]]*Table29[[#This Row],[unit_price]]</f>
        <v>728.73</v>
      </c>
      <c r="F1836" t="str">
        <f>_xlfn.XLOOKUP(Table29[[#This Row],[product_id]],products!A:A,products!B:B)</f>
        <v>Bananas</v>
      </c>
      <c r="G1836" t="str">
        <f>_xlfn.XLOOKUP(B:B,products!A:A,products!C:C)</f>
        <v>Fruits &amp; Vegetables</v>
      </c>
      <c r="H1836" t="str">
        <f>_xlfn.XLOOKUP(Table29[[#This Row],[product_id]],products!A:A,products!D:D)</f>
        <v>Wable, Randhawa and Mutti</v>
      </c>
      <c r="I1836" s="1">
        <f>_xlfn.XLOOKUP(Table29[[#This Row],[order_id]],orders!A:A,orders!C:C)</f>
        <v>45066.869444444441</v>
      </c>
      <c r="J1836" s="3">
        <f>_xlfn.XLOOKUP(Table29[[#This Row],[order_id]],orders!A:A,orders!B:B)</f>
        <v>16341776</v>
      </c>
      <c r="K1836" s="3" t="str">
        <f>_xlfn.XLOOKUP(Table29[[#This Row],[order_id]],orders!A:A,orders!E:E)</f>
        <v>Cash</v>
      </c>
      <c r="L1836" s="3" t="str">
        <f>_xlfn.XLOOKUP(Table29[[#This Row],[customer id]],customers!A:A,customers!C:C)</f>
        <v>New</v>
      </c>
    </row>
    <row r="1837" spans="1:12" x14ac:dyDescent="0.35">
      <c r="A1837" s="3">
        <v>8361280131</v>
      </c>
      <c r="B1837">
        <v>954722</v>
      </c>
      <c r="C1837">
        <v>2</v>
      </c>
      <c r="D1837" s="2">
        <v>616.45000000000005</v>
      </c>
      <c r="E1837" s="2">
        <f>Table29[[#This Row],[quantity]]*Table29[[#This Row],[unit_price]]</f>
        <v>1232.9000000000001</v>
      </c>
      <c r="F1837" t="str">
        <f>_xlfn.XLOOKUP(Table29[[#This Row],[product_id]],products!A:A,products!B:B)</f>
        <v>Ice Cream</v>
      </c>
      <c r="G1837" t="str">
        <f>_xlfn.XLOOKUP(B:B,products!A:A,products!C:C)</f>
        <v>Instant &amp; Frozen Food</v>
      </c>
      <c r="H1837" t="str">
        <f>_xlfn.XLOOKUP(Table29[[#This Row],[product_id]],products!A:A,products!D:D)</f>
        <v>Mohan-Virk</v>
      </c>
      <c r="I1837" s="1">
        <f>_xlfn.XLOOKUP(Table29[[#This Row],[order_id]],orders!A:A,orders!C:C)</f>
        <v>45556.004861111112</v>
      </c>
      <c r="J1837" s="3">
        <f>_xlfn.XLOOKUP(Table29[[#This Row],[order_id]],orders!A:A,orders!B:B)</f>
        <v>28280172</v>
      </c>
      <c r="K1837" s="3" t="str">
        <f>_xlfn.XLOOKUP(Table29[[#This Row],[order_id]],orders!A:A,orders!E:E)</f>
        <v>Wallet</v>
      </c>
      <c r="L1837" s="3" t="str">
        <f>_xlfn.XLOOKUP(Table29[[#This Row],[customer id]],customers!A:A,customers!C:C)</f>
        <v>Premium</v>
      </c>
    </row>
    <row r="1838" spans="1:12" x14ac:dyDescent="0.35">
      <c r="A1838" s="3">
        <v>2664549359</v>
      </c>
      <c r="B1838">
        <v>440875</v>
      </c>
      <c r="C1838">
        <v>1</v>
      </c>
      <c r="D1838" s="2">
        <v>275.02999999999997</v>
      </c>
      <c r="E1838" s="2">
        <f>Table29[[#This Row],[quantity]]*Table29[[#This Row],[unit_price]]</f>
        <v>275.02999999999997</v>
      </c>
      <c r="F1838" t="str">
        <f>_xlfn.XLOOKUP(Table29[[#This Row],[product_id]],products!A:A,products!B:B)</f>
        <v>Baby Wipes</v>
      </c>
      <c r="G1838" t="str">
        <f>_xlfn.XLOOKUP(B:B,products!A:A,products!C:C)</f>
        <v>Baby Care</v>
      </c>
      <c r="H1838" t="str">
        <f>_xlfn.XLOOKUP(Table29[[#This Row],[product_id]],products!A:A,products!D:D)</f>
        <v>Loyal Inc</v>
      </c>
      <c r="I1838" s="1">
        <f>_xlfn.XLOOKUP(Table29[[#This Row],[order_id]],orders!A:A,orders!C:C)</f>
        <v>45460.379166666666</v>
      </c>
      <c r="J1838" s="3">
        <f>_xlfn.XLOOKUP(Table29[[#This Row],[order_id]],orders!A:A,orders!B:B)</f>
        <v>90586443</v>
      </c>
      <c r="K1838" s="3" t="str">
        <f>_xlfn.XLOOKUP(Table29[[#This Row],[order_id]],orders!A:A,orders!E:E)</f>
        <v>Wallet</v>
      </c>
      <c r="L1838" s="3" t="str">
        <f>_xlfn.XLOOKUP(Table29[[#This Row],[customer id]],customers!A:A,customers!C:C)</f>
        <v>New</v>
      </c>
    </row>
    <row r="1839" spans="1:12" x14ac:dyDescent="0.35">
      <c r="A1839" s="3">
        <v>9510912773</v>
      </c>
      <c r="B1839">
        <v>555121</v>
      </c>
      <c r="C1839">
        <v>1</v>
      </c>
      <c r="D1839" s="2">
        <v>354.91</v>
      </c>
      <c r="E1839" s="2">
        <f>Table29[[#This Row],[quantity]]*Table29[[#This Row],[unit_price]]</f>
        <v>354.91</v>
      </c>
      <c r="F1839" t="str">
        <f>_xlfn.XLOOKUP(Table29[[#This Row],[product_id]],products!A:A,products!B:B)</f>
        <v>Carrots</v>
      </c>
      <c r="G1839" t="str">
        <f>_xlfn.XLOOKUP(B:B,products!A:A,products!C:C)</f>
        <v>Fruits &amp; Vegetables</v>
      </c>
      <c r="H1839" t="str">
        <f>_xlfn.XLOOKUP(Table29[[#This Row],[product_id]],products!A:A,products!D:D)</f>
        <v>Subramanian, Chaudhuri and Dora</v>
      </c>
      <c r="I1839" s="1">
        <f>_xlfn.XLOOKUP(Table29[[#This Row],[order_id]],orders!A:A,orders!C:C)</f>
        <v>45053.419444444444</v>
      </c>
      <c r="J1839" s="3">
        <f>_xlfn.XLOOKUP(Table29[[#This Row],[order_id]],orders!A:A,orders!B:B)</f>
        <v>9274874</v>
      </c>
      <c r="K1839" s="3" t="str">
        <f>_xlfn.XLOOKUP(Table29[[#This Row],[order_id]],orders!A:A,orders!E:E)</f>
        <v>UPI</v>
      </c>
      <c r="L1839" s="3" t="str">
        <f>_xlfn.XLOOKUP(Table29[[#This Row],[customer id]],customers!A:A,customers!C:C)</f>
        <v>Regular</v>
      </c>
    </row>
    <row r="1840" spans="1:12" x14ac:dyDescent="0.35">
      <c r="A1840" s="3">
        <v>3654462337</v>
      </c>
      <c r="B1840">
        <v>659290</v>
      </c>
      <c r="C1840">
        <v>2</v>
      </c>
      <c r="D1840" s="2">
        <v>319.33999999999997</v>
      </c>
      <c r="E1840" s="2">
        <f>Table29[[#This Row],[quantity]]*Table29[[#This Row],[unit_price]]</f>
        <v>638.67999999999995</v>
      </c>
      <c r="F1840" t="str">
        <f>_xlfn.XLOOKUP(Table29[[#This Row],[product_id]],products!A:A,products!B:B)</f>
        <v>Cheese</v>
      </c>
      <c r="G1840" t="str">
        <f>_xlfn.XLOOKUP(B:B,products!A:A,products!C:C)</f>
        <v>Dairy &amp; Breakfast</v>
      </c>
      <c r="H1840" t="str">
        <f>_xlfn.XLOOKUP(Table29[[#This Row],[product_id]],products!A:A,products!D:D)</f>
        <v>Kapadia-Dâ€™Alia</v>
      </c>
      <c r="I1840" s="1">
        <f>_xlfn.XLOOKUP(Table29[[#This Row],[order_id]],orders!A:A,orders!C:C)</f>
        <v>45192.133333333331</v>
      </c>
      <c r="J1840" s="3">
        <f>_xlfn.XLOOKUP(Table29[[#This Row],[order_id]],orders!A:A,orders!B:B)</f>
        <v>35826539</v>
      </c>
      <c r="K1840" s="3" t="str">
        <f>_xlfn.XLOOKUP(Table29[[#This Row],[order_id]],orders!A:A,orders!E:E)</f>
        <v>Card</v>
      </c>
      <c r="L1840" s="3" t="str">
        <f>_xlfn.XLOOKUP(Table29[[#This Row],[customer id]],customers!A:A,customers!C:C)</f>
        <v>New</v>
      </c>
    </row>
    <row r="1841" spans="1:12" x14ac:dyDescent="0.35">
      <c r="A1841" s="3">
        <v>2308652017</v>
      </c>
      <c r="B1841">
        <v>566052</v>
      </c>
      <c r="C1841">
        <v>3</v>
      </c>
      <c r="D1841" s="2">
        <v>87.3</v>
      </c>
      <c r="E1841" s="2">
        <f>Table29[[#This Row],[quantity]]*Table29[[#This Row],[unit_price]]</f>
        <v>261.89999999999998</v>
      </c>
      <c r="F1841" t="str">
        <f>_xlfn.XLOOKUP(Table29[[#This Row],[product_id]],products!A:A,products!B:B)</f>
        <v>Pain Reliever</v>
      </c>
      <c r="G1841" t="str">
        <f>_xlfn.XLOOKUP(B:B,products!A:A,products!C:C)</f>
        <v>Pharmacy</v>
      </c>
      <c r="H1841" t="str">
        <f>_xlfn.XLOOKUP(Table29[[#This Row],[product_id]],products!A:A,products!D:D)</f>
        <v>Apte, Soman and Raju</v>
      </c>
      <c r="I1841" s="1">
        <f>_xlfn.XLOOKUP(Table29[[#This Row],[order_id]],orders!A:A,orders!C:C)</f>
        <v>45146.626388888886</v>
      </c>
      <c r="J1841" s="3">
        <f>_xlfn.XLOOKUP(Table29[[#This Row],[order_id]],orders!A:A,orders!B:B)</f>
        <v>54877984</v>
      </c>
      <c r="K1841" s="3" t="str">
        <f>_xlfn.XLOOKUP(Table29[[#This Row],[order_id]],orders!A:A,orders!E:E)</f>
        <v>Card</v>
      </c>
      <c r="L1841" s="3" t="str">
        <f>_xlfn.XLOOKUP(Table29[[#This Row],[customer id]],customers!A:A,customers!C:C)</f>
        <v>Inactive</v>
      </c>
    </row>
    <row r="1842" spans="1:12" x14ac:dyDescent="0.35">
      <c r="A1842" s="3">
        <v>8300200841</v>
      </c>
      <c r="B1842">
        <v>587420</v>
      </c>
      <c r="C1842">
        <v>2</v>
      </c>
      <c r="D1842" s="2">
        <v>357.42</v>
      </c>
      <c r="E1842" s="2">
        <f>Table29[[#This Row],[quantity]]*Table29[[#This Row],[unit_price]]</f>
        <v>714.84</v>
      </c>
      <c r="F1842" t="str">
        <f>_xlfn.XLOOKUP(Table29[[#This Row],[product_id]],products!A:A,products!B:B)</f>
        <v>Cookies</v>
      </c>
      <c r="G1842" t="str">
        <f>_xlfn.XLOOKUP(B:B,products!A:A,products!C:C)</f>
        <v>Snacks &amp; Munchies</v>
      </c>
      <c r="H1842" t="str">
        <f>_xlfn.XLOOKUP(Table29[[#This Row],[product_id]],products!A:A,products!D:D)</f>
        <v>Raj and Sons</v>
      </c>
      <c r="I1842" s="1">
        <f>_xlfn.XLOOKUP(Table29[[#This Row],[order_id]],orders!A:A,orders!C:C)</f>
        <v>45366.648611111108</v>
      </c>
      <c r="J1842" s="3">
        <f>_xlfn.XLOOKUP(Table29[[#This Row],[order_id]],orders!A:A,orders!B:B)</f>
        <v>58214883</v>
      </c>
      <c r="K1842" s="3" t="str">
        <f>_xlfn.XLOOKUP(Table29[[#This Row],[order_id]],orders!A:A,orders!E:E)</f>
        <v>Card</v>
      </c>
      <c r="L1842" s="3" t="str">
        <f>_xlfn.XLOOKUP(Table29[[#This Row],[customer id]],customers!A:A,customers!C:C)</f>
        <v>Regular</v>
      </c>
    </row>
    <row r="1843" spans="1:12" x14ac:dyDescent="0.35">
      <c r="A1843" s="3">
        <v>5027243163</v>
      </c>
      <c r="B1843">
        <v>540618</v>
      </c>
      <c r="C1843">
        <v>3</v>
      </c>
      <c r="D1843" s="2">
        <v>317.05</v>
      </c>
      <c r="E1843" s="2">
        <f>Table29[[#This Row],[quantity]]*Table29[[#This Row],[unit_price]]</f>
        <v>951.15000000000009</v>
      </c>
      <c r="F1843" t="str">
        <f>_xlfn.XLOOKUP(Table29[[#This Row],[product_id]],products!A:A,products!B:B)</f>
        <v>Popcorn</v>
      </c>
      <c r="G1843" t="str">
        <f>_xlfn.XLOOKUP(B:B,products!A:A,products!C:C)</f>
        <v>Snacks &amp; Munchies</v>
      </c>
      <c r="H1843" t="str">
        <f>_xlfn.XLOOKUP(Table29[[#This Row],[product_id]],products!A:A,products!D:D)</f>
        <v>Golla-Luthra</v>
      </c>
      <c r="I1843" s="1">
        <f>_xlfn.XLOOKUP(Table29[[#This Row],[order_id]],orders!A:A,orders!C:C)</f>
        <v>45370.538194444445</v>
      </c>
      <c r="J1843" s="3">
        <f>_xlfn.XLOOKUP(Table29[[#This Row],[order_id]],orders!A:A,orders!B:B)</f>
        <v>85072416</v>
      </c>
      <c r="K1843" s="3" t="str">
        <f>_xlfn.XLOOKUP(Table29[[#This Row],[order_id]],orders!A:A,orders!E:E)</f>
        <v>Card</v>
      </c>
      <c r="L1843" s="3" t="str">
        <f>_xlfn.XLOOKUP(Table29[[#This Row],[customer id]],customers!A:A,customers!C:C)</f>
        <v>New</v>
      </c>
    </row>
    <row r="1844" spans="1:12" x14ac:dyDescent="0.35">
      <c r="A1844" s="3">
        <v>713290065</v>
      </c>
      <c r="B1844">
        <v>799459</v>
      </c>
      <c r="C1844">
        <v>3</v>
      </c>
      <c r="D1844" s="2">
        <v>852.02</v>
      </c>
      <c r="E1844" s="2">
        <f>Table29[[#This Row],[quantity]]*Table29[[#This Row],[unit_price]]</f>
        <v>2556.06</v>
      </c>
      <c r="F1844" t="str">
        <f>_xlfn.XLOOKUP(Table29[[#This Row],[product_id]],products!A:A,products!B:B)</f>
        <v>Vitamins</v>
      </c>
      <c r="G1844" t="str">
        <f>_xlfn.XLOOKUP(B:B,products!A:A,products!C:C)</f>
        <v>Pharmacy</v>
      </c>
      <c r="H1844" t="str">
        <f>_xlfn.XLOOKUP(Table29[[#This Row],[product_id]],products!A:A,products!D:D)</f>
        <v>Garg, Kari and Kapur</v>
      </c>
      <c r="I1844" s="1">
        <f>_xlfn.XLOOKUP(Table29[[#This Row],[order_id]],orders!A:A,orders!C:C)</f>
        <v>45235.467361111114</v>
      </c>
      <c r="J1844" s="3">
        <f>_xlfn.XLOOKUP(Table29[[#This Row],[order_id]],orders!A:A,orders!B:B)</f>
        <v>42227189</v>
      </c>
      <c r="K1844" s="3" t="str">
        <f>_xlfn.XLOOKUP(Table29[[#This Row],[order_id]],orders!A:A,orders!E:E)</f>
        <v>UPI</v>
      </c>
      <c r="L1844" s="3" t="str">
        <f>_xlfn.XLOOKUP(Table29[[#This Row],[customer id]],customers!A:A,customers!C:C)</f>
        <v>Regular</v>
      </c>
    </row>
    <row r="1845" spans="1:12" x14ac:dyDescent="0.35">
      <c r="A1845" s="3">
        <v>2006434350</v>
      </c>
      <c r="B1845">
        <v>136533</v>
      </c>
      <c r="C1845">
        <v>1</v>
      </c>
      <c r="D1845" s="2">
        <v>826.21</v>
      </c>
      <c r="E1845" s="2">
        <f>Table29[[#This Row],[quantity]]*Table29[[#This Row],[unit_price]]</f>
        <v>826.21</v>
      </c>
      <c r="F1845" t="str">
        <f>_xlfn.XLOOKUP(Table29[[#This Row],[product_id]],products!A:A,products!B:B)</f>
        <v>Eggs</v>
      </c>
      <c r="G1845" t="str">
        <f>_xlfn.XLOOKUP(B:B,products!A:A,products!C:C)</f>
        <v>Dairy &amp; Breakfast</v>
      </c>
      <c r="H1845" t="str">
        <f>_xlfn.XLOOKUP(Table29[[#This Row],[product_id]],products!A:A,products!D:D)</f>
        <v>Raghavan, Magar and Shanker</v>
      </c>
      <c r="I1845" s="1">
        <f>_xlfn.XLOOKUP(Table29[[#This Row],[order_id]],orders!A:A,orders!C:C)</f>
        <v>45101.654861111114</v>
      </c>
      <c r="J1845" s="3">
        <f>_xlfn.XLOOKUP(Table29[[#This Row],[order_id]],orders!A:A,orders!B:B)</f>
        <v>20956158</v>
      </c>
      <c r="K1845" s="3" t="str">
        <f>_xlfn.XLOOKUP(Table29[[#This Row],[order_id]],orders!A:A,orders!E:E)</f>
        <v>Wallet</v>
      </c>
      <c r="L1845" s="3" t="str">
        <f>_xlfn.XLOOKUP(Table29[[#This Row],[customer id]],customers!A:A,customers!C:C)</f>
        <v>Premium</v>
      </c>
    </row>
    <row r="1846" spans="1:12" x14ac:dyDescent="0.35">
      <c r="A1846" s="3">
        <v>6587221270</v>
      </c>
      <c r="B1846">
        <v>120385</v>
      </c>
      <c r="C1846">
        <v>1</v>
      </c>
      <c r="D1846" s="2">
        <v>597.91</v>
      </c>
      <c r="E1846" s="2">
        <f>Table29[[#This Row],[quantity]]*Table29[[#This Row],[unit_price]]</f>
        <v>597.91</v>
      </c>
      <c r="F1846" t="str">
        <f>_xlfn.XLOOKUP(Table29[[#This Row],[product_id]],products!A:A,products!B:B)</f>
        <v>Pet Treats</v>
      </c>
      <c r="G1846" t="str">
        <f>_xlfn.XLOOKUP(B:B,products!A:A,products!C:C)</f>
        <v>Pet Care</v>
      </c>
      <c r="H1846" t="str">
        <f>_xlfn.XLOOKUP(Table29[[#This Row],[product_id]],products!A:A,products!D:D)</f>
        <v>Dubey-Sarin</v>
      </c>
      <c r="I1846" s="1">
        <f>_xlfn.XLOOKUP(Table29[[#This Row],[order_id]],orders!A:A,orders!C:C)</f>
        <v>45283.040277777778</v>
      </c>
      <c r="J1846" s="3">
        <f>_xlfn.XLOOKUP(Table29[[#This Row],[order_id]],orders!A:A,orders!B:B)</f>
        <v>20496835</v>
      </c>
      <c r="K1846" s="3" t="str">
        <f>_xlfn.XLOOKUP(Table29[[#This Row],[order_id]],orders!A:A,orders!E:E)</f>
        <v>Wallet</v>
      </c>
      <c r="L1846" s="3" t="str">
        <f>_xlfn.XLOOKUP(Table29[[#This Row],[customer id]],customers!A:A,customers!C:C)</f>
        <v>New</v>
      </c>
    </row>
    <row r="1847" spans="1:12" x14ac:dyDescent="0.35">
      <c r="A1847" s="3">
        <v>969705468</v>
      </c>
      <c r="B1847">
        <v>256051</v>
      </c>
      <c r="C1847">
        <v>3</v>
      </c>
      <c r="D1847" s="2">
        <v>400.92</v>
      </c>
      <c r="E1847" s="2">
        <f>Table29[[#This Row],[quantity]]*Table29[[#This Row],[unit_price]]</f>
        <v>1202.76</v>
      </c>
      <c r="F1847" t="str">
        <f>_xlfn.XLOOKUP(Table29[[#This Row],[product_id]],products!A:A,products!B:B)</f>
        <v>Lotion</v>
      </c>
      <c r="G1847" t="str">
        <f>_xlfn.XLOOKUP(B:B,products!A:A,products!C:C)</f>
        <v>Personal Care</v>
      </c>
      <c r="H1847" t="str">
        <f>_xlfn.XLOOKUP(Table29[[#This Row],[product_id]],products!A:A,products!D:D)</f>
        <v>Mannan, Naidu and Sama</v>
      </c>
      <c r="I1847" s="1">
        <f>_xlfn.XLOOKUP(Table29[[#This Row],[order_id]],orders!A:A,orders!C:C)</f>
        <v>45297.844444444447</v>
      </c>
      <c r="J1847" s="3">
        <f>_xlfn.XLOOKUP(Table29[[#This Row],[order_id]],orders!A:A,orders!B:B)</f>
        <v>25447967</v>
      </c>
      <c r="K1847" s="3" t="str">
        <f>_xlfn.XLOOKUP(Table29[[#This Row],[order_id]],orders!A:A,orders!E:E)</f>
        <v>UPI</v>
      </c>
      <c r="L1847" s="3" t="str">
        <f>_xlfn.XLOOKUP(Table29[[#This Row],[customer id]],customers!A:A,customers!C:C)</f>
        <v>Regular</v>
      </c>
    </row>
    <row r="1848" spans="1:12" x14ac:dyDescent="0.35">
      <c r="A1848" s="3">
        <v>4492000627</v>
      </c>
      <c r="B1848">
        <v>798639</v>
      </c>
      <c r="C1848">
        <v>1</v>
      </c>
      <c r="D1848" s="2">
        <v>211.25</v>
      </c>
      <c r="E1848" s="2">
        <f>Table29[[#This Row],[quantity]]*Table29[[#This Row],[unit_price]]</f>
        <v>211.25</v>
      </c>
      <c r="F1848" t="str">
        <f>_xlfn.XLOOKUP(Table29[[#This Row],[product_id]],products!A:A,products!B:B)</f>
        <v>Eggs</v>
      </c>
      <c r="G1848" t="str">
        <f>_xlfn.XLOOKUP(B:B,products!A:A,products!C:C)</f>
        <v>Dairy &amp; Breakfast</v>
      </c>
      <c r="H1848" t="str">
        <f>_xlfn.XLOOKUP(Table29[[#This Row],[product_id]],products!A:A,products!D:D)</f>
        <v>Subramaniam LLC</v>
      </c>
      <c r="I1848" s="1">
        <f>_xlfn.XLOOKUP(Table29[[#This Row],[order_id]],orders!A:A,orders!C:C)</f>
        <v>45076.450694444444</v>
      </c>
      <c r="J1848" s="3">
        <f>_xlfn.XLOOKUP(Table29[[#This Row],[order_id]],orders!A:A,orders!B:B)</f>
        <v>63262519</v>
      </c>
      <c r="K1848" s="3" t="str">
        <f>_xlfn.XLOOKUP(Table29[[#This Row],[order_id]],orders!A:A,orders!E:E)</f>
        <v>UPI</v>
      </c>
      <c r="L1848" s="3" t="str">
        <f>_xlfn.XLOOKUP(Table29[[#This Row],[customer id]],customers!A:A,customers!C:C)</f>
        <v>Regular</v>
      </c>
    </row>
    <row r="1849" spans="1:12" x14ac:dyDescent="0.35">
      <c r="A1849" s="3">
        <v>977290328</v>
      </c>
      <c r="B1849">
        <v>942001</v>
      </c>
      <c r="C1849">
        <v>2</v>
      </c>
      <c r="D1849" s="2">
        <v>671.55</v>
      </c>
      <c r="E1849" s="2">
        <f>Table29[[#This Row],[quantity]]*Table29[[#This Row],[unit_price]]</f>
        <v>1343.1</v>
      </c>
      <c r="F1849" t="str">
        <f>_xlfn.XLOOKUP(Table29[[#This Row],[product_id]],products!A:A,products!B:B)</f>
        <v>Cat Food</v>
      </c>
      <c r="G1849" t="str">
        <f>_xlfn.XLOOKUP(B:B,products!A:A,products!C:C)</f>
        <v>Pet Care</v>
      </c>
      <c r="H1849" t="str">
        <f>_xlfn.XLOOKUP(Table29[[#This Row],[product_id]],products!A:A,products!D:D)</f>
        <v>Acharya Ltd</v>
      </c>
      <c r="I1849" s="1">
        <f>_xlfn.XLOOKUP(Table29[[#This Row],[order_id]],orders!A:A,orders!C:C)</f>
        <v>45274.431944444441</v>
      </c>
      <c r="J1849" s="3">
        <f>_xlfn.XLOOKUP(Table29[[#This Row],[order_id]],orders!A:A,orders!B:B)</f>
        <v>14428954</v>
      </c>
      <c r="K1849" s="3" t="str">
        <f>_xlfn.XLOOKUP(Table29[[#This Row],[order_id]],orders!A:A,orders!E:E)</f>
        <v>Cash</v>
      </c>
      <c r="L1849" s="3" t="str">
        <f>_xlfn.XLOOKUP(Table29[[#This Row],[customer id]],customers!A:A,customers!C:C)</f>
        <v>Premium</v>
      </c>
    </row>
    <row r="1850" spans="1:12" x14ac:dyDescent="0.35">
      <c r="A1850" s="3">
        <v>8735245723</v>
      </c>
      <c r="B1850">
        <v>672059</v>
      </c>
      <c r="C1850">
        <v>3</v>
      </c>
      <c r="D1850" s="2">
        <v>672.73</v>
      </c>
      <c r="E1850" s="2">
        <f>Table29[[#This Row],[quantity]]*Table29[[#This Row],[unit_price]]</f>
        <v>2018.19</v>
      </c>
      <c r="F1850" t="str">
        <f>_xlfn.XLOOKUP(Table29[[#This Row],[product_id]],products!A:A,products!B:B)</f>
        <v>Toothpaste</v>
      </c>
      <c r="G1850" t="str">
        <f>_xlfn.XLOOKUP(B:B,products!A:A,products!C:C)</f>
        <v>Personal Care</v>
      </c>
      <c r="H1850" t="str">
        <f>_xlfn.XLOOKUP(Table29[[#This Row],[product_id]],products!A:A,products!D:D)</f>
        <v>Kaur-Gola</v>
      </c>
      <c r="I1850" s="1">
        <f>_xlfn.XLOOKUP(Table29[[#This Row],[order_id]],orders!A:A,orders!C:C)</f>
        <v>45111.661805555559</v>
      </c>
      <c r="J1850" s="3">
        <f>_xlfn.XLOOKUP(Table29[[#This Row],[order_id]],orders!A:A,orders!B:B)</f>
        <v>33331259</v>
      </c>
      <c r="K1850" s="3" t="str">
        <f>_xlfn.XLOOKUP(Table29[[#This Row],[order_id]],orders!A:A,orders!E:E)</f>
        <v>Wallet</v>
      </c>
      <c r="L1850" s="3" t="str">
        <f>_xlfn.XLOOKUP(Table29[[#This Row],[customer id]],customers!A:A,customers!C:C)</f>
        <v>Inactive</v>
      </c>
    </row>
    <row r="1851" spans="1:12" x14ac:dyDescent="0.35">
      <c r="A1851" s="3">
        <v>6299539090</v>
      </c>
      <c r="B1851">
        <v>784673</v>
      </c>
      <c r="C1851">
        <v>3</v>
      </c>
      <c r="D1851" s="2">
        <v>491.39</v>
      </c>
      <c r="E1851" s="2">
        <f>Table29[[#This Row],[quantity]]*Table29[[#This Row],[unit_price]]</f>
        <v>1474.17</v>
      </c>
      <c r="F1851" t="str">
        <f>_xlfn.XLOOKUP(Table29[[#This Row],[product_id]],products!A:A,products!B:B)</f>
        <v>Dog Food</v>
      </c>
      <c r="G1851" t="str">
        <f>_xlfn.XLOOKUP(B:B,products!A:A,products!C:C)</f>
        <v>Pet Care</v>
      </c>
      <c r="H1851" t="str">
        <f>_xlfn.XLOOKUP(Table29[[#This Row],[product_id]],products!A:A,products!D:D)</f>
        <v>Ramanathan Group</v>
      </c>
      <c r="I1851" s="1">
        <f>_xlfn.XLOOKUP(Table29[[#This Row],[order_id]],orders!A:A,orders!C:C)</f>
        <v>45534.038194444445</v>
      </c>
      <c r="J1851" s="3">
        <f>_xlfn.XLOOKUP(Table29[[#This Row],[order_id]],orders!A:A,orders!B:B)</f>
        <v>80796977</v>
      </c>
      <c r="K1851" s="3" t="str">
        <f>_xlfn.XLOOKUP(Table29[[#This Row],[order_id]],orders!A:A,orders!E:E)</f>
        <v>Cash</v>
      </c>
      <c r="L1851" s="3" t="str">
        <f>_xlfn.XLOOKUP(Table29[[#This Row],[customer id]],customers!A:A,customers!C:C)</f>
        <v>Premium</v>
      </c>
    </row>
    <row r="1852" spans="1:12" x14ac:dyDescent="0.35">
      <c r="A1852" s="3">
        <v>2177211652</v>
      </c>
      <c r="B1852">
        <v>784827</v>
      </c>
      <c r="C1852">
        <v>1</v>
      </c>
      <c r="D1852" s="2">
        <v>274.25</v>
      </c>
      <c r="E1852" s="2">
        <f>Table29[[#This Row],[quantity]]*Table29[[#This Row],[unit_price]]</f>
        <v>274.25</v>
      </c>
      <c r="F1852" t="str">
        <f>_xlfn.XLOOKUP(Table29[[#This Row],[product_id]],products!A:A,products!B:B)</f>
        <v>Baby Wipes</v>
      </c>
      <c r="G1852" t="str">
        <f>_xlfn.XLOOKUP(B:B,products!A:A,products!C:C)</f>
        <v>Baby Care</v>
      </c>
      <c r="H1852" t="str">
        <f>_xlfn.XLOOKUP(Table29[[#This Row],[product_id]],products!A:A,products!D:D)</f>
        <v>Balakrishnan Ltd</v>
      </c>
      <c r="I1852" s="1">
        <f>_xlfn.XLOOKUP(Table29[[#This Row],[order_id]],orders!A:A,orders!C:C)</f>
        <v>45106.938888888886</v>
      </c>
      <c r="J1852" s="3">
        <f>_xlfn.XLOOKUP(Table29[[#This Row],[order_id]],orders!A:A,orders!B:B)</f>
        <v>15808945</v>
      </c>
      <c r="K1852" s="3" t="str">
        <f>_xlfn.XLOOKUP(Table29[[#This Row],[order_id]],orders!A:A,orders!E:E)</f>
        <v>UPI</v>
      </c>
      <c r="L1852" s="3" t="str">
        <f>_xlfn.XLOOKUP(Table29[[#This Row],[customer id]],customers!A:A,customers!C:C)</f>
        <v>New</v>
      </c>
    </row>
    <row r="1853" spans="1:12" x14ac:dyDescent="0.35">
      <c r="A1853" s="3">
        <v>8972569491</v>
      </c>
      <c r="B1853">
        <v>51036</v>
      </c>
      <c r="C1853">
        <v>3</v>
      </c>
      <c r="D1853" s="2">
        <v>931.61</v>
      </c>
      <c r="E1853" s="2">
        <f>Table29[[#This Row],[quantity]]*Table29[[#This Row],[unit_price]]</f>
        <v>2794.83</v>
      </c>
      <c r="F1853" t="str">
        <f>_xlfn.XLOOKUP(Table29[[#This Row],[product_id]],products!A:A,products!B:B)</f>
        <v>Baby Food</v>
      </c>
      <c r="G1853" t="str">
        <f>_xlfn.XLOOKUP(B:B,products!A:A,products!C:C)</f>
        <v>Baby Care</v>
      </c>
      <c r="H1853" t="str">
        <f>_xlfn.XLOOKUP(Table29[[#This Row],[product_id]],products!A:A,products!D:D)</f>
        <v>Karnik PLC</v>
      </c>
      <c r="I1853" s="1">
        <f>_xlfn.XLOOKUP(Table29[[#This Row],[order_id]],orders!A:A,orders!C:C)</f>
        <v>45256.524305555555</v>
      </c>
      <c r="J1853" s="3">
        <f>_xlfn.XLOOKUP(Table29[[#This Row],[order_id]],orders!A:A,orders!B:B)</f>
        <v>72366758</v>
      </c>
      <c r="K1853" s="3" t="str">
        <f>_xlfn.XLOOKUP(Table29[[#This Row],[order_id]],orders!A:A,orders!E:E)</f>
        <v>Cash</v>
      </c>
      <c r="L1853" s="3" t="str">
        <f>_xlfn.XLOOKUP(Table29[[#This Row],[customer id]],customers!A:A,customers!C:C)</f>
        <v>Inactive</v>
      </c>
    </row>
    <row r="1854" spans="1:12" x14ac:dyDescent="0.35">
      <c r="A1854" s="3">
        <v>7658414712</v>
      </c>
      <c r="B1854">
        <v>349294</v>
      </c>
      <c r="C1854">
        <v>3</v>
      </c>
      <c r="D1854" s="2">
        <v>934.75</v>
      </c>
      <c r="E1854" s="2">
        <f>Table29[[#This Row],[quantity]]*Table29[[#This Row],[unit_price]]</f>
        <v>2804.25</v>
      </c>
      <c r="F1854" t="str">
        <f>_xlfn.XLOOKUP(Table29[[#This Row],[product_id]],products!A:A,products!B:B)</f>
        <v>Onions</v>
      </c>
      <c r="G1854" t="str">
        <f>_xlfn.XLOOKUP(B:B,products!A:A,products!C:C)</f>
        <v>Fruits &amp; Vegetables</v>
      </c>
      <c r="H1854" t="str">
        <f>_xlfn.XLOOKUP(Table29[[#This Row],[product_id]],products!A:A,products!D:D)</f>
        <v>Ganesan Ltd</v>
      </c>
      <c r="I1854" s="1">
        <f>_xlfn.XLOOKUP(Table29[[#This Row],[order_id]],orders!A:A,orders!C:C)</f>
        <v>45183.747916666667</v>
      </c>
      <c r="J1854" s="3">
        <f>_xlfn.XLOOKUP(Table29[[#This Row],[order_id]],orders!A:A,orders!B:B)</f>
        <v>54216497</v>
      </c>
      <c r="K1854" s="3" t="str">
        <f>_xlfn.XLOOKUP(Table29[[#This Row],[order_id]],orders!A:A,orders!E:E)</f>
        <v>Wallet</v>
      </c>
      <c r="L1854" s="3" t="str">
        <f>_xlfn.XLOOKUP(Table29[[#This Row],[customer id]],customers!A:A,customers!C:C)</f>
        <v>New</v>
      </c>
    </row>
    <row r="1855" spans="1:12" x14ac:dyDescent="0.35">
      <c r="A1855" s="3">
        <v>2069355540</v>
      </c>
      <c r="B1855">
        <v>183929</v>
      </c>
      <c r="C1855">
        <v>1</v>
      </c>
      <c r="D1855" s="2">
        <v>738.74</v>
      </c>
      <c r="E1855" s="2">
        <f>Table29[[#This Row],[quantity]]*Table29[[#This Row],[unit_price]]</f>
        <v>738.74</v>
      </c>
      <c r="F1855" t="str">
        <f>_xlfn.XLOOKUP(Table29[[#This Row],[product_id]],products!A:A,products!B:B)</f>
        <v>Bread</v>
      </c>
      <c r="G1855" t="str">
        <f>_xlfn.XLOOKUP(B:B,products!A:A,products!C:C)</f>
        <v>Dairy &amp; Breakfast</v>
      </c>
      <c r="H1855" t="str">
        <f>_xlfn.XLOOKUP(Table29[[#This Row],[product_id]],products!A:A,products!D:D)</f>
        <v>Nagi, Sampath and Khurana</v>
      </c>
      <c r="I1855" s="1">
        <f>_xlfn.XLOOKUP(Table29[[#This Row],[order_id]],orders!A:A,orders!C:C)</f>
        <v>45500.683333333334</v>
      </c>
      <c r="J1855" s="3">
        <f>_xlfn.XLOOKUP(Table29[[#This Row],[order_id]],orders!A:A,orders!B:B)</f>
        <v>98540377</v>
      </c>
      <c r="K1855" s="3" t="str">
        <f>_xlfn.XLOOKUP(Table29[[#This Row],[order_id]],orders!A:A,orders!E:E)</f>
        <v>Cash</v>
      </c>
      <c r="L1855" s="3" t="str">
        <f>_xlfn.XLOOKUP(Table29[[#This Row],[customer id]],customers!A:A,customers!C:C)</f>
        <v>Regular</v>
      </c>
    </row>
    <row r="1856" spans="1:12" x14ac:dyDescent="0.35">
      <c r="A1856" s="3">
        <v>4084790776</v>
      </c>
      <c r="B1856">
        <v>812607</v>
      </c>
      <c r="C1856">
        <v>3</v>
      </c>
      <c r="D1856" s="2">
        <v>416.65</v>
      </c>
      <c r="E1856" s="2">
        <f>Table29[[#This Row],[quantity]]*Table29[[#This Row],[unit_price]]</f>
        <v>1249.9499999999998</v>
      </c>
      <c r="F1856" t="str">
        <f>_xlfn.XLOOKUP(Table29[[#This Row],[product_id]],products!A:A,products!B:B)</f>
        <v>Potatoes</v>
      </c>
      <c r="G1856" t="str">
        <f>_xlfn.XLOOKUP(B:B,products!A:A,products!C:C)</f>
        <v>Fruits &amp; Vegetables</v>
      </c>
      <c r="H1856" t="str">
        <f>_xlfn.XLOOKUP(Table29[[#This Row],[product_id]],products!A:A,products!D:D)</f>
        <v>Rege Group</v>
      </c>
      <c r="I1856" s="1">
        <f>_xlfn.XLOOKUP(Table29[[#This Row],[order_id]],orders!A:A,orders!C:C)</f>
        <v>45544.59375</v>
      </c>
      <c r="J1856" s="3">
        <f>_xlfn.XLOOKUP(Table29[[#This Row],[order_id]],orders!A:A,orders!B:B)</f>
        <v>75674671</v>
      </c>
      <c r="K1856" s="3" t="str">
        <f>_xlfn.XLOOKUP(Table29[[#This Row],[order_id]],orders!A:A,orders!E:E)</f>
        <v>UPI</v>
      </c>
      <c r="L1856" s="3" t="str">
        <f>_xlfn.XLOOKUP(Table29[[#This Row],[customer id]],customers!A:A,customers!C:C)</f>
        <v>New</v>
      </c>
    </row>
    <row r="1857" spans="1:12" x14ac:dyDescent="0.35">
      <c r="A1857" s="3">
        <v>8716008121</v>
      </c>
      <c r="B1857">
        <v>658389</v>
      </c>
      <c r="C1857">
        <v>3</v>
      </c>
      <c r="D1857" s="2">
        <v>152.55000000000001</v>
      </c>
      <c r="E1857" s="2">
        <f>Table29[[#This Row],[quantity]]*Table29[[#This Row],[unit_price]]</f>
        <v>457.65000000000003</v>
      </c>
      <c r="F1857" t="str">
        <f>_xlfn.XLOOKUP(Table29[[#This Row],[product_id]],products!A:A,products!B:B)</f>
        <v>Popcorn</v>
      </c>
      <c r="G1857" t="str">
        <f>_xlfn.XLOOKUP(B:B,products!A:A,products!C:C)</f>
        <v>Snacks &amp; Munchies</v>
      </c>
      <c r="H1857" t="str">
        <f>_xlfn.XLOOKUP(Table29[[#This Row],[product_id]],products!A:A,products!D:D)</f>
        <v>Chanda, Som and Vohra</v>
      </c>
      <c r="I1857" s="1">
        <f>_xlfn.XLOOKUP(Table29[[#This Row],[order_id]],orders!A:A,orders!C:C)</f>
        <v>45281.581944444442</v>
      </c>
      <c r="J1857" s="3">
        <f>_xlfn.XLOOKUP(Table29[[#This Row],[order_id]],orders!A:A,orders!B:B)</f>
        <v>38613642</v>
      </c>
      <c r="K1857" s="3" t="str">
        <f>_xlfn.XLOOKUP(Table29[[#This Row],[order_id]],orders!A:A,orders!E:E)</f>
        <v>Card</v>
      </c>
      <c r="L1857" s="3" t="str">
        <f>_xlfn.XLOOKUP(Table29[[#This Row],[customer id]],customers!A:A,customers!C:C)</f>
        <v>Regular</v>
      </c>
    </row>
    <row r="1858" spans="1:12" x14ac:dyDescent="0.35">
      <c r="A1858" s="3">
        <v>9781965606</v>
      </c>
      <c r="B1858">
        <v>784827</v>
      </c>
      <c r="C1858">
        <v>2</v>
      </c>
      <c r="D1858" s="2">
        <v>274.25</v>
      </c>
      <c r="E1858" s="2">
        <f>Table29[[#This Row],[quantity]]*Table29[[#This Row],[unit_price]]</f>
        <v>548.5</v>
      </c>
      <c r="F1858" t="str">
        <f>_xlfn.XLOOKUP(Table29[[#This Row],[product_id]],products!A:A,products!B:B)</f>
        <v>Baby Wipes</v>
      </c>
      <c r="G1858" t="str">
        <f>_xlfn.XLOOKUP(B:B,products!A:A,products!C:C)</f>
        <v>Baby Care</v>
      </c>
      <c r="H1858" t="str">
        <f>_xlfn.XLOOKUP(Table29[[#This Row],[product_id]],products!A:A,products!D:D)</f>
        <v>Balakrishnan Ltd</v>
      </c>
      <c r="I1858" s="1">
        <f>_xlfn.XLOOKUP(Table29[[#This Row],[order_id]],orders!A:A,orders!C:C)</f>
        <v>45119.693749999999</v>
      </c>
      <c r="J1858" s="3">
        <f>_xlfn.XLOOKUP(Table29[[#This Row],[order_id]],orders!A:A,orders!B:B)</f>
        <v>8164639</v>
      </c>
      <c r="K1858" s="3" t="str">
        <f>_xlfn.XLOOKUP(Table29[[#This Row],[order_id]],orders!A:A,orders!E:E)</f>
        <v>Cash</v>
      </c>
      <c r="L1858" s="3" t="str">
        <f>_xlfn.XLOOKUP(Table29[[#This Row],[customer id]],customers!A:A,customers!C:C)</f>
        <v>Premium</v>
      </c>
    </row>
    <row r="1859" spans="1:12" x14ac:dyDescent="0.35">
      <c r="A1859" s="3">
        <v>8380133046</v>
      </c>
      <c r="B1859">
        <v>681063</v>
      </c>
      <c r="C1859">
        <v>3</v>
      </c>
      <c r="D1859" s="2">
        <v>321.27999999999997</v>
      </c>
      <c r="E1859" s="2">
        <f>Table29[[#This Row],[quantity]]*Table29[[#This Row],[unit_price]]</f>
        <v>963.83999999999992</v>
      </c>
      <c r="F1859" t="str">
        <f>_xlfn.XLOOKUP(Table29[[#This Row],[product_id]],products!A:A,products!B:B)</f>
        <v>Mango Drink</v>
      </c>
      <c r="G1859" t="str">
        <f>_xlfn.XLOOKUP(B:B,products!A:A,products!C:C)</f>
        <v>Cold Drinks &amp; Juices</v>
      </c>
      <c r="H1859" t="str">
        <f>_xlfn.XLOOKUP(Table29[[#This Row],[product_id]],products!A:A,products!D:D)</f>
        <v>Dass and Sons</v>
      </c>
      <c r="I1859" s="1">
        <f>_xlfn.XLOOKUP(Table29[[#This Row],[order_id]],orders!A:A,orders!C:C)</f>
        <v>45327.725694444445</v>
      </c>
      <c r="J1859" s="3">
        <f>_xlfn.XLOOKUP(Table29[[#This Row],[order_id]],orders!A:A,orders!B:B)</f>
        <v>40392019</v>
      </c>
      <c r="K1859" s="3" t="str">
        <f>_xlfn.XLOOKUP(Table29[[#This Row],[order_id]],orders!A:A,orders!E:E)</f>
        <v>UPI</v>
      </c>
      <c r="L1859" s="3" t="str">
        <f>_xlfn.XLOOKUP(Table29[[#This Row],[customer id]],customers!A:A,customers!C:C)</f>
        <v>Premium</v>
      </c>
    </row>
    <row r="1860" spans="1:12" x14ac:dyDescent="0.35">
      <c r="A1860" s="3">
        <v>691827543</v>
      </c>
      <c r="B1860">
        <v>621677</v>
      </c>
      <c r="C1860">
        <v>1</v>
      </c>
      <c r="D1860" s="2">
        <v>317.8</v>
      </c>
      <c r="E1860" s="2">
        <f>Table29[[#This Row],[quantity]]*Table29[[#This Row],[unit_price]]</f>
        <v>317.8</v>
      </c>
      <c r="F1860" t="str">
        <f>_xlfn.XLOOKUP(Table29[[#This Row],[product_id]],products!A:A,products!B:B)</f>
        <v>Frozen Biryani</v>
      </c>
      <c r="G1860" t="str">
        <f>_xlfn.XLOOKUP(B:B,products!A:A,products!C:C)</f>
        <v>Instant &amp; Frozen Food</v>
      </c>
      <c r="H1860" t="str">
        <f>_xlfn.XLOOKUP(Table29[[#This Row],[product_id]],products!A:A,products!D:D)</f>
        <v>Sabharwal-Mital</v>
      </c>
      <c r="I1860" s="1">
        <f>_xlfn.XLOOKUP(Table29[[#This Row],[order_id]],orders!A:A,orders!C:C)</f>
        <v>45031.557638888888</v>
      </c>
      <c r="J1860" s="3">
        <f>_xlfn.XLOOKUP(Table29[[#This Row],[order_id]],orders!A:A,orders!B:B)</f>
        <v>6637282</v>
      </c>
      <c r="K1860" s="3" t="str">
        <f>_xlfn.XLOOKUP(Table29[[#This Row],[order_id]],orders!A:A,orders!E:E)</f>
        <v>UPI</v>
      </c>
      <c r="L1860" s="3" t="str">
        <f>_xlfn.XLOOKUP(Table29[[#This Row],[customer id]],customers!A:A,customers!C:C)</f>
        <v>Inactive</v>
      </c>
    </row>
    <row r="1861" spans="1:12" x14ac:dyDescent="0.35">
      <c r="A1861" s="3">
        <v>5750245858</v>
      </c>
      <c r="B1861">
        <v>217710</v>
      </c>
      <c r="C1861">
        <v>3</v>
      </c>
      <c r="D1861" s="2">
        <v>58.59</v>
      </c>
      <c r="E1861" s="2">
        <f>Table29[[#This Row],[quantity]]*Table29[[#This Row],[unit_price]]</f>
        <v>175.77</v>
      </c>
      <c r="F1861" t="str">
        <f>_xlfn.XLOOKUP(Table29[[#This Row],[product_id]],products!A:A,products!B:B)</f>
        <v>Eggs</v>
      </c>
      <c r="G1861" t="str">
        <f>_xlfn.XLOOKUP(B:B,products!A:A,products!C:C)</f>
        <v>Dairy &amp; Breakfast</v>
      </c>
      <c r="H1861" t="str">
        <f>_xlfn.XLOOKUP(Table29[[#This Row],[product_id]],products!A:A,products!D:D)</f>
        <v>Rout-Sarna</v>
      </c>
      <c r="I1861" s="1">
        <f>_xlfn.XLOOKUP(Table29[[#This Row],[order_id]],orders!A:A,orders!C:C)</f>
        <v>45023.03402777778</v>
      </c>
      <c r="J1861" s="3">
        <f>_xlfn.XLOOKUP(Table29[[#This Row],[order_id]],orders!A:A,orders!B:B)</f>
        <v>41146001</v>
      </c>
      <c r="K1861" s="3" t="str">
        <f>_xlfn.XLOOKUP(Table29[[#This Row],[order_id]],orders!A:A,orders!E:E)</f>
        <v>Cash</v>
      </c>
      <c r="L1861" s="3" t="str">
        <f>_xlfn.XLOOKUP(Table29[[#This Row],[customer id]],customers!A:A,customers!C:C)</f>
        <v>Regular</v>
      </c>
    </row>
    <row r="1862" spans="1:12" x14ac:dyDescent="0.35">
      <c r="A1862" s="3">
        <v>1578150657</v>
      </c>
      <c r="B1862">
        <v>382511</v>
      </c>
      <c r="C1862">
        <v>2</v>
      </c>
      <c r="D1862" s="2">
        <v>702.54</v>
      </c>
      <c r="E1862" s="2">
        <f>Table29[[#This Row],[quantity]]*Table29[[#This Row],[unit_price]]</f>
        <v>1405.08</v>
      </c>
      <c r="F1862" t="str">
        <f>_xlfn.XLOOKUP(Table29[[#This Row],[product_id]],products!A:A,products!B:B)</f>
        <v>Butter</v>
      </c>
      <c r="G1862" t="str">
        <f>_xlfn.XLOOKUP(B:B,products!A:A,products!C:C)</f>
        <v>Dairy &amp; Breakfast</v>
      </c>
      <c r="H1862" t="str">
        <f>_xlfn.XLOOKUP(Table29[[#This Row],[product_id]],products!A:A,products!D:D)</f>
        <v>Bora-Thakkar</v>
      </c>
      <c r="I1862" s="1">
        <f>_xlfn.XLOOKUP(Table29[[#This Row],[order_id]],orders!A:A,orders!C:C)</f>
        <v>45581.256944444445</v>
      </c>
      <c r="J1862" s="3">
        <f>_xlfn.XLOOKUP(Table29[[#This Row],[order_id]],orders!A:A,orders!B:B)</f>
        <v>32054313</v>
      </c>
      <c r="K1862" s="3" t="str">
        <f>_xlfn.XLOOKUP(Table29[[#This Row],[order_id]],orders!A:A,orders!E:E)</f>
        <v>Wallet</v>
      </c>
      <c r="L1862" s="3" t="str">
        <f>_xlfn.XLOOKUP(Table29[[#This Row],[customer id]],customers!A:A,customers!C:C)</f>
        <v>Regular</v>
      </c>
    </row>
    <row r="1863" spans="1:12" x14ac:dyDescent="0.35">
      <c r="A1863" s="3">
        <v>9069556587</v>
      </c>
      <c r="B1863">
        <v>747801</v>
      </c>
      <c r="C1863">
        <v>1</v>
      </c>
      <c r="D1863" s="2">
        <v>277.76</v>
      </c>
      <c r="E1863" s="2">
        <f>Table29[[#This Row],[quantity]]*Table29[[#This Row],[unit_price]]</f>
        <v>277.76</v>
      </c>
      <c r="F1863" t="str">
        <f>_xlfn.XLOOKUP(Table29[[#This Row],[product_id]],products!A:A,products!B:B)</f>
        <v>Toilet Cleaner</v>
      </c>
      <c r="G1863" t="str">
        <f>_xlfn.XLOOKUP(B:B,products!A:A,products!C:C)</f>
        <v>Household Care</v>
      </c>
      <c r="H1863" t="str">
        <f>_xlfn.XLOOKUP(Table29[[#This Row],[product_id]],products!A:A,products!D:D)</f>
        <v>Saha-Vora</v>
      </c>
      <c r="I1863" s="1">
        <f>_xlfn.XLOOKUP(Table29[[#This Row],[order_id]],orders!A:A,orders!C:C)</f>
        <v>45351.498611111114</v>
      </c>
      <c r="J1863" s="3">
        <f>_xlfn.XLOOKUP(Table29[[#This Row],[order_id]],orders!A:A,orders!B:B)</f>
        <v>41811800</v>
      </c>
      <c r="K1863" s="3" t="str">
        <f>_xlfn.XLOOKUP(Table29[[#This Row],[order_id]],orders!A:A,orders!E:E)</f>
        <v>Card</v>
      </c>
      <c r="L1863" s="3" t="str">
        <f>_xlfn.XLOOKUP(Table29[[#This Row],[customer id]],customers!A:A,customers!C:C)</f>
        <v>Regular</v>
      </c>
    </row>
    <row r="1864" spans="1:12" x14ac:dyDescent="0.35">
      <c r="A1864" s="3">
        <v>8396347551</v>
      </c>
      <c r="B1864">
        <v>913428</v>
      </c>
      <c r="C1864">
        <v>1</v>
      </c>
      <c r="D1864" s="2">
        <v>392.22</v>
      </c>
      <c r="E1864" s="2">
        <f>Table29[[#This Row],[quantity]]*Table29[[#This Row],[unit_price]]</f>
        <v>392.22</v>
      </c>
      <c r="F1864" t="str">
        <f>_xlfn.XLOOKUP(Table29[[#This Row],[product_id]],products!A:A,products!B:B)</f>
        <v>Pet Treats</v>
      </c>
      <c r="G1864" t="str">
        <f>_xlfn.XLOOKUP(B:B,products!A:A,products!C:C)</f>
        <v>Pet Care</v>
      </c>
      <c r="H1864" t="str">
        <f>_xlfn.XLOOKUP(Table29[[#This Row],[product_id]],products!A:A,products!D:D)</f>
        <v>Narayanan-Kumar</v>
      </c>
      <c r="I1864" s="1">
        <f>_xlfn.XLOOKUP(Table29[[#This Row],[order_id]],orders!A:A,orders!C:C)</f>
        <v>45199.8</v>
      </c>
      <c r="J1864" s="3">
        <f>_xlfn.XLOOKUP(Table29[[#This Row],[order_id]],orders!A:A,orders!B:B)</f>
        <v>36737539</v>
      </c>
      <c r="K1864" s="3" t="str">
        <f>_xlfn.XLOOKUP(Table29[[#This Row],[order_id]],orders!A:A,orders!E:E)</f>
        <v>Cash</v>
      </c>
      <c r="L1864" s="3" t="str">
        <f>_xlfn.XLOOKUP(Table29[[#This Row],[customer id]],customers!A:A,customers!C:C)</f>
        <v>Inactive</v>
      </c>
    </row>
    <row r="1865" spans="1:12" x14ac:dyDescent="0.35">
      <c r="A1865" s="3">
        <v>6083487488</v>
      </c>
      <c r="B1865">
        <v>820973</v>
      </c>
      <c r="C1865">
        <v>3</v>
      </c>
      <c r="D1865" s="2">
        <v>114.52</v>
      </c>
      <c r="E1865" s="2">
        <f>Table29[[#This Row],[quantity]]*Table29[[#This Row],[unit_price]]</f>
        <v>343.56</v>
      </c>
      <c r="F1865" t="str">
        <f>_xlfn.XLOOKUP(Table29[[#This Row],[product_id]],products!A:A,products!B:B)</f>
        <v>Baby Wipes</v>
      </c>
      <c r="G1865" t="str">
        <f>_xlfn.XLOOKUP(B:B,products!A:A,products!C:C)</f>
        <v>Baby Care</v>
      </c>
      <c r="H1865" t="str">
        <f>_xlfn.XLOOKUP(Table29[[#This Row],[product_id]],products!A:A,products!D:D)</f>
        <v>Lall LLC</v>
      </c>
      <c r="I1865" s="1">
        <f>_xlfn.XLOOKUP(Table29[[#This Row],[order_id]],orders!A:A,orders!C:C)</f>
        <v>45362.140972222223</v>
      </c>
      <c r="J1865" s="3">
        <f>_xlfn.XLOOKUP(Table29[[#This Row],[order_id]],orders!A:A,orders!B:B)</f>
        <v>11143197</v>
      </c>
      <c r="K1865" s="3" t="str">
        <f>_xlfn.XLOOKUP(Table29[[#This Row],[order_id]],orders!A:A,orders!E:E)</f>
        <v>Cash</v>
      </c>
      <c r="L1865" s="3" t="str">
        <f>_xlfn.XLOOKUP(Table29[[#This Row],[customer id]],customers!A:A,customers!C:C)</f>
        <v>Regular</v>
      </c>
    </row>
    <row r="1866" spans="1:12" x14ac:dyDescent="0.35">
      <c r="A1866" s="3">
        <v>3191281184</v>
      </c>
      <c r="B1866">
        <v>853932</v>
      </c>
      <c r="C1866">
        <v>3</v>
      </c>
      <c r="D1866" s="2">
        <v>941.19</v>
      </c>
      <c r="E1866" s="2">
        <f>Table29[[#This Row],[quantity]]*Table29[[#This Row],[unit_price]]</f>
        <v>2823.57</v>
      </c>
      <c r="F1866" t="str">
        <f>_xlfn.XLOOKUP(Table29[[#This Row],[product_id]],products!A:A,products!B:B)</f>
        <v>Baby Wipes</v>
      </c>
      <c r="G1866" t="str">
        <f>_xlfn.XLOOKUP(B:B,products!A:A,products!C:C)</f>
        <v>Baby Care</v>
      </c>
      <c r="H1866" t="str">
        <f>_xlfn.XLOOKUP(Table29[[#This Row],[product_id]],products!A:A,products!D:D)</f>
        <v>Ranganathan-Peri</v>
      </c>
      <c r="I1866" s="1">
        <f>_xlfn.XLOOKUP(Table29[[#This Row],[order_id]],orders!A:A,orders!C:C)</f>
        <v>45108.67291666667</v>
      </c>
      <c r="J1866" s="3">
        <f>_xlfn.XLOOKUP(Table29[[#This Row],[order_id]],orders!A:A,orders!B:B)</f>
        <v>67538982</v>
      </c>
      <c r="K1866" s="3" t="str">
        <f>_xlfn.XLOOKUP(Table29[[#This Row],[order_id]],orders!A:A,orders!E:E)</f>
        <v>Card</v>
      </c>
      <c r="L1866" s="3" t="str">
        <f>_xlfn.XLOOKUP(Table29[[#This Row],[customer id]],customers!A:A,customers!C:C)</f>
        <v>Premium</v>
      </c>
    </row>
    <row r="1867" spans="1:12" x14ac:dyDescent="0.35">
      <c r="A1867" s="3">
        <v>6397409024</v>
      </c>
      <c r="B1867">
        <v>762527</v>
      </c>
      <c r="C1867">
        <v>2</v>
      </c>
      <c r="D1867" s="2">
        <v>690.08</v>
      </c>
      <c r="E1867" s="2">
        <f>Table29[[#This Row],[quantity]]*Table29[[#This Row],[unit_price]]</f>
        <v>1380.16</v>
      </c>
      <c r="F1867" t="str">
        <f>_xlfn.XLOOKUP(Table29[[#This Row],[product_id]],products!A:A,products!B:B)</f>
        <v>Biscuits</v>
      </c>
      <c r="G1867" t="str">
        <f>_xlfn.XLOOKUP(B:B,products!A:A,products!C:C)</f>
        <v>Snacks &amp; Munchies</v>
      </c>
      <c r="H1867" t="str">
        <f>_xlfn.XLOOKUP(Table29[[#This Row],[product_id]],products!A:A,products!D:D)</f>
        <v>Chad, Yohannan and Chopra</v>
      </c>
      <c r="I1867" s="1">
        <f>_xlfn.XLOOKUP(Table29[[#This Row],[order_id]],orders!A:A,orders!C:C)</f>
        <v>45294.345833333333</v>
      </c>
      <c r="J1867" s="3">
        <f>_xlfn.XLOOKUP(Table29[[#This Row],[order_id]],orders!A:A,orders!B:B)</f>
        <v>12059049</v>
      </c>
      <c r="K1867" s="3" t="str">
        <f>_xlfn.XLOOKUP(Table29[[#This Row],[order_id]],orders!A:A,orders!E:E)</f>
        <v>Cash</v>
      </c>
      <c r="L1867" s="3" t="str">
        <f>_xlfn.XLOOKUP(Table29[[#This Row],[customer id]],customers!A:A,customers!C:C)</f>
        <v>Regular</v>
      </c>
    </row>
    <row r="1868" spans="1:12" x14ac:dyDescent="0.35">
      <c r="A1868" s="3">
        <v>9021529086</v>
      </c>
      <c r="B1868">
        <v>107548</v>
      </c>
      <c r="C1868">
        <v>3</v>
      </c>
      <c r="D1868" s="2">
        <v>891.6</v>
      </c>
      <c r="E1868" s="2">
        <f>Table29[[#This Row],[quantity]]*Table29[[#This Row],[unit_price]]</f>
        <v>2674.8</v>
      </c>
      <c r="F1868" t="str">
        <f>_xlfn.XLOOKUP(Table29[[#This Row],[product_id]],products!A:A,products!B:B)</f>
        <v>Cola</v>
      </c>
      <c r="G1868" t="str">
        <f>_xlfn.XLOOKUP(B:B,products!A:A,products!C:C)</f>
        <v>Cold Drinks &amp; Juices</v>
      </c>
      <c r="H1868" t="str">
        <f>_xlfn.XLOOKUP(Table29[[#This Row],[product_id]],products!A:A,products!D:D)</f>
        <v>Bhandari, Bhasin and Palan</v>
      </c>
      <c r="I1868" s="1">
        <f>_xlfn.XLOOKUP(Table29[[#This Row],[order_id]],orders!A:A,orders!C:C)</f>
        <v>45367.790277777778</v>
      </c>
      <c r="J1868" s="3">
        <f>_xlfn.XLOOKUP(Table29[[#This Row],[order_id]],orders!A:A,orders!B:B)</f>
        <v>12272282</v>
      </c>
      <c r="K1868" s="3" t="str">
        <f>_xlfn.XLOOKUP(Table29[[#This Row],[order_id]],orders!A:A,orders!E:E)</f>
        <v>Card</v>
      </c>
      <c r="L1868" s="3" t="str">
        <f>_xlfn.XLOOKUP(Table29[[#This Row],[customer id]],customers!A:A,customers!C:C)</f>
        <v>Regular</v>
      </c>
    </row>
    <row r="1869" spans="1:12" x14ac:dyDescent="0.35">
      <c r="A1869" s="3">
        <v>8214544415</v>
      </c>
      <c r="B1869">
        <v>537274</v>
      </c>
      <c r="C1869">
        <v>3</v>
      </c>
      <c r="D1869" s="2">
        <v>702.71</v>
      </c>
      <c r="E1869" s="2">
        <f>Table29[[#This Row],[quantity]]*Table29[[#This Row],[unit_price]]</f>
        <v>2108.13</v>
      </c>
      <c r="F1869" t="str">
        <f>_xlfn.XLOOKUP(Table29[[#This Row],[product_id]],products!A:A,products!B:B)</f>
        <v>Pet Treats</v>
      </c>
      <c r="G1869" t="str">
        <f>_xlfn.XLOOKUP(B:B,products!A:A,products!C:C)</f>
        <v>Pet Care</v>
      </c>
      <c r="H1869" t="str">
        <f>_xlfn.XLOOKUP(Table29[[#This Row],[product_id]],products!A:A,products!D:D)</f>
        <v>Lal-Chauhan</v>
      </c>
      <c r="I1869" s="1">
        <f>_xlfn.XLOOKUP(Table29[[#This Row],[order_id]],orders!A:A,orders!C:C)</f>
        <v>45288.727777777778</v>
      </c>
      <c r="J1869" s="3">
        <f>_xlfn.XLOOKUP(Table29[[#This Row],[order_id]],orders!A:A,orders!B:B)</f>
        <v>56780331</v>
      </c>
      <c r="K1869" s="3" t="str">
        <f>_xlfn.XLOOKUP(Table29[[#This Row],[order_id]],orders!A:A,orders!E:E)</f>
        <v>Card</v>
      </c>
      <c r="L1869" s="3" t="str">
        <f>_xlfn.XLOOKUP(Table29[[#This Row],[customer id]],customers!A:A,customers!C:C)</f>
        <v>Premium</v>
      </c>
    </row>
    <row r="1870" spans="1:12" x14ac:dyDescent="0.35">
      <c r="A1870" s="3">
        <v>8569302709</v>
      </c>
      <c r="B1870">
        <v>131937</v>
      </c>
      <c r="C1870">
        <v>3</v>
      </c>
      <c r="D1870" s="2">
        <v>287.81</v>
      </c>
      <c r="E1870" s="2">
        <f>Table29[[#This Row],[quantity]]*Table29[[#This Row],[unit_price]]</f>
        <v>863.43000000000006</v>
      </c>
      <c r="F1870" t="str">
        <f>_xlfn.XLOOKUP(Table29[[#This Row],[product_id]],products!A:A,products!B:B)</f>
        <v>Frozen Pizza</v>
      </c>
      <c r="G1870" t="str">
        <f>_xlfn.XLOOKUP(B:B,products!A:A,products!C:C)</f>
        <v>Instant &amp; Frozen Food</v>
      </c>
      <c r="H1870" t="str">
        <f>_xlfn.XLOOKUP(Table29[[#This Row],[product_id]],products!A:A,products!D:D)</f>
        <v>Varkey, Devi and Ganguly</v>
      </c>
      <c r="I1870" s="1">
        <f>_xlfn.XLOOKUP(Table29[[#This Row],[order_id]],orders!A:A,orders!C:C)</f>
        <v>45206.811805555553</v>
      </c>
      <c r="J1870" s="3">
        <f>_xlfn.XLOOKUP(Table29[[#This Row],[order_id]],orders!A:A,orders!B:B)</f>
        <v>7378768</v>
      </c>
      <c r="K1870" s="3" t="str">
        <f>_xlfn.XLOOKUP(Table29[[#This Row],[order_id]],orders!A:A,orders!E:E)</f>
        <v>Card</v>
      </c>
      <c r="L1870" s="3" t="str">
        <f>_xlfn.XLOOKUP(Table29[[#This Row],[customer id]],customers!A:A,customers!C:C)</f>
        <v>New</v>
      </c>
    </row>
    <row r="1871" spans="1:12" x14ac:dyDescent="0.35">
      <c r="A1871" s="3">
        <v>2219192870</v>
      </c>
      <c r="B1871">
        <v>799952</v>
      </c>
      <c r="C1871">
        <v>3</v>
      </c>
      <c r="D1871" s="2">
        <v>922.64</v>
      </c>
      <c r="E1871" s="2">
        <f>Table29[[#This Row],[quantity]]*Table29[[#This Row],[unit_price]]</f>
        <v>2767.92</v>
      </c>
      <c r="F1871" t="str">
        <f>_xlfn.XLOOKUP(Table29[[#This Row],[product_id]],products!A:A,products!B:B)</f>
        <v>Cheese</v>
      </c>
      <c r="G1871" t="str">
        <f>_xlfn.XLOOKUP(B:B,products!A:A,products!C:C)</f>
        <v>Dairy &amp; Breakfast</v>
      </c>
      <c r="H1871" t="str">
        <f>_xlfn.XLOOKUP(Table29[[#This Row],[product_id]],products!A:A,products!D:D)</f>
        <v>Padmanabhan-Virk</v>
      </c>
      <c r="I1871" s="1">
        <f>_xlfn.XLOOKUP(Table29[[#This Row],[order_id]],orders!A:A,orders!C:C)</f>
        <v>45309.068055555559</v>
      </c>
      <c r="J1871" s="3">
        <f>_xlfn.XLOOKUP(Table29[[#This Row],[order_id]],orders!A:A,orders!B:B)</f>
        <v>41155125</v>
      </c>
      <c r="K1871" s="3" t="str">
        <f>_xlfn.XLOOKUP(Table29[[#This Row],[order_id]],orders!A:A,orders!E:E)</f>
        <v>UPI</v>
      </c>
      <c r="L1871" s="3" t="str">
        <f>_xlfn.XLOOKUP(Table29[[#This Row],[customer id]],customers!A:A,customers!C:C)</f>
        <v>Inactive</v>
      </c>
    </row>
    <row r="1872" spans="1:12" x14ac:dyDescent="0.35">
      <c r="A1872" s="3">
        <v>8537081061</v>
      </c>
      <c r="B1872">
        <v>894539</v>
      </c>
      <c r="C1872">
        <v>2</v>
      </c>
      <c r="D1872" s="2">
        <v>445.48</v>
      </c>
      <c r="E1872" s="2">
        <f>Table29[[#This Row],[quantity]]*Table29[[#This Row],[unit_price]]</f>
        <v>890.96</v>
      </c>
      <c r="F1872" t="str">
        <f>_xlfn.XLOOKUP(Table29[[#This Row],[product_id]],products!A:A,products!B:B)</f>
        <v>Dish Soap</v>
      </c>
      <c r="G1872" t="str">
        <f>_xlfn.XLOOKUP(B:B,products!A:A,products!C:C)</f>
        <v>Household Care</v>
      </c>
      <c r="H1872" t="str">
        <f>_xlfn.XLOOKUP(Table29[[#This Row],[product_id]],products!A:A,products!D:D)</f>
        <v>Pall, Sule and Sood</v>
      </c>
      <c r="I1872" s="1">
        <f>_xlfn.XLOOKUP(Table29[[#This Row],[order_id]],orders!A:A,orders!C:C)</f>
        <v>45154.043749999997</v>
      </c>
      <c r="J1872" s="3">
        <f>_xlfn.XLOOKUP(Table29[[#This Row],[order_id]],orders!A:A,orders!B:B)</f>
        <v>57956497</v>
      </c>
      <c r="K1872" s="3" t="str">
        <f>_xlfn.XLOOKUP(Table29[[#This Row],[order_id]],orders!A:A,orders!E:E)</f>
        <v>Wallet</v>
      </c>
      <c r="L1872" s="3" t="str">
        <f>_xlfn.XLOOKUP(Table29[[#This Row],[customer id]],customers!A:A,customers!C:C)</f>
        <v>Inactive</v>
      </c>
    </row>
    <row r="1873" spans="1:12" x14ac:dyDescent="0.35">
      <c r="A1873" s="3">
        <v>9284683425</v>
      </c>
      <c r="B1873">
        <v>91670</v>
      </c>
      <c r="C1873">
        <v>3</v>
      </c>
      <c r="D1873" s="2">
        <v>439.24</v>
      </c>
      <c r="E1873" s="2">
        <f>Table29[[#This Row],[quantity]]*Table29[[#This Row],[unit_price]]</f>
        <v>1317.72</v>
      </c>
      <c r="F1873" t="str">
        <f>_xlfn.XLOOKUP(Table29[[#This Row],[product_id]],products!A:A,products!B:B)</f>
        <v>Dish Soap</v>
      </c>
      <c r="G1873" t="str">
        <f>_xlfn.XLOOKUP(B:B,products!A:A,products!C:C)</f>
        <v>Household Care</v>
      </c>
      <c r="H1873" t="str">
        <f>_xlfn.XLOOKUP(Table29[[#This Row],[product_id]],products!A:A,products!D:D)</f>
        <v>Barman-Ahluwalia</v>
      </c>
      <c r="I1873" s="1">
        <f>_xlfn.XLOOKUP(Table29[[#This Row],[order_id]],orders!A:A,orders!C:C)</f>
        <v>45428.277777777781</v>
      </c>
      <c r="J1873" s="3">
        <f>_xlfn.XLOOKUP(Table29[[#This Row],[order_id]],orders!A:A,orders!B:B)</f>
        <v>30755306</v>
      </c>
      <c r="K1873" s="3" t="str">
        <f>_xlfn.XLOOKUP(Table29[[#This Row],[order_id]],orders!A:A,orders!E:E)</f>
        <v>Card</v>
      </c>
      <c r="L1873" s="3" t="str">
        <f>_xlfn.XLOOKUP(Table29[[#This Row],[customer id]],customers!A:A,customers!C:C)</f>
        <v>Inactive</v>
      </c>
    </row>
    <row r="1874" spans="1:12" x14ac:dyDescent="0.35">
      <c r="A1874" s="3">
        <v>9774193601</v>
      </c>
      <c r="B1874">
        <v>451933</v>
      </c>
      <c r="C1874">
        <v>1</v>
      </c>
      <c r="D1874" s="2">
        <v>568.94000000000005</v>
      </c>
      <c r="E1874" s="2">
        <f>Table29[[#This Row],[quantity]]*Table29[[#This Row],[unit_price]]</f>
        <v>568.94000000000005</v>
      </c>
      <c r="F1874" t="str">
        <f>_xlfn.XLOOKUP(Table29[[#This Row],[product_id]],products!A:A,products!B:B)</f>
        <v>Wheat Flour</v>
      </c>
      <c r="G1874" t="str">
        <f>_xlfn.XLOOKUP(B:B,products!A:A,products!C:C)</f>
        <v>Grocery &amp; Staples</v>
      </c>
      <c r="H1874" t="str">
        <f>_xlfn.XLOOKUP(Table29[[#This Row],[product_id]],products!A:A,products!D:D)</f>
        <v>Nadig Ltd</v>
      </c>
      <c r="I1874" s="1">
        <f>_xlfn.XLOOKUP(Table29[[#This Row],[order_id]],orders!A:A,orders!C:C)</f>
        <v>45076.457638888889</v>
      </c>
      <c r="J1874" s="3">
        <f>_xlfn.XLOOKUP(Table29[[#This Row],[order_id]],orders!A:A,orders!B:B)</f>
        <v>19523014</v>
      </c>
      <c r="K1874" s="3" t="str">
        <f>_xlfn.XLOOKUP(Table29[[#This Row],[order_id]],orders!A:A,orders!E:E)</f>
        <v>Card</v>
      </c>
      <c r="L1874" s="3" t="str">
        <f>_xlfn.XLOOKUP(Table29[[#This Row],[customer id]],customers!A:A,customers!C:C)</f>
        <v>New</v>
      </c>
    </row>
    <row r="1875" spans="1:12" x14ac:dyDescent="0.35">
      <c r="A1875" s="3">
        <v>7496826261</v>
      </c>
      <c r="B1875">
        <v>219598</v>
      </c>
      <c r="C1875">
        <v>3</v>
      </c>
      <c r="D1875" s="2">
        <v>367.08</v>
      </c>
      <c r="E1875" s="2">
        <f>Table29[[#This Row],[quantity]]*Table29[[#This Row],[unit_price]]</f>
        <v>1101.24</v>
      </c>
      <c r="F1875" t="str">
        <f>_xlfn.XLOOKUP(Table29[[#This Row],[product_id]],products!A:A,products!B:B)</f>
        <v>Shampoo</v>
      </c>
      <c r="G1875" t="str">
        <f>_xlfn.XLOOKUP(B:B,products!A:A,products!C:C)</f>
        <v>Personal Care</v>
      </c>
      <c r="H1875" t="str">
        <f>_xlfn.XLOOKUP(Table29[[#This Row],[product_id]],products!A:A,products!D:D)</f>
        <v>Arora-Magar</v>
      </c>
      <c r="I1875" s="1">
        <f>_xlfn.XLOOKUP(Table29[[#This Row],[order_id]],orders!A:A,orders!C:C)</f>
        <v>45247.225694444445</v>
      </c>
      <c r="J1875" s="3">
        <f>_xlfn.XLOOKUP(Table29[[#This Row],[order_id]],orders!A:A,orders!B:B)</f>
        <v>21658322</v>
      </c>
      <c r="K1875" s="3" t="str">
        <f>_xlfn.XLOOKUP(Table29[[#This Row],[order_id]],orders!A:A,orders!E:E)</f>
        <v>Wallet</v>
      </c>
      <c r="L1875" s="3" t="str">
        <f>_xlfn.XLOOKUP(Table29[[#This Row],[customer id]],customers!A:A,customers!C:C)</f>
        <v>Regular</v>
      </c>
    </row>
    <row r="1876" spans="1:12" x14ac:dyDescent="0.35">
      <c r="A1876" s="3">
        <v>1058749075</v>
      </c>
      <c r="B1876">
        <v>677169</v>
      </c>
      <c r="C1876">
        <v>1</v>
      </c>
      <c r="D1876" s="2">
        <v>261.02999999999997</v>
      </c>
      <c r="E1876" s="2">
        <f>Table29[[#This Row],[quantity]]*Table29[[#This Row],[unit_price]]</f>
        <v>261.02999999999997</v>
      </c>
      <c r="F1876" t="str">
        <f>_xlfn.XLOOKUP(Table29[[#This Row],[product_id]],products!A:A,products!B:B)</f>
        <v>Cough Syrup</v>
      </c>
      <c r="G1876" t="str">
        <f>_xlfn.XLOOKUP(B:B,products!A:A,products!C:C)</f>
        <v>Pharmacy</v>
      </c>
      <c r="H1876" t="str">
        <f>_xlfn.XLOOKUP(Table29[[#This Row],[product_id]],products!A:A,products!D:D)</f>
        <v>Char-Divan</v>
      </c>
      <c r="I1876" s="1">
        <f>_xlfn.XLOOKUP(Table29[[#This Row],[order_id]],orders!A:A,orders!C:C)</f>
        <v>45164.964583333334</v>
      </c>
      <c r="J1876" s="3">
        <f>_xlfn.XLOOKUP(Table29[[#This Row],[order_id]],orders!A:A,orders!B:B)</f>
        <v>51592174</v>
      </c>
      <c r="K1876" s="3" t="str">
        <f>_xlfn.XLOOKUP(Table29[[#This Row],[order_id]],orders!A:A,orders!E:E)</f>
        <v>Cash</v>
      </c>
      <c r="L1876" s="3" t="str">
        <f>_xlfn.XLOOKUP(Table29[[#This Row],[customer id]],customers!A:A,customers!C:C)</f>
        <v>New</v>
      </c>
    </row>
    <row r="1877" spans="1:12" x14ac:dyDescent="0.35">
      <c r="A1877" s="3">
        <v>7128038799</v>
      </c>
      <c r="B1877">
        <v>961614</v>
      </c>
      <c r="C1877">
        <v>1</v>
      </c>
      <c r="D1877" s="2">
        <v>227.22</v>
      </c>
      <c r="E1877" s="2">
        <f>Table29[[#This Row],[quantity]]*Table29[[#This Row],[unit_price]]</f>
        <v>227.22</v>
      </c>
      <c r="F1877" t="str">
        <f>_xlfn.XLOOKUP(Table29[[#This Row],[product_id]],products!A:A,products!B:B)</f>
        <v>Chocolates</v>
      </c>
      <c r="G1877" t="str">
        <f>_xlfn.XLOOKUP(B:B,products!A:A,products!C:C)</f>
        <v>Snacks &amp; Munchies</v>
      </c>
      <c r="H1877" t="str">
        <f>_xlfn.XLOOKUP(Table29[[#This Row],[product_id]],products!A:A,products!D:D)</f>
        <v>Goda Inc</v>
      </c>
      <c r="I1877" s="1">
        <f>_xlfn.XLOOKUP(Table29[[#This Row],[order_id]],orders!A:A,orders!C:C)</f>
        <v>45361.768055555556</v>
      </c>
      <c r="J1877" s="3">
        <f>_xlfn.XLOOKUP(Table29[[#This Row],[order_id]],orders!A:A,orders!B:B)</f>
        <v>6724509</v>
      </c>
      <c r="K1877" s="3" t="str">
        <f>_xlfn.XLOOKUP(Table29[[#This Row],[order_id]],orders!A:A,orders!E:E)</f>
        <v>Card</v>
      </c>
      <c r="L1877" s="3" t="str">
        <f>_xlfn.XLOOKUP(Table29[[#This Row],[customer id]],customers!A:A,customers!C:C)</f>
        <v>New</v>
      </c>
    </row>
    <row r="1878" spans="1:12" x14ac:dyDescent="0.35">
      <c r="A1878" s="3">
        <v>3596318350</v>
      </c>
      <c r="B1878">
        <v>700048</v>
      </c>
      <c r="C1878">
        <v>2</v>
      </c>
      <c r="D1878" s="2">
        <v>141.28</v>
      </c>
      <c r="E1878" s="2">
        <f>Table29[[#This Row],[quantity]]*Table29[[#This Row],[unit_price]]</f>
        <v>282.56</v>
      </c>
      <c r="F1878" t="str">
        <f>_xlfn.XLOOKUP(Table29[[#This Row],[product_id]],products!A:A,products!B:B)</f>
        <v>Dish Soap</v>
      </c>
      <c r="G1878" t="str">
        <f>_xlfn.XLOOKUP(B:B,products!A:A,products!C:C)</f>
        <v>Household Care</v>
      </c>
      <c r="H1878" t="str">
        <f>_xlfn.XLOOKUP(Table29[[#This Row],[product_id]],products!A:A,products!D:D)</f>
        <v>Khalsa-Bhavsar</v>
      </c>
      <c r="I1878" s="1">
        <f>_xlfn.XLOOKUP(Table29[[#This Row],[order_id]],orders!A:A,orders!C:C)</f>
        <v>45578.400000000001</v>
      </c>
      <c r="J1878" s="3">
        <f>_xlfn.XLOOKUP(Table29[[#This Row],[order_id]],orders!A:A,orders!B:B)</f>
        <v>59398136</v>
      </c>
      <c r="K1878" s="3" t="str">
        <f>_xlfn.XLOOKUP(Table29[[#This Row],[order_id]],orders!A:A,orders!E:E)</f>
        <v>Cash</v>
      </c>
      <c r="L1878" s="3" t="str">
        <f>_xlfn.XLOOKUP(Table29[[#This Row],[customer id]],customers!A:A,customers!C:C)</f>
        <v>Regular</v>
      </c>
    </row>
    <row r="1879" spans="1:12" x14ac:dyDescent="0.35">
      <c r="A1879" s="3">
        <v>3187042843</v>
      </c>
      <c r="B1879">
        <v>378230</v>
      </c>
      <c r="C1879">
        <v>2</v>
      </c>
      <c r="D1879" s="2">
        <v>166.42</v>
      </c>
      <c r="E1879" s="2">
        <f>Table29[[#This Row],[quantity]]*Table29[[#This Row],[unit_price]]</f>
        <v>332.84</v>
      </c>
      <c r="F1879" t="str">
        <f>_xlfn.XLOOKUP(Table29[[#This Row],[product_id]],products!A:A,products!B:B)</f>
        <v>Nuts</v>
      </c>
      <c r="G1879" t="str">
        <f>_xlfn.XLOOKUP(B:B,products!A:A,products!C:C)</f>
        <v>Snacks &amp; Munchies</v>
      </c>
      <c r="H1879" t="str">
        <f>_xlfn.XLOOKUP(Table29[[#This Row],[product_id]],products!A:A,products!D:D)</f>
        <v>Kala-Vig</v>
      </c>
      <c r="I1879" s="1">
        <f>_xlfn.XLOOKUP(Table29[[#This Row],[order_id]],orders!A:A,orders!C:C)</f>
        <v>45292.871527777781</v>
      </c>
      <c r="J1879" s="3">
        <f>_xlfn.XLOOKUP(Table29[[#This Row],[order_id]],orders!A:A,orders!B:B)</f>
        <v>8651281</v>
      </c>
      <c r="K1879" s="3" t="str">
        <f>_xlfn.XLOOKUP(Table29[[#This Row],[order_id]],orders!A:A,orders!E:E)</f>
        <v>UPI</v>
      </c>
      <c r="L1879" s="3" t="str">
        <f>_xlfn.XLOOKUP(Table29[[#This Row],[customer id]],customers!A:A,customers!C:C)</f>
        <v>Premium</v>
      </c>
    </row>
    <row r="1880" spans="1:12" x14ac:dyDescent="0.35">
      <c r="A1880" s="3">
        <v>4673500573</v>
      </c>
      <c r="B1880">
        <v>70969</v>
      </c>
      <c r="C1880">
        <v>1</v>
      </c>
      <c r="D1880" s="2">
        <v>631.70000000000005</v>
      </c>
      <c r="E1880" s="2">
        <f>Table29[[#This Row],[quantity]]*Table29[[#This Row],[unit_price]]</f>
        <v>631.70000000000005</v>
      </c>
      <c r="F1880" t="str">
        <f>_xlfn.XLOOKUP(Table29[[#This Row],[product_id]],products!A:A,products!B:B)</f>
        <v>Carrots</v>
      </c>
      <c r="G1880" t="str">
        <f>_xlfn.XLOOKUP(B:B,products!A:A,products!C:C)</f>
        <v>Fruits &amp; Vegetables</v>
      </c>
      <c r="H1880" t="str">
        <f>_xlfn.XLOOKUP(Table29[[#This Row],[product_id]],products!A:A,products!D:D)</f>
        <v>Mohan Group</v>
      </c>
      <c r="I1880" s="1">
        <f>_xlfn.XLOOKUP(Table29[[#This Row],[order_id]],orders!A:A,orders!C:C)</f>
        <v>45214.612500000003</v>
      </c>
      <c r="J1880" s="3">
        <f>_xlfn.XLOOKUP(Table29[[#This Row],[order_id]],orders!A:A,orders!B:B)</f>
        <v>59620534</v>
      </c>
      <c r="K1880" s="3" t="str">
        <f>_xlfn.XLOOKUP(Table29[[#This Row],[order_id]],orders!A:A,orders!E:E)</f>
        <v>Cash</v>
      </c>
      <c r="L1880" s="3" t="str">
        <f>_xlfn.XLOOKUP(Table29[[#This Row],[customer id]],customers!A:A,customers!C:C)</f>
        <v>Premium</v>
      </c>
    </row>
    <row r="1881" spans="1:12" x14ac:dyDescent="0.35">
      <c r="A1881" s="3">
        <v>881900445</v>
      </c>
      <c r="B1881">
        <v>328457</v>
      </c>
      <c r="C1881">
        <v>3</v>
      </c>
      <c r="D1881" s="2">
        <v>858.57</v>
      </c>
      <c r="E1881" s="2">
        <f>Table29[[#This Row],[quantity]]*Table29[[#This Row],[unit_price]]</f>
        <v>2575.71</v>
      </c>
      <c r="F1881" t="str">
        <f>_xlfn.XLOOKUP(Table29[[#This Row],[product_id]],products!A:A,products!B:B)</f>
        <v>Mango Drink</v>
      </c>
      <c r="G1881" t="str">
        <f>_xlfn.XLOOKUP(B:B,products!A:A,products!C:C)</f>
        <v>Cold Drinks &amp; Juices</v>
      </c>
      <c r="H1881" t="str">
        <f>_xlfn.XLOOKUP(Table29[[#This Row],[product_id]],products!A:A,products!D:D)</f>
        <v>Hayre-Shere</v>
      </c>
      <c r="I1881" s="1">
        <f>_xlfn.XLOOKUP(Table29[[#This Row],[order_id]],orders!A:A,orders!C:C)</f>
        <v>45510.087500000001</v>
      </c>
      <c r="J1881" s="3">
        <f>_xlfn.XLOOKUP(Table29[[#This Row],[order_id]],orders!A:A,orders!B:B)</f>
        <v>34567918</v>
      </c>
      <c r="K1881" s="3" t="str">
        <f>_xlfn.XLOOKUP(Table29[[#This Row],[order_id]],orders!A:A,orders!E:E)</f>
        <v>Card</v>
      </c>
      <c r="L1881" s="3" t="str">
        <f>_xlfn.XLOOKUP(Table29[[#This Row],[customer id]],customers!A:A,customers!C:C)</f>
        <v>Inactive</v>
      </c>
    </row>
    <row r="1882" spans="1:12" x14ac:dyDescent="0.35">
      <c r="A1882" s="3">
        <v>9874112459</v>
      </c>
      <c r="B1882">
        <v>739448</v>
      </c>
      <c r="C1882">
        <v>2</v>
      </c>
      <c r="D1882" s="2">
        <v>755.66</v>
      </c>
      <c r="E1882" s="2">
        <f>Table29[[#This Row],[quantity]]*Table29[[#This Row],[unit_price]]</f>
        <v>1511.32</v>
      </c>
      <c r="F1882" t="str">
        <f>_xlfn.XLOOKUP(Table29[[#This Row],[product_id]],products!A:A,products!B:B)</f>
        <v>Dish Soap</v>
      </c>
      <c r="G1882" t="str">
        <f>_xlfn.XLOOKUP(B:B,products!A:A,products!C:C)</f>
        <v>Household Care</v>
      </c>
      <c r="H1882" t="str">
        <f>_xlfn.XLOOKUP(Table29[[#This Row],[product_id]],products!A:A,products!D:D)</f>
        <v>Mand-Choudhry</v>
      </c>
      <c r="I1882" s="1">
        <f>_xlfn.XLOOKUP(Table29[[#This Row],[order_id]],orders!A:A,orders!C:C)</f>
        <v>45561.974999999999</v>
      </c>
      <c r="J1882" s="3">
        <f>_xlfn.XLOOKUP(Table29[[#This Row],[order_id]],orders!A:A,orders!B:B)</f>
        <v>12799092</v>
      </c>
      <c r="K1882" s="3" t="str">
        <f>_xlfn.XLOOKUP(Table29[[#This Row],[order_id]],orders!A:A,orders!E:E)</f>
        <v>Cash</v>
      </c>
      <c r="L1882" s="3" t="str">
        <f>_xlfn.XLOOKUP(Table29[[#This Row],[customer id]],customers!A:A,customers!C:C)</f>
        <v>Inactive</v>
      </c>
    </row>
    <row r="1883" spans="1:12" x14ac:dyDescent="0.35">
      <c r="A1883" s="3">
        <v>4531430634</v>
      </c>
      <c r="B1883">
        <v>952168</v>
      </c>
      <c r="C1883">
        <v>1</v>
      </c>
      <c r="D1883" s="2">
        <v>236.95</v>
      </c>
      <c r="E1883" s="2">
        <f>Table29[[#This Row],[quantity]]*Table29[[#This Row],[unit_price]]</f>
        <v>236.95</v>
      </c>
      <c r="F1883" t="str">
        <f>_xlfn.XLOOKUP(Table29[[#This Row],[product_id]],products!A:A,products!B:B)</f>
        <v>Popcorn</v>
      </c>
      <c r="G1883" t="str">
        <f>_xlfn.XLOOKUP(B:B,products!A:A,products!C:C)</f>
        <v>Snacks &amp; Munchies</v>
      </c>
      <c r="H1883" t="str">
        <f>_xlfn.XLOOKUP(Table29[[#This Row],[product_id]],products!A:A,products!D:D)</f>
        <v>Krishnamurthy, Sibal and Das</v>
      </c>
      <c r="I1883" s="1">
        <f>_xlfn.XLOOKUP(Table29[[#This Row],[order_id]],orders!A:A,orders!C:C)</f>
        <v>45063.257638888892</v>
      </c>
      <c r="J1883" s="3">
        <f>_xlfn.XLOOKUP(Table29[[#This Row],[order_id]],orders!A:A,orders!B:B)</f>
        <v>32585389</v>
      </c>
      <c r="K1883" s="3" t="str">
        <f>_xlfn.XLOOKUP(Table29[[#This Row],[order_id]],orders!A:A,orders!E:E)</f>
        <v>UPI</v>
      </c>
      <c r="L1883" s="3" t="str">
        <f>_xlfn.XLOOKUP(Table29[[#This Row],[customer id]],customers!A:A,customers!C:C)</f>
        <v>Premium</v>
      </c>
    </row>
    <row r="1884" spans="1:12" x14ac:dyDescent="0.35">
      <c r="A1884" s="3">
        <v>6715699166</v>
      </c>
      <c r="B1884">
        <v>107548</v>
      </c>
      <c r="C1884">
        <v>2</v>
      </c>
      <c r="D1884" s="2">
        <v>891.6</v>
      </c>
      <c r="E1884" s="2">
        <f>Table29[[#This Row],[quantity]]*Table29[[#This Row],[unit_price]]</f>
        <v>1783.2</v>
      </c>
      <c r="F1884" t="str">
        <f>_xlfn.XLOOKUP(Table29[[#This Row],[product_id]],products!A:A,products!B:B)</f>
        <v>Cola</v>
      </c>
      <c r="G1884" t="str">
        <f>_xlfn.XLOOKUP(B:B,products!A:A,products!C:C)</f>
        <v>Cold Drinks &amp; Juices</v>
      </c>
      <c r="H1884" t="str">
        <f>_xlfn.XLOOKUP(Table29[[#This Row],[product_id]],products!A:A,products!D:D)</f>
        <v>Bhandari, Bhasin and Palan</v>
      </c>
      <c r="I1884" s="1">
        <f>_xlfn.XLOOKUP(Table29[[#This Row],[order_id]],orders!A:A,orders!C:C)</f>
        <v>45139.797222222223</v>
      </c>
      <c r="J1884" s="3">
        <f>_xlfn.XLOOKUP(Table29[[#This Row],[order_id]],orders!A:A,orders!B:B)</f>
        <v>76987910</v>
      </c>
      <c r="K1884" s="3" t="str">
        <f>_xlfn.XLOOKUP(Table29[[#This Row],[order_id]],orders!A:A,orders!E:E)</f>
        <v>Cash</v>
      </c>
      <c r="L1884" s="3" t="str">
        <f>_xlfn.XLOOKUP(Table29[[#This Row],[customer id]],customers!A:A,customers!C:C)</f>
        <v>Inactive</v>
      </c>
    </row>
    <row r="1885" spans="1:12" x14ac:dyDescent="0.35">
      <c r="A1885" s="3">
        <v>4171748538</v>
      </c>
      <c r="B1885">
        <v>652118</v>
      </c>
      <c r="C1885">
        <v>3</v>
      </c>
      <c r="D1885" s="2">
        <v>22.04</v>
      </c>
      <c r="E1885" s="2">
        <f>Table29[[#This Row],[quantity]]*Table29[[#This Row],[unit_price]]</f>
        <v>66.12</v>
      </c>
      <c r="F1885" t="str">
        <f>_xlfn.XLOOKUP(Table29[[#This Row],[product_id]],products!A:A,products!B:B)</f>
        <v>Frozen Biryani</v>
      </c>
      <c r="G1885" t="str">
        <f>_xlfn.XLOOKUP(B:B,products!A:A,products!C:C)</f>
        <v>Instant &amp; Frozen Food</v>
      </c>
      <c r="H1885" t="str">
        <f>_xlfn.XLOOKUP(Table29[[#This Row],[product_id]],products!A:A,products!D:D)</f>
        <v>Agate and Sons</v>
      </c>
      <c r="I1885" s="1">
        <f>_xlfn.XLOOKUP(Table29[[#This Row],[order_id]],orders!A:A,orders!C:C)</f>
        <v>45113.948611111111</v>
      </c>
      <c r="J1885" s="3">
        <f>_xlfn.XLOOKUP(Table29[[#This Row],[order_id]],orders!A:A,orders!B:B)</f>
        <v>63083547</v>
      </c>
      <c r="K1885" s="3" t="str">
        <f>_xlfn.XLOOKUP(Table29[[#This Row],[order_id]],orders!A:A,orders!E:E)</f>
        <v>UPI</v>
      </c>
      <c r="L1885" s="3" t="str">
        <f>_xlfn.XLOOKUP(Table29[[#This Row],[customer id]],customers!A:A,customers!C:C)</f>
        <v>Regular</v>
      </c>
    </row>
    <row r="1886" spans="1:12" x14ac:dyDescent="0.35">
      <c r="A1886" s="3">
        <v>4093115982</v>
      </c>
      <c r="B1886">
        <v>444361</v>
      </c>
      <c r="C1886">
        <v>3</v>
      </c>
      <c r="D1886" s="2">
        <v>822.63</v>
      </c>
      <c r="E1886" s="2">
        <f>Table29[[#This Row],[quantity]]*Table29[[#This Row],[unit_price]]</f>
        <v>2467.89</v>
      </c>
      <c r="F1886" t="str">
        <f>_xlfn.XLOOKUP(Table29[[#This Row],[product_id]],products!A:A,products!B:B)</f>
        <v>Pain Reliever</v>
      </c>
      <c r="G1886" t="str">
        <f>_xlfn.XLOOKUP(B:B,products!A:A,products!C:C)</f>
        <v>Pharmacy</v>
      </c>
      <c r="H1886" t="str">
        <f>_xlfn.XLOOKUP(Table29[[#This Row],[product_id]],products!A:A,products!D:D)</f>
        <v>Prakash, Bawa and Kale</v>
      </c>
      <c r="I1886" s="1">
        <f>_xlfn.XLOOKUP(Table29[[#This Row],[order_id]],orders!A:A,orders!C:C)</f>
        <v>45070.711111111108</v>
      </c>
      <c r="J1886" s="3">
        <f>_xlfn.XLOOKUP(Table29[[#This Row],[order_id]],orders!A:A,orders!B:B)</f>
        <v>10508763</v>
      </c>
      <c r="K1886" s="3" t="str">
        <f>_xlfn.XLOOKUP(Table29[[#This Row],[order_id]],orders!A:A,orders!E:E)</f>
        <v>UPI</v>
      </c>
      <c r="L1886" s="3" t="str">
        <f>_xlfn.XLOOKUP(Table29[[#This Row],[customer id]],customers!A:A,customers!C:C)</f>
        <v>Premium</v>
      </c>
    </row>
    <row r="1887" spans="1:12" x14ac:dyDescent="0.35">
      <c r="A1887" s="3">
        <v>2515279840</v>
      </c>
      <c r="B1887">
        <v>461804</v>
      </c>
      <c r="C1887">
        <v>1</v>
      </c>
      <c r="D1887" s="2">
        <v>310.69</v>
      </c>
      <c r="E1887" s="2">
        <f>Table29[[#This Row],[quantity]]*Table29[[#This Row],[unit_price]]</f>
        <v>310.69</v>
      </c>
      <c r="F1887" t="str">
        <f>_xlfn.XLOOKUP(Table29[[#This Row],[product_id]],products!A:A,products!B:B)</f>
        <v>Sugar</v>
      </c>
      <c r="G1887" t="str">
        <f>_xlfn.XLOOKUP(B:B,products!A:A,products!C:C)</f>
        <v>Grocery &amp; Staples</v>
      </c>
      <c r="H1887" t="str">
        <f>_xlfn.XLOOKUP(Table29[[#This Row],[product_id]],products!A:A,products!D:D)</f>
        <v>Ghose, Ben and Divan</v>
      </c>
      <c r="I1887" s="1">
        <f>_xlfn.XLOOKUP(Table29[[#This Row],[order_id]],orders!A:A,orders!C:C)</f>
        <v>45284.068749999999</v>
      </c>
      <c r="J1887" s="3">
        <f>_xlfn.XLOOKUP(Table29[[#This Row],[order_id]],orders!A:A,orders!B:B)</f>
        <v>21573815</v>
      </c>
      <c r="K1887" s="3" t="str">
        <f>_xlfn.XLOOKUP(Table29[[#This Row],[order_id]],orders!A:A,orders!E:E)</f>
        <v>Cash</v>
      </c>
      <c r="L1887" s="3" t="str">
        <f>_xlfn.XLOOKUP(Table29[[#This Row],[customer id]],customers!A:A,customers!C:C)</f>
        <v>Premium</v>
      </c>
    </row>
    <row r="1888" spans="1:12" x14ac:dyDescent="0.35">
      <c r="A1888" s="3">
        <v>4981424948</v>
      </c>
      <c r="B1888">
        <v>679865</v>
      </c>
      <c r="C1888">
        <v>1</v>
      </c>
      <c r="D1888" s="2">
        <v>347.91</v>
      </c>
      <c r="E1888" s="2">
        <f>Table29[[#This Row],[quantity]]*Table29[[#This Row],[unit_price]]</f>
        <v>347.91</v>
      </c>
      <c r="F1888" t="str">
        <f>_xlfn.XLOOKUP(Table29[[#This Row],[product_id]],products!A:A,products!B:B)</f>
        <v>Wheat Flour</v>
      </c>
      <c r="G1888" t="str">
        <f>_xlfn.XLOOKUP(B:B,products!A:A,products!C:C)</f>
        <v>Grocery &amp; Staples</v>
      </c>
      <c r="H1888" t="str">
        <f>_xlfn.XLOOKUP(Table29[[#This Row],[product_id]],products!A:A,products!D:D)</f>
        <v>Memon-Barad</v>
      </c>
      <c r="I1888" s="1">
        <f>_xlfn.XLOOKUP(Table29[[#This Row],[order_id]],orders!A:A,orders!C:C)</f>
        <v>45578.934027777781</v>
      </c>
      <c r="J1888" s="3">
        <f>_xlfn.XLOOKUP(Table29[[#This Row],[order_id]],orders!A:A,orders!B:B)</f>
        <v>79628054</v>
      </c>
      <c r="K1888" s="3" t="str">
        <f>_xlfn.XLOOKUP(Table29[[#This Row],[order_id]],orders!A:A,orders!E:E)</f>
        <v>UPI</v>
      </c>
      <c r="L1888" s="3" t="str">
        <f>_xlfn.XLOOKUP(Table29[[#This Row],[customer id]],customers!A:A,customers!C:C)</f>
        <v>Premium</v>
      </c>
    </row>
    <row r="1889" spans="1:12" x14ac:dyDescent="0.35">
      <c r="A1889" s="3">
        <v>1911064507</v>
      </c>
      <c r="B1889">
        <v>500633</v>
      </c>
      <c r="C1889">
        <v>2</v>
      </c>
      <c r="D1889" s="2">
        <v>154.5</v>
      </c>
      <c r="E1889" s="2">
        <f>Table29[[#This Row],[quantity]]*Table29[[#This Row],[unit_price]]</f>
        <v>309</v>
      </c>
      <c r="F1889" t="str">
        <f>_xlfn.XLOOKUP(Table29[[#This Row],[product_id]],products!A:A,products!B:B)</f>
        <v>Cereal</v>
      </c>
      <c r="G1889" t="str">
        <f>_xlfn.XLOOKUP(B:B,products!A:A,products!C:C)</f>
        <v>Dairy &amp; Breakfast</v>
      </c>
      <c r="H1889" t="str">
        <f>_xlfn.XLOOKUP(Table29[[#This Row],[product_id]],products!A:A,products!D:D)</f>
        <v>Trivedi-Ahluwalia</v>
      </c>
      <c r="I1889" s="1">
        <f>_xlfn.XLOOKUP(Table29[[#This Row],[order_id]],orders!A:A,orders!C:C)</f>
        <v>45349.74722222222</v>
      </c>
      <c r="J1889" s="3">
        <f>_xlfn.XLOOKUP(Table29[[#This Row],[order_id]],orders!A:A,orders!B:B)</f>
        <v>40055711</v>
      </c>
      <c r="K1889" s="3" t="str">
        <f>_xlfn.XLOOKUP(Table29[[#This Row],[order_id]],orders!A:A,orders!E:E)</f>
        <v>UPI</v>
      </c>
      <c r="L1889" s="3" t="str">
        <f>_xlfn.XLOOKUP(Table29[[#This Row],[customer id]],customers!A:A,customers!C:C)</f>
        <v>Inactive</v>
      </c>
    </row>
    <row r="1890" spans="1:12" x14ac:dyDescent="0.35">
      <c r="A1890" s="3">
        <v>6438392384</v>
      </c>
      <c r="B1890">
        <v>654623</v>
      </c>
      <c r="C1890">
        <v>1</v>
      </c>
      <c r="D1890" s="2">
        <v>422.14</v>
      </c>
      <c r="E1890" s="2">
        <f>Table29[[#This Row],[quantity]]*Table29[[#This Row],[unit_price]]</f>
        <v>422.14</v>
      </c>
      <c r="F1890" t="str">
        <f>_xlfn.XLOOKUP(Table29[[#This Row],[product_id]],products!A:A,products!B:B)</f>
        <v>Chips</v>
      </c>
      <c r="G1890" t="str">
        <f>_xlfn.XLOOKUP(B:B,products!A:A,products!C:C)</f>
        <v>Snacks &amp; Munchies</v>
      </c>
      <c r="H1890" t="str">
        <f>_xlfn.XLOOKUP(Table29[[#This Row],[product_id]],products!A:A,products!D:D)</f>
        <v>Pradhan and Sons</v>
      </c>
      <c r="I1890" s="1">
        <f>_xlfn.XLOOKUP(Table29[[#This Row],[order_id]],orders!A:A,orders!C:C)</f>
        <v>45549.838888888888</v>
      </c>
      <c r="J1890" s="3">
        <f>_xlfn.XLOOKUP(Table29[[#This Row],[order_id]],orders!A:A,orders!B:B)</f>
        <v>29562072</v>
      </c>
      <c r="K1890" s="3" t="str">
        <f>_xlfn.XLOOKUP(Table29[[#This Row],[order_id]],orders!A:A,orders!E:E)</f>
        <v>Card</v>
      </c>
      <c r="L1890" s="3" t="str">
        <f>_xlfn.XLOOKUP(Table29[[#This Row],[customer id]],customers!A:A,customers!C:C)</f>
        <v>New</v>
      </c>
    </row>
    <row r="1891" spans="1:12" x14ac:dyDescent="0.35">
      <c r="A1891" s="3">
        <v>5859840400</v>
      </c>
      <c r="B1891">
        <v>552883</v>
      </c>
      <c r="C1891">
        <v>3</v>
      </c>
      <c r="D1891" s="2">
        <v>888.16</v>
      </c>
      <c r="E1891" s="2">
        <f>Table29[[#This Row],[quantity]]*Table29[[#This Row],[unit_price]]</f>
        <v>2664.48</v>
      </c>
      <c r="F1891" t="str">
        <f>_xlfn.XLOOKUP(Table29[[#This Row],[product_id]],products!A:A,products!B:B)</f>
        <v>Potatoes</v>
      </c>
      <c r="G1891" t="str">
        <f>_xlfn.XLOOKUP(B:B,products!A:A,products!C:C)</f>
        <v>Fruits &amp; Vegetables</v>
      </c>
      <c r="H1891" t="str">
        <f>_xlfn.XLOOKUP(Table29[[#This Row],[product_id]],products!A:A,products!D:D)</f>
        <v>Balan, Patel and Mall</v>
      </c>
      <c r="I1891" s="1">
        <f>_xlfn.XLOOKUP(Table29[[#This Row],[order_id]],orders!A:A,orders!C:C)</f>
        <v>45220.991666666669</v>
      </c>
      <c r="J1891" s="3">
        <f>_xlfn.XLOOKUP(Table29[[#This Row],[order_id]],orders!A:A,orders!B:B)</f>
        <v>5754255</v>
      </c>
      <c r="K1891" s="3" t="str">
        <f>_xlfn.XLOOKUP(Table29[[#This Row],[order_id]],orders!A:A,orders!E:E)</f>
        <v>UPI</v>
      </c>
      <c r="L1891" s="3" t="str">
        <f>_xlfn.XLOOKUP(Table29[[#This Row],[customer id]],customers!A:A,customers!C:C)</f>
        <v>Inactive</v>
      </c>
    </row>
    <row r="1892" spans="1:12" x14ac:dyDescent="0.35">
      <c r="A1892" s="3">
        <v>7640576778</v>
      </c>
      <c r="B1892">
        <v>305754</v>
      </c>
      <c r="C1892">
        <v>3</v>
      </c>
      <c r="D1892" s="2">
        <v>979.99</v>
      </c>
      <c r="E1892" s="2">
        <f>Table29[[#This Row],[quantity]]*Table29[[#This Row],[unit_price]]</f>
        <v>2939.9700000000003</v>
      </c>
      <c r="F1892" t="str">
        <f>_xlfn.XLOOKUP(Table29[[#This Row],[product_id]],products!A:A,products!B:B)</f>
        <v>Frozen Vegetables</v>
      </c>
      <c r="G1892" t="str">
        <f>_xlfn.XLOOKUP(B:B,products!A:A,products!C:C)</f>
        <v>Instant &amp; Frozen Food</v>
      </c>
      <c r="H1892" t="str">
        <f>_xlfn.XLOOKUP(Table29[[#This Row],[product_id]],products!A:A,products!D:D)</f>
        <v>Mammen-Hegde</v>
      </c>
      <c r="I1892" s="1">
        <f>_xlfn.XLOOKUP(Table29[[#This Row],[order_id]],orders!A:A,orders!C:C)</f>
        <v>45335.734722222223</v>
      </c>
      <c r="J1892" s="3">
        <f>_xlfn.XLOOKUP(Table29[[#This Row],[order_id]],orders!A:A,orders!B:B)</f>
        <v>83236183</v>
      </c>
      <c r="K1892" s="3" t="str">
        <f>_xlfn.XLOOKUP(Table29[[#This Row],[order_id]],orders!A:A,orders!E:E)</f>
        <v>Card</v>
      </c>
      <c r="L1892" s="3" t="str">
        <f>_xlfn.XLOOKUP(Table29[[#This Row],[customer id]],customers!A:A,customers!C:C)</f>
        <v>New</v>
      </c>
    </row>
    <row r="1893" spans="1:12" x14ac:dyDescent="0.35">
      <c r="A1893" s="3">
        <v>5453475937</v>
      </c>
      <c r="B1893">
        <v>131748</v>
      </c>
      <c r="C1893">
        <v>1</v>
      </c>
      <c r="D1893" s="2">
        <v>81.349999999999994</v>
      </c>
      <c r="E1893" s="2">
        <f>Table29[[#This Row],[quantity]]*Table29[[#This Row],[unit_price]]</f>
        <v>81.349999999999994</v>
      </c>
      <c r="F1893" t="str">
        <f>_xlfn.XLOOKUP(Table29[[#This Row],[product_id]],products!A:A,products!B:B)</f>
        <v>Dog Food</v>
      </c>
      <c r="G1893" t="str">
        <f>_xlfn.XLOOKUP(B:B,products!A:A,products!C:C)</f>
        <v>Pet Care</v>
      </c>
      <c r="H1893" t="str">
        <f>_xlfn.XLOOKUP(Table29[[#This Row],[product_id]],products!A:A,products!D:D)</f>
        <v>Shroff, Wason and Dugar</v>
      </c>
      <c r="I1893" s="1">
        <f>_xlfn.XLOOKUP(Table29[[#This Row],[order_id]],orders!A:A,orders!C:C)</f>
        <v>45187.505555555559</v>
      </c>
      <c r="J1893" s="3">
        <f>_xlfn.XLOOKUP(Table29[[#This Row],[order_id]],orders!A:A,orders!B:B)</f>
        <v>1719710</v>
      </c>
      <c r="K1893" s="3" t="str">
        <f>_xlfn.XLOOKUP(Table29[[#This Row],[order_id]],orders!A:A,orders!E:E)</f>
        <v>Cash</v>
      </c>
      <c r="L1893" s="3" t="str">
        <f>_xlfn.XLOOKUP(Table29[[#This Row],[customer id]],customers!A:A,customers!C:C)</f>
        <v>New</v>
      </c>
    </row>
    <row r="1894" spans="1:12" x14ac:dyDescent="0.35">
      <c r="A1894" s="3">
        <v>653610300</v>
      </c>
      <c r="B1894">
        <v>684939</v>
      </c>
      <c r="C1894">
        <v>1</v>
      </c>
      <c r="D1894" s="2">
        <v>727.95</v>
      </c>
      <c r="E1894" s="2">
        <f>Table29[[#This Row],[quantity]]*Table29[[#This Row],[unit_price]]</f>
        <v>727.95</v>
      </c>
      <c r="F1894" t="str">
        <f>_xlfn.XLOOKUP(Table29[[#This Row],[product_id]],products!A:A,products!B:B)</f>
        <v>Lotion</v>
      </c>
      <c r="G1894" t="str">
        <f>_xlfn.XLOOKUP(B:B,products!A:A,products!C:C)</f>
        <v>Personal Care</v>
      </c>
      <c r="H1894" t="str">
        <f>_xlfn.XLOOKUP(Table29[[#This Row],[product_id]],products!A:A,products!D:D)</f>
        <v>Sibal, Bhatnagar and Rajan</v>
      </c>
      <c r="I1894" s="1">
        <f>_xlfn.XLOOKUP(Table29[[#This Row],[order_id]],orders!A:A,orders!C:C)</f>
        <v>45040.146527777775</v>
      </c>
      <c r="J1894" s="3">
        <f>_xlfn.XLOOKUP(Table29[[#This Row],[order_id]],orders!A:A,orders!B:B)</f>
        <v>78394303</v>
      </c>
      <c r="K1894" s="3" t="str">
        <f>_xlfn.XLOOKUP(Table29[[#This Row],[order_id]],orders!A:A,orders!E:E)</f>
        <v>Wallet</v>
      </c>
      <c r="L1894" s="3" t="str">
        <f>_xlfn.XLOOKUP(Table29[[#This Row],[customer id]],customers!A:A,customers!C:C)</f>
        <v>Inactive</v>
      </c>
    </row>
    <row r="1895" spans="1:12" x14ac:dyDescent="0.35">
      <c r="A1895" s="3">
        <v>730299055</v>
      </c>
      <c r="B1895">
        <v>679321</v>
      </c>
      <c r="C1895">
        <v>1</v>
      </c>
      <c r="D1895" s="2">
        <v>738.46</v>
      </c>
      <c r="E1895" s="2">
        <f>Table29[[#This Row],[quantity]]*Table29[[#This Row],[unit_price]]</f>
        <v>738.46</v>
      </c>
      <c r="F1895" t="str">
        <f>_xlfn.XLOOKUP(Table29[[#This Row],[product_id]],products!A:A,products!B:B)</f>
        <v>Cola</v>
      </c>
      <c r="G1895" t="str">
        <f>_xlfn.XLOOKUP(B:B,products!A:A,products!C:C)</f>
        <v>Cold Drinks &amp; Juices</v>
      </c>
      <c r="H1895" t="str">
        <f>_xlfn.XLOOKUP(Table29[[#This Row],[product_id]],products!A:A,products!D:D)</f>
        <v>Khurana-Dewan</v>
      </c>
      <c r="I1895" s="1">
        <f>_xlfn.XLOOKUP(Table29[[#This Row],[order_id]],orders!A:A,orders!C:C)</f>
        <v>45586.754861111112</v>
      </c>
      <c r="J1895" s="3">
        <f>_xlfn.XLOOKUP(Table29[[#This Row],[order_id]],orders!A:A,orders!B:B)</f>
        <v>16400639</v>
      </c>
      <c r="K1895" s="3" t="str">
        <f>_xlfn.XLOOKUP(Table29[[#This Row],[order_id]],orders!A:A,orders!E:E)</f>
        <v>Wallet</v>
      </c>
      <c r="L1895" s="3" t="str">
        <f>_xlfn.XLOOKUP(Table29[[#This Row],[customer id]],customers!A:A,customers!C:C)</f>
        <v>Premium</v>
      </c>
    </row>
    <row r="1896" spans="1:12" x14ac:dyDescent="0.35">
      <c r="A1896" s="3">
        <v>8396250231</v>
      </c>
      <c r="B1896">
        <v>721521</v>
      </c>
      <c r="C1896">
        <v>2</v>
      </c>
      <c r="D1896" s="2">
        <v>417.39</v>
      </c>
      <c r="E1896" s="2">
        <f>Table29[[#This Row],[quantity]]*Table29[[#This Row],[unit_price]]</f>
        <v>834.78</v>
      </c>
      <c r="F1896" t="str">
        <f>_xlfn.XLOOKUP(Table29[[#This Row],[product_id]],products!A:A,products!B:B)</f>
        <v>Rice</v>
      </c>
      <c r="G1896" t="str">
        <f>_xlfn.XLOOKUP(B:B,products!A:A,products!C:C)</f>
        <v>Grocery &amp; Staples</v>
      </c>
      <c r="H1896" t="str">
        <f>_xlfn.XLOOKUP(Table29[[#This Row],[product_id]],products!A:A,products!D:D)</f>
        <v>Ramanathan, Agarwal and Baria</v>
      </c>
      <c r="I1896" s="1">
        <f>_xlfn.XLOOKUP(Table29[[#This Row],[order_id]],orders!A:A,orders!C:C)</f>
        <v>45348.129861111112</v>
      </c>
      <c r="J1896" s="3">
        <f>_xlfn.XLOOKUP(Table29[[#This Row],[order_id]],orders!A:A,orders!B:B)</f>
        <v>46088132</v>
      </c>
      <c r="K1896" s="3" t="str">
        <f>_xlfn.XLOOKUP(Table29[[#This Row],[order_id]],orders!A:A,orders!E:E)</f>
        <v>Wallet</v>
      </c>
      <c r="L1896" s="3" t="str">
        <f>_xlfn.XLOOKUP(Table29[[#This Row],[customer id]],customers!A:A,customers!C:C)</f>
        <v>New</v>
      </c>
    </row>
    <row r="1897" spans="1:12" x14ac:dyDescent="0.35">
      <c r="A1897" s="3">
        <v>8556969682</v>
      </c>
      <c r="B1897">
        <v>532965</v>
      </c>
      <c r="C1897">
        <v>1</v>
      </c>
      <c r="D1897" s="2">
        <v>307.23</v>
      </c>
      <c r="E1897" s="2">
        <f>Table29[[#This Row],[quantity]]*Table29[[#This Row],[unit_price]]</f>
        <v>307.23</v>
      </c>
      <c r="F1897" t="str">
        <f>_xlfn.XLOOKUP(Table29[[#This Row],[product_id]],products!A:A,products!B:B)</f>
        <v>Frozen Pizza</v>
      </c>
      <c r="G1897" t="str">
        <f>_xlfn.XLOOKUP(B:B,products!A:A,products!C:C)</f>
        <v>Instant &amp; Frozen Food</v>
      </c>
      <c r="H1897" t="str">
        <f>_xlfn.XLOOKUP(Table29[[#This Row],[product_id]],products!A:A,products!D:D)</f>
        <v>Sachdev Inc</v>
      </c>
      <c r="I1897" s="1">
        <f>_xlfn.XLOOKUP(Table29[[#This Row],[order_id]],orders!A:A,orders!C:C)</f>
        <v>45067.249305555553</v>
      </c>
      <c r="J1897" s="3">
        <f>_xlfn.XLOOKUP(Table29[[#This Row],[order_id]],orders!A:A,orders!B:B)</f>
        <v>48228547</v>
      </c>
      <c r="K1897" s="3" t="str">
        <f>_xlfn.XLOOKUP(Table29[[#This Row],[order_id]],orders!A:A,orders!E:E)</f>
        <v>UPI</v>
      </c>
      <c r="L1897" s="3" t="str">
        <f>_xlfn.XLOOKUP(Table29[[#This Row],[customer id]],customers!A:A,customers!C:C)</f>
        <v>Inactive</v>
      </c>
    </row>
    <row r="1898" spans="1:12" x14ac:dyDescent="0.35">
      <c r="A1898" s="3">
        <v>7159670875</v>
      </c>
      <c r="B1898">
        <v>684939</v>
      </c>
      <c r="C1898">
        <v>3</v>
      </c>
      <c r="D1898" s="2">
        <v>727.95</v>
      </c>
      <c r="E1898" s="2">
        <f>Table29[[#This Row],[quantity]]*Table29[[#This Row],[unit_price]]</f>
        <v>2183.8500000000004</v>
      </c>
      <c r="F1898" t="str">
        <f>_xlfn.XLOOKUP(Table29[[#This Row],[product_id]],products!A:A,products!B:B)</f>
        <v>Lotion</v>
      </c>
      <c r="G1898" t="str">
        <f>_xlfn.XLOOKUP(B:B,products!A:A,products!C:C)</f>
        <v>Personal Care</v>
      </c>
      <c r="H1898" t="str">
        <f>_xlfn.XLOOKUP(Table29[[#This Row],[product_id]],products!A:A,products!D:D)</f>
        <v>Sibal, Bhatnagar and Rajan</v>
      </c>
      <c r="I1898" s="1">
        <f>_xlfn.XLOOKUP(Table29[[#This Row],[order_id]],orders!A:A,orders!C:C)</f>
        <v>45465.384722222225</v>
      </c>
      <c r="J1898" s="3">
        <f>_xlfn.XLOOKUP(Table29[[#This Row],[order_id]],orders!A:A,orders!B:B)</f>
        <v>37691544</v>
      </c>
      <c r="K1898" s="3" t="str">
        <f>_xlfn.XLOOKUP(Table29[[#This Row],[order_id]],orders!A:A,orders!E:E)</f>
        <v>Card</v>
      </c>
      <c r="L1898" s="3" t="str">
        <f>_xlfn.XLOOKUP(Table29[[#This Row],[customer id]],customers!A:A,customers!C:C)</f>
        <v>Inactive</v>
      </c>
    </row>
    <row r="1899" spans="1:12" x14ac:dyDescent="0.35">
      <c r="A1899" s="3">
        <v>4922278509</v>
      </c>
      <c r="B1899">
        <v>644847</v>
      </c>
      <c r="C1899">
        <v>2</v>
      </c>
      <c r="D1899" s="2">
        <v>622.80999999999995</v>
      </c>
      <c r="E1899" s="2">
        <f>Table29[[#This Row],[quantity]]*Table29[[#This Row],[unit_price]]</f>
        <v>1245.6199999999999</v>
      </c>
      <c r="F1899" t="str">
        <f>_xlfn.XLOOKUP(Table29[[#This Row],[product_id]],products!A:A,products!B:B)</f>
        <v>Salt</v>
      </c>
      <c r="G1899" t="str">
        <f>_xlfn.XLOOKUP(B:B,products!A:A,products!C:C)</f>
        <v>Grocery &amp; Staples</v>
      </c>
      <c r="H1899" t="str">
        <f>_xlfn.XLOOKUP(Table29[[#This Row],[product_id]],products!A:A,products!D:D)</f>
        <v>Jhaveri, Kata and Kapur</v>
      </c>
      <c r="I1899" s="1">
        <f>_xlfn.XLOOKUP(Table29[[#This Row],[order_id]],orders!A:A,orders!C:C)</f>
        <v>45077.291666666664</v>
      </c>
      <c r="J1899" s="3">
        <f>_xlfn.XLOOKUP(Table29[[#This Row],[order_id]],orders!A:A,orders!B:B)</f>
        <v>76533277</v>
      </c>
      <c r="K1899" s="3" t="str">
        <f>_xlfn.XLOOKUP(Table29[[#This Row],[order_id]],orders!A:A,orders!E:E)</f>
        <v>Wallet</v>
      </c>
      <c r="L1899" s="3" t="str">
        <f>_xlfn.XLOOKUP(Table29[[#This Row],[customer id]],customers!A:A,customers!C:C)</f>
        <v>New</v>
      </c>
    </row>
    <row r="1900" spans="1:12" x14ac:dyDescent="0.35">
      <c r="A1900" s="3">
        <v>8151274002</v>
      </c>
      <c r="B1900">
        <v>34186</v>
      </c>
      <c r="C1900">
        <v>2</v>
      </c>
      <c r="D1900" s="2">
        <v>925.65</v>
      </c>
      <c r="E1900" s="2">
        <f>Table29[[#This Row],[quantity]]*Table29[[#This Row],[unit_price]]</f>
        <v>1851.3</v>
      </c>
      <c r="F1900" t="str">
        <f>_xlfn.XLOOKUP(Table29[[#This Row],[product_id]],products!A:A,products!B:B)</f>
        <v>Mangoes</v>
      </c>
      <c r="G1900" t="str">
        <f>_xlfn.XLOOKUP(B:B,products!A:A,products!C:C)</f>
        <v>Fruits &amp; Vegetables</v>
      </c>
      <c r="H1900" t="str">
        <f>_xlfn.XLOOKUP(Table29[[#This Row],[product_id]],products!A:A,products!D:D)</f>
        <v>Mandal-Kar</v>
      </c>
      <c r="I1900" s="1">
        <f>_xlfn.XLOOKUP(Table29[[#This Row],[order_id]],orders!A:A,orders!C:C)</f>
        <v>45458.661111111112</v>
      </c>
      <c r="J1900" s="3">
        <f>_xlfn.XLOOKUP(Table29[[#This Row],[order_id]],orders!A:A,orders!B:B)</f>
        <v>91550885</v>
      </c>
      <c r="K1900" s="3" t="str">
        <f>_xlfn.XLOOKUP(Table29[[#This Row],[order_id]],orders!A:A,orders!E:E)</f>
        <v>Cash</v>
      </c>
      <c r="L1900" s="3" t="str">
        <f>_xlfn.XLOOKUP(Table29[[#This Row],[customer id]],customers!A:A,customers!C:C)</f>
        <v>New</v>
      </c>
    </row>
    <row r="1901" spans="1:12" x14ac:dyDescent="0.35">
      <c r="A1901" s="3">
        <v>5373978100</v>
      </c>
      <c r="B1901">
        <v>433521</v>
      </c>
      <c r="C1901">
        <v>3</v>
      </c>
      <c r="D1901" s="2">
        <v>321.33</v>
      </c>
      <c r="E1901" s="2">
        <f>Table29[[#This Row],[quantity]]*Table29[[#This Row],[unit_price]]</f>
        <v>963.99</v>
      </c>
      <c r="F1901" t="str">
        <f>_xlfn.XLOOKUP(Table29[[#This Row],[product_id]],products!A:A,products!B:B)</f>
        <v>Diapers</v>
      </c>
      <c r="G1901" t="str">
        <f>_xlfn.XLOOKUP(B:B,products!A:A,products!C:C)</f>
        <v>Baby Care</v>
      </c>
      <c r="H1901" t="str">
        <f>_xlfn.XLOOKUP(Table29[[#This Row],[product_id]],products!A:A,products!D:D)</f>
        <v>Mahal Group</v>
      </c>
      <c r="I1901" s="1">
        <f>_xlfn.XLOOKUP(Table29[[#This Row],[order_id]],orders!A:A,orders!C:C)</f>
        <v>45307.693749999999</v>
      </c>
      <c r="J1901" s="3">
        <f>_xlfn.XLOOKUP(Table29[[#This Row],[order_id]],orders!A:A,orders!B:B)</f>
        <v>82179338</v>
      </c>
      <c r="K1901" s="3" t="str">
        <f>_xlfn.XLOOKUP(Table29[[#This Row],[order_id]],orders!A:A,orders!E:E)</f>
        <v>Wallet</v>
      </c>
      <c r="L1901" s="3" t="str">
        <f>_xlfn.XLOOKUP(Table29[[#This Row],[customer id]],customers!A:A,customers!C:C)</f>
        <v>New</v>
      </c>
    </row>
    <row r="1902" spans="1:12" x14ac:dyDescent="0.35">
      <c r="A1902" s="3">
        <v>6210207010</v>
      </c>
      <c r="B1902">
        <v>859361</v>
      </c>
      <c r="C1902">
        <v>1</v>
      </c>
      <c r="D1902" s="2">
        <v>432.39</v>
      </c>
      <c r="E1902" s="2">
        <f>Table29[[#This Row],[quantity]]*Table29[[#This Row],[unit_price]]</f>
        <v>432.39</v>
      </c>
      <c r="F1902" t="str">
        <f>_xlfn.XLOOKUP(Table29[[#This Row],[product_id]],products!A:A,products!B:B)</f>
        <v>Shampoo</v>
      </c>
      <c r="G1902" t="str">
        <f>_xlfn.XLOOKUP(B:B,products!A:A,products!C:C)</f>
        <v>Personal Care</v>
      </c>
      <c r="H1902" t="str">
        <f>_xlfn.XLOOKUP(Table29[[#This Row],[product_id]],products!A:A,products!D:D)</f>
        <v>Mitter Group</v>
      </c>
      <c r="I1902" s="1">
        <f>_xlfn.XLOOKUP(Table29[[#This Row],[order_id]],orders!A:A,orders!C:C)</f>
        <v>45104.345833333333</v>
      </c>
      <c r="J1902" s="3">
        <f>_xlfn.XLOOKUP(Table29[[#This Row],[order_id]],orders!A:A,orders!B:B)</f>
        <v>1601161</v>
      </c>
      <c r="K1902" s="3" t="str">
        <f>_xlfn.XLOOKUP(Table29[[#This Row],[order_id]],orders!A:A,orders!E:E)</f>
        <v>UPI</v>
      </c>
      <c r="L1902" s="3" t="str">
        <f>_xlfn.XLOOKUP(Table29[[#This Row],[customer id]],customers!A:A,customers!C:C)</f>
        <v>Inactive</v>
      </c>
    </row>
    <row r="1903" spans="1:12" x14ac:dyDescent="0.35">
      <c r="A1903" s="3">
        <v>1837403174</v>
      </c>
      <c r="B1903">
        <v>14145</v>
      </c>
      <c r="C1903">
        <v>3</v>
      </c>
      <c r="D1903" s="2">
        <v>630.84</v>
      </c>
      <c r="E1903" s="2">
        <f>Table29[[#This Row],[quantity]]*Table29[[#This Row],[unit_price]]</f>
        <v>1892.52</v>
      </c>
      <c r="F1903" t="str">
        <f>_xlfn.XLOOKUP(Table29[[#This Row],[product_id]],products!A:A,products!B:B)</f>
        <v>Spinach</v>
      </c>
      <c r="G1903" t="str">
        <f>_xlfn.XLOOKUP(B:B,products!A:A,products!C:C)</f>
        <v>Fruits &amp; Vegetables</v>
      </c>
      <c r="H1903" t="str">
        <f>_xlfn.XLOOKUP(Table29[[#This Row],[product_id]],products!A:A,products!D:D)</f>
        <v>Thakur, Shah and Pingle</v>
      </c>
      <c r="I1903" s="1">
        <f>_xlfn.XLOOKUP(Table29[[#This Row],[order_id]],orders!A:A,orders!C:C)</f>
        <v>45049.897222222222</v>
      </c>
      <c r="J1903" s="3">
        <f>_xlfn.XLOOKUP(Table29[[#This Row],[order_id]],orders!A:A,orders!B:B)</f>
        <v>84993732</v>
      </c>
      <c r="K1903" s="3" t="str">
        <f>_xlfn.XLOOKUP(Table29[[#This Row],[order_id]],orders!A:A,orders!E:E)</f>
        <v>Card</v>
      </c>
      <c r="L1903" s="3" t="str">
        <f>_xlfn.XLOOKUP(Table29[[#This Row],[customer id]],customers!A:A,customers!C:C)</f>
        <v>Regular</v>
      </c>
    </row>
    <row r="1904" spans="1:12" x14ac:dyDescent="0.35">
      <c r="A1904" s="3">
        <v>1148265823</v>
      </c>
      <c r="B1904">
        <v>542300</v>
      </c>
      <c r="C1904">
        <v>3</v>
      </c>
      <c r="D1904" s="2">
        <v>255.35</v>
      </c>
      <c r="E1904" s="2">
        <f>Table29[[#This Row],[quantity]]*Table29[[#This Row],[unit_price]]</f>
        <v>766.05</v>
      </c>
      <c r="F1904" t="str">
        <f>_xlfn.XLOOKUP(Table29[[#This Row],[product_id]],products!A:A,products!B:B)</f>
        <v>Popcorn</v>
      </c>
      <c r="G1904" t="str">
        <f>_xlfn.XLOOKUP(B:B,products!A:A,products!C:C)</f>
        <v>Snacks &amp; Munchies</v>
      </c>
      <c r="H1904" t="str">
        <f>_xlfn.XLOOKUP(Table29[[#This Row],[product_id]],products!A:A,products!D:D)</f>
        <v>Gulati-Tandon</v>
      </c>
      <c r="I1904" s="1">
        <f>_xlfn.XLOOKUP(Table29[[#This Row],[order_id]],orders!A:A,orders!C:C)</f>
        <v>45594.350694444445</v>
      </c>
      <c r="J1904" s="3">
        <f>_xlfn.XLOOKUP(Table29[[#This Row],[order_id]],orders!A:A,orders!B:B)</f>
        <v>21809858</v>
      </c>
      <c r="K1904" s="3" t="str">
        <f>_xlfn.XLOOKUP(Table29[[#This Row],[order_id]],orders!A:A,orders!E:E)</f>
        <v>UPI</v>
      </c>
      <c r="L1904" s="3" t="str">
        <f>_xlfn.XLOOKUP(Table29[[#This Row],[customer id]],customers!A:A,customers!C:C)</f>
        <v>Inactive</v>
      </c>
    </row>
    <row r="1905" spans="1:12" x14ac:dyDescent="0.35">
      <c r="A1905" s="3">
        <v>8472487149</v>
      </c>
      <c r="B1905">
        <v>837480</v>
      </c>
      <c r="C1905">
        <v>2</v>
      </c>
      <c r="D1905" s="2">
        <v>217.4</v>
      </c>
      <c r="E1905" s="2">
        <f>Table29[[#This Row],[quantity]]*Table29[[#This Row],[unit_price]]</f>
        <v>434.8</v>
      </c>
      <c r="F1905" t="str">
        <f>_xlfn.XLOOKUP(Table29[[#This Row],[product_id]],products!A:A,products!B:B)</f>
        <v>Cough Syrup</v>
      </c>
      <c r="G1905" t="str">
        <f>_xlfn.XLOOKUP(B:B,products!A:A,products!C:C)</f>
        <v>Pharmacy</v>
      </c>
      <c r="H1905" t="str">
        <f>_xlfn.XLOOKUP(Table29[[#This Row],[product_id]],products!A:A,products!D:D)</f>
        <v>Edwin and Sons</v>
      </c>
      <c r="I1905" s="1">
        <f>_xlfn.XLOOKUP(Table29[[#This Row],[order_id]],orders!A:A,orders!C:C)</f>
        <v>45334.228472222225</v>
      </c>
      <c r="J1905" s="3">
        <f>_xlfn.XLOOKUP(Table29[[#This Row],[order_id]],orders!A:A,orders!B:B)</f>
        <v>74761384</v>
      </c>
      <c r="K1905" s="3" t="str">
        <f>_xlfn.XLOOKUP(Table29[[#This Row],[order_id]],orders!A:A,orders!E:E)</f>
        <v>Cash</v>
      </c>
      <c r="L1905" s="3" t="str">
        <f>_xlfn.XLOOKUP(Table29[[#This Row],[customer id]],customers!A:A,customers!C:C)</f>
        <v>Premium</v>
      </c>
    </row>
    <row r="1906" spans="1:12" x14ac:dyDescent="0.35">
      <c r="A1906" s="3">
        <v>9111535172</v>
      </c>
      <c r="B1906">
        <v>784673</v>
      </c>
      <c r="C1906">
        <v>1</v>
      </c>
      <c r="D1906" s="2">
        <v>491.39</v>
      </c>
      <c r="E1906" s="2">
        <f>Table29[[#This Row],[quantity]]*Table29[[#This Row],[unit_price]]</f>
        <v>491.39</v>
      </c>
      <c r="F1906" t="str">
        <f>_xlfn.XLOOKUP(Table29[[#This Row],[product_id]],products!A:A,products!B:B)</f>
        <v>Dog Food</v>
      </c>
      <c r="G1906" t="str">
        <f>_xlfn.XLOOKUP(B:B,products!A:A,products!C:C)</f>
        <v>Pet Care</v>
      </c>
      <c r="H1906" t="str">
        <f>_xlfn.XLOOKUP(Table29[[#This Row],[product_id]],products!A:A,products!D:D)</f>
        <v>Ramanathan Group</v>
      </c>
      <c r="I1906" s="1">
        <f>_xlfn.XLOOKUP(Table29[[#This Row],[order_id]],orders!A:A,orders!C:C)</f>
        <v>45420.737500000003</v>
      </c>
      <c r="J1906" s="3">
        <f>_xlfn.XLOOKUP(Table29[[#This Row],[order_id]],orders!A:A,orders!B:B)</f>
        <v>9274874</v>
      </c>
      <c r="K1906" s="3" t="str">
        <f>_xlfn.XLOOKUP(Table29[[#This Row],[order_id]],orders!A:A,orders!E:E)</f>
        <v>Wallet</v>
      </c>
      <c r="L1906" s="3" t="str">
        <f>_xlfn.XLOOKUP(Table29[[#This Row],[customer id]],customers!A:A,customers!C:C)</f>
        <v>Regular</v>
      </c>
    </row>
    <row r="1907" spans="1:12" x14ac:dyDescent="0.35">
      <c r="A1907" s="3">
        <v>6558001978</v>
      </c>
      <c r="B1907">
        <v>478531</v>
      </c>
      <c r="C1907">
        <v>3</v>
      </c>
      <c r="D1907" s="2">
        <v>825.46</v>
      </c>
      <c r="E1907" s="2">
        <f>Table29[[#This Row],[quantity]]*Table29[[#This Row],[unit_price]]</f>
        <v>2476.38</v>
      </c>
      <c r="F1907" t="str">
        <f>_xlfn.XLOOKUP(Table29[[#This Row],[product_id]],products!A:A,products!B:B)</f>
        <v>Carrots</v>
      </c>
      <c r="G1907" t="str">
        <f>_xlfn.XLOOKUP(B:B,products!A:A,products!C:C)</f>
        <v>Fruits &amp; Vegetables</v>
      </c>
      <c r="H1907" t="str">
        <f>_xlfn.XLOOKUP(Table29[[#This Row],[product_id]],products!A:A,products!D:D)</f>
        <v>Uppal Group</v>
      </c>
      <c r="I1907" s="1">
        <f>_xlfn.XLOOKUP(Table29[[#This Row],[order_id]],orders!A:A,orders!C:C)</f>
        <v>45341.628472222219</v>
      </c>
      <c r="J1907" s="3">
        <f>_xlfn.XLOOKUP(Table29[[#This Row],[order_id]],orders!A:A,orders!B:B)</f>
        <v>88520326</v>
      </c>
      <c r="K1907" s="3" t="str">
        <f>_xlfn.XLOOKUP(Table29[[#This Row],[order_id]],orders!A:A,orders!E:E)</f>
        <v>Cash</v>
      </c>
      <c r="L1907" s="3" t="str">
        <f>_xlfn.XLOOKUP(Table29[[#This Row],[customer id]],customers!A:A,customers!C:C)</f>
        <v>Premium</v>
      </c>
    </row>
    <row r="1908" spans="1:12" x14ac:dyDescent="0.35">
      <c r="A1908" s="3">
        <v>2762095386</v>
      </c>
      <c r="B1908">
        <v>623234</v>
      </c>
      <c r="C1908">
        <v>2</v>
      </c>
      <c r="D1908" s="2">
        <v>329.79</v>
      </c>
      <c r="E1908" s="2">
        <f>Table29[[#This Row],[quantity]]*Table29[[#This Row],[unit_price]]</f>
        <v>659.58</v>
      </c>
      <c r="F1908" t="str">
        <f>_xlfn.XLOOKUP(Table29[[#This Row],[product_id]],products!A:A,products!B:B)</f>
        <v>Frozen Biryani</v>
      </c>
      <c r="G1908" t="str">
        <f>_xlfn.XLOOKUP(B:B,products!A:A,products!C:C)</f>
        <v>Instant &amp; Frozen Food</v>
      </c>
      <c r="H1908" t="str">
        <f>_xlfn.XLOOKUP(Table29[[#This Row],[product_id]],products!A:A,products!D:D)</f>
        <v>Chakrabarti-Batra</v>
      </c>
      <c r="I1908" s="1">
        <f>_xlfn.XLOOKUP(Table29[[#This Row],[order_id]],orders!A:A,orders!C:C)</f>
        <v>45515.686805555553</v>
      </c>
      <c r="J1908" s="3">
        <f>_xlfn.XLOOKUP(Table29[[#This Row],[order_id]],orders!A:A,orders!B:B)</f>
        <v>84066402</v>
      </c>
      <c r="K1908" s="3" t="str">
        <f>_xlfn.XLOOKUP(Table29[[#This Row],[order_id]],orders!A:A,orders!E:E)</f>
        <v>UPI</v>
      </c>
      <c r="L1908" s="3" t="str">
        <f>_xlfn.XLOOKUP(Table29[[#This Row],[customer id]],customers!A:A,customers!C:C)</f>
        <v>Regular</v>
      </c>
    </row>
    <row r="1909" spans="1:12" x14ac:dyDescent="0.35">
      <c r="A1909" s="3">
        <v>2406325099</v>
      </c>
      <c r="B1909">
        <v>734789</v>
      </c>
      <c r="C1909">
        <v>3</v>
      </c>
      <c r="D1909" s="2">
        <v>395.82</v>
      </c>
      <c r="E1909" s="2">
        <f>Table29[[#This Row],[quantity]]*Table29[[#This Row],[unit_price]]</f>
        <v>1187.46</v>
      </c>
      <c r="F1909" t="str">
        <f>_xlfn.XLOOKUP(Table29[[#This Row],[product_id]],products!A:A,products!B:B)</f>
        <v>Popcorn</v>
      </c>
      <c r="G1909" t="str">
        <f>_xlfn.XLOOKUP(B:B,products!A:A,products!C:C)</f>
        <v>Snacks &amp; Munchies</v>
      </c>
      <c r="H1909" t="str">
        <f>_xlfn.XLOOKUP(Table29[[#This Row],[product_id]],products!A:A,products!D:D)</f>
        <v>Chaudhari, Pant and Singh</v>
      </c>
      <c r="I1909" s="1">
        <f>_xlfn.XLOOKUP(Table29[[#This Row],[order_id]],orders!A:A,orders!C:C)</f>
        <v>45243.943749999999</v>
      </c>
      <c r="J1909" s="3">
        <f>_xlfn.XLOOKUP(Table29[[#This Row],[order_id]],orders!A:A,orders!B:B)</f>
        <v>31718565</v>
      </c>
      <c r="K1909" s="3" t="str">
        <f>_xlfn.XLOOKUP(Table29[[#This Row],[order_id]],orders!A:A,orders!E:E)</f>
        <v>Card</v>
      </c>
      <c r="L1909" s="3" t="str">
        <f>_xlfn.XLOOKUP(Table29[[#This Row],[customer id]],customers!A:A,customers!C:C)</f>
        <v>Regular</v>
      </c>
    </row>
    <row r="1910" spans="1:12" x14ac:dyDescent="0.35">
      <c r="A1910" s="3">
        <v>4274182127</v>
      </c>
      <c r="B1910">
        <v>798639</v>
      </c>
      <c r="C1910">
        <v>2</v>
      </c>
      <c r="D1910" s="2">
        <v>211.25</v>
      </c>
      <c r="E1910" s="2">
        <f>Table29[[#This Row],[quantity]]*Table29[[#This Row],[unit_price]]</f>
        <v>422.5</v>
      </c>
      <c r="F1910" t="str">
        <f>_xlfn.XLOOKUP(Table29[[#This Row],[product_id]],products!A:A,products!B:B)</f>
        <v>Eggs</v>
      </c>
      <c r="G1910" t="str">
        <f>_xlfn.XLOOKUP(B:B,products!A:A,products!C:C)</f>
        <v>Dairy &amp; Breakfast</v>
      </c>
      <c r="H1910" t="str">
        <f>_xlfn.XLOOKUP(Table29[[#This Row],[product_id]],products!A:A,products!D:D)</f>
        <v>Subramaniam LLC</v>
      </c>
      <c r="I1910" s="1">
        <f>_xlfn.XLOOKUP(Table29[[#This Row],[order_id]],orders!A:A,orders!C:C)</f>
        <v>45561.698611111111</v>
      </c>
      <c r="J1910" s="3">
        <f>_xlfn.XLOOKUP(Table29[[#This Row],[order_id]],orders!A:A,orders!B:B)</f>
        <v>22020776</v>
      </c>
      <c r="K1910" s="3" t="str">
        <f>_xlfn.XLOOKUP(Table29[[#This Row],[order_id]],orders!A:A,orders!E:E)</f>
        <v>Wallet</v>
      </c>
      <c r="L1910" s="3" t="str">
        <f>_xlfn.XLOOKUP(Table29[[#This Row],[customer id]],customers!A:A,customers!C:C)</f>
        <v>Regular</v>
      </c>
    </row>
    <row r="1911" spans="1:12" x14ac:dyDescent="0.35">
      <c r="A1911" s="3">
        <v>7271609994</v>
      </c>
      <c r="B1911">
        <v>425341</v>
      </c>
      <c r="C1911">
        <v>3</v>
      </c>
      <c r="D1911" s="2">
        <v>486.28</v>
      </c>
      <c r="E1911" s="2">
        <f>Table29[[#This Row],[quantity]]*Table29[[#This Row],[unit_price]]</f>
        <v>1458.84</v>
      </c>
      <c r="F1911" t="str">
        <f>_xlfn.XLOOKUP(Table29[[#This Row],[product_id]],products!A:A,products!B:B)</f>
        <v>Pet Treats</v>
      </c>
      <c r="G1911" t="str">
        <f>_xlfn.XLOOKUP(B:B,products!A:A,products!C:C)</f>
        <v>Pet Care</v>
      </c>
      <c r="H1911" t="str">
        <f>_xlfn.XLOOKUP(Table29[[#This Row],[product_id]],products!A:A,products!D:D)</f>
        <v>Mani, Dhar and Muni</v>
      </c>
      <c r="I1911" s="1">
        <f>_xlfn.XLOOKUP(Table29[[#This Row],[order_id]],orders!A:A,orders!C:C)</f>
        <v>45041.873611111114</v>
      </c>
      <c r="J1911" s="3">
        <f>_xlfn.XLOOKUP(Table29[[#This Row],[order_id]],orders!A:A,orders!B:B)</f>
        <v>11616535</v>
      </c>
      <c r="K1911" s="3" t="str">
        <f>_xlfn.XLOOKUP(Table29[[#This Row],[order_id]],orders!A:A,orders!E:E)</f>
        <v>UPI</v>
      </c>
      <c r="L1911" s="3" t="str">
        <f>_xlfn.XLOOKUP(Table29[[#This Row],[customer id]],customers!A:A,customers!C:C)</f>
        <v>Premium</v>
      </c>
    </row>
    <row r="1912" spans="1:12" x14ac:dyDescent="0.35">
      <c r="A1912" s="3">
        <v>9182539734</v>
      </c>
      <c r="B1912">
        <v>557908</v>
      </c>
      <c r="C1912">
        <v>3</v>
      </c>
      <c r="D1912" s="2">
        <v>942.37</v>
      </c>
      <c r="E1912" s="2">
        <f>Table29[[#This Row],[quantity]]*Table29[[#This Row],[unit_price]]</f>
        <v>2827.11</v>
      </c>
      <c r="F1912" t="str">
        <f>_xlfn.XLOOKUP(Table29[[#This Row],[product_id]],products!A:A,products!B:B)</f>
        <v>Vitamins</v>
      </c>
      <c r="G1912" t="str">
        <f>_xlfn.XLOOKUP(B:B,products!A:A,products!C:C)</f>
        <v>Pharmacy</v>
      </c>
      <c r="H1912" t="str">
        <f>_xlfn.XLOOKUP(Table29[[#This Row],[product_id]],products!A:A,products!D:D)</f>
        <v>Sundaram Inc</v>
      </c>
      <c r="I1912" s="1">
        <f>_xlfn.XLOOKUP(Table29[[#This Row],[order_id]],orders!A:A,orders!C:C)</f>
        <v>45113.649305555555</v>
      </c>
      <c r="J1912" s="3">
        <f>_xlfn.XLOOKUP(Table29[[#This Row],[order_id]],orders!A:A,orders!B:B)</f>
        <v>66359719</v>
      </c>
      <c r="K1912" s="3" t="str">
        <f>_xlfn.XLOOKUP(Table29[[#This Row],[order_id]],orders!A:A,orders!E:E)</f>
        <v>Cash</v>
      </c>
      <c r="L1912" s="3" t="str">
        <f>_xlfn.XLOOKUP(Table29[[#This Row],[customer id]],customers!A:A,customers!C:C)</f>
        <v>Regular</v>
      </c>
    </row>
    <row r="1913" spans="1:12" x14ac:dyDescent="0.35">
      <c r="A1913" s="3">
        <v>7891517071</v>
      </c>
      <c r="B1913">
        <v>56589</v>
      </c>
      <c r="C1913">
        <v>1</v>
      </c>
      <c r="D1913" s="2">
        <v>517.77</v>
      </c>
      <c r="E1913" s="2">
        <f>Table29[[#This Row],[quantity]]*Table29[[#This Row],[unit_price]]</f>
        <v>517.77</v>
      </c>
      <c r="F1913" t="str">
        <f>_xlfn.XLOOKUP(Table29[[#This Row],[product_id]],products!A:A,products!B:B)</f>
        <v>Vitamins</v>
      </c>
      <c r="G1913" t="str">
        <f>_xlfn.XLOOKUP(B:B,products!A:A,products!C:C)</f>
        <v>Pharmacy</v>
      </c>
      <c r="H1913" t="str">
        <f>_xlfn.XLOOKUP(Table29[[#This Row],[product_id]],products!A:A,products!D:D)</f>
        <v>Pai, Kashyap and Ramachandran</v>
      </c>
      <c r="I1913" s="1">
        <f>_xlfn.XLOOKUP(Table29[[#This Row],[order_id]],orders!A:A,orders!C:C)</f>
        <v>45322.71597222222</v>
      </c>
      <c r="J1913" s="3">
        <f>_xlfn.XLOOKUP(Table29[[#This Row],[order_id]],orders!A:A,orders!B:B)</f>
        <v>78412820</v>
      </c>
      <c r="K1913" s="3" t="str">
        <f>_xlfn.XLOOKUP(Table29[[#This Row],[order_id]],orders!A:A,orders!E:E)</f>
        <v>Cash</v>
      </c>
      <c r="L1913" s="3" t="str">
        <f>_xlfn.XLOOKUP(Table29[[#This Row],[customer id]],customers!A:A,customers!C:C)</f>
        <v>New</v>
      </c>
    </row>
    <row r="1914" spans="1:12" x14ac:dyDescent="0.35">
      <c r="A1914" s="3">
        <v>3666182849</v>
      </c>
      <c r="B1914">
        <v>51036</v>
      </c>
      <c r="C1914">
        <v>1</v>
      </c>
      <c r="D1914" s="2">
        <v>931.61</v>
      </c>
      <c r="E1914" s="2">
        <f>Table29[[#This Row],[quantity]]*Table29[[#This Row],[unit_price]]</f>
        <v>931.61</v>
      </c>
      <c r="F1914" t="str">
        <f>_xlfn.XLOOKUP(Table29[[#This Row],[product_id]],products!A:A,products!B:B)</f>
        <v>Baby Food</v>
      </c>
      <c r="G1914" t="str">
        <f>_xlfn.XLOOKUP(B:B,products!A:A,products!C:C)</f>
        <v>Baby Care</v>
      </c>
      <c r="H1914" t="str">
        <f>_xlfn.XLOOKUP(Table29[[#This Row],[product_id]],products!A:A,products!D:D)</f>
        <v>Karnik PLC</v>
      </c>
      <c r="I1914" s="1">
        <f>_xlfn.XLOOKUP(Table29[[#This Row],[order_id]],orders!A:A,orders!C:C)</f>
        <v>45599.484027777777</v>
      </c>
      <c r="J1914" s="3">
        <f>_xlfn.XLOOKUP(Table29[[#This Row],[order_id]],orders!A:A,orders!B:B)</f>
        <v>63793401</v>
      </c>
      <c r="K1914" s="3" t="str">
        <f>_xlfn.XLOOKUP(Table29[[#This Row],[order_id]],orders!A:A,orders!E:E)</f>
        <v>UPI</v>
      </c>
      <c r="L1914" s="3" t="str">
        <f>_xlfn.XLOOKUP(Table29[[#This Row],[customer id]],customers!A:A,customers!C:C)</f>
        <v>Regular</v>
      </c>
    </row>
    <row r="1915" spans="1:12" x14ac:dyDescent="0.35">
      <c r="A1915" s="3">
        <v>8724590445</v>
      </c>
      <c r="B1915">
        <v>741341</v>
      </c>
      <c r="C1915">
        <v>1</v>
      </c>
      <c r="D1915" s="2">
        <v>923.84</v>
      </c>
      <c r="E1915" s="2">
        <f>Table29[[#This Row],[quantity]]*Table29[[#This Row],[unit_price]]</f>
        <v>923.84</v>
      </c>
      <c r="F1915" t="str">
        <f>_xlfn.XLOOKUP(Table29[[#This Row],[product_id]],products!A:A,products!B:B)</f>
        <v>Eggs</v>
      </c>
      <c r="G1915" t="str">
        <f>_xlfn.XLOOKUP(B:B,products!A:A,products!C:C)</f>
        <v>Dairy &amp; Breakfast</v>
      </c>
      <c r="H1915" t="str">
        <f>_xlfn.XLOOKUP(Table29[[#This Row],[product_id]],products!A:A,products!D:D)</f>
        <v>Prasad LLC</v>
      </c>
      <c r="I1915" s="1">
        <f>_xlfn.XLOOKUP(Table29[[#This Row],[order_id]],orders!A:A,orders!C:C)</f>
        <v>45079.665972222225</v>
      </c>
      <c r="J1915" s="3">
        <f>_xlfn.XLOOKUP(Table29[[#This Row],[order_id]],orders!A:A,orders!B:B)</f>
        <v>10729474</v>
      </c>
      <c r="K1915" s="3" t="str">
        <f>_xlfn.XLOOKUP(Table29[[#This Row],[order_id]],orders!A:A,orders!E:E)</f>
        <v>UPI</v>
      </c>
      <c r="L1915" s="3" t="str">
        <f>_xlfn.XLOOKUP(Table29[[#This Row],[customer id]],customers!A:A,customers!C:C)</f>
        <v>New</v>
      </c>
    </row>
    <row r="1916" spans="1:12" x14ac:dyDescent="0.35">
      <c r="A1916" s="3">
        <v>7919863938</v>
      </c>
      <c r="B1916">
        <v>945635</v>
      </c>
      <c r="C1916">
        <v>3</v>
      </c>
      <c r="D1916" s="2">
        <v>778.9</v>
      </c>
      <c r="E1916" s="2">
        <f>Table29[[#This Row],[quantity]]*Table29[[#This Row],[unit_price]]</f>
        <v>2336.6999999999998</v>
      </c>
      <c r="F1916" t="str">
        <f>_xlfn.XLOOKUP(Table29[[#This Row],[product_id]],products!A:A,products!B:B)</f>
        <v>Pulses</v>
      </c>
      <c r="G1916" t="str">
        <f>_xlfn.XLOOKUP(B:B,products!A:A,products!C:C)</f>
        <v>Grocery &amp; Staples</v>
      </c>
      <c r="H1916" t="str">
        <f>_xlfn.XLOOKUP(Table29[[#This Row],[product_id]],products!A:A,products!D:D)</f>
        <v>Balasubramanian PLC</v>
      </c>
      <c r="I1916" s="1">
        <f>_xlfn.XLOOKUP(Table29[[#This Row],[order_id]],orders!A:A,orders!C:C)</f>
        <v>45533.982638888891</v>
      </c>
      <c r="J1916" s="3">
        <f>_xlfn.XLOOKUP(Table29[[#This Row],[order_id]],orders!A:A,orders!B:B)</f>
        <v>4378755</v>
      </c>
      <c r="K1916" s="3" t="str">
        <f>_xlfn.XLOOKUP(Table29[[#This Row],[order_id]],orders!A:A,orders!E:E)</f>
        <v>Card</v>
      </c>
      <c r="L1916" s="3" t="str">
        <f>_xlfn.XLOOKUP(Table29[[#This Row],[customer id]],customers!A:A,customers!C:C)</f>
        <v>Premium</v>
      </c>
    </row>
    <row r="1917" spans="1:12" x14ac:dyDescent="0.35">
      <c r="A1917" s="3">
        <v>3545539999</v>
      </c>
      <c r="B1917">
        <v>287070</v>
      </c>
      <c r="C1917">
        <v>1</v>
      </c>
      <c r="D1917" s="2">
        <v>443.17</v>
      </c>
      <c r="E1917" s="2">
        <f>Table29[[#This Row],[quantity]]*Table29[[#This Row],[unit_price]]</f>
        <v>443.17</v>
      </c>
      <c r="F1917" t="str">
        <f>_xlfn.XLOOKUP(Table29[[#This Row],[product_id]],products!A:A,products!B:B)</f>
        <v>Wheat Flour</v>
      </c>
      <c r="G1917" t="str">
        <f>_xlfn.XLOOKUP(B:B,products!A:A,products!C:C)</f>
        <v>Grocery &amp; Staples</v>
      </c>
      <c r="H1917" t="str">
        <f>_xlfn.XLOOKUP(Table29[[#This Row],[product_id]],products!A:A,products!D:D)</f>
        <v>Gala, Magar and Rajagopal</v>
      </c>
      <c r="I1917" s="1">
        <f>_xlfn.XLOOKUP(Table29[[#This Row],[order_id]],orders!A:A,orders!C:C)</f>
        <v>45299.665972222225</v>
      </c>
      <c r="J1917" s="3">
        <f>_xlfn.XLOOKUP(Table29[[#This Row],[order_id]],orders!A:A,orders!B:B)</f>
        <v>49449238</v>
      </c>
      <c r="K1917" s="3" t="str">
        <f>_xlfn.XLOOKUP(Table29[[#This Row],[order_id]],orders!A:A,orders!E:E)</f>
        <v>Cash</v>
      </c>
      <c r="L1917" s="3" t="str">
        <f>_xlfn.XLOOKUP(Table29[[#This Row],[customer id]],customers!A:A,customers!C:C)</f>
        <v>Inactive</v>
      </c>
    </row>
    <row r="1918" spans="1:12" x14ac:dyDescent="0.35">
      <c r="A1918" s="3">
        <v>7463392603</v>
      </c>
      <c r="B1918">
        <v>812607</v>
      </c>
      <c r="C1918">
        <v>3</v>
      </c>
      <c r="D1918" s="2">
        <v>416.65</v>
      </c>
      <c r="E1918" s="2">
        <f>Table29[[#This Row],[quantity]]*Table29[[#This Row],[unit_price]]</f>
        <v>1249.9499999999998</v>
      </c>
      <c r="F1918" t="str">
        <f>_xlfn.XLOOKUP(Table29[[#This Row],[product_id]],products!A:A,products!B:B)</f>
        <v>Potatoes</v>
      </c>
      <c r="G1918" t="str">
        <f>_xlfn.XLOOKUP(B:B,products!A:A,products!C:C)</f>
        <v>Fruits &amp; Vegetables</v>
      </c>
      <c r="H1918" t="str">
        <f>_xlfn.XLOOKUP(Table29[[#This Row],[product_id]],products!A:A,products!D:D)</f>
        <v>Rege Group</v>
      </c>
      <c r="I1918" s="1">
        <f>_xlfn.XLOOKUP(Table29[[#This Row],[order_id]],orders!A:A,orders!C:C)</f>
        <v>45333.388888888891</v>
      </c>
      <c r="J1918" s="3">
        <f>_xlfn.XLOOKUP(Table29[[#This Row],[order_id]],orders!A:A,orders!B:B)</f>
        <v>46684081</v>
      </c>
      <c r="K1918" s="3" t="str">
        <f>_xlfn.XLOOKUP(Table29[[#This Row],[order_id]],orders!A:A,orders!E:E)</f>
        <v>UPI</v>
      </c>
      <c r="L1918" s="3" t="str">
        <f>_xlfn.XLOOKUP(Table29[[#This Row],[customer id]],customers!A:A,customers!C:C)</f>
        <v>Premium</v>
      </c>
    </row>
    <row r="1919" spans="1:12" x14ac:dyDescent="0.35">
      <c r="A1919" s="3">
        <v>7296733293</v>
      </c>
      <c r="B1919">
        <v>615545</v>
      </c>
      <c r="C1919">
        <v>3</v>
      </c>
      <c r="D1919" s="2">
        <v>448.16</v>
      </c>
      <c r="E1919" s="2">
        <f>Table29[[#This Row],[quantity]]*Table29[[#This Row],[unit_price]]</f>
        <v>1344.48</v>
      </c>
      <c r="F1919" t="str">
        <f>_xlfn.XLOOKUP(Table29[[#This Row],[product_id]],products!A:A,products!B:B)</f>
        <v>Soap</v>
      </c>
      <c r="G1919" t="str">
        <f>_xlfn.XLOOKUP(B:B,products!A:A,products!C:C)</f>
        <v>Personal Care</v>
      </c>
      <c r="H1919" t="str">
        <f>_xlfn.XLOOKUP(Table29[[#This Row],[product_id]],products!A:A,products!D:D)</f>
        <v>Barman Inc</v>
      </c>
      <c r="I1919" s="1">
        <f>_xlfn.XLOOKUP(Table29[[#This Row],[order_id]],orders!A:A,orders!C:C)</f>
        <v>45331.156944444447</v>
      </c>
      <c r="J1919" s="3">
        <f>_xlfn.XLOOKUP(Table29[[#This Row],[order_id]],orders!A:A,orders!B:B)</f>
        <v>86715467</v>
      </c>
      <c r="K1919" s="3" t="str">
        <f>_xlfn.XLOOKUP(Table29[[#This Row],[order_id]],orders!A:A,orders!E:E)</f>
        <v>Card</v>
      </c>
      <c r="L1919" s="3" t="str">
        <f>_xlfn.XLOOKUP(Table29[[#This Row],[customer id]],customers!A:A,customers!C:C)</f>
        <v>Inactive</v>
      </c>
    </row>
    <row r="1920" spans="1:12" x14ac:dyDescent="0.35">
      <c r="A1920" s="3">
        <v>7118924734</v>
      </c>
      <c r="B1920">
        <v>552496</v>
      </c>
      <c r="C1920">
        <v>2</v>
      </c>
      <c r="D1920" s="2">
        <v>508</v>
      </c>
      <c r="E1920" s="2">
        <f>Table29[[#This Row],[quantity]]*Table29[[#This Row],[unit_price]]</f>
        <v>1016</v>
      </c>
      <c r="F1920" t="str">
        <f>_xlfn.XLOOKUP(Table29[[#This Row],[product_id]],products!A:A,products!B:B)</f>
        <v>Dish Soap</v>
      </c>
      <c r="G1920" t="str">
        <f>_xlfn.XLOOKUP(B:B,products!A:A,products!C:C)</f>
        <v>Household Care</v>
      </c>
      <c r="H1920" t="str">
        <f>_xlfn.XLOOKUP(Table29[[#This Row],[product_id]],products!A:A,products!D:D)</f>
        <v>Dhar PLC</v>
      </c>
      <c r="I1920" s="1">
        <f>_xlfn.XLOOKUP(Table29[[#This Row],[order_id]],orders!A:A,orders!C:C)</f>
        <v>45209.222916666666</v>
      </c>
      <c r="J1920" s="3">
        <f>_xlfn.XLOOKUP(Table29[[#This Row],[order_id]],orders!A:A,orders!B:B)</f>
        <v>66310963</v>
      </c>
      <c r="K1920" s="3" t="str">
        <f>_xlfn.XLOOKUP(Table29[[#This Row],[order_id]],orders!A:A,orders!E:E)</f>
        <v>Card</v>
      </c>
      <c r="L1920" s="3" t="str">
        <f>_xlfn.XLOOKUP(Table29[[#This Row],[customer id]],customers!A:A,customers!C:C)</f>
        <v>Inactive</v>
      </c>
    </row>
    <row r="1921" spans="1:12" x14ac:dyDescent="0.35">
      <c r="A1921" s="3">
        <v>2529809156</v>
      </c>
      <c r="B1921">
        <v>513199</v>
      </c>
      <c r="C1921">
        <v>1</v>
      </c>
      <c r="D1921" s="2">
        <v>422.23</v>
      </c>
      <c r="E1921" s="2">
        <f>Table29[[#This Row],[quantity]]*Table29[[#This Row],[unit_price]]</f>
        <v>422.23</v>
      </c>
      <c r="F1921" t="str">
        <f>_xlfn.XLOOKUP(Table29[[#This Row],[product_id]],products!A:A,products!B:B)</f>
        <v>Cola</v>
      </c>
      <c r="G1921" t="str">
        <f>_xlfn.XLOOKUP(B:B,products!A:A,products!C:C)</f>
        <v>Cold Drinks &amp; Juices</v>
      </c>
      <c r="H1921" t="str">
        <f>_xlfn.XLOOKUP(Table29[[#This Row],[product_id]],products!A:A,products!D:D)</f>
        <v>Rastogi Inc</v>
      </c>
      <c r="I1921" s="1">
        <f>_xlfn.XLOOKUP(Table29[[#This Row],[order_id]],orders!A:A,orders!C:C)</f>
        <v>45433.609722222223</v>
      </c>
      <c r="J1921" s="3">
        <f>_xlfn.XLOOKUP(Table29[[#This Row],[order_id]],orders!A:A,orders!B:B)</f>
        <v>71905368</v>
      </c>
      <c r="K1921" s="3" t="str">
        <f>_xlfn.XLOOKUP(Table29[[#This Row],[order_id]],orders!A:A,orders!E:E)</f>
        <v>UPI</v>
      </c>
      <c r="L1921" s="3" t="str">
        <f>_xlfn.XLOOKUP(Table29[[#This Row],[customer id]],customers!A:A,customers!C:C)</f>
        <v>Premium</v>
      </c>
    </row>
    <row r="1922" spans="1:12" x14ac:dyDescent="0.35">
      <c r="A1922" s="3">
        <v>2216699744</v>
      </c>
      <c r="B1922">
        <v>807452</v>
      </c>
      <c r="C1922">
        <v>2</v>
      </c>
      <c r="D1922" s="2">
        <v>144.19</v>
      </c>
      <c r="E1922" s="2">
        <f>Table29[[#This Row],[quantity]]*Table29[[#This Row],[unit_price]]</f>
        <v>288.38</v>
      </c>
      <c r="F1922" t="str">
        <f>_xlfn.XLOOKUP(Table29[[#This Row],[product_id]],products!A:A,products!B:B)</f>
        <v>Pulses</v>
      </c>
      <c r="G1922" t="str">
        <f>_xlfn.XLOOKUP(B:B,products!A:A,products!C:C)</f>
        <v>Grocery &amp; Staples</v>
      </c>
      <c r="H1922" t="str">
        <f>_xlfn.XLOOKUP(Table29[[#This Row],[product_id]],products!A:A,products!D:D)</f>
        <v>Naik Ltd</v>
      </c>
      <c r="I1922" s="1">
        <f>_xlfn.XLOOKUP(Table29[[#This Row],[order_id]],orders!A:A,orders!C:C)</f>
        <v>45457.111805555556</v>
      </c>
      <c r="J1922" s="3">
        <f>_xlfn.XLOOKUP(Table29[[#This Row],[order_id]],orders!A:A,orders!B:B)</f>
        <v>5540556</v>
      </c>
      <c r="K1922" s="3" t="str">
        <f>_xlfn.XLOOKUP(Table29[[#This Row],[order_id]],orders!A:A,orders!E:E)</f>
        <v>Wallet</v>
      </c>
      <c r="L1922" s="3" t="str">
        <f>_xlfn.XLOOKUP(Table29[[#This Row],[customer id]],customers!A:A,customers!C:C)</f>
        <v>Regular</v>
      </c>
    </row>
    <row r="1923" spans="1:12" x14ac:dyDescent="0.35">
      <c r="A1923" s="3">
        <v>8257221712</v>
      </c>
      <c r="B1923">
        <v>677542</v>
      </c>
      <c r="C1923">
        <v>2</v>
      </c>
      <c r="D1923" s="2">
        <v>212.61</v>
      </c>
      <c r="E1923" s="2">
        <f>Table29[[#This Row],[quantity]]*Table29[[#This Row],[unit_price]]</f>
        <v>425.22</v>
      </c>
      <c r="F1923" t="str">
        <f>_xlfn.XLOOKUP(Table29[[#This Row],[product_id]],products!A:A,products!B:B)</f>
        <v>Toilet Cleaner</v>
      </c>
      <c r="G1923" t="str">
        <f>_xlfn.XLOOKUP(B:B,products!A:A,products!C:C)</f>
        <v>Household Care</v>
      </c>
      <c r="H1923" t="str">
        <f>_xlfn.XLOOKUP(Table29[[#This Row],[product_id]],products!A:A,products!D:D)</f>
        <v>Thaman-Lanka</v>
      </c>
      <c r="I1923" s="1">
        <f>_xlfn.XLOOKUP(Table29[[#This Row],[order_id]],orders!A:A,orders!C:C)</f>
        <v>45206.170138888891</v>
      </c>
      <c r="J1923" s="3">
        <f>_xlfn.XLOOKUP(Table29[[#This Row],[order_id]],orders!A:A,orders!B:B)</f>
        <v>5277675</v>
      </c>
      <c r="K1923" s="3" t="str">
        <f>_xlfn.XLOOKUP(Table29[[#This Row],[order_id]],orders!A:A,orders!E:E)</f>
        <v>Cash</v>
      </c>
      <c r="L1923" s="3" t="str">
        <f>_xlfn.XLOOKUP(Table29[[#This Row],[customer id]],customers!A:A,customers!C:C)</f>
        <v>Premium</v>
      </c>
    </row>
    <row r="1924" spans="1:12" x14ac:dyDescent="0.35">
      <c r="A1924" s="3">
        <v>1357352531</v>
      </c>
      <c r="B1924">
        <v>799952</v>
      </c>
      <c r="C1924">
        <v>2</v>
      </c>
      <c r="D1924" s="2">
        <v>922.64</v>
      </c>
      <c r="E1924" s="2">
        <f>Table29[[#This Row],[quantity]]*Table29[[#This Row],[unit_price]]</f>
        <v>1845.28</v>
      </c>
      <c r="F1924" t="str">
        <f>_xlfn.XLOOKUP(Table29[[#This Row],[product_id]],products!A:A,products!B:B)</f>
        <v>Cheese</v>
      </c>
      <c r="G1924" t="str">
        <f>_xlfn.XLOOKUP(B:B,products!A:A,products!C:C)</f>
        <v>Dairy &amp; Breakfast</v>
      </c>
      <c r="H1924" t="str">
        <f>_xlfn.XLOOKUP(Table29[[#This Row],[product_id]],products!A:A,products!D:D)</f>
        <v>Padmanabhan-Virk</v>
      </c>
      <c r="I1924" s="1">
        <f>_xlfn.XLOOKUP(Table29[[#This Row],[order_id]],orders!A:A,orders!C:C)</f>
        <v>45084.571527777778</v>
      </c>
      <c r="J1924" s="3">
        <f>_xlfn.XLOOKUP(Table29[[#This Row],[order_id]],orders!A:A,orders!B:B)</f>
        <v>9246851</v>
      </c>
      <c r="K1924" s="3" t="str">
        <f>_xlfn.XLOOKUP(Table29[[#This Row],[order_id]],orders!A:A,orders!E:E)</f>
        <v>Card</v>
      </c>
      <c r="L1924" s="3" t="str">
        <f>_xlfn.XLOOKUP(Table29[[#This Row],[customer id]],customers!A:A,customers!C:C)</f>
        <v>New</v>
      </c>
    </row>
    <row r="1925" spans="1:12" x14ac:dyDescent="0.35">
      <c r="A1925" s="3">
        <v>2108138590</v>
      </c>
      <c r="B1925">
        <v>602241</v>
      </c>
      <c r="C1925">
        <v>2</v>
      </c>
      <c r="D1925" s="2">
        <v>976.55</v>
      </c>
      <c r="E1925" s="2">
        <f>Table29[[#This Row],[quantity]]*Table29[[#This Row],[unit_price]]</f>
        <v>1953.1</v>
      </c>
      <c r="F1925" t="str">
        <f>_xlfn.XLOOKUP(Table29[[#This Row],[product_id]],products!A:A,products!B:B)</f>
        <v>Nuts</v>
      </c>
      <c r="G1925" t="str">
        <f>_xlfn.XLOOKUP(B:B,products!A:A,products!C:C)</f>
        <v>Snacks &amp; Munchies</v>
      </c>
      <c r="H1925" t="str">
        <f>_xlfn.XLOOKUP(Table29[[#This Row],[product_id]],products!A:A,products!D:D)</f>
        <v>Bahl-Pau</v>
      </c>
      <c r="I1925" s="1">
        <f>_xlfn.XLOOKUP(Table29[[#This Row],[order_id]],orders!A:A,orders!C:C)</f>
        <v>45238.540972222225</v>
      </c>
      <c r="J1925" s="3">
        <f>_xlfn.XLOOKUP(Table29[[#This Row],[order_id]],orders!A:A,orders!B:B)</f>
        <v>67918495</v>
      </c>
      <c r="K1925" s="3" t="str">
        <f>_xlfn.XLOOKUP(Table29[[#This Row],[order_id]],orders!A:A,orders!E:E)</f>
        <v>UPI</v>
      </c>
      <c r="L1925" s="3" t="str">
        <f>_xlfn.XLOOKUP(Table29[[#This Row],[customer id]],customers!A:A,customers!C:C)</f>
        <v>Inactive</v>
      </c>
    </row>
    <row r="1926" spans="1:12" x14ac:dyDescent="0.35">
      <c r="A1926" s="3">
        <v>5648212121</v>
      </c>
      <c r="B1926">
        <v>41853</v>
      </c>
      <c r="C1926">
        <v>1</v>
      </c>
      <c r="D1926" s="2">
        <v>910.44</v>
      </c>
      <c r="E1926" s="2">
        <f>Table29[[#This Row],[quantity]]*Table29[[#This Row],[unit_price]]</f>
        <v>910.44</v>
      </c>
      <c r="F1926" t="str">
        <f>_xlfn.XLOOKUP(Table29[[#This Row],[product_id]],products!A:A,products!B:B)</f>
        <v>Curd</v>
      </c>
      <c r="G1926" t="str">
        <f>_xlfn.XLOOKUP(B:B,products!A:A,products!C:C)</f>
        <v>Dairy &amp; Breakfast</v>
      </c>
      <c r="H1926" t="str">
        <f>_xlfn.XLOOKUP(Table29[[#This Row],[product_id]],products!A:A,products!D:D)</f>
        <v>Handa PLC</v>
      </c>
      <c r="I1926" s="1">
        <f>_xlfn.XLOOKUP(Table29[[#This Row],[order_id]],orders!A:A,orders!C:C)</f>
        <v>45288.002083333333</v>
      </c>
      <c r="J1926" s="3">
        <f>_xlfn.XLOOKUP(Table29[[#This Row],[order_id]],orders!A:A,orders!B:B)</f>
        <v>37633848</v>
      </c>
      <c r="K1926" s="3" t="str">
        <f>_xlfn.XLOOKUP(Table29[[#This Row],[order_id]],orders!A:A,orders!E:E)</f>
        <v>Wallet</v>
      </c>
      <c r="L1926" s="3" t="str">
        <f>_xlfn.XLOOKUP(Table29[[#This Row],[customer id]],customers!A:A,customers!C:C)</f>
        <v>Premium</v>
      </c>
    </row>
    <row r="1927" spans="1:12" x14ac:dyDescent="0.35">
      <c r="A1927" s="3">
        <v>3951878528</v>
      </c>
      <c r="B1927">
        <v>949818</v>
      </c>
      <c r="C1927">
        <v>1</v>
      </c>
      <c r="D1927" s="2">
        <v>483.05</v>
      </c>
      <c r="E1927" s="2">
        <f>Table29[[#This Row],[quantity]]*Table29[[#This Row],[unit_price]]</f>
        <v>483.05</v>
      </c>
      <c r="F1927" t="str">
        <f>_xlfn.XLOOKUP(Table29[[#This Row],[product_id]],products!A:A,products!B:B)</f>
        <v>Biscuits</v>
      </c>
      <c r="G1927" t="str">
        <f>_xlfn.XLOOKUP(B:B,products!A:A,products!C:C)</f>
        <v>Snacks &amp; Munchies</v>
      </c>
      <c r="H1927" t="str">
        <f>_xlfn.XLOOKUP(Table29[[#This Row],[product_id]],products!A:A,products!D:D)</f>
        <v>Yohannan Inc</v>
      </c>
      <c r="I1927" s="1">
        <f>_xlfn.XLOOKUP(Table29[[#This Row],[order_id]],orders!A:A,orders!C:C)</f>
        <v>45283.043055555558</v>
      </c>
      <c r="J1927" s="3">
        <f>_xlfn.XLOOKUP(Table29[[#This Row],[order_id]],orders!A:A,orders!B:B)</f>
        <v>28458746</v>
      </c>
      <c r="K1927" s="3" t="str">
        <f>_xlfn.XLOOKUP(Table29[[#This Row],[order_id]],orders!A:A,orders!E:E)</f>
        <v>Card</v>
      </c>
      <c r="L1927" s="3" t="str">
        <f>_xlfn.XLOOKUP(Table29[[#This Row],[customer id]],customers!A:A,customers!C:C)</f>
        <v>New</v>
      </c>
    </row>
    <row r="1928" spans="1:12" x14ac:dyDescent="0.35">
      <c r="A1928" s="3">
        <v>8310385249</v>
      </c>
      <c r="B1928">
        <v>39154</v>
      </c>
      <c r="C1928">
        <v>1</v>
      </c>
      <c r="D1928" s="2">
        <v>946.86</v>
      </c>
      <c r="E1928" s="2">
        <f>Table29[[#This Row],[quantity]]*Table29[[#This Row],[unit_price]]</f>
        <v>946.86</v>
      </c>
      <c r="F1928" t="str">
        <f>_xlfn.XLOOKUP(Table29[[#This Row],[product_id]],products!A:A,products!B:B)</f>
        <v>Mangoes</v>
      </c>
      <c r="G1928" t="str">
        <f>_xlfn.XLOOKUP(B:B,products!A:A,products!C:C)</f>
        <v>Fruits &amp; Vegetables</v>
      </c>
      <c r="H1928" t="str">
        <f>_xlfn.XLOOKUP(Table29[[#This Row],[product_id]],products!A:A,products!D:D)</f>
        <v>Suresh, Bose and Bajwa</v>
      </c>
      <c r="I1928" s="1">
        <f>_xlfn.XLOOKUP(Table29[[#This Row],[order_id]],orders!A:A,orders!C:C)</f>
        <v>45136.79791666667</v>
      </c>
      <c r="J1928" s="3">
        <f>_xlfn.XLOOKUP(Table29[[#This Row],[order_id]],orders!A:A,orders!B:B)</f>
        <v>97315135</v>
      </c>
      <c r="K1928" s="3" t="str">
        <f>_xlfn.XLOOKUP(Table29[[#This Row],[order_id]],orders!A:A,orders!E:E)</f>
        <v>Cash</v>
      </c>
      <c r="L1928" s="3" t="str">
        <f>_xlfn.XLOOKUP(Table29[[#This Row],[customer id]],customers!A:A,customers!C:C)</f>
        <v>New</v>
      </c>
    </row>
    <row r="1929" spans="1:12" x14ac:dyDescent="0.35">
      <c r="A1929" s="3">
        <v>7513562596</v>
      </c>
      <c r="B1929">
        <v>144124</v>
      </c>
      <c r="C1929">
        <v>1</v>
      </c>
      <c r="D1929" s="2">
        <v>162.66999999999999</v>
      </c>
      <c r="E1929" s="2">
        <f>Table29[[#This Row],[quantity]]*Table29[[#This Row],[unit_price]]</f>
        <v>162.66999999999999</v>
      </c>
      <c r="F1929" t="str">
        <f>_xlfn.XLOOKUP(Table29[[#This Row],[product_id]],products!A:A,products!B:B)</f>
        <v>Detergent</v>
      </c>
      <c r="G1929" t="str">
        <f>_xlfn.XLOOKUP(B:B,products!A:A,products!C:C)</f>
        <v>Household Care</v>
      </c>
      <c r="H1929" t="str">
        <f>_xlfn.XLOOKUP(Table29[[#This Row],[product_id]],products!A:A,products!D:D)</f>
        <v>Lalla-Srinivasan</v>
      </c>
      <c r="I1929" s="1">
        <f>_xlfn.XLOOKUP(Table29[[#This Row],[order_id]],orders!A:A,orders!C:C)</f>
        <v>45478.377083333333</v>
      </c>
      <c r="J1929" s="3">
        <f>_xlfn.XLOOKUP(Table29[[#This Row],[order_id]],orders!A:A,orders!B:B)</f>
        <v>88130777</v>
      </c>
      <c r="K1929" s="3" t="str">
        <f>_xlfn.XLOOKUP(Table29[[#This Row],[order_id]],orders!A:A,orders!E:E)</f>
        <v>Cash</v>
      </c>
      <c r="L1929" s="3" t="str">
        <f>_xlfn.XLOOKUP(Table29[[#This Row],[customer id]],customers!A:A,customers!C:C)</f>
        <v>New</v>
      </c>
    </row>
    <row r="1930" spans="1:12" x14ac:dyDescent="0.35">
      <c r="A1930" s="3">
        <v>6304586678</v>
      </c>
      <c r="B1930">
        <v>679321</v>
      </c>
      <c r="C1930">
        <v>3</v>
      </c>
      <c r="D1930" s="2">
        <v>738.46</v>
      </c>
      <c r="E1930" s="2">
        <f>Table29[[#This Row],[quantity]]*Table29[[#This Row],[unit_price]]</f>
        <v>2215.38</v>
      </c>
      <c r="F1930" t="str">
        <f>_xlfn.XLOOKUP(Table29[[#This Row],[product_id]],products!A:A,products!B:B)</f>
        <v>Cola</v>
      </c>
      <c r="G1930" t="str">
        <f>_xlfn.XLOOKUP(B:B,products!A:A,products!C:C)</f>
        <v>Cold Drinks &amp; Juices</v>
      </c>
      <c r="H1930" t="str">
        <f>_xlfn.XLOOKUP(Table29[[#This Row],[product_id]],products!A:A,products!D:D)</f>
        <v>Khurana-Dewan</v>
      </c>
      <c r="I1930" s="1">
        <f>_xlfn.XLOOKUP(Table29[[#This Row],[order_id]],orders!A:A,orders!C:C)</f>
        <v>45194.630555555559</v>
      </c>
      <c r="J1930" s="3">
        <f>_xlfn.XLOOKUP(Table29[[#This Row],[order_id]],orders!A:A,orders!B:B)</f>
        <v>38496400</v>
      </c>
      <c r="K1930" s="3" t="str">
        <f>_xlfn.XLOOKUP(Table29[[#This Row],[order_id]],orders!A:A,orders!E:E)</f>
        <v>UPI</v>
      </c>
      <c r="L1930" s="3" t="str">
        <f>_xlfn.XLOOKUP(Table29[[#This Row],[customer id]],customers!A:A,customers!C:C)</f>
        <v>Premium</v>
      </c>
    </row>
    <row r="1931" spans="1:12" x14ac:dyDescent="0.35">
      <c r="A1931" s="3">
        <v>5222812863</v>
      </c>
      <c r="B1931">
        <v>451812</v>
      </c>
      <c r="C1931">
        <v>1</v>
      </c>
      <c r="D1931" s="2">
        <v>530.85</v>
      </c>
      <c r="E1931" s="2">
        <f>Table29[[#This Row],[quantity]]*Table29[[#This Row],[unit_price]]</f>
        <v>530.85</v>
      </c>
      <c r="F1931" t="str">
        <f>_xlfn.XLOOKUP(Table29[[#This Row],[product_id]],products!A:A,products!B:B)</f>
        <v>Pain Reliever</v>
      </c>
      <c r="G1931" t="str">
        <f>_xlfn.XLOOKUP(B:B,products!A:A,products!C:C)</f>
        <v>Pharmacy</v>
      </c>
      <c r="H1931" t="str">
        <f>_xlfn.XLOOKUP(Table29[[#This Row],[product_id]],products!A:A,products!D:D)</f>
        <v>Batra, Sant and Mandal</v>
      </c>
      <c r="I1931" s="1">
        <f>_xlfn.XLOOKUP(Table29[[#This Row],[order_id]],orders!A:A,orders!C:C)</f>
        <v>45393.09375</v>
      </c>
      <c r="J1931" s="3">
        <f>_xlfn.XLOOKUP(Table29[[#This Row],[order_id]],orders!A:A,orders!B:B)</f>
        <v>65294340</v>
      </c>
      <c r="K1931" s="3" t="str">
        <f>_xlfn.XLOOKUP(Table29[[#This Row],[order_id]],orders!A:A,orders!E:E)</f>
        <v>UPI</v>
      </c>
      <c r="L1931" s="3" t="str">
        <f>_xlfn.XLOOKUP(Table29[[#This Row],[customer id]],customers!A:A,customers!C:C)</f>
        <v>New</v>
      </c>
    </row>
    <row r="1932" spans="1:12" x14ac:dyDescent="0.35">
      <c r="A1932" s="3">
        <v>5393039591</v>
      </c>
      <c r="B1932">
        <v>378230</v>
      </c>
      <c r="C1932">
        <v>1</v>
      </c>
      <c r="D1932" s="2">
        <v>166.42</v>
      </c>
      <c r="E1932" s="2">
        <f>Table29[[#This Row],[quantity]]*Table29[[#This Row],[unit_price]]</f>
        <v>166.42</v>
      </c>
      <c r="F1932" t="str">
        <f>_xlfn.XLOOKUP(Table29[[#This Row],[product_id]],products!A:A,products!B:B)</f>
        <v>Nuts</v>
      </c>
      <c r="G1932" t="str">
        <f>_xlfn.XLOOKUP(B:B,products!A:A,products!C:C)</f>
        <v>Snacks &amp; Munchies</v>
      </c>
      <c r="H1932" t="str">
        <f>_xlfn.XLOOKUP(Table29[[#This Row],[product_id]],products!A:A,products!D:D)</f>
        <v>Kala-Vig</v>
      </c>
      <c r="I1932" s="1">
        <f>_xlfn.XLOOKUP(Table29[[#This Row],[order_id]],orders!A:A,orders!C:C)</f>
        <v>45569.320138888892</v>
      </c>
      <c r="J1932" s="3">
        <f>_xlfn.XLOOKUP(Table29[[#This Row],[order_id]],orders!A:A,orders!B:B)</f>
        <v>40419593</v>
      </c>
      <c r="K1932" s="3" t="str">
        <f>_xlfn.XLOOKUP(Table29[[#This Row],[order_id]],orders!A:A,orders!E:E)</f>
        <v>UPI</v>
      </c>
      <c r="L1932" s="3" t="str">
        <f>_xlfn.XLOOKUP(Table29[[#This Row],[customer id]],customers!A:A,customers!C:C)</f>
        <v>Inactive</v>
      </c>
    </row>
    <row r="1933" spans="1:12" x14ac:dyDescent="0.35">
      <c r="A1933" s="3">
        <v>6708586922</v>
      </c>
      <c r="B1933">
        <v>799952</v>
      </c>
      <c r="C1933">
        <v>3</v>
      </c>
      <c r="D1933" s="2">
        <v>922.64</v>
      </c>
      <c r="E1933" s="2">
        <f>Table29[[#This Row],[quantity]]*Table29[[#This Row],[unit_price]]</f>
        <v>2767.92</v>
      </c>
      <c r="F1933" t="str">
        <f>_xlfn.XLOOKUP(Table29[[#This Row],[product_id]],products!A:A,products!B:B)</f>
        <v>Cheese</v>
      </c>
      <c r="G1933" t="str">
        <f>_xlfn.XLOOKUP(B:B,products!A:A,products!C:C)</f>
        <v>Dairy &amp; Breakfast</v>
      </c>
      <c r="H1933" t="str">
        <f>_xlfn.XLOOKUP(Table29[[#This Row],[product_id]],products!A:A,products!D:D)</f>
        <v>Padmanabhan-Virk</v>
      </c>
      <c r="I1933" s="1">
        <f>_xlfn.XLOOKUP(Table29[[#This Row],[order_id]],orders!A:A,orders!C:C)</f>
        <v>45435.702777777777</v>
      </c>
      <c r="J1933" s="3">
        <f>_xlfn.XLOOKUP(Table29[[#This Row],[order_id]],orders!A:A,orders!B:B)</f>
        <v>91072336</v>
      </c>
      <c r="K1933" s="3" t="str">
        <f>_xlfn.XLOOKUP(Table29[[#This Row],[order_id]],orders!A:A,orders!E:E)</f>
        <v>UPI</v>
      </c>
      <c r="L1933" s="3" t="str">
        <f>_xlfn.XLOOKUP(Table29[[#This Row],[customer id]],customers!A:A,customers!C:C)</f>
        <v>Premium</v>
      </c>
    </row>
    <row r="1934" spans="1:12" x14ac:dyDescent="0.35">
      <c r="A1934" s="3">
        <v>3177552965</v>
      </c>
      <c r="B1934">
        <v>328457</v>
      </c>
      <c r="C1934">
        <v>2</v>
      </c>
      <c r="D1934" s="2">
        <v>858.57</v>
      </c>
      <c r="E1934" s="2">
        <f>Table29[[#This Row],[quantity]]*Table29[[#This Row],[unit_price]]</f>
        <v>1717.14</v>
      </c>
      <c r="F1934" t="str">
        <f>_xlfn.XLOOKUP(Table29[[#This Row],[product_id]],products!A:A,products!B:B)</f>
        <v>Mango Drink</v>
      </c>
      <c r="G1934" t="str">
        <f>_xlfn.XLOOKUP(B:B,products!A:A,products!C:C)</f>
        <v>Cold Drinks &amp; Juices</v>
      </c>
      <c r="H1934" t="str">
        <f>_xlfn.XLOOKUP(Table29[[#This Row],[product_id]],products!A:A,products!D:D)</f>
        <v>Hayre-Shere</v>
      </c>
      <c r="I1934" s="1">
        <f>_xlfn.XLOOKUP(Table29[[#This Row],[order_id]],orders!A:A,orders!C:C)</f>
        <v>45429.556944444441</v>
      </c>
      <c r="J1934" s="3">
        <f>_xlfn.XLOOKUP(Table29[[#This Row],[order_id]],orders!A:A,orders!B:B)</f>
        <v>99231937</v>
      </c>
      <c r="K1934" s="3" t="str">
        <f>_xlfn.XLOOKUP(Table29[[#This Row],[order_id]],orders!A:A,orders!E:E)</f>
        <v>Wallet</v>
      </c>
      <c r="L1934" s="3" t="str">
        <f>_xlfn.XLOOKUP(Table29[[#This Row],[customer id]],customers!A:A,customers!C:C)</f>
        <v>Regular</v>
      </c>
    </row>
    <row r="1935" spans="1:12" x14ac:dyDescent="0.35">
      <c r="A1935" s="3">
        <v>607125614</v>
      </c>
      <c r="B1935">
        <v>661577</v>
      </c>
      <c r="C1935">
        <v>3</v>
      </c>
      <c r="D1935" s="2">
        <v>720.95</v>
      </c>
      <c r="E1935" s="2">
        <f>Table29[[#This Row],[quantity]]*Table29[[#This Row],[unit_price]]</f>
        <v>2162.8500000000004</v>
      </c>
      <c r="F1935" t="str">
        <f>_xlfn.XLOOKUP(Table29[[#This Row],[product_id]],products!A:A,products!B:B)</f>
        <v>Cat Food</v>
      </c>
      <c r="G1935" t="str">
        <f>_xlfn.XLOOKUP(B:B,products!A:A,products!C:C)</f>
        <v>Pet Care</v>
      </c>
      <c r="H1935" t="str">
        <f>_xlfn.XLOOKUP(Table29[[#This Row],[product_id]],products!A:A,products!D:D)</f>
        <v>Majumdar PLC</v>
      </c>
      <c r="I1935" s="1">
        <f>_xlfn.XLOOKUP(Table29[[#This Row],[order_id]],orders!A:A,orders!C:C)</f>
        <v>45418.463194444441</v>
      </c>
      <c r="J1935" s="3">
        <f>_xlfn.XLOOKUP(Table29[[#This Row],[order_id]],orders!A:A,orders!B:B)</f>
        <v>55425478</v>
      </c>
      <c r="K1935" s="3" t="str">
        <f>_xlfn.XLOOKUP(Table29[[#This Row],[order_id]],orders!A:A,orders!E:E)</f>
        <v>Cash</v>
      </c>
      <c r="L1935" s="3" t="str">
        <f>_xlfn.XLOOKUP(Table29[[#This Row],[customer id]],customers!A:A,customers!C:C)</f>
        <v>Inactive</v>
      </c>
    </row>
    <row r="1936" spans="1:12" x14ac:dyDescent="0.35">
      <c r="A1936" s="3">
        <v>139417019</v>
      </c>
      <c r="B1936">
        <v>992178</v>
      </c>
      <c r="C1936">
        <v>1</v>
      </c>
      <c r="D1936" s="2">
        <v>632.42999999999995</v>
      </c>
      <c r="E1936" s="2">
        <f>Table29[[#This Row],[quantity]]*Table29[[#This Row],[unit_price]]</f>
        <v>632.42999999999995</v>
      </c>
      <c r="F1936" t="str">
        <f>_xlfn.XLOOKUP(Table29[[#This Row],[product_id]],products!A:A,products!B:B)</f>
        <v>Pain Reliever</v>
      </c>
      <c r="G1936" t="str">
        <f>_xlfn.XLOOKUP(B:B,products!A:A,products!C:C)</f>
        <v>Pharmacy</v>
      </c>
      <c r="H1936" t="str">
        <f>_xlfn.XLOOKUP(Table29[[#This Row],[product_id]],products!A:A,products!D:D)</f>
        <v>Basu and Sons</v>
      </c>
      <c r="I1936" s="1">
        <f>_xlfn.XLOOKUP(Table29[[#This Row],[order_id]],orders!A:A,orders!C:C)</f>
        <v>45116.837500000001</v>
      </c>
      <c r="J1936" s="3">
        <f>_xlfn.XLOOKUP(Table29[[#This Row],[order_id]],orders!A:A,orders!B:B)</f>
        <v>75566105</v>
      </c>
      <c r="K1936" s="3" t="str">
        <f>_xlfn.XLOOKUP(Table29[[#This Row],[order_id]],orders!A:A,orders!E:E)</f>
        <v>UPI</v>
      </c>
      <c r="L1936" s="3" t="str">
        <f>_xlfn.XLOOKUP(Table29[[#This Row],[customer id]],customers!A:A,customers!C:C)</f>
        <v>Regular</v>
      </c>
    </row>
    <row r="1937" spans="1:12" x14ac:dyDescent="0.35">
      <c r="A1937" s="3">
        <v>1893231742</v>
      </c>
      <c r="B1937">
        <v>913428</v>
      </c>
      <c r="C1937">
        <v>2</v>
      </c>
      <c r="D1937" s="2">
        <v>392.22</v>
      </c>
      <c r="E1937" s="2">
        <f>Table29[[#This Row],[quantity]]*Table29[[#This Row],[unit_price]]</f>
        <v>784.44</v>
      </c>
      <c r="F1937" t="str">
        <f>_xlfn.XLOOKUP(Table29[[#This Row],[product_id]],products!A:A,products!B:B)</f>
        <v>Pet Treats</v>
      </c>
      <c r="G1937" t="str">
        <f>_xlfn.XLOOKUP(B:B,products!A:A,products!C:C)</f>
        <v>Pet Care</v>
      </c>
      <c r="H1937" t="str">
        <f>_xlfn.XLOOKUP(Table29[[#This Row],[product_id]],products!A:A,products!D:D)</f>
        <v>Narayanan-Kumar</v>
      </c>
      <c r="I1937" s="1">
        <f>_xlfn.XLOOKUP(Table29[[#This Row],[order_id]],orders!A:A,orders!C:C)</f>
        <v>45584.182638888888</v>
      </c>
      <c r="J1937" s="3">
        <f>_xlfn.XLOOKUP(Table29[[#This Row],[order_id]],orders!A:A,orders!B:B)</f>
        <v>51661209</v>
      </c>
      <c r="K1937" s="3" t="str">
        <f>_xlfn.XLOOKUP(Table29[[#This Row],[order_id]],orders!A:A,orders!E:E)</f>
        <v>Cash</v>
      </c>
      <c r="L1937" s="3" t="str">
        <f>_xlfn.XLOOKUP(Table29[[#This Row],[customer id]],customers!A:A,customers!C:C)</f>
        <v>New</v>
      </c>
    </row>
    <row r="1938" spans="1:12" x14ac:dyDescent="0.35">
      <c r="A1938" s="3">
        <v>3580010065</v>
      </c>
      <c r="B1938">
        <v>89084</v>
      </c>
      <c r="C1938">
        <v>3</v>
      </c>
      <c r="D1938" s="2">
        <v>598.83000000000004</v>
      </c>
      <c r="E1938" s="2">
        <f>Table29[[#This Row],[quantity]]*Table29[[#This Row],[unit_price]]</f>
        <v>1796.4900000000002</v>
      </c>
      <c r="F1938" t="str">
        <f>_xlfn.XLOOKUP(Table29[[#This Row],[product_id]],products!A:A,products!B:B)</f>
        <v>Milk</v>
      </c>
      <c r="G1938" t="str">
        <f>_xlfn.XLOOKUP(B:B,products!A:A,products!C:C)</f>
        <v>Dairy &amp; Breakfast</v>
      </c>
      <c r="H1938" t="str">
        <f>_xlfn.XLOOKUP(Table29[[#This Row],[product_id]],products!A:A,products!D:D)</f>
        <v>Wali, Virk and Iyer</v>
      </c>
      <c r="I1938" s="1">
        <f>_xlfn.XLOOKUP(Table29[[#This Row],[order_id]],orders!A:A,orders!C:C)</f>
        <v>45055.117361111108</v>
      </c>
      <c r="J1938" s="3">
        <f>_xlfn.XLOOKUP(Table29[[#This Row],[order_id]],orders!A:A,orders!B:B)</f>
        <v>95590889</v>
      </c>
      <c r="K1938" s="3" t="str">
        <f>_xlfn.XLOOKUP(Table29[[#This Row],[order_id]],orders!A:A,orders!E:E)</f>
        <v>UPI</v>
      </c>
      <c r="L1938" s="3" t="str">
        <f>_xlfn.XLOOKUP(Table29[[#This Row],[customer id]],customers!A:A,customers!C:C)</f>
        <v>Inactive</v>
      </c>
    </row>
    <row r="1939" spans="1:12" x14ac:dyDescent="0.35">
      <c r="A1939" s="3">
        <v>962319394</v>
      </c>
      <c r="B1939">
        <v>876139</v>
      </c>
      <c r="C1939">
        <v>1</v>
      </c>
      <c r="D1939" s="2">
        <v>415.75</v>
      </c>
      <c r="E1939" s="2">
        <f>Table29[[#This Row],[quantity]]*Table29[[#This Row],[unit_price]]</f>
        <v>415.75</v>
      </c>
      <c r="F1939" t="str">
        <f>_xlfn.XLOOKUP(Table29[[#This Row],[product_id]],products!A:A,products!B:B)</f>
        <v>Pulses</v>
      </c>
      <c r="G1939" t="str">
        <f>_xlfn.XLOOKUP(B:B,products!A:A,products!C:C)</f>
        <v>Grocery &amp; Staples</v>
      </c>
      <c r="H1939" t="str">
        <f>_xlfn.XLOOKUP(Table29[[#This Row],[product_id]],products!A:A,products!D:D)</f>
        <v>Cherian-Dara</v>
      </c>
      <c r="I1939" s="1">
        <f>_xlfn.XLOOKUP(Table29[[#This Row],[order_id]],orders!A:A,orders!C:C)</f>
        <v>45160.004861111112</v>
      </c>
      <c r="J1939" s="3">
        <f>_xlfn.XLOOKUP(Table29[[#This Row],[order_id]],orders!A:A,orders!B:B)</f>
        <v>44723662</v>
      </c>
      <c r="K1939" s="3" t="str">
        <f>_xlfn.XLOOKUP(Table29[[#This Row],[order_id]],orders!A:A,orders!E:E)</f>
        <v>Cash</v>
      </c>
      <c r="L1939" s="3" t="str">
        <f>_xlfn.XLOOKUP(Table29[[#This Row],[customer id]],customers!A:A,customers!C:C)</f>
        <v>Regular</v>
      </c>
    </row>
    <row r="1940" spans="1:12" x14ac:dyDescent="0.35">
      <c r="A1940" s="3">
        <v>8321726382</v>
      </c>
      <c r="B1940">
        <v>970529</v>
      </c>
      <c r="C1940">
        <v>2</v>
      </c>
      <c r="D1940" s="2">
        <v>827.44</v>
      </c>
      <c r="E1940" s="2">
        <f>Table29[[#This Row],[quantity]]*Table29[[#This Row],[unit_price]]</f>
        <v>1654.88</v>
      </c>
      <c r="F1940" t="str">
        <f>_xlfn.XLOOKUP(Table29[[#This Row],[product_id]],products!A:A,products!B:B)</f>
        <v>Diapers</v>
      </c>
      <c r="G1940" t="str">
        <f>_xlfn.XLOOKUP(B:B,products!A:A,products!C:C)</f>
        <v>Baby Care</v>
      </c>
      <c r="H1940" t="str">
        <f>_xlfn.XLOOKUP(Table29[[#This Row],[product_id]],products!A:A,products!D:D)</f>
        <v>Kurian, Patla and Sanghvi</v>
      </c>
      <c r="I1940" s="1">
        <f>_xlfn.XLOOKUP(Table29[[#This Row],[order_id]],orders!A:A,orders!C:C)</f>
        <v>45031.556944444441</v>
      </c>
      <c r="J1940" s="3">
        <f>_xlfn.XLOOKUP(Table29[[#This Row],[order_id]],orders!A:A,orders!B:B)</f>
        <v>82918668</v>
      </c>
      <c r="K1940" s="3" t="str">
        <f>_xlfn.XLOOKUP(Table29[[#This Row],[order_id]],orders!A:A,orders!E:E)</f>
        <v>UPI</v>
      </c>
      <c r="L1940" s="3" t="str">
        <f>_xlfn.XLOOKUP(Table29[[#This Row],[customer id]],customers!A:A,customers!C:C)</f>
        <v>Regular</v>
      </c>
    </row>
    <row r="1941" spans="1:12" x14ac:dyDescent="0.35">
      <c r="A1941" s="3">
        <v>1485682761</v>
      </c>
      <c r="B1941">
        <v>70969</v>
      </c>
      <c r="C1941">
        <v>3</v>
      </c>
      <c r="D1941" s="2">
        <v>631.70000000000005</v>
      </c>
      <c r="E1941" s="2">
        <f>Table29[[#This Row],[quantity]]*Table29[[#This Row],[unit_price]]</f>
        <v>1895.1000000000001</v>
      </c>
      <c r="F1941" t="str">
        <f>_xlfn.XLOOKUP(Table29[[#This Row],[product_id]],products!A:A,products!B:B)</f>
        <v>Carrots</v>
      </c>
      <c r="G1941" t="str">
        <f>_xlfn.XLOOKUP(B:B,products!A:A,products!C:C)</f>
        <v>Fruits &amp; Vegetables</v>
      </c>
      <c r="H1941" t="str">
        <f>_xlfn.XLOOKUP(Table29[[#This Row],[product_id]],products!A:A,products!D:D)</f>
        <v>Mohan Group</v>
      </c>
      <c r="I1941" s="1">
        <f>_xlfn.XLOOKUP(Table29[[#This Row],[order_id]],orders!A:A,orders!C:C)</f>
        <v>45202.799305555556</v>
      </c>
      <c r="J1941" s="3">
        <f>_xlfn.XLOOKUP(Table29[[#This Row],[order_id]],orders!A:A,orders!B:B)</f>
        <v>70363568</v>
      </c>
      <c r="K1941" s="3" t="str">
        <f>_xlfn.XLOOKUP(Table29[[#This Row],[order_id]],orders!A:A,orders!E:E)</f>
        <v>Card</v>
      </c>
      <c r="L1941" s="3" t="str">
        <f>_xlfn.XLOOKUP(Table29[[#This Row],[customer id]],customers!A:A,customers!C:C)</f>
        <v>New</v>
      </c>
    </row>
    <row r="1942" spans="1:12" x14ac:dyDescent="0.35">
      <c r="A1942" s="3">
        <v>5008756947</v>
      </c>
      <c r="B1942">
        <v>36412</v>
      </c>
      <c r="C1942">
        <v>1</v>
      </c>
      <c r="D1942" s="2">
        <v>397.68</v>
      </c>
      <c r="E1942" s="2">
        <f>Table29[[#This Row],[quantity]]*Table29[[#This Row],[unit_price]]</f>
        <v>397.68</v>
      </c>
      <c r="F1942" t="str">
        <f>_xlfn.XLOOKUP(Table29[[#This Row],[product_id]],products!A:A,products!B:B)</f>
        <v>Dish Soap</v>
      </c>
      <c r="G1942" t="str">
        <f>_xlfn.XLOOKUP(B:B,products!A:A,products!C:C)</f>
        <v>Household Care</v>
      </c>
      <c r="H1942" t="str">
        <f>_xlfn.XLOOKUP(Table29[[#This Row],[product_id]],products!A:A,products!D:D)</f>
        <v>Muni-Shankar</v>
      </c>
      <c r="I1942" s="1">
        <f>_xlfn.XLOOKUP(Table29[[#This Row],[order_id]],orders!A:A,orders!C:C)</f>
        <v>45164.677083333336</v>
      </c>
      <c r="J1942" s="3">
        <f>_xlfn.XLOOKUP(Table29[[#This Row],[order_id]],orders!A:A,orders!B:B)</f>
        <v>73661993</v>
      </c>
      <c r="K1942" s="3" t="str">
        <f>_xlfn.XLOOKUP(Table29[[#This Row],[order_id]],orders!A:A,orders!E:E)</f>
        <v>UPI</v>
      </c>
      <c r="L1942" s="3" t="str">
        <f>_xlfn.XLOOKUP(Table29[[#This Row],[customer id]],customers!A:A,customers!C:C)</f>
        <v>Inactive</v>
      </c>
    </row>
    <row r="1943" spans="1:12" x14ac:dyDescent="0.35">
      <c r="A1943" s="3">
        <v>1334996274</v>
      </c>
      <c r="B1943">
        <v>771228</v>
      </c>
      <c r="C1943">
        <v>3</v>
      </c>
      <c r="D1943" s="2">
        <v>83.18</v>
      </c>
      <c r="E1943" s="2">
        <f>Table29[[#This Row],[quantity]]*Table29[[#This Row],[unit_price]]</f>
        <v>249.54000000000002</v>
      </c>
      <c r="F1943" t="str">
        <f>_xlfn.XLOOKUP(Table29[[#This Row],[product_id]],products!A:A,products!B:B)</f>
        <v>Pet Treats</v>
      </c>
      <c r="G1943" t="str">
        <f>_xlfn.XLOOKUP(B:B,products!A:A,products!C:C)</f>
        <v>Pet Care</v>
      </c>
      <c r="H1943" t="str">
        <f>_xlfn.XLOOKUP(Table29[[#This Row],[product_id]],products!A:A,products!D:D)</f>
        <v>Raja and Sons</v>
      </c>
      <c r="I1943" s="1">
        <f>_xlfn.XLOOKUP(Table29[[#This Row],[order_id]],orders!A:A,orders!C:C)</f>
        <v>45117.67291666667</v>
      </c>
      <c r="J1943" s="3">
        <f>_xlfn.XLOOKUP(Table29[[#This Row],[order_id]],orders!A:A,orders!B:B)</f>
        <v>11493380</v>
      </c>
      <c r="K1943" s="3" t="str">
        <f>_xlfn.XLOOKUP(Table29[[#This Row],[order_id]],orders!A:A,orders!E:E)</f>
        <v>Wallet</v>
      </c>
      <c r="L1943" s="3" t="str">
        <f>_xlfn.XLOOKUP(Table29[[#This Row],[customer id]],customers!A:A,customers!C:C)</f>
        <v>Regular</v>
      </c>
    </row>
    <row r="1944" spans="1:12" x14ac:dyDescent="0.35">
      <c r="A1944" s="3">
        <v>2914506024</v>
      </c>
      <c r="B1944">
        <v>274207</v>
      </c>
      <c r="C1944">
        <v>1</v>
      </c>
      <c r="D1944" s="2">
        <v>328.51</v>
      </c>
      <c r="E1944" s="2">
        <f>Table29[[#This Row],[quantity]]*Table29[[#This Row],[unit_price]]</f>
        <v>328.51</v>
      </c>
      <c r="F1944" t="str">
        <f>_xlfn.XLOOKUP(Table29[[#This Row],[product_id]],products!A:A,products!B:B)</f>
        <v>Cough Syrup</v>
      </c>
      <c r="G1944" t="str">
        <f>_xlfn.XLOOKUP(B:B,products!A:A,products!C:C)</f>
        <v>Pharmacy</v>
      </c>
      <c r="H1944" t="str">
        <f>_xlfn.XLOOKUP(Table29[[#This Row],[product_id]],products!A:A,products!D:D)</f>
        <v>Savant, Batta and Mander</v>
      </c>
      <c r="I1944" s="1">
        <f>_xlfn.XLOOKUP(Table29[[#This Row],[order_id]],orders!A:A,orders!C:C)</f>
        <v>45349.673611111109</v>
      </c>
      <c r="J1944" s="3">
        <f>_xlfn.XLOOKUP(Table29[[#This Row],[order_id]],orders!A:A,orders!B:B)</f>
        <v>31940833</v>
      </c>
      <c r="K1944" s="3" t="str">
        <f>_xlfn.XLOOKUP(Table29[[#This Row],[order_id]],orders!A:A,orders!E:E)</f>
        <v>UPI</v>
      </c>
      <c r="L1944" s="3" t="str">
        <f>_xlfn.XLOOKUP(Table29[[#This Row],[customer id]],customers!A:A,customers!C:C)</f>
        <v>New</v>
      </c>
    </row>
    <row r="1945" spans="1:12" x14ac:dyDescent="0.35">
      <c r="A1945" s="3">
        <v>8811831663</v>
      </c>
      <c r="B1945">
        <v>136533</v>
      </c>
      <c r="C1945">
        <v>3</v>
      </c>
      <c r="D1945" s="2">
        <v>826.21</v>
      </c>
      <c r="E1945" s="2">
        <f>Table29[[#This Row],[quantity]]*Table29[[#This Row],[unit_price]]</f>
        <v>2478.63</v>
      </c>
      <c r="F1945" t="str">
        <f>_xlfn.XLOOKUP(Table29[[#This Row],[product_id]],products!A:A,products!B:B)</f>
        <v>Eggs</v>
      </c>
      <c r="G1945" t="str">
        <f>_xlfn.XLOOKUP(B:B,products!A:A,products!C:C)</f>
        <v>Dairy &amp; Breakfast</v>
      </c>
      <c r="H1945" t="str">
        <f>_xlfn.XLOOKUP(Table29[[#This Row],[product_id]],products!A:A,products!D:D)</f>
        <v>Raghavan, Magar and Shanker</v>
      </c>
      <c r="I1945" s="1">
        <f>_xlfn.XLOOKUP(Table29[[#This Row],[order_id]],orders!A:A,orders!C:C)</f>
        <v>45027.053472222222</v>
      </c>
      <c r="J1945" s="3">
        <f>_xlfn.XLOOKUP(Table29[[#This Row],[order_id]],orders!A:A,orders!B:B)</f>
        <v>74682740</v>
      </c>
      <c r="K1945" s="3" t="str">
        <f>_xlfn.XLOOKUP(Table29[[#This Row],[order_id]],orders!A:A,orders!E:E)</f>
        <v>Wallet</v>
      </c>
      <c r="L1945" s="3" t="str">
        <f>_xlfn.XLOOKUP(Table29[[#This Row],[customer id]],customers!A:A,customers!C:C)</f>
        <v>Regular</v>
      </c>
    </row>
    <row r="1946" spans="1:12" x14ac:dyDescent="0.35">
      <c r="A1946" s="3">
        <v>875427533</v>
      </c>
      <c r="B1946">
        <v>669378</v>
      </c>
      <c r="C1946">
        <v>3</v>
      </c>
      <c r="D1946" s="2">
        <v>212.14</v>
      </c>
      <c r="E1946" s="2">
        <f>Table29[[#This Row],[quantity]]*Table29[[#This Row],[unit_price]]</f>
        <v>636.41999999999996</v>
      </c>
      <c r="F1946" t="str">
        <f>_xlfn.XLOOKUP(Table29[[#This Row],[product_id]],products!A:A,products!B:B)</f>
        <v>Potatoes</v>
      </c>
      <c r="G1946" t="str">
        <f>_xlfn.XLOOKUP(B:B,products!A:A,products!C:C)</f>
        <v>Fruits &amp; Vegetables</v>
      </c>
      <c r="H1946" t="str">
        <f>_xlfn.XLOOKUP(Table29[[#This Row],[product_id]],products!A:A,products!D:D)</f>
        <v>Chadha and Sons</v>
      </c>
      <c r="I1946" s="1">
        <f>_xlfn.XLOOKUP(Table29[[#This Row],[order_id]],orders!A:A,orders!C:C)</f>
        <v>45378.49722222222</v>
      </c>
      <c r="J1946" s="3">
        <f>_xlfn.XLOOKUP(Table29[[#This Row],[order_id]],orders!A:A,orders!B:B)</f>
        <v>10686446</v>
      </c>
      <c r="K1946" s="3" t="str">
        <f>_xlfn.XLOOKUP(Table29[[#This Row],[order_id]],orders!A:A,orders!E:E)</f>
        <v>Card</v>
      </c>
      <c r="L1946" s="3" t="str">
        <f>_xlfn.XLOOKUP(Table29[[#This Row],[customer id]],customers!A:A,customers!C:C)</f>
        <v>New</v>
      </c>
    </row>
    <row r="1947" spans="1:12" x14ac:dyDescent="0.35">
      <c r="A1947" s="3">
        <v>5865390748</v>
      </c>
      <c r="B1947">
        <v>700048</v>
      </c>
      <c r="C1947">
        <v>3</v>
      </c>
      <c r="D1947" s="2">
        <v>141.28</v>
      </c>
      <c r="E1947" s="2">
        <f>Table29[[#This Row],[quantity]]*Table29[[#This Row],[unit_price]]</f>
        <v>423.84000000000003</v>
      </c>
      <c r="F1947" t="str">
        <f>_xlfn.XLOOKUP(Table29[[#This Row],[product_id]],products!A:A,products!B:B)</f>
        <v>Dish Soap</v>
      </c>
      <c r="G1947" t="str">
        <f>_xlfn.XLOOKUP(B:B,products!A:A,products!C:C)</f>
        <v>Household Care</v>
      </c>
      <c r="H1947" t="str">
        <f>_xlfn.XLOOKUP(Table29[[#This Row],[product_id]],products!A:A,products!D:D)</f>
        <v>Khalsa-Bhavsar</v>
      </c>
      <c r="I1947" s="1">
        <f>_xlfn.XLOOKUP(Table29[[#This Row],[order_id]],orders!A:A,orders!C:C)</f>
        <v>45566.13958333333</v>
      </c>
      <c r="J1947" s="3">
        <f>_xlfn.XLOOKUP(Table29[[#This Row],[order_id]],orders!A:A,orders!B:B)</f>
        <v>30042971</v>
      </c>
      <c r="K1947" s="3" t="str">
        <f>_xlfn.XLOOKUP(Table29[[#This Row],[order_id]],orders!A:A,orders!E:E)</f>
        <v>UPI</v>
      </c>
      <c r="L1947" s="3" t="str">
        <f>_xlfn.XLOOKUP(Table29[[#This Row],[customer id]],customers!A:A,customers!C:C)</f>
        <v>Regular</v>
      </c>
    </row>
    <row r="1948" spans="1:12" x14ac:dyDescent="0.35">
      <c r="A1948" s="3">
        <v>4054828941</v>
      </c>
      <c r="B1948">
        <v>77308</v>
      </c>
      <c r="C1948">
        <v>1</v>
      </c>
      <c r="D1948" s="2">
        <v>223.27</v>
      </c>
      <c r="E1948" s="2">
        <f>Table29[[#This Row],[quantity]]*Table29[[#This Row],[unit_price]]</f>
        <v>223.27</v>
      </c>
      <c r="F1948" t="str">
        <f>_xlfn.XLOOKUP(Table29[[#This Row],[product_id]],products!A:A,products!B:B)</f>
        <v>Onions</v>
      </c>
      <c r="G1948" t="str">
        <f>_xlfn.XLOOKUP(B:B,products!A:A,products!C:C)</f>
        <v>Fruits &amp; Vegetables</v>
      </c>
      <c r="H1948" t="str">
        <f>_xlfn.XLOOKUP(Table29[[#This Row],[product_id]],products!A:A,products!D:D)</f>
        <v>Ratta-Sagar</v>
      </c>
      <c r="I1948" s="1">
        <f>_xlfn.XLOOKUP(Table29[[#This Row],[order_id]],orders!A:A,orders!C:C)</f>
        <v>45275.909722222219</v>
      </c>
      <c r="J1948" s="3">
        <f>_xlfn.XLOOKUP(Table29[[#This Row],[order_id]],orders!A:A,orders!B:B)</f>
        <v>99893898</v>
      </c>
      <c r="K1948" s="3" t="str">
        <f>_xlfn.XLOOKUP(Table29[[#This Row],[order_id]],orders!A:A,orders!E:E)</f>
        <v>UPI</v>
      </c>
      <c r="L1948" s="3" t="str">
        <f>_xlfn.XLOOKUP(Table29[[#This Row],[customer id]],customers!A:A,customers!C:C)</f>
        <v>New</v>
      </c>
    </row>
    <row r="1949" spans="1:12" x14ac:dyDescent="0.35">
      <c r="A1949" s="3">
        <v>1257568604</v>
      </c>
      <c r="B1949">
        <v>839170</v>
      </c>
      <c r="C1949">
        <v>1</v>
      </c>
      <c r="D1949" s="2">
        <v>481.63</v>
      </c>
      <c r="E1949" s="2">
        <f>Table29[[#This Row],[quantity]]*Table29[[#This Row],[unit_price]]</f>
        <v>481.63</v>
      </c>
      <c r="F1949" t="str">
        <f>_xlfn.XLOOKUP(Table29[[#This Row],[product_id]],products!A:A,products!B:B)</f>
        <v>Curd</v>
      </c>
      <c r="G1949" t="str">
        <f>_xlfn.XLOOKUP(B:B,products!A:A,products!C:C)</f>
        <v>Dairy &amp; Breakfast</v>
      </c>
      <c r="H1949" t="str">
        <f>_xlfn.XLOOKUP(Table29[[#This Row],[product_id]],products!A:A,products!D:D)</f>
        <v>Shetty and Sons</v>
      </c>
      <c r="I1949" s="1">
        <f>_xlfn.XLOOKUP(Table29[[#This Row],[order_id]],orders!A:A,orders!C:C)</f>
        <v>45197.725694444445</v>
      </c>
      <c r="J1949" s="3">
        <f>_xlfn.XLOOKUP(Table29[[#This Row],[order_id]],orders!A:A,orders!B:B)</f>
        <v>9981089</v>
      </c>
      <c r="K1949" s="3" t="str">
        <f>_xlfn.XLOOKUP(Table29[[#This Row],[order_id]],orders!A:A,orders!E:E)</f>
        <v>Cash</v>
      </c>
      <c r="L1949" s="3" t="str">
        <f>_xlfn.XLOOKUP(Table29[[#This Row],[customer id]],customers!A:A,customers!C:C)</f>
        <v>Premium</v>
      </c>
    </row>
    <row r="1950" spans="1:12" x14ac:dyDescent="0.35">
      <c r="A1950" s="3">
        <v>2738862626</v>
      </c>
      <c r="B1950">
        <v>34200</v>
      </c>
      <c r="C1950">
        <v>1</v>
      </c>
      <c r="D1950" s="2">
        <v>319.8</v>
      </c>
      <c r="E1950" s="2">
        <f>Table29[[#This Row],[quantity]]*Table29[[#This Row],[unit_price]]</f>
        <v>319.8</v>
      </c>
      <c r="F1950" t="str">
        <f>_xlfn.XLOOKUP(Table29[[#This Row],[product_id]],products!A:A,products!B:B)</f>
        <v>Lotion</v>
      </c>
      <c r="G1950" t="str">
        <f>_xlfn.XLOOKUP(B:B,products!A:A,products!C:C)</f>
        <v>Personal Care</v>
      </c>
      <c r="H1950" t="str">
        <f>_xlfn.XLOOKUP(Table29[[#This Row],[product_id]],products!A:A,products!D:D)</f>
        <v>Munshi-Grewal</v>
      </c>
      <c r="I1950" s="1">
        <f>_xlfn.XLOOKUP(Table29[[#This Row],[order_id]],orders!A:A,orders!C:C)</f>
        <v>45312.188194444447</v>
      </c>
      <c r="J1950" s="3">
        <f>_xlfn.XLOOKUP(Table29[[#This Row],[order_id]],orders!A:A,orders!B:B)</f>
        <v>56572297</v>
      </c>
      <c r="K1950" s="3" t="str">
        <f>_xlfn.XLOOKUP(Table29[[#This Row],[order_id]],orders!A:A,orders!E:E)</f>
        <v>Wallet</v>
      </c>
      <c r="L1950" s="3" t="str">
        <f>_xlfn.XLOOKUP(Table29[[#This Row],[customer id]],customers!A:A,customers!C:C)</f>
        <v>Inactive</v>
      </c>
    </row>
    <row r="1951" spans="1:12" x14ac:dyDescent="0.35">
      <c r="A1951" s="3">
        <v>7352532839</v>
      </c>
      <c r="B1951">
        <v>313754</v>
      </c>
      <c r="C1951">
        <v>3</v>
      </c>
      <c r="D1951" s="2">
        <v>136.6</v>
      </c>
      <c r="E1951" s="2">
        <f>Table29[[#This Row],[quantity]]*Table29[[#This Row],[unit_price]]</f>
        <v>409.79999999999995</v>
      </c>
      <c r="F1951" t="str">
        <f>_xlfn.XLOOKUP(Table29[[#This Row],[product_id]],products!A:A,products!B:B)</f>
        <v>Biscuits</v>
      </c>
      <c r="G1951" t="str">
        <f>_xlfn.XLOOKUP(B:B,products!A:A,products!C:C)</f>
        <v>Snacks &amp; Munchies</v>
      </c>
      <c r="H1951" t="str">
        <f>_xlfn.XLOOKUP(Table29[[#This Row],[product_id]],products!A:A,products!D:D)</f>
        <v>Swaminathan, Mahal and Dara</v>
      </c>
      <c r="I1951" s="1">
        <f>_xlfn.XLOOKUP(Table29[[#This Row],[order_id]],orders!A:A,orders!C:C)</f>
        <v>45350.794444444444</v>
      </c>
      <c r="J1951" s="3">
        <f>_xlfn.XLOOKUP(Table29[[#This Row],[order_id]],orders!A:A,orders!B:B)</f>
        <v>9738801</v>
      </c>
      <c r="K1951" s="3" t="str">
        <f>_xlfn.XLOOKUP(Table29[[#This Row],[order_id]],orders!A:A,orders!E:E)</f>
        <v>Card</v>
      </c>
      <c r="L1951" s="3" t="str">
        <f>_xlfn.XLOOKUP(Table29[[#This Row],[customer id]],customers!A:A,customers!C:C)</f>
        <v>Inactive</v>
      </c>
    </row>
    <row r="1952" spans="1:12" x14ac:dyDescent="0.35">
      <c r="A1952" s="3">
        <v>520221662</v>
      </c>
      <c r="B1952">
        <v>57405</v>
      </c>
      <c r="C1952">
        <v>1</v>
      </c>
      <c r="D1952" s="2">
        <v>607.66999999999996</v>
      </c>
      <c r="E1952" s="2">
        <f>Table29[[#This Row],[quantity]]*Table29[[#This Row],[unit_price]]</f>
        <v>607.66999999999996</v>
      </c>
      <c r="F1952" t="str">
        <f>_xlfn.XLOOKUP(Table29[[#This Row],[product_id]],products!A:A,products!B:B)</f>
        <v>Baby Food</v>
      </c>
      <c r="G1952" t="str">
        <f>_xlfn.XLOOKUP(B:B,products!A:A,products!C:C)</f>
        <v>Baby Care</v>
      </c>
      <c r="H1952" t="str">
        <f>_xlfn.XLOOKUP(Table29[[#This Row],[product_id]],products!A:A,products!D:D)</f>
        <v>Srinivas PLC</v>
      </c>
      <c r="I1952" s="1">
        <f>_xlfn.XLOOKUP(Table29[[#This Row],[order_id]],orders!A:A,orders!C:C)</f>
        <v>45127.805555555555</v>
      </c>
      <c r="J1952" s="3">
        <f>_xlfn.XLOOKUP(Table29[[#This Row],[order_id]],orders!A:A,orders!B:B)</f>
        <v>53025962</v>
      </c>
      <c r="K1952" s="3" t="str">
        <f>_xlfn.XLOOKUP(Table29[[#This Row],[order_id]],orders!A:A,orders!E:E)</f>
        <v>Wallet</v>
      </c>
      <c r="L1952" s="3" t="str">
        <f>_xlfn.XLOOKUP(Table29[[#This Row],[customer id]],customers!A:A,customers!C:C)</f>
        <v>Premium</v>
      </c>
    </row>
    <row r="1953" spans="1:12" x14ac:dyDescent="0.35">
      <c r="A1953" s="3">
        <v>7818925535</v>
      </c>
      <c r="B1953">
        <v>848226</v>
      </c>
      <c r="C1953">
        <v>1</v>
      </c>
      <c r="D1953" s="2">
        <v>209.59</v>
      </c>
      <c r="E1953" s="2">
        <f>Table29[[#This Row],[quantity]]*Table29[[#This Row],[unit_price]]</f>
        <v>209.59</v>
      </c>
      <c r="F1953" t="str">
        <f>_xlfn.XLOOKUP(Table29[[#This Row],[product_id]],products!A:A,products!B:B)</f>
        <v>Tomatoes</v>
      </c>
      <c r="G1953" t="str">
        <f>_xlfn.XLOOKUP(B:B,products!A:A,products!C:C)</f>
        <v>Fruits &amp; Vegetables</v>
      </c>
      <c r="H1953" t="str">
        <f>_xlfn.XLOOKUP(Table29[[#This Row],[product_id]],products!A:A,products!D:D)</f>
        <v>Barad and Sons</v>
      </c>
      <c r="I1953" s="1">
        <f>_xlfn.XLOOKUP(Table29[[#This Row],[order_id]],orders!A:A,orders!C:C)</f>
        <v>45232.415972222225</v>
      </c>
      <c r="J1953" s="3">
        <f>_xlfn.XLOOKUP(Table29[[#This Row],[order_id]],orders!A:A,orders!B:B)</f>
        <v>45477575</v>
      </c>
      <c r="K1953" s="3" t="str">
        <f>_xlfn.XLOOKUP(Table29[[#This Row],[order_id]],orders!A:A,orders!E:E)</f>
        <v>Wallet</v>
      </c>
      <c r="L1953" s="3" t="str">
        <f>_xlfn.XLOOKUP(Table29[[#This Row],[customer id]],customers!A:A,customers!C:C)</f>
        <v>Inactive</v>
      </c>
    </row>
    <row r="1954" spans="1:12" x14ac:dyDescent="0.35">
      <c r="A1954" s="3">
        <v>3476023750</v>
      </c>
      <c r="B1954">
        <v>925482</v>
      </c>
      <c r="C1954">
        <v>1</v>
      </c>
      <c r="D1954" s="2">
        <v>475.04</v>
      </c>
      <c r="E1954" s="2">
        <f>Table29[[#This Row],[quantity]]*Table29[[#This Row],[unit_price]]</f>
        <v>475.04</v>
      </c>
      <c r="F1954" t="str">
        <f>_xlfn.XLOOKUP(Table29[[#This Row],[product_id]],products!A:A,products!B:B)</f>
        <v>Frozen Biryani</v>
      </c>
      <c r="G1954" t="str">
        <f>_xlfn.XLOOKUP(B:B,products!A:A,products!C:C)</f>
        <v>Instant &amp; Frozen Food</v>
      </c>
      <c r="H1954" t="str">
        <f>_xlfn.XLOOKUP(Table29[[#This Row],[product_id]],products!A:A,products!D:D)</f>
        <v>Viswanathan-Sha</v>
      </c>
      <c r="I1954" s="1">
        <f>_xlfn.XLOOKUP(Table29[[#This Row],[order_id]],orders!A:A,orders!C:C)</f>
        <v>45079.863194444442</v>
      </c>
      <c r="J1954" s="3">
        <f>_xlfn.XLOOKUP(Table29[[#This Row],[order_id]],orders!A:A,orders!B:B)</f>
        <v>43990799</v>
      </c>
      <c r="K1954" s="3" t="str">
        <f>_xlfn.XLOOKUP(Table29[[#This Row],[order_id]],orders!A:A,orders!E:E)</f>
        <v>Wallet</v>
      </c>
      <c r="L1954" s="3" t="str">
        <f>_xlfn.XLOOKUP(Table29[[#This Row],[customer id]],customers!A:A,customers!C:C)</f>
        <v>Regular</v>
      </c>
    </row>
    <row r="1955" spans="1:12" x14ac:dyDescent="0.35">
      <c r="A1955" s="3">
        <v>8945838922</v>
      </c>
      <c r="B1955">
        <v>114414</v>
      </c>
      <c r="C1955">
        <v>3</v>
      </c>
      <c r="D1955" s="2">
        <v>832.06</v>
      </c>
      <c r="E1955" s="2">
        <f>Table29[[#This Row],[quantity]]*Table29[[#This Row],[unit_price]]</f>
        <v>2496.1799999999998</v>
      </c>
      <c r="F1955" t="str">
        <f>_xlfn.XLOOKUP(Table29[[#This Row],[product_id]],products!A:A,products!B:B)</f>
        <v>Vitamins</v>
      </c>
      <c r="G1955" t="str">
        <f>_xlfn.XLOOKUP(B:B,products!A:A,products!C:C)</f>
        <v>Pharmacy</v>
      </c>
      <c r="H1955" t="str">
        <f>_xlfn.XLOOKUP(Table29[[#This Row],[product_id]],products!A:A,products!D:D)</f>
        <v>Kara-Golla</v>
      </c>
      <c r="I1955" s="1">
        <f>_xlfn.XLOOKUP(Table29[[#This Row],[order_id]],orders!A:A,orders!C:C)</f>
        <v>45068.404861111114</v>
      </c>
      <c r="J1955" s="3">
        <f>_xlfn.XLOOKUP(Table29[[#This Row],[order_id]],orders!A:A,orders!B:B)</f>
        <v>13415362</v>
      </c>
      <c r="K1955" s="3" t="str">
        <f>_xlfn.XLOOKUP(Table29[[#This Row],[order_id]],orders!A:A,orders!E:E)</f>
        <v>Cash</v>
      </c>
      <c r="L1955" s="3" t="str">
        <f>_xlfn.XLOOKUP(Table29[[#This Row],[customer id]],customers!A:A,customers!C:C)</f>
        <v>Inactive</v>
      </c>
    </row>
    <row r="1956" spans="1:12" x14ac:dyDescent="0.35">
      <c r="A1956" s="3">
        <v>2233053313</v>
      </c>
      <c r="B1956">
        <v>222892</v>
      </c>
      <c r="C1956">
        <v>2</v>
      </c>
      <c r="D1956" s="2">
        <v>869.22</v>
      </c>
      <c r="E1956" s="2">
        <f>Table29[[#This Row],[quantity]]*Table29[[#This Row],[unit_price]]</f>
        <v>1738.44</v>
      </c>
      <c r="F1956" t="str">
        <f>_xlfn.XLOOKUP(Table29[[#This Row],[product_id]],products!A:A,products!B:B)</f>
        <v>Tomatoes</v>
      </c>
      <c r="G1956" t="str">
        <f>_xlfn.XLOOKUP(B:B,products!A:A,products!C:C)</f>
        <v>Fruits &amp; Vegetables</v>
      </c>
      <c r="H1956" t="str">
        <f>_xlfn.XLOOKUP(Table29[[#This Row],[product_id]],products!A:A,products!D:D)</f>
        <v>Ramakrishnan-Ghose</v>
      </c>
      <c r="I1956" s="1">
        <f>_xlfn.XLOOKUP(Table29[[#This Row],[order_id]],orders!A:A,orders!C:C)</f>
        <v>45213.849305555559</v>
      </c>
      <c r="J1956" s="3">
        <f>_xlfn.XLOOKUP(Table29[[#This Row],[order_id]],orders!A:A,orders!B:B)</f>
        <v>15830066</v>
      </c>
      <c r="K1956" s="3" t="str">
        <f>_xlfn.XLOOKUP(Table29[[#This Row],[order_id]],orders!A:A,orders!E:E)</f>
        <v>Cash</v>
      </c>
      <c r="L1956" s="3" t="str">
        <f>_xlfn.XLOOKUP(Table29[[#This Row],[customer id]],customers!A:A,customers!C:C)</f>
        <v>New</v>
      </c>
    </row>
    <row r="1957" spans="1:12" x14ac:dyDescent="0.35">
      <c r="A1957" s="3">
        <v>1844073851</v>
      </c>
      <c r="B1957">
        <v>799688</v>
      </c>
      <c r="C1957">
        <v>2</v>
      </c>
      <c r="D1957" s="2">
        <v>309.62</v>
      </c>
      <c r="E1957" s="2">
        <f>Table29[[#This Row],[quantity]]*Table29[[#This Row],[unit_price]]</f>
        <v>619.24</v>
      </c>
      <c r="F1957" t="str">
        <f>_xlfn.XLOOKUP(Table29[[#This Row],[product_id]],products!A:A,products!B:B)</f>
        <v>Lotion</v>
      </c>
      <c r="G1957" t="str">
        <f>_xlfn.XLOOKUP(B:B,products!A:A,products!C:C)</f>
        <v>Personal Care</v>
      </c>
      <c r="H1957" t="str">
        <f>_xlfn.XLOOKUP(Table29[[#This Row],[product_id]],products!A:A,products!D:D)</f>
        <v>Arora LLC</v>
      </c>
      <c r="I1957" s="1">
        <f>_xlfn.XLOOKUP(Table29[[#This Row],[order_id]],orders!A:A,orders!C:C)</f>
        <v>45328.363888888889</v>
      </c>
      <c r="J1957" s="3">
        <f>_xlfn.XLOOKUP(Table29[[#This Row],[order_id]],orders!A:A,orders!B:B)</f>
        <v>38808614</v>
      </c>
      <c r="K1957" s="3" t="str">
        <f>_xlfn.XLOOKUP(Table29[[#This Row],[order_id]],orders!A:A,orders!E:E)</f>
        <v>Card</v>
      </c>
      <c r="L1957" s="3" t="str">
        <f>_xlfn.XLOOKUP(Table29[[#This Row],[customer id]],customers!A:A,customers!C:C)</f>
        <v>Premium</v>
      </c>
    </row>
    <row r="1958" spans="1:12" x14ac:dyDescent="0.35">
      <c r="A1958" s="3">
        <v>8348125769</v>
      </c>
      <c r="B1958">
        <v>707935</v>
      </c>
      <c r="C1958">
        <v>3</v>
      </c>
      <c r="D1958" s="2">
        <v>820.9</v>
      </c>
      <c r="E1958" s="2">
        <f>Table29[[#This Row],[quantity]]*Table29[[#This Row],[unit_price]]</f>
        <v>2462.6999999999998</v>
      </c>
      <c r="F1958" t="str">
        <f>_xlfn.XLOOKUP(Table29[[#This Row],[product_id]],products!A:A,products!B:B)</f>
        <v>Cat Food</v>
      </c>
      <c r="G1958" t="str">
        <f>_xlfn.XLOOKUP(B:B,products!A:A,products!C:C)</f>
        <v>Pet Care</v>
      </c>
      <c r="H1958" t="str">
        <f>_xlfn.XLOOKUP(Table29[[#This Row],[product_id]],products!A:A,products!D:D)</f>
        <v>Anne, Mammen and Khatri</v>
      </c>
      <c r="I1958" s="1">
        <f>_xlfn.XLOOKUP(Table29[[#This Row],[order_id]],orders!A:A,orders!C:C)</f>
        <v>45268.760416666664</v>
      </c>
      <c r="J1958" s="3">
        <f>_xlfn.XLOOKUP(Table29[[#This Row],[order_id]],orders!A:A,orders!B:B)</f>
        <v>29584848</v>
      </c>
      <c r="K1958" s="3" t="str">
        <f>_xlfn.XLOOKUP(Table29[[#This Row],[order_id]],orders!A:A,orders!E:E)</f>
        <v>UPI</v>
      </c>
      <c r="L1958" s="3" t="str">
        <f>_xlfn.XLOOKUP(Table29[[#This Row],[customer id]],customers!A:A,customers!C:C)</f>
        <v>Premium</v>
      </c>
    </row>
    <row r="1959" spans="1:12" x14ac:dyDescent="0.35">
      <c r="A1959" s="3">
        <v>8475818223</v>
      </c>
      <c r="B1959">
        <v>721521</v>
      </c>
      <c r="C1959">
        <v>2</v>
      </c>
      <c r="D1959" s="2">
        <v>417.39</v>
      </c>
      <c r="E1959" s="2">
        <f>Table29[[#This Row],[quantity]]*Table29[[#This Row],[unit_price]]</f>
        <v>834.78</v>
      </c>
      <c r="F1959" t="str">
        <f>_xlfn.XLOOKUP(Table29[[#This Row],[product_id]],products!A:A,products!B:B)</f>
        <v>Rice</v>
      </c>
      <c r="G1959" t="str">
        <f>_xlfn.XLOOKUP(B:B,products!A:A,products!C:C)</f>
        <v>Grocery &amp; Staples</v>
      </c>
      <c r="H1959" t="str">
        <f>_xlfn.XLOOKUP(Table29[[#This Row],[product_id]],products!A:A,products!D:D)</f>
        <v>Ramanathan, Agarwal and Baria</v>
      </c>
      <c r="I1959" s="1">
        <f>_xlfn.XLOOKUP(Table29[[#This Row],[order_id]],orders!A:A,orders!C:C)</f>
        <v>45246.174305555556</v>
      </c>
      <c r="J1959" s="3">
        <f>_xlfn.XLOOKUP(Table29[[#This Row],[order_id]],orders!A:A,orders!B:B)</f>
        <v>12832151</v>
      </c>
      <c r="K1959" s="3" t="str">
        <f>_xlfn.XLOOKUP(Table29[[#This Row],[order_id]],orders!A:A,orders!E:E)</f>
        <v>Card</v>
      </c>
      <c r="L1959" s="3" t="str">
        <f>_xlfn.XLOOKUP(Table29[[#This Row],[customer id]],customers!A:A,customers!C:C)</f>
        <v>Inactive</v>
      </c>
    </row>
    <row r="1960" spans="1:12" x14ac:dyDescent="0.35">
      <c r="A1960" s="3">
        <v>4270941188</v>
      </c>
      <c r="B1960">
        <v>34200</v>
      </c>
      <c r="C1960">
        <v>1</v>
      </c>
      <c r="D1960" s="2">
        <v>319.8</v>
      </c>
      <c r="E1960" s="2">
        <f>Table29[[#This Row],[quantity]]*Table29[[#This Row],[unit_price]]</f>
        <v>319.8</v>
      </c>
      <c r="F1960" t="str">
        <f>_xlfn.XLOOKUP(Table29[[#This Row],[product_id]],products!A:A,products!B:B)</f>
        <v>Lotion</v>
      </c>
      <c r="G1960" t="str">
        <f>_xlfn.XLOOKUP(B:B,products!A:A,products!C:C)</f>
        <v>Personal Care</v>
      </c>
      <c r="H1960" t="str">
        <f>_xlfn.XLOOKUP(Table29[[#This Row],[product_id]],products!A:A,products!D:D)</f>
        <v>Munshi-Grewal</v>
      </c>
      <c r="I1960" s="1">
        <f>_xlfn.XLOOKUP(Table29[[#This Row],[order_id]],orders!A:A,orders!C:C)</f>
        <v>45304.393055555556</v>
      </c>
      <c r="J1960" s="3">
        <f>_xlfn.XLOOKUP(Table29[[#This Row],[order_id]],orders!A:A,orders!B:B)</f>
        <v>47274329</v>
      </c>
      <c r="K1960" s="3" t="str">
        <f>_xlfn.XLOOKUP(Table29[[#This Row],[order_id]],orders!A:A,orders!E:E)</f>
        <v>Wallet</v>
      </c>
      <c r="L1960" s="3" t="str">
        <f>_xlfn.XLOOKUP(Table29[[#This Row],[customer id]],customers!A:A,customers!C:C)</f>
        <v>New</v>
      </c>
    </row>
    <row r="1961" spans="1:12" x14ac:dyDescent="0.35">
      <c r="A1961" s="3">
        <v>2611200126</v>
      </c>
      <c r="B1961">
        <v>679865</v>
      </c>
      <c r="C1961">
        <v>1</v>
      </c>
      <c r="D1961" s="2">
        <v>347.91</v>
      </c>
      <c r="E1961" s="2">
        <f>Table29[[#This Row],[quantity]]*Table29[[#This Row],[unit_price]]</f>
        <v>347.91</v>
      </c>
      <c r="F1961" t="str">
        <f>_xlfn.XLOOKUP(Table29[[#This Row],[product_id]],products!A:A,products!B:B)</f>
        <v>Wheat Flour</v>
      </c>
      <c r="G1961" t="str">
        <f>_xlfn.XLOOKUP(B:B,products!A:A,products!C:C)</f>
        <v>Grocery &amp; Staples</v>
      </c>
      <c r="H1961" t="str">
        <f>_xlfn.XLOOKUP(Table29[[#This Row],[product_id]],products!A:A,products!D:D)</f>
        <v>Memon-Barad</v>
      </c>
      <c r="I1961" s="1">
        <f>_xlfn.XLOOKUP(Table29[[#This Row],[order_id]],orders!A:A,orders!C:C)</f>
        <v>45424.119444444441</v>
      </c>
      <c r="J1961" s="3">
        <f>_xlfn.XLOOKUP(Table29[[#This Row],[order_id]],orders!A:A,orders!B:B)</f>
        <v>91448742</v>
      </c>
      <c r="K1961" s="3" t="str">
        <f>_xlfn.XLOOKUP(Table29[[#This Row],[order_id]],orders!A:A,orders!E:E)</f>
        <v>Wallet</v>
      </c>
      <c r="L1961" s="3" t="str">
        <f>_xlfn.XLOOKUP(Table29[[#This Row],[customer id]],customers!A:A,customers!C:C)</f>
        <v>Regular</v>
      </c>
    </row>
    <row r="1962" spans="1:12" x14ac:dyDescent="0.35">
      <c r="A1962" s="3">
        <v>8573833987</v>
      </c>
      <c r="B1962">
        <v>654297</v>
      </c>
      <c r="C1962">
        <v>3</v>
      </c>
      <c r="D1962" s="2">
        <v>13.25</v>
      </c>
      <c r="E1962" s="2">
        <f>Table29[[#This Row],[quantity]]*Table29[[#This Row],[unit_price]]</f>
        <v>39.75</v>
      </c>
      <c r="F1962" t="str">
        <f>_xlfn.XLOOKUP(Table29[[#This Row],[product_id]],products!A:A,products!B:B)</f>
        <v>Potatoes</v>
      </c>
      <c r="G1962" t="str">
        <f>_xlfn.XLOOKUP(B:B,products!A:A,products!C:C)</f>
        <v>Fruits &amp; Vegetables</v>
      </c>
      <c r="H1962" t="str">
        <f>_xlfn.XLOOKUP(Table29[[#This Row],[product_id]],products!A:A,products!D:D)</f>
        <v>Chandran-Dass</v>
      </c>
      <c r="I1962" s="1">
        <f>_xlfn.XLOOKUP(Table29[[#This Row],[order_id]],orders!A:A,orders!C:C)</f>
        <v>45333.564583333333</v>
      </c>
      <c r="J1962" s="3">
        <f>_xlfn.XLOOKUP(Table29[[#This Row],[order_id]],orders!A:A,orders!B:B)</f>
        <v>12988801</v>
      </c>
      <c r="K1962" s="3" t="str">
        <f>_xlfn.XLOOKUP(Table29[[#This Row],[order_id]],orders!A:A,orders!E:E)</f>
        <v>UPI</v>
      </c>
      <c r="L1962" s="3" t="str">
        <f>_xlfn.XLOOKUP(Table29[[#This Row],[customer id]],customers!A:A,customers!C:C)</f>
        <v>New</v>
      </c>
    </row>
    <row r="1963" spans="1:12" x14ac:dyDescent="0.35">
      <c r="A1963" s="3">
        <v>2979246068</v>
      </c>
      <c r="B1963">
        <v>361361</v>
      </c>
      <c r="C1963">
        <v>3</v>
      </c>
      <c r="D1963" s="2">
        <v>826.21</v>
      </c>
      <c r="E1963" s="2">
        <f>Table29[[#This Row],[quantity]]*Table29[[#This Row],[unit_price]]</f>
        <v>2478.63</v>
      </c>
      <c r="F1963" t="str">
        <f>_xlfn.XLOOKUP(Table29[[#This Row],[product_id]],products!A:A,products!B:B)</f>
        <v>Biscuits</v>
      </c>
      <c r="G1963" t="str">
        <f>_xlfn.XLOOKUP(B:B,products!A:A,products!C:C)</f>
        <v>Snacks &amp; Munchies</v>
      </c>
      <c r="H1963" t="str">
        <f>_xlfn.XLOOKUP(Table29[[#This Row],[product_id]],products!A:A,products!D:D)</f>
        <v>Kunda, Dave and Sahni</v>
      </c>
      <c r="I1963" s="1">
        <f>_xlfn.XLOOKUP(Table29[[#This Row],[order_id]],orders!A:A,orders!C:C)</f>
        <v>45345.112500000003</v>
      </c>
      <c r="J1963" s="3">
        <f>_xlfn.XLOOKUP(Table29[[#This Row],[order_id]],orders!A:A,orders!B:B)</f>
        <v>61763552</v>
      </c>
      <c r="K1963" s="3" t="str">
        <f>_xlfn.XLOOKUP(Table29[[#This Row],[order_id]],orders!A:A,orders!E:E)</f>
        <v>Wallet</v>
      </c>
      <c r="L1963" s="3" t="str">
        <f>_xlfn.XLOOKUP(Table29[[#This Row],[customer id]],customers!A:A,customers!C:C)</f>
        <v>Inactive</v>
      </c>
    </row>
    <row r="1964" spans="1:12" x14ac:dyDescent="0.35">
      <c r="A1964" s="3">
        <v>6779895105</v>
      </c>
      <c r="B1964">
        <v>112390</v>
      </c>
      <c r="C1964">
        <v>3</v>
      </c>
      <c r="D1964" s="2">
        <v>877.98</v>
      </c>
      <c r="E1964" s="2">
        <f>Table29[[#This Row],[quantity]]*Table29[[#This Row],[unit_price]]</f>
        <v>2633.94</v>
      </c>
      <c r="F1964" t="str">
        <f>_xlfn.XLOOKUP(Table29[[#This Row],[product_id]],products!A:A,products!B:B)</f>
        <v>Toothpaste</v>
      </c>
      <c r="G1964" t="str">
        <f>_xlfn.XLOOKUP(B:B,products!A:A,products!C:C)</f>
        <v>Personal Care</v>
      </c>
      <c r="H1964" t="str">
        <f>_xlfn.XLOOKUP(Table29[[#This Row],[product_id]],products!A:A,products!D:D)</f>
        <v>Kibe, Contractor and Randhawa</v>
      </c>
      <c r="I1964" s="1">
        <f>_xlfn.XLOOKUP(Table29[[#This Row],[order_id]],orders!A:A,orders!C:C)</f>
        <v>45545.529861111114</v>
      </c>
      <c r="J1964" s="3">
        <f>_xlfn.XLOOKUP(Table29[[#This Row],[order_id]],orders!A:A,orders!B:B)</f>
        <v>64535602</v>
      </c>
      <c r="K1964" s="3" t="str">
        <f>_xlfn.XLOOKUP(Table29[[#This Row],[order_id]],orders!A:A,orders!E:E)</f>
        <v>Cash</v>
      </c>
      <c r="L1964" s="3" t="str">
        <f>_xlfn.XLOOKUP(Table29[[#This Row],[customer id]],customers!A:A,customers!C:C)</f>
        <v>Inactive</v>
      </c>
    </row>
    <row r="1965" spans="1:12" x14ac:dyDescent="0.35">
      <c r="A1965" s="3">
        <v>1731478314</v>
      </c>
      <c r="B1965">
        <v>6405</v>
      </c>
      <c r="C1965">
        <v>2</v>
      </c>
      <c r="D1965" s="2">
        <v>236.51</v>
      </c>
      <c r="E1965" s="2">
        <f>Table29[[#This Row],[quantity]]*Table29[[#This Row],[unit_price]]</f>
        <v>473.02</v>
      </c>
      <c r="F1965" t="str">
        <f>_xlfn.XLOOKUP(Table29[[#This Row],[product_id]],products!A:A,products!B:B)</f>
        <v>Baby Food</v>
      </c>
      <c r="G1965" t="str">
        <f>_xlfn.XLOOKUP(B:B,products!A:A,products!C:C)</f>
        <v>Baby Care</v>
      </c>
      <c r="H1965" t="str">
        <f>_xlfn.XLOOKUP(Table29[[#This Row],[product_id]],products!A:A,products!D:D)</f>
        <v>Kashyap-Reddy</v>
      </c>
      <c r="I1965" s="1">
        <f>_xlfn.XLOOKUP(Table29[[#This Row],[order_id]],orders!A:A,orders!C:C)</f>
        <v>45503.218055555553</v>
      </c>
      <c r="J1965" s="3">
        <f>_xlfn.XLOOKUP(Table29[[#This Row],[order_id]],orders!A:A,orders!B:B)</f>
        <v>67215939</v>
      </c>
      <c r="K1965" s="3" t="str">
        <f>_xlfn.XLOOKUP(Table29[[#This Row],[order_id]],orders!A:A,orders!E:E)</f>
        <v>Card</v>
      </c>
      <c r="L1965" s="3" t="str">
        <f>_xlfn.XLOOKUP(Table29[[#This Row],[customer id]],customers!A:A,customers!C:C)</f>
        <v>New</v>
      </c>
    </row>
    <row r="1966" spans="1:12" x14ac:dyDescent="0.35">
      <c r="A1966" s="3">
        <v>3692405872</v>
      </c>
      <c r="B1966">
        <v>661577</v>
      </c>
      <c r="C1966">
        <v>3</v>
      </c>
      <c r="D1966" s="2">
        <v>720.95</v>
      </c>
      <c r="E1966" s="2">
        <f>Table29[[#This Row],[quantity]]*Table29[[#This Row],[unit_price]]</f>
        <v>2162.8500000000004</v>
      </c>
      <c r="F1966" t="str">
        <f>_xlfn.XLOOKUP(Table29[[#This Row],[product_id]],products!A:A,products!B:B)</f>
        <v>Cat Food</v>
      </c>
      <c r="G1966" t="str">
        <f>_xlfn.XLOOKUP(B:B,products!A:A,products!C:C)</f>
        <v>Pet Care</v>
      </c>
      <c r="H1966" t="str">
        <f>_xlfn.XLOOKUP(Table29[[#This Row],[product_id]],products!A:A,products!D:D)</f>
        <v>Majumdar PLC</v>
      </c>
      <c r="I1966" s="1">
        <f>_xlfn.XLOOKUP(Table29[[#This Row],[order_id]],orders!A:A,orders!C:C)</f>
        <v>45138.511805555558</v>
      </c>
      <c r="J1966" s="3">
        <f>_xlfn.XLOOKUP(Table29[[#This Row],[order_id]],orders!A:A,orders!B:B)</f>
        <v>41878908</v>
      </c>
      <c r="K1966" s="3" t="str">
        <f>_xlfn.XLOOKUP(Table29[[#This Row],[order_id]],orders!A:A,orders!E:E)</f>
        <v>Wallet</v>
      </c>
      <c r="L1966" s="3" t="str">
        <f>_xlfn.XLOOKUP(Table29[[#This Row],[customer id]],customers!A:A,customers!C:C)</f>
        <v>Premium</v>
      </c>
    </row>
    <row r="1967" spans="1:12" x14ac:dyDescent="0.35">
      <c r="A1967" s="3">
        <v>8853713324</v>
      </c>
      <c r="B1967">
        <v>799688</v>
      </c>
      <c r="C1967">
        <v>2</v>
      </c>
      <c r="D1967" s="2">
        <v>309.62</v>
      </c>
      <c r="E1967" s="2">
        <f>Table29[[#This Row],[quantity]]*Table29[[#This Row],[unit_price]]</f>
        <v>619.24</v>
      </c>
      <c r="F1967" t="str">
        <f>_xlfn.XLOOKUP(Table29[[#This Row],[product_id]],products!A:A,products!B:B)</f>
        <v>Lotion</v>
      </c>
      <c r="G1967" t="str">
        <f>_xlfn.XLOOKUP(B:B,products!A:A,products!C:C)</f>
        <v>Personal Care</v>
      </c>
      <c r="H1967" t="str">
        <f>_xlfn.XLOOKUP(Table29[[#This Row],[product_id]],products!A:A,products!D:D)</f>
        <v>Arora LLC</v>
      </c>
      <c r="I1967" s="1">
        <f>_xlfn.XLOOKUP(Table29[[#This Row],[order_id]],orders!A:A,orders!C:C)</f>
        <v>45145.081250000003</v>
      </c>
      <c r="J1967" s="3">
        <f>_xlfn.XLOOKUP(Table29[[#This Row],[order_id]],orders!A:A,orders!B:B)</f>
        <v>58505903</v>
      </c>
      <c r="K1967" s="3" t="str">
        <f>_xlfn.XLOOKUP(Table29[[#This Row],[order_id]],orders!A:A,orders!E:E)</f>
        <v>Card</v>
      </c>
      <c r="L1967" s="3" t="str">
        <f>_xlfn.XLOOKUP(Table29[[#This Row],[customer id]],customers!A:A,customers!C:C)</f>
        <v>New</v>
      </c>
    </row>
    <row r="1968" spans="1:12" x14ac:dyDescent="0.35">
      <c r="A1968" s="3">
        <v>979766779</v>
      </c>
      <c r="B1968">
        <v>784673</v>
      </c>
      <c r="C1968">
        <v>3</v>
      </c>
      <c r="D1968" s="2">
        <v>491.39</v>
      </c>
      <c r="E1968" s="2">
        <f>Table29[[#This Row],[quantity]]*Table29[[#This Row],[unit_price]]</f>
        <v>1474.17</v>
      </c>
      <c r="F1968" t="str">
        <f>_xlfn.XLOOKUP(Table29[[#This Row],[product_id]],products!A:A,products!B:B)</f>
        <v>Dog Food</v>
      </c>
      <c r="G1968" t="str">
        <f>_xlfn.XLOOKUP(B:B,products!A:A,products!C:C)</f>
        <v>Pet Care</v>
      </c>
      <c r="H1968" t="str">
        <f>_xlfn.XLOOKUP(Table29[[#This Row],[product_id]],products!A:A,products!D:D)</f>
        <v>Ramanathan Group</v>
      </c>
      <c r="I1968" s="1">
        <f>_xlfn.XLOOKUP(Table29[[#This Row],[order_id]],orders!A:A,orders!C:C)</f>
        <v>45405.918055555558</v>
      </c>
      <c r="J1968" s="3">
        <f>_xlfn.XLOOKUP(Table29[[#This Row],[order_id]],orders!A:A,orders!B:B)</f>
        <v>57081917</v>
      </c>
      <c r="K1968" s="3" t="str">
        <f>_xlfn.XLOOKUP(Table29[[#This Row],[order_id]],orders!A:A,orders!E:E)</f>
        <v>Card</v>
      </c>
      <c r="L1968" s="3" t="str">
        <f>_xlfn.XLOOKUP(Table29[[#This Row],[customer id]],customers!A:A,customers!C:C)</f>
        <v>Inactive</v>
      </c>
    </row>
    <row r="1969" spans="1:12" x14ac:dyDescent="0.35">
      <c r="A1969" s="3">
        <v>5709672475</v>
      </c>
      <c r="B1969">
        <v>91670</v>
      </c>
      <c r="C1969">
        <v>2</v>
      </c>
      <c r="D1969" s="2">
        <v>439.24</v>
      </c>
      <c r="E1969" s="2">
        <f>Table29[[#This Row],[quantity]]*Table29[[#This Row],[unit_price]]</f>
        <v>878.48</v>
      </c>
      <c r="F1969" t="str">
        <f>_xlfn.XLOOKUP(Table29[[#This Row],[product_id]],products!A:A,products!B:B)</f>
        <v>Dish Soap</v>
      </c>
      <c r="G1969" t="str">
        <f>_xlfn.XLOOKUP(B:B,products!A:A,products!C:C)</f>
        <v>Household Care</v>
      </c>
      <c r="H1969" t="str">
        <f>_xlfn.XLOOKUP(Table29[[#This Row],[product_id]],products!A:A,products!D:D)</f>
        <v>Barman-Ahluwalia</v>
      </c>
      <c r="I1969" s="1">
        <f>_xlfn.XLOOKUP(Table29[[#This Row],[order_id]],orders!A:A,orders!C:C)</f>
        <v>45152.104166666664</v>
      </c>
      <c r="J1969" s="3">
        <f>_xlfn.XLOOKUP(Table29[[#This Row],[order_id]],orders!A:A,orders!B:B)</f>
        <v>16543242</v>
      </c>
      <c r="K1969" s="3" t="str">
        <f>_xlfn.XLOOKUP(Table29[[#This Row],[order_id]],orders!A:A,orders!E:E)</f>
        <v>UPI</v>
      </c>
      <c r="L1969" s="3" t="str">
        <f>_xlfn.XLOOKUP(Table29[[#This Row],[customer id]],customers!A:A,customers!C:C)</f>
        <v>Premium</v>
      </c>
    </row>
    <row r="1970" spans="1:12" x14ac:dyDescent="0.35">
      <c r="A1970" s="3">
        <v>3855709201</v>
      </c>
      <c r="B1970">
        <v>820973</v>
      </c>
      <c r="C1970">
        <v>3</v>
      </c>
      <c r="D1970" s="2">
        <v>114.52</v>
      </c>
      <c r="E1970" s="2">
        <f>Table29[[#This Row],[quantity]]*Table29[[#This Row],[unit_price]]</f>
        <v>343.56</v>
      </c>
      <c r="F1970" t="str">
        <f>_xlfn.XLOOKUP(Table29[[#This Row],[product_id]],products!A:A,products!B:B)</f>
        <v>Baby Wipes</v>
      </c>
      <c r="G1970" t="str">
        <f>_xlfn.XLOOKUP(B:B,products!A:A,products!C:C)</f>
        <v>Baby Care</v>
      </c>
      <c r="H1970" t="str">
        <f>_xlfn.XLOOKUP(Table29[[#This Row],[product_id]],products!A:A,products!D:D)</f>
        <v>Lall LLC</v>
      </c>
      <c r="I1970" s="1">
        <f>_xlfn.XLOOKUP(Table29[[#This Row],[order_id]],orders!A:A,orders!C:C)</f>
        <v>45405.932638888888</v>
      </c>
      <c r="J1970" s="3">
        <f>_xlfn.XLOOKUP(Table29[[#This Row],[order_id]],orders!A:A,orders!B:B)</f>
        <v>13651980</v>
      </c>
      <c r="K1970" s="3" t="str">
        <f>_xlfn.XLOOKUP(Table29[[#This Row],[order_id]],orders!A:A,orders!E:E)</f>
        <v>UPI</v>
      </c>
      <c r="L1970" s="3" t="str">
        <f>_xlfn.XLOOKUP(Table29[[#This Row],[customer id]],customers!A:A,customers!C:C)</f>
        <v>Inactive</v>
      </c>
    </row>
    <row r="1971" spans="1:12" x14ac:dyDescent="0.35">
      <c r="A1971" s="3">
        <v>6861065282</v>
      </c>
      <c r="B1971">
        <v>832348</v>
      </c>
      <c r="C1971">
        <v>3</v>
      </c>
      <c r="D1971" s="2">
        <v>831.43</v>
      </c>
      <c r="E1971" s="2">
        <f>Table29[[#This Row],[quantity]]*Table29[[#This Row],[unit_price]]</f>
        <v>2494.29</v>
      </c>
      <c r="F1971" t="str">
        <f>_xlfn.XLOOKUP(Table29[[#This Row],[product_id]],products!A:A,products!B:B)</f>
        <v>Biscuits</v>
      </c>
      <c r="G1971" t="str">
        <f>_xlfn.XLOOKUP(B:B,products!A:A,products!C:C)</f>
        <v>Snacks &amp; Munchies</v>
      </c>
      <c r="H1971" t="str">
        <f>_xlfn.XLOOKUP(Table29[[#This Row],[product_id]],products!A:A,products!D:D)</f>
        <v>Jani-Ram</v>
      </c>
      <c r="I1971" s="1">
        <f>_xlfn.XLOOKUP(Table29[[#This Row],[order_id]],orders!A:A,orders!C:C)</f>
        <v>45156.77847222222</v>
      </c>
      <c r="J1971" s="3">
        <f>_xlfn.XLOOKUP(Table29[[#This Row],[order_id]],orders!A:A,orders!B:B)</f>
        <v>57523973</v>
      </c>
      <c r="K1971" s="3" t="str">
        <f>_xlfn.XLOOKUP(Table29[[#This Row],[order_id]],orders!A:A,orders!E:E)</f>
        <v>UPI</v>
      </c>
      <c r="L1971" s="3" t="str">
        <f>_xlfn.XLOOKUP(Table29[[#This Row],[customer id]],customers!A:A,customers!C:C)</f>
        <v>New</v>
      </c>
    </row>
    <row r="1972" spans="1:12" x14ac:dyDescent="0.35">
      <c r="A1972" s="3">
        <v>7919724613</v>
      </c>
      <c r="B1972">
        <v>112390</v>
      </c>
      <c r="C1972">
        <v>1</v>
      </c>
      <c r="D1972" s="2">
        <v>877.98</v>
      </c>
      <c r="E1972" s="2">
        <f>Table29[[#This Row],[quantity]]*Table29[[#This Row],[unit_price]]</f>
        <v>877.98</v>
      </c>
      <c r="F1972" t="str">
        <f>_xlfn.XLOOKUP(Table29[[#This Row],[product_id]],products!A:A,products!B:B)</f>
        <v>Toothpaste</v>
      </c>
      <c r="G1972" t="str">
        <f>_xlfn.XLOOKUP(B:B,products!A:A,products!C:C)</f>
        <v>Personal Care</v>
      </c>
      <c r="H1972" t="str">
        <f>_xlfn.XLOOKUP(Table29[[#This Row],[product_id]],products!A:A,products!D:D)</f>
        <v>Kibe, Contractor and Randhawa</v>
      </c>
      <c r="I1972" s="1">
        <f>_xlfn.XLOOKUP(Table29[[#This Row],[order_id]],orders!A:A,orders!C:C)</f>
        <v>45006.642361111109</v>
      </c>
      <c r="J1972" s="3">
        <f>_xlfn.XLOOKUP(Table29[[#This Row],[order_id]],orders!A:A,orders!B:B)</f>
        <v>81200164</v>
      </c>
      <c r="K1972" s="3" t="str">
        <f>_xlfn.XLOOKUP(Table29[[#This Row],[order_id]],orders!A:A,orders!E:E)</f>
        <v>Cash</v>
      </c>
      <c r="L1972" s="3" t="str">
        <f>_xlfn.XLOOKUP(Table29[[#This Row],[customer id]],customers!A:A,customers!C:C)</f>
        <v>Regular</v>
      </c>
    </row>
    <row r="1973" spans="1:12" x14ac:dyDescent="0.35">
      <c r="A1973" s="3">
        <v>7882742057</v>
      </c>
      <c r="B1973">
        <v>365133</v>
      </c>
      <c r="C1973">
        <v>1</v>
      </c>
      <c r="D1973" s="2">
        <v>915.45</v>
      </c>
      <c r="E1973" s="2">
        <f>Table29[[#This Row],[quantity]]*Table29[[#This Row],[unit_price]]</f>
        <v>915.45</v>
      </c>
      <c r="F1973" t="str">
        <f>_xlfn.XLOOKUP(Table29[[#This Row],[product_id]],products!A:A,products!B:B)</f>
        <v>Dish Soap</v>
      </c>
      <c r="G1973" t="str">
        <f>_xlfn.XLOOKUP(B:B,products!A:A,products!C:C)</f>
        <v>Household Care</v>
      </c>
      <c r="H1973" t="str">
        <f>_xlfn.XLOOKUP(Table29[[#This Row],[product_id]],products!A:A,products!D:D)</f>
        <v>Hans Inc</v>
      </c>
      <c r="I1973" s="1">
        <f>_xlfn.XLOOKUP(Table29[[#This Row],[order_id]],orders!A:A,orders!C:C)</f>
        <v>45499.65347222222</v>
      </c>
      <c r="J1973" s="3">
        <f>_xlfn.XLOOKUP(Table29[[#This Row],[order_id]],orders!A:A,orders!B:B)</f>
        <v>32293017</v>
      </c>
      <c r="K1973" s="3" t="str">
        <f>_xlfn.XLOOKUP(Table29[[#This Row],[order_id]],orders!A:A,orders!E:E)</f>
        <v>Card</v>
      </c>
      <c r="L1973" s="3" t="str">
        <f>_xlfn.XLOOKUP(Table29[[#This Row],[customer id]],customers!A:A,customers!C:C)</f>
        <v>Inactive</v>
      </c>
    </row>
    <row r="1974" spans="1:12" x14ac:dyDescent="0.35">
      <c r="A1974" s="3">
        <v>1929002406</v>
      </c>
      <c r="B1974">
        <v>516376</v>
      </c>
      <c r="C1974">
        <v>3</v>
      </c>
      <c r="D1974" s="2">
        <v>877.43</v>
      </c>
      <c r="E1974" s="2">
        <f>Table29[[#This Row],[quantity]]*Table29[[#This Row],[unit_price]]</f>
        <v>2632.29</v>
      </c>
      <c r="F1974" t="str">
        <f>_xlfn.XLOOKUP(Table29[[#This Row],[product_id]],products!A:A,products!B:B)</f>
        <v>Onions</v>
      </c>
      <c r="G1974" t="str">
        <f>_xlfn.XLOOKUP(B:B,products!A:A,products!C:C)</f>
        <v>Fruits &amp; Vegetables</v>
      </c>
      <c r="H1974" t="str">
        <f>_xlfn.XLOOKUP(Table29[[#This Row],[product_id]],products!A:A,products!D:D)</f>
        <v>Agarwal-Dhar</v>
      </c>
      <c r="I1974" s="1">
        <f>_xlfn.XLOOKUP(Table29[[#This Row],[order_id]],orders!A:A,orders!C:C)</f>
        <v>45285.901388888888</v>
      </c>
      <c r="J1974" s="3">
        <f>_xlfn.XLOOKUP(Table29[[#This Row],[order_id]],orders!A:A,orders!B:B)</f>
        <v>67538982</v>
      </c>
      <c r="K1974" s="3" t="str">
        <f>_xlfn.XLOOKUP(Table29[[#This Row],[order_id]],orders!A:A,orders!E:E)</f>
        <v>Cash</v>
      </c>
      <c r="L1974" s="3" t="str">
        <f>_xlfn.XLOOKUP(Table29[[#This Row],[customer id]],customers!A:A,customers!C:C)</f>
        <v>Premium</v>
      </c>
    </row>
    <row r="1975" spans="1:12" x14ac:dyDescent="0.35">
      <c r="A1975" s="3">
        <v>2458349464</v>
      </c>
      <c r="B1975">
        <v>187399</v>
      </c>
      <c r="C1975">
        <v>2</v>
      </c>
      <c r="D1975" s="2">
        <v>53.49</v>
      </c>
      <c r="E1975" s="2">
        <f>Table29[[#This Row],[quantity]]*Table29[[#This Row],[unit_price]]</f>
        <v>106.98</v>
      </c>
      <c r="F1975" t="str">
        <f>_xlfn.XLOOKUP(Table29[[#This Row],[product_id]],products!A:A,products!B:B)</f>
        <v>Frozen Pizza</v>
      </c>
      <c r="G1975" t="str">
        <f>_xlfn.XLOOKUP(B:B,products!A:A,products!C:C)</f>
        <v>Instant &amp; Frozen Food</v>
      </c>
      <c r="H1975" t="str">
        <f>_xlfn.XLOOKUP(Table29[[#This Row],[product_id]],products!A:A,products!D:D)</f>
        <v>Chauhan Inc</v>
      </c>
      <c r="I1975" s="1">
        <f>_xlfn.XLOOKUP(Table29[[#This Row],[order_id]],orders!A:A,orders!C:C)</f>
        <v>45022.527777777781</v>
      </c>
      <c r="J1975" s="3">
        <f>_xlfn.XLOOKUP(Table29[[#This Row],[order_id]],orders!A:A,orders!B:B)</f>
        <v>99714944</v>
      </c>
      <c r="K1975" s="3" t="str">
        <f>_xlfn.XLOOKUP(Table29[[#This Row],[order_id]],orders!A:A,orders!E:E)</f>
        <v>Wallet</v>
      </c>
      <c r="L1975" s="3" t="str">
        <f>_xlfn.XLOOKUP(Table29[[#This Row],[customer id]],customers!A:A,customers!C:C)</f>
        <v>New</v>
      </c>
    </row>
    <row r="1976" spans="1:12" x14ac:dyDescent="0.35">
      <c r="A1976" s="3">
        <v>6608328221</v>
      </c>
      <c r="B1976">
        <v>313754</v>
      </c>
      <c r="C1976">
        <v>1</v>
      </c>
      <c r="D1976" s="2">
        <v>136.6</v>
      </c>
      <c r="E1976" s="2">
        <f>Table29[[#This Row],[quantity]]*Table29[[#This Row],[unit_price]]</f>
        <v>136.6</v>
      </c>
      <c r="F1976" t="str">
        <f>_xlfn.XLOOKUP(Table29[[#This Row],[product_id]],products!A:A,products!B:B)</f>
        <v>Biscuits</v>
      </c>
      <c r="G1976" t="str">
        <f>_xlfn.XLOOKUP(B:B,products!A:A,products!C:C)</f>
        <v>Snacks &amp; Munchies</v>
      </c>
      <c r="H1976" t="str">
        <f>_xlfn.XLOOKUP(Table29[[#This Row],[product_id]],products!A:A,products!D:D)</f>
        <v>Swaminathan, Mahal and Dara</v>
      </c>
      <c r="I1976" s="1">
        <f>_xlfn.XLOOKUP(Table29[[#This Row],[order_id]],orders!A:A,orders!C:C)</f>
        <v>45111.65</v>
      </c>
      <c r="J1976" s="3">
        <f>_xlfn.XLOOKUP(Table29[[#This Row],[order_id]],orders!A:A,orders!B:B)</f>
        <v>76020843</v>
      </c>
      <c r="K1976" s="3" t="str">
        <f>_xlfn.XLOOKUP(Table29[[#This Row],[order_id]],orders!A:A,orders!E:E)</f>
        <v>Cash</v>
      </c>
      <c r="L1976" s="3" t="str">
        <f>_xlfn.XLOOKUP(Table29[[#This Row],[customer id]],customers!A:A,customers!C:C)</f>
        <v>Regular</v>
      </c>
    </row>
    <row r="1977" spans="1:12" x14ac:dyDescent="0.35">
      <c r="A1977" s="3">
        <v>7736615348</v>
      </c>
      <c r="B1977">
        <v>397973</v>
      </c>
      <c r="C1977">
        <v>3</v>
      </c>
      <c r="D1977" s="2">
        <v>728.73</v>
      </c>
      <c r="E1977" s="2">
        <f>Table29[[#This Row],[quantity]]*Table29[[#This Row],[unit_price]]</f>
        <v>2186.19</v>
      </c>
      <c r="F1977" t="str">
        <f>_xlfn.XLOOKUP(Table29[[#This Row],[product_id]],products!A:A,products!B:B)</f>
        <v>Bananas</v>
      </c>
      <c r="G1977" t="str">
        <f>_xlfn.XLOOKUP(B:B,products!A:A,products!C:C)</f>
        <v>Fruits &amp; Vegetables</v>
      </c>
      <c r="H1977" t="str">
        <f>_xlfn.XLOOKUP(Table29[[#This Row],[product_id]],products!A:A,products!D:D)</f>
        <v>Wable, Randhawa and Mutti</v>
      </c>
      <c r="I1977" s="1">
        <f>_xlfn.XLOOKUP(Table29[[#This Row],[order_id]],orders!A:A,orders!C:C)</f>
        <v>45266.873611111114</v>
      </c>
      <c r="J1977" s="3">
        <f>_xlfn.XLOOKUP(Table29[[#This Row],[order_id]],orders!A:A,orders!B:B)</f>
        <v>84161531</v>
      </c>
      <c r="K1977" s="3" t="str">
        <f>_xlfn.XLOOKUP(Table29[[#This Row],[order_id]],orders!A:A,orders!E:E)</f>
        <v>Wallet</v>
      </c>
      <c r="L1977" s="3" t="str">
        <f>_xlfn.XLOOKUP(Table29[[#This Row],[customer id]],customers!A:A,customers!C:C)</f>
        <v>Premium</v>
      </c>
    </row>
    <row r="1978" spans="1:12" x14ac:dyDescent="0.35">
      <c r="A1978" s="3">
        <v>2591738507</v>
      </c>
      <c r="B1978">
        <v>171602</v>
      </c>
      <c r="C1978">
        <v>2</v>
      </c>
      <c r="D1978" s="2">
        <v>883.44</v>
      </c>
      <c r="E1978" s="2">
        <f>Table29[[#This Row],[quantity]]*Table29[[#This Row],[unit_price]]</f>
        <v>1766.88</v>
      </c>
      <c r="F1978" t="str">
        <f>_xlfn.XLOOKUP(Table29[[#This Row],[product_id]],products!A:A,products!B:B)</f>
        <v>Cola</v>
      </c>
      <c r="G1978" t="str">
        <f>_xlfn.XLOOKUP(B:B,products!A:A,products!C:C)</f>
        <v>Cold Drinks &amp; Juices</v>
      </c>
      <c r="H1978" t="str">
        <f>_xlfn.XLOOKUP(Table29[[#This Row],[product_id]],products!A:A,products!D:D)</f>
        <v>Pal-Sehgal</v>
      </c>
      <c r="I1978" s="1">
        <f>_xlfn.XLOOKUP(Table29[[#This Row],[order_id]],orders!A:A,orders!C:C)</f>
        <v>45596.316666666666</v>
      </c>
      <c r="J1978" s="3">
        <f>_xlfn.XLOOKUP(Table29[[#This Row],[order_id]],orders!A:A,orders!B:B)</f>
        <v>14705462</v>
      </c>
      <c r="K1978" s="3" t="str">
        <f>_xlfn.XLOOKUP(Table29[[#This Row],[order_id]],orders!A:A,orders!E:E)</f>
        <v>Card</v>
      </c>
      <c r="L1978" s="3" t="str">
        <f>_xlfn.XLOOKUP(Table29[[#This Row],[customer id]],customers!A:A,customers!C:C)</f>
        <v>Premium</v>
      </c>
    </row>
    <row r="1979" spans="1:12" x14ac:dyDescent="0.35">
      <c r="A1979" s="3">
        <v>6751537971</v>
      </c>
      <c r="B1979">
        <v>903336</v>
      </c>
      <c r="C1979">
        <v>3</v>
      </c>
      <c r="D1979" s="2">
        <v>551.88</v>
      </c>
      <c r="E1979" s="2">
        <f>Table29[[#This Row],[quantity]]*Table29[[#This Row],[unit_price]]</f>
        <v>1655.6399999999999</v>
      </c>
      <c r="F1979" t="str">
        <f>_xlfn.XLOOKUP(Table29[[#This Row],[product_id]],products!A:A,products!B:B)</f>
        <v>Pulses</v>
      </c>
      <c r="G1979" t="str">
        <f>_xlfn.XLOOKUP(B:B,products!A:A,products!C:C)</f>
        <v>Grocery &amp; Staples</v>
      </c>
      <c r="H1979" t="str">
        <f>_xlfn.XLOOKUP(Table29[[#This Row],[product_id]],products!A:A,products!D:D)</f>
        <v>Vaidya, Amble and Palla</v>
      </c>
      <c r="I1979" s="1">
        <f>_xlfn.XLOOKUP(Table29[[#This Row],[order_id]],orders!A:A,orders!C:C)</f>
        <v>45492.252083333333</v>
      </c>
      <c r="J1979" s="3">
        <f>_xlfn.XLOOKUP(Table29[[#This Row],[order_id]],orders!A:A,orders!B:B)</f>
        <v>98444183</v>
      </c>
      <c r="K1979" s="3" t="str">
        <f>_xlfn.XLOOKUP(Table29[[#This Row],[order_id]],orders!A:A,orders!E:E)</f>
        <v>Card</v>
      </c>
      <c r="L1979" s="3" t="str">
        <f>_xlfn.XLOOKUP(Table29[[#This Row],[customer id]],customers!A:A,customers!C:C)</f>
        <v>Regular</v>
      </c>
    </row>
    <row r="1980" spans="1:12" x14ac:dyDescent="0.35">
      <c r="A1980" s="3">
        <v>9768154003</v>
      </c>
      <c r="B1980">
        <v>11422</v>
      </c>
      <c r="C1980">
        <v>2</v>
      </c>
      <c r="D1980" s="2">
        <v>127.16</v>
      </c>
      <c r="E1980" s="2">
        <f>Table29[[#This Row],[quantity]]*Table29[[#This Row],[unit_price]]</f>
        <v>254.32</v>
      </c>
      <c r="F1980" t="str">
        <f>_xlfn.XLOOKUP(Table29[[#This Row],[product_id]],products!A:A,products!B:B)</f>
        <v>Potatoes</v>
      </c>
      <c r="G1980" t="str">
        <f>_xlfn.XLOOKUP(B:B,products!A:A,products!C:C)</f>
        <v>Fruits &amp; Vegetables</v>
      </c>
      <c r="H1980" t="str">
        <f>_xlfn.XLOOKUP(Table29[[#This Row],[product_id]],products!A:A,products!D:D)</f>
        <v>Ramaswamy-Tata</v>
      </c>
      <c r="I1980" s="1">
        <f>_xlfn.XLOOKUP(Table29[[#This Row],[order_id]],orders!A:A,orders!C:C)</f>
        <v>45314.159722222219</v>
      </c>
      <c r="J1980" s="3">
        <f>_xlfn.XLOOKUP(Table29[[#This Row],[order_id]],orders!A:A,orders!B:B)</f>
        <v>88045094</v>
      </c>
      <c r="K1980" s="3" t="str">
        <f>_xlfn.XLOOKUP(Table29[[#This Row],[order_id]],orders!A:A,orders!E:E)</f>
        <v>UPI</v>
      </c>
      <c r="L1980" s="3" t="str">
        <f>_xlfn.XLOOKUP(Table29[[#This Row],[customer id]],customers!A:A,customers!C:C)</f>
        <v>Premium</v>
      </c>
    </row>
    <row r="1981" spans="1:12" x14ac:dyDescent="0.35">
      <c r="A1981" s="3">
        <v>5887288860</v>
      </c>
      <c r="B1981">
        <v>146840</v>
      </c>
      <c r="C1981">
        <v>3</v>
      </c>
      <c r="D1981" s="2">
        <v>786.85</v>
      </c>
      <c r="E1981" s="2">
        <f>Table29[[#This Row],[quantity]]*Table29[[#This Row],[unit_price]]</f>
        <v>2360.5500000000002</v>
      </c>
      <c r="F1981" t="str">
        <f>_xlfn.XLOOKUP(Table29[[#This Row],[product_id]],products!A:A,products!B:B)</f>
        <v>Bread</v>
      </c>
      <c r="G1981" t="str">
        <f>_xlfn.XLOOKUP(B:B,products!A:A,products!C:C)</f>
        <v>Dairy &amp; Breakfast</v>
      </c>
      <c r="H1981" t="str">
        <f>_xlfn.XLOOKUP(Table29[[#This Row],[product_id]],products!A:A,products!D:D)</f>
        <v>Bains, Deol and Vaidya</v>
      </c>
      <c r="I1981" s="1">
        <f>_xlfn.XLOOKUP(Table29[[#This Row],[order_id]],orders!A:A,orders!C:C)</f>
        <v>45352.887499999997</v>
      </c>
      <c r="J1981" s="3">
        <f>_xlfn.XLOOKUP(Table29[[#This Row],[order_id]],orders!A:A,orders!B:B)</f>
        <v>40587811</v>
      </c>
      <c r="K1981" s="3" t="str">
        <f>_xlfn.XLOOKUP(Table29[[#This Row],[order_id]],orders!A:A,orders!E:E)</f>
        <v>Cash</v>
      </c>
      <c r="L1981" s="3" t="str">
        <f>_xlfn.XLOOKUP(Table29[[#This Row],[customer id]],customers!A:A,customers!C:C)</f>
        <v>Inactive</v>
      </c>
    </row>
    <row r="1982" spans="1:12" x14ac:dyDescent="0.35">
      <c r="A1982" s="3">
        <v>3559865135</v>
      </c>
      <c r="B1982">
        <v>365132</v>
      </c>
      <c r="C1982">
        <v>3</v>
      </c>
      <c r="D1982" s="2">
        <v>229.38</v>
      </c>
      <c r="E1982" s="2">
        <f>Table29[[#This Row],[quantity]]*Table29[[#This Row],[unit_price]]</f>
        <v>688.14</v>
      </c>
      <c r="F1982" t="str">
        <f>_xlfn.XLOOKUP(Table29[[#This Row],[product_id]],products!A:A,products!B:B)</f>
        <v>Instant Noodles</v>
      </c>
      <c r="G1982" t="str">
        <f>_xlfn.XLOOKUP(B:B,products!A:A,products!C:C)</f>
        <v>Instant &amp; Frozen Food</v>
      </c>
      <c r="H1982" t="str">
        <f>_xlfn.XLOOKUP(Table29[[#This Row],[product_id]],products!A:A,products!D:D)</f>
        <v>Dar-Kumar</v>
      </c>
      <c r="I1982" s="1">
        <f>_xlfn.XLOOKUP(Table29[[#This Row],[order_id]],orders!A:A,orders!C:C)</f>
        <v>45298.631944444445</v>
      </c>
      <c r="J1982" s="3">
        <f>_xlfn.XLOOKUP(Table29[[#This Row],[order_id]],orders!A:A,orders!B:B)</f>
        <v>66310963</v>
      </c>
      <c r="K1982" s="3" t="str">
        <f>_xlfn.XLOOKUP(Table29[[#This Row],[order_id]],orders!A:A,orders!E:E)</f>
        <v>Wallet</v>
      </c>
      <c r="L1982" s="3" t="str">
        <f>_xlfn.XLOOKUP(Table29[[#This Row],[customer id]],customers!A:A,customers!C:C)</f>
        <v>Inactive</v>
      </c>
    </row>
    <row r="1983" spans="1:12" x14ac:dyDescent="0.35">
      <c r="A1983" s="3">
        <v>209044447</v>
      </c>
      <c r="B1983">
        <v>757274</v>
      </c>
      <c r="C1983">
        <v>2</v>
      </c>
      <c r="D1983" s="2">
        <v>98.32</v>
      </c>
      <c r="E1983" s="2">
        <f>Table29[[#This Row],[quantity]]*Table29[[#This Row],[unit_price]]</f>
        <v>196.64</v>
      </c>
      <c r="F1983" t="str">
        <f>_xlfn.XLOOKUP(Table29[[#This Row],[product_id]],products!A:A,products!B:B)</f>
        <v>Pet Treats</v>
      </c>
      <c r="G1983" t="str">
        <f>_xlfn.XLOOKUP(B:B,products!A:A,products!C:C)</f>
        <v>Pet Care</v>
      </c>
      <c r="H1983" t="str">
        <f>_xlfn.XLOOKUP(Table29[[#This Row],[product_id]],products!A:A,products!D:D)</f>
        <v>Minhas, Kapoor and Sethi</v>
      </c>
      <c r="I1983" s="1">
        <f>_xlfn.XLOOKUP(Table29[[#This Row],[order_id]],orders!A:A,orders!C:C)</f>
        <v>45570.001388888886</v>
      </c>
      <c r="J1983" s="3">
        <f>_xlfn.XLOOKUP(Table29[[#This Row],[order_id]],orders!A:A,orders!B:B)</f>
        <v>2058037</v>
      </c>
      <c r="K1983" s="3" t="str">
        <f>_xlfn.XLOOKUP(Table29[[#This Row],[order_id]],orders!A:A,orders!E:E)</f>
        <v>Cash</v>
      </c>
      <c r="L1983" s="3" t="str">
        <f>_xlfn.XLOOKUP(Table29[[#This Row],[customer id]],customers!A:A,customers!C:C)</f>
        <v>Inactive</v>
      </c>
    </row>
    <row r="1984" spans="1:12" x14ac:dyDescent="0.35">
      <c r="A1984" s="3">
        <v>9643668734</v>
      </c>
      <c r="B1984">
        <v>747801</v>
      </c>
      <c r="C1984">
        <v>2</v>
      </c>
      <c r="D1984" s="2">
        <v>277.76</v>
      </c>
      <c r="E1984" s="2">
        <f>Table29[[#This Row],[quantity]]*Table29[[#This Row],[unit_price]]</f>
        <v>555.52</v>
      </c>
      <c r="F1984" t="str">
        <f>_xlfn.XLOOKUP(Table29[[#This Row],[product_id]],products!A:A,products!B:B)</f>
        <v>Toilet Cleaner</v>
      </c>
      <c r="G1984" t="str">
        <f>_xlfn.XLOOKUP(B:B,products!A:A,products!C:C)</f>
        <v>Household Care</v>
      </c>
      <c r="H1984" t="str">
        <f>_xlfn.XLOOKUP(Table29[[#This Row],[product_id]],products!A:A,products!D:D)</f>
        <v>Saha-Vora</v>
      </c>
      <c r="I1984" s="1">
        <f>_xlfn.XLOOKUP(Table29[[#This Row],[order_id]],orders!A:A,orders!C:C)</f>
        <v>45430.545138888891</v>
      </c>
      <c r="J1984" s="3">
        <f>_xlfn.XLOOKUP(Table29[[#This Row],[order_id]],orders!A:A,orders!B:B)</f>
        <v>34835738</v>
      </c>
      <c r="K1984" s="3" t="str">
        <f>_xlfn.XLOOKUP(Table29[[#This Row],[order_id]],orders!A:A,orders!E:E)</f>
        <v>Wallet</v>
      </c>
      <c r="L1984" s="3" t="str">
        <f>_xlfn.XLOOKUP(Table29[[#This Row],[customer id]],customers!A:A,customers!C:C)</f>
        <v>Premium</v>
      </c>
    </row>
    <row r="1985" spans="1:12" x14ac:dyDescent="0.35">
      <c r="A1985" s="3">
        <v>6115465612</v>
      </c>
      <c r="B1985">
        <v>767398</v>
      </c>
      <c r="C1985">
        <v>3</v>
      </c>
      <c r="D1985" s="2">
        <v>22.14</v>
      </c>
      <c r="E1985" s="2">
        <f>Table29[[#This Row],[quantity]]*Table29[[#This Row],[unit_price]]</f>
        <v>66.42</v>
      </c>
      <c r="F1985" t="str">
        <f>_xlfn.XLOOKUP(Table29[[#This Row],[product_id]],products!A:A,products!B:B)</f>
        <v>Dish Soap</v>
      </c>
      <c r="G1985" t="str">
        <f>_xlfn.XLOOKUP(B:B,products!A:A,products!C:C)</f>
        <v>Household Care</v>
      </c>
      <c r="H1985" t="str">
        <f>_xlfn.XLOOKUP(Table29[[#This Row],[product_id]],products!A:A,products!D:D)</f>
        <v>Arya, Sundaram and Pingle</v>
      </c>
      <c r="I1985" s="1">
        <f>_xlfn.XLOOKUP(Table29[[#This Row],[order_id]],orders!A:A,orders!C:C)</f>
        <v>45197.52847222222</v>
      </c>
      <c r="J1985" s="3">
        <f>_xlfn.XLOOKUP(Table29[[#This Row],[order_id]],orders!A:A,orders!B:B)</f>
        <v>12338529</v>
      </c>
      <c r="K1985" s="3" t="str">
        <f>_xlfn.XLOOKUP(Table29[[#This Row],[order_id]],orders!A:A,orders!E:E)</f>
        <v>Wallet</v>
      </c>
      <c r="L1985" s="3" t="str">
        <f>_xlfn.XLOOKUP(Table29[[#This Row],[customer id]],customers!A:A,customers!C:C)</f>
        <v>New</v>
      </c>
    </row>
    <row r="1986" spans="1:12" x14ac:dyDescent="0.35">
      <c r="A1986" s="3">
        <v>8493723088</v>
      </c>
      <c r="B1986">
        <v>803607</v>
      </c>
      <c r="C1986">
        <v>1</v>
      </c>
      <c r="D1986" s="2">
        <v>949.73</v>
      </c>
      <c r="E1986" s="2">
        <f>Table29[[#This Row],[quantity]]*Table29[[#This Row],[unit_price]]</f>
        <v>949.73</v>
      </c>
      <c r="F1986" t="str">
        <f>_xlfn.XLOOKUP(Table29[[#This Row],[product_id]],products!A:A,products!B:B)</f>
        <v>Soap</v>
      </c>
      <c r="G1986" t="str">
        <f>_xlfn.XLOOKUP(B:B,products!A:A,products!C:C)</f>
        <v>Personal Care</v>
      </c>
      <c r="H1986" t="str">
        <f>_xlfn.XLOOKUP(Table29[[#This Row],[product_id]],products!A:A,products!D:D)</f>
        <v>Kadakia, Mohan and Sathe</v>
      </c>
      <c r="I1986" s="1">
        <f>_xlfn.XLOOKUP(Table29[[#This Row],[order_id]],orders!A:A,orders!C:C)</f>
        <v>45290.261805555558</v>
      </c>
      <c r="J1986" s="3">
        <f>_xlfn.XLOOKUP(Table29[[#This Row],[order_id]],orders!A:A,orders!B:B)</f>
        <v>20238921</v>
      </c>
      <c r="K1986" s="3" t="str">
        <f>_xlfn.XLOOKUP(Table29[[#This Row],[order_id]],orders!A:A,orders!E:E)</f>
        <v>Cash</v>
      </c>
      <c r="L1986" s="3" t="str">
        <f>_xlfn.XLOOKUP(Table29[[#This Row],[customer id]],customers!A:A,customers!C:C)</f>
        <v>Premium</v>
      </c>
    </row>
    <row r="1987" spans="1:12" x14ac:dyDescent="0.35">
      <c r="A1987" s="3">
        <v>6392024503</v>
      </c>
      <c r="B1987">
        <v>451812</v>
      </c>
      <c r="C1987">
        <v>2</v>
      </c>
      <c r="D1987" s="2">
        <v>530.85</v>
      </c>
      <c r="E1987" s="2">
        <f>Table29[[#This Row],[quantity]]*Table29[[#This Row],[unit_price]]</f>
        <v>1061.7</v>
      </c>
      <c r="F1987" t="str">
        <f>_xlfn.XLOOKUP(Table29[[#This Row],[product_id]],products!A:A,products!B:B)</f>
        <v>Pain Reliever</v>
      </c>
      <c r="G1987" t="str">
        <f>_xlfn.XLOOKUP(B:B,products!A:A,products!C:C)</f>
        <v>Pharmacy</v>
      </c>
      <c r="H1987" t="str">
        <f>_xlfn.XLOOKUP(Table29[[#This Row],[product_id]],products!A:A,products!D:D)</f>
        <v>Batra, Sant and Mandal</v>
      </c>
      <c r="I1987" s="1">
        <f>_xlfn.XLOOKUP(Table29[[#This Row],[order_id]],orders!A:A,orders!C:C)</f>
        <v>45174.116666666669</v>
      </c>
      <c r="J1987" s="3">
        <f>_xlfn.XLOOKUP(Table29[[#This Row],[order_id]],orders!A:A,orders!B:B)</f>
        <v>75640174</v>
      </c>
      <c r="K1987" s="3" t="str">
        <f>_xlfn.XLOOKUP(Table29[[#This Row],[order_id]],orders!A:A,orders!E:E)</f>
        <v>Wallet</v>
      </c>
      <c r="L1987" s="3" t="str">
        <f>_xlfn.XLOOKUP(Table29[[#This Row],[customer id]],customers!A:A,customers!C:C)</f>
        <v>Premium</v>
      </c>
    </row>
    <row r="1988" spans="1:12" x14ac:dyDescent="0.35">
      <c r="A1988" s="3">
        <v>9863468109</v>
      </c>
      <c r="B1988">
        <v>256051</v>
      </c>
      <c r="C1988">
        <v>3</v>
      </c>
      <c r="D1988" s="2">
        <v>400.92</v>
      </c>
      <c r="E1988" s="2">
        <f>Table29[[#This Row],[quantity]]*Table29[[#This Row],[unit_price]]</f>
        <v>1202.76</v>
      </c>
      <c r="F1988" t="str">
        <f>_xlfn.XLOOKUP(Table29[[#This Row],[product_id]],products!A:A,products!B:B)</f>
        <v>Lotion</v>
      </c>
      <c r="G1988" t="str">
        <f>_xlfn.XLOOKUP(B:B,products!A:A,products!C:C)</f>
        <v>Personal Care</v>
      </c>
      <c r="H1988" t="str">
        <f>_xlfn.XLOOKUP(Table29[[#This Row],[product_id]],products!A:A,products!D:D)</f>
        <v>Mannan, Naidu and Sama</v>
      </c>
      <c r="I1988" s="1">
        <f>_xlfn.XLOOKUP(Table29[[#This Row],[order_id]],orders!A:A,orders!C:C)</f>
        <v>45319.179166666669</v>
      </c>
      <c r="J1988" s="3">
        <f>_xlfn.XLOOKUP(Table29[[#This Row],[order_id]],orders!A:A,orders!B:B)</f>
        <v>73363613</v>
      </c>
      <c r="K1988" s="3" t="str">
        <f>_xlfn.XLOOKUP(Table29[[#This Row],[order_id]],orders!A:A,orders!E:E)</f>
        <v>UPI</v>
      </c>
      <c r="L1988" s="3" t="str">
        <f>_xlfn.XLOOKUP(Table29[[#This Row],[customer id]],customers!A:A,customers!C:C)</f>
        <v>Premium</v>
      </c>
    </row>
    <row r="1989" spans="1:12" x14ac:dyDescent="0.35">
      <c r="A1989" s="3">
        <v>5448628635</v>
      </c>
      <c r="B1989">
        <v>837480</v>
      </c>
      <c r="C1989">
        <v>3</v>
      </c>
      <c r="D1989" s="2">
        <v>217.4</v>
      </c>
      <c r="E1989" s="2">
        <f>Table29[[#This Row],[quantity]]*Table29[[#This Row],[unit_price]]</f>
        <v>652.20000000000005</v>
      </c>
      <c r="F1989" t="str">
        <f>_xlfn.XLOOKUP(Table29[[#This Row],[product_id]],products!A:A,products!B:B)</f>
        <v>Cough Syrup</v>
      </c>
      <c r="G1989" t="str">
        <f>_xlfn.XLOOKUP(B:B,products!A:A,products!C:C)</f>
        <v>Pharmacy</v>
      </c>
      <c r="H1989" t="str">
        <f>_xlfn.XLOOKUP(Table29[[#This Row],[product_id]],products!A:A,products!D:D)</f>
        <v>Edwin and Sons</v>
      </c>
      <c r="I1989" s="1">
        <f>_xlfn.XLOOKUP(Table29[[#This Row],[order_id]],orders!A:A,orders!C:C)</f>
        <v>45053.554861111108</v>
      </c>
      <c r="J1989" s="3">
        <f>_xlfn.XLOOKUP(Table29[[#This Row],[order_id]],orders!A:A,orders!B:B)</f>
        <v>21658322</v>
      </c>
      <c r="K1989" s="3" t="str">
        <f>_xlfn.XLOOKUP(Table29[[#This Row],[order_id]],orders!A:A,orders!E:E)</f>
        <v>Wallet</v>
      </c>
      <c r="L1989" s="3" t="str">
        <f>_xlfn.XLOOKUP(Table29[[#This Row],[customer id]],customers!A:A,customers!C:C)</f>
        <v>Regular</v>
      </c>
    </row>
    <row r="1990" spans="1:12" x14ac:dyDescent="0.35">
      <c r="A1990" s="3">
        <v>3329455953</v>
      </c>
      <c r="B1990">
        <v>34200</v>
      </c>
      <c r="C1990">
        <v>2</v>
      </c>
      <c r="D1990" s="2">
        <v>319.8</v>
      </c>
      <c r="E1990" s="2">
        <f>Table29[[#This Row],[quantity]]*Table29[[#This Row],[unit_price]]</f>
        <v>639.6</v>
      </c>
      <c r="F1990" t="str">
        <f>_xlfn.XLOOKUP(Table29[[#This Row],[product_id]],products!A:A,products!B:B)</f>
        <v>Lotion</v>
      </c>
      <c r="G1990" t="str">
        <f>_xlfn.XLOOKUP(B:B,products!A:A,products!C:C)</f>
        <v>Personal Care</v>
      </c>
      <c r="H1990" t="str">
        <f>_xlfn.XLOOKUP(Table29[[#This Row],[product_id]],products!A:A,products!D:D)</f>
        <v>Munshi-Grewal</v>
      </c>
      <c r="I1990" s="1">
        <f>_xlfn.XLOOKUP(Table29[[#This Row],[order_id]],orders!A:A,orders!C:C)</f>
        <v>45352.237500000003</v>
      </c>
      <c r="J1990" s="3">
        <f>_xlfn.XLOOKUP(Table29[[#This Row],[order_id]],orders!A:A,orders!B:B)</f>
        <v>31371112</v>
      </c>
      <c r="K1990" s="3" t="str">
        <f>_xlfn.XLOOKUP(Table29[[#This Row],[order_id]],orders!A:A,orders!E:E)</f>
        <v>Card</v>
      </c>
      <c r="L1990" s="3" t="str">
        <f>_xlfn.XLOOKUP(Table29[[#This Row],[customer id]],customers!A:A,customers!C:C)</f>
        <v>Regular</v>
      </c>
    </row>
    <row r="1991" spans="1:12" x14ac:dyDescent="0.35">
      <c r="A1991" s="3">
        <v>3584190892</v>
      </c>
      <c r="B1991">
        <v>26060</v>
      </c>
      <c r="C1991">
        <v>3</v>
      </c>
      <c r="D1991" s="2">
        <v>342.94</v>
      </c>
      <c r="E1991" s="2">
        <f>Table29[[#This Row],[quantity]]*Table29[[#This Row],[unit_price]]</f>
        <v>1028.82</v>
      </c>
      <c r="F1991" t="str">
        <f>_xlfn.XLOOKUP(Table29[[#This Row],[product_id]],products!A:A,products!B:B)</f>
        <v>Vitamins</v>
      </c>
      <c r="G1991" t="str">
        <f>_xlfn.XLOOKUP(B:B,products!A:A,products!C:C)</f>
        <v>Pharmacy</v>
      </c>
      <c r="H1991" t="str">
        <f>_xlfn.XLOOKUP(Table29[[#This Row],[product_id]],products!A:A,products!D:D)</f>
        <v>Shah and Sons</v>
      </c>
      <c r="I1991" s="1">
        <f>_xlfn.XLOOKUP(Table29[[#This Row],[order_id]],orders!A:A,orders!C:C)</f>
        <v>45216.184027777781</v>
      </c>
      <c r="J1991" s="3">
        <f>_xlfn.XLOOKUP(Table29[[#This Row],[order_id]],orders!A:A,orders!B:B)</f>
        <v>60974181</v>
      </c>
      <c r="K1991" s="3" t="str">
        <f>_xlfn.XLOOKUP(Table29[[#This Row],[order_id]],orders!A:A,orders!E:E)</f>
        <v>UPI</v>
      </c>
      <c r="L1991" s="3" t="str">
        <f>_xlfn.XLOOKUP(Table29[[#This Row],[customer id]],customers!A:A,customers!C:C)</f>
        <v>Premium</v>
      </c>
    </row>
    <row r="1992" spans="1:12" x14ac:dyDescent="0.35">
      <c r="A1992" s="3">
        <v>9097056321</v>
      </c>
      <c r="B1992">
        <v>540618</v>
      </c>
      <c r="C1992">
        <v>1</v>
      </c>
      <c r="D1992" s="2">
        <v>317.05</v>
      </c>
      <c r="E1992" s="2">
        <f>Table29[[#This Row],[quantity]]*Table29[[#This Row],[unit_price]]</f>
        <v>317.05</v>
      </c>
      <c r="F1992" t="str">
        <f>_xlfn.XLOOKUP(Table29[[#This Row],[product_id]],products!A:A,products!B:B)</f>
        <v>Popcorn</v>
      </c>
      <c r="G1992" t="str">
        <f>_xlfn.XLOOKUP(B:B,products!A:A,products!C:C)</f>
        <v>Snacks &amp; Munchies</v>
      </c>
      <c r="H1992" t="str">
        <f>_xlfn.XLOOKUP(Table29[[#This Row],[product_id]],products!A:A,products!D:D)</f>
        <v>Golla-Luthra</v>
      </c>
      <c r="I1992" s="1">
        <f>_xlfn.XLOOKUP(Table29[[#This Row],[order_id]],orders!A:A,orders!C:C)</f>
        <v>45390.326388888891</v>
      </c>
      <c r="J1992" s="3">
        <f>_xlfn.XLOOKUP(Table29[[#This Row],[order_id]],orders!A:A,orders!B:B)</f>
        <v>16424635</v>
      </c>
      <c r="K1992" s="3" t="str">
        <f>_xlfn.XLOOKUP(Table29[[#This Row],[order_id]],orders!A:A,orders!E:E)</f>
        <v>Card</v>
      </c>
      <c r="L1992" s="3" t="str">
        <f>_xlfn.XLOOKUP(Table29[[#This Row],[customer id]],customers!A:A,customers!C:C)</f>
        <v>Premium</v>
      </c>
    </row>
    <row r="1993" spans="1:12" x14ac:dyDescent="0.35">
      <c r="A1993" s="3">
        <v>525741957</v>
      </c>
      <c r="B1993">
        <v>784673</v>
      </c>
      <c r="C1993">
        <v>2</v>
      </c>
      <c r="D1993" s="2">
        <v>491.39</v>
      </c>
      <c r="E1993" s="2">
        <f>Table29[[#This Row],[quantity]]*Table29[[#This Row],[unit_price]]</f>
        <v>982.78</v>
      </c>
      <c r="F1993" t="str">
        <f>_xlfn.XLOOKUP(Table29[[#This Row],[product_id]],products!A:A,products!B:B)</f>
        <v>Dog Food</v>
      </c>
      <c r="G1993" t="str">
        <f>_xlfn.XLOOKUP(B:B,products!A:A,products!C:C)</f>
        <v>Pet Care</v>
      </c>
      <c r="H1993" t="str">
        <f>_xlfn.XLOOKUP(Table29[[#This Row],[product_id]],products!A:A,products!D:D)</f>
        <v>Ramanathan Group</v>
      </c>
      <c r="I1993" s="1">
        <f>_xlfn.XLOOKUP(Table29[[#This Row],[order_id]],orders!A:A,orders!C:C)</f>
        <v>45049.257638888892</v>
      </c>
      <c r="J1993" s="3">
        <f>_xlfn.XLOOKUP(Table29[[#This Row],[order_id]],orders!A:A,orders!B:B)</f>
        <v>88866835</v>
      </c>
      <c r="K1993" s="3" t="str">
        <f>_xlfn.XLOOKUP(Table29[[#This Row],[order_id]],orders!A:A,orders!E:E)</f>
        <v>UPI</v>
      </c>
      <c r="L1993" s="3" t="str">
        <f>_xlfn.XLOOKUP(Table29[[#This Row],[customer id]],customers!A:A,customers!C:C)</f>
        <v>Premium</v>
      </c>
    </row>
    <row r="1994" spans="1:12" x14ac:dyDescent="0.35">
      <c r="A1994" s="3">
        <v>5387395051</v>
      </c>
      <c r="B1994">
        <v>925482</v>
      </c>
      <c r="C1994">
        <v>2</v>
      </c>
      <c r="D1994" s="2">
        <v>475.04</v>
      </c>
      <c r="E1994" s="2">
        <f>Table29[[#This Row],[quantity]]*Table29[[#This Row],[unit_price]]</f>
        <v>950.08</v>
      </c>
      <c r="F1994" t="str">
        <f>_xlfn.XLOOKUP(Table29[[#This Row],[product_id]],products!A:A,products!B:B)</f>
        <v>Frozen Biryani</v>
      </c>
      <c r="G1994" t="str">
        <f>_xlfn.XLOOKUP(B:B,products!A:A,products!C:C)</f>
        <v>Instant &amp; Frozen Food</v>
      </c>
      <c r="H1994" t="str">
        <f>_xlfn.XLOOKUP(Table29[[#This Row],[product_id]],products!A:A,products!D:D)</f>
        <v>Viswanathan-Sha</v>
      </c>
      <c r="I1994" s="1">
        <f>_xlfn.XLOOKUP(Table29[[#This Row],[order_id]],orders!A:A,orders!C:C)</f>
        <v>45553.32916666667</v>
      </c>
      <c r="J1994" s="3">
        <f>_xlfn.XLOOKUP(Table29[[#This Row],[order_id]],orders!A:A,orders!B:B)</f>
        <v>37095171</v>
      </c>
      <c r="K1994" s="3" t="str">
        <f>_xlfn.XLOOKUP(Table29[[#This Row],[order_id]],orders!A:A,orders!E:E)</f>
        <v>Cash</v>
      </c>
      <c r="L1994" s="3" t="str">
        <f>_xlfn.XLOOKUP(Table29[[#This Row],[customer id]],customers!A:A,customers!C:C)</f>
        <v>Inactive</v>
      </c>
    </row>
    <row r="1995" spans="1:12" x14ac:dyDescent="0.35">
      <c r="A1995" s="3">
        <v>6799246060</v>
      </c>
      <c r="B1995">
        <v>803607</v>
      </c>
      <c r="C1995">
        <v>3</v>
      </c>
      <c r="D1995" s="2">
        <v>949.73</v>
      </c>
      <c r="E1995" s="2">
        <f>Table29[[#This Row],[quantity]]*Table29[[#This Row],[unit_price]]</f>
        <v>2849.19</v>
      </c>
      <c r="F1995" t="str">
        <f>_xlfn.XLOOKUP(Table29[[#This Row],[product_id]],products!A:A,products!B:B)</f>
        <v>Soap</v>
      </c>
      <c r="G1995" t="str">
        <f>_xlfn.XLOOKUP(B:B,products!A:A,products!C:C)</f>
        <v>Personal Care</v>
      </c>
      <c r="H1995" t="str">
        <f>_xlfn.XLOOKUP(Table29[[#This Row],[product_id]],products!A:A,products!D:D)</f>
        <v>Kadakia, Mohan and Sathe</v>
      </c>
      <c r="I1995" s="1">
        <f>_xlfn.XLOOKUP(Table29[[#This Row],[order_id]],orders!A:A,orders!C:C)</f>
        <v>45236.256944444445</v>
      </c>
      <c r="J1995" s="3">
        <f>_xlfn.XLOOKUP(Table29[[#This Row],[order_id]],orders!A:A,orders!B:B)</f>
        <v>6245778</v>
      </c>
      <c r="K1995" s="3" t="str">
        <f>_xlfn.XLOOKUP(Table29[[#This Row],[order_id]],orders!A:A,orders!E:E)</f>
        <v>Wallet</v>
      </c>
      <c r="L1995" s="3" t="str">
        <f>_xlfn.XLOOKUP(Table29[[#This Row],[customer id]],customers!A:A,customers!C:C)</f>
        <v>Premium</v>
      </c>
    </row>
    <row r="1996" spans="1:12" x14ac:dyDescent="0.35">
      <c r="A1996" s="3">
        <v>8986314607</v>
      </c>
      <c r="B1996">
        <v>700048</v>
      </c>
      <c r="C1996">
        <v>1</v>
      </c>
      <c r="D1996" s="2">
        <v>141.28</v>
      </c>
      <c r="E1996" s="2">
        <f>Table29[[#This Row],[quantity]]*Table29[[#This Row],[unit_price]]</f>
        <v>141.28</v>
      </c>
      <c r="F1996" t="str">
        <f>_xlfn.XLOOKUP(Table29[[#This Row],[product_id]],products!A:A,products!B:B)</f>
        <v>Dish Soap</v>
      </c>
      <c r="G1996" t="str">
        <f>_xlfn.XLOOKUP(B:B,products!A:A,products!C:C)</f>
        <v>Household Care</v>
      </c>
      <c r="H1996" t="str">
        <f>_xlfn.XLOOKUP(Table29[[#This Row],[product_id]],products!A:A,products!D:D)</f>
        <v>Khalsa-Bhavsar</v>
      </c>
      <c r="I1996" s="1">
        <f>_xlfn.XLOOKUP(Table29[[#This Row],[order_id]],orders!A:A,orders!C:C)</f>
        <v>45534.287499999999</v>
      </c>
      <c r="J1996" s="3">
        <f>_xlfn.XLOOKUP(Table29[[#This Row],[order_id]],orders!A:A,orders!B:B)</f>
        <v>11047835</v>
      </c>
      <c r="K1996" s="3" t="str">
        <f>_xlfn.XLOOKUP(Table29[[#This Row],[order_id]],orders!A:A,orders!E:E)</f>
        <v>Cash</v>
      </c>
      <c r="L1996" s="3" t="str">
        <f>_xlfn.XLOOKUP(Table29[[#This Row],[customer id]],customers!A:A,customers!C:C)</f>
        <v>Regular</v>
      </c>
    </row>
    <row r="1997" spans="1:12" x14ac:dyDescent="0.35">
      <c r="A1997" s="3">
        <v>1085912198</v>
      </c>
      <c r="B1997">
        <v>697683</v>
      </c>
      <c r="C1997">
        <v>1</v>
      </c>
      <c r="D1997" s="2">
        <v>123.74</v>
      </c>
      <c r="E1997" s="2">
        <f>Table29[[#This Row],[quantity]]*Table29[[#This Row],[unit_price]]</f>
        <v>123.74</v>
      </c>
      <c r="F1997" t="str">
        <f>_xlfn.XLOOKUP(Table29[[#This Row],[product_id]],products!A:A,products!B:B)</f>
        <v>Toilet Cleaner</v>
      </c>
      <c r="G1997" t="str">
        <f>_xlfn.XLOOKUP(B:B,products!A:A,products!C:C)</f>
        <v>Household Care</v>
      </c>
      <c r="H1997" t="str">
        <f>_xlfn.XLOOKUP(Table29[[#This Row],[product_id]],products!A:A,products!D:D)</f>
        <v>Murty, Varghese and Saxena</v>
      </c>
      <c r="I1997" s="1">
        <f>_xlfn.XLOOKUP(Table29[[#This Row],[order_id]],orders!A:A,orders!C:C)</f>
        <v>45006.947916666664</v>
      </c>
      <c r="J1997" s="3">
        <f>_xlfn.XLOOKUP(Table29[[#This Row],[order_id]],orders!A:A,orders!B:B)</f>
        <v>93198324</v>
      </c>
      <c r="K1997" s="3" t="str">
        <f>_xlfn.XLOOKUP(Table29[[#This Row],[order_id]],orders!A:A,orders!E:E)</f>
        <v>Cash</v>
      </c>
      <c r="L1997" s="3" t="str">
        <f>_xlfn.XLOOKUP(Table29[[#This Row],[customer id]],customers!A:A,customers!C:C)</f>
        <v>Inactive</v>
      </c>
    </row>
    <row r="1998" spans="1:12" x14ac:dyDescent="0.35">
      <c r="A1998" s="3">
        <v>3423328091</v>
      </c>
      <c r="B1998">
        <v>679321</v>
      </c>
      <c r="C1998">
        <v>2</v>
      </c>
      <c r="D1998" s="2">
        <v>738.46</v>
      </c>
      <c r="E1998" s="2">
        <f>Table29[[#This Row],[quantity]]*Table29[[#This Row],[unit_price]]</f>
        <v>1476.92</v>
      </c>
      <c r="F1998" t="str">
        <f>_xlfn.XLOOKUP(Table29[[#This Row],[product_id]],products!A:A,products!B:B)</f>
        <v>Cola</v>
      </c>
      <c r="G1998" t="str">
        <f>_xlfn.XLOOKUP(B:B,products!A:A,products!C:C)</f>
        <v>Cold Drinks &amp; Juices</v>
      </c>
      <c r="H1998" t="str">
        <f>_xlfn.XLOOKUP(Table29[[#This Row],[product_id]],products!A:A,products!D:D)</f>
        <v>Khurana-Dewan</v>
      </c>
      <c r="I1998" s="1">
        <f>_xlfn.XLOOKUP(Table29[[#This Row],[order_id]],orders!A:A,orders!C:C)</f>
        <v>45193.898611111108</v>
      </c>
      <c r="J1998" s="3">
        <f>_xlfn.XLOOKUP(Table29[[#This Row],[order_id]],orders!A:A,orders!B:B)</f>
        <v>18935489</v>
      </c>
      <c r="K1998" s="3" t="str">
        <f>_xlfn.XLOOKUP(Table29[[#This Row],[order_id]],orders!A:A,orders!E:E)</f>
        <v>UPI</v>
      </c>
      <c r="L1998" s="3" t="str">
        <f>_xlfn.XLOOKUP(Table29[[#This Row],[customer id]],customers!A:A,customers!C:C)</f>
        <v>New</v>
      </c>
    </row>
    <row r="1999" spans="1:12" x14ac:dyDescent="0.35">
      <c r="A1999" s="3">
        <v>9848366909</v>
      </c>
      <c r="B1999">
        <v>365132</v>
      </c>
      <c r="C1999">
        <v>2</v>
      </c>
      <c r="D1999" s="2">
        <v>229.38</v>
      </c>
      <c r="E1999" s="2">
        <f>Table29[[#This Row],[quantity]]*Table29[[#This Row],[unit_price]]</f>
        <v>458.76</v>
      </c>
      <c r="F1999" t="str">
        <f>_xlfn.XLOOKUP(Table29[[#This Row],[product_id]],products!A:A,products!B:B)</f>
        <v>Instant Noodles</v>
      </c>
      <c r="G1999" t="str">
        <f>_xlfn.XLOOKUP(B:B,products!A:A,products!C:C)</f>
        <v>Instant &amp; Frozen Food</v>
      </c>
      <c r="H1999" t="str">
        <f>_xlfn.XLOOKUP(Table29[[#This Row],[product_id]],products!A:A,products!D:D)</f>
        <v>Dar-Kumar</v>
      </c>
      <c r="I1999" s="1">
        <f>_xlfn.XLOOKUP(Table29[[#This Row],[order_id]],orders!A:A,orders!C:C)</f>
        <v>45236.111111111109</v>
      </c>
      <c r="J1999" s="3">
        <f>_xlfn.XLOOKUP(Table29[[#This Row],[order_id]],orders!A:A,orders!B:B)</f>
        <v>34281470</v>
      </c>
      <c r="K1999" s="3" t="str">
        <f>_xlfn.XLOOKUP(Table29[[#This Row],[order_id]],orders!A:A,orders!E:E)</f>
        <v>Card</v>
      </c>
      <c r="L1999" s="3" t="str">
        <f>_xlfn.XLOOKUP(Table29[[#This Row],[customer id]],customers!A:A,customers!C:C)</f>
        <v>Premium</v>
      </c>
    </row>
    <row r="2000" spans="1:12" x14ac:dyDescent="0.35">
      <c r="A2000" s="3">
        <v>936021770</v>
      </c>
      <c r="B2000">
        <v>107548</v>
      </c>
      <c r="C2000">
        <v>3</v>
      </c>
      <c r="D2000" s="2">
        <v>891.6</v>
      </c>
      <c r="E2000" s="2">
        <f>Table29[[#This Row],[quantity]]*Table29[[#This Row],[unit_price]]</f>
        <v>2674.8</v>
      </c>
      <c r="F2000" t="str">
        <f>_xlfn.XLOOKUP(Table29[[#This Row],[product_id]],products!A:A,products!B:B)</f>
        <v>Cola</v>
      </c>
      <c r="G2000" t="str">
        <f>_xlfn.XLOOKUP(B:B,products!A:A,products!C:C)</f>
        <v>Cold Drinks &amp; Juices</v>
      </c>
      <c r="H2000" t="str">
        <f>_xlfn.XLOOKUP(Table29[[#This Row],[product_id]],products!A:A,products!D:D)</f>
        <v>Bhandari, Bhasin and Palan</v>
      </c>
      <c r="I2000" s="1">
        <f>_xlfn.XLOOKUP(Table29[[#This Row],[order_id]],orders!A:A,orders!C:C)</f>
        <v>45324.206944444442</v>
      </c>
      <c r="J2000" s="3">
        <f>_xlfn.XLOOKUP(Table29[[#This Row],[order_id]],orders!A:A,orders!B:B)</f>
        <v>79960955</v>
      </c>
      <c r="K2000" s="3" t="str">
        <f>_xlfn.XLOOKUP(Table29[[#This Row],[order_id]],orders!A:A,orders!E:E)</f>
        <v>UPI</v>
      </c>
      <c r="L2000" s="3" t="str">
        <f>_xlfn.XLOOKUP(Table29[[#This Row],[customer id]],customers!A:A,customers!C:C)</f>
        <v>New</v>
      </c>
    </row>
    <row r="2001" spans="1:12" x14ac:dyDescent="0.35">
      <c r="A2001" s="3">
        <v>8916215165</v>
      </c>
      <c r="B2001">
        <v>925482</v>
      </c>
      <c r="C2001">
        <v>3</v>
      </c>
      <c r="D2001" s="2">
        <v>475.04</v>
      </c>
      <c r="E2001" s="2">
        <f>Table29[[#This Row],[quantity]]*Table29[[#This Row],[unit_price]]</f>
        <v>1425.1200000000001</v>
      </c>
      <c r="F2001" t="str">
        <f>_xlfn.XLOOKUP(Table29[[#This Row],[product_id]],products!A:A,products!B:B)</f>
        <v>Frozen Biryani</v>
      </c>
      <c r="G2001" t="str">
        <f>_xlfn.XLOOKUP(B:B,products!A:A,products!C:C)</f>
        <v>Instant &amp; Frozen Food</v>
      </c>
      <c r="H2001" t="str">
        <f>_xlfn.XLOOKUP(Table29[[#This Row],[product_id]],products!A:A,products!D:D)</f>
        <v>Viswanathan-Sha</v>
      </c>
      <c r="I2001" s="1">
        <f>_xlfn.XLOOKUP(Table29[[#This Row],[order_id]],orders!A:A,orders!C:C)</f>
        <v>45146.102777777778</v>
      </c>
      <c r="J2001" s="3">
        <f>_xlfn.XLOOKUP(Table29[[#This Row],[order_id]],orders!A:A,orders!B:B)</f>
        <v>49806393</v>
      </c>
      <c r="K2001" s="3" t="str">
        <f>_xlfn.XLOOKUP(Table29[[#This Row],[order_id]],orders!A:A,orders!E:E)</f>
        <v>Wallet</v>
      </c>
      <c r="L2001" s="3" t="str">
        <f>_xlfn.XLOOKUP(Table29[[#This Row],[customer id]],customers!A:A,customers!C:C)</f>
        <v>Regular</v>
      </c>
    </row>
    <row r="2002" spans="1:12" x14ac:dyDescent="0.35">
      <c r="A2002" s="3">
        <v>389558867</v>
      </c>
      <c r="B2002">
        <v>555121</v>
      </c>
      <c r="C2002">
        <v>3</v>
      </c>
      <c r="D2002" s="2">
        <v>354.91</v>
      </c>
      <c r="E2002" s="2">
        <f>Table29[[#This Row],[quantity]]*Table29[[#This Row],[unit_price]]</f>
        <v>1064.73</v>
      </c>
      <c r="F2002" t="str">
        <f>_xlfn.XLOOKUP(Table29[[#This Row],[product_id]],products!A:A,products!B:B)</f>
        <v>Carrots</v>
      </c>
      <c r="G2002" t="str">
        <f>_xlfn.XLOOKUP(B:B,products!A:A,products!C:C)</f>
        <v>Fruits &amp; Vegetables</v>
      </c>
      <c r="H2002" t="str">
        <f>_xlfn.XLOOKUP(Table29[[#This Row],[product_id]],products!A:A,products!D:D)</f>
        <v>Subramanian, Chaudhuri and Dora</v>
      </c>
      <c r="I2002" s="1">
        <f>_xlfn.XLOOKUP(Table29[[#This Row],[order_id]],orders!A:A,orders!C:C)</f>
        <v>45181.009027777778</v>
      </c>
      <c r="J2002" s="3">
        <f>_xlfn.XLOOKUP(Table29[[#This Row],[order_id]],orders!A:A,orders!B:B)</f>
        <v>8375298</v>
      </c>
      <c r="K2002" s="3" t="str">
        <f>_xlfn.XLOOKUP(Table29[[#This Row],[order_id]],orders!A:A,orders!E:E)</f>
        <v>Cash</v>
      </c>
      <c r="L2002" s="3" t="str">
        <f>_xlfn.XLOOKUP(Table29[[#This Row],[customer id]],customers!A:A,customers!C:C)</f>
        <v>Premium</v>
      </c>
    </row>
    <row r="2003" spans="1:12" x14ac:dyDescent="0.35">
      <c r="A2003" s="3">
        <v>7616883530</v>
      </c>
      <c r="B2003">
        <v>306177</v>
      </c>
      <c r="C2003">
        <v>3</v>
      </c>
      <c r="D2003" s="2">
        <v>769.24</v>
      </c>
      <c r="E2003" s="2">
        <f>Table29[[#This Row],[quantity]]*Table29[[#This Row],[unit_price]]</f>
        <v>2307.7200000000003</v>
      </c>
      <c r="F2003" t="str">
        <f>_xlfn.XLOOKUP(Table29[[#This Row],[product_id]],products!A:A,products!B:B)</f>
        <v>Frozen Biryani</v>
      </c>
      <c r="G2003" t="str">
        <f>_xlfn.XLOOKUP(B:B,products!A:A,products!C:C)</f>
        <v>Instant &amp; Frozen Food</v>
      </c>
      <c r="H2003" t="str">
        <f>_xlfn.XLOOKUP(Table29[[#This Row],[product_id]],products!A:A,products!D:D)</f>
        <v>Som Inc</v>
      </c>
      <c r="I2003" s="1">
        <f>_xlfn.XLOOKUP(Table29[[#This Row],[order_id]],orders!A:A,orders!C:C)</f>
        <v>45174.072222222225</v>
      </c>
      <c r="J2003" s="3">
        <f>_xlfn.XLOOKUP(Table29[[#This Row],[order_id]],orders!A:A,orders!B:B)</f>
        <v>16410155</v>
      </c>
      <c r="K2003" s="3" t="str">
        <f>_xlfn.XLOOKUP(Table29[[#This Row],[order_id]],orders!A:A,orders!E:E)</f>
        <v>Card</v>
      </c>
      <c r="L2003" s="3" t="str">
        <f>_xlfn.XLOOKUP(Table29[[#This Row],[customer id]],customers!A:A,customers!C:C)</f>
        <v>Premium</v>
      </c>
    </row>
    <row r="2004" spans="1:12" x14ac:dyDescent="0.35">
      <c r="A2004" s="3">
        <v>3851744248</v>
      </c>
      <c r="B2004">
        <v>734789</v>
      </c>
      <c r="C2004">
        <v>1</v>
      </c>
      <c r="D2004" s="2">
        <v>395.82</v>
      </c>
      <c r="E2004" s="2">
        <f>Table29[[#This Row],[quantity]]*Table29[[#This Row],[unit_price]]</f>
        <v>395.82</v>
      </c>
      <c r="F2004" t="str">
        <f>_xlfn.XLOOKUP(Table29[[#This Row],[product_id]],products!A:A,products!B:B)</f>
        <v>Popcorn</v>
      </c>
      <c r="G2004" t="str">
        <f>_xlfn.XLOOKUP(B:B,products!A:A,products!C:C)</f>
        <v>Snacks &amp; Munchies</v>
      </c>
      <c r="H2004" t="str">
        <f>_xlfn.XLOOKUP(Table29[[#This Row],[product_id]],products!A:A,products!D:D)</f>
        <v>Chaudhari, Pant and Singh</v>
      </c>
      <c r="I2004" s="1">
        <f>_xlfn.XLOOKUP(Table29[[#This Row],[order_id]],orders!A:A,orders!C:C)</f>
        <v>45046.352083333331</v>
      </c>
      <c r="J2004" s="3">
        <f>_xlfn.XLOOKUP(Table29[[#This Row],[order_id]],orders!A:A,orders!B:B)</f>
        <v>61763552</v>
      </c>
      <c r="K2004" s="3" t="str">
        <f>_xlfn.XLOOKUP(Table29[[#This Row],[order_id]],orders!A:A,orders!E:E)</f>
        <v>Wallet</v>
      </c>
      <c r="L2004" s="3" t="str">
        <f>_xlfn.XLOOKUP(Table29[[#This Row],[customer id]],customers!A:A,customers!C:C)</f>
        <v>Inactive</v>
      </c>
    </row>
    <row r="2005" spans="1:12" x14ac:dyDescent="0.35">
      <c r="A2005" s="3">
        <v>4953665655</v>
      </c>
      <c r="B2005">
        <v>444361</v>
      </c>
      <c r="C2005">
        <v>2</v>
      </c>
      <c r="D2005" s="2">
        <v>822.63</v>
      </c>
      <c r="E2005" s="2">
        <f>Table29[[#This Row],[quantity]]*Table29[[#This Row],[unit_price]]</f>
        <v>1645.26</v>
      </c>
      <c r="F2005" t="str">
        <f>_xlfn.XLOOKUP(Table29[[#This Row],[product_id]],products!A:A,products!B:B)</f>
        <v>Pain Reliever</v>
      </c>
      <c r="G2005" t="str">
        <f>_xlfn.XLOOKUP(B:B,products!A:A,products!C:C)</f>
        <v>Pharmacy</v>
      </c>
      <c r="H2005" t="str">
        <f>_xlfn.XLOOKUP(Table29[[#This Row],[product_id]],products!A:A,products!D:D)</f>
        <v>Prakash, Bawa and Kale</v>
      </c>
      <c r="I2005" s="1">
        <f>_xlfn.XLOOKUP(Table29[[#This Row],[order_id]],orders!A:A,orders!C:C)</f>
        <v>45307.929166666669</v>
      </c>
      <c r="J2005" s="3">
        <f>_xlfn.XLOOKUP(Table29[[#This Row],[order_id]],orders!A:A,orders!B:B)</f>
        <v>14428954</v>
      </c>
      <c r="K2005" s="3" t="str">
        <f>_xlfn.XLOOKUP(Table29[[#This Row],[order_id]],orders!A:A,orders!E:E)</f>
        <v>Cash</v>
      </c>
      <c r="L2005" s="3" t="str">
        <f>_xlfn.XLOOKUP(Table29[[#This Row],[customer id]],customers!A:A,customers!C:C)</f>
        <v>Premium</v>
      </c>
    </row>
    <row r="2006" spans="1:12" x14ac:dyDescent="0.35">
      <c r="A2006" s="3">
        <v>962864152</v>
      </c>
      <c r="B2006">
        <v>455083</v>
      </c>
      <c r="C2006">
        <v>3</v>
      </c>
      <c r="D2006" s="2">
        <v>959.01</v>
      </c>
      <c r="E2006" s="2">
        <f>Table29[[#This Row],[quantity]]*Table29[[#This Row],[unit_price]]</f>
        <v>2877.0299999999997</v>
      </c>
      <c r="F2006" t="str">
        <f>_xlfn.XLOOKUP(Table29[[#This Row],[product_id]],products!A:A,products!B:B)</f>
        <v>Butter</v>
      </c>
      <c r="G2006" t="str">
        <f>_xlfn.XLOOKUP(B:B,products!A:A,products!C:C)</f>
        <v>Dairy &amp; Breakfast</v>
      </c>
      <c r="H2006" t="str">
        <f>_xlfn.XLOOKUP(Table29[[#This Row],[product_id]],products!A:A,products!D:D)</f>
        <v>Dutta Inc</v>
      </c>
      <c r="I2006" s="1">
        <f>_xlfn.XLOOKUP(Table29[[#This Row],[order_id]],orders!A:A,orders!C:C)</f>
        <v>45492.274305555555</v>
      </c>
      <c r="J2006" s="3">
        <f>_xlfn.XLOOKUP(Table29[[#This Row],[order_id]],orders!A:A,orders!B:B)</f>
        <v>24357425</v>
      </c>
      <c r="K2006" s="3" t="str">
        <f>_xlfn.XLOOKUP(Table29[[#This Row],[order_id]],orders!A:A,orders!E:E)</f>
        <v>Card</v>
      </c>
      <c r="L2006" s="3" t="str">
        <f>_xlfn.XLOOKUP(Table29[[#This Row],[customer id]],customers!A:A,customers!C:C)</f>
        <v>Inactive</v>
      </c>
    </row>
    <row r="2007" spans="1:12" x14ac:dyDescent="0.35">
      <c r="A2007" s="3">
        <v>923668833</v>
      </c>
      <c r="B2007">
        <v>771228</v>
      </c>
      <c r="C2007">
        <v>3</v>
      </c>
      <c r="D2007" s="2">
        <v>83.18</v>
      </c>
      <c r="E2007" s="2">
        <f>Table29[[#This Row],[quantity]]*Table29[[#This Row],[unit_price]]</f>
        <v>249.54000000000002</v>
      </c>
      <c r="F2007" t="str">
        <f>_xlfn.XLOOKUP(Table29[[#This Row],[product_id]],products!A:A,products!B:B)</f>
        <v>Pet Treats</v>
      </c>
      <c r="G2007" t="str">
        <f>_xlfn.XLOOKUP(B:B,products!A:A,products!C:C)</f>
        <v>Pet Care</v>
      </c>
      <c r="H2007" t="str">
        <f>_xlfn.XLOOKUP(Table29[[#This Row],[product_id]],products!A:A,products!D:D)</f>
        <v>Raja and Sons</v>
      </c>
      <c r="I2007" s="1">
        <f>_xlfn.XLOOKUP(Table29[[#This Row],[order_id]],orders!A:A,orders!C:C)</f>
        <v>45058.926388888889</v>
      </c>
      <c r="J2007" s="3">
        <f>_xlfn.XLOOKUP(Table29[[#This Row],[order_id]],orders!A:A,orders!B:B)</f>
        <v>47125914</v>
      </c>
      <c r="K2007" s="3" t="str">
        <f>_xlfn.XLOOKUP(Table29[[#This Row],[order_id]],orders!A:A,orders!E:E)</f>
        <v>Card</v>
      </c>
      <c r="L2007" s="3" t="str">
        <f>_xlfn.XLOOKUP(Table29[[#This Row],[customer id]],customers!A:A,customers!C:C)</f>
        <v>Premium</v>
      </c>
    </row>
    <row r="2008" spans="1:12" x14ac:dyDescent="0.35">
      <c r="A2008" s="3">
        <v>4022122330</v>
      </c>
      <c r="B2008">
        <v>26060</v>
      </c>
      <c r="C2008">
        <v>3</v>
      </c>
      <c r="D2008" s="2">
        <v>342.94</v>
      </c>
      <c r="E2008" s="2">
        <f>Table29[[#This Row],[quantity]]*Table29[[#This Row],[unit_price]]</f>
        <v>1028.82</v>
      </c>
      <c r="F2008" t="str">
        <f>_xlfn.XLOOKUP(Table29[[#This Row],[product_id]],products!A:A,products!B:B)</f>
        <v>Vitamins</v>
      </c>
      <c r="G2008" t="str">
        <f>_xlfn.XLOOKUP(B:B,products!A:A,products!C:C)</f>
        <v>Pharmacy</v>
      </c>
      <c r="H2008" t="str">
        <f>_xlfn.XLOOKUP(Table29[[#This Row],[product_id]],products!A:A,products!D:D)</f>
        <v>Shah and Sons</v>
      </c>
      <c r="I2008" s="1">
        <f>_xlfn.XLOOKUP(Table29[[#This Row],[order_id]],orders!A:A,orders!C:C)</f>
        <v>45264.809027777781</v>
      </c>
      <c r="J2008" s="3">
        <f>_xlfn.XLOOKUP(Table29[[#This Row],[order_id]],orders!A:A,orders!B:B)</f>
        <v>33871107</v>
      </c>
      <c r="K2008" s="3" t="str">
        <f>_xlfn.XLOOKUP(Table29[[#This Row],[order_id]],orders!A:A,orders!E:E)</f>
        <v>UPI</v>
      </c>
      <c r="L2008" s="3" t="str">
        <f>_xlfn.XLOOKUP(Table29[[#This Row],[customer id]],customers!A:A,customers!C:C)</f>
        <v>Inactive</v>
      </c>
    </row>
    <row r="2009" spans="1:12" x14ac:dyDescent="0.35">
      <c r="A2009" s="3">
        <v>4564846800</v>
      </c>
      <c r="B2009">
        <v>500739</v>
      </c>
      <c r="C2009">
        <v>2</v>
      </c>
      <c r="D2009" s="2">
        <v>359.98</v>
      </c>
      <c r="E2009" s="2">
        <f>Table29[[#This Row],[quantity]]*Table29[[#This Row],[unit_price]]</f>
        <v>719.96</v>
      </c>
      <c r="F2009" t="str">
        <f>_xlfn.XLOOKUP(Table29[[#This Row],[product_id]],products!A:A,products!B:B)</f>
        <v>Bread</v>
      </c>
      <c r="G2009" t="str">
        <f>_xlfn.XLOOKUP(B:B,products!A:A,products!C:C)</f>
        <v>Dairy &amp; Breakfast</v>
      </c>
      <c r="H2009" t="str">
        <f>_xlfn.XLOOKUP(Table29[[#This Row],[product_id]],products!A:A,products!D:D)</f>
        <v>Aggarwal Group</v>
      </c>
      <c r="I2009" s="1">
        <f>_xlfn.XLOOKUP(Table29[[#This Row],[order_id]],orders!A:A,orders!C:C)</f>
        <v>45148.040972222225</v>
      </c>
      <c r="J2009" s="3">
        <f>_xlfn.XLOOKUP(Table29[[#This Row],[order_id]],orders!A:A,orders!B:B)</f>
        <v>79764458</v>
      </c>
      <c r="K2009" s="3" t="str">
        <f>_xlfn.XLOOKUP(Table29[[#This Row],[order_id]],orders!A:A,orders!E:E)</f>
        <v>UPI</v>
      </c>
      <c r="L2009" s="3" t="str">
        <f>_xlfn.XLOOKUP(Table29[[#This Row],[customer id]],customers!A:A,customers!C:C)</f>
        <v>New</v>
      </c>
    </row>
    <row r="2010" spans="1:12" x14ac:dyDescent="0.35">
      <c r="A2010" s="3">
        <v>690652905</v>
      </c>
      <c r="B2010">
        <v>451812</v>
      </c>
      <c r="C2010">
        <v>2</v>
      </c>
      <c r="D2010" s="2">
        <v>530.85</v>
      </c>
      <c r="E2010" s="2">
        <f>Table29[[#This Row],[quantity]]*Table29[[#This Row],[unit_price]]</f>
        <v>1061.7</v>
      </c>
      <c r="F2010" t="str">
        <f>_xlfn.XLOOKUP(Table29[[#This Row],[product_id]],products!A:A,products!B:B)</f>
        <v>Pain Reliever</v>
      </c>
      <c r="G2010" t="str">
        <f>_xlfn.XLOOKUP(B:B,products!A:A,products!C:C)</f>
        <v>Pharmacy</v>
      </c>
      <c r="H2010" t="str">
        <f>_xlfn.XLOOKUP(Table29[[#This Row],[product_id]],products!A:A,products!D:D)</f>
        <v>Batra, Sant and Mandal</v>
      </c>
      <c r="I2010" s="1">
        <f>_xlfn.XLOOKUP(Table29[[#This Row],[order_id]],orders!A:A,orders!C:C)</f>
        <v>45406.71597222222</v>
      </c>
      <c r="J2010" s="3">
        <f>_xlfn.XLOOKUP(Table29[[#This Row],[order_id]],orders!A:A,orders!B:B)</f>
        <v>75289676</v>
      </c>
      <c r="K2010" s="3" t="str">
        <f>_xlfn.XLOOKUP(Table29[[#This Row],[order_id]],orders!A:A,orders!E:E)</f>
        <v>Cash</v>
      </c>
      <c r="L2010" s="3" t="str">
        <f>_xlfn.XLOOKUP(Table29[[#This Row],[customer id]],customers!A:A,customers!C:C)</f>
        <v>Inactive</v>
      </c>
    </row>
    <row r="2011" spans="1:12" x14ac:dyDescent="0.35">
      <c r="A2011" s="3">
        <v>716741661</v>
      </c>
      <c r="B2011">
        <v>799688</v>
      </c>
      <c r="C2011">
        <v>2</v>
      </c>
      <c r="D2011" s="2">
        <v>309.62</v>
      </c>
      <c r="E2011" s="2">
        <f>Table29[[#This Row],[quantity]]*Table29[[#This Row],[unit_price]]</f>
        <v>619.24</v>
      </c>
      <c r="F2011" t="str">
        <f>_xlfn.XLOOKUP(Table29[[#This Row],[product_id]],products!A:A,products!B:B)</f>
        <v>Lotion</v>
      </c>
      <c r="G2011" t="str">
        <f>_xlfn.XLOOKUP(B:B,products!A:A,products!C:C)</f>
        <v>Personal Care</v>
      </c>
      <c r="H2011" t="str">
        <f>_xlfn.XLOOKUP(Table29[[#This Row],[product_id]],products!A:A,products!D:D)</f>
        <v>Arora LLC</v>
      </c>
      <c r="I2011" s="1">
        <f>_xlfn.XLOOKUP(Table29[[#This Row],[order_id]],orders!A:A,orders!C:C)</f>
        <v>45580.267361111109</v>
      </c>
      <c r="J2011" s="3">
        <f>_xlfn.XLOOKUP(Table29[[#This Row],[order_id]],orders!A:A,orders!B:B)</f>
        <v>43052303</v>
      </c>
      <c r="K2011" s="3" t="str">
        <f>_xlfn.XLOOKUP(Table29[[#This Row],[order_id]],orders!A:A,orders!E:E)</f>
        <v>UPI</v>
      </c>
      <c r="L2011" s="3" t="str">
        <f>_xlfn.XLOOKUP(Table29[[#This Row],[customer id]],customers!A:A,customers!C:C)</f>
        <v>Premium</v>
      </c>
    </row>
    <row r="2012" spans="1:12" x14ac:dyDescent="0.35">
      <c r="A2012" s="3">
        <v>6575532281</v>
      </c>
      <c r="B2012">
        <v>34200</v>
      </c>
      <c r="C2012">
        <v>1</v>
      </c>
      <c r="D2012" s="2">
        <v>319.8</v>
      </c>
      <c r="E2012" s="2">
        <f>Table29[[#This Row],[quantity]]*Table29[[#This Row],[unit_price]]</f>
        <v>319.8</v>
      </c>
      <c r="F2012" t="str">
        <f>_xlfn.XLOOKUP(Table29[[#This Row],[product_id]],products!A:A,products!B:B)</f>
        <v>Lotion</v>
      </c>
      <c r="G2012" t="str">
        <f>_xlfn.XLOOKUP(B:B,products!A:A,products!C:C)</f>
        <v>Personal Care</v>
      </c>
      <c r="H2012" t="str">
        <f>_xlfn.XLOOKUP(Table29[[#This Row],[product_id]],products!A:A,products!D:D)</f>
        <v>Munshi-Grewal</v>
      </c>
      <c r="I2012" s="1">
        <f>_xlfn.XLOOKUP(Table29[[#This Row],[order_id]],orders!A:A,orders!C:C)</f>
        <v>45376.044444444444</v>
      </c>
      <c r="J2012" s="3">
        <f>_xlfn.XLOOKUP(Table29[[#This Row],[order_id]],orders!A:A,orders!B:B)</f>
        <v>44149982</v>
      </c>
      <c r="K2012" s="3" t="str">
        <f>_xlfn.XLOOKUP(Table29[[#This Row],[order_id]],orders!A:A,orders!E:E)</f>
        <v>Wallet</v>
      </c>
      <c r="L2012" s="3" t="str">
        <f>_xlfn.XLOOKUP(Table29[[#This Row],[customer id]],customers!A:A,customers!C:C)</f>
        <v>New</v>
      </c>
    </row>
    <row r="2013" spans="1:12" x14ac:dyDescent="0.35">
      <c r="A2013" s="3">
        <v>7486807731</v>
      </c>
      <c r="B2013">
        <v>803607</v>
      </c>
      <c r="C2013">
        <v>3</v>
      </c>
      <c r="D2013" s="2">
        <v>949.73</v>
      </c>
      <c r="E2013" s="2">
        <f>Table29[[#This Row],[quantity]]*Table29[[#This Row],[unit_price]]</f>
        <v>2849.19</v>
      </c>
      <c r="F2013" t="str">
        <f>_xlfn.XLOOKUP(Table29[[#This Row],[product_id]],products!A:A,products!B:B)</f>
        <v>Soap</v>
      </c>
      <c r="G2013" t="str">
        <f>_xlfn.XLOOKUP(B:B,products!A:A,products!C:C)</f>
        <v>Personal Care</v>
      </c>
      <c r="H2013" t="str">
        <f>_xlfn.XLOOKUP(Table29[[#This Row],[product_id]],products!A:A,products!D:D)</f>
        <v>Kadakia, Mohan and Sathe</v>
      </c>
      <c r="I2013" s="1">
        <f>_xlfn.XLOOKUP(Table29[[#This Row],[order_id]],orders!A:A,orders!C:C)</f>
        <v>45273.558333333334</v>
      </c>
      <c r="J2013" s="3">
        <f>_xlfn.XLOOKUP(Table29[[#This Row],[order_id]],orders!A:A,orders!B:B)</f>
        <v>71189232</v>
      </c>
      <c r="K2013" s="3" t="str">
        <f>_xlfn.XLOOKUP(Table29[[#This Row],[order_id]],orders!A:A,orders!E:E)</f>
        <v>UPI</v>
      </c>
      <c r="L2013" s="3" t="str">
        <f>_xlfn.XLOOKUP(Table29[[#This Row],[customer id]],customers!A:A,customers!C:C)</f>
        <v>Inactive</v>
      </c>
    </row>
    <row r="2014" spans="1:12" x14ac:dyDescent="0.35">
      <c r="A2014" s="3">
        <v>9721870982</v>
      </c>
      <c r="B2014">
        <v>272170</v>
      </c>
      <c r="C2014">
        <v>1</v>
      </c>
      <c r="D2014" s="2">
        <v>140.80000000000001</v>
      </c>
      <c r="E2014" s="2">
        <f>Table29[[#This Row],[quantity]]*Table29[[#This Row],[unit_price]]</f>
        <v>140.80000000000001</v>
      </c>
      <c r="F2014" t="str">
        <f>_xlfn.XLOOKUP(Table29[[#This Row],[product_id]],products!A:A,products!B:B)</f>
        <v>Ice Cream</v>
      </c>
      <c r="G2014" t="str">
        <f>_xlfn.XLOOKUP(B:B,products!A:A,products!C:C)</f>
        <v>Instant &amp; Frozen Food</v>
      </c>
      <c r="H2014" t="str">
        <f>_xlfn.XLOOKUP(Table29[[#This Row],[product_id]],products!A:A,products!D:D)</f>
        <v>Purohit Group</v>
      </c>
      <c r="I2014" s="1">
        <f>_xlfn.XLOOKUP(Table29[[#This Row],[order_id]],orders!A:A,orders!C:C)</f>
        <v>45242.422222222223</v>
      </c>
      <c r="J2014" s="3">
        <f>_xlfn.XLOOKUP(Table29[[#This Row],[order_id]],orders!A:A,orders!B:B)</f>
        <v>79919160</v>
      </c>
      <c r="K2014" s="3" t="str">
        <f>_xlfn.XLOOKUP(Table29[[#This Row],[order_id]],orders!A:A,orders!E:E)</f>
        <v>Cash</v>
      </c>
      <c r="L2014" s="3" t="str">
        <f>_xlfn.XLOOKUP(Table29[[#This Row],[customer id]],customers!A:A,customers!C:C)</f>
        <v>Premium</v>
      </c>
    </row>
    <row r="2015" spans="1:12" x14ac:dyDescent="0.35">
      <c r="A2015" s="3">
        <v>8105823343</v>
      </c>
      <c r="B2015">
        <v>56589</v>
      </c>
      <c r="C2015">
        <v>1</v>
      </c>
      <c r="D2015" s="2">
        <v>517.77</v>
      </c>
      <c r="E2015" s="2">
        <f>Table29[[#This Row],[quantity]]*Table29[[#This Row],[unit_price]]</f>
        <v>517.77</v>
      </c>
      <c r="F2015" t="str">
        <f>_xlfn.XLOOKUP(Table29[[#This Row],[product_id]],products!A:A,products!B:B)</f>
        <v>Vitamins</v>
      </c>
      <c r="G2015" t="str">
        <f>_xlfn.XLOOKUP(B:B,products!A:A,products!C:C)</f>
        <v>Pharmacy</v>
      </c>
      <c r="H2015" t="str">
        <f>_xlfn.XLOOKUP(Table29[[#This Row],[product_id]],products!A:A,products!D:D)</f>
        <v>Pai, Kashyap and Ramachandran</v>
      </c>
      <c r="I2015" s="1">
        <f>_xlfn.XLOOKUP(Table29[[#This Row],[order_id]],orders!A:A,orders!C:C)</f>
        <v>45214.371527777781</v>
      </c>
      <c r="J2015" s="3">
        <f>_xlfn.XLOOKUP(Table29[[#This Row],[order_id]],orders!A:A,orders!B:B)</f>
        <v>16400639</v>
      </c>
      <c r="K2015" s="3" t="str">
        <f>_xlfn.XLOOKUP(Table29[[#This Row],[order_id]],orders!A:A,orders!E:E)</f>
        <v>Card</v>
      </c>
      <c r="L2015" s="3" t="str">
        <f>_xlfn.XLOOKUP(Table29[[#This Row],[customer id]],customers!A:A,customers!C:C)</f>
        <v>Premium</v>
      </c>
    </row>
    <row r="2016" spans="1:12" x14ac:dyDescent="0.35">
      <c r="A2016" s="3">
        <v>7113554979</v>
      </c>
      <c r="B2016">
        <v>53833</v>
      </c>
      <c r="C2016">
        <v>1</v>
      </c>
      <c r="D2016" s="2">
        <v>134.69</v>
      </c>
      <c r="E2016" s="2">
        <f>Table29[[#This Row],[quantity]]*Table29[[#This Row],[unit_price]]</f>
        <v>134.69</v>
      </c>
      <c r="F2016" t="str">
        <f>_xlfn.XLOOKUP(Table29[[#This Row],[product_id]],products!A:A,products!B:B)</f>
        <v>Rice</v>
      </c>
      <c r="G2016" t="str">
        <f>_xlfn.XLOOKUP(B:B,products!A:A,products!C:C)</f>
        <v>Grocery &amp; Staples</v>
      </c>
      <c r="H2016" t="str">
        <f>_xlfn.XLOOKUP(Table29[[#This Row],[product_id]],products!A:A,products!D:D)</f>
        <v>Tella-Master</v>
      </c>
      <c r="I2016" s="1">
        <f>_xlfn.XLOOKUP(Table29[[#This Row],[order_id]],orders!A:A,orders!C:C)</f>
        <v>45257.169444444444</v>
      </c>
      <c r="J2016" s="3">
        <f>_xlfn.XLOOKUP(Table29[[#This Row],[order_id]],orders!A:A,orders!B:B)</f>
        <v>19180962</v>
      </c>
      <c r="K2016" s="3" t="str">
        <f>_xlfn.XLOOKUP(Table29[[#This Row],[order_id]],orders!A:A,orders!E:E)</f>
        <v>Card</v>
      </c>
      <c r="L2016" s="3" t="str">
        <f>_xlfn.XLOOKUP(Table29[[#This Row],[customer id]],customers!A:A,customers!C:C)</f>
        <v>Inactive</v>
      </c>
    </row>
    <row r="2017" spans="1:12" x14ac:dyDescent="0.35">
      <c r="A2017" s="3">
        <v>507373134</v>
      </c>
      <c r="B2017">
        <v>847349</v>
      </c>
      <c r="C2017">
        <v>2</v>
      </c>
      <c r="D2017" s="2">
        <v>781.08</v>
      </c>
      <c r="E2017" s="2">
        <f>Table29[[#This Row],[quantity]]*Table29[[#This Row],[unit_price]]</f>
        <v>1562.16</v>
      </c>
      <c r="F2017" t="str">
        <f>_xlfn.XLOOKUP(Table29[[#This Row],[product_id]],products!A:A,products!B:B)</f>
        <v>Potatoes</v>
      </c>
      <c r="G2017" t="str">
        <f>_xlfn.XLOOKUP(B:B,products!A:A,products!C:C)</f>
        <v>Fruits &amp; Vegetables</v>
      </c>
      <c r="H2017" t="str">
        <f>_xlfn.XLOOKUP(Table29[[#This Row],[product_id]],products!A:A,products!D:D)</f>
        <v>Chhabra-Agrawal</v>
      </c>
      <c r="I2017" s="1">
        <f>_xlfn.XLOOKUP(Table29[[#This Row],[order_id]],orders!A:A,orders!C:C)</f>
        <v>45588.618750000001</v>
      </c>
      <c r="J2017" s="3">
        <f>_xlfn.XLOOKUP(Table29[[#This Row],[order_id]],orders!A:A,orders!B:B)</f>
        <v>95269737</v>
      </c>
      <c r="K2017" s="3" t="str">
        <f>_xlfn.XLOOKUP(Table29[[#This Row],[order_id]],orders!A:A,orders!E:E)</f>
        <v>UPI</v>
      </c>
      <c r="L2017" s="3" t="str">
        <f>_xlfn.XLOOKUP(Table29[[#This Row],[customer id]],customers!A:A,customers!C:C)</f>
        <v>Regular</v>
      </c>
    </row>
    <row r="2018" spans="1:12" x14ac:dyDescent="0.35">
      <c r="A2018" s="3">
        <v>4674132573</v>
      </c>
      <c r="B2018">
        <v>537274</v>
      </c>
      <c r="C2018">
        <v>3</v>
      </c>
      <c r="D2018" s="2">
        <v>702.71</v>
      </c>
      <c r="E2018" s="2">
        <f>Table29[[#This Row],[quantity]]*Table29[[#This Row],[unit_price]]</f>
        <v>2108.13</v>
      </c>
      <c r="F2018" t="str">
        <f>_xlfn.XLOOKUP(Table29[[#This Row],[product_id]],products!A:A,products!B:B)</f>
        <v>Pet Treats</v>
      </c>
      <c r="G2018" t="str">
        <f>_xlfn.XLOOKUP(B:B,products!A:A,products!C:C)</f>
        <v>Pet Care</v>
      </c>
      <c r="H2018" t="str">
        <f>_xlfn.XLOOKUP(Table29[[#This Row],[product_id]],products!A:A,products!D:D)</f>
        <v>Lal-Chauhan</v>
      </c>
      <c r="I2018" s="1">
        <f>_xlfn.XLOOKUP(Table29[[#This Row],[order_id]],orders!A:A,orders!C:C)</f>
        <v>45586.84375</v>
      </c>
      <c r="J2018" s="3">
        <f>_xlfn.XLOOKUP(Table29[[#This Row],[order_id]],orders!A:A,orders!B:B)</f>
        <v>98444183</v>
      </c>
      <c r="K2018" s="3" t="str">
        <f>_xlfn.XLOOKUP(Table29[[#This Row],[order_id]],orders!A:A,orders!E:E)</f>
        <v>UPI</v>
      </c>
      <c r="L2018" s="3" t="str">
        <f>_xlfn.XLOOKUP(Table29[[#This Row],[customer id]],customers!A:A,customers!C:C)</f>
        <v>Regular</v>
      </c>
    </row>
    <row r="2019" spans="1:12" x14ac:dyDescent="0.35">
      <c r="A2019" s="3">
        <v>487395969</v>
      </c>
      <c r="B2019">
        <v>561860</v>
      </c>
      <c r="C2019">
        <v>1</v>
      </c>
      <c r="D2019" s="2">
        <v>874.78</v>
      </c>
      <c r="E2019" s="2">
        <f>Table29[[#This Row],[quantity]]*Table29[[#This Row],[unit_price]]</f>
        <v>874.78</v>
      </c>
      <c r="F2019" t="str">
        <f>_xlfn.XLOOKUP(Table29[[#This Row],[product_id]],products!A:A,products!B:B)</f>
        <v>Orange Juice</v>
      </c>
      <c r="G2019" t="str">
        <f>_xlfn.XLOOKUP(B:B,products!A:A,products!C:C)</f>
        <v>Cold Drinks &amp; Juices</v>
      </c>
      <c r="H2019" t="str">
        <f>_xlfn.XLOOKUP(Table29[[#This Row],[product_id]],products!A:A,products!D:D)</f>
        <v>Gupta Ltd</v>
      </c>
      <c r="I2019" s="1">
        <f>_xlfn.XLOOKUP(Table29[[#This Row],[order_id]],orders!A:A,orders!C:C)</f>
        <v>45273.730555555558</v>
      </c>
      <c r="J2019" s="3">
        <f>_xlfn.XLOOKUP(Table29[[#This Row],[order_id]],orders!A:A,orders!B:B)</f>
        <v>93924203</v>
      </c>
      <c r="K2019" s="3" t="str">
        <f>_xlfn.XLOOKUP(Table29[[#This Row],[order_id]],orders!A:A,orders!E:E)</f>
        <v>Card</v>
      </c>
      <c r="L2019" s="3" t="str">
        <f>_xlfn.XLOOKUP(Table29[[#This Row],[customer id]],customers!A:A,customers!C:C)</f>
        <v>Premium</v>
      </c>
    </row>
    <row r="2020" spans="1:12" x14ac:dyDescent="0.35">
      <c r="A2020" s="3">
        <v>3962007460</v>
      </c>
      <c r="B2020">
        <v>378676</v>
      </c>
      <c r="C2020">
        <v>3</v>
      </c>
      <c r="D2020" s="2">
        <v>881.42</v>
      </c>
      <c r="E2020" s="2">
        <f>Table29[[#This Row],[quantity]]*Table29[[#This Row],[unit_price]]</f>
        <v>2644.2599999999998</v>
      </c>
      <c r="F2020" t="str">
        <f>_xlfn.XLOOKUP(Table29[[#This Row],[product_id]],products!A:A,products!B:B)</f>
        <v>Orange Juice</v>
      </c>
      <c r="G2020" t="str">
        <f>_xlfn.XLOOKUP(B:B,products!A:A,products!C:C)</f>
        <v>Cold Drinks &amp; Juices</v>
      </c>
      <c r="H2020" t="str">
        <f>_xlfn.XLOOKUP(Table29[[#This Row],[product_id]],products!A:A,products!D:D)</f>
        <v>Baral-Kamdar</v>
      </c>
      <c r="I2020" s="1">
        <f>_xlfn.XLOOKUP(Table29[[#This Row],[order_id]],orders!A:A,orders!C:C)</f>
        <v>45504.317361111112</v>
      </c>
      <c r="J2020" s="3">
        <f>_xlfn.XLOOKUP(Table29[[#This Row],[order_id]],orders!A:A,orders!B:B)</f>
        <v>93458307</v>
      </c>
      <c r="K2020" s="3" t="str">
        <f>_xlfn.XLOOKUP(Table29[[#This Row],[order_id]],orders!A:A,orders!E:E)</f>
        <v>UPI</v>
      </c>
      <c r="L2020" s="3" t="str">
        <f>_xlfn.XLOOKUP(Table29[[#This Row],[customer id]],customers!A:A,customers!C:C)</f>
        <v>Inactive</v>
      </c>
    </row>
    <row r="2021" spans="1:12" x14ac:dyDescent="0.35">
      <c r="A2021" s="3">
        <v>2272882287</v>
      </c>
      <c r="B2021">
        <v>487931</v>
      </c>
      <c r="C2021">
        <v>2</v>
      </c>
      <c r="D2021" s="2">
        <v>709.08</v>
      </c>
      <c r="E2021" s="2">
        <f>Table29[[#This Row],[quantity]]*Table29[[#This Row],[unit_price]]</f>
        <v>1418.16</v>
      </c>
      <c r="F2021" t="str">
        <f>_xlfn.XLOOKUP(Table29[[#This Row],[product_id]],products!A:A,products!B:B)</f>
        <v>Sugar</v>
      </c>
      <c r="G2021" t="str">
        <f>_xlfn.XLOOKUP(B:B,products!A:A,products!C:C)</f>
        <v>Grocery &amp; Staples</v>
      </c>
      <c r="H2021" t="str">
        <f>_xlfn.XLOOKUP(Table29[[#This Row],[product_id]],products!A:A,products!D:D)</f>
        <v>Bahl, Jaggi and Nath</v>
      </c>
      <c r="I2021" s="1">
        <f>_xlfn.XLOOKUP(Table29[[#This Row],[order_id]],orders!A:A,orders!C:C)</f>
        <v>45485.962500000001</v>
      </c>
      <c r="J2021" s="3">
        <f>_xlfn.XLOOKUP(Table29[[#This Row],[order_id]],orders!A:A,orders!B:B)</f>
        <v>25641500</v>
      </c>
      <c r="K2021" s="3" t="str">
        <f>_xlfn.XLOOKUP(Table29[[#This Row],[order_id]],orders!A:A,orders!E:E)</f>
        <v>Card</v>
      </c>
      <c r="L2021" s="3" t="str">
        <f>_xlfn.XLOOKUP(Table29[[#This Row],[customer id]],customers!A:A,customers!C:C)</f>
        <v>Premium</v>
      </c>
    </row>
    <row r="2022" spans="1:12" x14ac:dyDescent="0.35">
      <c r="A2022" s="3">
        <v>4426246696</v>
      </c>
      <c r="B2022">
        <v>382511</v>
      </c>
      <c r="C2022">
        <v>2</v>
      </c>
      <c r="D2022" s="2">
        <v>702.54</v>
      </c>
      <c r="E2022" s="2">
        <f>Table29[[#This Row],[quantity]]*Table29[[#This Row],[unit_price]]</f>
        <v>1405.08</v>
      </c>
      <c r="F2022" t="str">
        <f>_xlfn.XLOOKUP(Table29[[#This Row],[product_id]],products!A:A,products!B:B)</f>
        <v>Butter</v>
      </c>
      <c r="G2022" t="str">
        <f>_xlfn.XLOOKUP(B:B,products!A:A,products!C:C)</f>
        <v>Dairy &amp; Breakfast</v>
      </c>
      <c r="H2022" t="str">
        <f>_xlfn.XLOOKUP(Table29[[#This Row],[product_id]],products!A:A,products!D:D)</f>
        <v>Bora-Thakkar</v>
      </c>
      <c r="I2022" s="1">
        <f>_xlfn.XLOOKUP(Table29[[#This Row],[order_id]],orders!A:A,orders!C:C)</f>
        <v>45252.940972222219</v>
      </c>
      <c r="J2022" s="3">
        <f>_xlfn.XLOOKUP(Table29[[#This Row],[order_id]],orders!A:A,orders!B:B)</f>
        <v>88923048</v>
      </c>
      <c r="K2022" s="3" t="str">
        <f>_xlfn.XLOOKUP(Table29[[#This Row],[order_id]],orders!A:A,orders!E:E)</f>
        <v>Wallet</v>
      </c>
      <c r="L2022" s="3" t="str">
        <f>_xlfn.XLOOKUP(Table29[[#This Row],[customer id]],customers!A:A,customers!C:C)</f>
        <v>Premium</v>
      </c>
    </row>
    <row r="2023" spans="1:12" x14ac:dyDescent="0.35">
      <c r="A2023" s="3">
        <v>1714709914</v>
      </c>
      <c r="B2023">
        <v>256783</v>
      </c>
      <c r="C2023">
        <v>2</v>
      </c>
      <c r="D2023" s="2">
        <v>906.54</v>
      </c>
      <c r="E2023" s="2">
        <f>Table29[[#This Row],[quantity]]*Table29[[#This Row],[unit_price]]</f>
        <v>1813.08</v>
      </c>
      <c r="F2023" t="str">
        <f>_xlfn.XLOOKUP(Table29[[#This Row],[product_id]],products!A:A,products!B:B)</f>
        <v>Pet Treats</v>
      </c>
      <c r="G2023" t="str">
        <f>_xlfn.XLOOKUP(B:B,products!A:A,products!C:C)</f>
        <v>Pet Care</v>
      </c>
      <c r="H2023" t="str">
        <f>_xlfn.XLOOKUP(Table29[[#This Row],[product_id]],products!A:A,products!D:D)</f>
        <v>Basu, Thakur and Rege</v>
      </c>
      <c r="I2023" s="1">
        <f>_xlfn.XLOOKUP(Table29[[#This Row],[order_id]],orders!A:A,orders!C:C)</f>
        <v>45545.523611111108</v>
      </c>
      <c r="J2023" s="3">
        <f>_xlfn.XLOOKUP(Table29[[#This Row],[order_id]],orders!A:A,orders!B:B)</f>
        <v>86067293</v>
      </c>
      <c r="K2023" s="3" t="str">
        <f>_xlfn.XLOOKUP(Table29[[#This Row],[order_id]],orders!A:A,orders!E:E)</f>
        <v>UPI</v>
      </c>
      <c r="L2023" s="3" t="str">
        <f>_xlfn.XLOOKUP(Table29[[#This Row],[customer id]],customers!A:A,customers!C:C)</f>
        <v>Inactive</v>
      </c>
    </row>
    <row r="2024" spans="1:12" x14ac:dyDescent="0.35">
      <c r="A2024" s="3">
        <v>3159133564</v>
      </c>
      <c r="B2024">
        <v>237083</v>
      </c>
      <c r="C2024">
        <v>2</v>
      </c>
      <c r="D2024" s="2">
        <v>577.13</v>
      </c>
      <c r="E2024" s="2">
        <f>Table29[[#This Row],[quantity]]*Table29[[#This Row],[unit_price]]</f>
        <v>1154.26</v>
      </c>
      <c r="F2024" t="str">
        <f>_xlfn.XLOOKUP(Table29[[#This Row],[product_id]],products!A:A,products!B:B)</f>
        <v>Cough Syrup</v>
      </c>
      <c r="G2024" t="str">
        <f>_xlfn.XLOOKUP(B:B,products!A:A,products!C:C)</f>
        <v>Pharmacy</v>
      </c>
      <c r="H2024" t="str">
        <f>_xlfn.XLOOKUP(Table29[[#This Row],[product_id]],products!A:A,products!D:D)</f>
        <v>Hayer-Banerjee</v>
      </c>
      <c r="I2024" s="1">
        <f>_xlfn.XLOOKUP(Table29[[#This Row],[order_id]],orders!A:A,orders!C:C)</f>
        <v>45143.35833333333</v>
      </c>
      <c r="J2024" s="3">
        <f>_xlfn.XLOOKUP(Table29[[#This Row],[order_id]],orders!A:A,orders!B:B)</f>
        <v>81541985</v>
      </c>
      <c r="K2024" s="3" t="str">
        <f>_xlfn.XLOOKUP(Table29[[#This Row],[order_id]],orders!A:A,orders!E:E)</f>
        <v>Cash</v>
      </c>
      <c r="L2024" s="3" t="str">
        <f>_xlfn.XLOOKUP(Table29[[#This Row],[customer id]],customers!A:A,customers!C:C)</f>
        <v>Regular</v>
      </c>
    </row>
    <row r="2025" spans="1:12" x14ac:dyDescent="0.35">
      <c r="A2025" s="3">
        <v>4531739740</v>
      </c>
      <c r="B2025">
        <v>552496</v>
      </c>
      <c r="C2025">
        <v>1</v>
      </c>
      <c r="D2025" s="2">
        <v>508</v>
      </c>
      <c r="E2025" s="2">
        <f>Table29[[#This Row],[quantity]]*Table29[[#This Row],[unit_price]]</f>
        <v>508</v>
      </c>
      <c r="F2025" t="str">
        <f>_xlfn.XLOOKUP(Table29[[#This Row],[product_id]],products!A:A,products!B:B)</f>
        <v>Dish Soap</v>
      </c>
      <c r="G2025" t="str">
        <f>_xlfn.XLOOKUP(B:B,products!A:A,products!C:C)</f>
        <v>Household Care</v>
      </c>
      <c r="H2025" t="str">
        <f>_xlfn.XLOOKUP(Table29[[#This Row],[product_id]],products!A:A,products!D:D)</f>
        <v>Dhar PLC</v>
      </c>
      <c r="I2025" s="1">
        <f>_xlfn.XLOOKUP(Table29[[#This Row],[order_id]],orders!A:A,orders!C:C)</f>
        <v>45467.175000000003</v>
      </c>
      <c r="J2025" s="3">
        <f>_xlfn.XLOOKUP(Table29[[#This Row],[order_id]],orders!A:A,orders!B:B)</f>
        <v>98088303</v>
      </c>
      <c r="K2025" s="3" t="str">
        <f>_xlfn.XLOOKUP(Table29[[#This Row],[order_id]],orders!A:A,orders!E:E)</f>
        <v>Card</v>
      </c>
      <c r="L2025" s="3" t="str">
        <f>_xlfn.XLOOKUP(Table29[[#This Row],[customer id]],customers!A:A,customers!C:C)</f>
        <v>New</v>
      </c>
    </row>
    <row r="2026" spans="1:12" x14ac:dyDescent="0.35">
      <c r="A2026" s="3">
        <v>3158981349</v>
      </c>
      <c r="B2026">
        <v>859361</v>
      </c>
      <c r="C2026">
        <v>1</v>
      </c>
      <c r="D2026" s="2">
        <v>432.39</v>
      </c>
      <c r="E2026" s="2">
        <f>Table29[[#This Row],[quantity]]*Table29[[#This Row],[unit_price]]</f>
        <v>432.39</v>
      </c>
      <c r="F2026" t="str">
        <f>_xlfn.XLOOKUP(Table29[[#This Row],[product_id]],products!A:A,products!B:B)</f>
        <v>Shampoo</v>
      </c>
      <c r="G2026" t="str">
        <f>_xlfn.XLOOKUP(B:B,products!A:A,products!C:C)</f>
        <v>Personal Care</v>
      </c>
      <c r="H2026" t="str">
        <f>_xlfn.XLOOKUP(Table29[[#This Row],[product_id]],products!A:A,products!D:D)</f>
        <v>Mitter Group</v>
      </c>
      <c r="I2026" s="1">
        <f>_xlfn.XLOOKUP(Table29[[#This Row],[order_id]],orders!A:A,orders!C:C)</f>
        <v>45224.368750000001</v>
      </c>
      <c r="J2026" s="3">
        <f>_xlfn.XLOOKUP(Table29[[#This Row],[order_id]],orders!A:A,orders!B:B)</f>
        <v>92038780</v>
      </c>
      <c r="K2026" s="3" t="str">
        <f>_xlfn.XLOOKUP(Table29[[#This Row],[order_id]],orders!A:A,orders!E:E)</f>
        <v>UPI</v>
      </c>
      <c r="L2026" s="3" t="str">
        <f>_xlfn.XLOOKUP(Table29[[#This Row],[customer id]],customers!A:A,customers!C:C)</f>
        <v>Premium</v>
      </c>
    </row>
    <row r="2027" spans="1:12" x14ac:dyDescent="0.35">
      <c r="A2027" s="3">
        <v>1789010378</v>
      </c>
      <c r="B2027">
        <v>500633</v>
      </c>
      <c r="C2027">
        <v>3</v>
      </c>
      <c r="D2027" s="2">
        <v>154.5</v>
      </c>
      <c r="E2027" s="2">
        <f>Table29[[#This Row],[quantity]]*Table29[[#This Row],[unit_price]]</f>
        <v>463.5</v>
      </c>
      <c r="F2027" t="str">
        <f>_xlfn.XLOOKUP(Table29[[#This Row],[product_id]],products!A:A,products!B:B)</f>
        <v>Cereal</v>
      </c>
      <c r="G2027" t="str">
        <f>_xlfn.XLOOKUP(B:B,products!A:A,products!C:C)</f>
        <v>Dairy &amp; Breakfast</v>
      </c>
      <c r="H2027" t="str">
        <f>_xlfn.XLOOKUP(Table29[[#This Row],[product_id]],products!A:A,products!D:D)</f>
        <v>Trivedi-Ahluwalia</v>
      </c>
      <c r="I2027" s="1">
        <f>_xlfn.XLOOKUP(Table29[[#This Row],[order_id]],orders!A:A,orders!C:C)</f>
        <v>45135.213888888888</v>
      </c>
      <c r="J2027" s="3">
        <f>_xlfn.XLOOKUP(Table29[[#This Row],[order_id]],orders!A:A,orders!B:B)</f>
        <v>81533356</v>
      </c>
      <c r="K2027" s="3" t="str">
        <f>_xlfn.XLOOKUP(Table29[[#This Row],[order_id]],orders!A:A,orders!E:E)</f>
        <v>UPI</v>
      </c>
      <c r="L2027" s="3" t="str">
        <f>_xlfn.XLOOKUP(Table29[[#This Row],[customer id]],customers!A:A,customers!C:C)</f>
        <v>Premium</v>
      </c>
    </row>
    <row r="2028" spans="1:12" x14ac:dyDescent="0.35">
      <c r="A2028" s="3">
        <v>705203916</v>
      </c>
      <c r="B2028">
        <v>89084</v>
      </c>
      <c r="C2028">
        <v>1</v>
      </c>
      <c r="D2028" s="2">
        <v>598.83000000000004</v>
      </c>
      <c r="E2028" s="2">
        <f>Table29[[#This Row],[quantity]]*Table29[[#This Row],[unit_price]]</f>
        <v>598.83000000000004</v>
      </c>
      <c r="F2028" t="str">
        <f>_xlfn.XLOOKUP(Table29[[#This Row],[product_id]],products!A:A,products!B:B)</f>
        <v>Milk</v>
      </c>
      <c r="G2028" t="str">
        <f>_xlfn.XLOOKUP(B:B,products!A:A,products!C:C)</f>
        <v>Dairy &amp; Breakfast</v>
      </c>
      <c r="H2028" t="str">
        <f>_xlfn.XLOOKUP(Table29[[#This Row],[product_id]],products!A:A,products!D:D)</f>
        <v>Wali, Virk and Iyer</v>
      </c>
      <c r="I2028" s="1">
        <f>_xlfn.XLOOKUP(Table29[[#This Row],[order_id]],orders!A:A,orders!C:C)</f>
        <v>45508.869444444441</v>
      </c>
      <c r="J2028" s="3">
        <f>_xlfn.XLOOKUP(Table29[[#This Row],[order_id]],orders!A:A,orders!B:B)</f>
        <v>58929595</v>
      </c>
      <c r="K2028" s="3" t="str">
        <f>_xlfn.XLOOKUP(Table29[[#This Row],[order_id]],orders!A:A,orders!E:E)</f>
        <v>Wallet</v>
      </c>
      <c r="L2028" s="3" t="str">
        <f>_xlfn.XLOOKUP(Table29[[#This Row],[customer id]],customers!A:A,customers!C:C)</f>
        <v>Regular</v>
      </c>
    </row>
    <row r="2029" spans="1:12" x14ac:dyDescent="0.35">
      <c r="A2029" s="3">
        <v>7255510932</v>
      </c>
      <c r="B2029">
        <v>94225</v>
      </c>
      <c r="C2029">
        <v>1</v>
      </c>
      <c r="D2029" s="2">
        <v>77.11</v>
      </c>
      <c r="E2029" s="2">
        <f>Table29[[#This Row],[quantity]]*Table29[[#This Row],[unit_price]]</f>
        <v>77.11</v>
      </c>
      <c r="F2029" t="str">
        <f>_xlfn.XLOOKUP(Table29[[#This Row],[product_id]],products!A:A,products!B:B)</f>
        <v>Toilet Cleaner</v>
      </c>
      <c r="G2029" t="str">
        <f>_xlfn.XLOOKUP(B:B,products!A:A,products!C:C)</f>
        <v>Household Care</v>
      </c>
      <c r="H2029" t="str">
        <f>_xlfn.XLOOKUP(Table29[[#This Row],[product_id]],products!A:A,products!D:D)</f>
        <v>Gulati, Ram and Sarkar</v>
      </c>
      <c r="I2029" s="1">
        <f>_xlfn.XLOOKUP(Table29[[#This Row],[order_id]],orders!A:A,orders!C:C)</f>
        <v>45510.473611111112</v>
      </c>
      <c r="J2029" s="3">
        <f>_xlfn.XLOOKUP(Table29[[#This Row],[order_id]],orders!A:A,orders!B:B)</f>
        <v>62526813</v>
      </c>
      <c r="K2029" s="3" t="str">
        <f>_xlfn.XLOOKUP(Table29[[#This Row],[order_id]],orders!A:A,orders!E:E)</f>
        <v>UPI</v>
      </c>
      <c r="L2029" s="3" t="str">
        <f>_xlfn.XLOOKUP(Table29[[#This Row],[customer id]],customers!A:A,customers!C:C)</f>
        <v>Inactive</v>
      </c>
    </row>
    <row r="2030" spans="1:12" x14ac:dyDescent="0.35">
      <c r="A2030" s="3">
        <v>1991167685</v>
      </c>
      <c r="B2030">
        <v>237083</v>
      </c>
      <c r="C2030">
        <v>2</v>
      </c>
      <c r="D2030" s="2">
        <v>577.13</v>
      </c>
      <c r="E2030" s="2">
        <f>Table29[[#This Row],[quantity]]*Table29[[#This Row],[unit_price]]</f>
        <v>1154.26</v>
      </c>
      <c r="F2030" t="str">
        <f>_xlfn.XLOOKUP(Table29[[#This Row],[product_id]],products!A:A,products!B:B)</f>
        <v>Cough Syrup</v>
      </c>
      <c r="G2030" t="str">
        <f>_xlfn.XLOOKUP(B:B,products!A:A,products!C:C)</f>
        <v>Pharmacy</v>
      </c>
      <c r="H2030" t="str">
        <f>_xlfn.XLOOKUP(Table29[[#This Row],[product_id]],products!A:A,products!D:D)</f>
        <v>Hayer-Banerjee</v>
      </c>
      <c r="I2030" s="1">
        <f>_xlfn.XLOOKUP(Table29[[#This Row],[order_id]],orders!A:A,orders!C:C)</f>
        <v>45353.55972222222</v>
      </c>
      <c r="J2030" s="3">
        <f>_xlfn.XLOOKUP(Table29[[#This Row],[order_id]],orders!A:A,orders!B:B)</f>
        <v>37309023</v>
      </c>
      <c r="K2030" s="3" t="str">
        <f>_xlfn.XLOOKUP(Table29[[#This Row],[order_id]],orders!A:A,orders!E:E)</f>
        <v>Card</v>
      </c>
      <c r="L2030" s="3" t="str">
        <f>_xlfn.XLOOKUP(Table29[[#This Row],[customer id]],customers!A:A,customers!C:C)</f>
        <v>Premium</v>
      </c>
    </row>
    <row r="2031" spans="1:12" x14ac:dyDescent="0.35">
      <c r="A2031" s="3">
        <v>5103721089</v>
      </c>
      <c r="B2031">
        <v>34186</v>
      </c>
      <c r="C2031">
        <v>3</v>
      </c>
      <c r="D2031" s="2">
        <v>925.65</v>
      </c>
      <c r="E2031" s="2">
        <f>Table29[[#This Row],[quantity]]*Table29[[#This Row],[unit_price]]</f>
        <v>2776.95</v>
      </c>
      <c r="F2031" t="str">
        <f>_xlfn.XLOOKUP(Table29[[#This Row],[product_id]],products!A:A,products!B:B)</f>
        <v>Mangoes</v>
      </c>
      <c r="G2031" t="str">
        <f>_xlfn.XLOOKUP(B:B,products!A:A,products!C:C)</f>
        <v>Fruits &amp; Vegetables</v>
      </c>
      <c r="H2031" t="str">
        <f>_xlfn.XLOOKUP(Table29[[#This Row],[product_id]],products!A:A,products!D:D)</f>
        <v>Mandal-Kar</v>
      </c>
      <c r="I2031" s="1">
        <f>_xlfn.XLOOKUP(Table29[[#This Row],[order_id]],orders!A:A,orders!C:C)</f>
        <v>45159.020833333336</v>
      </c>
      <c r="J2031" s="3">
        <f>_xlfn.XLOOKUP(Table29[[#This Row],[order_id]],orders!A:A,orders!B:B)</f>
        <v>5135207</v>
      </c>
      <c r="K2031" s="3" t="str">
        <f>_xlfn.XLOOKUP(Table29[[#This Row],[order_id]],orders!A:A,orders!E:E)</f>
        <v>UPI</v>
      </c>
      <c r="L2031" s="3" t="str">
        <f>_xlfn.XLOOKUP(Table29[[#This Row],[customer id]],customers!A:A,customers!C:C)</f>
        <v>Premium</v>
      </c>
    </row>
    <row r="2032" spans="1:12" x14ac:dyDescent="0.35">
      <c r="A2032" s="3">
        <v>9674006557</v>
      </c>
      <c r="B2032">
        <v>317242</v>
      </c>
      <c r="C2032">
        <v>3</v>
      </c>
      <c r="D2032" s="2">
        <v>198.15</v>
      </c>
      <c r="E2032" s="2">
        <f>Table29[[#This Row],[quantity]]*Table29[[#This Row],[unit_price]]</f>
        <v>594.45000000000005</v>
      </c>
      <c r="F2032" t="str">
        <f>_xlfn.XLOOKUP(Table29[[#This Row],[product_id]],products!A:A,products!B:B)</f>
        <v>Pulses</v>
      </c>
      <c r="G2032" t="str">
        <f>_xlfn.XLOOKUP(B:B,products!A:A,products!C:C)</f>
        <v>Grocery &amp; Staples</v>
      </c>
      <c r="H2032" t="str">
        <f>_xlfn.XLOOKUP(Table29[[#This Row],[product_id]],products!A:A,products!D:D)</f>
        <v>Rastogi Group</v>
      </c>
      <c r="I2032" s="1">
        <f>_xlfn.XLOOKUP(Table29[[#This Row],[order_id]],orders!A:A,orders!C:C)</f>
        <v>45048.548611111109</v>
      </c>
      <c r="J2032" s="3">
        <f>_xlfn.XLOOKUP(Table29[[#This Row],[order_id]],orders!A:A,orders!B:B)</f>
        <v>60561655</v>
      </c>
      <c r="K2032" s="3" t="str">
        <f>_xlfn.XLOOKUP(Table29[[#This Row],[order_id]],orders!A:A,orders!E:E)</f>
        <v>Cash</v>
      </c>
      <c r="L2032" s="3" t="str">
        <f>_xlfn.XLOOKUP(Table29[[#This Row],[customer id]],customers!A:A,customers!C:C)</f>
        <v>Regular</v>
      </c>
    </row>
    <row r="2033" spans="1:12" x14ac:dyDescent="0.35">
      <c r="A2033" s="3">
        <v>1073466441</v>
      </c>
      <c r="B2033">
        <v>681063</v>
      </c>
      <c r="C2033">
        <v>3</v>
      </c>
      <c r="D2033" s="2">
        <v>321.27999999999997</v>
      </c>
      <c r="E2033" s="2">
        <f>Table29[[#This Row],[quantity]]*Table29[[#This Row],[unit_price]]</f>
        <v>963.83999999999992</v>
      </c>
      <c r="F2033" t="str">
        <f>_xlfn.XLOOKUP(Table29[[#This Row],[product_id]],products!A:A,products!B:B)</f>
        <v>Mango Drink</v>
      </c>
      <c r="G2033" t="str">
        <f>_xlfn.XLOOKUP(B:B,products!A:A,products!C:C)</f>
        <v>Cold Drinks &amp; Juices</v>
      </c>
      <c r="H2033" t="str">
        <f>_xlfn.XLOOKUP(Table29[[#This Row],[product_id]],products!A:A,products!D:D)</f>
        <v>Dass and Sons</v>
      </c>
      <c r="I2033" s="1">
        <f>_xlfn.XLOOKUP(Table29[[#This Row],[order_id]],orders!A:A,orders!C:C)</f>
        <v>45076.382638888892</v>
      </c>
      <c r="J2033" s="3">
        <f>_xlfn.XLOOKUP(Table29[[#This Row],[order_id]],orders!A:A,orders!B:B)</f>
        <v>42465414</v>
      </c>
      <c r="K2033" s="3" t="str">
        <f>_xlfn.XLOOKUP(Table29[[#This Row],[order_id]],orders!A:A,orders!E:E)</f>
        <v>UPI</v>
      </c>
      <c r="L2033" s="3" t="str">
        <f>_xlfn.XLOOKUP(Table29[[#This Row],[customer id]],customers!A:A,customers!C:C)</f>
        <v>Regular</v>
      </c>
    </row>
    <row r="2034" spans="1:12" x14ac:dyDescent="0.35">
      <c r="A2034" s="3">
        <v>5407006470</v>
      </c>
      <c r="B2034">
        <v>70969</v>
      </c>
      <c r="C2034">
        <v>2</v>
      </c>
      <c r="D2034" s="2">
        <v>631.70000000000005</v>
      </c>
      <c r="E2034" s="2">
        <f>Table29[[#This Row],[quantity]]*Table29[[#This Row],[unit_price]]</f>
        <v>1263.4000000000001</v>
      </c>
      <c r="F2034" t="str">
        <f>_xlfn.XLOOKUP(Table29[[#This Row],[product_id]],products!A:A,products!B:B)</f>
        <v>Carrots</v>
      </c>
      <c r="G2034" t="str">
        <f>_xlfn.XLOOKUP(B:B,products!A:A,products!C:C)</f>
        <v>Fruits &amp; Vegetables</v>
      </c>
      <c r="H2034" t="str">
        <f>_xlfn.XLOOKUP(Table29[[#This Row],[product_id]],products!A:A,products!D:D)</f>
        <v>Mohan Group</v>
      </c>
      <c r="I2034" s="1">
        <f>_xlfn.XLOOKUP(Table29[[#This Row],[order_id]],orders!A:A,orders!C:C)</f>
        <v>45436.623611111114</v>
      </c>
      <c r="J2034" s="3">
        <f>_xlfn.XLOOKUP(Table29[[#This Row],[order_id]],orders!A:A,orders!B:B)</f>
        <v>95364457</v>
      </c>
      <c r="K2034" s="3" t="str">
        <f>_xlfn.XLOOKUP(Table29[[#This Row],[order_id]],orders!A:A,orders!E:E)</f>
        <v>Card</v>
      </c>
      <c r="L2034" s="3" t="str">
        <f>_xlfn.XLOOKUP(Table29[[#This Row],[customer id]],customers!A:A,customers!C:C)</f>
        <v>Premium</v>
      </c>
    </row>
    <row r="2035" spans="1:12" x14ac:dyDescent="0.35">
      <c r="A2035" s="3">
        <v>747347782</v>
      </c>
      <c r="B2035">
        <v>15314</v>
      </c>
      <c r="C2035">
        <v>3</v>
      </c>
      <c r="D2035" s="2">
        <v>578.85</v>
      </c>
      <c r="E2035" s="2">
        <f>Table29[[#This Row],[quantity]]*Table29[[#This Row],[unit_price]]</f>
        <v>1736.5500000000002</v>
      </c>
      <c r="F2035" t="str">
        <f>_xlfn.XLOOKUP(Table29[[#This Row],[product_id]],products!A:A,products!B:B)</f>
        <v>Cheese</v>
      </c>
      <c r="G2035" t="str">
        <f>_xlfn.XLOOKUP(B:B,products!A:A,products!C:C)</f>
        <v>Dairy &amp; Breakfast</v>
      </c>
      <c r="H2035" t="str">
        <f>_xlfn.XLOOKUP(Table29[[#This Row],[product_id]],products!A:A,products!D:D)</f>
        <v>Banik-Ratta</v>
      </c>
      <c r="I2035" s="1">
        <f>_xlfn.XLOOKUP(Table29[[#This Row],[order_id]],orders!A:A,orders!C:C)</f>
        <v>45041.276388888888</v>
      </c>
      <c r="J2035" s="3">
        <f>_xlfn.XLOOKUP(Table29[[#This Row],[order_id]],orders!A:A,orders!B:B)</f>
        <v>6398761</v>
      </c>
      <c r="K2035" s="3" t="str">
        <f>_xlfn.XLOOKUP(Table29[[#This Row],[order_id]],orders!A:A,orders!E:E)</f>
        <v>Card</v>
      </c>
      <c r="L2035" s="3" t="str">
        <f>_xlfn.XLOOKUP(Table29[[#This Row],[customer id]],customers!A:A,customers!C:C)</f>
        <v>Inactive</v>
      </c>
    </row>
    <row r="2036" spans="1:12" x14ac:dyDescent="0.35">
      <c r="A2036" s="3">
        <v>8554063149</v>
      </c>
      <c r="B2036">
        <v>684939</v>
      </c>
      <c r="C2036">
        <v>3</v>
      </c>
      <c r="D2036" s="2">
        <v>727.95</v>
      </c>
      <c r="E2036" s="2">
        <f>Table29[[#This Row],[quantity]]*Table29[[#This Row],[unit_price]]</f>
        <v>2183.8500000000004</v>
      </c>
      <c r="F2036" t="str">
        <f>_xlfn.XLOOKUP(Table29[[#This Row],[product_id]],products!A:A,products!B:B)</f>
        <v>Lotion</v>
      </c>
      <c r="G2036" t="str">
        <f>_xlfn.XLOOKUP(B:B,products!A:A,products!C:C)</f>
        <v>Personal Care</v>
      </c>
      <c r="H2036" t="str">
        <f>_xlfn.XLOOKUP(Table29[[#This Row],[product_id]],products!A:A,products!D:D)</f>
        <v>Sibal, Bhatnagar and Rajan</v>
      </c>
      <c r="I2036" s="1">
        <f>_xlfn.XLOOKUP(Table29[[#This Row],[order_id]],orders!A:A,orders!C:C)</f>
        <v>45452.18472222222</v>
      </c>
      <c r="J2036" s="3">
        <f>_xlfn.XLOOKUP(Table29[[#This Row],[order_id]],orders!A:A,orders!B:B)</f>
        <v>5039883</v>
      </c>
      <c r="K2036" s="3" t="str">
        <f>_xlfn.XLOOKUP(Table29[[#This Row],[order_id]],orders!A:A,orders!E:E)</f>
        <v>Cash</v>
      </c>
      <c r="L2036" s="3" t="str">
        <f>_xlfn.XLOOKUP(Table29[[#This Row],[customer id]],customers!A:A,customers!C:C)</f>
        <v>Inactive</v>
      </c>
    </row>
    <row r="2037" spans="1:12" x14ac:dyDescent="0.35">
      <c r="A2037" s="3">
        <v>4855215470</v>
      </c>
      <c r="B2037">
        <v>487065</v>
      </c>
      <c r="C2037">
        <v>3</v>
      </c>
      <c r="D2037" s="2">
        <v>374.68</v>
      </c>
      <c r="E2037" s="2">
        <f>Table29[[#This Row],[quantity]]*Table29[[#This Row],[unit_price]]</f>
        <v>1124.04</v>
      </c>
      <c r="F2037" t="str">
        <f>_xlfn.XLOOKUP(Table29[[#This Row],[product_id]],products!A:A,products!B:B)</f>
        <v>Chips</v>
      </c>
      <c r="G2037" t="str">
        <f>_xlfn.XLOOKUP(B:B,products!A:A,products!C:C)</f>
        <v>Snacks &amp; Munchies</v>
      </c>
      <c r="H2037" t="str">
        <f>_xlfn.XLOOKUP(Table29[[#This Row],[product_id]],products!A:A,products!D:D)</f>
        <v>Kadakia-Yadav</v>
      </c>
      <c r="I2037" s="1">
        <f>_xlfn.XLOOKUP(Table29[[#This Row],[order_id]],orders!A:A,orders!C:C)</f>
        <v>45382.324999999997</v>
      </c>
      <c r="J2037" s="3">
        <f>_xlfn.XLOOKUP(Table29[[#This Row],[order_id]],orders!A:A,orders!B:B)</f>
        <v>21573815</v>
      </c>
      <c r="K2037" s="3" t="str">
        <f>_xlfn.XLOOKUP(Table29[[#This Row],[order_id]],orders!A:A,orders!E:E)</f>
        <v>Wallet</v>
      </c>
      <c r="L2037" s="3" t="str">
        <f>_xlfn.XLOOKUP(Table29[[#This Row],[customer id]],customers!A:A,customers!C:C)</f>
        <v>Premium</v>
      </c>
    </row>
    <row r="2038" spans="1:12" x14ac:dyDescent="0.35">
      <c r="A2038" s="3">
        <v>5008998072</v>
      </c>
      <c r="B2038">
        <v>993331</v>
      </c>
      <c r="C2038">
        <v>1</v>
      </c>
      <c r="D2038" s="2">
        <v>102.44</v>
      </c>
      <c r="E2038" s="2">
        <f>Table29[[#This Row],[quantity]]*Table29[[#This Row],[unit_price]]</f>
        <v>102.44</v>
      </c>
      <c r="F2038" t="str">
        <f>_xlfn.XLOOKUP(Table29[[#This Row],[product_id]],products!A:A,products!B:B)</f>
        <v>Pulses</v>
      </c>
      <c r="G2038" t="str">
        <f>_xlfn.XLOOKUP(B:B,products!A:A,products!C:C)</f>
        <v>Grocery &amp; Staples</v>
      </c>
      <c r="H2038" t="str">
        <f>_xlfn.XLOOKUP(Table29[[#This Row],[product_id]],products!A:A,products!D:D)</f>
        <v>Parmer, Gola and Yogi</v>
      </c>
      <c r="I2038" s="1">
        <f>_xlfn.XLOOKUP(Table29[[#This Row],[order_id]],orders!A:A,orders!C:C)</f>
        <v>45296.382638888892</v>
      </c>
      <c r="J2038" s="3">
        <f>_xlfn.XLOOKUP(Table29[[#This Row],[order_id]],orders!A:A,orders!B:B)</f>
        <v>26245432</v>
      </c>
      <c r="K2038" s="3" t="str">
        <f>_xlfn.XLOOKUP(Table29[[#This Row],[order_id]],orders!A:A,orders!E:E)</f>
        <v>Wallet</v>
      </c>
      <c r="L2038" s="3" t="str">
        <f>_xlfn.XLOOKUP(Table29[[#This Row],[customer id]],customers!A:A,customers!C:C)</f>
        <v>Inactive</v>
      </c>
    </row>
    <row r="2039" spans="1:12" x14ac:dyDescent="0.35">
      <c r="A2039" s="3">
        <v>9696466906</v>
      </c>
      <c r="B2039">
        <v>118820</v>
      </c>
      <c r="C2039">
        <v>2</v>
      </c>
      <c r="D2039" s="2">
        <v>12.32</v>
      </c>
      <c r="E2039" s="2">
        <f>Table29[[#This Row],[quantity]]*Table29[[#This Row],[unit_price]]</f>
        <v>24.64</v>
      </c>
      <c r="F2039" t="str">
        <f>_xlfn.XLOOKUP(Table29[[#This Row],[product_id]],products!A:A,products!B:B)</f>
        <v>Iced Tea</v>
      </c>
      <c r="G2039" t="str">
        <f>_xlfn.XLOOKUP(B:B,products!A:A,products!C:C)</f>
        <v>Cold Drinks &amp; Juices</v>
      </c>
      <c r="H2039" t="str">
        <f>_xlfn.XLOOKUP(Table29[[#This Row],[product_id]],products!A:A,products!D:D)</f>
        <v>Warrior, Ravel and Amble</v>
      </c>
      <c r="I2039" s="1">
        <f>_xlfn.XLOOKUP(Table29[[#This Row],[order_id]],orders!A:A,orders!C:C)</f>
        <v>45413.894444444442</v>
      </c>
      <c r="J2039" s="3">
        <f>_xlfn.XLOOKUP(Table29[[#This Row],[order_id]],orders!A:A,orders!B:B)</f>
        <v>40434527</v>
      </c>
      <c r="K2039" s="3" t="str">
        <f>_xlfn.XLOOKUP(Table29[[#This Row],[order_id]],orders!A:A,orders!E:E)</f>
        <v>Wallet</v>
      </c>
      <c r="L2039" s="3" t="str">
        <f>_xlfn.XLOOKUP(Table29[[#This Row],[customer id]],customers!A:A,customers!C:C)</f>
        <v>Inactive</v>
      </c>
    </row>
    <row r="2040" spans="1:12" x14ac:dyDescent="0.35">
      <c r="A2040" s="3">
        <v>7189534591</v>
      </c>
      <c r="B2040">
        <v>951463</v>
      </c>
      <c r="C2040">
        <v>1</v>
      </c>
      <c r="D2040" s="2">
        <v>787.4</v>
      </c>
      <c r="E2040" s="2">
        <f>Table29[[#This Row],[quantity]]*Table29[[#This Row],[unit_price]]</f>
        <v>787.4</v>
      </c>
      <c r="F2040" t="str">
        <f>_xlfn.XLOOKUP(Table29[[#This Row],[product_id]],products!A:A,products!B:B)</f>
        <v>Pet Treats</v>
      </c>
      <c r="G2040" t="str">
        <f>_xlfn.XLOOKUP(B:B,products!A:A,products!C:C)</f>
        <v>Pet Care</v>
      </c>
      <c r="H2040" t="str">
        <f>_xlfn.XLOOKUP(Table29[[#This Row],[product_id]],products!A:A,products!D:D)</f>
        <v>Balakrishnan-Kaur</v>
      </c>
      <c r="I2040" s="1">
        <f>_xlfn.XLOOKUP(Table29[[#This Row],[order_id]],orders!A:A,orders!C:C)</f>
        <v>45156.636111111111</v>
      </c>
      <c r="J2040" s="3">
        <f>_xlfn.XLOOKUP(Table29[[#This Row],[order_id]],orders!A:A,orders!B:B)</f>
        <v>6291143</v>
      </c>
      <c r="K2040" s="3" t="str">
        <f>_xlfn.XLOOKUP(Table29[[#This Row],[order_id]],orders!A:A,orders!E:E)</f>
        <v>Cash</v>
      </c>
      <c r="L2040" s="3" t="str">
        <f>_xlfn.XLOOKUP(Table29[[#This Row],[customer id]],customers!A:A,customers!C:C)</f>
        <v>Inactive</v>
      </c>
    </row>
    <row r="2041" spans="1:12" x14ac:dyDescent="0.35">
      <c r="A2041" s="3">
        <v>9965941354</v>
      </c>
      <c r="B2041">
        <v>707935</v>
      </c>
      <c r="C2041">
        <v>1</v>
      </c>
      <c r="D2041" s="2">
        <v>820.9</v>
      </c>
      <c r="E2041" s="2">
        <f>Table29[[#This Row],[quantity]]*Table29[[#This Row],[unit_price]]</f>
        <v>820.9</v>
      </c>
      <c r="F2041" t="str">
        <f>_xlfn.XLOOKUP(Table29[[#This Row],[product_id]],products!A:A,products!B:B)</f>
        <v>Cat Food</v>
      </c>
      <c r="G2041" t="str">
        <f>_xlfn.XLOOKUP(B:B,products!A:A,products!C:C)</f>
        <v>Pet Care</v>
      </c>
      <c r="H2041" t="str">
        <f>_xlfn.XLOOKUP(Table29[[#This Row],[product_id]],products!A:A,products!D:D)</f>
        <v>Anne, Mammen and Khatri</v>
      </c>
      <c r="I2041" s="1">
        <f>_xlfn.XLOOKUP(Table29[[#This Row],[order_id]],orders!A:A,orders!C:C)</f>
        <v>45243.829861111109</v>
      </c>
      <c r="J2041" s="3">
        <f>_xlfn.XLOOKUP(Table29[[#This Row],[order_id]],orders!A:A,orders!B:B)</f>
        <v>82286725</v>
      </c>
      <c r="K2041" s="3" t="str">
        <f>_xlfn.XLOOKUP(Table29[[#This Row],[order_id]],orders!A:A,orders!E:E)</f>
        <v>Card</v>
      </c>
      <c r="L2041" s="3" t="str">
        <f>_xlfn.XLOOKUP(Table29[[#This Row],[customer id]],customers!A:A,customers!C:C)</f>
        <v>Premium</v>
      </c>
    </row>
    <row r="2042" spans="1:12" x14ac:dyDescent="0.35">
      <c r="A2042" s="3">
        <v>1275232752</v>
      </c>
      <c r="B2042">
        <v>747801</v>
      </c>
      <c r="C2042">
        <v>1</v>
      </c>
      <c r="D2042" s="2">
        <v>277.76</v>
      </c>
      <c r="E2042" s="2">
        <f>Table29[[#This Row],[quantity]]*Table29[[#This Row],[unit_price]]</f>
        <v>277.76</v>
      </c>
      <c r="F2042" t="str">
        <f>_xlfn.XLOOKUP(Table29[[#This Row],[product_id]],products!A:A,products!B:B)</f>
        <v>Toilet Cleaner</v>
      </c>
      <c r="G2042" t="str">
        <f>_xlfn.XLOOKUP(B:B,products!A:A,products!C:C)</f>
        <v>Household Care</v>
      </c>
      <c r="H2042" t="str">
        <f>_xlfn.XLOOKUP(Table29[[#This Row],[product_id]],products!A:A,products!D:D)</f>
        <v>Saha-Vora</v>
      </c>
      <c r="I2042" s="1">
        <f>_xlfn.XLOOKUP(Table29[[#This Row],[order_id]],orders!A:A,orders!C:C)</f>
        <v>45162.315972222219</v>
      </c>
      <c r="J2042" s="3">
        <f>_xlfn.XLOOKUP(Table29[[#This Row],[order_id]],orders!A:A,orders!B:B)</f>
        <v>83304571</v>
      </c>
      <c r="K2042" s="3" t="str">
        <f>_xlfn.XLOOKUP(Table29[[#This Row],[order_id]],orders!A:A,orders!E:E)</f>
        <v>UPI</v>
      </c>
      <c r="L2042" s="3" t="str">
        <f>_xlfn.XLOOKUP(Table29[[#This Row],[customer id]],customers!A:A,customers!C:C)</f>
        <v>New</v>
      </c>
    </row>
    <row r="2043" spans="1:12" x14ac:dyDescent="0.35">
      <c r="A2043" s="3">
        <v>343479370</v>
      </c>
      <c r="B2043">
        <v>566052</v>
      </c>
      <c r="C2043">
        <v>1</v>
      </c>
      <c r="D2043" s="2">
        <v>87.3</v>
      </c>
      <c r="E2043" s="2">
        <f>Table29[[#This Row],[quantity]]*Table29[[#This Row],[unit_price]]</f>
        <v>87.3</v>
      </c>
      <c r="F2043" t="str">
        <f>_xlfn.XLOOKUP(Table29[[#This Row],[product_id]],products!A:A,products!B:B)</f>
        <v>Pain Reliever</v>
      </c>
      <c r="G2043" t="str">
        <f>_xlfn.XLOOKUP(B:B,products!A:A,products!C:C)</f>
        <v>Pharmacy</v>
      </c>
      <c r="H2043" t="str">
        <f>_xlfn.XLOOKUP(Table29[[#This Row],[product_id]],products!A:A,products!D:D)</f>
        <v>Apte, Soman and Raju</v>
      </c>
      <c r="I2043" s="1">
        <f>_xlfn.XLOOKUP(Table29[[#This Row],[order_id]],orders!A:A,orders!C:C)</f>
        <v>45415.524305555555</v>
      </c>
      <c r="J2043" s="3">
        <f>_xlfn.XLOOKUP(Table29[[#This Row],[order_id]],orders!A:A,orders!B:B)</f>
        <v>5043760</v>
      </c>
      <c r="K2043" s="3" t="str">
        <f>_xlfn.XLOOKUP(Table29[[#This Row],[order_id]],orders!A:A,orders!E:E)</f>
        <v>Cash</v>
      </c>
      <c r="L2043" s="3" t="str">
        <f>_xlfn.XLOOKUP(Table29[[#This Row],[customer id]],customers!A:A,customers!C:C)</f>
        <v>Regular</v>
      </c>
    </row>
    <row r="2044" spans="1:12" x14ac:dyDescent="0.35">
      <c r="A2044" s="3">
        <v>2485933387</v>
      </c>
      <c r="B2044">
        <v>890232</v>
      </c>
      <c r="C2044">
        <v>1</v>
      </c>
      <c r="D2044" s="2">
        <v>432</v>
      </c>
      <c r="E2044" s="2">
        <f>Table29[[#This Row],[quantity]]*Table29[[#This Row],[unit_price]]</f>
        <v>432</v>
      </c>
      <c r="F2044" t="str">
        <f>_xlfn.XLOOKUP(Table29[[#This Row],[product_id]],products!A:A,products!B:B)</f>
        <v>Mango Drink</v>
      </c>
      <c r="G2044" t="str">
        <f>_xlfn.XLOOKUP(B:B,products!A:A,products!C:C)</f>
        <v>Cold Drinks &amp; Juices</v>
      </c>
      <c r="H2044" t="str">
        <f>_xlfn.XLOOKUP(Table29[[#This Row],[product_id]],products!A:A,products!D:D)</f>
        <v>Jha Group</v>
      </c>
      <c r="I2044" s="1">
        <f>_xlfn.XLOOKUP(Table29[[#This Row],[order_id]],orders!A:A,orders!C:C)</f>
        <v>45483.729166666664</v>
      </c>
      <c r="J2044" s="3">
        <f>_xlfn.XLOOKUP(Table29[[#This Row],[order_id]],orders!A:A,orders!B:B)</f>
        <v>21573815</v>
      </c>
      <c r="K2044" s="3" t="str">
        <f>_xlfn.XLOOKUP(Table29[[#This Row],[order_id]],orders!A:A,orders!E:E)</f>
        <v>UPI</v>
      </c>
      <c r="L2044" s="3" t="str">
        <f>_xlfn.XLOOKUP(Table29[[#This Row],[customer id]],customers!A:A,customers!C:C)</f>
        <v>Premium</v>
      </c>
    </row>
    <row r="2045" spans="1:12" x14ac:dyDescent="0.35">
      <c r="A2045" s="3">
        <v>6735843326</v>
      </c>
      <c r="B2045">
        <v>992178</v>
      </c>
      <c r="C2045">
        <v>1</v>
      </c>
      <c r="D2045" s="2">
        <v>632.42999999999995</v>
      </c>
      <c r="E2045" s="2">
        <f>Table29[[#This Row],[quantity]]*Table29[[#This Row],[unit_price]]</f>
        <v>632.42999999999995</v>
      </c>
      <c r="F2045" t="str">
        <f>_xlfn.XLOOKUP(Table29[[#This Row],[product_id]],products!A:A,products!B:B)</f>
        <v>Pain Reliever</v>
      </c>
      <c r="G2045" t="str">
        <f>_xlfn.XLOOKUP(B:B,products!A:A,products!C:C)</f>
        <v>Pharmacy</v>
      </c>
      <c r="H2045" t="str">
        <f>_xlfn.XLOOKUP(Table29[[#This Row],[product_id]],products!A:A,products!D:D)</f>
        <v>Basu and Sons</v>
      </c>
      <c r="I2045" s="1">
        <f>_xlfn.XLOOKUP(Table29[[#This Row],[order_id]],orders!A:A,orders!C:C)</f>
        <v>45589.236805555556</v>
      </c>
      <c r="J2045" s="3">
        <f>_xlfn.XLOOKUP(Table29[[#This Row],[order_id]],orders!A:A,orders!B:B)</f>
        <v>52085702</v>
      </c>
      <c r="K2045" s="3" t="str">
        <f>_xlfn.XLOOKUP(Table29[[#This Row],[order_id]],orders!A:A,orders!E:E)</f>
        <v>UPI</v>
      </c>
      <c r="L2045" s="3" t="str">
        <f>_xlfn.XLOOKUP(Table29[[#This Row],[customer id]],customers!A:A,customers!C:C)</f>
        <v>New</v>
      </c>
    </row>
    <row r="2046" spans="1:12" x14ac:dyDescent="0.35">
      <c r="A2046" s="3">
        <v>6384313098</v>
      </c>
      <c r="B2046">
        <v>644847</v>
      </c>
      <c r="C2046">
        <v>1</v>
      </c>
      <c r="D2046" s="2">
        <v>622.80999999999995</v>
      </c>
      <c r="E2046" s="2">
        <f>Table29[[#This Row],[quantity]]*Table29[[#This Row],[unit_price]]</f>
        <v>622.80999999999995</v>
      </c>
      <c r="F2046" t="str">
        <f>_xlfn.XLOOKUP(Table29[[#This Row],[product_id]],products!A:A,products!B:B)</f>
        <v>Salt</v>
      </c>
      <c r="G2046" t="str">
        <f>_xlfn.XLOOKUP(B:B,products!A:A,products!C:C)</f>
        <v>Grocery &amp; Staples</v>
      </c>
      <c r="H2046" t="str">
        <f>_xlfn.XLOOKUP(Table29[[#This Row],[product_id]],products!A:A,products!D:D)</f>
        <v>Jhaveri, Kata and Kapur</v>
      </c>
      <c r="I2046" s="1">
        <f>_xlfn.XLOOKUP(Table29[[#This Row],[order_id]],orders!A:A,orders!C:C)</f>
        <v>45267.100694444445</v>
      </c>
      <c r="J2046" s="3">
        <f>_xlfn.XLOOKUP(Table29[[#This Row],[order_id]],orders!A:A,orders!B:B)</f>
        <v>47295676</v>
      </c>
      <c r="K2046" s="3" t="str">
        <f>_xlfn.XLOOKUP(Table29[[#This Row],[order_id]],orders!A:A,orders!E:E)</f>
        <v>Card</v>
      </c>
      <c r="L2046" s="3" t="str">
        <f>_xlfn.XLOOKUP(Table29[[#This Row],[customer id]],customers!A:A,customers!C:C)</f>
        <v>New</v>
      </c>
    </row>
    <row r="2047" spans="1:12" x14ac:dyDescent="0.35">
      <c r="A2047" s="3">
        <v>1022032613</v>
      </c>
      <c r="B2047">
        <v>903336</v>
      </c>
      <c r="C2047">
        <v>1</v>
      </c>
      <c r="D2047" s="2">
        <v>551.88</v>
      </c>
      <c r="E2047" s="2">
        <f>Table29[[#This Row],[quantity]]*Table29[[#This Row],[unit_price]]</f>
        <v>551.88</v>
      </c>
      <c r="F2047" t="str">
        <f>_xlfn.XLOOKUP(Table29[[#This Row],[product_id]],products!A:A,products!B:B)</f>
        <v>Pulses</v>
      </c>
      <c r="G2047" t="str">
        <f>_xlfn.XLOOKUP(B:B,products!A:A,products!C:C)</f>
        <v>Grocery &amp; Staples</v>
      </c>
      <c r="H2047" t="str">
        <f>_xlfn.XLOOKUP(Table29[[#This Row],[product_id]],products!A:A,products!D:D)</f>
        <v>Vaidya, Amble and Palla</v>
      </c>
      <c r="I2047" s="1">
        <f>_xlfn.XLOOKUP(Table29[[#This Row],[order_id]],orders!A:A,orders!C:C)</f>
        <v>45270.344444444447</v>
      </c>
      <c r="J2047" s="3">
        <f>_xlfn.XLOOKUP(Table29[[#This Row],[order_id]],orders!A:A,orders!B:B)</f>
        <v>59436131</v>
      </c>
      <c r="K2047" s="3" t="str">
        <f>_xlfn.XLOOKUP(Table29[[#This Row],[order_id]],orders!A:A,orders!E:E)</f>
        <v>Card</v>
      </c>
      <c r="L2047" s="3" t="str">
        <f>_xlfn.XLOOKUP(Table29[[#This Row],[customer id]],customers!A:A,customers!C:C)</f>
        <v>New</v>
      </c>
    </row>
    <row r="2048" spans="1:12" x14ac:dyDescent="0.35">
      <c r="A2048" s="3">
        <v>8026892264</v>
      </c>
      <c r="B2048">
        <v>487931</v>
      </c>
      <c r="C2048">
        <v>3</v>
      </c>
      <c r="D2048" s="2">
        <v>709.08</v>
      </c>
      <c r="E2048" s="2">
        <f>Table29[[#This Row],[quantity]]*Table29[[#This Row],[unit_price]]</f>
        <v>2127.2400000000002</v>
      </c>
      <c r="F2048" t="str">
        <f>_xlfn.XLOOKUP(Table29[[#This Row],[product_id]],products!A:A,products!B:B)</f>
        <v>Sugar</v>
      </c>
      <c r="G2048" t="str">
        <f>_xlfn.XLOOKUP(B:B,products!A:A,products!C:C)</f>
        <v>Grocery &amp; Staples</v>
      </c>
      <c r="H2048" t="str">
        <f>_xlfn.XLOOKUP(Table29[[#This Row],[product_id]],products!A:A,products!D:D)</f>
        <v>Bahl, Jaggi and Nath</v>
      </c>
      <c r="I2048" s="1">
        <f>_xlfn.XLOOKUP(Table29[[#This Row],[order_id]],orders!A:A,orders!C:C)</f>
        <v>45193.590277777781</v>
      </c>
      <c r="J2048" s="3">
        <f>_xlfn.XLOOKUP(Table29[[#This Row],[order_id]],orders!A:A,orders!B:B)</f>
        <v>93341057</v>
      </c>
      <c r="K2048" s="3" t="str">
        <f>_xlfn.XLOOKUP(Table29[[#This Row],[order_id]],orders!A:A,orders!E:E)</f>
        <v>Cash</v>
      </c>
      <c r="L2048" s="3" t="str">
        <f>_xlfn.XLOOKUP(Table29[[#This Row],[customer id]],customers!A:A,customers!C:C)</f>
        <v>Inactive</v>
      </c>
    </row>
    <row r="2049" spans="1:12" x14ac:dyDescent="0.35">
      <c r="A2049" s="3">
        <v>7158825499</v>
      </c>
      <c r="B2049">
        <v>952124</v>
      </c>
      <c r="C2049">
        <v>2</v>
      </c>
      <c r="D2049" s="2">
        <v>127.08</v>
      </c>
      <c r="E2049" s="2">
        <f>Table29[[#This Row],[quantity]]*Table29[[#This Row],[unit_price]]</f>
        <v>254.16</v>
      </c>
      <c r="F2049" t="str">
        <f>_xlfn.XLOOKUP(Table29[[#This Row],[product_id]],products!A:A,products!B:B)</f>
        <v>Onions</v>
      </c>
      <c r="G2049" t="str">
        <f>_xlfn.XLOOKUP(B:B,products!A:A,products!C:C)</f>
        <v>Fruits &amp; Vegetables</v>
      </c>
      <c r="H2049" t="str">
        <f>_xlfn.XLOOKUP(Table29[[#This Row],[product_id]],products!A:A,products!D:D)</f>
        <v>Wali, Sood and Bala</v>
      </c>
      <c r="I2049" s="1">
        <f>_xlfn.XLOOKUP(Table29[[#This Row],[order_id]],orders!A:A,orders!C:C)</f>
        <v>45396.897916666669</v>
      </c>
      <c r="J2049" s="3">
        <f>_xlfn.XLOOKUP(Table29[[#This Row],[order_id]],orders!A:A,orders!B:B)</f>
        <v>63571453</v>
      </c>
      <c r="K2049" s="3" t="str">
        <f>_xlfn.XLOOKUP(Table29[[#This Row],[order_id]],orders!A:A,orders!E:E)</f>
        <v>Wallet</v>
      </c>
      <c r="L2049" s="3" t="str">
        <f>_xlfn.XLOOKUP(Table29[[#This Row],[customer id]],customers!A:A,customers!C:C)</f>
        <v>Premium</v>
      </c>
    </row>
    <row r="2050" spans="1:12" x14ac:dyDescent="0.35">
      <c r="A2050" s="3">
        <v>5327013494</v>
      </c>
      <c r="B2050">
        <v>901144</v>
      </c>
      <c r="C2050">
        <v>2</v>
      </c>
      <c r="D2050" s="2">
        <v>340.36</v>
      </c>
      <c r="E2050" s="2">
        <f>Table29[[#This Row],[quantity]]*Table29[[#This Row],[unit_price]]</f>
        <v>680.72</v>
      </c>
      <c r="F2050" t="str">
        <f>_xlfn.XLOOKUP(Table29[[#This Row],[product_id]],products!A:A,products!B:B)</f>
        <v>Sugar</v>
      </c>
      <c r="G2050" t="str">
        <f>_xlfn.XLOOKUP(B:B,products!A:A,products!C:C)</f>
        <v>Grocery &amp; Staples</v>
      </c>
      <c r="H2050" t="str">
        <f>_xlfn.XLOOKUP(Table29[[#This Row],[product_id]],products!A:A,products!D:D)</f>
        <v>Deo-Kamdar</v>
      </c>
      <c r="I2050" s="1">
        <f>_xlfn.XLOOKUP(Table29[[#This Row],[order_id]],orders!A:A,orders!C:C)</f>
        <v>45400.34652777778</v>
      </c>
      <c r="J2050" s="3">
        <f>_xlfn.XLOOKUP(Table29[[#This Row],[order_id]],orders!A:A,orders!B:B)</f>
        <v>89418072</v>
      </c>
      <c r="K2050" s="3" t="str">
        <f>_xlfn.XLOOKUP(Table29[[#This Row],[order_id]],orders!A:A,orders!E:E)</f>
        <v>Wallet</v>
      </c>
      <c r="L2050" s="3" t="str">
        <f>_xlfn.XLOOKUP(Table29[[#This Row],[customer id]],customers!A:A,customers!C:C)</f>
        <v>Regular</v>
      </c>
    </row>
    <row r="2051" spans="1:12" x14ac:dyDescent="0.35">
      <c r="A2051" s="3">
        <v>1002526452</v>
      </c>
      <c r="B2051">
        <v>444361</v>
      </c>
      <c r="C2051">
        <v>2</v>
      </c>
      <c r="D2051" s="2">
        <v>822.63</v>
      </c>
      <c r="E2051" s="2">
        <f>Table29[[#This Row],[quantity]]*Table29[[#This Row],[unit_price]]</f>
        <v>1645.26</v>
      </c>
      <c r="F2051" t="str">
        <f>_xlfn.XLOOKUP(Table29[[#This Row],[product_id]],products!A:A,products!B:B)</f>
        <v>Pain Reliever</v>
      </c>
      <c r="G2051" t="str">
        <f>_xlfn.XLOOKUP(B:B,products!A:A,products!C:C)</f>
        <v>Pharmacy</v>
      </c>
      <c r="H2051" t="str">
        <f>_xlfn.XLOOKUP(Table29[[#This Row],[product_id]],products!A:A,products!D:D)</f>
        <v>Prakash, Bawa and Kale</v>
      </c>
      <c r="I2051" s="1">
        <f>_xlfn.XLOOKUP(Table29[[#This Row],[order_id]],orders!A:A,orders!C:C)</f>
        <v>45138.97152777778</v>
      </c>
      <c r="J2051" s="3">
        <f>_xlfn.XLOOKUP(Table29[[#This Row],[order_id]],orders!A:A,orders!B:B)</f>
        <v>97475543</v>
      </c>
      <c r="K2051" s="3" t="str">
        <f>_xlfn.XLOOKUP(Table29[[#This Row],[order_id]],orders!A:A,orders!E:E)</f>
        <v>Cash</v>
      </c>
      <c r="L2051" s="3" t="str">
        <f>_xlfn.XLOOKUP(Table29[[#This Row],[customer id]],customers!A:A,customers!C:C)</f>
        <v>Premium</v>
      </c>
    </row>
    <row r="2052" spans="1:12" x14ac:dyDescent="0.35">
      <c r="A2052" s="3">
        <v>4650525854</v>
      </c>
      <c r="B2052">
        <v>317242</v>
      </c>
      <c r="C2052">
        <v>2</v>
      </c>
      <c r="D2052" s="2">
        <v>198.15</v>
      </c>
      <c r="E2052" s="2">
        <f>Table29[[#This Row],[quantity]]*Table29[[#This Row],[unit_price]]</f>
        <v>396.3</v>
      </c>
      <c r="F2052" t="str">
        <f>_xlfn.XLOOKUP(Table29[[#This Row],[product_id]],products!A:A,products!B:B)</f>
        <v>Pulses</v>
      </c>
      <c r="G2052" t="str">
        <f>_xlfn.XLOOKUP(B:B,products!A:A,products!C:C)</f>
        <v>Grocery &amp; Staples</v>
      </c>
      <c r="H2052" t="str">
        <f>_xlfn.XLOOKUP(Table29[[#This Row],[product_id]],products!A:A,products!D:D)</f>
        <v>Rastogi Group</v>
      </c>
      <c r="I2052" s="1">
        <f>_xlfn.XLOOKUP(Table29[[#This Row],[order_id]],orders!A:A,orders!C:C)</f>
        <v>45308.454861111109</v>
      </c>
      <c r="J2052" s="3">
        <f>_xlfn.XLOOKUP(Table29[[#This Row],[order_id]],orders!A:A,orders!B:B)</f>
        <v>71694275</v>
      </c>
      <c r="K2052" s="3" t="str">
        <f>_xlfn.XLOOKUP(Table29[[#This Row],[order_id]],orders!A:A,orders!E:E)</f>
        <v>Cash</v>
      </c>
      <c r="L2052" s="3" t="str">
        <f>_xlfn.XLOOKUP(Table29[[#This Row],[customer id]],customers!A:A,customers!C:C)</f>
        <v>Regular</v>
      </c>
    </row>
    <row r="2053" spans="1:12" x14ac:dyDescent="0.35">
      <c r="A2053" s="3">
        <v>6260291784</v>
      </c>
      <c r="B2053">
        <v>697683</v>
      </c>
      <c r="C2053">
        <v>1</v>
      </c>
      <c r="D2053" s="2">
        <v>123.74</v>
      </c>
      <c r="E2053" s="2">
        <f>Table29[[#This Row],[quantity]]*Table29[[#This Row],[unit_price]]</f>
        <v>123.74</v>
      </c>
      <c r="F2053" t="str">
        <f>_xlfn.XLOOKUP(Table29[[#This Row],[product_id]],products!A:A,products!B:B)</f>
        <v>Toilet Cleaner</v>
      </c>
      <c r="G2053" t="str">
        <f>_xlfn.XLOOKUP(B:B,products!A:A,products!C:C)</f>
        <v>Household Care</v>
      </c>
      <c r="H2053" t="str">
        <f>_xlfn.XLOOKUP(Table29[[#This Row],[product_id]],products!A:A,products!D:D)</f>
        <v>Murty, Varghese and Saxena</v>
      </c>
      <c r="I2053" s="1">
        <f>_xlfn.XLOOKUP(Table29[[#This Row],[order_id]],orders!A:A,orders!C:C)</f>
        <v>45481.808333333334</v>
      </c>
      <c r="J2053" s="3">
        <f>_xlfn.XLOOKUP(Table29[[#This Row],[order_id]],orders!A:A,orders!B:B)</f>
        <v>75038062</v>
      </c>
      <c r="K2053" s="3" t="str">
        <f>_xlfn.XLOOKUP(Table29[[#This Row],[order_id]],orders!A:A,orders!E:E)</f>
        <v>Cash</v>
      </c>
      <c r="L2053" s="3" t="str">
        <f>_xlfn.XLOOKUP(Table29[[#This Row],[customer id]],customers!A:A,customers!C:C)</f>
        <v>New</v>
      </c>
    </row>
    <row r="2054" spans="1:12" x14ac:dyDescent="0.35">
      <c r="A2054" s="3">
        <v>1884314278</v>
      </c>
      <c r="B2054">
        <v>264803</v>
      </c>
      <c r="C2054">
        <v>2</v>
      </c>
      <c r="D2054" s="2">
        <v>995.98</v>
      </c>
      <c r="E2054" s="2">
        <f>Table29[[#This Row],[quantity]]*Table29[[#This Row],[unit_price]]</f>
        <v>1991.96</v>
      </c>
      <c r="F2054" t="str">
        <f>_xlfn.XLOOKUP(Table29[[#This Row],[product_id]],products!A:A,products!B:B)</f>
        <v>Vitamins</v>
      </c>
      <c r="G2054" t="str">
        <f>_xlfn.XLOOKUP(B:B,products!A:A,products!C:C)</f>
        <v>Pharmacy</v>
      </c>
      <c r="H2054" t="str">
        <f>_xlfn.XLOOKUP(Table29[[#This Row],[product_id]],products!A:A,products!D:D)</f>
        <v>Gole-Doshi</v>
      </c>
      <c r="I2054" s="1">
        <f>_xlfn.XLOOKUP(Table29[[#This Row],[order_id]],orders!A:A,orders!C:C)</f>
        <v>45184.987500000003</v>
      </c>
      <c r="J2054" s="3">
        <f>_xlfn.XLOOKUP(Table29[[#This Row],[order_id]],orders!A:A,orders!B:B)</f>
        <v>15534747</v>
      </c>
      <c r="K2054" s="3" t="str">
        <f>_xlfn.XLOOKUP(Table29[[#This Row],[order_id]],orders!A:A,orders!E:E)</f>
        <v>Card</v>
      </c>
      <c r="L2054" s="3" t="str">
        <f>_xlfn.XLOOKUP(Table29[[#This Row],[customer id]],customers!A:A,customers!C:C)</f>
        <v>Inactive</v>
      </c>
    </row>
    <row r="2055" spans="1:12" x14ac:dyDescent="0.35">
      <c r="A2055" s="3">
        <v>7074219396</v>
      </c>
      <c r="B2055">
        <v>760828</v>
      </c>
      <c r="C2055">
        <v>3</v>
      </c>
      <c r="D2055" s="2">
        <v>563.45000000000005</v>
      </c>
      <c r="E2055" s="2">
        <f>Table29[[#This Row],[quantity]]*Table29[[#This Row],[unit_price]]</f>
        <v>1690.3500000000001</v>
      </c>
      <c r="F2055" t="str">
        <f>_xlfn.XLOOKUP(Table29[[#This Row],[product_id]],products!A:A,products!B:B)</f>
        <v>Pet Treats</v>
      </c>
      <c r="G2055" t="str">
        <f>_xlfn.XLOOKUP(B:B,products!A:A,products!C:C)</f>
        <v>Pet Care</v>
      </c>
      <c r="H2055" t="str">
        <f>_xlfn.XLOOKUP(Table29[[#This Row],[product_id]],products!A:A,products!D:D)</f>
        <v>Khurana, Khosla and Yohannan</v>
      </c>
      <c r="I2055" s="1">
        <f>_xlfn.XLOOKUP(Table29[[#This Row],[order_id]],orders!A:A,orders!C:C)</f>
        <v>45416.54791666667</v>
      </c>
      <c r="J2055" s="3">
        <f>_xlfn.XLOOKUP(Table29[[#This Row],[order_id]],orders!A:A,orders!B:B)</f>
        <v>36737539</v>
      </c>
      <c r="K2055" s="3" t="str">
        <f>_xlfn.XLOOKUP(Table29[[#This Row],[order_id]],orders!A:A,orders!E:E)</f>
        <v>UPI</v>
      </c>
      <c r="L2055" s="3" t="str">
        <f>_xlfn.XLOOKUP(Table29[[#This Row],[customer id]],customers!A:A,customers!C:C)</f>
        <v>Inactive</v>
      </c>
    </row>
    <row r="2056" spans="1:12" x14ac:dyDescent="0.35">
      <c r="A2056" s="3">
        <v>807183459</v>
      </c>
      <c r="B2056">
        <v>684939</v>
      </c>
      <c r="C2056">
        <v>3</v>
      </c>
      <c r="D2056" s="2">
        <v>727.95</v>
      </c>
      <c r="E2056" s="2">
        <f>Table29[[#This Row],[quantity]]*Table29[[#This Row],[unit_price]]</f>
        <v>2183.8500000000004</v>
      </c>
      <c r="F2056" t="str">
        <f>_xlfn.XLOOKUP(Table29[[#This Row],[product_id]],products!A:A,products!B:B)</f>
        <v>Lotion</v>
      </c>
      <c r="G2056" t="str">
        <f>_xlfn.XLOOKUP(B:B,products!A:A,products!C:C)</f>
        <v>Personal Care</v>
      </c>
      <c r="H2056" t="str">
        <f>_xlfn.XLOOKUP(Table29[[#This Row],[product_id]],products!A:A,products!D:D)</f>
        <v>Sibal, Bhatnagar and Rajan</v>
      </c>
      <c r="I2056" s="1">
        <f>_xlfn.XLOOKUP(Table29[[#This Row],[order_id]],orders!A:A,orders!C:C)</f>
        <v>45174.499305555553</v>
      </c>
      <c r="J2056" s="3">
        <f>_xlfn.XLOOKUP(Table29[[#This Row],[order_id]],orders!A:A,orders!B:B)</f>
        <v>76212152</v>
      </c>
      <c r="K2056" s="3" t="str">
        <f>_xlfn.XLOOKUP(Table29[[#This Row],[order_id]],orders!A:A,orders!E:E)</f>
        <v>Wallet</v>
      </c>
      <c r="L2056" s="3" t="str">
        <f>_xlfn.XLOOKUP(Table29[[#This Row],[customer id]],customers!A:A,customers!C:C)</f>
        <v>Premium</v>
      </c>
    </row>
    <row r="2057" spans="1:12" x14ac:dyDescent="0.35">
      <c r="A2057" s="3">
        <v>598539940</v>
      </c>
      <c r="B2057">
        <v>876139</v>
      </c>
      <c r="C2057">
        <v>1</v>
      </c>
      <c r="D2057" s="2">
        <v>415.75</v>
      </c>
      <c r="E2057" s="2">
        <f>Table29[[#This Row],[quantity]]*Table29[[#This Row],[unit_price]]</f>
        <v>415.75</v>
      </c>
      <c r="F2057" t="str">
        <f>_xlfn.XLOOKUP(Table29[[#This Row],[product_id]],products!A:A,products!B:B)</f>
        <v>Pulses</v>
      </c>
      <c r="G2057" t="str">
        <f>_xlfn.XLOOKUP(B:B,products!A:A,products!C:C)</f>
        <v>Grocery &amp; Staples</v>
      </c>
      <c r="H2057" t="str">
        <f>_xlfn.XLOOKUP(Table29[[#This Row],[product_id]],products!A:A,products!D:D)</f>
        <v>Cherian-Dara</v>
      </c>
      <c r="I2057" s="1">
        <f>_xlfn.XLOOKUP(Table29[[#This Row],[order_id]],orders!A:A,orders!C:C)</f>
        <v>45135.729861111111</v>
      </c>
      <c r="J2057" s="3">
        <f>_xlfn.XLOOKUP(Table29[[#This Row],[order_id]],orders!A:A,orders!B:B)</f>
        <v>76970363</v>
      </c>
      <c r="K2057" s="3" t="str">
        <f>_xlfn.XLOOKUP(Table29[[#This Row],[order_id]],orders!A:A,orders!E:E)</f>
        <v>Wallet</v>
      </c>
      <c r="L2057" s="3" t="str">
        <f>_xlfn.XLOOKUP(Table29[[#This Row],[customer id]],customers!A:A,customers!C:C)</f>
        <v>Regular</v>
      </c>
    </row>
    <row r="2058" spans="1:12" x14ac:dyDescent="0.35">
      <c r="A2058" s="3">
        <v>427702490</v>
      </c>
      <c r="B2058">
        <v>120385</v>
      </c>
      <c r="C2058">
        <v>1</v>
      </c>
      <c r="D2058" s="2">
        <v>597.91</v>
      </c>
      <c r="E2058" s="2">
        <f>Table29[[#This Row],[quantity]]*Table29[[#This Row],[unit_price]]</f>
        <v>597.91</v>
      </c>
      <c r="F2058" t="str">
        <f>_xlfn.XLOOKUP(Table29[[#This Row],[product_id]],products!A:A,products!B:B)</f>
        <v>Pet Treats</v>
      </c>
      <c r="G2058" t="str">
        <f>_xlfn.XLOOKUP(B:B,products!A:A,products!C:C)</f>
        <v>Pet Care</v>
      </c>
      <c r="H2058" t="str">
        <f>_xlfn.XLOOKUP(Table29[[#This Row],[product_id]],products!A:A,products!D:D)</f>
        <v>Dubey-Sarin</v>
      </c>
      <c r="I2058" s="1">
        <f>_xlfn.XLOOKUP(Table29[[#This Row],[order_id]],orders!A:A,orders!C:C)</f>
        <v>45311.895138888889</v>
      </c>
      <c r="J2058" s="3">
        <f>_xlfn.XLOOKUP(Table29[[#This Row],[order_id]],orders!A:A,orders!B:B)</f>
        <v>71607166</v>
      </c>
      <c r="K2058" s="3" t="str">
        <f>_xlfn.XLOOKUP(Table29[[#This Row],[order_id]],orders!A:A,orders!E:E)</f>
        <v>Wallet</v>
      </c>
      <c r="L2058" s="3" t="str">
        <f>_xlfn.XLOOKUP(Table29[[#This Row],[customer id]],customers!A:A,customers!C:C)</f>
        <v>Inactive</v>
      </c>
    </row>
    <row r="2059" spans="1:12" x14ac:dyDescent="0.35">
      <c r="A2059" s="3">
        <v>955844536</v>
      </c>
      <c r="B2059">
        <v>784673</v>
      </c>
      <c r="C2059">
        <v>3</v>
      </c>
      <c r="D2059" s="2">
        <v>491.39</v>
      </c>
      <c r="E2059" s="2">
        <f>Table29[[#This Row],[quantity]]*Table29[[#This Row],[unit_price]]</f>
        <v>1474.17</v>
      </c>
      <c r="F2059" t="str">
        <f>_xlfn.XLOOKUP(Table29[[#This Row],[product_id]],products!A:A,products!B:B)</f>
        <v>Dog Food</v>
      </c>
      <c r="G2059" t="str">
        <f>_xlfn.XLOOKUP(B:B,products!A:A,products!C:C)</f>
        <v>Pet Care</v>
      </c>
      <c r="H2059" t="str">
        <f>_xlfn.XLOOKUP(Table29[[#This Row],[product_id]],products!A:A,products!D:D)</f>
        <v>Ramanathan Group</v>
      </c>
      <c r="I2059" s="1">
        <f>_xlfn.XLOOKUP(Table29[[#This Row],[order_id]],orders!A:A,orders!C:C)</f>
        <v>45014.505555555559</v>
      </c>
      <c r="J2059" s="3">
        <f>_xlfn.XLOOKUP(Table29[[#This Row],[order_id]],orders!A:A,orders!B:B)</f>
        <v>4597433</v>
      </c>
      <c r="K2059" s="3" t="str">
        <f>_xlfn.XLOOKUP(Table29[[#This Row],[order_id]],orders!A:A,orders!E:E)</f>
        <v>UPI</v>
      </c>
      <c r="L2059" s="3" t="str">
        <f>_xlfn.XLOOKUP(Table29[[#This Row],[customer id]],customers!A:A,customers!C:C)</f>
        <v>Inactive</v>
      </c>
    </row>
    <row r="2060" spans="1:12" x14ac:dyDescent="0.35">
      <c r="A2060" s="3">
        <v>5397640599</v>
      </c>
      <c r="B2060">
        <v>89084</v>
      </c>
      <c r="C2060">
        <v>1</v>
      </c>
      <c r="D2060" s="2">
        <v>598.83000000000004</v>
      </c>
      <c r="E2060" s="2">
        <f>Table29[[#This Row],[quantity]]*Table29[[#This Row],[unit_price]]</f>
        <v>598.83000000000004</v>
      </c>
      <c r="F2060" t="str">
        <f>_xlfn.XLOOKUP(Table29[[#This Row],[product_id]],products!A:A,products!B:B)</f>
        <v>Milk</v>
      </c>
      <c r="G2060" t="str">
        <f>_xlfn.XLOOKUP(B:B,products!A:A,products!C:C)</f>
        <v>Dairy &amp; Breakfast</v>
      </c>
      <c r="H2060" t="str">
        <f>_xlfn.XLOOKUP(Table29[[#This Row],[product_id]],products!A:A,products!D:D)</f>
        <v>Wali, Virk and Iyer</v>
      </c>
      <c r="I2060" s="1">
        <f>_xlfn.XLOOKUP(Table29[[#This Row],[order_id]],orders!A:A,orders!C:C)</f>
        <v>45436.834027777775</v>
      </c>
      <c r="J2060" s="3">
        <f>_xlfn.XLOOKUP(Table29[[#This Row],[order_id]],orders!A:A,orders!B:B)</f>
        <v>2684440</v>
      </c>
      <c r="K2060" s="3" t="str">
        <f>_xlfn.XLOOKUP(Table29[[#This Row],[order_id]],orders!A:A,orders!E:E)</f>
        <v>Card</v>
      </c>
      <c r="L2060" s="3" t="str">
        <f>_xlfn.XLOOKUP(Table29[[#This Row],[customer id]],customers!A:A,customers!C:C)</f>
        <v>Premium</v>
      </c>
    </row>
    <row r="2061" spans="1:12" x14ac:dyDescent="0.35">
      <c r="A2061" s="3">
        <v>3451246886</v>
      </c>
      <c r="B2061">
        <v>451812</v>
      </c>
      <c r="C2061">
        <v>2</v>
      </c>
      <c r="D2061" s="2">
        <v>530.85</v>
      </c>
      <c r="E2061" s="2">
        <f>Table29[[#This Row],[quantity]]*Table29[[#This Row],[unit_price]]</f>
        <v>1061.7</v>
      </c>
      <c r="F2061" t="str">
        <f>_xlfn.XLOOKUP(Table29[[#This Row],[product_id]],products!A:A,products!B:B)</f>
        <v>Pain Reliever</v>
      </c>
      <c r="G2061" t="str">
        <f>_xlfn.XLOOKUP(B:B,products!A:A,products!C:C)</f>
        <v>Pharmacy</v>
      </c>
      <c r="H2061" t="str">
        <f>_xlfn.XLOOKUP(Table29[[#This Row],[product_id]],products!A:A,products!D:D)</f>
        <v>Batra, Sant and Mandal</v>
      </c>
      <c r="I2061" s="1">
        <f>_xlfn.XLOOKUP(Table29[[#This Row],[order_id]],orders!A:A,orders!C:C)</f>
        <v>45434.392361111109</v>
      </c>
      <c r="J2061" s="3">
        <f>_xlfn.XLOOKUP(Table29[[#This Row],[order_id]],orders!A:A,orders!B:B)</f>
        <v>36774480</v>
      </c>
      <c r="K2061" s="3" t="str">
        <f>_xlfn.XLOOKUP(Table29[[#This Row],[order_id]],orders!A:A,orders!E:E)</f>
        <v>UPI</v>
      </c>
      <c r="L2061" s="3" t="str">
        <f>_xlfn.XLOOKUP(Table29[[#This Row],[customer id]],customers!A:A,customers!C:C)</f>
        <v>Regular</v>
      </c>
    </row>
    <row r="2062" spans="1:12" x14ac:dyDescent="0.35">
      <c r="A2062" s="3">
        <v>8487733248</v>
      </c>
      <c r="B2062">
        <v>378287</v>
      </c>
      <c r="C2062">
        <v>3</v>
      </c>
      <c r="D2062" s="2">
        <v>332.84</v>
      </c>
      <c r="E2062" s="2">
        <f>Table29[[#This Row],[quantity]]*Table29[[#This Row],[unit_price]]</f>
        <v>998.52</v>
      </c>
      <c r="F2062" t="str">
        <f>_xlfn.XLOOKUP(Table29[[#This Row],[product_id]],products!A:A,products!B:B)</f>
        <v>Lemonade</v>
      </c>
      <c r="G2062" t="str">
        <f>_xlfn.XLOOKUP(B:B,products!A:A,products!C:C)</f>
        <v>Cold Drinks &amp; Juices</v>
      </c>
      <c r="H2062" t="str">
        <f>_xlfn.XLOOKUP(Table29[[#This Row],[product_id]],products!A:A,products!D:D)</f>
        <v>Ramesh-Jain</v>
      </c>
      <c r="I2062" s="1">
        <f>_xlfn.XLOOKUP(Table29[[#This Row],[order_id]],orders!A:A,orders!C:C)</f>
        <v>45042.523611111108</v>
      </c>
      <c r="J2062" s="3">
        <f>_xlfn.XLOOKUP(Table29[[#This Row],[order_id]],orders!A:A,orders!B:B)</f>
        <v>12500465</v>
      </c>
      <c r="K2062" s="3" t="str">
        <f>_xlfn.XLOOKUP(Table29[[#This Row],[order_id]],orders!A:A,orders!E:E)</f>
        <v>Wallet</v>
      </c>
      <c r="L2062" s="3" t="str">
        <f>_xlfn.XLOOKUP(Table29[[#This Row],[customer id]],customers!A:A,customers!C:C)</f>
        <v>Premium</v>
      </c>
    </row>
    <row r="2063" spans="1:12" x14ac:dyDescent="0.35">
      <c r="A2063" s="3">
        <v>2921621434</v>
      </c>
      <c r="B2063">
        <v>532965</v>
      </c>
      <c r="C2063">
        <v>3</v>
      </c>
      <c r="D2063" s="2">
        <v>307.23</v>
      </c>
      <c r="E2063" s="2">
        <f>Table29[[#This Row],[quantity]]*Table29[[#This Row],[unit_price]]</f>
        <v>921.69</v>
      </c>
      <c r="F2063" t="str">
        <f>_xlfn.XLOOKUP(Table29[[#This Row],[product_id]],products!A:A,products!B:B)</f>
        <v>Frozen Pizza</v>
      </c>
      <c r="G2063" t="str">
        <f>_xlfn.XLOOKUP(B:B,products!A:A,products!C:C)</f>
        <v>Instant &amp; Frozen Food</v>
      </c>
      <c r="H2063" t="str">
        <f>_xlfn.XLOOKUP(Table29[[#This Row],[product_id]],products!A:A,products!D:D)</f>
        <v>Sachdev Inc</v>
      </c>
      <c r="I2063" s="1">
        <f>_xlfn.XLOOKUP(Table29[[#This Row],[order_id]],orders!A:A,orders!C:C)</f>
        <v>45155.875</v>
      </c>
      <c r="J2063" s="3">
        <f>_xlfn.XLOOKUP(Table29[[#This Row],[order_id]],orders!A:A,orders!B:B)</f>
        <v>41194825</v>
      </c>
      <c r="K2063" s="3" t="str">
        <f>_xlfn.XLOOKUP(Table29[[#This Row],[order_id]],orders!A:A,orders!E:E)</f>
        <v>UPI</v>
      </c>
      <c r="L2063" s="3" t="str">
        <f>_xlfn.XLOOKUP(Table29[[#This Row],[customer id]],customers!A:A,customers!C:C)</f>
        <v>Regular</v>
      </c>
    </row>
    <row r="2064" spans="1:12" x14ac:dyDescent="0.35">
      <c r="A2064" s="3">
        <v>4757133884</v>
      </c>
      <c r="B2064">
        <v>812607</v>
      </c>
      <c r="C2064">
        <v>3</v>
      </c>
      <c r="D2064" s="2">
        <v>416.65</v>
      </c>
      <c r="E2064" s="2">
        <f>Table29[[#This Row],[quantity]]*Table29[[#This Row],[unit_price]]</f>
        <v>1249.9499999999998</v>
      </c>
      <c r="F2064" t="str">
        <f>_xlfn.XLOOKUP(Table29[[#This Row],[product_id]],products!A:A,products!B:B)</f>
        <v>Potatoes</v>
      </c>
      <c r="G2064" t="str">
        <f>_xlfn.XLOOKUP(B:B,products!A:A,products!C:C)</f>
        <v>Fruits &amp; Vegetables</v>
      </c>
      <c r="H2064" t="str">
        <f>_xlfn.XLOOKUP(Table29[[#This Row],[product_id]],products!A:A,products!D:D)</f>
        <v>Rege Group</v>
      </c>
      <c r="I2064" s="1">
        <f>_xlfn.XLOOKUP(Table29[[#This Row],[order_id]],orders!A:A,orders!C:C)</f>
        <v>45507.57708333333</v>
      </c>
      <c r="J2064" s="3">
        <f>_xlfn.XLOOKUP(Table29[[#This Row],[order_id]],orders!A:A,orders!B:B)</f>
        <v>34655710</v>
      </c>
      <c r="K2064" s="3" t="str">
        <f>_xlfn.XLOOKUP(Table29[[#This Row],[order_id]],orders!A:A,orders!E:E)</f>
        <v>UPI</v>
      </c>
      <c r="L2064" s="3" t="str">
        <f>_xlfn.XLOOKUP(Table29[[#This Row],[customer id]],customers!A:A,customers!C:C)</f>
        <v>Inactive</v>
      </c>
    </row>
    <row r="2065" spans="1:12" x14ac:dyDescent="0.35">
      <c r="A2065" s="3">
        <v>1793847102</v>
      </c>
      <c r="B2065">
        <v>131748</v>
      </c>
      <c r="C2065">
        <v>3</v>
      </c>
      <c r="D2065" s="2">
        <v>81.349999999999994</v>
      </c>
      <c r="E2065" s="2">
        <f>Table29[[#This Row],[quantity]]*Table29[[#This Row],[unit_price]]</f>
        <v>244.04999999999998</v>
      </c>
      <c r="F2065" t="str">
        <f>_xlfn.XLOOKUP(Table29[[#This Row],[product_id]],products!A:A,products!B:B)</f>
        <v>Dog Food</v>
      </c>
      <c r="G2065" t="str">
        <f>_xlfn.XLOOKUP(B:B,products!A:A,products!C:C)</f>
        <v>Pet Care</v>
      </c>
      <c r="H2065" t="str">
        <f>_xlfn.XLOOKUP(Table29[[#This Row],[product_id]],products!A:A,products!D:D)</f>
        <v>Shroff, Wason and Dugar</v>
      </c>
      <c r="I2065" s="1">
        <f>_xlfn.XLOOKUP(Table29[[#This Row],[order_id]],orders!A:A,orders!C:C)</f>
        <v>45544.077777777777</v>
      </c>
      <c r="J2065" s="3">
        <f>_xlfn.XLOOKUP(Table29[[#This Row],[order_id]],orders!A:A,orders!B:B)</f>
        <v>93563435</v>
      </c>
      <c r="K2065" s="3" t="str">
        <f>_xlfn.XLOOKUP(Table29[[#This Row],[order_id]],orders!A:A,orders!E:E)</f>
        <v>Cash</v>
      </c>
      <c r="L2065" s="3" t="str">
        <f>_xlfn.XLOOKUP(Table29[[#This Row],[customer id]],customers!A:A,customers!C:C)</f>
        <v>New</v>
      </c>
    </row>
    <row r="2066" spans="1:12" x14ac:dyDescent="0.35">
      <c r="A2066" s="3">
        <v>6197760573</v>
      </c>
      <c r="B2066">
        <v>799952</v>
      </c>
      <c r="C2066">
        <v>3</v>
      </c>
      <c r="D2066" s="2">
        <v>922.64</v>
      </c>
      <c r="E2066" s="2">
        <f>Table29[[#This Row],[quantity]]*Table29[[#This Row],[unit_price]]</f>
        <v>2767.92</v>
      </c>
      <c r="F2066" t="str">
        <f>_xlfn.XLOOKUP(Table29[[#This Row],[product_id]],products!A:A,products!B:B)</f>
        <v>Cheese</v>
      </c>
      <c r="G2066" t="str">
        <f>_xlfn.XLOOKUP(B:B,products!A:A,products!C:C)</f>
        <v>Dairy &amp; Breakfast</v>
      </c>
      <c r="H2066" t="str">
        <f>_xlfn.XLOOKUP(Table29[[#This Row],[product_id]],products!A:A,products!D:D)</f>
        <v>Padmanabhan-Virk</v>
      </c>
      <c r="I2066" s="1">
        <f>_xlfn.XLOOKUP(Table29[[#This Row],[order_id]],orders!A:A,orders!C:C)</f>
        <v>45012.325694444444</v>
      </c>
      <c r="J2066" s="3">
        <f>_xlfn.XLOOKUP(Table29[[#This Row],[order_id]],orders!A:A,orders!B:B)</f>
        <v>5763963</v>
      </c>
      <c r="K2066" s="3" t="str">
        <f>_xlfn.XLOOKUP(Table29[[#This Row],[order_id]],orders!A:A,orders!E:E)</f>
        <v>Card</v>
      </c>
      <c r="L2066" s="3" t="str">
        <f>_xlfn.XLOOKUP(Table29[[#This Row],[customer id]],customers!A:A,customers!C:C)</f>
        <v>Regular</v>
      </c>
    </row>
    <row r="2067" spans="1:12" x14ac:dyDescent="0.35">
      <c r="A2067" s="3">
        <v>6818660907</v>
      </c>
      <c r="B2067">
        <v>298985</v>
      </c>
      <c r="C2067">
        <v>2</v>
      </c>
      <c r="D2067" s="2">
        <v>183.76</v>
      </c>
      <c r="E2067" s="2">
        <f>Table29[[#This Row],[quantity]]*Table29[[#This Row],[unit_price]]</f>
        <v>367.52</v>
      </c>
      <c r="F2067" t="str">
        <f>_xlfn.XLOOKUP(Table29[[#This Row],[product_id]],products!A:A,products!B:B)</f>
        <v>Vitamins</v>
      </c>
      <c r="G2067" t="str">
        <f>_xlfn.XLOOKUP(B:B,products!A:A,products!C:C)</f>
        <v>Pharmacy</v>
      </c>
      <c r="H2067" t="str">
        <f>_xlfn.XLOOKUP(Table29[[#This Row],[product_id]],products!A:A,products!D:D)</f>
        <v>Ramanathan, Joshi and Srinivasan</v>
      </c>
      <c r="I2067" s="1">
        <f>_xlfn.XLOOKUP(Table29[[#This Row],[order_id]],orders!A:A,orders!C:C)</f>
        <v>45483.336805555555</v>
      </c>
      <c r="J2067" s="3">
        <f>_xlfn.XLOOKUP(Table29[[#This Row],[order_id]],orders!A:A,orders!B:B)</f>
        <v>38420886</v>
      </c>
      <c r="K2067" s="3" t="str">
        <f>_xlfn.XLOOKUP(Table29[[#This Row],[order_id]],orders!A:A,orders!E:E)</f>
        <v>Card</v>
      </c>
      <c r="L2067" s="3" t="str">
        <f>_xlfn.XLOOKUP(Table29[[#This Row],[customer id]],customers!A:A,customers!C:C)</f>
        <v>New</v>
      </c>
    </row>
    <row r="2068" spans="1:12" x14ac:dyDescent="0.35">
      <c r="A2068" s="3">
        <v>7807587130</v>
      </c>
      <c r="B2068">
        <v>962591</v>
      </c>
      <c r="C2068">
        <v>2</v>
      </c>
      <c r="D2068" s="2">
        <v>130.01</v>
      </c>
      <c r="E2068" s="2">
        <f>Table29[[#This Row],[quantity]]*Table29[[#This Row],[unit_price]]</f>
        <v>260.02</v>
      </c>
      <c r="F2068" t="str">
        <f>_xlfn.XLOOKUP(Table29[[#This Row],[product_id]],products!A:A,products!B:B)</f>
        <v>Orange Juice</v>
      </c>
      <c r="G2068" t="str">
        <f>_xlfn.XLOOKUP(B:B,products!A:A,products!C:C)</f>
        <v>Cold Drinks &amp; Juices</v>
      </c>
      <c r="H2068" t="str">
        <f>_xlfn.XLOOKUP(Table29[[#This Row],[product_id]],products!A:A,products!D:D)</f>
        <v>Murthy-Kaul</v>
      </c>
      <c r="I2068" s="1">
        <f>_xlfn.XLOOKUP(Table29[[#This Row],[order_id]],orders!A:A,orders!C:C)</f>
        <v>45271.555555555555</v>
      </c>
      <c r="J2068" s="3">
        <f>_xlfn.XLOOKUP(Table29[[#This Row],[order_id]],orders!A:A,orders!B:B)</f>
        <v>74174956</v>
      </c>
      <c r="K2068" s="3" t="str">
        <f>_xlfn.XLOOKUP(Table29[[#This Row],[order_id]],orders!A:A,orders!E:E)</f>
        <v>Card</v>
      </c>
      <c r="L2068" s="3" t="str">
        <f>_xlfn.XLOOKUP(Table29[[#This Row],[customer id]],customers!A:A,customers!C:C)</f>
        <v>Regular</v>
      </c>
    </row>
    <row r="2069" spans="1:12" x14ac:dyDescent="0.35">
      <c r="A2069" s="3">
        <v>4540563647</v>
      </c>
      <c r="B2069">
        <v>222892</v>
      </c>
      <c r="C2069">
        <v>2</v>
      </c>
      <c r="D2069" s="2">
        <v>869.22</v>
      </c>
      <c r="E2069" s="2">
        <f>Table29[[#This Row],[quantity]]*Table29[[#This Row],[unit_price]]</f>
        <v>1738.44</v>
      </c>
      <c r="F2069" t="str">
        <f>_xlfn.XLOOKUP(Table29[[#This Row],[product_id]],products!A:A,products!B:B)</f>
        <v>Tomatoes</v>
      </c>
      <c r="G2069" t="str">
        <f>_xlfn.XLOOKUP(B:B,products!A:A,products!C:C)</f>
        <v>Fruits &amp; Vegetables</v>
      </c>
      <c r="H2069" t="str">
        <f>_xlfn.XLOOKUP(Table29[[#This Row],[product_id]],products!A:A,products!D:D)</f>
        <v>Ramakrishnan-Ghose</v>
      </c>
      <c r="I2069" s="1">
        <f>_xlfn.XLOOKUP(Table29[[#This Row],[order_id]],orders!A:A,orders!C:C)</f>
        <v>45060.920138888891</v>
      </c>
      <c r="J2069" s="3">
        <f>_xlfn.XLOOKUP(Table29[[#This Row],[order_id]],orders!A:A,orders!B:B)</f>
        <v>79257353</v>
      </c>
      <c r="K2069" s="3" t="str">
        <f>_xlfn.XLOOKUP(Table29[[#This Row],[order_id]],orders!A:A,orders!E:E)</f>
        <v>Card</v>
      </c>
      <c r="L2069" s="3" t="str">
        <f>_xlfn.XLOOKUP(Table29[[#This Row],[customer id]],customers!A:A,customers!C:C)</f>
        <v>New</v>
      </c>
    </row>
    <row r="2070" spans="1:12" x14ac:dyDescent="0.35">
      <c r="A2070" s="3">
        <v>2480913332</v>
      </c>
      <c r="B2070">
        <v>876139</v>
      </c>
      <c r="C2070">
        <v>1</v>
      </c>
      <c r="D2070" s="2">
        <v>415.75</v>
      </c>
      <c r="E2070" s="2">
        <f>Table29[[#This Row],[quantity]]*Table29[[#This Row],[unit_price]]</f>
        <v>415.75</v>
      </c>
      <c r="F2070" t="str">
        <f>_xlfn.XLOOKUP(Table29[[#This Row],[product_id]],products!A:A,products!B:B)</f>
        <v>Pulses</v>
      </c>
      <c r="G2070" t="str">
        <f>_xlfn.XLOOKUP(B:B,products!A:A,products!C:C)</f>
        <v>Grocery &amp; Staples</v>
      </c>
      <c r="H2070" t="str">
        <f>_xlfn.XLOOKUP(Table29[[#This Row],[product_id]],products!A:A,products!D:D)</f>
        <v>Cherian-Dara</v>
      </c>
      <c r="I2070" s="1">
        <f>_xlfn.XLOOKUP(Table29[[#This Row],[order_id]],orders!A:A,orders!C:C)</f>
        <v>45215.552777777775</v>
      </c>
      <c r="J2070" s="3">
        <f>_xlfn.XLOOKUP(Table29[[#This Row],[order_id]],orders!A:A,orders!B:B)</f>
        <v>95912198</v>
      </c>
      <c r="K2070" s="3" t="str">
        <f>_xlfn.XLOOKUP(Table29[[#This Row],[order_id]],orders!A:A,orders!E:E)</f>
        <v>Cash</v>
      </c>
      <c r="L2070" s="3" t="str">
        <f>_xlfn.XLOOKUP(Table29[[#This Row],[customer id]],customers!A:A,customers!C:C)</f>
        <v>Inactive</v>
      </c>
    </row>
    <row r="2071" spans="1:12" x14ac:dyDescent="0.35">
      <c r="A2071" s="3">
        <v>5735481292</v>
      </c>
      <c r="B2071">
        <v>945635</v>
      </c>
      <c r="C2071">
        <v>3</v>
      </c>
      <c r="D2071" s="2">
        <v>778.9</v>
      </c>
      <c r="E2071" s="2">
        <f>Table29[[#This Row],[quantity]]*Table29[[#This Row],[unit_price]]</f>
        <v>2336.6999999999998</v>
      </c>
      <c r="F2071" t="str">
        <f>_xlfn.XLOOKUP(Table29[[#This Row],[product_id]],products!A:A,products!B:B)</f>
        <v>Pulses</v>
      </c>
      <c r="G2071" t="str">
        <f>_xlfn.XLOOKUP(B:B,products!A:A,products!C:C)</f>
        <v>Grocery &amp; Staples</v>
      </c>
      <c r="H2071" t="str">
        <f>_xlfn.XLOOKUP(Table29[[#This Row],[product_id]],products!A:A,products!D:D)</f>
        <v>Balasubramanian PLC</v>
      </c>
      <c r="I2071" s="1">
        <f>_xlfn.XLOOKUP(Table29[[#This Row],[order_id]],orders!A:A,orders!C:C)</f>
        <v>45460.993055555555</v>
      </c>
      <c r="J2071" s="3">
        <f>_xlfn.XLOOKUP(Table29[[#This Row],[order_id]],orders!A:A,orders!B:B)</f>
        <v>85907588</v>
      </c>
      <c r="K2071" s="3" t="str">
        <f>_xlfn.XLOOKUP(Table29[[#This Row],[order_id]],orders!A:A,orders!E:E)</f>
        <v>UPI</v>
      </c>
      <c r="L2071" s="3" t="str">
        <f>_xlfn.XLOOKUP(Table29[[#This Row],[customer id]],customers!A:A,customers!C:C)</f>
        <v>Inactive</v>
      </c>
    </row>
    <row r="2072" spans="1:12" x14ac:dyDescent="0.35">
      <c r="A2072" s="3">
        <v>7112326373</v>
      </c>
      <c r="B2072">
        <v>690565</v>
      </c>
      <c r="C2072">
        <v>3</v>
      </c>
      <c r="D2072" s="2">
        <v>951.27</v>
      </c>
      <c r="E2072" s="2">
        <f>Table29[[#This Row],[quantity]]*Table29[[#This Row],[unit_price]]</f>
        <v>2853.81</v>
      </c>
      <c r="F2072" t="str">
        <f>_xlfn.XLOOKUP(Table29[[#This Row],[product_id]],products!A:A,products!B:B)</f>
        <v>Cookies</v>
      </c>
      <c r="G2072" t="str">
        <f>_xlfn.XLOOKUP(B:B,products!A:A,products!C:C)</f>
        <v>Snacks &amp; Munchies</v>
      </c>
      <c r="H2072" t="str">
        <f>_xlfn.XLOOKUP(Table29[[#This Row],[product_id]],products!A:A,products!D:D)</f>
        <v>Roy, Seth and Patla</v>
      </c>
      <c r="I2072" s="1">
        <f>_xlfn.XLOOKUP(Table29[[#This Row],[order_id]],orders!A:A,orders!C:C)</f>
        <v>45059.470833333333</v>
      </c>
      <c r="J2072" s="3">
        <f>_xlfn.XLOOKUP(Table29[[#This Row],[order_id]],orders!A:A,orders!B:B)</f>
        <v>46848302</v>
      </c>
      <c r="K2072" s="3" t="str">
        <f>_xlfn.XLOOKUP(Table29[[#This Row],[order_id]],orders!A:A,orders!E:E)</f>
        <v>Cash</v>
      </c>
      <c r="L2072" s="3" t="str">
        <f>_xlfn.XLOOKUP(Table29[[#This Row],[customer id]],customers!A:A,customers!C:C)</f>
        <v>Premium</v>
      </c>
    </row>
    <row r="2073" spans="1:12" x14ac:dyDescent="0.35">
      <c r="A2073" s="3">
        <v>614274161</v>
      </c>
      <c r="B2073">
        <v>604184</v>
      </c>
      <c r="C2073">
        <v>3</v>
      </c>
      <c r="D2073" s="2">
        <v>397.55</v>
      </c>
      <c r="E2073" s="2">
        <f>Table29[[#This Row],[quantity]]*Table29[[#This Row],[unit_price]]</f>
        <v>1192.6500000000001</v>
      </c>
      <c r="F2073" t="str">
        <f>_xlfn.XLOOKUP(Table29[[#This Row],[product_id]],products!A:A,products!B:B)</f>
        <v>Toilet Cleaner</v>
      </c>
      <c r="G2073" t="str">
        <f>_xlfn.XLOOKUP(B:B,products!A:A,products!C:C)</f>
        <v>Household Care</v>
      </c>
      <c r="H2073" t="str">
        <f>_xlfn.XLOOKUP(Table29[[#This Row],[product_id]],products!A:A,products!D:D)</f>
        <v>Gaba, Sodhi and Choudhary</v>
      </c>
      <c r="I2073" s="1">
        <f>_xlfn.XLOOKUP(Table29[[#This Row],[order_id]],orders!A:A,orders!C:C)</f>
        <v>45196.379166666666</v>
      </c>
      <c r="J2073" s="3">
        <f>_xlfn.XLOOKUP(Table29[[#This Row],[order_id]],orders!A:A,orders!B:B)</f>
        <v>10240052</v>
      </c>
      <c r="K2073" s="3" t="str">
        <f>_xlfn.XLOOKUP(Table29[[#This Row],[order_id]],orders!A:A,orders!E:E)</f>
        <v>Cash</v>
      </c>
      <c r="L2073" s="3" t="str">
        <f>_xlfn.XLOOKUP(Table29[[#This Row],[customer id]],customers!A:A,customers!C:C)</f>
        <v>Regular</v>
      </c>
    </row>
    <row r="2074" spans="1:12" x14ac:dyDescent="0.35">
      <c r="A2074" s="3">
        <v>5512258335</v>
      </c>
      <c r="B2074">
        <v>687218</v>
      </c>
      <c r="C2074">
        <v>2</v>
      </c>
      <c r="D2074" s="2">
        <v>317.82</v>
      </c>
      <c r="E2074" s="2">
        <f>Table29[[#This Row],[quantity]]*Table29[[#This Row],[unit_price]]</f>
        <v>635.64</v>
      </c>
      <c r="F2074" t="str">
        <f>_xlfn.XLOOKUP(Table29[[#This Row],[product_id]],products!A:A,products!B:B)</f>
        <v>Mango Drink</v>
      </c>
      <c r="G2074" t="str">
        <f>_xlfn.XLOOKUP(B:B,products!A:A,products!C:C)</f>
        <v>Cold Drinks &amp; Juices</v>
      </c>
      <c r="H2074" t="str">
        <f>_xlfn.XLOOKUP(Table29[[#This Row],[product_id]],products!A:A,products!D:D)</f>
        <v>Sankaran, Pall and Gola</v>
      </c>
      <c r="I2074" s="1">
        <f>_xlfn.XLOOKUP(Table29[[#This Row],[order_id]],orders!A:A,orders!C:C)</f>
        <v>45374.013194444444</v>
      </c>
      <c r="J2074" s="3">
        <f>_xlfn.XLOOKUP(Table29[[#This Row],[order_id]],orders!A:A,orders!B:B)</f>
        <v>1469696</v>
      </c>
      <c r="K2074" s="3" t="str">
        <f>_xlfn.XLOOKUP(Table29[[#This Row],[order_id]],orders!A:A,orders!E:E)</f>
        <v>Cash</v>
      </c>
      <c r="L2074" s="3" t="str">
        <f>_xlfn.XLOOKUP(Table29[[#This Row],[customer id]],customers!A:A,customers!C:C)</f>
        <v>Premium</v>
      </c>
    </row>
    <row r="2075" spans="1:12" x14ac:dyDescent="0.35">
      <c r="A2075" s="3">
        <v>1214757247</v>
      </c>
      <c r="B2075">
        <v>53833</v>
      </c>
      <c r="C2075">
        <v>3</v>
      </c>
      <c r="D2075" s="2">
        <v>134.69</v>
      </c>
      <c r="E2075" s="2">
        <f>Table29[[#This Row],[quantity]]*Table29[[#This Row],[unit_price]]</f>
        <v>404.07</v>
      </c>
      <c r="F2075" t="str">
        <f>_xlfn.XLOOKUP(Table29[[#This Row],[product_id]],products!A:A,products!B:B)</f>
        <v>Rice</v>
      </c>
      <c r="G2075" t="str">
        <f>_xlfn.XLOOKUP(B:B,products!A:A,products!C:C)</f>
        <v>Grocery &amp; Staples</v>
      </c>
      <c r="H2075" t="str">
        <f>_xlfn.XLOOKUP(Table29[[#This Row],[product_id]],products!A:A,products!D:D)</f>
        <v>Tella-Master</v>
      </c>
      <c r="I2075" s="1">
        <f>_xlfn.XLOOKUP(Table29[[#This Row],[order_id]],orders!A:A,orders!C:C)</f>
        <v>45175.738888888889</v>
      </c>
      <c r="J2075" s="3">
        <f>_xlfn.XLOOKUP(Table29[[#This Row],[order_id]],orders!A:A,orders!B:B)</f>
        <v>46675763</v>
      </c>
      <c r="K2075" s="3" t="str">
        <f>_xlfn.XLOOKUP(Table29[[#This Row],[order_id]],orders!A:A,orders!E:E)</f>
        <v>Card</v>
      </c>
      <c r="L2075" s="3" t="str">
        <f>_xlfn.XLOOKUP(Table29[[#This Row],[customer id]],customers!A:A,customers!C:C)</f>
        <v>New</v>
      </c>
    </row>
    <row r="2076" spans="1:12" x14ac:dyDescent="0.35">
      <c r="A2076" s="3">
        <v>4211686231</v>
      </c>
      <c r="B2076">
        <v>94225</v>
      </c>
      <c r="C2076">
        <v>2</v>
      </c>
      <c r="D2076" s="2">
        <v>77.11</v>
      </c>
      <c r="E2076" s="2">
        <f>Table29[[#This Row],[quantity]]*Table29[[#This Row],[unit_price]]</f>
        <v>154.22</v>
      </c>
      <c r="F2076" t="str">
        <f>_xlfn.XLOOKUP(Table29[[#This Row],[product_id]],products!A:A,products!B:B)</f>
        <v>Toilet Cleaner</v>
      </c>
      <c r="G2076" t="str">
        <f>_xlfn.XLOOKUP(B:B,products!A:A,products!C:C)</f>
        <v>Household Care</v>
      </c>
      <c r="H2076" t="str">
        <f>_xlfn.XLOOKUP(Table29[[#This Row],[product_id]],products!A:A,products!D:D)</f>
        <v>Gulati, Ram and Sarkar</v>
      </c>
      <c r="I2076" s="1">
        <f>_xlfn.XLOOKUP(Table29[[#This Row],[order_id]],orders!A:A,orders!C:C)</f>
        <v>45086.205555555556</v>
      </c>
      <c r="J2076" s="3">
        <f>_xlfn.XLOOKUP(Table29[[#This Row],[order_id]],orders!A:A,orders!B:B)</f>
        <v>66354642</v>
      </c>
      <c r="K2076" s="3" t="str">
        <f>_xlfn.XLOOKUP(Table29[[#This Row],[order_id]],orders!A:A,orders!E:E)</f>
        <v>Cash</v>
      </c>
      <c r="L2076" s="3" t="str">
        <f>_xlfn.XLOOKUP(Table29[[#This Row],[customer id]],customers!A:A,customers!C:C)</f>
        <v>Premium</v>
      </c>
    </row>
    <row r="2077" spans="1:12" x14ac:dyDescent="0.35">
      <c r="A2077" s="3">
        <v>5288088590</v>
      </c>
      <c r="B2077">
        <v>951463</v>
      </c>
      <c r="C2077">
        <v>2</v>
      </c>
      <c r="D2077" s="2">
        <v>787.4</v>
      </c>
      <c r="E2077" s="2">
        <f>Table29[[#This Row],[quantity]]*Table29[[#This Row],[unit_price]]</f>
        <v>1574.8</v>
      </c>
      <c r="F2077" t="str">
        <f>_xlfn.XLOOKUP(Table29[[#This Row],[product_id]],products!A:A,products!B:B)</f>
        <v>Pet Treats</v>
      </c>
      <c r="G2077" t="str">
        <f>_xlfn.XLOOKUP(B:B,products!A:A,products!C:C)</f>
        <v>Pet Care</v>
      </c>
      <c r="H2077" t="str">
        <f>_xlfn.XLOOKUP(Table29[[#This Row],[product_id]],products!A:A,products!D:D)</f>
        <v>Balakrishnan-Kaur</v>
      </c>
      <c r="I2077" s="1">
        <f>_xlfn.XLOOKUP(Table29[[#This Row],[order_id]],orders!A:A,orders!C:C)</f>
        <v>45282.331250000003</v>
      </c>
      <c r="J2077" s="3">
        <f>_xlfn.XLOOKUP(Table29[[#This Row],[order_id]],orders!A:A,orders!B:B)</f>
        <v>9314637</v>
      </c>
      <c r="K2077" s="3" t="str">
        <f>_xlfn.XLOOKUP(Table29[[#This Row],[order_id]],orders!A:A,orders!E:E)</f>
        <v>Wallet</v>
      </c>
      <c r="L2077" s="3" t="str">
        <f>_xlfn.XLOOKUP(Table29[[#This Row],[customer id]],customers!A:A,customers!C:C)</f>
        <v>Inactive</v>
      </c>
    </row>
    <row r="2078" spans="1:12" x14ac:dyDescent="0.35">
      <c r="A2078" s="3">
        <v>1193525681</v>
      </c>
      <c r="B2078">
        <v>186168</v>
      </c>
      <c r="C2078">
        <v>1</v>
      </c>
      <c r="D2078" s="2">
        <v>878.8</v>
      </c>
      <c r="E2078" s="2">
        <f>Table29[[#This Row],[quantity]]*Table29[[#This Row],[unit_price]]</f>
        <v>878.8</v>
      </c>
      <c r="F2078" t="str">
        <f>_xlfn.XLOOKUP(Table29[[#This Row],[product_id]],products!A:A,products!B:B)</f>
        <v>Dog Food</v>
      </c>
      <c r="G2078" t="str">
        <f>_xlfn.XLOOKUP(B:B,products!A:A,products!C:C)</f>
        <v>Pet Care</v>
      </c>
      <c r="H2078" t="str">
        <f>_xlfn.XLOOKUP(Table29[[#This Row],[product_id]],products!A:A,products!D:D)</f>
        <v>Parekh, Lad and Kadakia</v>
      </c>
      <c r="I2078" s="1">
        <f>_xlfn.XLOOKUP(Table29[[#This Row],[order_id]],orders!A:A,orders!C:C)</f>
        <v>45552.006249999999</v>
      </c>
      <c r="J2078" s="3">
        <f>_xlfn.XLOOKUP(Table29[[#This Row],[order_id]],orders!A:A,orders!B:B)</f>
        <v>60399360</v>
      </c>
      <c r="K2078" s="3" t="str">
        <f>_xlfn.XLOOKUP(Table29[[#This Row],[order_id]],orders!A:A,orders!E:E)</f>
        <v>Wallet</v>
      </c>
      <c r="L2078" s="3" t="str">
        <f>_xlfn.XLOOKUP(Table29[[#This Row],[customer id]],customers!A:A,customers!C:C)</f>
        <v>Premium</v>
      </c>
    </row>
    <row r="2079" spans="1:12" x14ac:dyDescent="0.35">
      <c r="A2079" s="3">
        <v>5132095929</v>
      </c>
      <c r="B2079">
        <v>487931</v>
      </c>
      <c r="C2079">
        <v>2</v>
      </c>
      <c r="D2079" s="2">
        <v>709.08</v>
      </c>
      <c r="E2079" s="2">
        <f>Table29[[#This Row],[quantity]]*Table29[[#This Row],[unit_price]]</f>
        <v>1418.16</v>
      </c>
      <c r="F2079" t="str">
        <f>_xlfn.XLOOKUP(Table29[[#This Row],[product_id]],products!A:A,products!B:B)</f>
        <v>Sugar</v>
      </c>
      <c r="G2079" t="str">
        <f>_xlfn.XLOOKUP(B:B,products!A:A,products!C:C)</f>
        <v>Grocery &amp; Staples</v>
      </c>
      <c r="H2079" t="str">
        <f>_xlfn.XLOOKUP(Table29[[#This Row],[product_id]],products!A:A,products!D:D)</f>
        <v>Bahl, Jaggi and Nath</v>
      </c>
      <c r="I2079" s="1">
        <f>_xlfn.XLOOKUP(Table29[[#This Row],[order_id]],orders!A:A,orders!C:C)</f>
        <v>45472.87777777778</v>
      </c>
      <c r="J2079" s="3">
        <f>_xlfn.XLOOKUP(Table29[[#This Row],[order_id]],orders!A:A,orders!B:B)</f>
        <v>96373206</v>
      </c>
      <c r="K2079" s="3" t="str">
        <f>_xlfn.XLOOKUP(Table29[[#This Row],[order_id]],orders!A:A,orders!E:E)</f>
        <v>Card</v>
      </c>
      <c r="L2079" s="3" t="str">
        <f>_xlfn.XLOOKUP(Table29[[#This Row],[customer id]],customers!A:A,customers!C:C)</f>
        <v>Regular</v>
      </c>
    </row>
    <row r="2080" spans="1:12" x14ac:dyDescent="0.35">
      <c r="A2080" s="3">
        <v>7703144556</v>
      </c>
      <c r="B2080">
        <v>196719</v>
      </c>
      <c r="C2080">
        <v>2</v>
      </c>
      <c r="D2080" s="2">
        <v>217.5</v>
      </c>
      <c r="E2080" s="2">
        <f>Table29[[#This Row],[quantity]]*Table29[[#This Row],[unit_price]]</f>
        <v>435</v>
      </c>
      <c r="F2080" t="str">
        <f>_xlfn.XLOOKUP(Table29[[#This Row],[product_id]],products!A:A,products!B:B)</f>
        <v>Bananas</v>
      </c>
      <c r="G2080" t="str">
        <f>_xlfn.XLOOKUP(B:B,products!A:A,products!C:C)</f>
        <v>Fruits &amp; Vegetables</v>
      </c>
      <c r="H2080" t="str">
        <f>_xlfn.XLOOKUP(Table29[[#This Row],[product_id]],products!A:A,products!D:D)</f>
        <v>Yogi Group</v>
      </c>
      <c r="I2080" s="1">
        <f>_xlfn.XLOOKUP(Table29[[#This Row],[order_id]],orders!A:A,orders!C:C)</f>
        <v>45281.242361111108</v>
      </c>
      <c r="J2080" s="3">
        <f>_xlfn.XLOOKUP(Table29[[#This Row],[order_id]],orders!A:A,orders!B:B)</f>
        <v>31328762</v>
      </c>
      <c r="K2080" s="3" t="str">
        <f>_xlfn.XLOOKUP(Table29[[#This Row],[order_id]],orders!A:A,orders!E:E)</f>
        <v>Cash</v>
      </c>
      <c r="L2080" s="3" t="str">
        <f>_xlfn.XLOOKUP(Table29[[#This Row],[customer id]],customers!A:A,customers!C:C)</f>
        <v>Premium</v>
      </c>
    </row>
    <row r="2081" spans="1:12" x14ac:dyDescent="0.35">
      <c r="A2081" s="3">
        <v>6786199145</v>
      </c>
      <c r="B2081">
        <v>589812</v>
      </c>
      <c r="C2081">
        <v>3</v>
      </c>
      <c r="D2081" s="2">
        <v>163.03</v>
      </c>
      <c r="E2081" s="2">
        <f>Table29[[#This Row],[quantity]]*Table29[[#This Row],[unit_price]]</f>
        <v>489.09000000000003</v>
      </c>
      <c r="F2081" t="str">
        <f>_xlfn.XLOOKUP(Table29[[#This Row],[product_id]],products!A:A,products!B:B)</f>
        <v>Detergent</v>
      </c>
      <c r="G2081" t="str">
        <f>_xlfn.XLOOKUP(B:B,products!A:A,products!C:C)</f>
        <v>Household Care</v>
      </c>
      <c r="H2081" t="str">
        <f>_xlfn.XLOOKUP(Table29[[#This Row],[product_id]],products!A:A,products!D:D)</f>
        <v>Bir PLC</v>
      </c>
      <c r="I2081" s="1">
        <f>_xlfn.XLOOKUP(Table29[[#This Row],[order_id]],orders!A:A,orders!C:C)</f>
        <v>45539.334722222222</v>
      </c>
      <c r="J2081" s="3">
        <f>_xlfn.XLOOKUP(Table29[[#This Row],[order_id]],orders!A:A,orders!B:B)</f>
        <v>21701991</v>
      </c>
      <c r="K2081" s="3" t="str">
        <f>_xlfn.XLOOKUP(Table29[[#This Row],[order_id]],orders!A:A,orders!E:E)</f>
        <v>Cash</v>
      </c>
      <c r="L2081" s="3" t="str">
        <f>_xlfn.XLOOKUP(Table29[[#This Row],[customer id]],customers!A:A,customers!C:C)</f>
        <v>New</v>
      </c>
    </row>
    <row r="2082" spans="1:12" x14ac:dyDescent="0.35">
      <c r="A2082" s="3">
        <v>2463627380</v>
      </c>
      <c r="B2082">
        <v>623234</v>
      </c>
      <c r="C2082">
        <v>3</v>
      </c>
      <c r="D2082" s="2">
        <v>329.79</v>
      </c>
      <c r="E2082" s="2">
        <f>Table29[[#This Row],[quantity]]*Table29[[#This Row],[unit_price]]</f>
        <v>989.37000000000012</v>
      </c>
      <c r="F2082" t="str">
        <f>_xlfn.XLOOKUP(Table29[[#This Row],[product_id]],products!A:A,products!B:B)</f>
        <v>Frozen Biryani</v>
      </c>
      <c r="G2082" t="str">
        <f>_xlfn.XLOOKUP(B:B,products!A:A,products!C:C)</f>
        <v>Instant &amp; Frozen Food</v>
      </c>
      <c r="H2082" t="str">
        <f>_xlfn.XLOOKUP(Table29[[#This Row],[product_id]],products!A:A,products!D:D)</f>
        <v>Chakrabarti-Batra</v>
      </c>
      <c r="I2082" s="1">
        <f>_xlfn.XLOOKUP(Table29[[#This Row],[order_id]],orders!A:A,orders!C:C)</f>
        <v>45507.040277777778</v>
      </c>
      <c r="J2082" s="3">
        <f>_xlfn.XLOOKUP(Table29[[#This Row],[order_id]],orders!A:A,orders!B:B)</f>
        <v>24644542</v>
      </c>
      <c r="K2082" s="3" t="str">
        <f>_xlfn.XLOOKUP(Table29[[#This Row],[order_id]],orders!A:A,orders!E:E)</f>
        <v>UPI</v>
      </c>
      <c r="L2082" s="3" t="str">
        <f>_xlfn.XLOOKUP(Table29[[#This Row],[customer id]],customers!A:A,customers!C:C)</f>
        <v>New</v>
      </c>
    </row>
    <row r="2083" spans="1:12" x14ac:dyDescent="0.35">
      <c r="A2083" s="3">
        <v>6331115638</v>
      </c>
      <c r="B2083">
        <v>298985</v>
      </c>
      <c r="C2083">
        <v>1</v>
      </c>
      <c r="D2083" s="2">
        <v>183.76</v>
      </c>
      <c r="E2083" s="2">
        <f>Table29[[#This Row],[quantity]]*Table29[[#This Row],[unit_price]]</f>
        <v>183.76</v>
      </c>
      <c r="F2083" t="str">
        <f>_xlfn.XLOOKUP(Table29[[#This Row],[product_id]],products!A:A,products!B:B)</f>
        <v>Vitamins</v>
      </c>
      <c r="G2083" t="str">
        <f>_xlfn.XLOOKUP(B:B,products!A:A,products!C:C)</f>
        <v>Pharmacy</v>
      </c>
      <c r="H2083" t="str">
        <f>_xlfn.XLOOKUP(Table29[[#This Row],[product_id]],products!A:A,products!D:D)</f>
        <v>Ramanathan, Joshi and Srinivasan</v>
      </c>
      <c r="I2083" s="1">
        <f>_xlfn.XLOOKUP(Table29[[#This Row],[order_id]],orders!A:A,orders!C:C)</f>
        <v>45122.92083333333</v>
      </c>
      <c r="J2083" s="3">
        <f>_xlfn.XLOOKUP(Table29[[#This Row],[order_id]],orders!A:A,orders!B:B)</f>
        <v>99729547</v>
      </c>
      <c r="K2083" s="3" t="str">
        <f>_xlfn.XLOOKUP(Table29[[#This Row],[order_id]],orders!A:A,orders!E:E)</f>
        <v>Cash</v>
      </c>
      <c r="L2083" s="3" t="str">
        <f>_xlfn.XLOOKUP(Table29[[#This Row],[customer id]],customers!A:A,customers!C:C)</f>
        <v>New</v>
      </c>
    </row>
    <row r="2084" spans="1:12" x14ac:dyDescent="0.35">
      <c r="A2084" s="3">
        <v>9212312136</v>
      </c>
      <c r="B2084">
        <v>952124</v>
      </c>
      <c r="C2084">
        <v>3</v>
      </c>
      <c r="D2084" s="2">
        <v>127.08</v>
      </c>
      <c r="E2084" s="2">
        <f>Table29[[#This Row],[quantity]]*Table29[[#This Row],[unit_price]]</f>
        <v>381.24</v>
      </c>
      <c r="F2084" t="str">
        <f>_xlfn.XLOOKUP(Table29[[#This Row],[product_id]],products!A:A,products!B:B)</f>
        <v>Onions</v>
      </c>
      <c r="G2084" t="str">
        <f>_xlfn.XLOOKUP(B:B,products!A:A,products!C:C)</f>
        <v>Fruits &amp; Vegetables</v>
      </c>
      <c r="H2084" t="str">
        <f>_xlfn.XLOOKUP(Table29[[#This Row],[product_id]],products!A:A,products!D:D)</f>
        <v>Wali, Sood and Bala</v>
      </c>
      <c r="I2084" s="1">
        <f>_xlfn.XLOOKUP(Table29[[#This Row],[order_id]],orders!A:A,orders!C:C)</f>
        <v>45266.102083333331</v>
      </c>
      <c r="J2084" s="3">
        <f>_xlfn.XLOOKUP(Table29[[#This Row],[order_id]],orders!A:A,orders!B:B)</f>
        <v>6959437</v>
      </c>
      <c r="K2084" s="3" t="str">
        <f>_xlfn.XLOOKUP(Table29[[#This Row],[order_id]],orders!A:A,orders!E:E)</f>
        <v>UPI</v>
      </c>
      <c r="L2084" s="3" t="str">
        <f>_xlfn.XLOOKUP(Table29[[#This Row],[customer id]],customers!A:A,customers!C:C)</f>
        <v>Premium</v>
      </c>
    </row>
    <row r="2085" spans="1:12" x14ac:dyDescent="0.35">
      <c r="A2085" s="3">
        <v>6788500162</v>
      </c>
      <c r="B2085">
        <v>677169</v>
      </c>
      <c r="C2085">
        <v>1</v>
      </c>
      <c r="D2085" s="2">
        <v>261.02999999999997</v>
      </c>
      <c r="E2085" s="2">
        <f>Table29[[#This Row],[quantity]]*Table29[[#This Row],[unit_price]]</f>
        <v>261.02999999999997</v>
      </c>
      <c r="F2085" t="str">
        <f>_xlfn.XLOOKUP(Table29[[#This Row],[product_id]],products!A:A,products!B:B)</f>
        <v>Cough Syrup</v>
      </c>
      <c r="G2085" t="str">
        <f>_xlfn.XLOOKUP(B:B,products!A:A,products!C:C)</f>
        <v>Pharmacy</v>
      </c>
      <c r="H2085" t="str">
        <f>_xlfn.XLOOKUP(Table29[[#This Row],[product_id]],products!A:A,products!D:D)</f>
        <v>Char-Divan</v>
      </c>
      <c r="I2085" s="1">
        <f>_xlfn.XLOOKUP(Table29[[#This Row],[order_id]],orders!A:A,orders!C:C)</f>
        <v>45483.063888888886</v>
      </c>
      <c r="J2085" s="3">
        <f>_xlfn.XLOOKUP(Table29[[#This Row],[order_id]],orders!A:A,orders!B:B)</f>
        <v>48033969</v>
      </c>
      <c r="K2085" s="3" t="str">
        <f>_xlfn.XLOOKUP(Table29[[#This Row],[order_id]],orders!A:A,orders!E:E)</f>
        <v>Wallet</v>
      </c>
      <c r="L2085" s="3" t="str">
        <f>_xlfn.XLOOKUP(Table29[[#This Row],[customer id]],customers!A:A,customers!C:C)</f>
        <v>Premium</v>
      </c>
    </row>
    <row r="2086" spans="1:12" x14ac:dyDescent="0.35">
      <c r="A2086" s="3">
        <v>2166421384</v>
      </c>
      <c r="B2086">
        <v>41853</v>
      </c>
      <c r="C2086">
        <v>1</v>
      </c>
      <c r="D2086" s="2">
        <v>910.44</v>
      </c>
      <c r="E2086" s="2">
        <f>Table29[[#This Row],[quantity]]*Table29[[#This Row],[unit_price]]</f>
        <v>910.44</v>
      </c>
      <c r="F2086" t="str">
        <f>_xlfn.XLOOKUP(Table29[[#This Row],[product_id]],products!A:A,products!B:B)</f>
        <v>Curd</v>
      </c>
      <c r="G2086" t="str">
        <f>_xlfn.XLOOKUP(B:B,products!A:A,products!C:C)</f>
        <v>Dairy &amp; Breakfast</v>
      </c>
      <c r="H2086" t="str">
        <f>_xlfn.XLOOKUP(Table29[[#This Row],[product_id]],products!A:A,products!D:D)</f>
        <v>Handa PLC</v>
      </c>
      <c r="I2086" s="1">
        <f>_xlfn.XLOOKUP(Table29[[#This Row],[order_id]],orders!A:A,orders!C:C)</f>
        <v>45430.654861111114</v>
      </c>
      <c r="J2086" s="3">
        <f>_xlfn.XLOOKUP(Table29[[#This Row],[order_id]],orders!A:A,orders!B:B)</f>
        <v>85218071</v>
      </c>
      <c r="K2086" s="3" t="str">
        <f>_xlfn.XLOOKUP(Table29[[#This Row],[order_id]],orders!A:A,orders!E:E)</f>
        <v>Cash</v>
      </c>
      <c r="L2086" s="3" t="str">
        <f>_xlfn.XLOOKUP(Table29[[#This Row],[customer id]],customers!A:A,customers!C:C)</f>
        <v>New</v>
      </c>
    </row>
    <row r="2087" spans="1:12" x14ac:dyDescent="0.35">
      <c r="A2087" s="3">
        <v>2744509800</v>
      </c>
      <c r="B2087">
        <v>378676</v>
      </c>
      <c r="C2087">
        <v>2</v>
      </c>
      <c r="D2087" s="2">
        <v>881.42</v>
      </c>
      <c r="E2087" s="2">
        <f>Table29[[#This Row],[quantity]]*Table29[[#This Row],[unit_price]]</f>
        <v>1762.84</v>
      </c>
      <c r="F2087" t="str">
        <f>_xlfn.XLOOKUP(Table29[[#This Row],[product_id]],products!A:A,products!B:B)</f>
        <v>Orange Juice</v>
      </c>
      <c r="G2087" t="str">
        <f>_xlfn.XLOOKUP(B:B,products!A:A,products!C:C)</f>
        <v>Cold Drinks &amp; Juices</v>
      </c>
      <c r="H2087" t="str">
        <f>_xlfn.XLOOKUP(Table29[[#This Row],[product_id]],products!A:A,products!D:D)</f>
        <v>Baral-Kamdar</v>
      </c>
      <c r="I2087" s="1">
        <f>_xlfn.XLOOKUP(Table29[[#This Row],[order_id]],orders!A:A,orders!C:C)</f>
        <v>45169.421527777777</v>
      </c>
      <c r="J2087" s="3">
        <f>_xlfn.XLOOKUP(Table29[[#This Row],[order_id]],orders!A:A,orders!B:B)</f>
        <v>69276352</v>
      </c>
      <c r="K2087" s="3" t="str">
        <f>_xlfn.XLOOKUP(Table29[[#This Row],[order_id]],orders!A:A,orders!E:E)</f>
        <v>Cash</v>
      </c>
      <c r="L2087" s="3" t="str">
        <f>_xlfn.XLOOKUP(Table29[[#This Row],[customer id]],customers!A:A,customers!C:C)</f>
        <v>Inactive</v>
      </c>
    </row>
    <row r="2088" spans="1:12" x14ac:dyDescent="0.35">
      <c r="A2088" s="3">
        <v>8806260669</v>
      </c>
      <c r="B2088">
        <v>611575</v>
      </c>
      <c r="C2088">
        <v>1</v>
      </c>
      <c r="D2088" s="2">
        <v>482.06</v>
      </c>
      <c r="E2088" s="2">
        <f>Table29[[#This Row],[quantity]]*Table29[[#This Row],[unit_price]]</f>
        <v>482.06</v>
      </c>
      <c r="F2088" t="str">
        <f>_xlfn.XLOOKUP(Table29[[#This Row],[product_id]],products!A:A,products!B:B)</f>
        <v>Frozen Pizza</v>
      </c>
      <c r="G2088" t="str">
        <f>_xlfn.XLOOKUP(B:B,products!A:A,products!C:C)</f>
        <v>Instant &amp; Frozen Food</v>
      </c>
      <c r="H2088" t="str">
        <f>_xlfn.XLOOKUP(Table29[[#This Row],[product_id]],products!A:A,products!D:D)</f>
        <v>Bhat, Nigam and Hayer</v>
      </c>
      <c r="I2088" s="1">
        <f>_xlfn.XLOOKUP(Table29[[#This Row],[order_id]],orders!A:A,orders!C:C)</f>
        <v>45216.543749999997</v>
      </c>
      <c r="J2088" s="3">
        <f>_xlfn.XLOOKUP(Table29[[#This Row],[order_id]],orders!A:A,orders!B:B)</f>
        <v>15631726</v>
      </c>
      <c r="K2088" s="3" t="str">
        <f>_xlfn.XLOOKUP(Table29[[#This Row],[order_id]],orders!A:A,orders!E:E)</f>
        <v>UPI</v>
      </c>
      <c r="L2088" s="3" t="str">
        <f>_xlfn.XLOOKUP(Table29[[#This Row],[customer id]],customers!A:A,customers!C:C)</f>
        <v>Inactive</v>
      </c>
    </row>
    <row r="2089" spans="1:12" x14ac:dyDescent="0.35">
      <c r="A2089" s="3">
        <v>7773287963</v>
      </c>
      <c r="B2089">
        <v>942001</v>
      </c>
      <c r="C2089">
        <v>1</v>
      </c>
      <c r="D2089" s="2">
        <v>671.55</v>
      </c>
      <c r="E2089" s="2">
        <f>Table29[[#This Row],[quantity]]*Table29[[#This Row],[unit_price]]</f>
        <v>671.55</v>
      </c>
      <c r="F2089" t="str">
        <f>_xlfn.XLOOKUP(Table29[[#This Row],[product_id]],products!A:A,products!B:B)</f>
        <v>Cat Food</v>
      </c>
      <c r="G2089" t="str">
        <f>_xlfn.XLOOKUP(B:B,products!A:A,products!C:C)</f>
        <v>Pet Care</v>
      </c>
      <c r="H2089" t="str">
        <f>_xlfn.XLOOKUP(Table29[[#This Row],[product_id]],products!A:A,products!D:D)</f>
        <v>Acharya Ltd</v>
      </c>
      <c r="I2089" s="1">
        <f>_xlfn.XLOOKUP(Table29[[#This Row],[order_id]],orders!A:A,orders!C:C)</f>
        <v>45007.091666666667</v>
      </c>
      <c r="J2089" s="3">
        <f>_xlfn.XLOOKUP(Table29[[#This Row],[order_id]],orders!A:A,orders!B:B)</f>
        <v>93563435</v>
      </c>
      <c r="K2089" s="3" t="str">
        <f>_xlfn.XLOOKUP(Table29[[#This Row],[order_id]],orders!A:A,orders!E:E)</f>
        <v>Wallet</v>
      </c>
      <c r="L2089" s="3" t="str">
        <f>_xlfn.XLOOKUP(Table29[[#This Row],[customer id]],customers!A:A,customers!C:C)</f>
        <v>New</v>
      </c>
    </row>
    <row r="2090" spans="1:12" x14ac:dyDescent="0.35">
      <c r="A2090" s="3">
        <v>8153845667</v>
      </c>
      <c r="B2090">
        <v>449106</v>
      </c>
      <c r="C2090">
        <v>2</v>
      </c>
      <c r="D2090" s="2">
        <v>48.55</v>
      </c>
      <c r="E2090" s="2">
        <f>Table29[[#This Row],[quantity]]*Table29[[#This Row],[unit_price]]</f>
        <v>97.1</v>
      </c>
      <c r="F2090" t="str">
        <f>_xlfn.XLOOKUP(Table29[[#This Row],[product_id]],products!A:A,products!B:B)</f>
        <v>Soap</v>
      </c>
      <c r="G2090" t="str">
        <f>_xlfn.XLOOKUP(B:B,products!A:A,products!C:C)</f>
        <v>Personal Care</v>
      </c>
      <c r="H2090" t="str">
        <f>_xlfn.XLOOKUP(Table29[[#This Row],[product_id]],products!A:A,products!D:D)</f>
        <v>Shere, Thakur and Naik</v>
      </c>
      <c r="I2090" s="1">
        <f>_xlfn.XLOOKUP(Table29[[#This Row],[order_id]],orders!A:A,orders!C:C)</f>
        <v>45513.363888888889</v>
      </c>
      <c r="J2090" s="3">
        <f>_xlfn.XLOOKUP(Table29[[#This Row],[order_id]],orders!A:A,orders!B:B)</f>
        <v>30192942</v>
      </c>
      <c r="K2090" s="3" t="str">
        <f>_xlfn.XLOOKUP(Table29[[#This Row],[order_id]],orders!A:A,orders!E:E)</f>
        <v>Wallet</v>
      </c>
      <c r="L2090" s="3" t="str">
        <f>_xlfn.XLOOKUP(Table29[[#This Row],[customer id]],customers!A:A,customers!C:C)</f>
        <v>Premium</v>
      </c>
    </row>
    <row r="2091" spans="1:12" x14ac:dyDescent="0.35">
      <c r="A2091" s="3">
        <v>8345887091</v>
      </c>
      <c r="B2091">
        <v>667163</v>
      </c>
      <c r="C2091">
        <v>2</v>
      </c>
      <c r="D2091" s="2">
        <v>441.2</v>
      </c>
      <c r="E2091" s="2">
        <f>Table29[[#This Row],[quantity]]*Table29[[#This Row],[unit_price]]</f>
        <v>882.4</v>
      </c>
      <c r="F2091" t="str">
        <f>_xlfn.XLOOKUP(Table29[[#This Row],[product_id]],products!A:A,products!B:B)</f>
        <v>Orange Juice</v>
      </c>
      <c r="G2091" t="str">
        <f>_xlfn.XLOOKUP(B:B,products!A:A,products!C:C)</f>
        <v>Cold Drinks &amp; Juices</v>
      </c>
      <c r="H2091" t="str">
        <f>_xlfn.XLOOKUP(Table29[[#This Row],[product_id]],products!A:A,products!D:D)</f>
        <v>Palla LLC</v>
      </c>
      <c r="I2091" s="1">
        <f>_xlfn.XLOOKUP(Table29[[#This Row],[order_id]],orders!A:A,orders!C:C)</f>
        <v>45578.642361111109</v>
      </c>
      <c r="J2091" s="3">
        <f>_xlfn.XLOOKUP(Table29[[#This Row],[order_id]],orders!A:A,orders!B:B)</f>
        <v>54145987</v>
      </c>
      <c r="K2091" s="3" t="str">
        <f>_xlfn.XLOOKUP(Table29[[#This Row],[order_id]],orders!A:A,orders!E:E)</f>
        <v>Wallet</v>
      </c>
      <c r="L2091" s="3" t="str">
        <f>_xlfn.XLOOKUP(Table29[[#This Row],[customer id]],customers!A:A,customers!C:C)</f>
        <v>Premium</v>
      </c>
    </row>
    <row r="2092" spans="1:12" x14ac:dyDescent="0.35">
      <c r="A2092" s="3">
        <v>6638429050</v>
      </c>
      <c r="B2092">
        <v>799688</v>
      </c>
      <c r="C2092">
        <v>2</v>
      </c>
      <c r="D2092" s="2">
        <v>309.62</v>
      </c>
      <c r="E2092" s="2">
        <f>Table29[[#This Row],[quantity]]*Table29[[#This Row],[unit_price]]</f>
        <v>619.24</v>
      </c>
      <c r="F2092" t="str">
        <f>_xlfn.XLOOKUP(Table29[[#This Row],[product_id]],products!A:A,products!B:B)</f>
        <v>Lotion</v>
      </c>
      <c r="G2092" t="str">
        <f>_xlfn.XLOOKUP(B:B,products!A:A,products!C:C)</f>
        <v>Personal Care</v>
      </c>
      <c r="H2092" t="str">
        <f>_xlfn.XLOOKUP(Table29[[#This Row],[product_id]],products!A:A,products!D:D)</f>
        <v>Arora LLC</v>
      </c>
      <c r="I2092" s="1">
        <f>_xlfn.XLOOKUP(Table29[[#This Row],[order_id]],orders!A:A,orders!C:C)</f>
        <v>45553.31527777778</v>
      </c>
      <c r="J2092" s="3">
        <f>_xlfn.XLOOKUP(Table29[[#This Row],[order_id]],orders!A:A,orders!B:B)</f>
        <v>75739462</v>
      </c>
      <c r="K2092" s="3" t="str">
        <f>_xlfn.XLOOKUP(Table29[[#This Row],[order_id]],orders!A:A,orders!E:E)</f>
        <v>Cash</v>
      </c>
      <c r="L2092" s="3" t="str">
        <f>_xlfn.XLOOKUP(Table29[[#This Row],[customer id]],customers!A:A,customers!C:C)</f>
        <v>Premium</v>
      </c>
    </row>
    <row r="2093" spans="1:12" x14ac:dyDescent="0.35">
      <c r="A2093" s="3">
        <v>4132900691</v>
      </c>
      <c r="B2093">
        <v>837480</v>
      </c>
      <c r="C2093">
        <v>2</v>
      </c>
      <c r="D2093" s="2">
        <v>217.4</v>
      </c>
      <c r="E2093" s="2">
        <f>Table29[[#This Row],[quantity]]*Table29[[#This Row],[unit_price]]</f>
        <v>434.8</v>
      </c>
      <c r="F2093" t="str">
        <f>_xlfn.XLOOKUP(Table29[[#This Row],[product_id]],products!A:A,products!B:B)</f>
        <v>Cough Syrup</v>
      </c>
      <c r="G2093" t="str">
        <f>_xlfn.XLOOKUP(B:B,products!A:A,products!C:C)</f>
        <v>Pharmacy</v>
      </c>
      <c r="H2093" t="str">
        <f>_xlfn.XLOOKUP(Table29[[#This Row],[product_id]],products!A:A,products!D:D)</f>
        <v>Edwin and Sons</v>
      </c>
      <c r="I2093" s="1">
        <f>_xlfn.XLOOKUP(Table29[[#This Row],[order_id]],orders!A:A,orders!C:C)</f>
        <v>45546.037499999999</v>
      </c>
      <c r="J2093" s="3">
        <f>_xlfn.XLOOKUP(Table29[[#This Row],[order_id]],orders!A:A,orders!B:B)</f>
        <v>42262168</v>
      </c>
      <c r="K2093" s="3" t="str">
        <f>_xlfn.XLOOKUP(Table29[[#This Row],[order_id]],orders!A:A,orders!E:E)</f>
        <v>Card</v>
      </c>
      <c r="L2093" s="3" t="str">
        <f>_xlfn.XLOOKUP(Table29[[#This Row],[customer id]],customers!A:A,customers!C:C)</f>
        <v>Regular</v>
      </c>
    </row>
    <row r="2094" spans="1:12" x14ac:dyDescent="0.35">
      <c r="A2094" s="3">
        <v>2119346062</v>
      </c>
      <c r="B2094">
        <v>222892</v>
      </c>
      <c r="C2094">
        <v>1</v>
      </c>
      <c r="D2094" s="2">
        <v>869.22</v>
      </c>
      <c r="E2094" s="2">
        <f>Table29[[#This Row],[quantity]]*Table29[[#This Row],[unit_price]]</f>
        <v>869.22</v>
      </c>
      <c r="F2094" t="str">
        <f>_xlfn.XLOOKUP(Table29[[#This Row],[product_id]],products!A:A,products!B:B)</f>
        <v>Tomatoes</v>
      </c>
      <c r="G2094" t="str">
        <f>_xlfn.XLOOKUP(B:B,products!A:A,products!C:C)</f>
        <v>Fruits &amp; Vegetables</v>
      </c>
      <c r="H2094" t="str">
        <f>_xlfn.XLOOKUP(Table29[[#This Row],[product_id]],products!A:A,products!D:D)</f>
        <v>Ramakrishnan-Ghose</v>
      </c>
      <c r="I2094" s="1">
        <f>_xlfn.XLOOKUP(Table29[[#This Row],[order_id]],orders!A:A,orders!C:C)</f>
        <v>45110.530555555553</v>
      </c>
      <c r="J2094" s="3">
        <f>_xlfn.XLOOKUP(Table29[[#This Row],[order_id]],orders!A:A,orders!B:B)</f>
        <v>18259715</v>
      </c>
      <c r="K2094" s="3" t="str">
        <f>_xlfn.XLOOKUP(Table29[[#This Row],[order_id]],orders!A:A,orders!E:E)</f>
        <v>Cash</v>
      </c>
      <c r="L2094" s="3" t="str">
        <f>_xlfn.XLOOKUP(Table29[[#This Row],[customer id]],customers!A:A,customers!C:C)</f>
        <v>Regular</v>
      </c>
    </row>
    <row r="2095" spans="1:12" x14ac:dyDescent="0.35">
      <c r="A2095" s="3">
        <v>689310626</v>
      </c>
      <c r="B2095">
        <v>952124</v>
      </c>
      <c r="C2095">
        <v>2</v>
      </c>
      <c r="D2095" s="2">
        <v>127.08</v>
      </c>
      <c r="E2095" s="2">
        <f>Table29[[#This Row],[quantity]]*Table29[[#This Row],[unit_price]]</f>
        <v>254.16</v>
      </c>
      <c r="F2095" t="str">
        <f>_xlfn.XLOOKUP(Table29[[#This Row],[product_id]],products!A:A,products!B:B)</f>
        <v>Onions</v>
      </c>
      <c r="G2095" t="str">
        <f>_xlfn.XLOOKUP(B:B,products!A:A,products!C:C)</f>
        <v>Fruits &amp; Vegetables</v>
      </c>
      <c r="H2095" t="str">
        <f>_xlfn.XLOOKUP(Table29[[#This Row],[product_id]],products!A:A,products!D:D)</f>
        <v>Wali, Sood and Bala</v>
      </c>
      <c r="I2095" s="1">
        <f>_xlfn.XLOOKUP(Table29[[#This Row],[order_id]],orders!A:A,orders!C:C)</f>
        <v>45566.54583333333</v>
      </c>
      <c r="J2095" s="3">
        <f>_xlfn.XLOOKUP(Table29[[#This Row],[order_id]],orders!A:A,orders!B:B)</f>
        <v>69416782</v>
      </c>
      <c r="K2095" s="3" t="str">
        <f>_xlfn.XLOOKUP(Table29[[#This Row],[order_id]],orders!A:A,orders!E:E)</f>
        <v>Cash</v>
      </c>
      <c r="L2095" s="3" t="str">
        <f>_xlfn.XLOOKUP(Table29[[#This Row],[customer id]],customers!A:A,customers!C:C)</f>
        <v>Regular</v>
      </c>
    </row>
    <row r="2096" spans="1:12" x14ac:dyDescent="0.35">
      <c r="A2096" s="3">
        <v>9246993674</v>
      </c>
      <c r="B2096">
        <v>490602</v>
      </c>
      <c r="C2096">
        <v>2</v>
      </c>
      <c r="D2096" s="2">
        <v>549.47</v>
      </c>
      <c r="E2096" s="2">
        <f>Table29[[#This Row],[quantity]]*Table29[[#This Row],[unit_price]]</f>
        <v>1098.94</v>
      </c>
      <c r="F2096" t="str">
        <f>_xlfn.XLOOKUP(Table29[[#This Row],[product_id]],products!A:A,products!B:B)</f>
        <v>Sugar</v>
      </c>
      <c r="G2096" t="str">
        <f>_xlfn.XLOOKUP(B:B,products!A:A,products!C:C)</f>
        <v>Grocery &amp; Staples</v>
      </c>
      <c r="H2096" t="str">
        <f>_xlfn.XLOOKUP(Table29[[#This Row],[product_id]],products!A:A,products!D:D)</f>
        <v>Raghavan Inc</v>
      </c>
      <c r="I2096" s="1">
        <f>_xlfn.XLOOKUP(Table29[[#This Row],[order_id]],orders!A:A,orders!C:C)</f>
        <v>45240.154861111114</v>
      </c>
      <c r="J2096" s="3">
        <f>_xlfn.XLOOKUP(Table29[[#This Row],[order_id]],orders!A:A,orders!B:B)</f>
        <v>21701991</v>
      </c>
      <c r="K2096" s="3" t="str">
        <f>_xlfn.XLOOKUP(Table29[[#This Row],[order_id]],orders!A:A,orders!E:E)</f>
        <v>Card</v>
      </c>
      <c r="L2096" s="3" t="str">
        <f>_xlfn.XLOOKUP(Table29[[#This Row],[customer id]],customers!A:A,customers!C:C)</f>
        <v>New</v>
      </c>
    </row>
    <row r="2097" spans="1:12" x14ac:dyDescent="0.35">
      <c r="A2097" s="3">
        <v>2282234185</v>
      </c>
      <c r="B2097">
        <v>734789</v>
      </c>
      <c r="C2097">
        <v>1</v>
      </c>
      <c r="D2097" s="2">
        <v>395.82</v>
      </c>
      <c r="E2097" s="2">
        <f>Table29[[#This Row],[quantity]]*Table29[[#This Row],[unit_price]]</f>
        <v>395.82</v>
      </c>
      <c r="F2097" t="str">
        <f>_xlfn.XLOOKUP(Table29[[#This Row],[product_id]],products!A:A,products!B:B)</f>
        <v>Popcorn</v>
      </c>
      <c r="G2097" t="str">
        <f>_xlfn.XLOOKUP(B:B,products!A:A,products!C:C)</f>
        <v>Snacks &amp; Munchies</v>
      </c>
      <c r="H2097" t="str">
        <f>_xlfn.XLOOKUP(Table29[[#This Row],[product_id]],products!A:A,products!D:D)</f>
        <v>Chaudhari, Pant and Singh</v>
      </c>
      <c r="I2097" s="1">
        <f>_xlfn.XLOOKUP(Table29[[#This Row],[order_id]],orders!A:A,orders!C:C)</f>
        <v>45487.239583333336</v>
      </c>
      <c r="J2097" s="3">
        <f>_xlfn.XLOOKUP(Table29[[#This Row],[order_id]],orders!A:A,orders!B:B)</f>
        <v>94706375</v>
      </c>
      <c r="K2097" s="3" t="str">
        <f>_xlfn.XLOOKUP(Table29[[#This Row],[order_id]],orders!A:A,orders!E:E)</f>
        <v>Wallet</v>
      </c>
      <c r="L2097" s="3" t="str">
        <f>_xlfn.XLOOKUP(Table29[[#This Row],[customer id]],customers!A:A,customers!C:C)</f>
        <v>Regular</v>
      </c>
    </row>
    <row r="2098" spans="1:12" x14ac:dyDescent="0.35">
      <c r="A2098" s="3">
        <v>9697170386</v>
      </c>
      <c r="B2098">
        <v>992178</v>
      </c>
      <c r="C2098">
        <v>2</v>
      </c>
      <c r="D2098" s="2">
        <v>632.42999999999995</v>
      </c>
      <c r="E2098" s="2">
        <f>Table29[[#This Row],[quantity]]*Table29[[#This Row],[unit_price]]</f>
        <v>1264.8599999999999</v>
      </c>
      <c r="F2098" t="str">
        <f>_xlfn.XLOOKUP(Table29[[#This Row],[product_id]],products!A:A,products!B:B)</f>
        <v>Pain Reliever</v>
      </c>
      <c r="G2098" t="str">
        <f>_xlfn.XLOOKUP(B:B,products!A:A,products!C:C)</f>
        <v>Pharmacy</v>
      </c>
      <c r="H2098" t="str">
        <f>_xlfn.XLOOKUP(Table29[[#This Row],[product_id]],products!A:A,products!D:D)</f>
        <v>Basu and Sons</v>
      </c>
      <c r="I2098" s="1">
        <f>_xlfn.XLOOKUP(Table29[[#This Row],[order_id]],orders!A:A,orders!C:C)</f>
        <v>45572.432638888888</v>
      </c>
      <c r="J2098" s="3">
        <f>_xlfn.XLOOKUP(Table29[[#This Row],[order_id]],orders!A:A,orders!B:B)</f>
        <v>48776805</v>
      </c>
      <c r="K2098" s="3" t="str">
        <f>_xlfn.XLOOKUP(Table29[[#This Row],[order_id]],orders!A:A,orders!E:E)</f>
        <v>Wallet</v>
      </c>
      <c r="L2098" s="3" t="str">
        <f>_xlfn.XLOOKUP(Table29[[#This Row],[customer id]],customers!A:A,customers!C:C)</f>
        <v>Premium</v>
      </c>
    </row>
    <row r="2099" spans="1:12" x14ac:dyDescent="0.35">
      <c r="A2099" s="3">
        <v>6376147802</v>
      </c>
      <c r="B2099">
        <v>799952</v>
      </c>
      <c r="C2099">
        <v>1</v>
      </c>
      <c r="D2099" s="2">
        <v>922.64</v>
      </c>
      <c r="E2099" s="2">
        <f>Table29[[#This Row],[quantity]]*Table29[[#This Row],[unit_price]]</f>
        <v>922.64</v>
      </c>
      <c r="F2099" t="str">
        <f>_xlfn.XLOOKUP(Table29[[#This Row],[product_id]],products!A:A,products!B:B)</f>
        <v>Cheese</v>
      </c>
      <c r="G2099" t="str">
        <f>_xlfn.XLOOKUP(B:B,products!A:A,products!C:C)</f>
        <v>Dairy &amp; Breakfast</v>
      </c>
      <c r="H2099" t="str">
        <f>_xlfn.XLOOKUP(Table29[[#This Row],[product_id]],products!A:A,products!D:D)</f>
        <v>Padmanabhan-Virk</v>
      </c>
      <c r="I2099" s="1">
        <f>_xlfn.XLOOKUP(Table29[[#This Row],[order_id]],orders!A:A,orders!C:C)</f>
        <v>45489.89166666667</v>
      </c>
      <c r="J2099" s="3">
        <f>_xlfn.XLOOKUP(Table29[[#This Row],[order_id]],orders!A:A,orders!B:B)</f>
        <v>60495351</v>
      </c>
      <c r="K2099" s="3" t="str">
        <f>_xlfn.XLOOKUP(Table29[[#This Row],[order_id]],orders!A:A,orders!E:E)</f>
        <v>Cash</v>
      </c>
      <c r="L2099" s="3" t="str">
        <f>_xlfn.XLOOKUP(Table29[[#This Row],[customer id]],customers!A:A,customers!C:C)</f>
        <v>New</v>
      </c>
    </row>
    <row r="2100" spans="1:12" x14ac:dyDescent="0.35">
      <c r="A2100" s="3">
        <v>7415158732</v>
      </c>
      <c r="B2100">
        <v>433521</v>
      </c>
      <c r="C2100">
        <v>1</v>
      </c>
      <c r="D2100" s="2">
        <v>321.33</v>
      </c>
      <c r="E2100" s="2">
        <f>Table29[[#This Row],[quantity]]*Table29[[#This Row],[unit_price]]</f>
        <v>321.33</v>
      </c>
      <c r="F2100" t="str">
        <f>_xlfn.XLOOKUP(Table29[[#This Row],[product_id]],products!A:A,products!B:B)</f>
        <v>Diapers</v>
      </c>
      <c r="G2100" t="str">
        <f>_xlfn.XLOOKUP(B:B,products!A:A,products!C:C)</f>
        <v>Baby Care</v>
      </c>
      <c r="H2100" t="str">
        <f>_xlfn.XLOOKUP(Table29[[#This Row],[product_id]],products!A:A,products!D:D)</f>
        <v>Mahal Group</v>
      </c>
      <c r="I2100" s="1">
        <f>_xlfn.XLOOKUP(Table29[[#This Row],[order_id]],orders!A:A,orders!C:C)</f>
        <v>45296.834027777775</v>
      </c>
      <c r="J2100" s="3">
        <f>_xlfn.XLOOKUP(Table29[[#This Row],[order_id]],orders!A:A,orders!B:B)</f>
        <v>30192942</v>
      </c>
      <c r="K2100" s="3" t="str">
        <f>_xlfn.XLOOKUP(Table29[[#This Row],[order_id]],orders!A:A,orders!E:E)</f>
        <v>Card</v>
      </c>
      <c r="L2100" s="3" t="str">
        <f>_xlfn.XLOOKUP(Table29[[#This Row],[customer id]],customers!A:A,customers!C:C)</f>
        <v>Premium</v>
      </c>
    </row>
    <row r="2101" spans="1:12" x14ac:dyDescent="0.35">
      <c r="A2101" s="3">
        <v>343300311</v>
      </c>
      <c r="B2101">
        <v>962591</v>
      </c>
      <c r="C2101">
        <v>2</v>
      </c>
      <c r="D2101" s="2">
        <v>130.01</v>
      </c>
      <c r="E2101" s="2">
        <f>Table29[[#This Row],[quantity]]*Table29[[#This Row],[unit_price]]</f>
        <v>260.02</v>
      </c>
      <c r="F2101" t="str">
        <f>_xlfn.XLOOKUP(Table29[[#This Row],[product_id]],products!A:A,products!B:B)</f>
        <v>Orange Juice</v>
      </c>
      <c r="G2101" t="str">
        <f>_xlfn.XLOOKUP(B:B,products!A:A,products!C:C)</f>
        <v>Cold Drinks &amp; Juices</v>
      </c>
      <c r="H2101" t="str">
        <f>_xlfn.XLOOKUP(Table29[[#This Row],[product_id]],products!A:A,products!D:D)</f>
        <v>Murthy-Kaul</v>
      </c>
      <c r="I2101" s="1">
        <f>_xlfn.XLOOKUP(Table29[[#This Row],[order_id]],orders!A:A,orders!C:C)</f>
        <v>45508.055555555555</v>
      </c>
      <c r="J2101" s="3">
        <f>_xlfn.XLOOKUP(Table29[[#This Row],[order_id]],orders!A:A,orders!B:B)</f>
        <v>37095171</v>
      </c>
      <c r="K2101" s="3" t="str">
        <f>_xlfn.XLOOKUP(Table29[[#This Row],[order_id]],orders!A:A,orders!E:E)</f>
        <v>Wallet</v>
      </c>
      <c r="L2101" s="3" t="str">
        <f>_xlfn.XLOOKUP(Table29[[#This Row],[customer id]],customers!A:A,customers!C:C)</f>
        <v>Inactive</v>
      </c>
    </row>
    <row r="2102" spans="1:12" x14ac:dyDescent="0.35">
      <c r="A2102" s="3">
        <v>3922539531</v>
      </c>
      <c r="B2102">
        <v>647462</v>
      </c>
      <c r="C2102">
        <v>1</v>
      </c>
      <c r="D2102" s="2">
        <v>326.42</v>
      </c>
      <c r="E2102" s="2">
        <f>Table29[[#This Row],[quantity]]*Table29[[#This Row],[unit_price]]</f>
        <v>326.42</v>
      </c>
      <c r="F2102" t="str">
        <f>_xlfn.XLOOKUP(Table29[[#This Row],[product_id]],products!A:A,products!B:B)</f>
        <v>Lotion</v>
      </c>
      <c r="G2102" t="str">
        <f>_xlfn.XLOOKUP(B:B,products!A:A,products!C:C)</f>
        <v>Personal Care</v>
      </c>
      <c r="H2102" t="str">
        <f>_xlfn.XLOOKUP(Table29[[#This Row],[product_id]],products!A:A,products!D:D)</f>
        <v>Balan, Samra and Sekhon</v>
      </c>
      <c r="I2102" s="1">
        <f>_xlfn.XLOOKUP(Table29[[#This Row],[order_id]],orders!A:A,orders!C:C)</f>
        <v>45559.65</v>
      </c>
      <c r="J2102" s="3">
        <f>_xlfn.XLOOKUP(Table29[[#This Row],[order_id]],orders!A:A,orders!B:B)</f>
        <v>10048910</v>
      </c>
      <c r="K2102" s="3" t="str">
        <f>_xlfn.XLOOKUP(Table29[[#This Row],[order_id]],orders!A:A,orders!E:E)</f>
        <v>UPI</v>
      </c>
      <c r="L2102" s="3" t="str">
        <f>_xlfn.XLOOKUP(Table29[[#This Row],[customer id]],customers!A:A,customers!C:C)</f>
        <v>New</v>
      </c>
    </row>
    <row r="2103" spans="1:12" x14ac:dyDescent="0.35">
      <c r="A2103" s="3">
        <v>7634516705</v>
      </c>
      <c r="B2103">
        <v>154179</v>
      </c>
      <c r="C2103">
        <v>1</v>
      </c>
      <c r="D2103" s="2">
        <v>582.87</v>
      </c>
      <c r="E2103" s="2">
        <f>Table29[[#This Row],[quantity]]*Table29[[#This Row],[unit_price]]</f>
        <v>582.87</v>
      </c>
      <c r="F2103" t="str">
        <f>_xlfn.XLOOKUP(Table29[[#This Row],[product_id]],products!A:A,products!B:B)</f>
        <v>Pain Reliever</v>
      </c>
      <c r="G2103" t="str">
        <f>_xlfn.XLOOKUP(B:B,products!A:A,products!C:C)</f>
        <v>Pharmacy</v>
      </c>
      <c r="H2103" t="str">
        <f>_xlfn.XLOOKUP(Table29[[#This Row],[product_id]],products!A:A,products!D:D)</f>
        <v>Barad, Devi and Andra</v>
      </c>
      <c r="I2103" s="1">
        <f>_xlfn.XLOOKUP(Table29[[#This Row],[order_id]],orders!A:A,orders!C:C)</f>
        <v>45214.61041666667</v>
      </c>
      <c r="J2103" s="3">
        <f>_xlfn.XLOOKUP(Table29[[#This Row],[order_id]],orders!A:A,orders!B:B)</f>
        <v>2058037</v>
      </c>
      <c r="K2103" s="3" t="str">
        <f>_xlfn.XLOOKUP(Table29[[#This Row],[order_id]],orders!A:A,orders!E:E)</f>
        <v>UPI</v>
      </c>
      <c r="L2103" s="3" t="str">
        <f>_xlfn.XLOOKUP(Table29[[#This Row],[customer id]],customers!A:A,customers!C:C)</f>
        <v>Inactive</v>
      </c>
    </row>
    <row r="2104" spans="1:12" x14ac:dyDescent="0.35">
      <c r="A2104" s="3">
        <v>8731122718</v>
      </c>
      <c r="B2104">
        <v>847349</v>
      </c>
      <c r="C2104">
        <v>3</v>
      </c>
      <c r="D2104" s="2">
        <v>781.08</v>
      </c>
      <c r="E2104" s="2">
        <f>Table29[[#This Row],[quantity]]*Table29[[#This Row],[unit_price]]</f>
        <v>2343.2400000000002</v>
      </c>
      <c r="F2104" t="str">
        <f>_xlfn.XLOOKUP(Table29[[#This Row],[product_id]],products!A:A,products!B:B)</f>
        <v>Potatoes</v>
      </c>
      <c r="G2104" t="str">
        <f>_xlfn.XLOOKUP(B:B,products!A:A,products!C:C)</f>
        <v>Fruits &amp; Vegetables</v>
      </c>
      <c r="H2104" t="str">
        <f>_xlfn.XLOOKUP(Table29[[#This Row],[product_id]],products!A:A,products!D:D)</f>
        <v>Chhabra-Agrawal</v>
      </c>
      <c r="I2104" s="1">
        <f>_xlfn.XLOOKUP(Table29[[#This Row],[order_id]],orders!A:A,orders!C:C)</f>
        <v>45039.23333333333</v>
      </c>
      <c r="J2104" s="3">
        <f>_xlfn.XLOOKUP(Table29[[#This Row],[order_id]],orders!A:A,orders!B:B)</f>
        <v>50572914</v>
      </c>
      <c r="K2104" s="3" t="str">
        <f>_xlfn.XLOOKUP(Table29[[#This Row],[order_id]],orders!A:A,orders!E:E)</f>
        <v>Card</v>
      </c>
      <c r="L2104" s="3" t="str">
        <f>_xlfn.XLOOKUP(Table29[[#This Row],[customer id]],customers!A:A,customers!C:C)</f>
        <v>Regular</v>
      </c>
    </row>
    <row r="2105" spans="1:12" x14ac:dyDescent="0.35">
      <c r="A2105" s="3">
        <v>9471236505</v>
      </c>
      <c r="B2105">
        <v>669378</v>
      </c>
      <c r="C2105">
        <v>3</v>
      </c>
      <c r="D2105" s="2">
        <v>212.14</v>
      </c>
      <c r="E2105" s="2">
        <f>Table29[[#This Row],[quantity]]*Table29[[#This Row],[unit_price]]</f>
        <v>636.41999999999996</v>
      </c>
      <c r="F2105" t="str">
        <f>_xlfn.XLOOKUP(Table29[[#This Row],[product_id]],products!A:A,products!B:B)</f>
        <v>Potatoes</v>
      </c>
      <c r="G2105" t="str">
        <f>_xlfn.XLOOKUP(B:B,products!A:A,products!C:C)</f>
        <v>Fruits &amp; Vegetables</v>
      </c>
      <c r="H2105" t="str">
        <f>_xlfn.XLOOKUP(Table29[[#This Row],[product_id]],products!A:A,products!D:D)</f>
        <v>Chadha and Sons</v>
      </c>
      <c r="I2105" s="1">
        <f>_xlfn.XLOOKUP(Table29[[#This Row],[order_id]],orders!A:A,orders!C:C)</f>
        <v>45570.453472222223</v>
      </c>
      <c r="J2105" s="3">
        <f>_xlfn.XLOOKUP(Table29[[#This Row],[order_id]],orders!A:A,orders!B:B)</f>
        <v>5540556</v>
      </c>
      <c r="K2105" s="3" t="str">
        <f>_xlfn.XLOOKUP(Table29[[#This Row],[order_id]],orders!A:A,orders!E:E)</f>
        <v>Cash</v>
      </c>
      <c r="L2105" s="3" t="str">
        <f>_xlfn.XLOOKUP(Table29[[#This Row],[customer id]],customers!A:A,customers!C:C)</f>
        <v>Regular</v>
      </c>
    </row>
    <row r="2106" spans="1:12" x14ac:dyDescent="0.35">
      <c r="A2106" s="3">
        <v>9497014025</v>
      </c>
      <c r="B2106">
        <v>492958</v>
      </c>
      <c r="C2106">
        <v>3</v>
      </c>
      <c r="D2106" s="2">
        <v>84.2</v>
      </c>
      <c r="E2106" s="2">
        <f>Table29[[#This Row],[quantity]]*Table29[[#This Row],[unit_price]]</f>
        <v>252.60000000000002</v>
      </c>
      <c r="F2106" t="str">
        <f>_xlfn.XLOOKUP(Table29[[#This Row],[product_id]],products!A:A,products!B:B)</f>
        <v>Lotion</v>
      </c>
      <c r="G2106" t="str">
        <f>_xlfn.XLOOKUP(B:B,products!A:A,products!C:C)</f>
        <v>Personal Care</v>
      </c>
      <c r="H2106" t="str">
        <f>_xlfn.XLOOKUP(Table29[[#This Row],[product_id]],products!A:A,products!D:D)</f>
        <v>Acharya PLC</v>
      </c>
      <c r="I2106" s="1">
        <f>_xlfn.XLOOKUP(Table29[[#This Row],[order_id]],orders!A:A,orders!C:C)</f>
        <v>45599.199999999997</v>
      </c>
      <c r="J2106" s="3">
        <f>_xlfn.XLOOKUP(Table29[[#This Row],[order_id]],orders!A:A,orders!B:B)</f>
        <v>79764458</v>
      </c>
      <c r="K2106" s="3" t="str">
        <f>_xlfn.XLOOKUP(Table29[[#This Row],[order_id]],orders!A:A,orders!E:E)</f>
        <v>Wallet</v>
      </c>
      <c r="L2106" s="3" t="str">
        <f>_xlfn.XLOOKUP(Table29[[#This Row],[customer id]],customers!A:A,customers!C:C)</f>
        <v>New</v>
      </c>
    </row>
    <row r="2107" spans="1:12" x14ac:dyDescent="0.35">
      <c r="A2107" s="3">
        <v>592358946</v>
      </c>
      <c r="B2107">
        <v>378676</v>
      </c>
      <c r="C2107">
        <v>3</v>
      </c>
      <c r="D2107" s="2">
        <v>881.42</v>
      </c>
      <c r="E2107" s="2">
        <f>Table29[[#This Row],[quantity]]*Table29[[#This Row],[unit_price]]</f>
        <v>2644.2599999999998</v>
      </c>
      <c r="F2107" t="str">
        <f>_xlfn.XLOOKUP(Table29[[#This Row],[product_id]],products!A:A,products!B:B)</f>
        <v>Orange Juice</v>
      </c>
      <c r="G2107" t="str">
        <f>_xlfn.XLOOKUP(B:B,products!A:A,products!C:C)</f>
        <v>Cold Drinks &amp; Juices</v>
      </c>
      <c r="H2107" t="str">
        <f>_xlfn.XLOOKUP(Table29[[#This Row],[product_id]],products!A:A,products!D:D)</f>
        <v>Baral-Kamdar</v>
      </c>
      <c r="I2107" s="1">
        <f>_xlfn.XLOOKUP(Table29[[#This Row],[order_id]],orders!A:A,orders!C:C)</f>
        <v>45526.07916666667</v>
      </c>
      <c r="J2107" s="3">
        <f>_xlfn.XLOOKUP(Table29[[#This Row],[order_id]],orders!A:A,orders!B:B)</f>
        <v>54952806</v>
      </c>
      <c r="K2107" s="3" t="str">
        <f>_xlfn.XLOOKUP(Table29[[#This Row],[order_id]],orders!A:A,orders!E:E)</f>
        <v>Card</v>
      </c>
      <c r="L2107" s="3" t="str">
        <f>_xlfn.XLOOKUP(Table29[[#This Row],[customer id]],customers!A:A,customers!C:C)</f>
        <v>Regular</v>
      </c>
    </row>
    <row r="2108" spans="1:12" x14ac:dyDescent="0.35">
      <c r="A2108" s="3">
        <v>9680783354</v>
      </c>
      <c r="B2108">
        <v>41853</v>
      </c>
      <c r="C2108">
        <v>3</v>
      </c>
      <c r="D2108" s="2">
        <v>910.44</v>
      </c>
      <c r="E2108" s="2">
        <f>Table29[[#This Row],[quantity]]*Table29[[#This Row],[unit_price]]</f>
        <v>2731.32</v>
      </c>
      <c r="F2108" t="str">
        <f>_xlfn.XLOOKUP(Table29[[#This Row],[product_id]],products!A:A,products!B:B)</f>
        <v>Curd</v>
      </c>
      <c r="G2108" t="str">
        <f>_xlfn.XLOOKUP(B:B,products!A:A,products!C:C)</f>
        <v>Dairy &amp; Breakfast</v>
      </c>
      <c r="H2108" t="str">
        <f>_xlfn.XLOOKUP(Table29[[#This Row],[product_id]],products!A:A,products!D:D)</f>
        <v>Handa PLC</v>
      </c>
      <c r="I2108" s="1">
        <f>_xlfn.XLOOKUP(Table29[[#This Row],[order_id]],orders!A:A,orders!C:C)</f>
        <v>45025.077777777777</v>
      </c>
      <c r="J2108" s="3">
        <f>_xlfn.XLOOKUP(Table29[[#This Row],[order_id]],orders!A:A,orders!B:B)</f>
        <v>20517871</v>
      </c>
      <c r="K2108" s="3" t="str">
        <f>_xlfn.XLOOKUP(Table29[[#This Row],[order_id]],orders!A:A,orders!E:E)</f>
        <v>Cash</v>
      </c>
      <c r="L2108" s="3" t="str">
        <f>_xlfn.XLOOKUP(Table29[[#This Row],[customer id]],customers!A:A,customers!C:C)</f>
        <v>Premium</v>
      </c>
    </row>
    <row r="2109" spans="1:12" x14ac:dyDescent="0.35">
      <c r="A2109" s="3">
        <v>6109792602</v>
      </c>
      <c r="B2109">
        <v>723678</v>
      </c>
      <c r="C2109">
        <v>3</v>
      </c>
      <c r="D2109" s="2">
        <v>675.46</v>
      </c>
      <c r="E2109" s="2">
        <f>Table29[[#This Row],[quantity]]*Table29[[#This Row],[unit_price]]</f>
        <v>2026.38</v>
      </c>
      <c r="F2109" t="str">
        <f>_xlfn.XLOOKUP(Table29[[#This Row],[product_id]],products!A:A,products!B:B)</f>
        <v>Dog Food</v>
      </c>
      <c r="G2109" t="str">
        <f>_xlfn.XLOOKUP(B:B,products!A:A,products!C:C)</f>
        <v>Pet Care</v>
      </c>
      <c r="H2109" t="str">
        <f>_xlfn.XLOOKUP(Table29[[#This Row],[product_id]],products!A:A,products!D:D)</f>
        <v>Lall, Datta and Swamy</v>
      </c>
      <c r="I2109" s="1">
        <f>_xlfn.XLOOKUP(Table29[[#This Row],[order_id]],orders!A:A,orders!C:C)</f>
        <v>45182.082638888889</v>
      </c>
      <c r="J2109" s="3">
        <f>_xlfn.XLOOKUP(Table29[[#This Row],[order_id]],orders!A:A,orders!B:B)</f>
        <v>20148223</v>
      </c>
      <c r="K2109" s="3" t="str">
        <f>_xlfn.XLOOKUP(Table29[[#This Row],[order_id]],orders!A:A,orders!E:E)</f>
        <v>UPI</v>
      </c>
      <c r="L2109" s="3" t="str">
        <f>_xlfn.XLOOKUP(Table29[[#This Row],[customer id]],customers!A:A,customers!C:C)</f>
        <v>Inactive</v>
      </c>
    </row>
    <row r="2110" spans="1:12" x14ac:dyDescent="0.35">
      <c r="A2110" s="3">
        <v>2734817654</v>
      </c>
      <c r="B2110">
        <v>365132</v>
      </c>
      <c r="C2110">
        <v>3</v>
      </c>
      <c r="D2110" s="2">
        <v>229.38</v>
      </c>
      <c r="E2110" s="2">
        <f>Table29[[#This Row],[quantity]]*Table29[[#This Row],[unit_price]]</f>
        <v>688.14</v>
      </c>
      <c r="F2110" t="str">
        <f>_xlfn.XLOOKUP(Table29[[#This Row],[product_id]],products!A:A,products!B:B)</f>
        <v>Instant Noodles</v>
      </c>
      <c r="G2110" t="str">
        <f>_xlfn.XLOOKUP(B:B,products!A:A,products!C:C)</f>
        <v>Instant &amp; Frozen Food</v>
      </c>
      <c r="H2110" t="str">
        <f>_xlfn.XLOOKUP(Table29[[#This Row],[product_id]],products!A:A,products!D:D)</f>
        <v>Dar-Kumar</v>
      </c>
      <c r="I2110" s="1">
        <f>_xlfn.XLOOKUP(Table29[[#This Row],[order_id]],orders!A:A,orders!C:C)</f>
        <v>45028.401388888888</v>
      </c>
      <c r="J2110" s="3">
        <f>_xlfn.XLOOKUP(Table29[[#This Row],[order_id]],orders!A:A,orders!B:B)</f>
        <v>6184558</v>
      </c>
      <c r="K2110" s="3" t="str">
        <f>_xlfn.XLOOKUP(Table29[[#This Row],[order_id]],orders!A:A,orders!E:E)</f>
        <v>Wallet</v>
      </c>
      <c r="L2110" s="3" t="str">
        <f>_xlfn.XLOOKUP(Table29[[#This Row],[customer id]],customers!A:A,customers!C:C)</f>
        <v>Regular</v>
      </c>
    </row>
    <row r="2111" spans="1:12" x14ac:dyDescent="0.35">
      <c r="A2111" s="3">
        <v>6380542008</v>
      </c>
      <c r="B2111">
        <v>961614</v>
      </c>
      <c r="C2111">
        <v>2</v>
      </c>
      <c r="D2111" s="2">
        <v>227.22</v>
      </c>
      <c r="E2111" s="2">
        <f>Table29[[#This Row],[quantity]]*Table29[[#This Row],[unit_price]]</f>
        <v>454.44</v>
      </c>
      <c r="F2111" t="str">
        <f>_xlfn.XLOOKUP(Table29[[#This Row],[product_id]],products!A:A,products!B:B)</f>
        <v>Chocolates</v>
      </c>
      <c r="G2111" t="str">
        <f>_xlfn.XLOOKUP(B:B,products!A:A,products!C:C)</f>
        <v>Snacks &amp; Munchies</v>
      </c>
      <c r="H2111" t="str">
        <f>_xlfn.XLOOKUP(Table29[[#This Row],[product_id]],products!A:A,products!D:D)</f>
        <v>Goda Inc</v>
      </c>
      <c r="I2111" s="1">
        <f>_xlfn.XLOOKUP(Table29[[#This Row],[order_id]],orders!A:A,orders!C:C)</f>
        <v>45085.734027777777</v>
      </c>
      <c r="J2111" s="3">
        <f>_xlfn.XLOOKUP(Table29[[#This Row],[order_id]],orders!A:A,orders!B:B)</f>
        <v>76917159</v>
      </c>
      <c r="K2111" s="3" t="str">
        <f>_xlfn.XLOOKUP(Table29[[#This Row],[order_id]],orders!A:A,orders!E:E)</f>
        <v>UPI</v>
      </c>
      <c r="L2111" s="3" t="str">
        <f>_xlfn.XLOOKUP(Table29[[#This Row],[customer id]],customers!A:A,customers!C:C)</f>
        <v>Premium</v>
      </c>
    </row>
    <row r="2112" spans="1:12" x14ac:dyDescent="0.35">
      <c r="A2112" s="3">
        <v>4784760589</v>
      </c>
      <c r="B2112">
        <v>820973</v>
      </c>
      <c r="C2112">
        <v>3</v>
      </c>
      <c r="D2112" s="2">
        <v>114.52</v>
      </c>
      <c r="E2112" s="2">
        <f>Table29[[#This Row],[quantity]]*Table29[[#This Row],[unit_price]]</f>
        <v>343.56</v>
      </c>
      <c r="F2112" t="str">
        <f>_xlfn.XLOOKUP(Table29[[#This Row],[product_id]],products!A:A,products!B:B)</f>
        <v>Baby Wipes</v>
      </c>
      <c r="G2112" t="str">
        <f>_xlfn.XLOOKUP(B:B,products!A:A,products!C:C)</f>
        <v>Baby Care</v>
      </c>
      <c r="H2112" t="str">
        <f>_xlfn.XLOOKUP(Table29[[#This Row],[product_id]],products!A:A,products!D:D)</f>
        <v>Lall LLC</v>
      </c>
      <c r="I2112" s="1">
        <f>_xlfn.XLOOKUP(Table29[[#This Row],[order_id]],orders!A:A,orders!C:C)</f>
        <v>45372.165277777778</v>
      </c>
      <c r="J2112" s="3">
        <f>_xlfn.XLOOKUP(Table29[[#This Row],[order_id]],orders!A:A,orders!B:B)</f>
        <v>97111069</v>
      </c>
      <c r="K2112" s="3" t="str">
        <f>_xlfn.XLOOKUP(Table29[[#This Row],[order_id]],orders!A:A,orders!E:E)</f>
        <v>Wallet</v>
      </c>
      <c r="L2112" s="3" t="str">
        <f>_xlfn.XLOOKUP(Table29[[#This Row],[customer id]],customers!A:A,customers!C:C)</f>
        <v>Inactive</v>
      </c>
    </row>
    <row r="2113" spans="1:12" x14ac:dyDescent="0.35">
      <c r="A2113" s="3">
        <v>1577703194</v>
      </c>
      <c r="B2113">
        <v>647462</v>
      </c>
      <c r="C2113">
        <v>1</v>
      </c>
      <c r="D2113" s="2">
        <v>326.42</v>
      </c>
      <c r="E2113" s="2">
        <f>Table29[[#This Row],[quantity]]*Table29[[#This Row],[unit_price]]</f>
        <v>326.42</v>
      </c>
      <c r="F2113" t="str">
        <f>_xlfn.XLOOKUP(Table29[[#This Row],[product_id]],products!A:A,products!B:B)</f>
        <v>Lotion</v>
      </c>
      <c r="G2113" t="str">
        <f>_xlfn.XLOOKUP(B:B,products!A:A,products!C:C)</f>
        <v>Personal Care</v>
      </c>
      <c r="H2113" t="str">
        <f>_xlfn.XLOOKUP(Table29[[#This Row],[product_id]],products!A:A,products!D:D)</f>
        <v>Balan, Samra and Sekhon</v>
      </c>
      <c r="I2113" s="1">
        <f>_xlfn.XLOOKUP(Table29[[#This Row],[order_id]],orders!A:A,orders!C:C)</f>
        <v>45410.107638888891</v>
      </c>
      <c r="J2113" s="3">
        <f>_xlfn.XLOOKUP(Table29[[#This Row],[order_id]],orders!A:A,orders!B:B)</f>
        <v>25641500</v>
      </c>
      <c r="K2113" s="3" t="str">
        <f>_xlfn.XLOOKUP(Table29[[#This Row],[order_id]],orders!A:A,orders!E:E)</f>
        <v>Card</v>
      </c>
      <c r="L2113" s="3" t="str">
        <f>_xlfn.XLOOKUP(Table29[[#This Row],[customer id]],customers!A:A,customers!C:C)</f>
        <v>Premium</v>
      </c>
    </row>
    <row r="2114" spans="1:12" x14ac:dyDescent="0.35">
      <c r="A2114" s="3">
        <v>6758737749</v>
      </c>
      <c r="B2114">
        <v>186168</v>
      </c>
      <c r="C2114">
        <v>2</v>
      </c>
      <c r="D2114" s="2">
        <v>878.8</v>
      </c>
      <c r="E2114" s="2">
        <f>Table29[[#This Row],[quantity]]*Table29[[#This Row],[unit_price]]</f>
        <v>1757.6</v>
      </c>
      <c r="F2114" t="str">
        <f>_xlfn.XLOOKUP(Table29[[#This Row],[product_id]],products!A:A,products!B:B)</f>
        <v>Dog Food</v>
      </c>
      <c r="G2114" t="str">
        <f>_xlfn.XLOOKUP(B:B,products!A:A,products!C:C)</f>
        <v>Pet Care</v>
      </c>
      <c r="H2114" t="str">
        <f>_xlfn.XLOOKUP(Table29[[#This Row],[product_id]],products!A:A,products!D:D)</f>
        <v>Parekh, Lad and Kadakia</v>
      </c>
      <c r="I2114" s="1">
        <f>_xlfn.XLOOKUP(Table29[[#This Row],[order_id]],orders!A:A,orders!C:C)</f>
        <v>45225.077777777777</v>
      </c>
      <c r="J2114" s="3">
        <f>_xlfn.XLOOKUP(Table29[[#This Row],[order_id]],orders!A:A,orders!B:B)</f>
        <v>70363568</v>
      </c>
      <c r="K2114" s="3" t="str">
        <f>_xlfn.XLOOKUP(Table29[[#This Row],[order_id]],orders!A:A,orders!E:E)</f>
        <v>UPI</v>
      </c>
      <c r="L2114" s="3" t="str">
        <f>_xlfn.XLOOKUP(Table29[[#This Row],[customer id]],customers!A:A,customers!C:C)</f>
        <v>New</v>
      </c>
    </row>
    <row r="2115" spans="1:12" x14ac:dyDescent="0.35">
      <c r="A2115" s="3">
        <v>4081640450</v>
      </c>
      <c r="B2115">
        <v>136533</v>
      </c>
      <c r="C2115">
        <v>2</v>
      </c>
      <c r="D2115" s="2">
        <v>826.21</v>
      </c>
      <c r="E2115" s="2">
        <f>Table29[[#This Row],[quantity]]*Table29[[#This Row],[unit_price]]</f>
        <v>1652.42</v>
      </c>
      <c r="F2115" t="str">
        <f>_xlfn.XLOOKUP(Table29[[#This Row],[product_id]],products!A:A,products!B:B)</f>
        <v>Eggs</v>
      </c>
      <c r="G2115" t="str">
        <f>_xlfn.XLOOKUP(B:B,products!A:A,products!C:C)</f>
        <v>Dairy &amp; Breakfast</v>
      </c>
      <c r="H2115" t="str">
        <f>_xlfn.XLOOKUP(Table29[[#This Row],[product_id]],products!A:A,products!D:D)</f>
        <v>Raghavan, Magar and Shanker</v>
      </c>
      <c r="I2115" s="1">
        <f>_xlfn.XLOOKUP(Table29[[#This Row],[order_id]],orders!A:A,orders!C:C)</f>
        <v>45367.707638888889</v>
      </c>
      <c r="J2115" s="3">
        <f>_xlfn.XLOOKUP(Table29[[#This Row],[order_id]],orders!A:A,orders!B:B)</f>
        <v>97557157</v>
      </c>
      <c r="K2115" s="3" t="str">
        <f>_xlfn.XLOOKUP(Table29[[#This Row],[order_id]],orders!A:A,orders!E:E)</f>
        <v>UPI</v>
      </c>
      <c r="L2115" s="3" t="str">
        <f>_xlfn.XLOOKUP(Table29[[#This Row],[customer id]],customers!A:A,customers!C:C)</f>
        <v>Regular</v>
      </c>
    </row>
    <row r="2116" spans="1:12" x14ac:dyDescent="0.35">
      <c r="A2116" s="3">
        <v>9258266990</v>
      </c>
      <c r="B2116">
        <v>492958</v>
      </c>
      <c r="C2116">
        <v>1</v>
      </c>
      <c r="D2116" s="2">
        <v>84.2</v>
      </c>
      <c r="E2116" s="2">
        <f>Table29[[#This Row],[quantity]]*Table29[[#This Row],[unit_price]]</f>
        <v>84.2</v>
      </c>
      <c r="F2116" t="str">
        <f>_xlfn.XLOOKUP(Table29[[#This Row],[product_id]],products!A:A,products!B:B)</f>
        <v>Lotion</v>
      </c>
      <c r="G2116" t="str">
        <f>_xlfn.XLOOKUP(B:B,products!A:A,products!C:C)</f>
        <v>Personal Care</v>
      </c>
      <c r="H2116" t="str">
        <f>_xlfn.XLOOKUP(Table29[[#This Row],[product_id]],products!A:A,products!D:D)</f>
        <v>Acharya PLC</v>
      </c>
      <c r="I2116" s="1">
        <f>_xlfn.XLOOKUP(Table29[[#This Row],[order_id]],orders!A:A,orders!C:C)</f>
        <v>45382.324999999997</v>
      </c>
      <c r="J2116" s="3">
        <f>_xlfn.XLOOKUP(Table29[[#This Row],[order_id]],orders!A:A,orders!B:B)</f>
        <v>76512976</v>
      </c>
      <c r="K2116" s="3" t="str">
        <f>_xlfn.XLOOKUP(Table29[[#This Row],[order_id]],orders!A:A,orders!E:E)</f>
        <v>Wallet</v>
      </c>
      <c r="L2116" s="3" t="str">
        <f>_xlfn.XLOOKUP(Table29[[#This Row],[customer id]],customers!A:A,customers!C:C)</f>
        <v>New</v>
      </c>
    </row>
    <row r="2117" spans="1:12" x14ac:dyDescent="0.35">
      <c r="A2117" s="3">
        <v>2109410707</v>
      </c>
      <c r="B2117">
        <v>91670</v>
      </c>
      <c r="C2117">
        <v>3</v>
      </c>
      <c r="D2117" s="2">
        <v>439.24</v>
      </c>
      <c r="E2117" s="2">
        <f>Table29[[#This Row],[quantity]]*Table29[[#This Row],[unit_price]]</f>
        <v>1317.72</v>
      </c>
      <c r="F2117" t="str">
        <f>_xlfn.XLOOKUP(Table29[[#This Row],[product_id]],products!A:A,products!B:B)</f>
        <v>Dish Soap</v>
      </c>
      <c r="G2117" t="str">
        <f>_xlfn.XLOOKUP(B:B,products!A:A,products!C:C)</f>
        <v>Household Care</v>
      </c>
      <c r="H2117" t="str">
        <f>_xlfn.XLOOKUP(Table29[[#This Row],[product_id]],products!A:A,products!D:D)</f>
        <v>Barman-Ahluwalia</v>
      </c>
      <c r="I2117" s="1">
        <f>_xlfn.XLOOKUP(Table29[[#This Row],[order_id]],orders!A:A,orders!C:C)</f>
        <v>45511.839583333334</v>
      </c>
      <c r="J2117" s="3">
        <f>_xlfn.XLOOKUP(Table29[[#This Row],[order_id]],orders!A:A,orders!B:B)</f>
        <v>19741509</v>
      </c>
      <c r="K2117" s="3" t="str">
        <f>_xlfn.XLOOKUP(Table29[[#This Row],[order_id]],orders!A:A,orders!E:E)</f>
        <v>Wallet</v>
      </c>
      <c r="L2117" s="3" t="str">
        <f>_xlfn.XLOOKUP(Table29[[#This Row],[customer id]],customers!A:A,customers!C:C)</f>
        <v>Regular</v>
      </c>
    </row>
    <row r="2118" spans="1:12" x14ac:dyDescent="0.35">
      <c r="A2118" s="3">
        <v>576022547</v>
      </c>
      <c r="B2118">
        <v>243235</v>
      </c>
      <c r="C2118">
        <v>2</v>
      </c>
      <c r="D2118" s="2">
        <v>109.03</v>
      </c>
      <c r="E2118" s="2">
        <f>Table29[[#This Row],[quantity]]*Table29[[#This Row],[unit_price]]</f>
        <v>218.06</v>
      </c>
      <c r="F2118" t="str">
        <f>_xlfn.XLOOKUP(Table29[[#This Row],[product_id]],products!A:A,products!B:B)</f>
        <v>Cat Food</v>
      </c>
      <c r="G2118" t="str">
        <f>_xlfn.XLOOKUP(B:B,products!A:A,products!C:C)</f>
        <v>Pet Care</v>
      </c>
      <c r="H2118" t="str">
        <f>_xlfn.XLOOKUP(Table29[[#This Row],[product_id]],products!A:A,products!D:D)</f>
        <v>Batta Inc</v>
      </c>
      <c r="I2118" s="1">
        <f>_xlfn.XLOOKUP(Table29[[#This Row],[order_id]],orders!A:A,orders!C:C)</f>
        <v>45389.247916666667</v>
      </c>
      <c r="J2118" s="3">
        <f>_xlfn.XLOOKUP(Table29[[#This Row],[order_id]],orders!A:A,orders!B:B)</f>
        <v>31681710</v>
      </c>
      <c r="K2118" s="3" t="str">
        <f>_xlfn.XLOOKUP(Table29[[#This Row],[order_id]],orders!A:A,orders!E:E)</f>
        <v>Card</v>
      </c>
      <c r="L2118" s="3" t="str">
        <f>_xlfn.XLOOKUP(Table29[[#This Row],[customer id]],customers!A:A,customers!C:C)</f>
        <v>Regular</v>
      </c>
    </row>
    <row r="2119" spans="1:12" x14ac:dyDescent="0.35">
      <c r="A2119" s="3">
        <v>2106943908</v>
      </c>
      <c r="B2119">
        <v>133542</v>
      </c>
      <c r="C2119">
        <v>1</v>
      </c>
      <c r="D2119" s="2">
        <v>68.489999999999995</v>
      </c>
      <c r="E2119" s="2">
        <f>Table29[[#This Row],[quantity]]*Table29[[#This Row],[unit_price]]</f>
        <v>68.489999999999995</v>
      </c>
      <c r="F2119" t="str">
        <f>_xlfn.XLOOKUP(Table29[[#This Row],[product_id]],products!A:A,products!B:B)</f>
        <v>Detergent</v>
      </c>
      <c r="G2119" t="str">
        <f>_xlfn.XLOOKUP(B:B,products!A:A,products!C:C)</f>
        <v>Household Care</v>
      </c>
      <c r="H2119" t="str">
        <f>_xlfn.XLOOKUP(Table29[[#This Row],[product_id]],products!A:A,products!D:D)</f>
        <v>Edwin-Lall</v>
      </c>
      <c r="I2119" s="1">
        <f>_xlfn.XLOOKUP(Table29[[#This Row],[order_id]],orders!A:A,orders!C:C)</f>
        <v>45319.703472222223</v>
      </c>
      <c r="J2119" s="3">
        <f>_xlfn.XLOOKUP(Table29[[#This Row],[order_id]],orders!A:A,orders!B:B)</f>
        <v>27604184</v>
      </c>
      <c r="K2119" s="3" t="str">
        <f>_xlfn.XLOOKUP(Table29[[#This Row],[order_id]],orders!A:A,orders!E:E)</f>
        <v>Cash</v>
      </c>
      <c r="L2119" s="3" t="str">
        <f>_xlfn.XLOOKUP(Table29[[#This Row],[customer id]],customers!A:A,customers!C:C)</f>
        <v>New</v>
      </c>
    </row>
    <row r="2120" spans="1:12" x14ac:dyDescent="0.35">
      <c r="A2120" s="3">
        <v>6541281594</v>
      </c>
      <c r="B2120">
        <v>26060</v>
      </c>
      <c r="C2120">
        <v>1</v>
      </c>
      <c r="D2120" s="2">
        <v>342.94</v>
      </c>
      <c r="E2120" s="2">
        <f>Table29[[#This Row],[quantity]]*Table29[[#This Row],[unit_price]]</f>
        <v>342.94</v>
      </c>
      <c r="F2120" t="str">
        <f>_xlfn.XLOOKUP(Table29[[#This Row],[product_id]],products!A:A,products!B:B)</f>
        <v>Vitamins</v>
      </c>
      <c r="G2120" t="str">
        <f>_xlfn.XLOOKUP(B:B,products!A:A,products!C:C)</f>
        <v>Pharmacy</v>
      </c>
      <c r="H2120" t="str">
        <f>_xlfn.XLOOKUP(Table29[[#This Row],[product_id]],products!A:A,products!D:D)</f>
        <v>Shah and Sons</v>
      </c>
      <c r="I2120" s="1">
        <f>_xlfn.XLOOKUP(Table29[[#This Row],[order_id]],orders!A:A,orders!C:C)</f>
        <v>45248.438194444447</v>
      </c>
      <c r="J2120" s="3">
        <f>_xlfn.XLOOKUP(Table29[[#This Row],[order_id]],orders!A:A,orders!B:B)</f>
        <v>51812283</v>
      </c>
      <c r="K2120" s="3" t="str">
        <f>_xlfn.XLOOKUP(Table29[[#This Row],[order_id]],orders!A:A,orders!E:E)</f>
        <v>Wallet</v>
      </c>
      <c r="L2120" s="3" t="str">
        <f>_xlfn.XLOOKUP(Table29[[#This Row],[customer id]],customers!A:A,customers!C:C)</f>
        <v>Regular</v>
      </c>
    </row>
    <row r="2121" spans="1:12" x14ac:dyDescent="0.35">
      <c r="A2121" s="3">
        <v>2664220988</v>
      </c>
      <c r="B2121">
        <v>183929</v>
      </c>
      <c r="C2121">
        <v>3</v>
      </c>
      <c r="D2121" s="2">
        <v>738.74</v>
      </c>
      <c r="E2121" s="2">
        <f>Table29[[#This Row],[quantity]]*Table29[[#This Row],[unit_price]]</f>
        <v>2216.2200000000003</v>
      </c>
      <c r="F2121" t="str">
        <f>_xlfn.XLOOKUP(Table29[[#This Row],[product_id]],products!A:A,products!B:B)</f>
        <v>Bread</v>
      </c>
      <c r="G2121" t="str">
        <f>_xlfn.XLOOKUP(B:B,products!A:A,products!C:C)</f>
        <v>Dairy &amp; Breakfast</v>
      </c>
      <c r="H2121" t="str">
        <f>_xlfn.XLOOKUP(Table29[[#This Row],[product_id]],products!A:A,products!D:D)</f>
        <v>Nagi, Sampath and Khurana</v>
      </c>
      <c r="I2121" s="1">
        <f>_xlfn.XLOOKUP(Table29[[#This Row],[order_id]],orders!A:A,orders!C:C)</f>
        <v>45051.849305555559</v>
      </c>
      <c r="J2121" s="3">
        <f>_xlfn.XLOOKUP(Table29[[#This Row],[order_id]],orders!A:A,orders!B:B)</f>
        <v>92091019</v>
      </c>
      <c r="K2121" s="3" t="str">
        <f>_xlfn.XLOOKUP(Table29[[#This Row],[order_id]],orders!A:A,orders!E:E)</f>
        <v>Card</v>
      </c>
      <c r="L2121" s="3" t="str">
        <f>_xlfn.XLOOKUP(Table29[[#This Row],[customer id]],customers!A:A,customers!C:C)</f>
        <v>Regular</v>
      </c>
    </row>
    <row r="2122" spans="1:12" x14ac:dyDescent="0.35">
      <c r="A2122" s="3">
        <v>493514666</v>
      </c>
      <c r="B2122">
        <v>542300</v>
      </c>
      <c r="C2122">
        <v>2</v>
      </c>
      <c r="D2122" s="2">
        <v>255.35</v>
      </c>
      <c r="E2122" s="2">
        <f>Table29[[#This Row],[quantity]]*Table29[[#This Row],[unit_price]]</f>
        <v>510.7</v>
      </c>
      <c r="F2122" t="str">
        <f>_xlfn.XLOOKUP(Table29[[#This Row],[product_id]],products!A:A,products!B:B)</f>
        <v>Popcorn</v>
      </c>
      <c r="G2122" t="str">
        <f>_xlfn.XLOOKUP(B:B,products!A:A,products!C:C)</f>
        <v>Snacks &amp; Munchies</v>
      </c>
      <c r="H2122" t="str">
        <f>_xlfn.XLOOKUP(Table29[[#This Row],[product_id]],products!A:A,products!D:D)</f>
        <v>Gulati-Tandon</v>
      </c>
      <c r="I2122" s="1">
        <f>_xlfn.XLOOKUP(Table29[[#This Row],[order_id]],orders!A:A,orders!C:C)</f>
        <v>45250.960416666669</v>
      </c>
      <c r="J2122" s="3">
        <f>_xlfn.XLOOKUP(Table29[[#This Row],[order_id]],orders!A:A,orders!B:B)</f>
        <v>12141418</v>
      </c>
      <c r="K2122" s="3" t="str">
        <f>_xlfn.XLOOKUP(Table29[[#This Row],[order_id]],orders!A:A,orders!E:E)</f>
        <v>Wallet</v>
      </c>
      <c r="L2122" s="3" t="str">
        <f>_xlfn.XLOOKUP(Table29[[#This Row],[customer id]],customers!A:A,customers!C:C)</f>
        <v>Inactive</v>
      </c>
    </row>
    <row r="2123" spans="1:12" x14ac:dyDescent="0.35">
      <c r="A2123" s="3">
        <v>9658669384</v>
      </c>
      <c r="B2123">
        <v>658389</v>
      </c>
      <c r="C2123">
        <v>2</v>
      </c>
      <c r="D2123" s="2">
        <v>152.55000000000001</v>
      </c>
      <c r="E2123" s="2">
        <f>Table29[[#This Row],[quantity]]*Table29[[#This Row],[unit_price]]</f>
        <v>305.10000000000002</v>
      </c>
      <c r="F2123" t="str">
        <f>_xlfn.XLOOKUP(Table29[[#This Row],[product_id]],products!A:A,products!B:B)</f>
        <v>Popcorn</v>
      </c>
      <c r="G2123" t="str">
        <f>_xlfn.XLOOKUP(B:B,products!A:A,products!C:C)</f>
        <v>Snacks &amp; Munchies</v>
      </c>
      <c r="H2123" t="str">
        <f>_xlfn.XLOOKUP(Table29[[#This Row],[product_id]],products!A:A,products!D:D)</f>
        <v>Chanda, Som and Vohra</v>
      </c>
      <c r="I2123" s="1">
        <f>_xlfn.XLOOKUP(Table29[[#This Row],[order_id]],orders!A:A,orders!C:C)</f>
        <v>45175.895138888889</v>
      </c>
      <c r="J2123" s="3">
        <f>_xlfn.XLOOKUP(Table29[[#This Row],[order_id]],orders!A:A,orders!B:B)</f>
        <v>29664214</v>
      </c>
      <c r="K2123" s="3" t="str">
        <f>_xlfn.XLOOKUP(Table29[[#This Row],[order_id]],orders!A:A,orders!E:E)</f>
        <v>UPI</v>
      </c>
      <c r="L2123" s="3" t="str">
        <f>_xlfn.XLOOKUP(Table29[[#This Row],[customer id]],customers!A:A,customers!C:C)</f>
        <v>Regular</v>
      </c>
    </row>
    <row r="2124" spans="1:12" x14ac:dyDescent="0.35">
      <c r="A2124" s="3">
        <v>8765283513</v>
      </c>
      <c r="B2124">
        <v>449106</v>
      </c>
      <c r="C2124">
        <v>3</v>
      </c>
      <c r="D2124" s="2">
        <v>48.55</v>
      </c>
      <c r="E2124" s="2">
        <f>Table29[[#This Row],[quantity]]*Table29[[#This Row],[unit_price]]</f>
        <v>145.64999999999998</v>
      </c>
      <c r="F2124" t="str">
        <f>_xlfn.XLOOKUP(Table29[[#This Row],[product_id]],products!A:A,products!B:B)</f>
        <v>Soap</v>
      </c>
      <c r="G2124" t="str">
        <f>_xlfn.XLOOKUP(B:B,products!A:A,products!C:C)</f>
        <v>Personal Care</v>
      </c>
      <c r="H2124" t="str">
        <f>_xlfn.XLOOKUP(Table29[[#This Row],[product_id]],products!A:A,products!D:D)</f>
        <v>Shere, Thakur and Naik</v>
      </c>
      <c r="I2124" s="1">
        <f>_xlfn.XLOOKUP(Table29[[#This Row],[order_id]],orders!A:A,orders!C:C)</f>
        <v>45345.834027777775</v>
      </c>
      <c r="J2124" s="3">
        <f>_xlfn.XLOOKUP(Table29[[#This Row],[order_id]],orders!A:A,orders!B:B)</f>
        <v>21461764</v>
      </c>
      <c r="K2124" s="3" t="str">
        <f>_xlfn.XLOOKUP(Table29[[#This Row],[order_id]],orders!A:A,orders!E:E)</f>
        <v>Cash</v>
      </c>
      <c r="L2124" s="3" t="str">
        <f>_xlfn.XLOOKUP(Table29[[#This Row],[customer id]],customers!A:A,customers!C:C)</f>
        <v>Premium</v>
      </c>
    </row>
    <row r="2125" spans="1:12" x14ac:dyDescent="0.35">
      <c r="A2125" s="3">
        <v>6421427812</v>
      </c>
      <c r="B2125">
        <v>51036</v>
      </c>
      <c r="C2125">
        <v>2</v>
      </c>
      <c r="D2125" s="2">
        <v>931.61</v>
      </c>
      <c r="E2125" s="2">
        <f>Table29[[#This Row],[quantity]]*Table29[[#This Row],[unit_price]]</f>
        <v>1863.22</v>
      </c>
      <c r="F2125" t="str">
        <f>_xlfn.XLOOKUP(Table29[[#This Row],[product_id]],products!A:A,products!B:B)</f>
        <v>Baby Food</v>
      </c>
      <c r="G2125" t="str">
        <f>_xlfn.XLOOKUP(B:B,products!A:A,products!C:C)</f>
        <v>Baby Care</v>
      </c>
      <c r="H2125" t="str">
        <f>_xlfn.XLOOKUP(Table29[[#This Row],[product_id]],products!A:A,products!D:D)</f>
        <v>Karnik PLC</v>
      </c>
      <c r="I2125" s="1">
        <f>_xlfn.XLOOKUP(Table29[[#This Row],[order_id]],orders!A:A,orders!C:C)</f>
        <v>45204.051388888889</v>
      </c>
      <c r="J2125" s="3">
        <f>_xlfn.XLOOKUP(Table29[[#This Row],[order_id]],orders!A:A,orders!B:B)</f>
        <v>21948041</v>
      </c>
      <c r="K2125" s="3" t="str">
        <f>_xlfn.XLOOKUP(Table29[[#This Row],[order_id]],orders!A:A,orders!E:E)</f>
        <v>UPI</v>
      </c>
      <c r="L2125" s="3" t="str">
        <f>_xlfn.XLOOKUP(Table29[[#This Row],[customer id]],customers!A:A,customers!C:C)</f>
        <v>New</v>
      </c>
    </row>
    <row r="2126" spans="1:12" x14ac:dyDescent="0.35">
      <c r="A2126" s="3">
        <v>4467093205</v>
      </c>
      <c r="B2126">
        <v>739448</v>
      </c>
      <c r="C2126">
        <v>3</v>
      </c>
      <c r="D2126" s="2">
        <v>755.66</v>
      </c>
      <c r="E2126" s="2">
        <f>Table29[[#This Row],[quantity]]*Table29[[#This Row],[unit_price]]</f>
        <v>2266.98</v>
      </c>
      <c r="F2126" t="str">
        <f>_xlfn.XLOOKUP(Table29[[#This Row],[product_id]],products!A:A,products!B:B)</f>
        <v>Dish Soap</v>
      </c>
      <c r="G2126" t="str">
        <f>_xlfn.XLOOKUP(B:B,products!A:A,products!C:C)</f>
        <v>Household Care</v>
      </c>
      <c r="H2126" t="str">
        <f>_xlfn.XLOOKUP(Table29[[#This Row],[product_id]],products!A:A,products!D:D)</f>
        <v>Mand-Choudhry</v>
      </c>
      <c r="I2126" s="1">
        <f>_xlfn.XLOOKUP(Table29[[#This Row],[order_id]],orders!A:A,orders!C:C)</f>
        <v>45223.525694444441</v>
      </c>
      <c r="J2126" s="3">
        <f>_xlfn.XLOOKUP(Table29[[#This Row],[order_id]],orders!A:A,orders!B:B)</f>
        <v>8025622</v>
      </c>
      <c r="K2126" s="3" t="str">
        <f>_xlfn.XLOOKUP(Table29[[#This Row],[order_id]],orders!A:A,orders!E:E)</f>
        <v>UPI</v>
      </c>
      <c r="L2126" s="3" t="str">
        <f>_xlfn.XLOOKUP(Table29[[#This Row],[customer id]],customers!A:A,customers!C:C)</f>
        <v>Regular</v>
      </c>
    </row>
    <row r="2127" spans="1:12" x14ac:dyDescent="0.35">
      <c r="A2127" s="3">
        <v>7560862152</v>
      </c>
      <c r="B2127">
        <v>328457</v>
      </c>
      <c r="C2127">
        <v>3</v>
      </c>
      <c r="D2127" s="2">
        <v>858.57</v>
      </c>
      <c r="E2127" s="2">
        <f>Table29[[#This Row],[quantity]]*Table29[[#This Row],[unit_price]]</f>
        <v>2575.71</v>
      </c>
      <c r="F2127" t="str">
        <f>_xlfn.XLOOKUP(Table29[[#This Row],[product_id]],products!A:A,products!B:B)</f>
        <v>Mango Drink</v>
      </c>
      <c r="G2127" t="str">
        <f>_xlfn.XLOOKUP(B:B,products!A:A,products!C:C)</f>
        <v>Cold Drinks &amp; Juices</v>
      </c>
      <c r="H2127" t="str">
        <f>_xlfn.XLOOKUP(Table29[[#This Row],[product_id]],products!A:A,products!D:D)</f>
        <v>Hayre-Shere</v>
      </c>
      <c r="I2127" s="1">
        <f>_xlfn.XLOOKUP(Table29[[#This Row],[order_id]],orders!A:A,orders!C:C)</f>
        <v>45031.366666666669</v>
      </c>
      <c r="J2127" s="3">
        <f>_xlfn.XLOOKUP(Table29[[#This Row],[order_id]],orders!A:A,orders!B:B)</f>
        <v>34755436</v>
      </c>
      <c r="K2127" s="3" t="str">
        <f>_xlfn.XLOOKUP(Table29[[#This Row],[order_id]],orders!A:A,orders!E:E)</f>
        <v>UPI</v>
      </c>
      <c r="L2127" s="3" t="str">
        <f>_xlfn.XLOOKUP(Table29[[#This Row],[customer id]],customers!A:A,customers!C:C)</f>
        <v>New</v>
      </c>
    </row>
    <row r="2128" spans="1:12" x14ac:dyDescent="0.35">
      <c r="A2128" s="3">
        <v>8218080678</v>
      </c>
      <c r="B2128">
        <v>365133</v>
      </c>
      <c r="C2128">
        <v>1</v>
      </c>
      <c r="D2128" s="2">
        <v>915.45</v>
      </c>
      <c r="E2128" s="2">
        <f>Table29[[#This Row],[quantity]]*Table29[[#This Row],[unit_price]]</f>
        <v>915.45</v>
      </c>
      <c r="F2128" t="str">
        <f>_xlfn.XLOOKUP(Table29[[#This Row],[product_id]],products!A:A,products!B:B)</f>
        <v>Dish Soap</v>
      </c>
      <c r="G2128" t="str">
        <f>_xlfn.XLOOKUP(B:B,products!A:A,products!C:C)</f>
        <v>Household Care</v>
      </c>
      <c r="H2128" t="str">
        <f>_xlfn.XLOOKUP(Table29[[#This Row],[product_id]],products!A:A,products!D:D)</f>
        <v>Hans Inc</v>
      </c>
      <c r="I2128" s="1">
        <f>_xlfn.XLOOKUP(Table29[[#This Row],[order_id]],orders!A:A,orders!C:C)</f>
        <v>45416.789583333331</v>
      </c>
      <c r="J2128" s="3">
        <f>_xlfn.XLOOKUP(Table29[[#This Row],[order_id]],orders!A:A,orders!B:B)</f>
        <v>53538932</v>
      </c>
      <c r="K2128" s="3" t="str">
        <f>_xlfn.XLOOKUP(Table29[[#This Row],[order_id]],orders!A:A,orders!E:E)</f>
        <v>Cash</v>
      </c>
      <c r="L2128" s="3" t="str">
        <f>_xlfn.XLOOKUP(Table29[[#This Row],[customer id]],customers!A:A,customers!C:C)</f>
        <v>Premium</v>
      </c>
    </row>
    <row r="2129" spans="1:12" x14ac:dyDescent="0.35">
      <c r="A2129" s="3">
        <v>8196173573</v>
      </c>
      <c r="B2129">
        <v>481843</v>
      </c>
      <c r="C2129">
        <v>3</v>
      </c>
      <c r="D2129" s="2">
        <v>297.68</v>
      </c>
      <c r="E2129" s="2">
        <f>Table29[[#This Row],[quantity]]*Table29[[#This Row],[unit_price]]</f>
        <v>893.04</v>
      </c>
      <c r="F2129" t="str">
        <f>_xlfn.XLOOKUP(Table29[[#This Row],[product_id]],products!A:A,products!B:B)</f>
        <v>Chocolates</v>
      </c>
      <c r="G2129" t="str">
        <f>_xlfn.XLOOKUP(B:B,products!A:A,products!C:C)</f>
        <v>Snacks &amp; Munchies</v>
      </c>
      <c r="H2129" t="str">
        <f>_xlfn.XLOOKUP(Table29[[#This Row],[product_id]],products!A:A,products!D:D)</f>
        <v>Taneja, Kala and Kota</v>
      </c>
      <c r="I2129" s="1">
        <f>_xlfn.XLOOKUP(Table29[[#This Row],[order_id]],orders!A:A,orders!C:C)</f>
        <v>45490.76666666667</v>
      </c>
      <c r="J2129" s="3">
        <f>_xlfn.XLOOKUP(Table29[[#This Row],[order_id]],orders!A:A,orders!B:B)</f>
        <v>59110513</v>
      </c>
      <c r="K2129" s="3" t="str">
        <f>_xlfn.XLOOKUP(Table29[[#This Row],[order_id]],orders!A:A,orders!E:E)</f>
        <v>Wallet</v>
      </c>
      <c r="L2129" s="3" t="str">
        <f>_xlfn.XLOOKUP(Table29[[#This Row],[customer id]],customers!A:A,customers!C:C)</f>
        <v>Inactive</v>
      </c>
    </row>
    <row r="2130" spans="1:12" x14ac:dyDescent="0.35">
      <c r="A2130" s="3">
        <v>1174856327</v>
      </c>
      <c r="B2130">
        <v>654623</v>
      </c>
      <c r="C2130">
        <v>2</v>
      </c>
      <c r="D2130" s="2">
        <v>422.14</v>
      </c>
      <c r="E2130" s="2">
        <f>Table29[[#This Row],[quantity]]*Table29[[#This Row],[unit_price]]</f>
        <v>844.28</v>
      </c>
      <c r="F2130" t="str">
        <f>_xlfn.XLOOKUP(Table29[[#This Row],[product_id]],products!A:A,products!B:B)</f>
        <v>Chips</v>
      </c>
      <c r="G2130" t="str">
        <f>_xlfn.XLOOKUP(B:B,products!A:A,products!C:C)</f>
        <v>Snacks &amp; Munchies</v>
      </c>
      <c r="H2130" t="str">
        <f>_xlfn.XLOOKUP(Table29[[#This Row],[product_id]],products!A:A,products!D:D)</f>
        <v>Pradhan and Sons</v>
      </c>
      <c r="I2130" s="1">
        <f>_xlfn.XLOOKUP(Table29[[#This Row],[order_id]],orders!A:A,orders!C:C)</f>
        <v>45459.89166666667</v>
      </c>
      <c r="J2130" s="3">
        <f>_xlfn.XLOOKUP(Table29[[#This Row],[order_id]],orders!A:A,orders!B:B)</f>
        <v>10855630</v>
      </c>
      <c r="K2130" s="3" t="str">
        <f>_xlfn.XLOOKUP(Table29[[#This Row],[order_id]],orders!A:A,orders!E:E)</f>
        <v>UPI</v>
      </c>
      <c r="L2130" s="3" t="str">
        <f>_xlfn.XLOOKUP(Table29[[#This Row],[customer id]],customers!A:A,customers!C:C)</f>
        <v>Premium</v>
      </c>
    </row>
    <row r="2131" spans="1:12" x14ac:dyDescent="0.35">
      <c r="A2131" s="3">
        <v>9754365788</v>
      </c>
      <c r="B2131">
        <v>949818</v>
      </c>
      <c r="C2131">
        <v>3</v>
      </c>
      <c r="D2131" s="2">
        <v>483.05</v>
      </c>
      <c r="E2131" s="2">
        <f>Table29[[#This Row],[quantity]]*Table29[[#This Row],[unit_price]]</f>
        <v>1449.15</v>
      </c>
      <c r="F2131" t="str">
        <f>_xlfn.XLOOKUP(Table29[[#This Row],[product_id]],products!A:A,products!B:B)</f>
        <v>Biscuits</v>
      </c>
      <c r="G2131" t="str">
        <f>_xlfn.XLOOKUP(B:B,products!A:A,products!C:C)</f>
        <v>Snacks &amp; Munchies</v>
      </c>
      <c r="H2131" t="str">
        <f>_xlfn.XLOOKUP(Table29[[#This Row],[product_id]],products!A:A,products!D:D)</f>
        <v>Yohannan Inc</v>
      </c>
      <c r="I2131" s="1">
        <f>_xlfn.XLOOKUP(Table29[[#This Row],[order_id]],orders!A:A,orders!C:C)</f>
        <v>45262.897916666669</v>
      </c>
      <c r="J2131" s="3">
        <f>_xlfn.XLOOKUP(Table29[[#This Row],[order_id]],orders!A:A,orders!B:B)</f>
        <v>17805991</v>
      </c>
      <c r="K2131" s="3" t="str">
        <f>_xlfn.XLOOKUP(Table29[[#This Row],[order_id]],orders!A:A,orders!E:E)</f>
        <v>Cash</v>
      </c>
      <c r="L2131" s="3" t="str">
        <f>_xlfn.XLOOKUP(Table29[[#This Row],[customer id]],customers!A:A,customers!C:C)</f>
        <v>New</v>
      </c>
    </row>
    <row r="2132" spans="1:12" x14ac:dyDescent="0.35">
      <c r="A2132" s="3">
        <v>8398774908</v>
      </c>
      <c r="B2132">
        <v>256051</v>
      </c>
      <c r="C2132">
        <v>1</v>
      </c>
      <c r="D2132" s="2">
        <v>400.92</v>
      </c>
      <c r="E2132" s="2">
        <f>Table29[[#This Row],[quantity]]*Table29[[#This Row],[unit_price]]</f>
        <v>400.92</v>
      </c>
      <c r="F2132" t="str">
        <f>_xlfn.XLOOKUP(Table29[[#This Row],[product_id]],products!A:A,products!B:B)</f>
        <v>Lotion</v>
      </c>
      <c r="G2132" t="str">
        <f>_xlfn.XLOOKUP(B:B,products!A:A,products!C:C)</f>
        <v>Personal Care</v>
      </c>
      <c r="H2132" t="str">
        <f>_xlfn.XLOOKUP(Table29[[#This Row],[product_id]],products!A:A,products!D:D)</f>
        <v>Mannan, Naidu and Sama</v>
      </c>
      <c r="I2132" s="1">
        <f>_xlfn.XLOOKUP(Table29[[#This Row],[order_id]],orders!A:A,orders!C:C)</f>
        <v>45348.821527777778</v>
      </c>
      <c r="J2132" s="3">
        <f>_xlfn.XLOOKUP(Table29[[#This Row],[order_id]],orders!A:A,orders!B:B)</f>
        <v>90448312</v>
      </c>
      <c r="K2132" s="3" t="str">
        <f>_xlfn.XLOOKUP(Table29[[#This Row],[order_id]],orders!A:A,orders!E:E)</f>
        <v>Wallet</v>
      </c>
      <c r="L2132" s="3" t="str">
        <f>_xlfn.XLOOKUP(Table29[[#This Row],[customer id]],customers!A:A,customers!C:C)</f>
        <v>Inactive</v>
      </c>
    </row>
    <row r="2133" spans="1:12" x14ac:dyDescent="0.35">
      <c r="A2133" s="3">
        <v>626433439</v>
      </c>
      <c r="B2133">
        <v>913428</v>
      </c>
      <c r="C2133">
        <v>1</v>
      </c>
      <c r="D2133" s="2">
        <v>392.22</v>
      </c>
      <c r="E2133" s="2">
        <f>Table29[[#This Row],[quantity]]*Table29[[#This Row],[unit_price]]</f>
        <v>392.22</v>
      </c>
      <c r="F2133" t="str">
        <f>_xlfn.XLOOKUP(Table29[[#This Row],[product_id]],products!A:A,products!B:B)</f>
        <v>Pet Treats</v>
      </c>
      <c r="G2133" t="str">
        <f>_xlfn.XLOOKUP(B:B,products!A:A,products!C:C)</f>
        <v>Pet Care</v>
      </c>
      <c r="H2133" t="str">
        <f>_xlfn.XLOOKUP(Table29[[#This Row],[product_id]],products!A:A,products!D:D)</f>
        <v>Narayanan-Kumar</v>
      </c>
      <c r="I2133" s="1">
        <f>_xlfn.XLOOKUP(Table29[[#This Row],[order_id]],orders!A:A,orders!C:C)</f>
        <v>45339.978472222225</v>
      </c>
      <c r="J2133" s="3">
        <f>_xlfn.XLOOKUP(Table29[[#This Row],[order_id]],orders!A:A,orders!B:B)</f>
        <v>41640262</v>
      </c>
      <c r="K2133" s="3" t="str">
        <f>_xlfn.XLOOKUP(Table29[[#This Row],[order_id]],orders!A:A,orders!E:E)</f>
        <v>UPI</v>
      </c>
      <c r="L2133" s="3" t="str">
        <f>_xlfn.XLOOKUP(Table29[[#This Row],[customer id]],customers!A:A,customers!C:C)</f>
        <v>Inactive</v>
      </c>
    </row>
    <row r="2134" spans="1:12" x14ac:dyDescent="0.35">
      <c r="A2134" s="3">
        <v>3097299525</v>
      </c>
      <c r="B2134">
        <v>257719</v>
      </c>
      <c r="C2134">
        <v>3</v>
      </c>
      <c r="D2134" s="2">
        <v>281.73</v>
      </c>
      <c r="E2134" s="2">
        <f>Table29[[#This Row],[quantity]]*Table29[[#This Row],[unit_price]]</f>
        <v>845.19</v>
      </c>
      <c r="F2134" t="str">
        <f>_xlfn.XLOOKUP(Table29[[#This Row],[product_id]],products!A:A,products!B:B)</f>
        <v>Eggs</v>
      </c>
      <c r="G2134" t="str">
        <f>_xlfn.XLOOKUP(B:B,products!A:A,products!C:C)</f>
        <v>Dairy &amp; Breakfast</v>
      </c>
      <c r="H2134" t="str">
        <f>_xlfn.XLOOKUP(Table29[[#This Row],[product_id]],products!A:A,products!D:D)</f>
        <v>Chaudhuri PLC</v>
      </c>
      <c r="I2134" s="1">
        <f>_xlfn.XLOOKUP(Table29[[#This Row],[order_id]],orders!A:A,orders!C:C)</f>
        <v>45211.645833333336</v>
      </c>
      <c r="J2134" s="3">
        <f>_xlfn.XLOOKUP(Table29[[#This Row],[order_id]],orders!A:A,orders!B:B)</f>
        <v>80862136</v>
      </c>
      <c r="K2134" s="3" t="str">
        <f>_xlfn.XLOOKUP(Table29[[#This Row],[order_id]],orders!A:A,orders!E:E)</f>
        <v>Wallet</v>
      </c>
      <c r="L2134" s="3" t="str">
        <f>_xlfn.XLOOKUP(Table29[[#This Row],[customer id]],customers!A:A,customers!C:C)</f>
        <v>Premium</v>
      </c>
    </row>
    <row r="2135" spans="1:12" x14ac:dyDescent="0.35">
      <c r="A2135" s="3">
        <v>5367488413</v>
      </c>
      <c r="B2135">
        <v>592784</v>
      </c>
      <c r="C2135">
        <v>3</v>
      </c>
      <c r="D2135" s="2">
        <v>280.35000000000002</v>
      </c>
      <c r="E2135" s="2">
        <f>Table29[[#This Row],[quantity]]*Table29[[#This Row],[unit_price]]</f>
        <v>841.05000000000007</v>
      </c>
      <c r="F2135" t="str">
        <f>_xlfn.XLOOKUP(Table29[[#This Row],[product_id]],products!A:A,products!B:B)</f>
        <v>Biscuits</v>
      </c>
      <c r="G2135" t="str">
        <f>_xlfn.XLOOKUP(B:B,products!A:A,products!C:C)</f>
        <v>Snacks &amp; Munchies</v>
      </c>
      <c r="H2135" t="str">
        <f>_xlfn.XLOOKUP(Table29[[#This Row],[product_id]],products!A:A,products!D:D)</f>
        <v>Andra, Mander and Kari</v>
      </c>
      <c r="I2135" s="1">
        <f>_xlfn.XLOOKUP(Table29[[#This Row],[order_id]],orders!A:A,orders!C:C)</f>
        <v>45272.2</v>
      </c>
      <c r="J2135" s="3">
        <f>_xlfn.XLOOKUP(Table29[[#This Row],[order_id]],orders!A:A,orders!B:B)</f>
        <v>18113428</v>
      </c>
      <c r="K2135" s="3" t="str">
        <f>_xlfn.XLOOKUP(Table29[[#This Row],[order_id]],orders!A:A,orders!E:E)</f>
        <v>UPI</v>
      </c>
      <c r="L2135" s="3" t="str">
        <f>_xlfn.XLOOKUP(Table29[[#This Row],[customer id]],customers!A:A,customers!C:C)</f>
        <v>Regular</v>
      </c>
    </row>
    <row r="2136" spans="1:12" x14ac:dyDescent="0.35">
      <c r="A2136" s="3">
        <v>3700795655</v>
      </c>
      <c r="B2136">
        <v>153019</v>
      </c>
      <c r="C2136">
        <v>3</v>
      </c>
      <c r="D2136" s="2">
        <v>947.95</v>
      </c>
      <c r="E2136" s="2">
        <f>Table29[[#This Row],[quantity]]*Table29[[#This Row],[unit_price]]</f>
        <v>2843.8500000000004</v>
      </c>
      <c r="F2136" t="str">
        <f>_xlfn.XLOOKUP(Table29[[#This Row],[product_id]],products!A:A,products!B:B)</f>
        <v>Onions</v>
      </c>
      <c r="G2136" t="str">
        <f>_xlfn.XLOOKUP(B:B,products!A:A,products!C:C)</f>
        <v>Fruits &amp; Vegetables</v>
      </c>
      <c r="H2136" t="str">
        <f>_xlfn.XLOOKUP(Table29[[#This Row],[product_id]],products!A:A,products!D:D)</f>
        <v>Aurora LLC</v>
      </c>
      <c r="I2136" s="1">
        <f>_xlfn.XLOOKUP(Table29[[#This Row],[order_id]],orders!A:A,orders!C:C)</f>
        <v>45087.775694444441</v>
      </c>
      <c r="J2136" s="3">
        <f>_xlfn.XLOOKUP(Table29[[#This Row],[order_id]],orders!A:A,orders!B:B)</f>
        <v>47515046</v>
      </c>
      <c r="K2136" s="3" t="str">
        <f>_xlfn.XLOOKUP(Table29[[#This Row],[order_id]],orders!A:A,orders!E:E)</f>
        <v>Card</v>
      </c>
      <c r="L2136" s="3" t="str">
        <f>_xlfn.XLOOKUP(Table29[[#This Row],[customer id]],customers!A:A,customers!C:C)</f>
        <v>New</v>
      </c>
    </row>
    <row r="2137" spans="1:12" x14ac:dyDescent="0.35">
      <c r="A2137" s="3">
        <v>3161904185</v>
      </c>
      <c r="B2137">
        <v>654623</v>
      </c>
      <c r="C2137">
        <v>2</v>
      </c>
      <c r="D2137" s="2">
        <v>422.14</v>
      </c>
      <c r="E2137" s="2">
        <f>Table29[[#This Row],[quantity]]*Table29[[#This Row],[unit_price]]</f>
        <v>844.28</v>
      </c>
      <c r="F2137" t="str">
        <f>_xlfn.XLOOKUP(Table29[[#This Row],[product_id]],products!A:A,products!B:B)</f>
        <v>Chips</v>
      </c>
      <c r="G2137" t="str">
        <f>_xlfn.XLOOKUP(B:B,products!A:A,products!C:C)</f>
        <v>Snacks &amp; Munchies</v>
      </c>
      <c r="H2137" t="str">
        <f>_xlfn.XLOOKUP(Table29[[#This Row],[product_id]],products!A:A,products!D:D)</f>
        <v>Pradhan and Sons</v>
      </c>
      <c r="I2137" s="1">
        <f>_xlfn.XLOOKUP(Table29[[#This Row],[order_id]],orders!A:A,orders!C:C)</f>
        <v>45304.595833333333</v>
      </c>
      <c r="J2137" s="3">
        <f>_xlfn.XLOOKUP(Table29[[#This Row],[order_id]],orders!A:A,orders!B:B)</f>
        <v>82374625</v>
      </c>
      <c r="K2137" s="3" t="str">
        <f>_xlfn.XLOOKUP(Table29[[#This Row],[order_id]],orders!A:A,orders!E:E)</f>
        <v>Wallet</v>
      </c>
      <c r="L2137" s="3" t="str">
        <f>_xlfn.XLOOKUP(Table29[[#This Row],[customer id]],customers!A:A,customers!C:C)</f>
        <v>New</v>
      </c>
    </row>
    <row r="2138" spans="1:12" x14ac:dyDescent="0.35">
      <c r="A2138" s="3">
        <v>8149944548</v>
      </c>
      <c r="B2138">
        <v>968887</v>
      </c>
      <c r="C2138">
        <v>2</v>
      </c>
      <c r="D2138" s="2">
        <v>40.700000000000003</v>
      </c>
      <c r="E2138" s="2">
        <f>Table29[[#This Row],[quantity]]*Table29[[#This Row],[unit_price]]</f>
        <v>81.400000000000006</v>
      </c>
      <c r="F2138" t="str">
        <f>_xlfn.XLOOKUP(Table29[[#This Row],[product_id]],products!A:A,products!B:B)</f>
        <v>Dish Soap</v>
      </c>
      <c r="G2138" t="str">
        <f>_xlfn.XLOOKUP(B:B,products!A:A,products!C:C)</f>
        <v>Household Care</v>
      </c>
      <c r="H2138" t="str">
        <f>_xlfn.XLOOKUP(Table29[[#This Row],[product_id]],products!A:A,products!D:D)</f>
        <v>Keer-Gill</v>
      </c>
      <c r="I2138" s="1">
        <f>_xlfn.XLOOKUP(Table29[[#This Row],[order_id]],orders!A:A,orders!C:C)</f>
        <v>45497.963194444441</v>
      </c>
      <c r="J2138" s="3">
        <f>_xlfn.XLOOKUP(Table29[[#This Row],[order_id]],orders!A:A,orders!B:B)</f>
        <v>16436359</v>
      </c>
      <c r="K2138" s="3" t="str">
        <f>_xlfn.XLOOKUP(Table29[[#This Row],[order_id]],orders!A:A,orders!E:E)</f>
        <v>Cash</v>
      </c>
      <c r="L2138" s="3" t="str">
        <f>_xlfn.XLOOKUP(Table29[[#This Row],[customer id]],customers!A:A,customers!C:C)</f>
        <v>New</v>
      </c>
    </row>
    <row r="2139" spans="1:12" x14ac:dyDescent="0.35">
      <c r="A2139" s="3">
        <v>4961830447</v>
      </c>
      <c r="B2139">
        <v>144124</v>
      </c>
      <c r="C2139">
        <v>3</v>
      </c>
      <c r="D2139" s="2">
        <v>162.66999999999999</v>
      </c>
      <c r="E2139" s="2">
        <f>Table29[[#This Row],[quantity]]*Table29[[#This Row],[unit_price]]</f>
        <v>488.01</v>
      </c>
      <c r="F2139" t="str">
        <f>_xlfn.XLOOKUP(Table29[[#This Row],[product_id]],products!A:A,products!B:B)</f>
        <v>Detergent</v>
      </c>
      <c r="G2139" t="str">
        <f>_xlfn.XLOOKUP(B:B,products!A:A,products!C:C)</f>
        <v>Household Care</v>
      </c>
      <c r="H2139" t="str">
        <f>_xlfn.XLOOKUP(Table29[[#This Row],[product_id]],products!A:A,products!D:D)</f>
        <v>Lalla-Srinivasan</v>
      </c>
      <c r="I2139" s="1">
        <f>_xlfn.XLOOKUP(Table29[[#This Row],[order_id]],orders!A:A,orders!C:C)</f>
        <v>45541.066666666666</v>
      </c>
      <c r="J2139" s="3">
        <f>_xlfn.XLOOKUP(Table29[[#This Row],[order_id]],orders!A:A,orders!B:B)</f>
        <v>3408982</v>
      </c>
      <c r="K2139" s="3" t="str">
        <f>_xlfn.XLOOKUP(Table29[[#This Row],[order_id]],orders!A:A,orders!E:E)</f>
        <v>UPI</v>
      </c>
      <c r="L2139" s="3" t="str">
        <f>_xlfn.XLOOKUP(Table29[[#This Row],[customer id]],customers!A:A,customers!C:C)</f>
        <v>Premium</v>
      </c>
    </row>
    <row r="2140" spans="1:12" x14ac:dyDescent="0.35">
      <c r="A2140" s="3">
        <v>613578154</v>
      </c>
      <c r="B2140">
        <v>287070</v>
      </c>
      <c r="C2140">
        <v>3</v>
      </c>
      <c r="D2140" s="2">
        <v>443.17</v>
      </c>
      <c r="E2140" s="2">
        <f>Table29[[#This Row],[quantity]]*Table29[[#This Row],[unit_price]]</f>
        <v>1329.51</v>
      </c>
      <c r="F2140" t="str">
        <f>_xlfn.XLOOKUP(Table29[[#This Row],[product_id]],products!A:A,products!B:B)</f>
        <v>Wheat Flour</v>
      </c>
      <c r="G2140" t="str">
        <f>_xlfn.XLOOKUP(B:B,products!A:A,products!C:C)</f>
        <v>Grocery &amp; Staples</v>
      </c>
      <c r="H2140" t="str">
        <f>_xlfn.XLOOKUP(Table29[[#This Row],[product_id]],products!A:A,products!D:D)</f>
        <v>Gala, Magar and Rajagopal</v>
      </c>
      <c r="I2140" s="1">
        <f>_xlfn.XLOOKUP(Table29[[#This Row],[order_id]],orders!A:A,orders!C:C)</f>
        <v>45507.20208333333</v>
      </c>
      <c r="J2140" s="3">
        <f>_xlfn.XLOOKUP(Table29[[#This Row],[order_id]],orders!A:A,orders!B:B)</f>
        <v>53974737</v>
      </c>
      <c r="K2140" s="3" t="str">
        <f>_xlfn.XLOOKUP(Table29[[#This Row],[order_id]],orders!A:A,orders!E:E)</f>
        <v>Cash</v>
      </c>
      <c r="L2140" s="3" t="str">
        <f>_xlfn.XLOOKUP(Table29[[#This Row],[customer id]],customers!A:A,customers!C:C)</f>
        <v>New</v>
      </c>
    </row>
    <row r="2141" spans="1:12" x14ac:dyDescent="0.35">
      <c r="A2141" s="3">
        <v>2582466700</v>
      </c>
      <c r="B2141">
        <v>444361</v>
      </c>
      <c r="C2141">
        <v>2</v>
      </c>
      <c r="D2141" s="2">
        <v>822.63</v>
      </c>
      <c r="E2141" s="2">
        <f>Table29[[#This Row],[quantity]]*Table29[[#This Row],[unit_price]]</f>
        <v>1645.26</v>
      </c>
      <c r="F2141" t="str">
        <f>_xlfn.XLOOKUP(Table29[[#This Row],[product_id]],products!A:A,products!B:B)</f>
        <v>Pain Reliever</v>
      </c>
      <c r="G2141" t="str">
        <f>_xlfn.XLOOKUP(B:B,products!A:A,products!C:C)</f>
        <v>Pharmacy</v>
      </c>
      <c r="H2141" t="str">
        <f>_xlfn.XLOOKUP(Table29[[#This Row],[product_id]],products!A:A,products!D:D)</f>
        <v>Prakash, Bawa and Kale</v>
      </c>
      <c r="I2141" s="1">
        <f>_xlfn.XLOOKUP(Table29[[#This Row],[order_id]],orders!A:A,orders!C:C)</f>
        <v>45545.675694444442</v>
      </c>
      <c r="J2141" s="3">
        <f>_xlfn.XLOOKUP(Table29[[#This Row],[order_id]],orders!A:A,orders!B:B)</f>
        <v>65368179</v>
      </c>
      <c r="K2141" s="3" t="str">
        <f>_xlfn.XLOOKUP(Table29[[#This Row],[order_id]],orders!A:A,orders!E:E)</f>
        <v>Wallet</v>
      </c>
      <c r="L2141" s="3" t="str">
        <f>_xlfn.XLOOKUP(Table29[[#This Row],[customer id]],customers!A:A,customers!C:C)</f>
        <v>Premium</v>
      </c>
    </row>
    <row r="2142" spans="1:12" x14ac:dyDescent="0.35">
      <c r="A2142" s="3">
        <v>3840910839</v>
      </c>
      <c r="B2142">
        <v>592784</v>
      </c>
      <c r="C2142">
        <v>1</v>
      </c>
      <c r="D2142" s="2">
        <v>280.35000000000002</v>
      </c>
      <c r="E2142" s="2">
        <f>Table29[[#This Row],[quantity]]*Table29[[#This Row],[unit_price]]</f>
        <v>280.35000000000002</v>
      </c>
      <c r="F2142" t="str">
        <f>_xlfn.XLOOKUP(Table29[[#This Row],[product_id]],products!A:A,products!B:B)</f>
        <v>Biscuits</v>
      </c>
      <c r="G2142" t="str">
        <f>_xlfn.XLOOKUP(B:B,products!A:A,products!C:C)</f>
        <v>Snacks &amp; Munchies</v>
      </c>
      <c r="H2142" t="str">
        <f>_xlfn.XLOOKUP(Table29[[#This Row],[product_id]],products!A:A,products!D:D)</f>
        <v>Andra, Mander and Kari</v>
      </c>
      <c r="I2142" s="1">
        <f>_xlfn.XLOOKUP(Table29[[#This Row],[order_id]],orders!A:A,orders!C:C)</f>
        <v>45179.82916666667</v>
      </c>
      <c r="J2142" s="3">
        <f>_xlfn.XLOOKUP(Table29[[#This Row],[order_id]],orders!A:A,orders!B:B)</f>
        <v>77869660</v>
      </c>
      <c r="K2142" s="3" t="str">
        <f>_xlfn.XLOOKUP(Table29[[#This Row],[order_id]],orders!A:A,orders!E:E)</f>
        <v>Wallet</v>
      </c>
      <c r="L2142" s="3" t="str">
        <f>_xlfn.XLOOKUP(Table29[[#This Row],[customer id]],customers!A:A,customers!C:C)</f>
        <v>Premium</v>
      </c>
    </row>
    <row r="2143" spans="1:12" x14ac:dyDescent="0.35">
      <c r="A2143" s="3">
        <v>399559401</v>
      </c>
      <c r="B2143">
        <v>658389</v>
      </c>
      <c r="C2143">
        <v>2</v>
      </c>
      <c r="D2143" s="2">
        <v>152.55000000000001</v>
      </c>
      <c r="E2143" s="2">
        <f>Table29[[#This Row],[quantity]]*Table29[[#This Row],[unit_price]]</f>
        <v>305.10000000000002</v>
      </c>
      <c r="F2143" t="str">
        <f>_xlfn.XLOOKUP(Table29[[#This Row],[product_id]],products!A:A,products!B:B)</f>
        <v>Popcorn</v>
      </c>
      <c r="G2143" t="str">
        <f>_xlfn.XLOOKUP(B:B,products!A:A,products!C:C)</f>
        <v>Snacks &amp; Munchies</v>
      </c>
      <c r="H2143" t="str">
        <f>_xlfn.XLOOKUP(Table29[[#This Row],[product_id]],products!A:A,products!D:D)</f>
        <v>Chanda, Som and Vohra</v>
      </c>
      <c r="I2143" s="1">
        <f>_xlfn.XLOOKUP(Table29[[#This Row],[order_id]],orders!A:A,orders!C:C)</f>
        <v>45231.806250000001</v>
      </c>
      <c r="J2143" s="3">
        <f>_xlfn.XLOOKUP(Table29[[#This Row],[order_id]],orders!A:A,orders!B:B)</f>
        <v>84456355</v>
      </c>
      <c r="K2143" s="3" t="str">
        <f>_xlfn.XLOOKUP(Table29[[#This Row],[order_id]],orders!A:A,orders!E:E)</f>
        <v>UPI</v>
      </c>
      <c r="L2143" s="3" t="str">
        <f>_xlfn.XLOOKUP(Table29[[#This Row],[customer id]],customers!A:A,customers!C:C)</f>
        <v>New</v>
      </c>
    </row>
    <row r="2144" spans="1:12" x14ac:dyDescent="0.35">
      <c r="A2144" s="3">
        <v>4037817241</v>
      </c>
      <c r="B2144">
        <v>561860</v>
      </c>
      <c r="C2144">
        <v>3</v>
      </c>
      <c r="D2144" s="2">
        <v>874.78</v>
      </c>
      <c r="E2144" s="2">
        <f>Table29[[#This Row],[quantity]]*Table29[[#This Row],[unit_price]]</f>
        <v>2624.34</v>
      </c>
      <c r="F2144" t="str">
        <f>_xlfn.XLOOKUP(Table29[[#This Row],[product_id]],products!A:A,products!B:B)</f>
        <v>Orange Juice</v>
      </c>
      <c r="G2144" t="str">
        <f>_xlfn.XLOOKUP(B:B,products!A:A,products!C:C)</f>
        <v>Cold Drinks &amp; Juices</v>
      </c>
      <c r="H2144" t="str">
        <f>_xlfn.XLOOKUP(Table29[[#This Row],[product_id]],products!A:A,products!D:D)</f>
        <v>Gupta Ltd</v>
      </c>
      <c r="I2144" s="1">
        <f>_xlfn.XLOOKUP(Table29[[#This Row],[order_id]],orders!A:A,orders!C:C)</f>
        <v>45279.569444444445</v>
      </c>
      <c r="J2144" s="3">
        <f>_xlfn.XLOOKUP(Table29[[#This Row],[order_id]],orders!A:A,orders!B:B)</f>
        <v>48716374</v>
      </c>
      <c r="K2144" s="3" t="str">
        <f>_xlfn.XLOOKUP(Table29[[#This Row],[order_id]],orders!A:A,orders!E:E)</f>
        <v>Wallet</v>
      </c>
      <c r="L2144" s="3" t="str">
        <f>_xlfn.XLOOKUP(Table29[[#This Row],[customer id]],customers!A:A,customers!C:C)</f>
        <v>Premium</v>
      </c>
    </row>
    <row r="2145" spans="1:12" x14ac:dyDescent="0.35">
      <c r="A2145" s="3">
        <v>582598096</v>
      </c>
      <c r="B2145">
        <v>689769</v>
      </c>
      <c r="C2145">
        <v>2</v>
      </c>
      <c r="D2145" s="2">
        <v>46.62</v>
      </c>
      <c r="E2145" s="2">
        <f>Table29[[#This Row],[quantity]]*Table29[[#This Row],[unit_price]]</f>
        <v>93.24</v>
      </c>
      <c r="F2145" t="str">
        <f>_xlfn.XLOOKUP(Table29[[#This Row],[product_id]],products!A:A,products!B:B)</f>
        <v>Frozen Vegetables</v>
      </c>
      <c r="G2145" t="str">
        <f>_xlfn.XLOOKUP(B:B,products!A:A,products!C:C)</f>
        <v>Instant &amp; Frozen Food</v>
      </c>
      <c r="H2145" t="str">
        <f>_xlfn.XLOOKUP(Table29[[#This Row],[product_id]],products!A:A,products!D:D)</f>
        <v>Kothari-Datta</v>
      </c>
      <c r="I2145" s="1">
        <f>_xlfn.XLOOKUP(Table29[[#This Row],[order_id]],orders!A:A,orders!C:C)</f>
        <v>45226.96597222222</v>
      </c>
      <c r="J2145" s="3">
        <f>_xlfn.XLOOKUP(Table29[[#This Row],[order_id]],orders!A:A,orders!B:B)</f>
        <v>75213636</v>
      </c>
      <c r="K2145" s="3" t="str">
        <f>_xlfn.XLOOKUP(Table29[[#This Row],[order_id]],orders!A:A,orders!E:E)</f>
        <v>UPI</v>
      </c>
      <c r="L2145" s="3" t="str">
        <f>_xlfn.XLOOKUP(Table29[[#This Row],[customer id]],customers!A:A,customers!C:C)</f>
        <v>Inactive</v>
      </c>
    </row>
    <row r="2146" spans="1:12" x14ac:dyDescent="0.35">
      <c r="A2146" s="3">
        <v>9218060399</v>
      </c>
      <c r="B2146">
        <v>949818</v>
      </c>
      <c r="C2146">
        <v>3</v>
      </c>
      <c r="D2146" s="2">
        <v>483.05</v>
      </c>
      <c r="E2146" s="2">
        <f>Table29[[#This Row],[quantity]]*Table29[[#This Row],[unit_price]]</f>
        <v>1449.15</v>
      </c>
      <c r="F2146" t="str">
        <f>_xlfn.XLOOKUP(Table29[[#This Row],[product_id]],products!A:A,products!B:B)</f>
        <v>Biscuits</v>
      </c>
      <c r="G2146" t="str">
        <f>_xlfn.XLOOKUP(B:B,products!A:A,products!C:C)</f>
        <v>Snacks &amp; Munchies</v>
      </c>
      <c r="H2146" t="str">
        <f>_xlfn.XLOOKUP(Table29[[#This Row],[product_id]],products!A:A,products!D:D)</f>
        <v>Yohannan Inc</v>
      </c>
      <c r="I2146" s="1">
        <f>_xlfn.XLOOKUP(Table29[[#This Row],[order_id]],orders!A:A,orders!C:C)</f>
        <v>45590.357638888891</v>
      </c>
      <c r="J2146" s="3">
        <f>_xlfn.XLOOKUP(Table29[[#This Row],[order_id]],orders!A:A,orders!B:B)</f>
        <v>80286283</v>
      </c>
      <c r="K2146" s="3" t="str">
        <f>_xlfn.XLOOKUP(Table29[[#This Row],[order_id]],orders!A:A,orders!E:E)</f>
        <v>Card</v>
      </c>
      <c r="L2146" s="3" t="str">
        <f>_xlfn.XLOOKUP(Table29[[#This Row],[customer id]],customers!A:A,customers!C:C)</f>
        <v>Regular</v>
      </c>
    </row>
    <row r="2147" spans="1:12" x14ac:dyDescent="0.35">
      <c r="A2147" s="3">
        <v>6650174202</v>
      </c>
      <c r="B2147">
        <v>833557</v>
      </c>
      <c r="C2147">
        <v>2</v>
      </c>
      <c r="D2147" s="2">
        <v>422.87</v>
      </c>
      <c r="E2147" s="2">
        <f>Table29[[#This Row],[quantity]]*Table29[[#This Row],[unit_price]]</f>
        <v>845.74</v>
      </c>
      <c r="F2147" t="str">
        <f>_xlfn.XLOOKUP(Table29[[#This Row],[product_id]],products!A:A,products!B:B)</f>
        <v>Cereal</v>
      </c>
      <c r="G2147" t="str">
        <f>_xlfn.XLOOKUP(B:B,products!A:A,products!C:C)</f>
        <v>Dairy &amp; Breakfast</v>
      </c>
      <c r="H2147" t="str">
        <f>_xlfn.XLOOKUP(Table29[[#This Row],[product_id]],products!A:A,products!D:D)</f>
        <v>Gole, Chand and Dada</v>
      </c>
      <c r="I2147" s="1">
        <f>_xlfn.XLOOKUP(Table29[[#This Row],[order_id]],orders!A:A,orders!C:C)</f>
        <v>45117.145138888889</v>
      </c>
      <c r="J2147" s="3">
        <f>_xlfn.XLOOKUP(Table29[[#This Row],[order_id]],orders!A:A,orders!B:B)</f>
        <v>14255231</v>
      </c>
      <c r="K2147" s="3" t="str">
        <f>_xlfn.XLOOKUP(Table29[[#This Row],[order_id]],orders!A:A,orders!E:E)</f>
        <v>UPI</v>
      </c>
      <c r="L2147" s="3" t="str">
        <f>_xlfn.XLOOKUP(Table29[[#This Row],[customer id]],customers!A:A,customers!C:C)</f>
        <v>Inactive</v>
      </c>
    </row>
    <row r="2148" spans="1:12" x14ac:dyDescent="0.35">
      <c r="A2148" s="3">
        <v>2715902884</v>
      </c>
      <c r="B2148">
        <v>672059</v>
      </c>
      <c r="C2148">
        <v>3</v>
      </c>
      <c r="D2148" s="2">
        <v>672.73</v>
      </c>
      <c r="E2148" s="2">
        <f>Table29[[#This Row],[quantity]]*Table29[[#This Row],[unit_price]]</f>
        <v>2018.19</v>
      </c>
      <c r="F2148" t="str">
        <f>_xlfn.XLOOKUP(Table29[[#This Row],[product_id]],products!A:A,products!B:B)</f>
        <v>Toothpaste</v>
      </c>
      <c r="G2148" t="str">
        <f>_xlfn.XLOOKUP(B:B,products!A:A,products!C:C)</f>
        <v>Personal Care</v>
      </c>
      <c r="H2148" t="str">
        <f>_xlfn.XLOOKUP(Table29[[#This Row],[product_id]],products!A:A,products!D:D)</f>
        <v>Kaur-Gola</v>
      </c>
      <c r="I2148" s="1">
        <f>_xlfn.XLOOKUP(Table29[[#This Row],[order_id]],orders!A:A,orders!C:C)</f>
        <v>45531.15</v>
      </c>
      <c r="J2148" s="3">
        <f>_xlfn.XLOOKUP(Table29[[#This Row],[order_id]],orders!A:A,orders!B:B)</f>
        <v>67711384</v>
      </c>
      <c r="K2148" s="3" t="str">
        <f>_xlfn.XLOOKUP(Table29[[#This Row],[order_id]],orders!A:A,orders!E:E)</f>
        <v>UPI</v>
      </c>
      <c r="L2148" s="3" t="str">
        <f>_xlfn.XLOOKUP(Table29[[#This Row],[customer id]],customers!A:A,customers!C:C)</f>
        <v>Premium</v>
      </c>
    </row>
    <row r="2149" spans="1:12" x14ac:dyDescent="0.35">
      <c r="A2149" s="3">
        <v>7957986242</v>
      </c>
      <c r="B2149">
        <v>41853</v>
      </c>
      <c r="C2149">
        <v>2</v>
      </c>
      <c r="D2149" s="2">
        <v>910.44</v>
      </c>
      <c r="E2149" s="2">
        <f>Table29[[#This Row],[quantity]]*Table29[[#This Row],[unit_price]]</f>
        <v>1820.88</v>
      </c>
      <c r="F2149" t="str">
        <f>_xlfn.XLOOKUP(Table29[[#This Row],[product_id]],products!A:A,products!B:B)</f>
        <v>Curd</v>
      </c>
      <c r="G2149" t="str">
        <f>_xlfn.XLOOKUP(B:B,products!A:A,products!C:C)</f>
        <v>Dairy &amp; Breakfast</v>
      </c>
      <c r="H2149" t="str">
        <f>_xlfn.XLOOKUP(Table29[[#This Row],[product_id]],products!A:A,products!D:D)</f>
        <v>Handa PLC</v>
      </c>
      <c r="I2149" s="1">
        <f>_xlfn.XLOOKUP(Table29[[#This Row],[order_id]],orders!A:A,orders!C:C)</f>
        <v>45270.444444444445</v>
      </c>
      <c r="J2149" s="3">
        <f>_xlfn.XLOOKUP(Table29[[#This Row],[order_id]],orders!A:A,orders!B:B)</f>
        <v>69761993</v>
      </c>
      <c r="K2149" s="3" t="str">
        <f>_xlfn.XLOOKUP(Table29[[#This Row],[order_id]],orders!A:A,orders!E:E)</f>
        <v>Card</v>
      </c>
      <c r="L2149" s="3" t="str">
        <f>_xlfn.XLOOKUP(Table29[[#This Row],[customer id]],customers!A:A,customers!C:C)</f>
        <v>New</v>
      </c>
    </row>
    <row r="2150" spans="1:12" x14ac:dyDescent="0.35">
      <c r="A2150" s="3">
        <v>7148568995</v>
      </c>
      <c r="B2150">
        <v>397973</v>
      </c>
      <c r="C2150">
        <v>3</v>
      </c>
      <c r="D2150" s="2">
        <v>728.73</v>
      </c>
      <c r="E2150" s="2">
        <f>Table29[[#This Row],[quantity]]*Table29[[#This Row],[unit_price]]</f>
        <v>2186.19</v>
      </c>
      <c r="F2150" t="str">
        <f>_xlfn.XLOOKUP(Table29[[#This Row],[product_id]],products!A:A,products!B:B)</f>
        <v>Bananas</v>
      </c>
      <c r="G2150" t="str">
        <f>_xlfn.XLOOKUP(B:B,products!A:A,products!C:C)</f>
        <v>Fruits &amp; Vegetables</v>
      </c>
      <c r="H2150" t="str">
        <f>_xlfn.XLOOKUP(Table29[[#This Row],[product_id]],products!A:A,products!D:D)</f>
        <v>Wable, Randhawa and Mutti</v>
      </c>
      <c r="I2150" s="1">
        <f>_xlfn.XLOOKUP(Table29[[#This Row],[order_id]],orders!A:A,orders!C:C)</f>
        <v>45022.317361111112</v>
      </c>
      <c r="J2150" s="3">
        <f>_xlfn.XLOOKUP(Table29[[#This Row],[order_id]],orders!A:A,orders!B:B)</f>
        <v>30447453</v>
      </c>
      <c r="K2150" s="3" t="str">
        <f>_xlfn.XLOOKUP(Table29[[#This Row],[order_id]],orders!A:A,orders!E:E)</f>
        <v>UPI</v>
      </c>
      <c r="L2150" s="3" t="str">
        <f>_xlfn.XLOOKUP(Table29[[#This Row],[customer id]],customers!A:A,customers!C:C)</f>
        <v>Premium</v>
      </c>
    </row>
    <row r="2151" spans="1:12" x14ac:dyDescent="0.35">
      <c r="A2151" s="3">
        <v>670358911</v>
      </c>
      <c r="B2151">
        <v>124290</v>
      </c>
      <c r="C2151">
        <v>2</v>
      </c>
      <c r="D2151" s="2">
        <v>39.65</v>
      </c>
      <c r="E2151" s="2">
        <f>Table29[[#This Row],[quantity]]*Table29[[#This Row],[unit_price]]</f>
        <v>79.3</v>
      </c>
      <c r="F2151" t="str">
        <f>_xlfn.XLOOKUP(Table29[[#This Row],[product_id]],products!A:A,products!B:B)</f>
        <v>Lotion</v>
      </c>
      <c r="G2151" t="str">
        <f>_xlfn.XLOOKUP(B:B,products!A:A,products!C:C)</f>
        <v>Personal Care</v>
      </c>
      <c r="H2151" t="str">
        <f>_xlfn.XLOOKUP(Table29[[#This Row],[product_id]],products!A:A,products!D:D)</f>
        <v>Sachdev Group</v>
      </c>
      <c r="I2151" s="1">
        <f>_xlfn.XLOOKUP(Table29[[#This Row],[order_id]],orders!A:A,orders!C:C)</f>
        <v>45281.420138888891</v>
      </c>
      <c r="J2151" s="3">
        <f>_xlfn.XLOOKUP(Table29[[#This Row],[order_id]],orders!A:A,orders!B:B)</f>
        <v>20834589</v>
      </c>
      <c r="K2151" s="3" t="str">
        <f>_xlfn.XLOOKUP(Table29[[#This Row],[order_id]],orders!A:A,orders!E:E)</f>
        <v>Card</v>
      </c>
      <c r="L2151" s="3" t="str">
        <f>_xlfn.XLOOKUP(Table29[[#This Row],[customer id]],customers!A:A,customers!C:C)</f>
        <v>Inactive</v>
      </c>
    </row>
    <row r="2152" spans="1:12" x14ac:dyDescent="0.35">
      <c r="A2152" s="3">
        <v>6098277214</v>
      </c>
      <c r="B2152">
        <v>11422</v>
      </c>
      <c r="C2152">
        <v>2</v>
      </c>
      <c r="D2152" s="2">
        <v>127.16</v>
      </c>
      <c r="E2152" s="2">
        <f>Table29[[#This Row],[quantity]]*Table29[[#This Row],[unit_price]]</f>
        <v>254.32</v>
      </c>
      <c r="F2152" t="str">
        <f>_xlfn.XLOOKUP(Table29[[#This Row],[product_id]],products!A:A,products!B:B)</f>
        <v>Potatoes</v>
      </c>
      <c r="G2152" t="str">
        <f>_xlfn.XLOOKUP(B:B,products!A:A,products!C:C)</f>
        <v>Fruits &amp; Vegetables</v>
      </c>
      <c r="H2152" t="str">
        <f>_xlfn.XLOOKUP(Table29[[#This Row],[product_id]],products!A:A,products!D:D)</f>
        <v>Ramaswamy-Tata</v>
      </c>
      <c r="I2152" s="1">
        <f>_xlfn.XLOOKUP(Table29[[#This Row],[order_id]],orders!A:A,orders!C:C)</f>
        <v>45007.568749999999</v>
      </c>
      <c r="J2152" s="3">
        <f>_xlfn.XLOOKUP(Table29[[#This Row],[order_id]],orders!A:A,orders!B:B)</f>
        <v>46876240</v>
      </c>
      <c r="K2152" s="3" t="str">
        <f>_xlfn.XLOOKUP(Table29[[#This Row],[order_id]],orders!A:A,orders!E:E)</f>
        <v>Wallet</v>
      </c>
      <c r="L2152" s="3" t="str">
        <f>_xlfn.XLOOKUP(Table29[[#This Row],[customer id]],customers!A:A,customers!C:C)</f>
        <v>Premium</v>
      </c>
    </row>
    <row r="2153" spans="1:12" x14ac:dyDescent="0.35">
      <c r="A2153" s="3">
        <v>4621664126</v>
      </c>
      <c r="B2153">
        <v>491314</v>
      </c>
      <c r="C2153">
        <v>3</v>
      </c>
      <c r="D2153" s="2">
        <v>973.44</v>
      </c>
      <c r="E2153" s="2">
        <f>Table29[[#This Row],[quantity]]*Table29[[#This Row],[unit_price]]</f>
        <v>2920.32</v>
      </c>
      <c r="F2153" t="str">
        <f>_xlfn.XLOOKUP(Table29[[#This Row],[product_id]],products!A:A,products!B:B)</f>
        <v>Ice Cream</v>
      </c>
      <c r="G2153" t="str">
        <f>_xlfn.XLOOKUP(B:B,products!A:A,products!C:C)</f>
        <v>Instant &amp; Frozen Food</v>
      </c>
      <c r="H2153" t="str">
        <f>_xlfn.XLOOKUP(Table29[[#This Row],[product_id]],products!A:A,products!D:D)</f>
        <v>Banerjee Inc</v>
      </c>
      <c r="I2153" s="1">
        <f>_xlfn.XLOOKUP(Table29[[#This Row],[order_id]],orders!A:A,orders!C:C)</f>
        <v>45490.507638888892</v>
      </c>
      <c r="J2153" s="3">
        <f>_xlfn.XLOOKUP(Table29[[#This Row],[order_id]],orders!A:A,orders!B:B)</f>
        <v>5386246</v>
      </c>
      <c r="K2153" s="3" t="str">
        <f>_xlfn.XLOOKUP(Table29[[#This Row],[order_id]],orders!A:A,orders!E:E)</f>
        <v>Wallet</v>
      </c>
      <c r="L2153" s="3" t="str">
        <f>_xlfn.XLOOKUP(Table29[[#This Row],[customer id]],customers!A:A,customers!C:C)</f>
        <v>Inactive</v>
      </c>
    </row>
    <row r="2154" spans="1:12" x14ac:dyDescent="0.35">
      <c r="A2154" s="3">
        <v>6336460663</v>
      </c>
      <c r="B2154">
        <v>820541</v>
      </c>
      <c r="C2154">
        <v>3</v>
      </c>
      <c r="D2154" s="2">
        <v>576.22</v>
      </c>
      <c r="E2154" s="2">
        <f>Table29[[#This Row],[quantity]]*Table29[[#This Row],[unit_price]]</f>
        <v>1728.66</v>
      </c>
      <c r="F2154" t="str">
        <f>_xlfn.XLOOKUP(Table29[[#This Row],[product_id]],products!A:A,products!B:B)</f>
        <v>Toilet Cleaner</v>
      </c>
      <c r="G2154" t="str">
        <f>_xlfn.XLOOKUP(B:B,products!A:A,products!C:C)</f>
        <v>Household Care</v>
      </c>
      <c r="H2154" t="str">
        <f>_xlfn.XLOOKUP(Table29[[#This Row],[product_id]],products!A:A,products!D:D)</f>
        <v>Borde, Peri and Upadhyay</v>
      </c>
      <c r="I2154" s="1">
        <f>_xlfn.XLOOKUP(Table29[[#This Row],[order_id]],orders!A:A,orders!C:C)</f>
        <v>45166.284722222219</v>
      </c>
      <c r="J2154" s="3">
        <f>_xlfn.XLOOKUP(Table29[[#This Row],[order_id]],orders!A:A,orders!B:B)</f>
        <v>95018817</v>
      </c>
      <c r="K2154" s="3" t="str">
        <f>_xlfn.XLOOKUP(Table29[[#This Row],[order_id]],orders!A:A,orders!E:E)</f>
        <v>UPI</v>
      </c>
      <c r="L2154" s="3" t="str">
        <f>_xlfn.XLOOKUP(Table29[[#This Row],[customer id]],customers!A:A,customers!C:C)</f>
        <v>Inactive</v>
      </c>
    </row>
    <row r="2155" spans="1:12" x14ac:dyDescent="0.35">
      <c r="A2155" s="3">
        <v>909027635</v>
      </c>
      <c r="B2155">
        <v>444361</v>
      </c>
      <c r="C2155">
        <v>3</v>
      </c>
      <c r="D2155" s="2">
        <v>822.63</v>
      </c>
      <c r="E2155" s="2">
        <f>Table29[[#This Row],[quantity]]*Table29[[#This Row],[unit_price]]</f>
        <v>2467.89</v>
      </c>
      <c r="F2155" t="str">
        <f>_xlfn.XLOOKUP(Table29[[#This Row],[product_id]],products!A:A,products!B:B)</f>
        <v>Pain Reliever</v>
      </c>
      <c r="G2155" t="str">
        <f>_xlfn.XLOOKUP(B:B,products!A:A,products!C:C)</f>
        <v>Pharmacy</v>
      </c>
      <c r="H2155" t="str">
        <f>_xlfn.XLOOKUP(Table29[[#This Row],[product_id]],products!A:A,products!D:D)</f>
        <v>Prakash, Bawa and Kale</v>
      </c>
      <c r="I2155" s="1">
        <f>_xlfn.XLOOKUP(Table29[[#This Row],[order_id]],orders!A:A,orders!C:C)</f>
        <v>45101.85833333333</v>
      </c>
      <c r="J2155" s="3">
        <f>_xlfn.XLOOKUP(Table29[[#This Row],[order_id]],orders!A:A,orders!B:B)</f>
        <v>77214094</v>
      </c>
      <c r="K2155" s="3" t="str">
        <f>_xlfn.XLOOKUP(Table29[[#This Row],[order_id]],orders!A:A,orders!E:E)</f>
        <v>Cash</v>
      </c>
      <c r="L2155" s="3" t="str">
        <f>_xlfn.XLOOKUP(Table29[[#This Row],[customer id]],customers!A:A,customers!C:C)</f>
        <v>New</v>
      </c>
    </row>
    <row r="2156" spans="1:12" x14ac:dyDescent="0.35">
      <c r="A2156" s="3">
        <v>2854202683</v>
      </c>
      <c r="B2156">
        <v>51036</v>
      </c>
      <c r="C2156">
        <v>3</v>
      </c>
      <c r="D2156" s="2">
        <v>931.61</v>
      </c>
      <c r="E2156" s="2">
        <f>Table29[[#This Row],[quantity]]*Table29[[#This Row],[unit_price]]</f>
        <v>2794.83</v>
      </c>
      <c r="F2156" t="str">
        <f>_xlfn.XLOOKUP(Table29[[#This Row],[product_id]],products!A:A,products!B:B)</f>
        <v>Baby Food</v>
      </c>
      <c r="G2156" t="str">
        <f>_xlfn.XLOOKUP(B:B,products!A:A,products!C:C)</f>
        <v>Baby Care</v>
      </c>
      <c r="H2156" t="str">
        <f>_xlfn.XLOOKUP(Table29[[#This Row],[product_id]],products!A:A,products!D:D)</f>
        <v>Karnik PLC</v>
      </c>
      <c r="I2156" s="1">
        <f>_xlfn.XLOOKUP(Table29[[#This Row],[order_id]],orders!A:A,orders!C:C)</f>
        <v>45217.750694444447</v>
      </c>
      <c r="J2156" s="3">
        <f>_xlfn.XLOOKUP(Table29[[#This Row],[order_id]],orders!A:A,orders!B:B)</f>
        <v>23081177</v>
      </c>
      <c r="K2156" s="3" t="str">
        <f>_xlfn.XLOOKUP(Table29[[#This Row],[order_id]],orders!A:A,orders!E:E)</f>
        <v>Card</v>
      </c>
      <c r="L2156" s="3" t="str">
        <f>_xlfn.XLOOKUP(Table29[[#This Row],[customer id]],customers!A:A,customers!C:C)</f>
        <v>New</v>
      </c>
    </row>
    <row r="2157" spans="1:12" x14ac:dyDescent="0.35">
      <c r="A2157" s="3">
        <v>7936387697</v>
      </c>
      <c r="B2157">
        <v>992178</v>
      </c>
      <c r="C2157">
        <v>3</v>
      </c>
      <c r="D2157" s="2">
        <v>632.42999999999995</v>
      </c>
      <c r="E2157" s="2">
        <f>Table29[[#This Row],[quantity]]*Table29[[#This Row],[unit_price]]</f>
        <v>1897.29</v>
      </c>
      <c r="F2157" t="str">
        <f>_xlfn.XLOOKUP(Table29[[#This Row],[product_id]],products!A:A,products!B:B)</f>
        <v>Pain Reliever</v>
      </c>
      <c r="G2157" t="str">
        <f>_xlfn.XLOOKUP(B:B,products!A:A,products!C:C)</f>
        <v>Pharmacy</v>
      </c>
      <c r="H2157" t="str">
        <f>_xlfn.XLOOKUP(Table29[[#This Row],[product_id]],products!A:A,products!D:D)</f>
        <v>Basu and Sons</v>
      </c>
      <c r="I2157" s="1">
        <f>_xlfn.XLOOKUP(Table29[[#This Row],[order_id]],orders!A:A,orders!C:C)</f>
        <v>45014.018055555556</v>
      </c>
      <c r="J2157" s="3">
        <f>_xlfn.XLOOKUP(Table29[[#This Row],[order_id]],orders!A:A,orders!B:B)</f>
        <v>36998375</v>
      </c>
      <c r="K2157" s="3" t="str">
        <f>_xlfn.XLOOKUP(Table29[[#This Row],[order_id]],orders!A:A,orders!E:E)</f>
        <v>Card</v>
      </c>
      <c r="L2157" s="3" t="str">
        <f>_xlfn.XLOOKUP(Table29[[#This Row],[customer id]],customers!A:A,customers!C:C)</f>
        <v>Inactive</v>
      </c>
    </row>
    <row r="2158" spans="1:12" x14ac:dyDescent="0.35">
      <c r="A2158" s="3">
        <v>8337736091</v>
      </c>
      <c r="B2158">
        <v>613942</v>
      </c>
      <c r="C2158">
        <v>1</v>
      </c>
      <c r="D2158" s="2">
        <v>545</v>
      </c>
      <c r="E2158" s="2">
        <f>Table29[[#This Row],[quantity]]*Table29[[#This Row],[unit_price]]</f>
        <v>545</v>
      </c>
      <c r="F2158" t="str">
        <f>_xlfn.XLOOKUP(Table29[[#This Row],[product_id]],products!A:A,products!B:B)</f>
        <v>Pet Treats</v>
      </c>
      <c r="G2158" t="str">
        <f>_xlfn.XLOOKUP(B:B,products!A:A,products!C:C)</f>
        <v>Pet Care</v>
      </c>
      <c r="H2158" t="str">
        <f>_xlfn.XLOOKUP(Table29[[#This Row],[product_id]],products!A:A,products!D:D)</f>
        <v>Dyal, Saraf and Goel</v>
      </c>
      <c r="I2158" s="1">
        <f>_xlfn.XLOOKUP(Table29[[#This Row],[order_id]],orders!A:A,orders!C:C)</f>
        <v>45386.024305555555</v>
      </c>
      <c r="J2158" s="3">
        <f>_xlfn.XLOOKUP(Table29[[#This Row],[order_id]],orders!A:A,orders!B:B)</f>
        <v>66768157</v>
      </c>
      <c r="K2158" s="3" t="str">
        <f>_xlfn.XLOOKUP(Table29[[#This Row],[order_id]],orders!A:A,orders!E:E)</f>
        <v>Cash</v>
      </c>
      <c r="L2158" s="3" t="str">
        <f>_xlfn.XLOOKUP(Table29[[#This Row],[customer id]],customers!A:A,customers!C:C)</f>
        <v>Inactive</v>
      </c>
    </row>
    <row r="2159" spans="1:12" x14ac:dyDescent="0.35">
      <c r="A2159" s="3">
        <v>4404350734</v>
      </c>
      <c r="B2159">
        <v>298985</v>
      </c>
      <c r="C2159">
        <v>2</v>
      </c>
      <c r="D2159" s="2">
        <v>183.76</v>
      </c>
      <c r="E2159" s="2">
        <f>Table29[[#This Row],[quantity]]*Table29[[#This Row],[unit_price]]</f>
        <v>367.52</v>
      </c>
      <c r="F2159" t="str">
        <f>_xlfn.XLOOKUP(Table29[[#This Row],[product_id]],products!A:A,products!B:B)</f>
        <v>Vitamins</v>
      </c>
      <c r="G2159" t="str">
        <f>_xlfn.XLOOKUP(B:B,products!A:A,products!C:C)</f>
        <v>Pharmacy</v>
      </c>
      <c r="H2159" t="str">
        <f>_xlfn.XLOOKUP(Table29[[#This Row],[product_id]],products!A:A,products!D:D)</f>
        <v>Ramanathan, Joshi and Srinivasan</v>
      </c>
      <c r="I2159" s="1">
        <f>_xlfn.XLOOKUP(Table29[[#This Row],[order_id]],orders!A:A,orders!C:C)</f>
        <v>45307.70208333333</v>
      </c>
      <c r="J2159" s="3">
        <f>_xlfn.XLOOKUP(Table29[[#This Row],[order_id]],orders!A:A,orders!B:B)</f>
        <v>57892837</v>
      </c>
      <c r="K2159" s="3" t="str">
        <f>_xlfn.XLOOKUP(Table29[[#This Row],[order_id]],orders!A:A,orders!E:E)</f>
        <v>Card</v>
      </c>
      <c r="L2159" s="3" t="str">
        <f>_xlfn.XLOOKUP(Table29[[#This Row],[customer id]],customers!A:A,customers!C:C)</f>
        <v>Premium</v>
      </c>
    </row>
    <row r="2160" spans="1:12" x14ac:dyDescent="0.35">
      <c r="A2160" s="3">
        <v>6565246127</v>
      </c>
      <c r="B2160">
        <v>803607</v>
      </c>
      <c r="C2160">
        <v>2</v>
      </c>
      <c r="D2160" s="2">
        <v>949.73</v>
      </c>
      <c r="E2160" s="2">
        <f>Table29[[#This Row],[quantity]]*Table29[[#This Row],[unit_price]]</f>
        <v>1899.46</v>
      </c>
      <c r="F2160" t="str">
        <f>_xlfn.XLOOKUP(Table29[[#This Row],[product_id]],products!A:A,products!B:B)</f>
        <v>Soap</v>
      </c>
      <c r="G2160" t="str">
        <f>_xlfn.XLOOKUP(B:B,products!A:A,products!C:C)</f>
        <v>Personal Care</v>
      </c>
      <c r="H2160" t="str">
        <f>_xlfn.XLOOKUP(Table29[[#This Row],[product_id]],products!A:A,products!D:D)</f>
        <v>Kadakia, Mohan and Sathe</v>
      </c>
      <c r="I2160" s="1">
        <f>_xlfn.XLOOKUP(Table29[[#This Row],[order_id]],orders!A:A,orders!C:C)</f>
        <v>45430.668749999997</v>
      </c>
      <c r="J2160" s="3">
        <f>_xlfn.XLOOKUP(Table29[[#This Row],[order_id]],orders!A:A,orders!B:B)</f>
        <v>12455156</v>
      </c>
      <c r="K2160" s="3" t="str">
        <f>_xlfn.XLOOKUP(Table29[[#This Row],[order_id]],orders!A:A,orders!E:E)</f>
        <v>UPI</v>
      </c>
      <c r="L2160" s="3" t="str">
        <f>_xlfn.XLOOKUP(Table29[[#This Row],[customer id]],customers!A:A,customers!C:C)</f>
        <v>Inactive</v>
      </c>
    </row>
    <row r="2161" spans="1:12" x14ac:dyDescent="0.35">
      <c r="A2161" s="3">
        <v>3494650073</v>
      </c>
      <c r="B2161">
        <v>642612</v>
      </c>
      <c r="C2161">
        <v>2</v>
      </c>
      <c r="D2161" s="2">
        <v>517.03</v>
      </c>
      <c r="E2161" s="2">
        <f>Table29[[#This Row],[quantity]]*Table29[[#This Row],[unit_price]]</f>
        <v>1034.06</v>
      </c>
      <c r="F2161" t="str">
        <f>_xlfn.XLOOKUP(Table29[[#This Row],[product_id]],products!A:A,products!B:B)</f>
        <v>Pet Treats</v>
      </c>
      <c r="G2161" t="str">
        <f>_xlfn.XLOOKUP(B:B,products!A:A,products!C:C)</f>
        <v>Pet Care</v>
      </c>
      <c r="H2161" t="str">
        <f>_xlfn.XLOOKUP(Table29[[#This Row],[product_id]],products!A:A,products!D:D)</f>
        <v>Pillay-Ahuja</v>
      </c>
      <c r="I2161" s="1">
        <f>_xlfn.XLOOKUP(Table29[[#This Row],[order_id]],orders!A:A,orders!C:C)</f>
        <v>45354.921527777777</v>
      </c>
      <c r="J2161" s="3">
        <f>_xlfn.XLOOKUP(Table29[[#This Row],[order_id]],orders!A:A,orders!B:B)</f>
        <v>49806393</v>
      </c>
      <c r="K2161" s="3" t="str">
        <f>_xlfn.XLOOKUP(Table29[[#This Row],[order_id]],orders!A:A,orders!E:E)</f>
        <v>Card</v>
      </c>
      <c r="L2161" s="3" t="str">
        <f>_xlfn.XLOOKUP(Table29[[#This Row],[customer id]],customers!A:A,customers!C:C)</f>
        <v>Regular</v>
      </c>
    </row>
    <row r="2162" spans="1:12" x14ac:dyDescent="0.35">
      <c r="A2162" s="3">
        <v>1920923798</v>
      </c>
      <c r="B2162">
        <v>451812</v>
      </c>
      <c r="C2162">
        <v>3</v>
      </c>
      <c r="D2162" s="2">
        <v>530.85</v>
      </c>
      <c r="E2162" s="2">
        <f>Table29[[#This Row],[quantity]]*Table29[[#This Row],[unit_price]]</f>
        <v>1592.5500000000002</v>
      </c>
      <c r="F2162" t="str">
        <f>_xlfn.XLOOKUP(Table29[[#This Row],[product_id]],products!A:A,products!B:B)</f>
        <v>Pain Reliever</v>
      </c>
      <c r="G2162" t="str">
        <f>_xlfn.XLOOKUP(B:B,products!A:A,products!C:C)</f>
        <v>Pharmacy</v>
      </c>
      <c r="H2162" t="str">
        <f>_xlfn.XLOOKUP(Table29[[#This Row],[product_id]],products!A:A,products!D:D)</f>
        <v>Batra, Sant and Mandal</v>
      </c>
      <c r="I2162" s="1">
        <f>_xlfn.XLOOKUP(Table29[[#This Row],[order_id]],orders!A:A,orders!C:C)</f>
        <v>45413.324305555558</v>
      </c>
      <c r="J2162" s="3">
        <f>_xlfn.XLOOKUP(Table29[[#This Row],[order_id]],orders!A:A,orders!B:B)</f>
        <v>71189232</v>
      </c>
      <c r="K2162" s="3" t="str">
        <f>_xlfn.XLOOKUP(Table29[[#This Row],[order_id]],orders!A:A,orders!E:E)</f>
        <v>UPI</v>
      </c>
      <c r="L2162" s="3" t="str">
        <f>_xlfn.XLOOKUP(Table29[[#This Row],[customer id]],customers!A:A,customers!C:C)</f>
        <v>Inactive</v>
      </c>
    </row>
    <row r="2163" spans="1:12" x14ac:dyDescent="0.35">
      <c r="A2163" s="3">
        <v>5069524975</v>
      </c>
      <c r="B2163">
        <v>913428</v>
      </c>
      <c r="C2163">
        <v>3</v>
      </c>
      <c r="D2163" s="2">
        <v>392.22</v>
      </c>
      <c r="E2163" s="2">
        <f>Table29[[#This Row],[quantity]]*Table29[[#This Row],[unit_price]]</f>
        <v>1176.6600000000001</v>
      </c>
      <c r="F2163" t="str">
        <f>_xlfn.XLOOKUP(Table29[[#This Row],[product_id]],products!A:A,products!B:B)</f>
        <v>Pet Treats</v>
      </c>
      <c r="G2163" t="str">
        <f>_xlfn.XLOOKUP(B:B,products!A:A,products!C:C)</f>
        <v>Pet Care</v>
      </c>
      <c r="H2163" t="str">
        <f>_xlfn.XLOOKUP(Table29[[#This Row],[product_id]],products!A:A,products!D:D)</f>
        <v>Narayanan-Kumar</v>
      </c>
      <c r="I2163" s="1">
        <f>_xlfn.XLOOKUP(Table29[[#This Row],[order_id]],orders!A:A,orders!C:C)</f>
        <v>45497.055555555555</v>
      </c>
      <c r="J2163" s="3">
        <f>_xlfn.XLOOKUP(Table29[[#This Row],[order_id]],orders!A:A,orders!B:B)</f>
        <v>90246977</v>
      </c>
      <c r="K2163" s="3" t="str">
        <f>_xlfn.XLOOKUP(Table29[[#This Row],[order_id]],orders!A:A,orders!E:E)</f>
        <v>Cash</v>
      </c>
      <c r="L2163" s="3" t="str">
        <f>_xlfn.XLOOKUP(Table29[[#This Row],[customer id]],customers!A:A,customers!C:C)</f>
        <v>Premium</v>
      </c>
    </row>
    <row r="2164" spans="1:12" x14ac:dyDescent="0.35">
      <c r="A2164" s="3">
        <v>3873368520</v>
      </c>
      <c r="B2164">
        <v>812607</v>
      </c>
      <c r="C2164">
        <v>2</v>
      </c>
      <c r="D2164" s="2">
        <v>416.65</v>
      </c>
      <c r="E2164" s="2">
        <f>Table29[[#This Row],[quantity]]*Table29[[#This Row],[unit_price]]</f>
        <v>833.3</v>
      </c>
      <c r="F2164" t="str">
        <f>_xlfn.XLOOKUP(Table29[[#This Row],[product_id]],products!A:A,products!B:B)</f>
        <v>Potatoes</v>
      </c>
      <c r="G2164" t="str">
        <f>_xlfn.XLOOKUP(B:B,products!A:A,products!C:C)</f>
        <v>Fruits &amp; Vegetables</v>
      </c>
      <c r="H2164" t="str">
        <f>_xlfn.XLOOKUP(Table29[[#This Row],[product_id]],products!A:A,products!D:D)</f>
        <v>Rege Group</v>
      </c>
      <c r="I2164" s="1">
        <f>_xlfn.XLOOKUP(Table29[[#This Row],[order_id]],orders!A:A,orders!C:C)</f>
        <v>45203.343055555553</v>
      </c>
      <c r="J2164" s="3">
        <f>_xlfn.XLOOKUP(Table29[[#This Row],[order_id]],orders!A:A,orders!B:B)</f>
        <v>53392567</v>
      </c>
      <c r="K2164" s="3" t="str">
        <f>_xlfn.XLOOKUP(Table29[[#This Row],[order_id]],orders!A:A,orders!E:E)</f>
        <v>UPI</v>
      </c>
      <c r="L2164" s="3" t="str">
        <f>_xlfn.XLOOKUP(Table29[[#This Row],[customer id]],customers!A:A,customers!C:C)</f>
        <v>Regular</v>
      </c>
    </row>
    <row r="2165" spans="1:12" x14ac:dyDescent="0.35">
      <c r="A2165" s="3">
        <v>3111414152</v>
      </c>
      <c r="B2165">
        <v>587645</v>
      </c>
      <c r="C2165">
        <v>1</v>
      </c>
      <c r="D2165" s="2">
        <v>801.81</v>
      </c>
      <c r="E2165" s="2">
        <f>Table29[[#This Row],[quantity]]*Table29[[#This Row],[unit_price]]</f>
        <v>801.81</v>
      </c>
      <c r="F2165" t="str">
        <f>_xlfn.XLOOKUP(Table29[[#This Row],[product_id]],products!A:A,products!B:B)</f>
        <v>Vitamins</v>
      </c>
      <c r="G2165" t="str">
        <f>_xlfn.XLOOKUP(B:B,products!A:A,products!C:C)</f>
        <v>Pharmacy</v>
      </c>
      <c r="H2165" t="str">
        <f>_xlfn.XLOOKUP(Table29[[#This Row],[product_id]],products!A:A,products!D:D)</f>
        <v>Sura, Pillay and Mammen</v>
      </c>
      <c r="I2165" s="1">
        <f>_xlfn.XLOOKUP(Table29[[#This Row],[order_id]],orders!A:A,orders!C:C)</f>
        <v>45505.301388888889</v>
      </c>
      <c r="J2165" s="3">
        <f>_xlfn.XLOOKUP(Table29[[#This Row],[order_id]],orders!A:A,orders!B:B)</f>
        <v>56195475</v>
      </c>
      <c r="K2165" s="3" t="str">
        <f>_xlfn.XLOOKUP(Table29[[#This Row],[order_id]],orders!A:A,orders!E:E)</f>
        <v>Card</v>
      </c>
      <c r="L2165" s="3" t="str">
        <f>_xlfn.XLOOKUP(Table29[[#This Row],[customer id]],customers!A:A,customers!C:C)</f>
        <v>Regular</v>
      </c>
    </row>
    <row r="2166" spans="1:12" x14ac:dyDescent="0.35">
      <c r="A2166" s="3">
        <v>7104489974</v>
      </c>
      <c r="B2166">
        <v>53833</v>
      </c>
      <c r="C2166">
        <v>1</v>
      </c>
      <c r="D2166" s="2">
        <v>134.69</v>
      </c>
      <c r="E2166" s="2">
        <f>Table29[[#This Row],[quantity]]*Table29[[#This Row],[unit_price]]</f>
        <v>134.69</v>
      </c>
      <c r="F2166" t="str">
        <f>_xlfn.XLOOKUP(Table29[[#This Row],[product_id]],products!A:A,products!B:B)</f>
        <v>Rice</v>
      </c>
      <c r="G2166" t="str">
        <f>_xlfn.XLOOKUP(B:B,products!A:A,products!C:C)</f>
        <v>Grocery &amp; Staples</v>
      </c>
      <c r="H2166" t="str">
        <f>_xlfn.XLOOKUP(Table29[[#This Row],[product_id]],products!A:A,products!D:D)</f>
        <v>Tella-Master</v>
      </c>
      <c r="I2166" s="1">
        <f>_xlfn.XLOOKUP(Table29[[#This Row],[order_id]],orders!A:A,orders!C:C)</f>
        <v>45105.913194444445</v>
      </c>
      <c r="J2166" s="3">
        <f>_xlfn.XLOOKUP(Table29[[#This Row],[order_id]],orders!A:A,orders!B:B)</f>
        <v>47618810</v>
      </c>
      <c r="K2166" s="3" t="str">
        <f>_xlfn.XLOOKUP(Table29[[#This Row],[order_id]],orders!A:A,orders!E:E)</f>
        <v>Cash</v>
      </c>
      <c r="L2166" s="3" t="str">
        <f>_xlfn.XLOOKUP(Table29[[#This Row],[customer id]],customers!A:A,customers!C:C)</f>
        <v>Inactive</v>
      </c>
    </row>
    <row r="2167" spans="1:12" x14ac:dyDescent="0.35">
      <c r="A2167" s="3">
        <v>3211566084</v>
      </c>
      <c r="B2167">
        <v>621677</v>
      </c>
      <c r="C2167">
        <v>1</v>
      </c>
      <c r="D2167" s="2">
        <v>317.8</v>
      </c>
      <c r="E2167" s="2">
        <f>Table29[[#This Row],[quantity]]*Table29[[#This Row],[unit_price]]</f>
        <v>317.8</v>
      </c>
      <c r="F2167" t="str">
        <f>_xlfn.XLOOKUP(Table29[[#This Row],[product_id]],products!A:A,products!B:B)</f>
        <v>Frozen Biryani</v>
      </c>
      <c r="G2167" t="str">
        <f>_xlfn.XLOOKUP(B:B,products!A:A,products!C:C)</f>
        <v>Instant &amp; Frozen Food</v>
      </c>
      <c r="H2167" t="str">
        <f>_xlfn.XLOOKUP(Table29[[#This Row],[product_id]],products!A:A,products!D:D)</f>
        <v>Sabharwal-Mital</v>
      </c>
      <c r="I2167" s="1">
        <f>_xlfn.XLOOKUP(Table29[[#This Row],[order_id]],orders!A:A,orders!C:C)</f>
        <v>45346.587500000001</v>
      </c>
      <c r="J2167" s="3">
        <f>_xlfn.XLOOKUP(Table29[[#This Row],[order_id]],orders!A:A,orders!B:B)</f>
        <v>45383958</v>
      </c>
      <c r="K2167" s="3" t="str">
        <f>_xlfn.XLOOKUP(Table29[[#This Row],[order_id]],orders!A:A,orders!E:E)</f>
        <v>Card</v>
      </c>
      <c r="L2167" s="3" t="str">
        <f>_xlfn.XLOOKUP(Table29[[#This Row],[customer id]],customers!A:A,customers!C:C)</f>
        <v>New</v>
      </c>
    </row>
    <row r="2168" spans="1:12" x14ac:dyDescent="0.35">
      <c r="A2168" s="3">
        <v>2416717644</v>
      </c>
      <c r="B2168">
        <v>183929</v>
      </c>
      <c r="C2168">
        <v>3</v>
      </c>
      <c r="D2168" s="2">
        <v>738.74</v>
      </c>
      <c r="E2168" s="2">
        <f>Table29[[#This Row],[quantity]]*Table29[[#This Row],[unit_price]]</f>
        <v>2216.2200000000003</v>
      </c>
      <c r="F2168" t="str">
        <f>_xlfn.XLOOKUP(Table29[[#This Row],[product_id]],products!A:A,products!B:B)</f>
        <v>Bread</v>
      </c>
      <c r="G2168" t="str">
        <f>_xlfn.XLOOKUP(B:B,products!A:A,products!C:C)</f>
        <v>Dairy &amp; Breakfast</v>
      </c>
      <c r="H2168" t="str">
        <f>_xlfn.XLOOKUP(Table29[[#This Row],[product_id]],products!A:A,products!D:D)</f>
        <v>Nagi, Sampath and Khurana</v>
      </c>
      <c r="I2168" s="1">
        <f>_xlfn.XLOOKUP(Table29[[#This Row],[order_id]],orders!A:A,orders!C:C)</f>
        <v>45181.769444444442</v>
      </c>
      <c r="J2168" s="3">
        <f>_xlfn.XLOOKUP(Table29[[#This Row],[order_id]],orders!A:A,orders!B:B)</f>
        <v>11493300</v>
      </c>
      <c r="K2168" s="3" t="str">
        <f>_xlfn.XLOOKUP(Table29[[#This Row],[order_id]],orders!A:A,orders!E:E)</f>
        <v>Wallet</v>
      </c>
      <c r="L2168" s="3" t="str">
        <f>_xlfn.XLOOKUP(Table29[[#This Row],[customer id]],customers!A:A,customers!C:C)</f>
        <v>Regular</v>
      </c>
    </row>
    <row r="2169" spans="1:12" x14ac:dyDescent="0.35">
      <c r="A2169" s="3">
        <v>4535670244</v>
      </c>
      <c r="B2169">
        <v>890232</v>
      </c>
      <c r="C2169">
        <v>2</v>
      </c>
      <c r="D2169" s="2">
        <v>432</v>
      </c>
      <c r="E2169" s="2">
        <f>Table29[[#This Row],[quantity]]*Table29[[#This Row],[unit_price]]</f>
        <v>864</v>
      </c>
      <c r="F2169" t="str">
        <f>_xlfn.XLOOKUP(Table29[[#This Row],[product_id]],products!A:A,products!B:B)</f>
        <v>Mango Drink</v>
      </c>
      <c r="G2169" t="str">
        <f>_xlfn.XLOOKUP(B:B,products!A:A,products!C:C)</f>
        <v>Cold Drinks &amp; Juices</v>
      </c>
      <c r="H2169" t="str">
        <f>_xlfn.XLOOKUP(Table29[[#This Row],[product_id]],products!A:A,products!D:D)</f>
        <v>Jha Group</v>
      </c>
      <c r="I2169" s="1">
        <f>_xlfn.XLOOKUP(Table29[[#This Row],[order_id]],orders!A:A,orders!C:C)</f>
        <v>45429.334027777775</v>
      </c>
      <c r="J2169" s="3">
        <f>_xlfn.XLOOKUP(Table29[[#This Row],[order_id]],orders!A:A,orders!B:B)</f>
        <v>22210238</v>
      </c>
      <c r="K2169" s="3" t="str">
        <f>_xlfn.XLOOKUP(Table29[[#This Row],[order_id]],orders!A:A,orders!E:E)</f>
        <v>Wallet</v>
      </c>
      <c r="L2169" s="3" t="str">
        <f>_xlfn.XLOOKUP(Table29[[#This Row],[customer id]],customers!A:A,customers!C:C)</f>
        <v>New</v>
      </c>
    </row>
    <row r="2170" spans="1:12" x14ac:dyDescent="0.35">
      <c r="A2170" s="3">
        <v>7309958460</v>
      </c>
      <c r="B2170">
        <v>961614</v>
      </c>
      <c r="C2170">
        <v>1</v>
      </c>
      <c r="D2170" s="2">
        <v>227.22</v>
      </c>
      <c r="E2170" s="2">
        <f>Table29[[#This Row],[quantity]]*Table29[[#This Row],[unit_price]]</f>
        <v>227.22</v>
      </c>
      <c r="F2170" t="str">
        <f>_xlfn.XLOOKUP(Table29[[#This Row],[product_id]],products!A:A,products!B:B)</f>
        <v>Chocolates</v>
      </c>
      <c r="G2170" t="str">
        <f>_xlfn.XLOOKUP(B:B,products!A:A,products!C:C)</f>
        <v>Snacks &amp; Munchies</v>
      </c>
      <c r="H2170" t="str">
        <f>_xlfn.XLOOKUP(Table29[[#This Row],[product_id]],products!A:A,products!D:D)</f>
        <v>Goda Inc</v>
      </c>
      <c r="I2170" s="1">
        <f>_xlfn.XLOOKUP(Table29[[#This Row],[order_id]],orders!A:A,orders!C:C)</f>
        <v>45311.116666666669</v>
      </c>
      <c r="J2170" s="3">
        <f>_xlfn.XLOOKUP(Table29[[#This Row],[order_id]],orders!A:A,orders!B:B)</f>
        <v>3282647</v>
      </c>
      <c r="K2170" s="3" t="str">
        <f>_xlfn.XLOOKUP(Table29[[#This Row],[order_id]],orders!A:A,orders!E:E)</f>
        <v>Wallet</v>
      </c>
      <c r="L2170" s="3" t="str">
        <f>_xlfn.XLOOKUP(Table29[[#This Row],[customer id]],customers!A:A,customers!C:C)</f>
        <v>Premium</v>
      </c>
    </row>
    <row r="2171" spans="1:12" x14ac:dyDescent="0.35">
      <c r="A2171" s="3">
        <v>9996182478</v>
      </c>
      <c r="B2171">
        <v>592784</v>
      </c>
      <c r="C2171">
        <v>3</v>
      </c>
      <c r="D2171" s="2">
        <v>280.35000000000002</v>
      </c>
      <c r="E2171" s="2">
        <f>Table29[[#This Row],[quantity]]*Table29[[#This Row],[unit_price]]</f>
        <v>841.05000000000007</v>
      </c>
      <c r="F2171" t="str">
        <f>_xlfn.XLOOKUP(Table29[[#This Row],[product_id]],products!A:A,products!B:B)</f>
        <v>Biscuits</v>
      </c>
      <c r="G2171" t="str">
        <f>_xlfn.XLOOKUP(B:B,products!A:A,products!C:C)</f>
        <v>Snacks &amp; Munchies</v>
      </c>
      <c r="H2171" t="str">
        <f>_xlfn.XLOOKUP(Table29[[#This Row],[product_id]],products!A:A,products!D:D)</f>
        <v>Andra, Mander and Kari</v>
      </c>
      <c r="I2171" s="1">
        <f>_xlfn.XLOOKUP(Table29[[#This Row],[order_id]],orders!A:A,orders!C:C)</f>
        <v>45034.550694444442</v>
      </c>
      <c r="J2171" s="3">
        <f>_xlfn.XLOOKUP(Table29[[#This Row],[order_id]],orders!A:A,orders!B:B)</f>
        <v>39976965</v>
      </c>
      <c r="K2171" s="3" t="str">
        <f>_xlfn.XLOOKUP(Table29[[#This Row],[order_id]],orders!A:A,orders!E:E)</f>
        <v>UPI</v>
      </c>
      <c r="L2171" s="3" t="str">
        <f>_xlfn.XLOOKUP(Table29[[#This Row],[customer id]],customers!A:A,customers!C:C)</f>
        <v>Regular</v>
      </c>
    </row>
    <row r="2172" spans="1:12" x14ac:dyDescent="0.35">
      <c r="A2172" s="3">
        <v>2231942521</v>
      </c>
      <c r="B2172">
        <v>659290</v>
      </c>
      <c r="C2172">
        <v>2</v>
      </c>
      <c r="D2172" s="2">
        <v>319.33999999999997</v>
      </c>
      <c r="E2172" s="2">
        <f>Table29[[#This Row],[quantity]]*Table29[[#This Row],[unit_price]]</f>
        <v>638.67999999999995</v>
      </c>
      <c r="F2172" t="str">
        <f>_xlfn.XLOOKUP(Table29[[#This Row],[product_id]],products!A:A,products!B:B)</f>
        <v>Cheese</v>
      </c>
      <c r="G2172" t="str">
        <f>_xlfn.XLOOKUP(B:B,products!A:A,products!C:C)</f>
        <v>Dairy &amp; Breakfast</v>
      </c>
      <c r="H2172" t="str">
        <f>_xlfn.XLOOKUP(Table29[[#This Row],[product_id]],products!A:A,products!D:D)</f>
        <v>Kapadia-Dâ€™Alia</v>
      </c>
      <c r="I2172" s="1">
        <f>_xlfn.XLOOKUP(Table29[[#This Row],[order_id]],orders!A:A,orders!C:C)</f>
        <v>45284.102777777778</v>
      </c>
      <c r="J2172" s="3">
        <f>_xlfn.XLOOKUP(Table29[[#This Row],[order_id]],orders!A:A,orders!B:B)</f>
        <v>15931134</v>
      </c>
      <c r="K2172" s="3" t="str">
        <f>_xlfn.XLOOKUP(Table29[[#This Row],[order_id]],orders!A:A,orders!E:E)</f>
        <v>Wallet</v>
      </c>
      <c r="L2172" s="3" t="str">
        <f>_xlfn.XLOOKUP(Table29[[#This Row],[customer id]],customers!A:A,customers!C:C)</f>
        <v>Inactive</v>
      </c>
    </row>
    <row r="2173" spans="1:12" x14ac:dyDescent="0.35">
      <c r="A2173" s="3">
        <v>554028972</v>
      </c>
      <c r="B2173">
        <v>734789</v>
      </c>
      <c r="C2173">
        <v>2</v>
      </c>
      <c r="D2173" s="2">
        <v>395.82</v>
      </c>
      <c r="E2173" s="2">
        <f>Table29[[#This Row],[quantity]]*Table29[[#This Row],[unit_price]]</f>
        <v>791.64</v>
      </c>
      <c r="F2173" t="str">
        <f>_xlfn.XLOOKUP(Table29[[#This Row],[product_id]],products!A:A,products!B:B)</f>
        <v>Popcorn</v>
      </c>
      <c r="G2173" t="str">
        <f>_xlfn.XLOOKUP(B:B,products!A:A,products!C:C)</f>
        <v>Snacks &amp; Munchies</v>
      </c>
      <c r="H2173" t="str">
        <f>_xlfn.XLOOKUP(Table29[[#This Row],[product_id]],products!A:A,products!D:D)</f>
        <v>Chaudhari, Pant and Singh</v>
      </c>
      <c r="I2173" s="1">
        <f>_xlfn.XLOOKUP(Table29[[#This Row],[order_id]],orders!A:A,orders!C:C)</f>
        <v>45195.326388888891</v>
      </c>
      <c r="J2173" s="3">
        <f>_xlfn.XLOOKUP(Table29[[#This Row],[order_id]],orders!A:A,orders!B:B)</f>
        <v>3421258</v>
      </c>
      <c r="K2173" s="3" t="str">
        <f>_xlfn.XLOOKUP(Table29[[#This Row],[order_id]],orders!A:A,orders!E:E)</f>
        <v>Wallet</v>
      </c>
      <c r="L2173" s="3" t="str">
        <f>_xlfn.XLOOKUP(Table29[[#This Row],[customer id]],customers!A:A,customers!C:C)</f>
        <v>Premium</v>
      </c>
    </row>
    <row r="2174" spans="1:12" x14ac:dyDescent="0.35">
      <c r="A2174" s="3">
        <v>8756001290</v>
      </c>
      <c r="B2174">
        <v>726958</v>
      </c>
      <c r="C2174">
        <v>1</v>
      </c>
      <c r="D2174" s="2">
        <v>887.48</v>
      </c>
      <c r="E2174" s="2">
        <f>Table29[[#This Row],[quantity]]*Table29[[#This Row],[unit_price]]</f>
        <v>887.48</v>
      </c>
      <c r="F2174" t="str">
        <f>_xlfn.XLOOKUP(Table29[[#This Row],[product_id]],products!A:A,products!B:B)</f>
        <v>Cat Food</v>
      </c>
      <c r="G2174" t="str">
        <f>_xlfn.XLOOKUP(B:B,products!A:A,products!C:C)</f>
        <v>Pet Care</v>
      </c>
      <c r="H2174" t="str">
        <f>_xlfn.XLOOKUP(Table29[[#This Row],[product_id]],products!A:A,products!D:D)</f>
        <v>Doctor-Patla</v>
      </c>
      <c r="I2174" s="1">
        <f>_xlfn.XLOOKUP(Table29[[#This Row],[order_id]],orders!A:A,orders!C:C)</f>
        <v>45052.734027777777</v>
      </c>
      <c r="J2174" s="3">
        <f>_xlfn.XLOOKUP(Table29[[#This Row],[order_id]],orders!A:A,orders!B:B)</f>
        <v>85340038</v>
      </c>
      <c r="K2174" s="3" t="str">
        <f>_xlfn.XLOOKUP(Table29[[#This Row],[order_id]],orders!A:A,orders!E:E)</f>
        <v>UPI</v>
      </c>
      <c r="L2174" s="3" t="str">
        <f>_xlfn.XLOOKUP(Table29[[#This Row],[customer id]],customers!A:A,customers!C:C)</f>
        <v>Premium</v>
      </c>
    </row>
    <row r="2175" spans="1:12" x14ac:dyDescent="0.35">
      <c r="A2175" s="3">
        <v>8047899303</v>
      </c>
      <c r="B2175">
        <v>684939</v>
      </c>
      <c r="C2175">
        <v>2</v>
      </c>
      <c r="D2175" s="2">
        <v>727.95</v>
      </c>
      <c r="E2175" s="2">
        <f>Table29[[#This Row],[quantity]]*Table29[[#This Row],[unit_price]]</f>
        <v>1455.9</v>
      </c>
      <c r="F2175" t="str">
        <f>_xlfn.XLOOKUP(Table29[[#This Row],[product_id]],products!A:A,products!B:B)</f>
        <v>Lotion</v>
      </c>
      <c r="G2175" t="str">
        <f>_xlfn.XLOOKUP(B:B,products!A:A,products!C:C)</f>
        <v>Personal Care</v>
      </c>
      <c r="H2175" t="str">
        <f>_xlfn.XLOOKUP(Table29[[#This Row],[product_id]],products!A:A,products!D:D)</f>
        <v>Sibal, Bhatnagar and Rajan</v>
      </c>
      <c r="I2175" s="1">
        <f>_xlfn.XLOOKUP(Table29[[#This Row],[order_id]],orders!A:A,orders!C:C)</f>
        <v>45197.072916666664</v>
      </c>
      <c r="J2175" s="3">
        <f>_xlfn.XLOOKUP(Table29[[#This Row],[order_id]],orders!A:A,orders!B:B)</f>
        <v>11254582</v>
      </c>
      <c r="K2175" s="3" t="str">
        <f>_xlfn.XLOOKUP(Table29[[#This Row],[order_id]],orders!A:A,orders!E:E)</f>
        <v>UPI</v>
      </c>
      <c r="L2175" s="3" t="str">
        <f>_xlfn.XLOOKUP(Table29[[#This Row],[customer id]],customers!A:A,customers!C:C)</f>
        <v>Inactive</v>
      </c>
    </row>
    <row r="2176" spans="1:12" x14ac:dyDescent="0.35">
      <c r="A2176" s="3">
        <v>9720683332</v>
      </c>
      <c r="B2176">
        <v>542300</v>
      </c>
      <c r="C2176">
        <v>3</v>
      </c>
      <c r="D2176" s="2">
        <v>255.35</v>
      </c>
      <c r="E2176" s="2">
        <f>Table29[[#This Row],[quantity]]*Table29[[#This Row],[unit_price]]</f>
        <v>766.05</v>
      </c>
      <c r="F2176" t="str">
        <f>_xlfn.XLOOKUP(Table29[[#This Row],[product_id]],products!A:A,products!B:B)</f>
        <v>Popcorn</v>
      </c>
      <c r="G2176" t="str">
        <f>_xlfn.XLOOKUP(B:B,products!A:A,products!C:C)</f>
        <v>Snacks &amp; Munchies</v>
      </c>
      <c r="H2176" t="str">
        <f>_xlfn.XLOOKUP(Table29[[#This Row],[product_id]],products!A:A,products!D:D)</f>
        <v>Gulati-Tandon</v>
      </c>
      <c r="I2176" s="1">
        <f>_xlfn.XLOOKUP(Table29[[#This Row],[order_id]],orders!A:A,orders!C:C)</f>
        <v>45466.845833333333</v>
      </c>
      <c r="J2176" s="3">
        <f>_xlfn.XLOOKUP(Table29[[#This Row],[order_id]],orders!A:A,orders!B:B)</f>
        <v>87641623</v>
      </c>
      <c r="K2176" s="3" t="str">
        <f>_xlfn.XLOOKUP(Table29[[#This Row],[order_id]],orders!A:A,orders!E:E)</f>
        <v>Card</v>
      </c>
      <c r="L2176" s="3" t="str">
        <f>_xlfn.XLOOKUP(Table29[[#This Row],[customer id]],customers!A:A,customers!C:C)</f>
        <v>Regular</v>
      </c>
    </row>
    <row r="2177" spans="1:12" x14ac:dyDescent="0.35">
      <c r="A2177" s="3">
        <v>218670241</v>
      </c>
      <c r="B2177">
        <v>131748</v>
      </c>
      <c r="C2177">
        <v>1</v>
      </c>
      <c r="D2177" s="2">
        <v>81.349999999999994</v>
      </c>
      <c r="E2177" s="2">
        <f>Table29[[#This Row],[quantity]]*Table29[[#This Row],[unit_price]]</f>
        <v>81.349999999999994</v>
      </c>
      <c r="F2177" t="str">
        <f>_xlfn.XLOOKUP(Table29[[#This Row],[product_id]],products!A:A,products!B:B)</f>
        <v>Dog Food</v>
      </c>
      <c r="G2177" t="str">
        <f>_xlfn.XLOOKUP(B:B,products!A:A,products!C:C)</f>
        <v>Pet Care</v>
      </c>
      <c r="H2177" t="str">
        <f>_xlfn.XLOOKUP(Table29[[#This Row],[product_id]],products!A:A,products!D:D)</f>
        <v>Shroff, Wason and Dugar</v>
      </c>
      <c r="I2177" s="1">
        <f>_xlfn.XLOOKUP(Table29[[#This Row],[order_id]],orders!A:A,orders!C:C)</f>
        <v>45084.140277777777</v>
      </c>
      <c r="J2177" s="3">
        <f>_xlfn.XLOOKUP(Table29[[#This Row],[order_id]],orders!A:A,orders!B:B)</f>
        <v>70220141</v>
      </c>
      <c r="K2177" s="3" t="str">
        <f>_xlfn.XLOOKUP(Table29[[#This Row],[order_id]],orders!A:A,orders!E:E)</f>
        <v>UPI</v>
      </c>
      <c r="L2177" s="3" t="str">
        <f>_xlfn.XLOOKUP(Table29[[#This Row],[customer id]],customers!A:A,customers!C:C)</f>
        <v>Premium</v>
      </c>
    </row>
    <row r="2178" spans="1:12" x14ac:dyDescent="0.35">
      <c r="A2178" s="3">
        <v>1382880255</v>
      </c>
      <c r="B2178">
        <v>820541</v>
      </c>
      <c r="C2178">
        <v>2</v>
      </c>
      <c r="D2178" s="2">
        <v>576.22</v>
      </c>
      <c r="E2178" s="2">
        <f>Table29[[#This Row],[quantity]]*Table29[[#This Row],[unit_price]]</f>
        <v>1152.44</v>
      </c>
      <c r="F2178" t="str">
        <f>_xlfn.XLOOKUP(Table29[[#This Row],[product_id]],products!A:A,products!B:B)</f>
        <v>Toilet Cleaner</v>
      </c>
      <c r="G2178" t="str">
        <f>_xlfn.XLOOKUP(B:B,products!A:A,products!C:C)</f>
        <v>Household Care</v>
      </c>
      <c r="H2178" t="str">
        <f>_xlfn.XLOOKUP(Table29[[#This Row],[product_id]],products!A:A,products!D:D)</f>
        <v>Borde, Peri and Upadhyay</v>
      </c>
      <c r="I2178" s="1">
        <f>_xlfn.XLOOKUP(Table29[[#This Row],[order_id]],orders!A:A,orders!C:C)</f>
        <v>45515.55972222222</v>
      </c>
      <c r="J2178" s="3">
        <f>_xlfn.XLOOKUP(Table29[[#This Row],[order_id]],orders!A:A,orders!B:B)</f>
        <v>94078407</v>
      </c>
      <c r="K2178" s="3" t="str">
        <f>_xlfn.XLOOKUP(Table29[[#This Row],[order_id]],orders!A:A,orders!E:E)</f>
        <v>Card</v>
      </c>
      <c r="L2178" s="3" t="str">
        <f>_xlfn.XLOOKUP(Table29[[#This Row],[customer id]],customers!A:A,customers!C:C)</f>
        <v>Premium</v>
      </c>
    </row>
    <row r="2179" spans="1:12" x14ac:dyDescent="0.35">
      <c r="A2179" s="3">
        <v>332975964</v>
      </c>
      <c r="B2179">
        <v>490602</v>
      </c>
      <c r="C2179">
        <v>1</v>
      </c>
      <c r="D2179" s="2">
        <v>549.47</v>
      </c>
      <c r="E2179" s="2">
        <f>Table29[[#This Row],[quantity]]*Table29[[#This Row],[unit_price]]</f>
        <v>549.47</v>
      </c>
      <c r="F2179" t="str">
        <f>_xlfn.XLOOKUP(Table29[[#This Row],[product_id]],products!A:A,products!B:B)</f>
        <v>Sugar</v>
      </c>
      <c r="G2179" t="str">
        <f>_xlfn.XLOOKUP(B:B,products!A:A,products!C:C)</f>
        <v>Grocery &amp; Staples</v>
      </c>
      <c r="H2179" t="str">
        <f>_xlfn.XLOOKUP(Table29[[#This Row],[product_id]],products!A:A,products!D:D)</f>
        <v>Raghavan Inc</v>
      </c>
      <c r="I2179" s="1">
        <f>_xlfn.XLOOKUP(Table29[[#This Row],[order_id]],orders!A:A,orders!C:C)</f>
        <v>45190.067361111112</v>
      </c>
      <c r="J2179" s="3">
        <f>_xlfn.XLOOKUP(Table29[[#This Row],[order_id]],orders!A:A,orders!B:B)</f>
        <v>99824171</v>
      </c>
      <c r="K2179" s="3" t="str">
        <f>_xlfn.XLOOKUP(Table29[[#This Row],[order_id]],orders!A:A,orders!E:E)</f>
        <v>Cash</v>
      </c>
      <c r="L2179" s="3" t="str">
        <f>_xlfn.XLOOKUP(Table29[[#This Row],[customer id]],customers!A:A,customers!C:C)</f>
        <v>Inactive</v>
      </c>
    </row>
    <row r="2180" spans="1:12" x14ac:dyDescent="0.35">
      <c r="A2180" s="3">
        <v>2638683222</v>
      </c>
      <c r="B2180">
        <v>652118</v>
      </c>
      <c r="C2180">
        <v>2</v>
      </c>
      <c r="D2180" s="2">
        <v>22.04</v>
      </c>
      <c r="E2180" s="2">
        <f>Table29[[#This Row],[quantity]]*Table29[[#This Row],[unit_price]]</f>
        <v>44.08</v>
      </c>
      <c r="F2180" t="str">
        <f>_xlfn.XLOOKUP(Table29[[#This Row],[product_id]],products!A:A,products!B:B)</f>
        <v>Frozen Biryani</v>
      </c>
      <c r="G2180" t="str">
        <f>_xlfn.XLOOKUP(B:B,products!A:A,products!C:C)</f>
        <v>Instant &amp; Frozen Food</v>
      </c>
      <c r="H2180" t="str">
        <f>_xlfn.XLOOKUP(Table29[[#This Row],[product_id]],products!A:A,products!D:D)</f>
        <v>Agate and Sons</v>
      </c>
      <c r="I2180" s="1">
        <f>_xlfn.XLOOKUP(Table29[[#This Row],[order_id]],orders!A:A,orders!C:C)</f>
        <v>45595.227777777778</v>
      </c>
      <c r="J2180" s="3">
        <f>_xlfn.XLOOKUP(Table29[[#This Row],[order_id]],orders!A:A,orders!B:B)</f>
        <v>2457734</v>
      </c>
      <c r="K2180" s="3" t="str">
        <f>_xlfn.XLOOKUP(Table29[[#This Row],[order_id]],orders!A:A,orders!E:E)</f>
        <v>Card</v>
      </c>
      <c r="L2180" s="3" t="str">
        <f>_xlfn.XLOOKUP(Table29[[#This Row],[customer id]],customers!A:A,customers!C:C)</f>
        <v>Premium</v>
      </c>
    </row>
    <row r="2181" spans="1:12" x14ac:dyDescent="0.35">
      <c r="A2181" s="3">
        <v>9150146711</v>
      </c>
      <c r="B2181">
        <v>734789</v>
      </c>
      <c r="C2181">
        <v>2</v>
      </c>
      <c r="D2181" s="2">
        <v>395.82</v>
      </c>
      <c r="E2181" s="2">
        <f>Table29[[#This Row],[quantity]]*Table29[[#This Row],[unit_price]]</f>
        <v>791.64</v>
      </c>
      <c r="F2181" t="str">
        <f>_xlfn.XLOOKUP(Table29[[#This Row],[product_id]],products!A:A,products!B:B)</f>
        <v>Popcorn</v>
      </c>
      <c r="G2181" t="str">
        <f>_xlfn.XLOOKUP(B:B,products!A:A,products!C:C)</f>
        <v>Snacks &amp; Munchies</v>
      </c>
      <c r="H2181" t="str">
        <f>_xlfn.XLOOKUP(Table29[[#This Row],[product_id]],products!A:A,products!D:D)</f>
        <v>Chaudhari, Pant and Singh</v>
      </c>
      <c r="I2181" s="1">
        <f>_xlfn.XLOOKUP(Table29[[#This Row],[order_id]],orders!A:A,orders!C:C)</f>
        <v>45411.763888888891</v>
      </c>
      <c r="J2181" s="3">
        <f>_xlfn.XLOOKUP(Table29[[#This Row],[order_id]],orders!A:A,orders!B:B)</f>
        <v>54923640</v>
      </c>
      <c r="K2181" s="3" t="str">
        <f>_xlfn.XLOOKUP(Table29[[#This Row],[order_id]],orders!A:A,orders!E:E)</f>
        <v>Wallet</v>
      </c>
      <c r="L2181" s="3" t="str">
        <f>_xlfn.XLOOKUP(Table29[[#This Row],[customer id]],customers!A:A,customers!C:C)</f>
        <v>Inactive</v>
      </c>
    </row>
    <row r="2182" spans="1:12" x14ac:dyDescent="0.35">
      <c r="A2182" s="3">
        <v>1553626879</v>
      </c>
      <c r="B2182">
        <v>602241</v>
      </c>
      <c r="C2182">
        <v>3</v>
      </c>
      <c r="D2182" s="2">
        <v>976.55</v>
      </c>
      <c r="E2182" s="2">
        <f>Table29[[#This Row],[quantity]]*Table29[[#This Row],[unit_price]]</f>
        <v>2929.6499999999996</v>
      </c>
      <c r="F2182" t="str">
        <f>_xlfn.XLOOKUP(Table29[[#This Row],[product_id]],products!A:A,products!B:B)</f>
        <v>Nuts</v>
      </c>
      <c r="G2182" t="str">
        <f>_xlfn.XLOOKUP(B:B,products!A:A,products!C:C)</f>
        <v>Snacks &amp; Munchies</v>
      </c>
      <c r="H2182" t="str">
        <f>_xlfn.XLOOKUP(Table29[[#This Row],[product_id]],products!A:A,products!D:D)</f>
        <v>Bahl-Pau</v>
      </c>
      <c r="I2182" s="1">
        <f>_xlfn.XLOOKUP(Table29[[#This Row],[order_id]],orders!A:A,orders!C:C)</f>
        <v>45591.607638888891</v>
      </c>
      <c r="J2182" s="3">
        <f>_xlfn.XLOOKUP(Table29[[#This Row],[order_id]],orders!A:A,orders!B:B)</f>
        <v>6579892</v>
      </c>
      <c r="K2182" s="3" t="str">
        <f>_xlfn.XLOOKUP(Table29[[#This Row],[order_id]],orders!A:A,orders!E:E)</f>
        <v>UPI</v>
      </c>
      <c r="L2182" s="3" t="str">
        <f>_xlfn.XLOOKUP(Table29[[#This Row],[customer id]],customers!A:A,customers!C:C)</f>
        <v>Regular</v>
      </c>
    </row>
    <row r="2183" spans="1:12" x14ac:dyDescent="0.35">
      <c r="A2183" s="3">
        <v>9271384187</v>
      </c>
      <c r="B2183">
        <v>186168</v>
      </c>
      <c r="C2183">
        <v>2</v>
      </c>
      <c r="D2183" s="2">
        <v>878.8</v>
      </c>
      <c r="E2183" s="2">
        <f>Table29[[#This Row],[quantity]]*Table29[[#This Row],[unit_price]]</f>
        <v>1757.6</v>
      </c>
      <c r="F2183" t="str">
        <f>_xlfn.XLOOKUP(Table29[[#This Row],[product_id]],products!A:A,products!B:B)</f>
        <v>Dog Food</v>
      </c>
      <c r="G2183" t="str">
        <f>_xlfn.XLOOKUP(B:B,products!A:A,products!C:C)</f>
        <v>Pet Care</v>
      </c>
      <c r="H2183" t="str">
        <f>_xlfn.XLOOKUP(Table29[[#This Row],[product_id]],products!A:A,products!D:D)</f>
        <v>Parekh, Lad and Kadakia</v>
      </c>
      <c r="I2183" s="1">
        <f>_xlfn.XLOOKUP(Table29[[#This Row],[order_id]],orders!A:A,orders!C:C)</f>
        <v>45258.145833333336</v>
      </c>
      <c r="J2183" s="3">
        <f>_xlfn.XLOOKUP(Table29[[#This Row],[order_id]],orders!A:A,orders!B:B)</f>
        <v>67749649</v>
      </c>
      <c r="K2183" s="3" t="str">
        <f>_xlfn.XLOOKUP(Table29[[#This Row],[order_id]],orders!A:A,orders!E:E)</f>
        <v>Card</v>
      </c>
      <c r="L2183" s="3" t="str">
        <f>_xlfn.XLOOKUP(Table29[[#This Row],[customer id]],customers!A:A,customers!C:C)</f>
        <v>Inactive</v>
      </c>
    </row>
    <row r="2184" spans="1:12" x14ac:dyDescent="0.35">
      <c r="A2184" s="3">
        <v>1409544327</v>
      </c>
      <c r="B2184">
        <v>677542</v>
      </c>
      <c r="C2184">
        <v>3</v>
      </c>
      <c r="D2184" s="2">
        <v>212.61</v>
      </c>
      <c r="E2184" s="2">
        <f>Table29[[#This Row],[quantity]]*Table29[[#This Row],[unit_price]]</f>
        <v>637.83000000000004</v>
      </c>
      <c r="F2184" t="str">
        <f>_xlfn.XLOOKUP(Table29[[#This Row],[product_id]],products!A:A,products!B:B)</f>
        <v>Toilet Cleaner</v>
      </c>
      <c r="G2184" t="str">
        <f>_xlfn.XLOOKUP(B:B,products!A:A,products!C:C)</f>
        <v>Household Care</v>
      </c>
      <c r="H2184" t="str">
        <f>_xlfn.XLOOKUP(Table29[[#This Row],[product_id]],products!A:A,products!D:D)</f>
        <v>Thaman-Lanka</v>
      </c>
      <c r="I2184" s="1">
        <f>_xlfn.XLOOKUP(Table29[[#This Row],[order_id]],orders!A:A,orders!C:C)</f>
        <v>45486.679166666669</v>
      </c>
      <c r="J2184" s="3">
        <f>_xlfn.XLOOKUP(Table29[[#This Row],[order_id]],orders!A:A,orders!B:B)</f>
        <v>86444757</v>
      </c>
      <c r="K2184" s="3" t="str">
        <f>_xlfn.XLOOKUP(Table29[[#This Row],[order_id]],orders!A:A,orders!E:E)</f>
        <v>Wallet</v>
      </c>
      <c r="L2184" s="3" t="str">
        <f>_xlfn.XLOOKUP(Table29[[#This Row],[customer id]],customers!A:A,customers!C:C)</f>
        <v>New</v>
      </c>
    </row>
    <row r="2185" spans="1:12" x14ac:dyDescent="0.35">
      <c r="A2185" s="3">
        <v>637100019</v>
      </c>
      <c r="B2185">
        <v>677169</v>
      </c>
      <c r="C2185">
        <v>1</v>
      </c>
      <c r="D2185" s="2">
        <v>261.02999999999997</v>
      </c>
      <c r="E2185" s="2">
        <f>Table29[[#This Row],[quantity]]*Table29[[#This Row],[unit_price]]</f>
        <v>261.02999999999997</v>
      </c>
      <c r="F2185" t="str">
        <f>_xlfn.XLOOKUP(Table29[[#This Row],[product_id]],products!A:A,products!B:B)</f>
        <v>Cough Syrup</v>
      </c>
      <c r="G2185" t="str">
        <f>_xlfn.XLOOKUP(B:B,products!A:A,products!C:C)</f>
        <v>Pharmacy</v>
      </c>
      <c r="H2185" t="str">
        <f>_xlfn.XLOOKUP(Table29[[#This Row],[product_id]],products!A:A,products!D:D)</f>
        <v>Char-Divan</v>
      </c>
      <c r="I2185" s="1">
        <f>_xlfn.XLOOKUP(Table29[[#This Row],[order_id]],orders!A:A,orders!C:C)</f>
        <v>45222.763888888891</v>
      </c>
      <c r="J2185" s="3">
        <f>_xlfn.XLOOKUP(Table29[[#This Row],[order_id]],orders!A:A,orders!B:B)</f>
        <v>62868582</v>
      </c>
      <c r="K2185" s="3" t="str">
        <f>_xlfn.XLOOKUP(Table29[[#This Row],[order_id]],orders!A:A,orders!E:E)</f>
        <v>Wallet</v>
      </c>
      <c r="L2185" s="3" t="str">
        <f>_xlfn.XLOOKUP(Table29[[#This Row],[customer id]],customers!A:A,customers!C:C)</f>
        <v>New</v>
      </c>
    </row>
    <row r="2186" spans="1:12" x14ac:dyDescent="0.35">
      <c r="A2186" s="3">
        <v>186083059</v>
      </c>
      <c r="B2186">
        <v>337168</v>
      </c>
      <c r="C2186">
        <v>3</v>
      </c>
      <c r="D2186" s="2">
        <v>545.49</v>
      </c>
      <c r="E2186" s="2">
        <f>Table29[[#This Row],[quantity]]*Table29[[#This Row],[unit_price]]</f>
        <v>1636.47</v>
      </c>
      <c r="F2186" t="str">
        <f>_xlfn.XLOOKUP(Table29[[#This Row],[product_id]],products!A:A,products!B:B)</f>
        <v>Eggs</v>
      </c>
      <c r="G2186" t="str">
        <f>_xlfn.XLOOKUP(B:B,products!A:A,products!C:C)</f>
        <v>Dairy &amp; Breakfast</v>
      </c>
      <c r="H2186" t="str">
        <f>_xlfn.XLOOKUP(Table29[[#This Row],[product_id]],products!A:A,products!D:D)</f>
        <v>Dasgupta PLC</v>
      </c>
      <c r="I2186" s="1">
        <f>_xlfn.XLOOKUP(Table29[[#This Row],[order_id]],orders!A:A,orders!C:C)</f>
        <v>45474.848611111112</v>
      </c>
      <c r="J2186" s="3">
        <f>_xlfn.XLOOKUP(Table29[[#This Row],[order_id]],orders!A:A,orders!B:B)</f>
        <v>67829645</v>
      </c>
      <c r="K2186" s="3" t="str">
        <f>_xlfn.XLOOKUP(Table29[[#This Row],[order_id]],orders!A:A,orders!E:E)</f>
        <v>Wallet</v>
      </c>
      <c r="L2186" s="3" t="str">
        <f>_xlfn.XLOOKUP(Table29[[#This Row],[customer id]],customers!A:A,customers!C:C)</f>
        <v>New</v>
      </c>
    </row>
    <row r="2187" spans="1:12" x14ac:dyDescent="0.35">
      <c r="A2187" s="3">
        <v>1804073530</v>
      </c>
      <c r="B2187">
        <v>661577</v>
      </c>
      <c r="C2187">
        <v>1</v>
      </c>
      <c r="D2187" s="2">
        <v>720.95</v>
      </c>
      <c r="E2187" s="2">
        <f>Table29[[#This Row],[quantity]]*Table29[[#This Row],[unit_price]]</f>
        <v>720.95</v>
      </c>
      <c r="F2187" t="str">
        <f>_xlfn.XLOOKUP(Table29[[#This Row],[product_id]],products!A:A,products!B:B)</f>
        <v>Cat Food</v>
      </c>
      <c r="G2187" t="str">
        <f>_xlfn.XLOOKUP(B:B,products!A:A,products!C:C)</f>
        <v>Pet Care</v>
      </c>
      <c r="H2187" t="str">
        <f>_xlfn.XLOOKUP(Table29[[#This Row],[product_id]],products!A:A,products!D:D)</f>
        <v>Majumdar PLC</v>
      </c>
      <c r="I2187" s="1">
        <f>_xlfn.XLOOKUP(Table29[[#This Row],[order_id]],orders!A:A,orders!C:C)</f>
        <v>45462.725694444445</v>
      </c>
      <c r="J2187" s="3">
        <f>_xlfn.XLOOKUP(Table29[[#This Row],[order_id]],orders!A:A,orders!B:B)</f>
        <v>10048910</v>
      </c>
      <c r="K2187" s="3" t="str">
        <f>_xlfn.XLOOKUP(Table29[[#This Row],[order_id]],orders!A:A,orders!E:E)</f>
        <v>UPI</v>
      </c>
      <c r="L2187" s="3" t="str">
        <f>_xlfn.XLOOKUP(Table29[[#This Row],[customer id]],customers!A:A,customers!C:C)</f>
        <v>New</v>
      </c>
    </row>
    <row r="2188" spans="1:12" x14ac:dyDescent="0.35">
      <c r="A2188" s="3">
        <v>5291430311</v>
      </c>
      <c r="B2188">
        <v>894539</v>
      </c>
      <c r="C2188">
        <v>2</v>
      </c>
      <c r="D2188" s="2">
        <v>445.48</v>
      </c>
      <c r="E2188" s="2">
        <f>Table29[[#This Row],[quantity]]*Table29[[#This Row],[unit_price]]</f>
        <v>890.96</v>
      </c>
      <c r="F2188" t="str">
        <f>_xlfn.XLOOKUP(Table29[[#This Row],[product_id]],products!A:A,products!B:B)</f>
        <v>Dish Soap</v>
      </c>
      <c r="G2188" t="str">
        <f>_xlfn.XLOOKUP(B:B,products!A:A,products!C:C)</f>
        <v>Household Care</v>
      </c>
      <c r="H2188" t="str">
        <f>_xlfn.XLOOKUP(Table29[[#This Row],[product_id]],products!A:A,products!D:D)</f>
        <v>Pall, Sule and Sood</v>
      </c>
      <c r="I2188" s="1">
        <f>_xlfn.XLOOKUP(Table29[[#This Row],[order_id]],orders!A:A,orders!C:C)</f>
        <v>45218.793055555558</v>
      </c>
      <c r="J2188" s="3">
        <f>_xlfn.XLOOKUP(Table29[[#This Row],[order_id]],orders!A:A,orders!B:B)</f>
        <v>75081265</v>
      </c>
      <c r="K2188" s="3" t="str">
        <f>_xlfn.XLOOKUP(Table29[[#This Row],[order_id]],orders!A:A,orders!E:E)</f>
        <v>Cash</v>
      </c>
      <c r="L2188" s="3" t="str">
        <f>_xlfn.XLOOKUP(Table29[[#This Row],[customer id]],customers!A:A,customers!C:C)</f>
        <v>Premium</v>
      </c>
    </row>
    <row r="2189" spans="1:12" x14ac:dyDescent="0.35">
      <c r="A2189" s="3">
        <v>6947225582</v>
      </c>
      <c r="B2189">
        <v>34200</v>
      </c>
      <c r="C2189">
        <v>3</v>
      </c>
      <c r="D2189" s="2">
        <v>319.8</v>
      </c>
      <c r="E2189" s="2">
        <f>Table29[[#This Row],[quantity]]*Table29[[#This Row],[unit_price]]</f>
        <v>959.40000000000009</v>
      </c>
      <c r="F2189" t="str">
        <f>_xlfn.XLOOKUP(Table29[[#This Row],[product_id]],products!A:A,products!B:B)</f>
        <v>Lotion</v>
      </c>
      <c r="G2189" t="str">
        <f>_xlfn.XLOOKUP(B:B,products!A:A,products!C:C)</f>
        <v>Personal Care</v>
      </c>
      <c r="H2189" t="str">
        <f>_xlfn.XLOOKUP(Table29[[#This Row],[product_id]],products!A:A,products!D:D)</f>
        <v>Munshi-Grewal</v>
      </c>
      <c r="I2189" s="1">
        <f>_xlfn.XLOOKUP(Table29[[#This Row],[order_id]],orders!A:A,orders!C:C)</f>
        <v>45385.365972222222</v>
      </c>
      <c r="J2189" s="3">
        <f>_xlfn.XLOOKUP(Table29[[#This Row],[order_id]],orders!A:A,orders!B:B)</f>
        <v>89051578</v>
      </c>
      <c r="K2189" s="3" t="str">
        <f>_xlfn.XLOOKUP(Table29[[#This Row],[order_id]],orders!A:A,orders!E:E)</f>
        <v>Cash</v>
      </c>
      <c r="L2189" s="3" t="str">
        <f>_xlfn.XLOOKUP(Table29[[#This Row],[customer id]],customers!A:A,customers!C:C)</f>
        <v>Premium</v>
      </c>
    </row>
    <row r="2190" spans="1:12" x14ac:dyDescent="0.35">
      <c r="A2190" s="3">
        <v>5710643134</v>
      </c>
      <c r="B2190">
        <v>712307</v>
      </c>
      <c r="C2190">
        <v>3</v>
      </c>
      <c r="D2190" s="2">
        <v>264.89</v>
      </c>
      <c r="E2190" s="2">
        <f>Table29[[#This Row],[quantity]]*Table29[[#This Row],[unit_price]]</f>
        <v>794.67</v>
      </c>
      <c r="F2190" t="str">
        <f>_xlfn.XLOOKUP(Table29[[#This Row],[product_id]],products!A:A,products!B:B)</f>
        <v>Orange Juice</v>
      </c>
      <c r="G2190" t="str">
        <f>_xlfn.XLOOKUP(B:B,products!A:A,products!C:C)</f>
        <v>Cold Drinks &amp; Juices</v>
      </c>
      <c r="H2190" t="str">
        <f>_xlfn.XLOOKUP(Table29[[#This Row],[product_id]],products!A:A,products!D:D)</f>
        <v>Chana LLC</v>
      </c>
      <c r="I2190" s="1">
        <f>_xlfn.XLOOKUP(Table29[[#This Row],[order_id]],orders!A:A,orders!C:C)</f>
        <v>45032.707638888889</v>
      </c>
      <c r="J2190" s="3">
        <f>_xlfn.XLOOKUP(Table29[[#This Row],[order_id]],orders!A:A,orders!B:B)</f>
        <v>38420886</v>
      </c>
      <c r="K2190" s="3" t="str">
        <f>_xlfn.XLOOKUP(Table29[[#This Row],[order_id]],orders!A:A,orders!E:E)</f>
        <v>Card</v>
      </c>
      <c r="L2190" s="3" t="str">
        <f>_xlfn.XLOOKUP(Table29[[#This Row],[customer id]],customers!A:A,customers!C:C)</f>
        <v>New</v>
      </c>
    </row>
    <row r="2191" spans="1:12" x14ac:dyDescent="0.35">
      <c r="A2191" s="3">
        <v>8329733630</v>
      </c>
      <c r="B2191">
        <v>36412</v>
      </c>
      <c r="C2191">
        <v>2</v>
      </c>
      <c r="D2191" s="2">
        <v>397.68</v>
      </c>
      <c r="E2191" s="2">
        <f>Table29[[#This Row],[quantity]]*Table29[[#This Row],[unit_price]]</f>
        <v>795.36</v>
      </c>
      <c r="F2191" t="str">
        <f>_xlfn.XLOOKUP(Table29[[#This Row],[product_id]],products!A:A,products!B:B)</f>
        <v>Dish Soap</v>
      </c>
      <c r="G2191" t="str">
        <f>_xlfn.XLOOKUP(B:B,products!A:A,products!C:C)</f>
        <v>Household Care</v>
      </c>
      <c r="H2191" t="str">
        <f>_xlfn.XLOOKUP(Table29[[#This Row],[product_id]],products!A:A,products!D:D)</f>
        <v>Muni-Shankar</v>
      </c>
      <c r="I2191" s="1">
        <f>_xlfn.XLOOKUP(Table29[[#This Row],[order_id]],orders!A:A,orders!C:C)</f>
        <v>45355.161111111112</v>
      </c>
      <c r="J2191" s="3">
        <f>_xlfn.XLOOKUP(Table29[[#This Row],[order_id]],orders!A:A,orders!B:B)</f>
        <v>46717997</v>
      </c>
      <c r="K2191" s="3" t="str">
        <f>_xlfn.XLOOKUP(Table29[[#This Row],[order_id]],orders!A:A,orders!E:E)</f>
        <v>Cash</v>
      </c>
      <c r="L2191" s="3" t="str">
        <f>_xlfn.XLOOKUP(Table29[[#This Row],[customer id]],customers!A:A,customers!C:C)</f>
        <v>New</v>
      </c>
    </row>
    <row r="2192" spans="1:12" x14ac:dyDescent="0.35">
      <c r="A2192" s="3">
        <v>6772651293</v>
      </c>
      <c r="B2192">
        <v>818522</v>
      </c>
      <c r="C2192">
        <v>2</v>
      </c>
      <c r="D2192" s="2">
        <v>96.09</v>
      </c>
      <c r="E2192" s="2">
        <f>Table29[[#This Row],[quantity]]*Table29[[#This Row],[unit_price]]</f>
        <v>192.18</v>
      </c>
      <c r="F2192" t="str">
        <f>_xlfn.XLOOKUP(Table29[[#This Row],[product_id]],products!A:A,products!B:B)</f>
        <v>Cheese</v>
      </c>
      <c r="G2192" t="str">
        <f>_xlfn.XLOOKUP(B:B,products!A:A,products!C:C)</f>
        <v>Dairy &amp; Breakfast</v>
      </c>
      <c r="H2192" t="str">
        <f>_xlfn.XLOOKUP(Table29[[#This Row],[product_id]],products!A:A,products!D:D)</f>
        <v>Hora-Roy</v>
      </c>
      <c r="I2192" s="1">
        <f>_xlfn.XLOOKUP(Table29[[#This Row],[order_id]],orders!A:A,orders!C:C)</f>
        <v>45275.771527777775</v>
      </c>
      <c r="J2192" s="3">
        <f>_xlfn.XLOOKUP(Table29[[#This Row],[order_id]],orders!A:A,orders!B:B)</f>
        <v>27049432</v>
      </c>
      <c r="K2192" s="3" t="str">
        <f>_xlfn.XLOOKUP(Table29[[#This Row],[order_id]],orders!A:A,orders!E:E)</f>
        <v>UPI</v>
      </c>
      <c r="L2192" s="3" t="str">
        <f>_xlfn.XLOOKUP(Table29[[#This Row],[customer id]],customers!A:A,customers!C:C)</f>
        <v>Premium</v>
      </c>
    </row>
    <row r="2193" spans="1:12" x14ac:dyDescent="0.35">
      <c r="A2193" s="3">
        <v>581212790</v>
      </c>
      <c r="B2193">
        <v>219598</v>
      </c>
      <c r="C2193">
        <v>2</v>
      </c>
      <c r="D2193" s="2">
        <v>367.08</v>
      </c>
      <c r="E2193" s="2">
        <f>Table29[[#This Row],[quantity]]*Table29[[#This Row],[unit_price]]</f>
        <v>734.16</v>
      </c>
      <c r="F2193" t="str">
        <f>_xlfn.XLOOKUP(Table29[[#This Row],[product_id]],products!A:A,products!B:B)</f>
        <v>Shampoo</v>
      </c>
      <c r="G2193" t="str">
        <f>_xlfn.XLOOKUP(B:B,products!A:A,products!C:C)</f>
        <v>Personal Care</v>
      </c>
      <c r="H2193" t="str">
        <f>_xlfn.XLOOKUP(Table29[[#This Row],[product_id]],products!A:A,products!D:D)</f>
        <v>Arora-Magar</v>
      </c>
      <c r="I2193" s="1">
        <f>_xlfn.XLOOKUP(Table29[[#This Row],[order_id]],orders!A:A,orders!C:C)</f>
        <v>45472.365972222222</v>
      </c>
      <c r="J2193" s="3">
        <f>_xlfn.XLOOKUP(Table29[[#This Row],[order_id]],orders!A:A,orders!B:B)</f>
        <v>21461764</v>
      </c>
      <c r="K2193" s="3" t="str">
        <f>_xlfn.XLOOKUP(Table29[[#This Row],[order_id]],orders!A:A,orders!E:E)</f>
        <v>Wallet</v>
      </c>
      <c r="L2193" s="3" t="str">
        <f>_xlfn.XLOOKUP(Table29[[#This Row],[customer id]],customers!A:A,customers!C:C)</f>
        <v>Premium</v>
      </c>
    </row>
    <row r="2194" spans="1:12" x14ac:dyDescent="0.35">
      <c r="A2194" s="3">
        <v>4766571706</v>
      </c>
      <c r="B2194">
        <v>131748</v>
      </c>
      <c r="C2194">
        <v>3</v>
      </c>
      <c r="D2194" s="2">
        <v>81.349999999999994</v>
      </c>
      <c r="E2194" s="2">
        <f>Table29[[#This Row],[quantity]]*Table29[[#This Row],[unit_price]]</f>
        <v>244.04999999999998</v>
      </c>
      <c r="F2194" t="str">
        <f>_xlfn.XLOOKUP(Table29[[#This Row],[product_id]],products!A:A,products!B:B)</f>
        <v>Dog Food</v>
      </c>
      <c r="G2194" t="str">
        <f>_xlfn.XLOOKUP(B:B,products!A:A,products!C:C)</f>
        <v>Pet Care</v>
      </c>
      <c r="H2194" t="str">
        <f>_xlfn.XLOOKUP(Table29[[#This Row],[product_id]],products!A:A,products!D:D)</f>
        <v>Shroff, Wason and Dugar</v>
      </c>
      <c r="I2194" s="1">
        <f>_xlfn.XLOOKUP(Table29[[#This Row],[order_id]],orders!A:A,orders!C:C)</f>
        <v>45051.738888888889</v>
      </c>
      <c r="J2194" s="3">
        <f>_xlfn.XLOOKUP(Table29[[#This Row],[order_id]],orders!A:A,orders!B:B)</f>
        <v>71176678</v>
      </c>
      <c r="K2194" s="3" t="str">
        <f>_xlfn.XLOOKUP(Table29[[#This Row],[order_id]],orders!A:A,orders!E:E)</f>
        <v>Card</v>
      </c>
      <c r="L2194" s="3" t="str">
        <f>_xlfn.XLOOKUP(Table29[[#This Row],[customer id]],customers!A:A,customers!C:C)</f>
        <v>Regular</v>
      </c>
    </row>
    <row r="2195" spans="1:12" x14ac:dyDescent="0.35">
      <c r="A2195" s="3">
        <v>9961298199</v>
      </c>
      <c r="B2195">
        <v>336847</v>
      </c>
      <c r="C2195">
        <v>1</v>
      </c>
      <c r="D2195" s="2">
        <v>936.98</v>
      </c>
      <c r="E2195" s="2">
        <f>Table29[[#This Row],[quantity]]*Table29[[#This Row],[unit_price]]</f>
        <v>936.98</v>
      </c>
      <c r="F2195" t="str">
        <f>_xlfn.XLOOKUP(Table29[[#This Row],[product_id]],products!A:A,products!B:B)</f>
        <v>Toilet Cleaner</v>
      </c>
      <c r="G2195" t="str">
        <f>_xlfn.XLOOKUP(B:B,products!A:A,products!C:C)</f>
        <v>Household Care</v>
      </c>
      <c r="H2195" t="str">
        <f>_xlfn.XLOOKUP(Table29[[#This Row],[product_id]],products!A:A,products!D:D)</f>
        <v>Dayal, Mammen and More</v>
      </c>
      <c r="I2195" s="1">
        <f>_xlfn.XLOOKUP(Table29[[#This Row],[order_id]],orders!A:A,orders!C:C)</f>
        <v>45257.263888888891</v>
      </c>
      <c r="J2195" s="3">
        <f>_xlfn.XLOOKUP(Table29[[#This Row],[order_id]],orders!A:A,orders!B:B)</f>
        <v>37926207</v>
      </c>
      <c r="K2195" s="3" t="str">
        <f>_xlfn.XLOOKUP(Table29[[#This Row],[order_id]],orders!A:A,orders!E:E)</f>
        <v>Wallet</v>
      </c>
      <c r="L2195" s="3" t="str">
        <f>_xlfn.XLOOKUP(Table29[[#This Row],[customer id]],customers!A:A,customers!C:C)</f>
        <v>New</v>
      </c>
    </row>
    <row r="2196" spans="1:12" x14ac:dyDescent="0.35">
      <c r="A2196" s="3">
        <v>8102675591</v>
      </c>
      <c r="B2196">
        <v>679865</v>
      </c>
      <c r="C2196">
        <v>1</v>
      </c>
      <c r="D2196" s="2">
        <v>347.91</v>
      </c>
      <c r="E2196" s="2">
        <f>Table29[[#This Row],[quantity]]*Table29[[#This Row],[unit_price]]</f>
        <v>347.91</v>
      </c>
      <c r="F2196" t="str">
        <f>_xlfn.XLOOKUP(Table29[[#This Row],[product_id]],products!A:A,products!B:B)</f>
        <v>Wheat Flour</v>
      </c>
      <c r="G2196" t="str">
        <f>_xlfn.XLOOKUP(B:B,products!A:A,products!C:C)</f>
        <v>Grocery &amp; Staples</v>
      </c>
      <c r="H2196" t="str">
        <f>_xlfn.XLOOKUP(Table29[[#This Row],[product_id]],products!A:A,products!D:D)</f>
        <v>Memon-Barad</v>
      </c>
      <c r="I2196" s="1">
        <f>_xlfn.XLOOKUP(Table29[[#This Row],[order_id]],orders!A:A,orders!C:C)</f>
        <v>45325.951388888891</v>
      </c>
      <c r="J2196" s="3">
        <f>_xlfn.XLOOKUP(Table29[[#This Row],[order_id]],orders!A:A,orders!B:B)</f>
        <v>51119088</v>
      </c>
      <c r="K2196" s="3" t="str">
        <f>_xlfn.XLOOKUP(Table29[[#This Row],[order_id]],orders!A:A,orders!E:E)</f>
        <v>UPI</v>
      </c>
      <c r="L2196" s="3" t="str">
        <f>_xlfn.XLOOKUP(Table29[[#This Row],[customer id]],customers!A:A,customers!C:C)</f>
        <v>Regular</v>
      </c>
    </row>
    <row r="2197" spans="1:12" x14ac:dyDescent="0.35">
      <c r="A2197" s="3">
        <v>604050223</v>
      </c>
      <c r="B2197">
        <v>818990</v>
      </c>
      <c r="C2197">
        <v>1</v>
      </c>
      <c r="D2197" s="2">
        <v>163.55000000000001</v>
      </c>
      <c r="E2197" s="2">
        <f>Table29[[#This Row],[quantity]]*Table29[[#This Row],[unit_price]]</f>
        <v>163.55000000000001</v>
      </c>
      <c r="F2197" t="str">
        <f>_xlfn.XLOOKUP(Table29[[#This Row],[product_id]],products!A:A,products!B:B)</f>
        <v>Tomatoes</v>
      </c>
      <c r="G2197" t="str">
        <f>_xlfn.XLOOKUP(B:B,products!A:A,products!C:C)</f>
        <v>Fruits &amp; Vegetables</v>
      </c>
      <c r="H2197" t="str">
        <f>_xlfn.XLOOKUP(Table29[[#This Row],[product_id]],products!A:A,products!D:D)</f>
        <v>Dugar Group</v>
      </c>
      <c r="I2197" s="1">
        <f>_xlfn.XLOOKUP(Table29[[#This Row],[order_id]],orders!A:A,orders!C:C)</f>
        <v>45400.335416666669</v>
      </c>
      <c r="J2197" s="3">
        <f>_xlfn.XLOOKUP(Table29[[#This Row],[order_id]],orders!A:A,orders!B:B)</f>
        <v>29689766</v>
      </c>
      <c r="K2197" s="3" t="str">
        <f>_xlfn.XLOOKUP(Table29[[#This Row],[order_id]],orders!A:A,orders!E:E)</f>
        <v>Card</v>
      </c>
      <c r="L2197" s="3" t="str">
        <f>_xlfn.XLOOKUP(Table29[[#This Row],[customer id]],customers!A:A,customers!C:C)</f>
        <v>New</v>
      </c>
    </row>
    <row r="2198" spans="1:12" x14ac:dyDescent="0.35">
      <c r="A2198" s="3">
        <v>782327552</v>
      </c>
      <c r="B2198">
        <v>52729</v>
      </c>
      <c r="C2198">
        <v>2</v>
      </c>
      <c r="D2198" s="2">
        <v>316.02</v>
      </c>
      <c r="E2198" s="2">
        <f>Table29[[#This Row],[quantity]]*Table29[[#This Row],[unit_price]]</f>
        <v>632.04</v>
      </c>
      <c r="F2198" t="str">
        <f>_xlfn.XLOOKUP(Table29[[#This Row],[product_id]],products!A:A,products!B:B)</f>
        <v>Cat Food</v>
      </c>
      <c r="G2198" t="str">
        <f>_xlfn.XLOOKUP(B:B,products!A:A,products!C:C)</f>
        <v>Pet Care</v>
      </c>
      <c r="H2198" t="str">
        <f>_xlfn.XLOOKUP(Table29[[#This Row],[product_id]],products!A:A,products!D:D)</f>
        <v>Saini LLC</v>
      </c>
      <c r="I2198" s="1">
        <f>_xlfn.XLOOKUP(Table29[[#This Row],[order_id]],orders!A:A,orders!C:C)</f>
        <v>45114.828472222223</v>
      </c>
      <c r="J2198" s="3">
        <f>_xlfn.XLOOKUP(Table29[[#This Row],[order_id]],orders!A:A,orders!B:B)</f>
        <v>45586151</v>
      </c>
      <c r="K2198" s="3" t="str">
        <f>_xlfn.XLOOKUP(Table29[[#This Row],[order_id]],orders!A:A,orders!E:E)</f>
        <v>Cash</v>
      </c>
      <c r="L2198" s="3" t="str">
        <f>_xlfn.XLOOKUP(Table29[[#This Row],[customer id]],customers!A:A,customers!C:C)</f>
        <v>Regular</v>
      </c>
    </row>
    <row r="2199" spans="1:12" x14ac:dyDescent="0.35">
      <c r="A2199" s="3">
        <v>6156638188</v>
      </c>
      <c r="B2199">
        <v>525531</v>
      </c>
      <c r="C2199">
        <v>1</v>
      </c>
      <c r="D2199" s="2">
        <v>831.1</v>
      </c>
      <c r="E2199" s="2">
        <f>Table29[[#This Row],[quantity]]*Table29[[#This Row],[unit_price]]</f>
        <v>831.1</v>
      </c>
      <c r="F2199" t="str">
        <f>_xlfn.XLOOKUP(Table29[[#This Row],[product_id]],products!A:A,products!B:B)</f>
        <v>Dog Food</v>
      </c>
      <c r="G2199" t="str">
        <f>_xlfn.XLOOKUP(B:B,products!A:A,products!C:C)</f>
        <v>Pet Care</v>
      </c>
      <c r="H2199" t="str">
        <f>_xlfn.XLOOKUP(Table29[[#This Row],[product_id]],products!A:A,products!D:D)</f>
        <v>Sandal PLC</v>
      </c>
      <c r="I2199" s="1">
        <f>_xlfn.XLOOKUP(Table29[[#This Row],[order_id]],orders!A:A,orders!C:C)</f>
        <v>45002.206250000003</v>
      </c>
      <c r="J2199" s="3">
        <f>_xlfn.XLOOKUP(Table29[[#This Row],[order_id]],orders!A:A,orders!B:B)</f>
        <v>70589930</v>
      </c>
      <c r="K2199" s="3" t="str">
        <f>_xlfn.XLOOKUP(Table29[[#This Row],[order_id]],orders!A:A,orders!E:E)</f>
        <v>Card</v>
      </c>
      <c r="L2199" s="3" t="str">
        <f>_xlfn.XLOOKUP(Table29[[#This Row],[customer id]],customers!A:A,customers!C:C)</f>
        <v>Premium</v>
      </c>
    </row>
    <row r="2200" spans="1:12" x14ac:dyDescent="0.35">
      <c r="A2200" s="3">
        <v>6475299855</v>
      </c>
      <c r="B2200">
        <v>567671</v>
      </c>
      <c r="C2200">
        <v>1</v>
      </c>
      <c r="D2200" s="2">
        <v>418.48</v>
      </c>
      <c r="E2200" s="2">
        <f>Table29[[#This Row],[quantity]]*Table29[[#This Row],[unit_price]]</f>
        <v>418.48</v>
      </c>
      <c r="F2200" t="str">
        <f>_xlfn.XLOOKUP(Table29[[#This Row],[product_id]],products!A:A,products!B:B)</f>
        <v>Biscuits</v>
      </c>
      <c r="G2200" t="str">
        <f>_xlfn.XLOOKUP(B:B,products!A:A,products!C:C)</f>
        <v>Snacks &amp; Munchies</v>
      </c>
      <c r="H2200" t="str">
        <f>_xlfn.XLOOKUP(Table29[[#This Row],[product_id]],products!A:A,products!D:D)</f>
        <v>Nagar LLC</v>
      </c>
      <c r="I2200" s="1">
        <f>_xlfn.XLOOKUP(Table29[[#This Row],[order_id]],orders!A:A,orders!C:C)</f>
        <v>45212.922222222223</v>
      </c>
      <c r="J2200" s="3">
        <f>_xlfn.XLOOKUP(Table29[[#This Row],[order_id]],orders!A:A,orders!B:B)</f>
        <v>5238055</v>
      </c>
      <c r="K2200" s="3" t="str">
        <f>_xlfn.XLOOKUP(Table29[[#This Row],[order_id]],orders!A:A,orders!E:E)</f>
        <v>Cash</v>
      </c>
      <c r="L2200" s="3" t="str">
        <f>_xlfn.XLOOKUP(Table29[[#This Row],[customer id]],customers!A:A,customers!C:C)</f>
        <v>Regular</v>
      </c>
    </row>
    <row r="2201" spans="1:12" x14ac:dyDescent="0.35">
      <c r="A2201" s="3">
        <v>689110145</v>
      </c>
      <c r="B2201">
        <v>378676</v>
      </c>
      <c r="C2201">
        <v>3</v>
      </c>
      <c r="D2201" s="2">
        <v>881.42</v>
      </c>
      <c r="E2201" s="2">
        <f>Table29[[#This Row],[quantity]]*Table29[[#This Row],[unit_price]]</f>
        <v>2644.2599999999998</v>
      </c>
      <c r="F2201" t="str">
        <f>_xlfn.XLOOKUP(Table29[[#This Row],[product_id]],products!A:A,products!B:B)</f>
        <v>Orange Juice</v>
      </c>
      <c r="G2201" t="str">
        <f>_xlfn.XLOOKUP(B:B,products!A:A,products!C:C)</f>
        <v>Cold Drinks &amp; Juices</v>
      </c>
      <c r="H2201" t="str">
        <f>_xlfn.XLOOKUP(Table29[[#This Row],[product_id]],products!A:A,products!D:D)</f>
        <v>Baral-Kamdar</v>
      </c>
      <c r="I2201" s="1">
        <f>_xlfn.XLOOKUP(Table29[[#This Row],[order_id]],orders!A:A,orders!C:C)</f>
        <v>45049.281944444447</v>
      </c>
      <c r="J2201" s="3">
        <f>_xlfn.XLOOKUP(Table29[[#This Row],[order_id]],orders!A:A,orders!B:B)</f>
        <v>84161531</v>
      </c>
      <c r="K2201" s="3" t="str">
        <f>_xlfn.XLOOKUP(Table29[[#This Row],[order_id]],orders!A:A,orders!E:E)</f>
        <v>UPI</v>
      </c>
      <c r="L2201" s="3" t="str">
        <f>_xlfn.XLOOKUP(Table29[[#This Row],[customer id]],customers!A:A,customers!C:C)</f>
        <v>Premium</v>
      </c>
    </row>
    <row r="2202" spans="1:12" x14ac:dyDescent="0.35">
      <c r="A2202" s="3">
        <v>2785467351</v>
      </c>
      <c r="B2202">
        <v>587645</v>
      </c>
      <c r="C2202">
        <v>3</v>
      </c>
      <c r="D2202" s="2">
        <v>801.81</v>
      </c>
      <c r="E2202" s="2">
        <f>Table29[[#This Row],[quantity]]*Table29[[#This Row],[unit_price]]</f>
        <v>2405.4299999999998</v>
      </c>
      <c r="F2202" t="str">
        <f>_xlfn.XLOOKUP(Table29[[#This Row],[product_id]],products!A:A,products!B:B)</f>
        <v>Vitamins</v>
      </c>
      <c r="G2202" t="str">
        <f>_xlfn.XLOOKUP(B:B,products!A:A,products!C:C)</f>
        <v>Pharmacy</v>
      </c>
      <c r="H2202" t="str">
        <f>_xlfn.XLOOKUP(Table29[[#This Row],[product_id]],products!A:A,products!D:D)</f>
        <v>Sura, Pillay and Mammen</v>
      </c>
      <c r="I2202" s="1">
        <f>_xlfn.XLOOKUP(Table29[[#This Row],[order_id]],orders!A:A,orders!C:C)</f>
        <v>45424.554861111108</v>
      </c>
      <c r="J2202" s="3">
        <f>_xlfn.XLOOKUP(Table29[[#This Row],[order_id]],orders!A:A,orders!B:B)</f>
        <v>59009727</v>
      </c>
      <c r="K2202" s="3" t="str">
        <f>_xlfn.XLOOKUP(Table29[[#This Row],[order_id]],orders!A:A,orders!E:E)</f>
        <v>Wallet</v>
      </c>
      <c r="L2202" s="3" t="str">
        <f>_xlfn.XLOOKUP(Table29[[#This Row],[customer id]],customers!A:A,customers!C:C)</f>
        <v>New</v>
      </c>
    </row>
    <row r="2203" spans="1:12" x14ac:dyDescent="0.35">
      <c r="A2203" s="3">
        <v>7188270379</v>
      </c>
      <c r="B2203">
        <v>704868</v>
      </c>
      <c r="C2203">
        <v>2</v>
      </c>
      <c r="D2203" s="2">
        <v>193.46</v>
      </c>
      <c r="E2203" s="2">
        <f>Table29[[#This Row],[quantity]]*Table29[[#This Row],[unit_price]]</f>
        <v>386.92</v>
      </c>
      <c r="F2203" t="str">
        <f>_xlfn.XLOOKUP(Table29[[#This Row],[product_id]],products!A:A,products!B:B)</f>
        <v>Detergent</v>
      </c>
      <c r="G2203" t="str">
        <f>_xlfn.XLOOKUP(B:B,products!A:A,products!C:C)</f>
        <v>Household Care</v>
      </c>
      <c r="H2203" t="str">
        <f>_xlfn.XLOOKUP(Table29[[#This Row],[product_id]],products!A:A,products!D:D)</f>
        <v>Parikh, Oak and Kara</v>
      </c>
      <c r="I2203" s="1">
        <f>_xlfn.XLOOKUP(Table29[[#This Row],[order_id]],orders!A:A,orders!C:C)</f>
        <v>45397.263194444444</v>
      </c>
      <c r="J2203" s="3">
        <f>_xlfn.XLOOKUP(Table29[[#This Row],[order_id]],orders!A:A,orders!B:B)</f>
        <v>86487478</v>
      </c>
      <c r="K2203" s="3" t="str">
        <f>_xlfn.XLOOKUP(Table29[[#This Row],[order_id]],orders!A:A,orders!E:E)</f>
        <v>UPI</v>
      </c>
      <c r="L2203" s="3" t="str">
        <f>_xlfn.XLOOKUP(Table29[[#This Row],[customer id]],customers!A:A,customers!C:C)</f>
        <v>Premium</v>
      </c>
    </row>
    <row r="2204" spans="1:12" x14ac:dyDescent="0.35">
      <c r="A2204" s="3">
        <v>9209192342</v>
      </c>
      <c r="B2204">
        <v>799952</v>
      </c>
      <c r="C2204">
        <v>3</v>
      </c>
      <c r="D2204" s="2">
        <v>922.64</v>
      </c>
      <c r="E2204" s="2">
        <f>Table29[[#This Row],[quantity]]*Table29[[#This Row],[unit_price]]</f>
        <v>2767.92</v>
      </c>
      <c r="F2204" t="str">
        <f>_xlfn.XLOOKUP(Table29[[#This Row],[product_id]],products!A:A,products!B:B)</f>
        <v>Cheese</v>
      </c>
      <c r="G2204" t="str">
        <f>_xlfn.XLOOKUP(B:B,products!A:A,products!C:C)</f>
        <v>Dairy &amp; Breakfast</v>
      </c>
      <c r="H2204" t="str">
        <f>_xlfn.XLOOKUP(Table29[[#This Row],[product_id]],products!A:A,products!D:D)</f>
        <v>Padmanabhan-Virk</v>
      </c>
      <c r="I2204" s="1">
        <f>_xlfn.XLOOKUP(Table29[[#This Row],[order_id]],orders!A:A,orders!C:C)</f>
        <v>45356.284722222219</v>
      </c>
      <c r="J2204" s="3">
        <f>_xlfn.XLOOKUP(Table29[[#This Row],[order_id]],orders!A:A,orders!B:B)</f>
        <v>42227189</v>
      </c>
      <c r="K2204" s="3" t="str">
        <f>_xlfn.XLOOKUP(Table29[[#This Row],[order_id]],orders!A:A,orders!E:E)</f>
        <v>UPI</v>
      </c>
      <c r="L2204" s="3" t="str">
        <f>_xlfn.XLOOKUP(Table29[[#This Row],[customer id]],customers!A:A,customers!C:C)</f>
        <v>Regular</v>
      </c>
    </row>
    <row r="2205" spans="1:12" x14ac:dyDescent="0.35">
      <c r="A2205" s="3">
        <v>3193016310</v>
      </c>
      <c r="B2205">
        <v>990993</v>
      </c>
      <c r="C2205">
        <v>3</v>
      </c>
      <c r="D2205" s="2">
        <v>263.7</v>
      </c>
      <c r="E2205" s="2">
        <f>Table29[[#This Row],[quantity]]*Table29[[#This Row],[unit_price]]</f>
        <v>791.09999999999991</v>
      </c>
      <c r="F2205" t="str">
        <f>_xlfn.XLOOKUP(Table29[[#This Row],[product_id]],products!A:A,products!B:B)</f>
        <v>Chocolates</v>
      </c>
      <c r="G2205" t="str">
        <f>_xlfn.XLOOKUP(B:B,products!A:A,products!C:C)</f>
        <v>Snacks &amp; Munchies</v>
      </c>
      <c r="H2205" t="str">
        <f>_xlfn.XLOOKUP(Table29[[#This Row],[product_id]],products!A:A,products!D:D)</f>
        <v>Guha-Subramaniam</v>
      </c>
      <c r="I2205" s="1">
        <f>_xlfn.XLOOKUP(Table29[[#This Row],[order_id]],orders!A:A,orders!C:C)</f>
        <v>45262.214583333334</v>
      </c>
      <c r="J2205" s="3">
        <f>_xlfn.XLOOKUP(Table29[[#This Row],[order_id]],orders!A:A,orders!B:B)</f>
        <v>58115779</v>
      </c>
      <c r="K2205" s="3" t="str">
        <f>_xlfn.XLOOKUP(Table29[[#This Row],[order_id]],orders!A:A,orders!E:E)</f>
        <v>Cash</v>
      </c>
      <c r="L2205" s="3" t="str">
        <f>_xlfn.XLOOKUP(Table29[[#This Row],[customer id]],customers!A:A,customers!C:C)</f>
        <v>Regular</v>
      </c>
    </row>
    <row r="2206" spans="1:12" x14ac:dyDescent="0.35">
      <c r="A2206" s="3">
        <v>9743228131</v>
      </c>
      <c r="B2206">
        <v>131748</v>
      </c>
      <c r="C2206">
        <v>3</v>
      </c>
      <c r="D2206" s="2">
        <v>81.349999999999994</v>
      </c>
      <c r="E2206" s="2">
        <f>Table29[[#This Row],[quantity]]*Table29[[#This Row],[unit_price]]</f>
        <v>244.04999999999998</v>
      </c>
      <c r="F2206" t="str">
        <f>_xlfn.XLOOKUP(Table29[[#This Row],[product_id]],products!A:A,products!B:B)</f>
        <v>Dog Food</v>
      </c>
      <c r="G2206" t="str">
        <f>_xlfn.XLOOKUP(B:B,products!A:A,products!C:C)</f>
        <v>Pet Care</v>
      </c>
      <c r="H2206" t="str">
        <f>_xlfn.XLOOKUP(Table29[[#This Row],[product_id]],products!A:A,products!D:D)</f>
        <v>Shroff, Wason and Dugar</v>
      </c>
      <c r="I2206" s="1">
        <f>_xlfn.XLOOKUP(Table29[[#This Row],[order_id]],orders!A:A,orders!C:C)</f>
        <v>45482.363888888889</v>
      </c>
      <c r="J2206" s="3">
        <f>_xlfn.XLOOKUP(Table29[[#This Row],[order_id]],orders!A:A,orders!B:B)</f>
        <v>34839913</v>
      </c>
      <c r="K2206" s="3" t="str">
        <f>_xlfn.XLOOKUP(Table29[[#This Row],[order_id]],orders!A:A,orders!E:E)</f>
        <v>UPI</v>
      </c>
      <c r="L2206" s="3" t="str">
        <f>_xlfn.XLOOKUP(Table29[[#This Row],[customer id]],customers!A:A,customers!C:C)</f>
        <v>Regular</v>
      </c>
    </row>
    <row r="2207" spans="1:12" x14ac:dyDescent="0.35">
      <c r="A2207" s="3">
        <v>4417542973</v>
      </c>
      <c r="B2207">
        <v>131937</v>
      </c>
      <c r="C2207">
        <v>2</v>
      </c>
      <c r="D2207" s="2">
        <v>287.81</v>
      </c>
      <c r="E2207" s="2">
        <f>Table29[[#This Row],[quantity]]*Table29[[#This Row],[unit_price]]</f>
        <v>575.62</v>
      </c>
      <c r="F2207" t="str">
        <f>_xlfn.XLOOKUP(Table29[[#This Row],[product_id]],products!A:A,products!B:B)</f>
        <v>Frozen Pizza</v>
      </c>
      <c r="G2207" t="str">
        <f>_xlfn.XLOOKUP(B:B,products!A:A,products!C:C)</f>
        <v>Instant &amp; Frozen Food</v>
      </c>
      <c r="H2207" t="str">
        <f>_xlfn.XLOOKUP(Table29[[#This Row],[product_id]],products!A:A,products!D:D)</f>
        <v>Varkey, Devi and Ganguly</v>
      </c>
      <c r="I2207" s="1">
        <f>_xlfn.XLOOKUP(Table29[[#This Row],[order_id]],orders!A:A,orders!C:C)</f>
        <v>45527.495138888888</v>
      </c>
      <c r="J2207" s="3">
        <f>_xlfn.XLOOKUP(Table29[[#This Row],[order_id]],orders!A:A,orders!B:B)</f>
        <v>84937877</v>
      </c>
      <c r="K2207" s="3" t="str">
        <f>_xlfn.XLOOKUP(Table29[[#This Row],[order_id]],orders!A:A,orders!E:E)</f>
        <v>Card</v>
      </c>
      <c r="L2207" s="3" t="str">
        <f>_xlfn.XLOOKUP(Table29[[#This Row],[customer id]],customers!A:A,customers!C:C)</f>
        <v>Premium</v>
      </c>
    </row>
    <row r="2208" spans="1:12" x14ac:dyDescent="0.35">
      <c r="A2208" s="3">
        <v>3065857200</v>
      </c>
      <c r="B2208">
        <v>222892</v>
      </c>
      <c r="C2208">
        <v>1</v>
      </c>
      <c r="D2208" s="2">
        <v>869.22</v>
      </c>
      <c r="E2208" s="2">
        <f>Table29[[#This Row],[quantity]]*Table29[[#This Row],[unit_price]]</f>
        <v>869.22</v>
      </c>
      <c r="F2208" t="str">
        <f>_xlfn.XLOOKUP(Table29[[#This Row],[product_id]],products!A:A,products!B:B)</f>
        <v>Tomatoes</v>
      </c>
      <c r="G2208" t="str">
        <f>_xlfn.XLOOKUP(B:B,products!A:A,products!C:C)</f>
        <v>Fruits &amp; Vegetables</v>
      </c>
      <c r="H2208" t="str">
        <f>_xlfn.XLOOKUP(Table29[[#This Row],[product_id]],products!A:A,products!D:D)</f>
        <v>Ramakrishnan-Ghose</v>
      </c>
      <c r="I2208" s="1">
        <f>_xlfn.XLOOKUP(Table29[[#This Row],[order_id]],orders!A:A,orders!C:C)</f>
        <v>45469.10833333333</v>
      </c>
      <c r="J2208" s="3">
        <f>_xlfn.XLOOKUP(Table29[[#This Row],[order_id]],orders!A:A,orders!B:B)</f>
        <v>82359623</v>
      </c>
      <c r="K2208" s="3" t="str">
        <f>_xlfn.XLOOKUP(Table29[[#This Row],[order_id]],orders!A:A,orders!E:E)</f>
        <v>Cash</v>
      </c>
      <c r="L2208" s="3" t="str">
        <f>_xlfn.XLOOKUP(Table29[[#This Row],[customer id]],customers!A:A,customers!C:C)</f>
        <v>Premium</v>
      </c>
    </row>
    <row r="2209" spans="1:12" x14ac:dyDescent="0.35">
      <c r="A2209" s="3">
        <v>6994732191</v>
      </c>
      <c r="B2209">
        <v>94225</v>
      </c>
      <c r="C2209">
        <v>2</v>
      </c>
      <c r="D2209" s="2">
        <v>77.11</v>
      </c>
      <c r="E2209" s="2">
        <f>Table29[[#This Row],[quantity]]*Table29[[#This Row],[unit_price]]</f>
        <v>154.22</v>
      </c>
      <c r="F2209" t="str">
        <f>_xlfn.XLOOKUP(Table29[[#This Row],[product_id]],products!A:A,products!B:B)</f>
        <v>Toilet Cleaner</v>
      </c>
      <c r="G2209" t="str">
        <f>_xlfn.XLOOKUP(B:B,products!A:A,products!C:C)</f>
        <v>Household Care</v>
      </c>
      <c r="H2209" t="str">
        <f>_xlfn.XLOOKUP(Table29[[#This Row],[product_id]],products!A:A,products!D:D)</f>
        <v>Gulati, Ram and Sarkar</v>
      </c>
      <c r="I2209" s="1">
        <f>_xlfn.XLOOKUP(Table29[[#This Row],[order_id]],orders!A:A,orders!C:C)</f>
        <v>45131.47152777778</v>
      </c>
      <c r="J2209" s="3">
        <f>_xlfn.XLOOKUP(Table29[[#This Row],[order_id]],orders!A:A,orders!B:B)</f>
        <v>35278126</v>
      </c>
      <c r="K2209" s="3" t="str">
        <f>_xlfn.XLOOKUP(Table29[[#This Row],[order_id]],orders!A:A,orders!E:E)</f>
        <v>Card</v>
      </c>
      <c r="L2209" s="3" t="str">
        <f>_xlfn.XLOOKUP(Table29[[#This Row],[customer id]],customers!A:A,customers!C:C)</f>
        <v>Premium</v>
      </c>
    </row>
    <row r="2210" spans="1:12" x14ac:dyDescent="0.35">
      <c r="A2210" s="3">
        <v>7663189769</v>
      </c>
      <c r="B2210">
        <v>937542</v>
      </c>
      <c r="C2210">
        <v>2</v>
      </c>
      <c r="D2210" s="2">
        <v>97.04</v>
      </c>
      <c r="E2210" s="2">
        <f>Table29[[#This Row],[quantity]]*Table29[[#This Row],[unit_price]]</f>
        <v>194.08</v>
      </c>
      <c r="F2210" t="str">
        <f>_xlfn.XLOOKUP(Table29[[#This Row],[product_id]],products!A:A,products!B:B)</f>
        <v>Wheat Flour</v>
      </c>
      <c r="G2210" t="str">
        <f>_xlfn.XLOOKUP(B:B,products!A:A,products!C:C)</f>
        <v>Grocery &amp; Staples</v>
      </c>
      <c r="H2210" t="str">
        <f>_xlfn.XLOOKUP(Table29[[#This Row],[product_id]],products!A:A,products!D:D)</f>
        <v>Khurana and Sons</v>
      </c>
      <c r="I2210" s="1">
        <f>_xlfn.XLOOKUP(Table29[[#This Row],[order_id]],orders!A:A,orders!C:C)</f>
        <v>45139.524305555555</v>
      </c>
      <c r="J2210" s="3">
        <f>_xlfn.XLOOKUP(Table29[[#This Row],[order_id]],orders!A:A,orders!B:B)</f>
        <v>85006599</v>
      </c>
      <c r="K2210" s="3" t="str">
        <f>_xlfn.XLOOKUP(Table29[[#This Row],[order_id]],orders!A:A,orders!E:E)</f>
        <v>Card</v>
      </c>
      <c r="L2210" s="3" t="str">
        <f>_xlfn.XLOOKUP(Table29[[#This Row],[customer id]],customers!A:A,customers!C:C)</f>
        <v>Inactive</v>
      </c>
    </row>
    <row r="2211" spans="1:12" x14ac:dyDescent="0.35">
      <c r="A2211" s="3">
        <v>5012619147</v>
      </c>
      <c r="B2211">
        <v>287070</v>
      </c>
      <c r="C2211">
        <v>1</v>
      </c>
      <c r="D2211" s="2">
        <v>443.17</v>
      </c>
      <c r="E2211" s="2">
        <f>Table29[[#This Row],[quantity]]*Table29[[#This Row],[unit_price]]</f>
        <v>443.17</v>
      </c>
      <c r="F2211" t="str">
        <f>_xlfn.XLOOKUP(Table29[[#This Row],[product_id]],products!A:A,products!B:B)</f>
        <v>Wheat Flour</v>
      </c>
      <c r="G2211" t="str">
        <f>_xlfn.XLOOKUP(B:B,products!A:A,products!C:C)</f>
        <v>Grocery &amp; Staples</v>
      </c>
      <c r="H2211" t="str">
        <f>_xlfn.XLOOKUP(Table29[[#This Row],[product_id]],products!A:A,products!D:D)</f>
        <v>Gala, Magar and Rajagopal</v>
      </c>
      <c r="I2211" s="1">
        <f>_xlfn.XLOOKUP(Table29[[#This Row],[order_id]],orders!A:A,orders!C:C)</f>
        <v>45049.422222222223</v>
      </c>
      <c r="J2211" s="3">
        <f>_xlfn.XLOOKUP(Table29[[#This Row],[order_id]],orders!A:A,orders!B:B)</f>
        <v>66130660</v>
      </c>
      <c r="K2211" s="3" t="str">
        <f>_xlfn.XLOOKUP(Table29[[#This Row],[order_id]],orders!A:A,orders!E:E)</f>
        <v>Card</v>
      </c>
      <c r="L2211" s="3" t="str">
        <f>_xlfn.XLOOKUP(Table29[[#This Row],[customer id]],customers!A:A,customers!C:C)</f>
        <v>New</v>
      </c>
    </row>
    <row r="2212" spans="1:12" x14ac:dyDescent="0.35">
      <c r="A2212" s="3">
        <v>7456088789</v>
      </c>
      <c r="B2212">
        <v>799952</v>
      </c>
      <c r="C2212">
        <v>1</v>
      </c>
      <c r="D2212" s="2">
        <v>922.64</v>
      </c>
      <c r="E2212" s="2">
        <f>Table29[[#This Row],[quantity]]*Table29[[#This Row],[unit_price]]</f>
        <v>922.64</v>
      </c>
      <c r="F2212" t="str">
        <f>_xlfn.XLOOKUP(Table29[[#This Row],[product_id]],products!A:A,products!B:B)</f>
        <v>Cheese</v>
      </c>
      <c r="G2212" t="str">
        <f>_xlfn.XLOOKUP(B:B,products!A:A,products!C:C)</f>
        <v>Dairy &amp; Breakfast</v>
      </c>
      <c r="H2212" t="str">
        <f>_xlfn.XLOOKUP(Table29[[#This Row],[product_id]],products!A:A,products!D:D)</f>
        <v>Padmanabhan-Virk</v>
      </c>
      <c r="I2212" s="1">
        <f>_xlfn.XLOOKUP(Table29[[#This Row],[order_id]],orders!A:A,orders!C:C)</f>
        <v>45025.000694444447</v>
      </c>
      <c r="J2212" s="3">
        <f>_xlfn.XLOOKUP(Table29[[#This Row],[order_id]],orders!A:A,orders!B:B)</f>
        <v>36737539</v>
      </c>
      <c r="K2212" s="3" t="str">
        <f>_xlfn.XLOOKUP(Table29[[#This Row],[order_id]],orders!A:A,orders!E:E)</f>
        <v>Wallet</v>
      </c>
      <c r="L2212" s="3" t="str">
        <f>_xlfn.XLOOKUP(Table29[[#This Row],[customer id]],customers!A:A,customers!C:C)</f>
        <v>Inactive</v>
      </c>
    </row>
    <row r="2213" spans="1:12" x14ac:dyDescent="0.35">
      <c r="A2213" s="3">
        <v>3270559373</v>
      </c>
      <c r="B2213">
        <v>382511</v>
      </c>
      <c r="C2213">
        <v>1</v>
      </c>
      <c r="D2213" s="2">
        <v>702.54</v>
      </c>
      <c r="E2213" s="2">
        <f>Table29[[#This Row],[quantity]]*Table29[[#This Row],[unit_price]]</f>
        <v>702.54</v>
      </c>
      <c r="F2213" t="str">
        <f>_xlfn.XLOOKUP(Table29[[#This Row],[product_id]],products!A:A,products!B:B)</f>
        <v>Butter</v>
      </c>
      <c r="G2213" t="str">
        <f>_xlfn.XLOOKUP(B:B,products!A:A,products!C:C)</f>
        <v>Dairy &amp; Breakfast</v>
      </c>
      <c r="H2213" t="str">
        <f>_xlfn.XLOOKUP(Table29[[#This Row],[product_id]],products!A:A,products!D:D)</f>
        <v>Bora-Thakkar</v>
      </c>
      <c r="I2213" s="1">
        <f>_xlfn.XLOOKUP(Table29[[#This Row],[order_id]],orders!A:A,orders!C:C)</f>
        <v>45004.559027777781</v>
      </c>
      <c r="J2213" s="3">
        <f>_xlfn.XLOOKUP(Table29[[#This Row],[order_id]],orders!A:A,orders!B:B)</f>
        <v>13604883</v>
      </c>
      <c r="K2213" s="3" t="str">
        <f>_xlfn.XLOOKUP(Table29[[#This Row],[order_id]],orders!A:A,orders!E:E)</f>
        <v>Cash</v>
      </c>
      <c r="L2213" s="3" t="str">
        <f>_xlfn.XLOOKUP(Table29[[#This Row],[customer id]],customers!A:A,customers!C:C)</f>
        <v>Premium</v>
      </c>
    </row>
    <row r="2214" spans="1:12" x14ac:dyDescent="0.35">
      <c r="A2214" s="3">
        <v>4703798183</v>
      </c>
      <c r="B2214">
        <v>557908</v>
      </c>
      <c r="C2214">
        <v>3</v>
      </c>
      <c r="D2214" s="2">
        <v>942.37</v>
      </c>
      <c r="E2214" s="2">
        <f>Table29[[#This Row],[quantity]]*Table29[[#This Row],[unit_price]]</f>
        <v>2827.11</v>
      </c>
      <c r="F2214" t="str">
        <f>_xlfn.XLOOKUP(Table29[[#This Row],[product_id]],products!A:A,products!B:B)</f>
        <v>Vitamins</v>
      </c>
      <c r="G2214" t="str">
        <f>_xlfn.XLOOKUP(B:B,products!A:A,products!C:C)</f>
        <v>Pharmacy</v>
      </c>
      <c r="H2214" t="str">
        <f>_xlfn.XLOOKUP(Table29[[#This Row],[product_id]],products!A:A,products!D:D)</f>
        <v>Sundaram Inc</v>
      </c>
      <c r="I2214" s="1">
        <f>_xlfn.XLOOKUP(Table29[[#This Row],[order_id]],orders!A:A,orders!C:C)</f>
        <v>45283.283333333333</v>
      </c>
      <c r="J2214" s="3">
        <f>_xlfn.XLOOKUP(Table29[[#This Row],[order_id]],orders!A:A,orders!B:B)</f>
        <v>21597477</v>
      </c>
      <c r="K2214" s="3" t="str">
        <f>_xlfn.XLOOKUP(Table29[[#This Row],[order_id]],orders!A:A,orders!E:E)</f>
        <v>Cash</v>
      </c>
      <c r="L2214" s="3" t="str">
        <f>_xlfn.XLOOKUP(Table29[[#This Row],[customer id]],customers!A:A,customers!C:C)</f>
        <v>Inactive</v>
      </c>
    </row>
    <row r="2215" spans="1:12" x14ac:dyDescent="0.35">
      <c r="A2215" s="3">
        <v>3968840556</v>
      </c>
      <c r="B2215">
        <v>818522</v>
      </c>
      <c r="C2215">
        <v>3</v>
      </c>
      <c r="D2215" s="2">
        <v>96.09</v>
      </c>
      <c r="E2215" s="2">
        <f>Table29[[#This Row],[quantity]]*Table29[[#This Row],[unit_price]]</f>
        <v>288.27</v>
      </c>
      <c r="F2215" t="str">
        <f>_xlfn.XLOOKUP(Table29[[#This Row],[product_id]],products!A:A,products!B:B)</f>
        <v>Cheese</v>
      </c>
      <c r="G2215" t="str">
        <f>_xlfn.XLOOKUP(B:B,products!A:A,products!C:C)</f>
        <v>Dairy &amp; Breakfast</v>
      </c>
      <c r="H2215" t="str">
        <f>_xlfn.XLOOKUP(Table29[[#This Row],[product_id]],products!A:A,products!D:D)</f>
        <v>Hora-Roy</v>
      </c>
      <c r="I2215" s="1">
        <f>_xlfn.XLOOKUP(Table29[[#This Row],[order_id]],orders!A:A,orders!C:C)</f>
        <v>45544.924305555556</v>
      </c>
      <c r="J2215" s="3">
        <f>_xlfn.XLOOKUP(Table29[[#This Row],[order_id]],orders!A:A,orders!B:B)</f>
        <v>93723634</v>
      </c>
      <c r="K2215" s="3" t="str">
        <f>_xlfn.XLOOKUP(Table29[[#This Row],[order_id]],orders!A:A,orders!E:E)</f>
        <v>UPI</v>
      </c>
      <c r="L2215" s="3" t="str">
        <f>_xlfn.XLOOKUP(Table29[[#This Row],[customer id]],customers!A:A,customers!C:C)</f>
        <v>Premium</v>
      </c>
    </row>
    <row r="2216" spans="1:12" x14ac:dyDescent="0.35">
      <c r="A2216" s="3">
        <v>2331647373</v>
      </c>
      <c r="B2216">
        <v>832348</v>
      </c>
      <c r="C2216">
        <v>1</v>
      </c>
      <c r="D2216" s="2">
        <v>831.43</v>
      </c>
      <c r="E2216" s="2">
        <f>Table29[[#This Row],[quantity]]*Table29[[#This Row],[unit_price]]</f>
        <v>831.43</v>
      </c>
      <c r="F2216" t="str">
        <f>_xlfn.XLOOKUP(Table29[[#This Row],[product_id]],products!A:A,products!B:B)</f>
        <v>Biscuits</v>
      </c>
      <c r="G2216" t="str">
        <f>_xlfn.XLOOKUP(B:B,products!A:A,products!C:C)</f>
        <v>Snacks &amp; Munchies</v>
      </c>
      <c r="H2216" t="str">
        <f>_xlfn.XLOOKUP(Table29[[#This Row],[product_id]],products!A:A,products!D:D)</f>
        <v>Jani-Ram</v>
      </c>
      <c r="I2216" s="1">
        <f>_xlfn.XLOOKUP(Table29[[#This Row],[order_id]],orders!A:A,orders!C:C)</f>
        <v>45149.271527777775</v>
      </c>
      <c r="J2216" s="3">
        <f>_xlfn.XLOOKUP(Table29[[#This Row],[order_id]],orders!A:A,orders!B:B)</f>
        <v>84848018</v>
      </c>
      <c r="K2216" s="3" t="str">
        <f>_xlfn.XLOOKUP(Table29[[#This Row],[order_id]],orders!A:A,orders!E:E)</f>
        <v>Cash</v>
      </c>
      <c r="L2216" s="3" t="str">
        <f>_xlfn.XLOOKUP(Table29[[#This Row],[customer id]],customers!A:A,customers!C:C)</f>
        <v>Regular</v>
      </c>
    </row>
    <row r="2217" spans="1:12" x14ac:dyDescent="0.35">
      <c r="A2217" s="3">
        <v>6683347454</v>
      </c>
      <c r="B2217">
        <v>847349</v>
      </c>
      <c r="C2217">
        <v>2</v>
      </c>
      <c r="D2217" s="2">
        <v>781.08</v>
      </c>
      <c r="E2217" s="2">
        <f>Table29[[#This Row],[quantity]]*Table29[[#This Row],[unit_price]]</f>
        <v>1562.16</v>
      </c>
      <c r="F2217" t="str">
        <f>_xlfn.XLOOKUP(Table29[[#This Row],[product_id]],products!A:A,products!B:B)</f>
        <v>Potatoes</v>
      </c>
      <c r="G2217" t="str">
        <f>_xlfn.XLOOKUP(B:B,products!A:A,products!C:C)</f>
        <v>Fruits &amp; Vegetables</v>
      </c>
      <c r="H2217" t="str">
        <f>_xlfn.XLOOKUP(Table29[[#This Row],[product_id]],products!A:A,products!D:D)</f>
        <v>Chhabra-Agrawal</v>
      </c>
      <c r="I2217" s="1">
        <f>_xlfn.XLOOKUP(Table29[[#This Row],[order_id]],orders!A:A,orders!C:C)</f>
        <v>45071.637499999997</v>
      </c>
      <c r="J2217" s="3">
        <f>_xlfn.XLOOKUP(Table29[[#This Row],[order_id]],orders!A:A,orders!B:B)</f>
        <v>34697768</v>
      </c>
      <c r="K2217" s="3" t="str">
        <f>_xlfn.XLOOKUP(Table29[[#This Row],[order_id]],orders!A:A,orders!E:E)</f>
        <v>Wallet</v>
      </c>
      <c r="L2217" s="3" t="str">
        <f>_xlfn.XLOOKUP(Table29[[#This Row],[customer id]],customers!A:A,customers!C:C)</f>
        <v>Regular</v>
      </c>
    </row>
    <row r="2218" spans="1:12" x14ac:dyDescent="0.35">
      <c r="A2218" s="3">
        <v>5710259220</v>
      </c>
      <c r="B2218">
        <v>222892</v>
      </c>
      <c r="C2218">
        <v>1</v>
      </c>
      <c r="D2218" s="2">
        <v>869.22</v>
      </c>
      <c r="E2218" s="2">
        <f>Table29[[#This Row],[quantity]]*Table29[[#This Row],[unit_price]]</f>
        <v>869.22</v>
      </c>
      <c r="F2218" t="str">
        <f>_xlfn.XLOOKUP(Table29[[#This Row],[product_id]],products!A:A,products!B:B)</f>
        <v>Tomatoes</v>
      </c>
      <c r="G2218" t="str">
        <f>_xlfn.XLOOKUP(B:B,products!A:A,products!C:C)</f>
        <v>Fruits &amp; Vegetables</v>
      </c>
      <c r="H2218" t="str">
        <f>_xlfn.XLOOKUP(Table29[[#This Row],[product_id]],products!A:A,products!D:D)</f>
        <v>Ramakrishnan-Ghose</v>
      </c>
      <c r="I2218" s="1">
        <f>_xlfn.XLOOKUP(Table29[[#This Row],[order_id]],orders!A:A,orders!C:C)</f>
        <v>45031.644444444442</v>
      </c>
      <c r="J2218" s="3">
        <f>_xlfn.XLOOKUP(Table29[[#This Row],[order_id]],orders!A:A,orders!B:B)</f>
        <v>17287733</v>
      </c>
      <c r="K2218" s="3" t="str">
        <f>_xlfn.XLOOKUP(Table29[[#This Row],[order_id]],orders!A:A,orders!E:E)</f>
        <v>Wallet</v>
      </c>
      <c r="L2218" s="3" t="str">
        <f>_xlfn.XLOOKUP(Table29[[#This Row],[customer id]],customers!A:A,customers!C:C)</f>
        <v>Premium</v>
      </c>
    </row>
    <row r="2219" spans="1:12" x14ac:dyDescent="0.35">
      <c r="A2219" s="3">
        <v>9871546057</v>
      </c>
      <c r="B2219">
        <v>894539</v>
      </c>
      <c r="C2219">
        <v>1</v>
      </c>
      <c r="D2219" s="2">
        <v>445.48</v>
      </c>
      <c r="E2219" s="2">
        <f>Table29[[#This Row],[quantity]]*Table29[[#This Row],[unit_price]]</f>
        <v>445.48</v>
      </c>
      <c r="F2219" t="str">
        <f>_xlfn.XLOOKUP(Table29[[#This Row],[product_id]],products!A:A,products!B:B)</f>
        <v>Dish Soap</v>
      </c>
      <c r="G2219" t="str">
        <f>_xlfn.XLOOKUP(B:B,products!A:A,products!C:C)</f>
        <v>Household Care</v>
      </c>
      <c r="H2219" t="str">
        <f>_xlfn.XLOOKUP(Table29[[#This Row],[product_id]],products!A:A,products!D:D)</f>
        <v>Pall, Sule and Sood</v>
      </c>
      <c r="I2219" s="1">
        <f>_xlfn.XLOOKUP(Table29[[#This Row],[order_id]],orders!A:A,orders!C:C)</f>
        <v>45424.148611111108</v>
      </c>
      <c r="J2219" s="3">
        <f>_xlfn.XLOOKUP(Table29[[#This Row],[order_id]],orders!A:A,orders!B:B)</f>
        <v>39418109</v>
      </c>
      <c r="K2219" s="3" t="str">
        <f>_xlfn.XLOOKUP(Table29[[#This Row],[order_id]],orders!A:A,orders!E:E)</f>
        <v>UPI</v>
      </c>
      <c r="L2219" s="3" t="str">
        <f>_xlfn.XLOOKUP(Table29[[#This Row],[customer id]],customers!A:A,customers!C:C)</f>
        <v>Inactive</v>
      </c>
    </row>
    <row r="2220" spans="1:12" x14ac:dyDescent="0.35">
      <c r="A2220" s="3">
        <v>5459704311</v>
      </c>
      <c r="B2220">
        <v>77308</v>
      </c>
      <c r="C2220">
        <v>1</v>
      </c>
      <c r="D2220" s="2">
        <v>223.27</v>
      </c>
      <c r="E2220" s="2">
        <f>Table29[[#This Row],[quantity]]*Table29[[#This Row],[unit_price]]</f>
        <v>223.27</v>
      </c>
      <c r="F2220" t="str">
        <f>_xlfn.XLOOKUP(Table29[[#This Row],[product_id]],products!A:A,products!B:B)</f>
        <v>Onions</v>
      </c>
      <c r="G2220" t="str">
        <f>_xlfn.XLOOKUP(B:B,products!A:A,products!C:C)</f>
        <v>Fruits &amp; Vegetables</v>
      </c>
      <c r="H2220" t="str">
        <f>_xlfn.XLOOKUP(Table29[[#This Row],[product_id]],products!A:A,products!D:D)</f>
        <v>Ratta-Sagar</v>
      </c>
      <c r="I2220" s="1">
        <f>_xlfn.XLOOKUP(Table29[[#This Row],[order_id]],orders!A:A,orders!C:C)</f>
        <v>45261.443749999999</v>
      </c>
      <c r="J2220" s="3">
        <f>_xlfn.XLOOKUP(Table29[[#This Row],[order_id]],orders!A:A,orders!B:B)</f>
        <v>47295676</v>
      </c>
      <c r="K2220" s="3" t="str">
        <f>_xlfn.XLOOKUP(Table29[[#This Row],[order_id]],orders!A:A,orders!E:E)</f>
        <v>UPI</v>
      </c>
      <c r="L2220" s="3" t="str">
        <f>_xlfn.XLOOKUP(Table29[[#This Row],[customer id]],customers!A:A,customers!C:C)</f>
        <v>New</v>
      </c>
    </row>
    <row r="2221" spans="1:12" x14ac:dyDescent="0.35">
      <c r="A2221" s="3">
        <v>3426702134</v>
      </c>
      <c r="B2221">
        <v>542300</v>
      </c>
      <c r="C2221">
        <v>3</v>
      </c>
      <c r="D2221" s="2">
        <v>255.35</v>
      </c>
      <c r="E2221" s="2">
        <f>Table29[[#This Row],[quantity]]*Table29[[#This Row],[unit_price]]</f>
        <v>766.05</v>
      </c>
      <c r="F2221" t="str">
        <f>_xlfn.XLOOKUP(Table29[[#This Row],[product_id]],products!A:A,products!B:B)</f>
        <v>Popcorn</v>
      </c>
      <c r="G2221" t="str">
        <f>_xlfn.XLOOKUP(B:B,products!A:A,products!C:C)</f>
        <v>Snacks &amp; Munchies</v>
      </c>
      <c r="H2221" t="str">
        <f>_xlfn.XLOOKUP(Table29[[#This Row],[product_id]],products!A:A,products!D:D)</f>
        <v>Gulati-Tandon</v>
      </c>
      <c r="I2221" s="1">
        <f>_xlfn.XLOOKUP(Table29[[#This Row],[order_id]],orders!A:A,orders!C:C)</f>
        <v>45527.376388888886</v>
      </c>
      <c r="J2221" s="3">
        <f>_xlfn.XLOOKUP(Table29[[#This Row],[order_id]],orders!A:A,orders!B:B)</f>
        <v>50229203</v>
      </c>
      <c r="K2221" s="3" t="str">
        <f>_xlfn.XLOOKUP(Table29[[#This Row],[order_id]],orders!A:A,orders!E:E)</f>
        <v>Card</v>
      </c>
      <c r="L2221" s="3" t="str">
        <f>_xlfn.XLOOKUP(Table29[[#This Row],[customer id]],customers!A:A,customers!C:C)</f>
        <v>Regular</v>
      </c>
    </row>
    <row r="2222" spans="1:12" x14ac:dyDescent="0.35">
      <c r="A2222" s="3">
        <v>7671357353</v>
      </c>
      <c r="B2222">
        <v>256051</v>
      </c>
      <c r="C2222">
        <v>1</v>
      </c>
      <c r="D2222" s="2">
        <v>400.92</v>
      </c>
      <c r="E2222" s="2">
        <f>Table29[[#This Row],[quantity]]*Table29[[#This Row],[unit_price]]</f>
        <v>400.92</v>
      </c>
      <c r="F2222" t="str">
        <f>_xlfn.XLOOKUP(Table29[[#This Row],[product_id]],products!A:A,products!B:B)</f>
        <v>Lotion</v>
      </c>
      <c r="G2222" t="str">
        <f>_xlfn.XLOOKUP(B:B,products!A:A,products!C:C)</f>
        <v>Personal Care</v>
      </c>
      <c r="H2222" t="str">
        <f>_xlfn.XLOOKUP(Table29[[#This Row],[product_id]],products!A:A,products!D:D)</f>
        <v>Mannan, Naidu and Sama</v>
      </c>
      <c r="I2222" s="1">
        <f>_xlfn.XLOOKUP(Table29[[#This Row],[order_id]],orders!A:A,orders!C:C)</f>
        <v>45340.691666666666</v>
      </c>
      <c r="J2222" s="3">
        <f>_xlfn.XLOOKUP(Table29[[#This Row],[order_id]],orders!A:A,orders!B:B)</f>
        <v>16420489</v>
      </c>
      <c r="K2222" s="3" t="str">
        <f>_xlfn.XLOOKUP(Table29[[#This Row],[order_id]],orders!A:A,orders!E:E)</f>
        <v>Wallet</v>
      </c>
      <c r="L2222" s="3" t="str">
        <f>_xlfn.XLOOKUP(Table29[[#This Row],[customer id]],customers!A:A,customers!C:C)</f>
        <v>New</v>
      </c>
    </row>
    <row r="2223" spans="1:12" x14ac:dyDescent="0.35">
      <c r="A2223" s="3">
        <v>9656230693</v>
      </c>
      <c r="B2223">
        <v>604184</v>
      </c>
      <c r="C2223">
        <v>3</v>
      </c>
      <c r="D2223" s="2">
        <v>397.55</v>
      </c>
      <c r="E2223" s="2">
        <f>Table29[[#This Row],[quantity]]*Table29[[#This Row],[unit_price]]</f>
        <v>1192.6500000000001</v>
      </c>
      <c r="F2223" t="str">
        <f>_xlfn.XLOOKUP(Table29[[#This Row],[product_id]],products!A:A,products!B:B)</f>
        <v>Toilet Cleaner</v>
      </c>
      <c r="G2223" t="str">
        <f>_xlfn.XLOOKUP(B:B,products!A:A,products!C:C)</f>
        <v>Household Care</v>
      </c>
      <c r="H2223" t="str">
        <f>_xlfn.XLOOKUP(Table29[[#This Row],[product_id]],products!A:A,products!D:D)</f>
        <v>Gaba, Sodhi and Choudhary</v>
      </c>
      <c r="I2223" s="1">
        <f>_xlfn.XLOOKUP(Table29[[#This Row],[order_id]],orders!A:A,orders!C:C)</f>
        <v>45032.349305555559</v>
      </c>
      <c r="J2223" s="3">
        <f>_xlfn.XLOOKUP(Table29[[#This Row],[order_id]],orders!A:A,orders!B:B)</f>
        <v>40305293</v>
      </c>
      <c r="K2223" s="3" t="str">
        <f>_xlfn.XLOOKUP(Table29[[#This Row],[order_id]],orders!A:A,orders!E:E)</f>
        <v>Cash</v>
      </c>
      <c r="L2223" s="3" t="str">
        <f>_xlfn.XLOOKUP(Table29[[#This Row],[customer id]],customers!A:A,customers!C:C)</f>
        <v>Regular</v>
      </c>
    </row>
    <row r="2224" spans="1:12" x14ac:dyDescent="0.35">
      <c r="A2224" s="3">
        <v>3315369956</v>
      </c>
      <c r="B2224">
        <v>33955</v>
      </c>
      <c r="C2224">
        <v>3</v>
      </c>
      <c r="D2224" s="2">
        <v>186.08</v>
      </c>
      <c r="E2224" s="2">
        <f>Table29[[#This Row],[quantity]]*Table29[[#This Row],[unit_price]]</f>
        <v>558.24</v>
      </c>
      <c r="F2224" t="str">
        <f>_xlfn.XLOOKUP(Table29[[#This Row],[product_id]],products!A:A,products!B:B)</f>
        <v>Frozen Pizza</v>
      </c>
      <c r="G2224" t="str">
        <f>_xlfn.XLOOKUP(B:B,products!A:A,products!C:C)</f>
        <v>Instant &amp; Frozen Food</v>
      </c>
      <c r="H2224" t="str">
        <f>_xlfn.XLOOKUP(Table29[[#This Row],[product_id]],products!A:A,products!D:D)</f>
        <v>Baral Group</v>
      </c>
      <c r="I2224" s="1">
        <f>_xlfn.XLOOKUP(Table29[[#This Row],[order_id]],orders!A:A,orders!C:C)</f>
        <v>45037.322222222225</v>
      </c>
      <c r="J2224" s="3">
        <f>_xlfn.XLOOKUP(Table29[[#This Row],[order_id]],orders!A:A,orders!B:B)</f>
        <v>9105829</v>
      </c>
      <c r="K2224" s="3" t="str">
        <f>_xlfn.XLOOKUP(Table29[[#This Row],[order_id]],orders!A:A,orders!E:E)</f>
        <v>Card</v>
      </c>
      <c r="L2224" s="3" t="str">
        <f>_xlfn.XLOOKUP(Table29[[#This Row],[customer id]],customers!A:A,customers!C:C)</f>
        <v>Regular</v>
      </c>
    </row>
    <row r="2225" spans="1:12" x14ac:dyDescent="0.35">
      <c r="A2225" s="3">
        <v>1762287720</v>
      </c>
      <c r="B2225">
        <v>851978</v>
      </c>
      <c r="C2225">
        <v>3</v>
      </c>
      <c r="D2225" s="2">
        <v>715.72</v>
      </c>
      <c r="E2225" s="2">
        <f>Table29[[#This Row],[quantity]]*Table29[[#This Row],[unit_price]]</f>
        <v>2147.16</v>
      </c>
      <c r="F2225" t="str">
        <f>_xlfn.XLOOKUP(Table29[[#This Row],[product_id]],products!A:A,products!B:B)</f>
        <v>Vitamins</v>
      </c>
      <c r="G2225" t="str">
        <f>_xlfn.XLOOKUP(B:B,products!A:A,products!C:C)</f>
        <v>Pharmacy</v>
      </c>
      <c r="H2225" t="str">
        <f>_xlfn.XLOOKUP(Table29[[#This Row],[product_id]],products!A:A,products!D:D)</f>
        <v>Parsa-Bala</v>
      </c>
      <c r="I2225" s="1">
        <f>_xlfn.XLOOKUP(Table29[[#This Row],[order_id]],orders!A:A,orders!C:C)</f>
        <v>45534.302083333336</v>
      </c>
      <c r="J2225" s="3">
        <f>_xlfn.XLOOKUP(Table29[[#This Row],[order_id]],orders!A:A,orders!B:B)</f>
        <v>94404245</v>
      </c>
      <c r="K2225" s="3" t="str">
        <f>_xlfn.XLOOKUP(Table29[[#This Row],[order_id]],orders!A:A,orders!E:E)</f>
        <v>Card</v>
      </c>
      <c r="L2225" s="3" t="str">
        <f>_xlfn.XLOOKUP(Table29[[#This Row],[customer id]],customers!A:A,customers!C:C)</f>
        <v>Inactive</v>
      </c>
    </row>
    <row r="2226" spans="1:12" x14ac:dyDescent="0.35">
      <c r="A2226" s="3">
        <v>4816206081</v>
      </c>
      <c r="B2226">
        <v>667163</v>
      </c>
      <c r="C2226">
        <v>2</v>
      </c>
      <c r="D2226" s="2">
        <v>441.2</v>
      </c>
      <c r="E2226" s="2">
        <f>Table29[[#This Row],[quantity]]*Table29[[#This Row],[unit_price]]</f>
        <v>882.4</v>
      </c>
      <c r="F2226" t="str">
        <f>_xlfn.XLOOKUP(Table29[[#This Row],[product_id]],products!A:A,products!B:B)</f>
        <v>Orange Juice</v>
      </c>
      <c r="G2226" t="str">
        <f>_xlfn.XLOOKUP(B:B,products!A:A,products!C:C)</f>
        <v>Cold Drinks &amp; Juices</v>
      </c>
      <c r="H2226" t="str">
        <f>_xlfn.XLOOKUP(Table29[[#This Row],[product_id]],products!A:A,products!D:D)</f>
        <v>Palla LLC</v>
      </c>
      <c r="I2226" s="1">
        <f>_xlfn.XLOOKUP(Table29[[#This Row],[order_id]],orders!A:A,orders!C:C)</f>
        <v>45058.588194444441</v>
      </c>
      <c r="J2226" s="3">
        <f>_xlfn.XLOOKUP(Table29[[#This Row],[order_id]],orders!A:A,orders!B:B)</f>
        <v>36142455</v>
      </c>
      <c r="K2226" s="3" t="str">
        <f>_xlfn.XLOOKUP(Table29[[#This Row],[order_id]],orders!A:A,orders!E:E)</f>
        <v>Card</v>
      </c>
      <c r="L2226" s="3" t="str">
        <f>_xlfn.XLOOKUP(Table29[[#This Row],[customer id]],customers!A:A,customers!C:C)</f>
        <v>Premium</v>
      </c>
    </row>
    <row r="2227" spans="1:12" x14ac:dyDescent="0.35">
      <c r="A2227" s="3">
        <v>2808133351</v>
      </c>
      <c r="B2227">
        <v>94225</v>
      </c>
      <c r="C2227">
        <v>1</v>
      </c>
      <c r="D2227" s="2">
        <v>77.11</v>
      </c>
      <c r="E2227" s="2">
        <f>Table29[[#This Row],[quantity]]*Table29[[#This Row],[unit_price]]</f>
        <v>77.11</v>
      </c>
      <c r="F2227" t="str">
        <f>_xlfn.XLOOKUP(Table29[[#This Row],[product_id]],products!A:A,products!B:B)</f>
        <v>Toilet Cleaner</v>
      </c>
      <c r="G2227" t="str">
        <f>_xlfn.XLOOKUP(B:B,products!A:A,products!C:C)</f>
        <v>Household Care</v>
      </c>
      <c r="H2227" t="str">
        <f>_xlfn.XLOOKUP(Table29[[#This Row],[product_id]],products!A:A,products!D:D)</f>
        <v>Gulati, Ram and Sarkar</v>
      </c>
      <c r="I2227" s="1">
        <f>_xlfn.XLOOKUP(Table29[[#This Row],[order_id]],orders!A:A,orders!C:C)</f>
        <v>45263.468055555553</v>
      </c>
      <c r="J2227" s="3">
        <f>_xlfn.XLOOKUP(Table29[[#This Row],[order_id]],orders!A:A,orders!B:B)</f>
        <v>11071601</v>
      </c>
      <c r="K2227" s="3" t="str">
        <f>_xlfn.XLOOKUP(Table29[[#This Row],[order_id]],orders!A:A,orders!E:E)</f>
        <v>Cash</v>
      </c>
      <c r="L2227" s="3" t="str">
        <f>_xlfn.XLOOKUP(Table29[[#This Row],[customer id]],customers!A:A,customers!C:C)</f>
        <v>Inactive</v>
      </c>
    </row>
    <row r="2228" spans="1:12" x14ac:dyDescent="0.35">
      <c r="A2228" s="3">
        <v>3444569396</v>
      </c>
      <c r="B2228">
        <v>237083</v>
      </c>
      <c r="C2228">
        <v>3</v>
      </c>
      <c r="D2228" s="2">
        <v>577.13</v>
      </c>
      <c r="E2228" s="2">
        <f>Table29[[#This Row],[quantity]]*Table29[[#This Row],[unit_price]]</f>
        <v>1731.3899999999999</v>
      </c>
      <c r="F2228" t="str">
        <f>_xlfn.XLOOKUP(Table29[[#This Row],[product_id]],products!A:A,products!B:B)</f>
        <v>Cough Syrup</v>
      </c>
      <c r="G2228" t="str">
        <f>_xlfn.XLOOKUP(B:B,products!A:A,products!C:C)</f>
        <v>Pharmacy</v>
      </c>
      <c r="H2228" t="str">
        <f>_xlfn.XLOOKUP(Table29[[#This Row],[product_id]],products!A:A,products!D:D)</f>
        <v>Hayer-Banerjee</v>
      </c>
      <c r="I2228" s="1">
        <f>_xlfn.XLOOKUP(Table29[[#This Row],[order_id]],orders!A:A,orders!C:C)</f>
        <v>45560.800000000003</v>
      </c>
      <c r="J2228" s="3">
        <f>_xlfn.XLOOKUP(Table29[[#This Row],[order_id]],orders!A:A,orders!B:B)</f>
        <v>57967753</v>
      </c>
      <c r="K2228" s="3" t="str">
        <f>_xlfn.XLOOKUP(Table29[[#This Row],[order_id]],orders!A:A,orders!E:E)</f>
        <v>UPI</v>
      </c>
      <c r="L2228" s="3" t="str">
        <f>_xlfn.XLOOKUP(Table29[[#This Row],[customer id]],customers!A:A,customers!C:C)</f>
        <v>Premium</v>
      </c>
    </row>
    <row r="2229" spans="1:12" x14ac:dyDescent="0.35">
      <c r="A2229" s="3">
        <v>9704671447</v>
      </c>
      <c r="B2229">
        <v>306177</v>
      </c>
      <c r="C2229">
        <v>2</v>
      </c>
      <c r="D2229" s="2">
        <v>769.24</v>
      </c>
      <c r="E2229" s="2">
        <f>Table29[[#This Row],[quantity]]*Table29[[#This Row],[unit_price]]</f>
        <v>1538.48</v>
      </c>
      <c r="F2229" t="str">
        <f>_xlfn.XLOOKUP(Table29[[#This Row],[product_id]],products!A:A,products!B:B)</f>
        <v>Frozen Biryani</v>
      </c>
      <c r="G2229" t="str">
        <f>_xlfn.XLOOKUP(B:B,products!A:A,products!C:C)</f>
        <v>Instant &amp; Frozen Food</v>
      </c>
      <c r="H2229" t="str">
        <f>_xlfn.XLOOKUP(Table29[[#This Row],[product_id]],products!A:A,products!D:D)</f>
        <v>Som Inc</v>
      </c>
      <c r="I2229" s="1">
        <f>_xlfn.XLOOKUP(Table29[[#This Row],[order_id]],orders!A:A,orders!C:C)</f>
        <v>45265.947222222225</v>
      </c>
      <c r="J2229" s="3">
        <f>_xlfn.XLOOKUP(Table29[[#This Row],[order_id]],orders!A:A,orders!B:B)</f>
        <v>25977417</v>
      </c>
      <c r="K2229" s="3" t="str">
        <f>_xlfn.XLOOKUP(Table29[[#This Row],[order_id]],orders!A:A,orders!E:E)</f>
        <v>Cash</v>
      </c>
      <c r="L2229" s="3" t="str">
        <f>_xlfn.XLOOKUP(Table29[[#This Row],[customer id]],customers!A:A,customers!C:C)</f>
        <v>Inactive</v>
      </c>
    </row>
    <row r="2230" spans="1:12" x14ac:dyDescent="0.35">
      <c r="A2230" s="3">
        <v>6454001692</v>
      </c>
      <c r="B2230">
        <v>319388</v>
      </c>
      <c r="C2230">
        <v>1</v>
      </c>
      <c r="D2230" s="2">
        <v>657.8</v>
      </c>
      <c r="E2230" s="2">
        <f>Table29[[#This Row],[quantity]]*Table29[[#This Row],[unit_price]]</f>
        <v>657.8</v>
      </c>
      <c r="F2230" t="str">
        <f>_xlfn.XLOOKUP(Table29[[#This Row],[product_id]],products!A:A,products!B:B)</f>
        <v>Orange Juice</v>
      </c>
      <c r="G2230" t="str">
        <f>_xlfn.XLOOKUP(B:B,products!A:A,products!C:C)</f>
        <v>Cold Drinks &amp; Juices</v>
      </c>
      <c r="H2230" t="str">
        <f>_xlfn.XLOOKUP(Table29[[#This Row],[product_id]],products!A:A,products!D:D)</f>
        <v>Dâ€™Alia-Dey</v>
      </c>
      <c r="I2230" s="1">
        <f>_xlfn.XLOOKUP(Table29[[#This Row],[order_id]],orders!A:A,orders!C:C)</f>
        <v>45178.715277777781</v>
      </c>
      <c r="J2230" s="3">
        <f>_xlfn.XLOOKUP(Table29[[#This Row],[order_id]],orders!A:A,orders!B:B)</f>
        <v>2136830</v>
      </c>
      <c r="K2230" s="3" t="str">
        <f>_xlfn.XLOOKUP(Table29[[#This Row],[order_id]],orders!A:A,orders!E:E)</f>
        <v>UPI</v>
      </c>
      <c r="L2230" s="3" t="str">
        <f>_xlfn.XLOOKUP(Table29[[#This Row],[customer id]],customers!A:A,customers!C:C)</f>
        <v>New</v>
      </c>
    </row>
    <row r="2231" spans="1:12" x14ac:dyDescent="0.35">
      <c r="A2231" s="3">
        <v>2624508626</v>
      </c>
      <c r="B2231">
        <v>70969</v>
      </c>
      <c r="C2231">
        <v>3</v>
      </c>
      <c r="D2231" s="2">
        <v>631.70000000000005</v>
      </c>
      <c r="E2231" s="2">
        <f>Table29[[#This Row],[quantity]]*Table29[[#This Row],[unit_price]]</f>
        <v>1895.1000000000001</v>
      </c>
      <c r="F2231" t="str">
        <f>_xlfn.XLOOKUP(Table29[[#This Row],[product_id]],products!A:A,products!B:B)</f>
        <v>Carrots</v>
      </c>
      <c r="G2231" t="str">
        <f>_xlfn.XLOOKUP(B:B,products!A:A,products!C:C)</f>
        <v>Fruits &amp; Vegetables</v>
      </c>
      <c r="H2231" t="str">
        <f>_xlfn.XLOOKUP(Table29[[#This Row],[product_id]],products!A:A,products!D:D)</f>
        <v>Mohan Group</v>
      </c>
      <c r="I2231" s="1">
        <f>_xlfn.XLOOKUP(Table29[[#This Row],[order_id]],orders!A:A,orders!C:C)</f>
        <v>45350.008333333331</v>
      </c>
      <c r="J2231" s="3">
        <f>_xlfn.XLOOKUP(Table29[[#This Row],[order_id]],orders!A:A,orders!B:B)</f>
        <v>63262519</v>
      </c>
      <c r="K2231" s="3" t="str">
        <f>_xlfn.XLOOKUP(Table29[[#This Row],[order_id]],orders!A:A,orders!E:E)</f>
        <v>Wallet</v>
      </c>
      <c r="L2231" s="3" t="str">
        <f>_xlfn.XLOOKUP(Table29[[#This Row],[customer id]],customers!A:A,customers!C:C)</f>
        <v>Regular</v>
      </c>
    </row>
    <row r="2232" spans="1:12" x14ac:dyDescent="0.35">
      <c r="A2232" s="3">
        <v>932273820</v>
      </c>
      <c r="B2232">
        <v>513199</v>
      </c>
      <c r="C2232">
        <v>3</v>
      </c>
      <c r="D2232" s="2">
        <v>422.23</v>
      </c>
      <c r="E2232" s="2">
        <f>Table29[[#This Row],[quantity]]*Table29[[#This Row],[unit_price]]</f>
        <v>1266.69</v>
      </c>
      <c r="F2232" t="str">
        <f>_xlfn.XLOOKUP(Table29[[#This Row],[product_id]],products!A:A,products!B:B)</f>
        <v>Cola</v>
      </c>
      <c r="G2232" t="str">
        <f>_xlfn.XLOOKUP(B:B,products!A:A,products!C:C)</f>
        <v>Cold Drinks &amp; Juices</v>
      </c>
      <c r="H2232" t="str">
        <f>_xlfn.XLOOKUP(Table29[[#This Row],[product_id]],products!A:A,products!D:D)</f>
        <v>Rastogi Inc</v>
      </c>
      <c r="I2232" s="1">
        <f>_xlfn.XLOOKUP(Table29[[#This Row],[order_id]],orders!A:A,orders!C:C)</f>
        <v>45418.086111111108</v>
      </c>
      <c r="J2232" s="3">
        <f>_xlfn.XLOOKUP(Table29[[#This Row],[order_id]],orders!A:A,orders!B:B)</f>
        <v>17287733</v>
      </c>
      <c r="K2232" s="3" t="str">
        <f>_xlfn.XLOOKUP(Table29[[#This Row],[order_id]],orders!A:A,orders!E:E)</f>
        <v>Cash</v>
      </c>
      <c r="L2232" s="3" t="str">
        <f>_xlfn.XLOOKUP(Table29[[#This Row],[customer id]],customers!A:A,customers!C:C)</f>
        <v>Premium</v>
      </c>
    </row>
    <row r="2233" spans="1:12" x14ac:dyDescent="0.35">
      <c r="A2233" s="3">
        <v>7908614088</v>
      </c>
      <c r="B2233">
        <v>600767</v>
      </c>
      <c r="C2233">
        <v>3</v>
      </c>
      <c r="D2233" s="2">
        <v>722.42</v>
      </c>
      <c r="E2233" s="2">
        <f>Table29[[#This Row],[quantity]]*Table29[[#This Row],[unit_price]]</f>
        <v>2167.2599999999998</v>
      </c>
      <c r="F2233" t="str">
        <f>_xlfn.XLOOKUP(Table29[[#This Row],[product_id]],products!A:A,products!B:B)</f>
        <v>Toothpaste</v>
      </c>
      <c r="G2233" t="str">
        <f>_xlfn.XLOOKUP(B:B,products!A:A,products!C:C)</f>
        <v>Personal Care</v>
      </c>
      <c r="H2233" t="str">
        <f>_xlfn.XLOOKUP(Table29[[#This Row],[product_id]],products!A:A,products!D:D)</f>
        <v>Balan Group</v>
      </c>
      <c r="I2233" s="1">
        <f>_xlfn.XLOOKUP(Table29[[#This Row],[order_id]],orders!A:A,orders!C:C)</f>
        <v>45060.654166666667</v>
      </c>
      <c r="J2233" s="3">
        <f>_xlfn.XLOOKUP(Table29[[#This Row],[order_id]],orders!A:A,orders!B:B)</f>
        <v>12622901</v>
      </c>
      <c r="K2233" s="3" t="str">
        <f>_xlfn.XLOOKUP(Table29[[#This Row],[order_id]],orders!A:A,orders!E:E)</f>
        <v>Card</v>
      </c>
      <c r="L2233" s="3" t="str">
        <f>_xlfn.XLOOKUP(Table29[[#This Row],[customer id]],customers!A:A,customers!C:C)</f>
        <v>Inactive</v>
      </c>
    </row>
    <row r="2234" spans="1:12" x14ac:dyDescent="0.35">
      <c r="A2234" s="3">
        <v>9730765358</v>
      </c>
      <c r="B2234">
        <v>654623</v>
      </c>
      <c r="C2234">
        <v>2</v>
      </c>
      <c r="D2234" s="2">
        <v>422.14</v>
      </c>
      <c r="E2234" s="2">
        <f>Table29[[#This Row],[quantity]]*Table29[[#This Row],[unit_price]]</f>
        <v>844.28</v>
      </c>
      <c r="F2234" t="str">
        <f>_xlfn.XLOOKUP(Table29[[#This Row],[product_id]],products!A:A,products!B:B)</f>
        <v>Chips</v>
      </c>
      <c r="G2234" t="str">
        <f>_xlfn.XLOOKUP(B:B,products!A:A,products!C:C)</f>
        <v>Snacks &amp; Munchies</v>
      </c>
      <c r="H2234" t="str">
        <f>_xlfn.XLOOKUP(Table29[[#This Row],[product_id]],products!A:A,products!D:D)</f>
        <v>Pradhan and Sons</v>
      </c>
      <c r="I2234" s="1">
        <f>_xlfn.XLOOKUP(Table29[[#This Row],[order_id]],orders!A:A,orders!C:C)</f>
        <v>45158.90625</v>
      </c>
      <c r="J2234" s="3">
        <f>_xlfn.XLOOKUP(Table29[[#This Row],[order_id]],orders!A:A,orders!B:B)</f>
        <v>82708090</v>
      </c>
      <c r="K2234" s="3" t="str">
        <f>_xlfn.XLOOKUP(Table29[[#This Row],[order_id]],orders!A:A,orders!E:E)</f>
        <v>UPI</v>
      </c>
      <c r="L2234" s="3" t="str">
        <f>_xlfn.XLOOKUP(Table29[[#This Row],[customer id]],customers!A:A,customers!C:C)</f>
        <v>Premium</v>
      </c>
    </row>
    <row r="2235" spans="1:12" x14ac:dyDescent="0.35">
      <c r="A2235" s="3">
        <v>4748284156</v>
      </c>
      <c r="B2235">
        <v>118820</v>
      </c>
      <c r="C2235">
        <v>1</v>
      </c>
      <c r="D2235" s="2">
        <v>12.32</v>
      </c>
      <c r="E2235" s="2">
        <f>Table29[[#This Row],[quantity]]*Table29[[#This Row],[unit_price]]</f>
        <v>12.32</v>
      </c>
      <c r="F2235" t="str">
        <f>_xlfn.XLOOKUP(Table29[[#This Row],[product_id]],products!A:A,products!B:B)</f>
        <v>Iced Tea</v>
      </c>
      <c r="G2235" t="str">
        <f>_xlfn.XLOOKUP(B:B,products!A:A,products!C:C)</f>
        <v>Cold Drinks &amp; Juices</v>
      </c>
      <c r="H2235" t="str">
        <f>_xlfn.XLOOKUP(Table29[[#This Row],[product_id]],products!A:A,products!D:D)</f>
        <v>Warrior, Ravel and Amble</v>
      </c>
      <c r="I2235" s="1">
        <f>_xlfn.XLOOKUP(Table29[[#This Row],[order_id]],orders!A:A,orders!C:C)</f>
        <v>45187.84375</v>
      </c>
      <c r="J2235" s="3">
        <f>_xlfn.XLOOKUP(Table29[[#This Row],[order_id]],orders!A:A,orders!B:B)</f>
        <v>38969732</v>
      </c>
      <c r="K2235" s="3" t="str">
        <f>_xlfn.XLOOKUP(Table29[[#This Row],[order_id]],orders!A:A,orders!E:E)</f>
        <v>Card</v>
      </c>
      <c r="L2235" s="3" t="str">
        <f>_xlfn.XLOOKUP(Table29[[#This Row],[customer id]],customers!A:A,customers!C:C)</f>
        <v>New</v>
      </c>
    </row>
    <row r="2236" spans="1:12" x14ac:dyDescent="0.35">
      <c r="A2236" s="3">
        <v>1829286278</v>
      </c>
      <c r="B2236">
        <v>6405</v>
      </c>
      <c r="C2236">
        <v>2</v>
      </c>
      <c r="D2236" s="2">
        <v>236.51</v>
      </c>
      <c r="E2236" s="2">
        <f>Table29[[#This Row],[quantity]]*Table29[[#This Row],[unit_price]]</f>
        <v>473.02</v>
      </c>
      <c r="F2236" t="str">
        <f>_xlfn.XLOOKUP(Table29[[#This Row],[product_id]],products!A:A,products!B:B)</f>
        <v>Baby Food</v>
      </c>
      <c r="G2236" t="str">
        <f>_xlfn.XLOOKUP(B:B,products!A:A,products!C:C)</f>
        <v>Baby Care</v>
      </c>
      <c r="H2236" t="str">
        <f>_xlfn.XLOOKUP(Table29[[#This Row],[product_id]],products!A:A,products!D:D)</f>
        <v>Kashyap-Reddy</v>
      </c>
      <c r="I2236" s="1">
        <f>_xlfn.XLOOKUP(Table29[[#This Row],[order_id]],orders!A:A,orders!C:C)</f>
        <v>45196.717361111114</v>
      </c>
      <c r="J2236" s="3">
        <f>_xlfn.XLOOKUP(Table29[[#This Row],[order_id]],orders!A:A,orders!B:B)</f>
        <v>45052594</v>
      </c>
      <c r="K2236" s="3" t="str">
        <f>_xlfn.XLOOKUP(Table29[[#This Row],[order_id]],orders!A:A,orders!E:E)</f>
        <v>Card</v>
      </c>
      <c r="L2236" s="3" t="str">
        <f>_xlfn.XLOOKUP(Table29[[#This Row],[customer id]],customers!A:A,customers!C:C)</f>
        <v>New</v>
      </c>
    </row>
    <row r="2237" spans="1:12" x14ac:dyDescent="0.35">
      <c r="A2237" s="3">
        <v>3180415318</v>
      </c>
      <c r="B2237">
        <v>697683</v>
      </c>
      <c r="C2237">
        <v>1</v>
      </c>
      <c r="D2237" s="2">
        <v>123.74</v>
      </c>
      <c r="E2237" s="2">
        <f>Table29[[#This Row],[quantity]]*Table29[[#This Row],[unit_price]]</f>
        <v>123.74</v>
      </c>
      <c r="F2237" t="str">
        <f>_xlfn.XLOOKUP(Table29[[#This Row],[product_id]],products!A:A,products!B:B)</f>
        <v>Toilet Cleaner</v>
      </c>
      <c r="G2237" t="str">
        <f>_xlfn.XLOOKUP(B:B,products!A:A,products!C:C)</f>
        <v>Household Care</v>
      </c>
      <c r="H2237" t="str">
        <f>_xlfn.XLOOKUP(Table29[[#This Row],[product_id]],products!A:A,products!D:D)</f>
        <v>Murty, Varghese and Saxena</v>
      </c>
      <c r="I2237" s="1">
        <f>_xlfn.XLOOKUP(Table29[[#This Row],[order_id]],orders!A:A,orders!C:C)</f>
        <v>45480.212500000001</v>
      </c>
      <c r="J2237" s="3">
        <f>_xlfn.XLOOKUP(Table29[[#This Row],[order_id]],orders!A:A,orders!B:B)</f>
        <v>22076522</v>
      </c>
      <c r="K2237" s="3" t="str">
        <f>_xlfn.XLOOKUP(Table29[[#This Row],[order_id]],orders!A:A,orders!E:E)</f>
        <v>Card</v>
      </c>
      <c r="L2237" s="3" t="str">
        <f>_xlfn.XLOOKUP(Table29[[#This Row],[customer id]],customers!A:A,customers!C:C)</f>
        <v>Regular</v>
      </c>
    </row>
    <row r="2238" spans="1:12" x14ac:dyDescent="0.35">
      <c r="A2238" s="3">
        <v>1008158736</v>
      </c>
      <c r="B2238">
        <v>721521</v>
      </c>
      <c r="C2238">
        <v>1</v>
      </c>
      <c r="D2238" s="2">
        <v>417.39</v>
      </c>
      <c r="E2238" s="2">
        <f>Table29[[#This Row],[quantity]]*Table29[[#This Row],[unit_price]]</f>
        <v>417.39</v>
      </c>
      <c r="F2238" t="str">
        <f>_xlfn.XLOOKUP(Table29[[#This Row],[product_id]],products!A:A,products!B:B)</f>
        <v>Rice</v>
      </c>
      <c r="G2238" t="str">
        <f>_xlfn.XLOOKUP(B:B,products!A:A,products!C:C)</f>
        <v>Grocery &amp; Staples</v>
      </c>
      <c r="H2238" t="str">
        <f>_xlfn.XLOOKUP(Table29[[#This Row],[product_id]],products!A:A,products!D:D)</f>
        <v>Ramanathan, Agarwal and Baria</v>
      </c>
      <c r="I2238" s="1">
        <f>_xlfn.XLOOKUP(Table29[[#This Row],[order_id]],orders!A:A,orders!C:C)</f>
        <v>45453.625</v>
      </c>
      <c r="J2238" s="3">
        <f>_xlfn.XLOOKUP(Table29[[#This Row],[order_id]],orders!A:A,orders!B:B)</f>
        <v>62971413</v>
      </c>
      <c r="K2238" s="3" t="str">
        <f>_xlfn.XLOOKUP(Table29[[#This Row],[order_id]],orders!A:A,orders!E:E)</f>
        <v>Card</v>
      </c>
      <c r="L2238" s="3" t="str">
        <f>_xlfn.XLOOKUP(Table29[[#This Row],[customer id]],customers!A:A,customers!C:C)</f>
        <v>Inactive</v>
      </c>
    </row>
    <row r="2239" spans="1:12" x14ac:dyDescent="0.35">
      <c r="A2239" s="3">
        <v>5092816701</v>
      </c>
      <c r="B2239">
        <v>337168</v>
      </c>
      <c r="C2239">
        <v>3</v>
      </c>
      <c r="D2239" s="2">
        <v>545.49</v>
      </c>
      <c r="E2239" s="2">
        <f>Table29[[#This Row],[quantity]]*Table29[[#This Row],[unit_price]]</f>
        <v>1636.47</v>
      </c>
      <c r="F2239" t="str">
        <f>_xlfn.XLOOKUP(Table29[[#This Row],[product_id]],products!A:A,products!B:B)</f>
        <v>Eggs</v>
      </c>
      <c r="G2239" t="str">
        <f>_xlfn.XLOOKUP(B:B,products!A:A,products!C:C)</f>
        <v>Dairy &amp; Breakfast</v>
      </c>
      <c r="H2239" t="str">
        <f>_xlfn.XLOOKUP(Table29[[#This Row],[product_id]],products!A:A,products!D:D)</f>
        <v>Dasgupta PLC</v>
      </c>
      <c r="I2239" s="1">
        <f>_xlfn.XLOOKUP(Table29[[#This Row],[order_id]],orders!A:A,orders!C:C)</f>
        <v>45446.798611111109</v>
      </c>
      <c r="J2239" s="3">
        <f>_xlfn.XLOOKUP(Table29[[#This Row],[order_id]],orders!A:A,orders!B:B)</f>
        <v>89531595</v>
      </c>
      <c r="K2239" s="3" t="str">
        <f>_xlfn.XLOOKUP(Table29[[#This Row],[order_id]],orders!A:A,orders!E:E)</f>
        <v>Cash</v>
      </c>
      <c r="L2239" s="3" t="str">
        <f>_xlfn.XLOOKUP(Table29[[#This Row],[customer id]],customers!A:A,customers!C:C)</f>
        <v>Regular</v>
      </c>
    </row>
    <row r="2240" spans="1:12" x14ac:dyDescent="0.35">
      <c r="A2240" s="3">
        <v>4339850858</v>
      </c>
      <c r="B2240">
        <v>914071</v>
      </c>
      <c r="C2240">
        <v>1</v>
      </c>
      <c r="D2240" s="2">
        <v>296.94</v>
      </c>
      <c r="E2240" s="2">
        <f>Table29[[#This Row],[quantity]]*Table29[[#This Row],[unit_price]]</f>
        <v>296.94</v>
      </c>
      <c r="F2240" t="str">
        <f>_xlfn.XLOOKUP(Table29[[#This Row],[product_id]],products!A:A,products!B:B)</f>
        <v>Chips</v>
      </c>
      <c r="G2240" t="str">
        <f>_xlfn.XLOOKUP(B:B,products!A:A,products!C:C)</f>
        <v>Snacks &amp; Munchies</v>
      </c>
      <c r="H2240" t="str">
        <f>_xlfn.XLOOKUP(Table29[[#This Row],[product_id]],products!A:A,products!D:D)</f>
        <v>Datta Ltd</v>
      </c>
      <c r="I2240" s="1">
        <f>_xlfn.XLOOKUP(Table29[[#This Row],[order_id]],orders!A:A,orders!C:C)</f>
        <v>45224.933333333334</v>
      </c>
      <c r="J2240" s="3">
        <f>_xlfn.XLOOKUP(Table29[[#This Row],[order_id]],orders!A:A,orders!B:B)</f>
        <v>16230299</v>
      </c>
      <c r="K2240" s="3" t="str">
        <f>_xlfn.XLOOKUP(Table29[[#This Row],[order_id]],orders!A:A,orders!E:E)</f>
        <v>UPI</v>
      </c>
      <c r="L2240" s="3" t="str">
        <f>_xlfn.XLOOKUP(Table29[[#This Row],[customer id]],customers!A:A,customers!C:C)</f>
        <v>Regular</v>
      </c>
    </row>
    <row r="2241" spans="1:12" x14ac:dyDescent="0.35">
      <c r="A2241" s="3">
        <v>1564040362</v>
      </c>
      <c r="B2241">
        <v>217710</v>
      </c>
      <c r="C2241">
        <v>1</v>
      </c>
      <c r="D2241" s="2">
        <v>58.59</v>
      </c>
      <c r="E2241" s="2">
        <f>Table29[[#This Row],[quantity]]*Table29[[#This Row],[unit_price]]</f>
        <v>58.59</v>
      </c>
      <c r="F2241" t="str">
        <f>_xlfn.XLOOKUP(Table29[[#This Row],[product_id]],products!A:A,products!B:B)</f>
        <v>Eggs</v>
      </c>
      <c r="G2241" t="str">
        <f>_xlfn.XLOOKUP(B:B,products!A:A,products!C:C)</f>
        <v>Dairy &amp; Breakfast</v>
      </c>
      <c r="H2241" t="str">
        <f>_xlfn.XLOOKUP(Table29[[#This Row],[product_id]],products!A:A,products!D:D)</f>
        <v>Rout-Sarna</v>
      </c>
      <c r="I2241" s="1">
        <f>_xlfn.XLOOKUP(Table29[[#This Row],[order_id]],orders!A:A,orders!C:C)</f>
        <v>45139.49722222222</v>
      </c>
      <c r="J2241" s="3">
        <f>_xlfn.XLOOKUP(Table29[[#This Row],[order_id]],orders!A:A,orders!B:B)</f>
        <v>93924203</v>
      </c>
      <c r="K2241" s="3" t="str">
        <f>_xlfn.XLOOKUP(Table29[[#This Row],[order_id]],orders!A:A,orders!E:E)</f>
        <v>UPI</v>
      </c>
      <c r="L2241" s="3" t="str">
        <f>_xlfn.XLOOKUP(Table29[[#This Row],[customer id]],customers!A:A,customers!C:C)</f>
        <v>Premium</v>
      </c>
    </row>
    <row r="2242" spans="1:12" x14ac:dyDescent="0.35">
      <c r="A2242" s="3">
        <v>4856827800</v>
      </c>
      <c r="B2242">
        <v>398340</v>
      </c>
      <c r="C2242">
        <v>1</v>
      </c>
      <c r="D2242" s="2">
        <v>651.92999999999995</v>
      </c>
      <c r="E2242" s="2">
        <f>Table29[[#This Row],[quantity]]*Table29[[#This Row],[unit_price]]</f>
        <v>651.92999999999995</v>
      </c>
      <c r="F2242" t="str">
        <f>_xlfn.XLOOKUP(Table29[[#This Row],[product_id]],products!A:A,products!B:B)</f>
        <v>Instant Noodles</v>
      </c>
      <c r="G2242" t="str">
        <f>_xlfn.XLOOKUP(B:B,products!A:A,products!C:C)</f>
        <v>Instant &amp; Frozen Food</v>
      </c>
      <c r="H2242" t="str">
        <f>_xlfn.XLOOKUP(Table29[[#This Row],[product_id]],products!A:A,products!D:D)</f>
        <v>Nadig, Zachariah and Soni</v>
      </c>
      <c r="I2242" s="1">
        <f>_xlfn.XLOOKUP(Table29[[#This Row],[order_id]],orders!A:A,orders!C:C)</f>
        <v>45524.140972222223</v>
      </c>
      <c r="J2242" s="3">
        <f>_xlfn.XLOOKUP(Table29[[#This Row],[order_id]],orders!A:A,orders!B:B)</f>
        <v>43784632</v>
      </c>
      <c r="K2242" s="3" t="str">
        <f>_xlfn.XLOOKUP(Table29[[#This Row],[order_id]],orders!A:A,orders!E:E)</f>
        <v>Card</v>
      </c>
      <c r="L2242" s="3" t="str">
        <f>_xlfn.XLOOKUP(Table29[[#This Row],[customer id]],customers!A:A,customers!C:C)</f>
        <v>Inactive</v>
      </c>
    </row>
    <row r="2243" spans="1:12" x14ac:dyDescent="0.35">
      <c r="A2243" s="3">
        <v>2465711187</v>
      </c>
      <c r="B2243">
        <v>513199</v>
      </c>
      <c r="C2243">
        <v>2</v>
      </c>
      <c r="D2243" s="2">
        <v>422.23</v>
      </c>
      <c r="E2243" s="2">
        <f>Table29[[#This Row],[quantity]]*Table29[[#This Row],[unit_price]]</f>
        <v>844.46</v>
      </c>
      <c r="F2243" t="str">
        <f>_xlfn.XLOOKUP(Table29[[#This Row],[product_id]],products!A:A,products!B:B)</f>
        <v>Cola</v>
      </c>
      <c r="G2243" t="str">
        <f>_xlfn.XLOOKUP(B:B,products!A:A,products!C:C)</f>
        <v>Cold Drinks &amp; Juices</v>
      </c>
      <c r="H2243" t="str">
        <f>_xlfn.XLOOKUP(Table29[[#This Row],[product_id]],products!A:A,products!D:D)</f>
        <v>Rastogi Inc</v>
      </c>
      <c r="I2243" s="1">
        <f>_xlfn.XLOOKUP(Table29[[#This Row],[order_id]],orders!A:A,orders!C:C)</f>
        <v>45015.455555555556</v>
      </c>
      <c r="J2243" s="3">
        <f>_xlfn.XLOOKUP(Table29[[#This Row],[order_id]],orders!A:A,orders!B:B)</f>
        <v>48511124</v>
      </c>
      <c r="K2243" s="3" t="str">
        <f>_xlfn.XLOOKUP(Table29[[#This Row],[order_id]],orders!A:A,orders!E:E)</f>
        <v>Wallet</v>
      </c>
      <c r="L2243" s="3" t="str">
        <f>_xlfn.XLOOKUP(Table29[[#This Row],[customer id]],customers!A:A,customers!C:C)</f>
        <v>Inactive</v>
      </c>
    </row>
    <row r="2244" spans="1:12" x14ac:dyDescent="0.35">
      <c r="A2244" s="3">
        <v>7741314063</v>
      </c>
      <c r="B2244">
        <v>26060</v>
      </c>
      <c r="C2244">
        <v>2</v>
      </c>
      <c r="D2244" s="2">
        <v>342.94</v>
      </c>
      <c r="E2244" s="2">
        <f>Table29[[#This Row],[quantity]]*Table29[[#This Row],[unit_price]]</f>
        <v>685.88</v>
      </c>
      <c r="F2244" t="str">
        <f>_xlfn.XLOOKUP(Table29[[#This Row],[product_id]],products!A:A,products!B:B)</f>
        <v>Vitamins</v>
      </c>
      <c r="G2244" t="str">
        <f>_xlfn.XLOOKUP(B:B,products!A:A,products!C:C)</f>
        <v>Pharmacy</v>
      </c>
      <c r="H2244" t="str">
        <f>_xlfn.XLOOKUP(Table29[[#This Row],[product_id]],products!A:A,products!D:D)</f>
        <v>Shah and Sons</v>
      </c>
      <c r="I2244" s="1">
        <f>_xlfn.XLOOKUP(Table29[[#This Row],[order_id]],orders!A:A,orders!C:C)</f>
        <v>45548.803472222222</v>
      </c>
      <c r="J2244" s="3">
        <f>_xlfn.XLOOKUP(Table29[[#This Row],[order_id]],orders!A:A,orders!B:B)</f>
        <v>32054313</v>
      </c>
      <c r="K2244" s="3" t="str">
        <f>_xlfn.XLOOKUP(Table29[[#This Row],[order_id]],orders!A:A,orders!E:E)</f>
        <v>UPI</v>
      </c>
      <c r="L2244" s="3" t="str">
        <f>_xlfn.XLOOKUP(Table29[[#This Row],[customer id]],customers!A:A,customers!C:C)</f>
        <v>Regular</v>
      </c>
    </row>
    <row r="2245" spans="1:12" x14ac:dyDescent="0.35">
      <c r="A2245" s="3">
        <v>6973696848</v>
      </c>
      <c r="B2245">
        <v>965755</v>
      </c>
      <c r="C2245">
        <v>3</v>
      </c>
      <c r="D2245" s="2">
        <v>532.57000000000005</v>
      </c>
      <c r="E2245" s="2">
        <f>Table29[[#This Row],[quantity]]*Table29[[#This Row],[unit_price]]</f>
        <v>1597.71</v>
      </c>
      <c r="F2245" t="str">
        <f>_xlfn.XLOOKUP(Table29[[#This Row],[product_id]],products!A:A,products!B:B)</f>
        <v>Bananas</v>
      </c>
      <c r="G2245" t="str">
        <f>_xlfn.XLOOKUP(B:B,products!A:A,products!C:C)</f>
        <v>Fruits &amp; Vegetables</v>
      </c>
      <c r="H2245" t="str">
        <f>_xlfn.XLOOKUP(Table29[[#This Row],[product_id]],products!A:A,products!D:D)</f>
        <v>Doshi, Sarraf and Sama</v>
      </c>
      <c r="I2245" s="1">
        <f>_xlfn.XLOOKUP(Table29[[#This Row],[order_id]],orders!A:A,orders!C:C)</f>
        <v>45039.658333333333</v>
      </c>
      <c r="J2245" s="3">
        <f>_xlfn.XLOOKUP(Table29[[#This Row],[order_id]],orders!A:A,orders!B:B)</f>
        <v>21779155</v>
      </c>
      <c r="K2245" s="3" t="str">
        <f>_xlfn.XLOOKUP(Table29[[#This Row],[order_id]],orders!A:A,orders!E:E)</f>
        <v>UPI</v>
      </c>
      <c r="L2245" s="3" t="str">
        <f>_xlfn.XLOOKUP(Table29[[#This Row],[customer id]],customers!A:A,customers!C:C)</f>
        <v>New</v>
      </c>
    </row>
    <row r="2246" spans="1:12" x14ac:dyDescent="0.35">
      <c r="A2246" s="3">
        <v>443178123</v>
      </c>
      <c r="B2246">
        <v>587645</v>
      </c>
      <c r="C2246">
        <v>1</v>
      </c>
      <c r="D2246" s="2">
        <v>801.81</v>
      </c>
      <c r="E2246" s="2">
        <f>Table29[[#This Row],[quantity]]*Table29[[#This Row],[unit_price]]</f>
        <v>801.81</v>
      </c>
      <c r="F2246" t="str">
        <f>_xlfn.XLOOKUP(Table29[[#This Row],[product_id]],products!A:A,products!B:B)</f>
        <v>Vitamins</v>
      </c>
      <c r="G2246" t="str">
        <f>_xlfn.XLOOKUP(B:B,products!A:A,products!C:C)</f>
        <v>Pharmacy</v>
      </c>
      <c r="H2246" t="str">
        <f>_xlfn.XLOOKUP(Table29[[#This Row],[product_id]],products!A:A,products!D:D)</f>
        <v>Sura, Pillay and Mammen</v>
      </c>
      <c r="I2246" s="1">
        <f>_xlfn.XLOOKUP(Table29[[#This Row],[order_id]],orders!A:A,orders!C:C)</f>
        <v>45533.039583333331</v>
      </c>
      <c r="J2246" s="3">
        <f>_xlfn.XLOOKUP(Table29[[#This Row],[order_id]],orders!A:A,orders!B:B)</f>
        <v>56248757</v>
      </c>
      <c r="K2246" s="3" t="str">
        <f>_xlfn.XLOOKUP(Table29[[#This Row],[order_id]],orders!A:A,orders!E:E)</f>
        <v>UPI</v>
      </c>
      <c r="L2246" s="3" t="str">
        <f>_xlfn.XLOOKUP(Table29[[#This Row],[customer id]],customers!A:A,customers!C:C)</f>
        <v>Premium</v>
      </c>
    </row>
    <row r="2247" spans="1:12" x14ac:dyDescent="0.35">
      <c r="A2247" s="3">
        <v>2155491764</v>
      </c>
      <c r="B2247">
        <v>194682</v>
      </c>
      <c r="C2247">
        <v>2</v>
      </c>
      <c r="D2247" s="2">
        <v>912.29</v>
      </c>
      <c r="E2247" s="2">
        <f>Table29[[#This Row],[quantity]]*Table29[[#This Row],[unit_price]]</f>
        <v>1824.58</v>
      </c>
      <c r="F2247" t="str">
        <f>_xlfn.XLOOKUP(Table29[[#This Row],[product_id]],products!A:A,products!B:B)</f>
        <v>Iced Tea</v>
      </c>
      <c r="G2247" t="str">
        <f>_xlfn.XLOOKUP(B:B,products!A:A,products!C:C)</f>
        <v>Cold Drinks &amp; Juices</v>
      </c>
      <c r="H2247" t="str">
        <f>_xlfn.XLOOKUP(Table29[[#This Row],[product_id]],products!A:A,products!D:D)</f>
        <v>Sastry-Issac</v>
      </c>
      <c r="I2247" s="1">
        <f>_xlfn.XLOOKUP(Table29[[#This Row],[order_id]],orders!A:A,orders!C:C)</f>
        <v>45533.05</v>
      </c>
      <c r="J2247" s="3">
        <f>_xlfn.XLOOKUP(Table29[[#This Row],[order_id]],orders!A:A,orders!B:B)</f>
        <v>77869660</v>
      </c>
      <c r="K2247" s="3" t="str">
        <f>_xlfn.XLOOKUP(Table29[[#This Row],[order_id]],orders!A:A,orders!E:E)</f>
        <v>Card</v>
      </c>
      <c r="L2247" s="3" t="str">
        <f>_xlfn.XLOOKUP(Table29[[#This Row],[customer id]],customers!A:A,customers!C:C)</f>
        <v>Premium</v>
      </c>
    </row>
    <row r="2248" spans="1:12" x14ac:dyDescent="0.35">
      <c r="A2248" s="3">
        <v>282887897</v>
      </c>
      <c r="B2248">
        <v>491521</v>
      </c>
      <c r="C2248">
        <v>3</v>
      </c>
      <c r="D2248" s="2">
        <v>556.35</v>
      </c>
      <c r="E2248" s="2">
        <f>Table29[[#This Row],[quantity]]*Table29[[#This Row],[unit_price]]</f>
        <v>1669.0500000000002</v>
      </c>
      <c r="F2248" t="str">
        <f>_xlfn.XLOOKUP(Table29[[#This Row],[product_id]],products!A:A,products!B:B)</f>
        <v>Nuts</v>
      </c>
      <c r="G2248" t="str">
        <f>_xlfn.XLOOKUP(B:B,products!A:A,products!C:C)</f>
        <v>Snacks &amp; Munchies</v>
      </c>
      <c r="H2248" t="str">
        <f>_xlfn.XLOOKUP(Table29[[#This Row],[product_id]],products!A:A,products!D:D)</f>
        <v>Karpe Inc</v>
      </c>
      <c r="I2248" s="1">
        <f>_xlfn.XLOOKUP(Table29[[#This Row],[order_id]],orders!A:A,orders!C:C)</f>
        <v>45188.972916666666</v>
      </c>
      <c r="J2248" s="3">
        <f>_xlfn.XLOOKUP(Table29[[#This Row],[order_id]],orders!A:A,orders!B:B)</f>
        <v>97492493</v>
      </c>
      <c r="K2248" s="3" t="str">
        <f>_xlfn.XLOOKUP(Table29[[#This Row],[order_id]],orders!A:A,orders!E:E)</f>
        <v>Wallet</v>
      </c>
      <c r="L2248" s="3" t="str">
        <f>_xlfn.XLOOKUP(Table29[[#This Row],[customer id]],customers!A:A,customers!C:C)</f>
        <v>Inactive</v>
      </c>
    </row>
    <row r="2249" spans="1:12" x14ac:dyDescent="0.35">
      <c r="A2249" s="3">
        <v>1014190951</v>
      </c>
      <c r="B2249">
        <v>913428</v>
      </c>
      <c r="C2249">
        <v>2</v>
      </c>
      <c r="D2249" s="2">
        <v>392.22</v>
      </c>
      <c r="E2249" s="2">
        <f>Table29[[#This Row],[quantity]]*Table29[[#This Row],[unit_price]]</f>
        <v>784.44</v>
      </c>
      <c r="F2249" t="str">
        <f>_xlfn.XLOOKUP(Table29[[#This Row],[product_id]],products!A:A,products!B:B)</f>
        <v>Pet Treats</v>
      </c>
      <c r="G2249" t="str">
        <f>_xlfn.XLOOKUP(B:B,products!A:A,products!C:C)</f>
        <v>Pet Care</v>
      </c>
      <c r="H2249" t="str">
        <f>_xlfn.XLOOKUP(Table29[[#This Row],[product_id]],products!A:A,products!D:D)</f>
        <v>Narayanan-Kumar</v>
      </c>
      <c r="I2249" s="1">
        <f>_xlfn.XLOOKUP(Table29[[#This Row],[order_id]],orders!A:A,orders!C:C)</f>
        <v>45041.666666666664</v>
      </c>
      <c r="J2249" s="3">
        <f>_xlfn.XLOOKUP(Table29[[#This Row],[order_id]],orders!A:A,orders!B:B)</f>
        <v>70798876</v>
      </c>
      <c r="K2249" s="3" t="str">
        <f>_xlfn.XLOOKUP(Table29[[#This Row],[order_id]],orders!A:A,orders!E:E)</f>
        <v>Cash</v>
      </c>
      <c r="L2249" s="3" t="str">
        <f>_xlfn.XLOOKUP(Table29[[#This Row],[customer id]],customers!A:A,customers!C:C)</f>
        <v>New</v>
      </c>
    </row>
    <row r="2250" spans="1:12" x14ac:dyDescent="0.35">
      <c r="A2250" s="3">
        <v>4632027192</v>
      </c>
      <c r="B2250">
        <v>298985</v>
      </c>
      <c r="C2250">
        <v>2</v>
      </c>
      <c r="D2250" s="2">
        <v>183.76</v>
      </c>
      <c r="E2250" s="2">
        <f>Table29[[#This Row],[quantity]]*Table29[[#This Row],[unit_price]]</f>
        <v>367.52</v>
      </c>
      <c r="F2250" t="str">
        <f>_xlfn.XLOOKUP(Table29[[#This Row],[product_id]],products!A:A,products!B:B)</f>
        <v>Vitamins</v>
      </c>
      <c r="G2250" t="str">
        <f>_xlfn.XLOOKUP(B:B,products!A:A,products!C:C)</f>
        <v>Pharmacy</v>
      </c>
      <c r="H2250" t="str">
        <f>_xlfn.XLOOKUP(Table29[[#This Row],[product_id]],products!A:A,products!D:D)</f>
        <v>Ramanathan, Joshi and Srinivasan</v>
      </c>
      <c r="I2250" s="1">
        <f>_xlfn.XLOOKUP(Table29[[#This Row],[order_id]],orders!A:A,orders!C:C)</f>
        <v>45482.113194444442</v>
      </c>
      <c r="J2250" s="3">
        <f>_xlfn.XLOOKUP(Table29[[#This Row],[order_id]],orders!A:A,orders!B:B)</f>
        <v>64162093</v>
      </c>
      <c r="K2250" s="3" t="str">
        <f>_xlfn.XLOOKUP(Table29[[#This Row],[order_id]],orders!A:A,orders!E:E)</f>
        <v>Cash</v>
      </c>
      <c r="L2250" s="3" t="str">
        <f>_xlfn.XLOOKUP(Table29[[#This Row],[customer id]],customers!A:A,customers!C:C)</f>
        <v>Premium</v>
      </c>
    </row>
    <row r="2251" spans="1:12" x14ac:dyDescent="0.35">
      <c r="A2251" s="3">
        <v>9196809062</v>
      </c>
      <c r="B2251">
        <v>222892</v>
      </c>
      <c r="C2251">
        <v>2</v>
      </c>
      <c r="D2251" s="2">
        <v>869.22</v>
      </c>
      <c r="E2251" s="2">
        <f>Table29[[#This Row],[quantity]]*Table29[[#This Row],[unit_price]]</f>
        <v>1738.44</v>
      </c>
      <c r="F2251" t="str">
        <f>_xlfn.XLOOKUP(Table29[[#This Row],[product_id]],products!A:A,products!B:B)</f>
        <v>Tomatoes</v>
      </c>
      <c r="G2251" t="str">
        <f>_xlfn.XLOOKUP(B:B,products!A:A,products!C:C)</f>
        <v>Fruits &amp; Vegetables</v>
      </c>
      <c r="H2251" t="str">
        <f>_xlfn.XLOOKUP(Table29[[#This Row],[product_id]],products!A:A,products!D:D)</f>
        <v>Ramakrishnan-Ghose</v>
      </c>
      <c r="I2251" s="1">
        <f>_xlfn.XLOOKUP(Table29[[#This Row],[order_id]],orders!A:A,orders!C:C)</f>
        <v>45431.123611111114</v>
      </c>
      <c r="J2251" s="3">
        <f>_xlfn.XLOOKUP(Table29[[#This Row],[order_id]],orders!A:A,orders!B:B)</f>
        <v>58979427</v>
      </c>
      <c r="K2251" s="3" t="str">
        <f>_xlfn.XLOOKUP(Table29[[#This Row],[order_id]],orders!A:A,orders!E:E)</f>
        <v>Cash</v>
      </c>
      <c r="L2251" s="3" t="str">
        <f>_xlfn.XLOOKUP(Table29[[#This Row],[customer id]],customers!A:A,customers!C:C)</f>
        <v>Premium</v>
      </c>
    </row>
    <row r="2252" spans="1:12" x14ac:dyDescent="0.35">
      <c r="A2252" s="3">
        <v>3802671506</v>
      </c>
      <c r="B2252">
        <v>876139</v>
      </c>
      <c r="C2252">
        <v>2</v>
      </c>
      <c r="D2252" s="2">
        <v>415.75</v>
      </c>
      <c r="E2252" s="2">
        <f>Table29[[#This Row],[quantity]]*Table29[[#This Row],[unit_price]]</f>
        <v>831.5</v>
      </c>
      <c r="F2252" t="str">
        <f>_xlfn.XLOOKUP(Table29[[#This Row],[product_id]],products!A:A,products!B:B)</f>
        <v>Pulses</v>
      </c>
      <c r="G2252" t="str">
        <f>_xlfn.XLOOKUP(B:B,products!A:A,products!C:C)</f>
        <v>Grocery &amp; Staples</v>
      </c>
      <c r="H2252" t="str">
        <f>_xlfn.XLOOKUP(Table29[[#This Row],[product_id]],products!A:A,products!D:D)</f>
        <v>Cherian-Dara</v>
      </c>
      <c r="I2252" s="1">
        <f>_xlfn.XLOOKUP(Table29[[#This Row],[order_id]],orders!A:A,orders!C:C)</f>
        <v>45137.32708333333</v>
      </c>
      <c r="J2252" s="3">
        <f>_xlfn.XLOOKUP(Table29[[#This Row],[order_id]],orders!A:A,orders!B:B)</f>
        <v>55028958</v>
      </c>
      <c r="K2252" s="3" t="str">
        <f>_xlfn.XLOOKUP(Table29[[#This Row],[order_id]],orders!A:A,orders!E:E)</f>
        <v>Wallet</v>
      </c>
      <c r="L2252" s="3" t="str">
        <f>_xlfn.XLOOKUP(Table29[[#This Row],[customer id]],customers!A:A,customers!C:C)</f>
        <v>New</v>
      </c>
    </row>
    <row r="2253" spans="1:12" x14ac:dyDescent="0.35">
      <c r="A2253" s="3">
        <v>931138604</v>
      </c>
      <c r="B2253">
        <v>378676</v>
      </c>
      <c r="C2253">
        <v>2</v>
      </c>
      <c r="D2253" s="2">
        <v>881.42</v>
      </c>
      <c r="E2253" s="2">
        <f>Table29[[#This Row],[quantity]]*Table29[[#This Row],[unit_price]]</f>
        <v>1762.84</v>
      </c>
      <c r="F2253" t="str">
        <f>_xlfn.XLOOKUP(Table29[[#This Row],[product_id]],products!A:A,products!B:B)</f>
        <v>Orange Juice</v>
      </c>
      <c r="G2253" t="str">
        <f>_xlfn.XLOOKUP(B:B,products!A:A,products!C:C)</f>
        <v>Cold Drinks &amp; Juices</v>
      </c>
      <c r="H2253" t="str">
        <f>_xlfn.XLOOKUP(Table29[[#This Row],[product_id]],products!A:A,products!D:D)</f>
        <v>Baral-Kamdar</v>
      </c>
      <c r="I2253" s="1">
        <f>_xlfn.XLOOKUP(Table29[[#This Row],[order_id]],orders!A:A,orders!C:C)</f>
        <v>45162.679166666669</v>
      </c>
      <c r="J2253" s="3">
        <f>_xlfn.XLOOKUP(Table29[[#This Row],[order_id]],orders!A:A,orders!B:B)</f>
        <v>38133873</v>
      </c>
      <c r="K2253" s="3" t="str">
        <f>_xlfn.XLOOKUP(Table29[[#This Row],[order_id]],orders!A:A,orders!E:E)</f>
        <v>UPI</v>
      </c>
      <c r="L2253" s="3" t="str">
        <f>_xlfn.XLOOKUP(Table29[[#This Row],[customer id]],customers!A:A,customers!C:C)</f>
        <v>Premium</v>
      </c>
    </row>
    <row r="2254" spans="1:12" x14ac:dyDescent="0.35">
      <c r="A2254" s="3">
        <v>6507222211</v>
      </c>
      <c r="B2254">
        <v>131136</v>
      </c>
      <c r="C2254">
        <v>2</v>
      </c>
      <c r="D2254" s="2">
        <v>37.799999999999997</v>
      </c>
      <c r="E2254" s="2">
        <f>Table29[[#This Row],[quantity]]*Table29[[#This Row],[unit_price]]</f>
        <v>75.599999999999994</v>
      </c>
      <c r="F2254" t="str">
        <f>_xlfn.XLOOKUP(Table29[[#This Row],[product_id]],products!A:A,products!B:B)</f>
        <v>Salt</v>
      </c>
      <c r="G2254" t="str">
        <f>_xlfn.XLOOKUP(B:B,products!A:A,products!C:C)</f>
        <v>Grocery &amp; Staples</v>
      </c>
      <c r="H2254" t="str">
        <f>_xlfn.XLOOKUP(Table29[[#This Row],[product_id]],products!A:A,products!D:D)</f>
        <v>Deshpande-Rama</v>
      </c>
      <c r="I2254" s="1">
        <f>_xlfn.XLOOKUP(Table29[[#This Row],[order_id]],orders!A:A,orders!C:C)</f>
        <v>45306.287499999999</v>
      </c>
      <c r="J2254" s="3">
        <f>_xlfn.XLOOKUP(Table29[[#This Row],[order_id]],orders!A:A,orders!B:B)</f>
        <v>46623192</v>
      </c>
      <c r="K2254" s="3" t="str">
        <f>_xlfn.XLOOKUP(Table29[[#This Row],[order_id]],orders!A:A,orders!E:E)</f>
        <v>Wallet</v>
      </c>
      <c r="L2254" s="3" t="str">
        <f>_xlfn.XLOOKUP(Table29[[#This Row],[customer id]],customers!A:A,customers!C:C)</f>
        <v>New</v>
      </c>
    </row>
    <row r="2255" spans="1:12" x14ac:dyDescent="0.35">
      <c r="A2255" s="3">
        <v>9091185978</v>
      </c>
      <c r="B2255">
        <v>552883</v>
      </c>
      <c r="C2255">
        <v>2</v>
      </c>
      <c r="D2255" s="2">
        <v>888.16</v>
      </c>
      <c r="E2255" s="2">
        <f>Table29[[#This Row],[quantity]]*Table29[[#This Row],[unit_price]]</f>
        <v>1776.32</v>
      </c>
      <c r="F2255" t="str">
        <f>_xlfn.XLOOKUP(Table29[[#This Row],[product_id]],products!A:A,products!B:B)</f>
        <v>Potatoes</v>
      </c>
      <c r="G2255" t="str">
        <f>_xlfn.XLOOKUP(B:B,products!A:A,products!C:C)</f>
        <v>Fruits &amp; Vegetables</v>
      </c>
      <c r="H2255" t="str">
        <f>_xlfn.XLOOKUP(Table29[[#This Row],[product_id]],products!A:A,products!D:D)</f>
        <v>Balan, Patel and Mall</v>
      </c>
      <c r="I2255" s="1">
        <f>_xlfn.XLOOKUP(Table29[[#This Row],[order_id]],orders!A:A,orders!C:C)</f>
        <v>45129.366666666669</v>
      </c>
      <c r="J2255" s="3">
        <f>_xlfn.XLOOKUP(Table29[[#This Row],[order_id]],orders!A:A,orders!B:B)</f>
        <v>4606533</v>
      </c>
      <c r="K2255" s="3" t="str">
        <f>_xlfn.XLOOKUP(Table29[[#This Row],[order_id]],orders!A:A,orders!E:E)</f>
        <v>Wallet</v>
      </c>
      <c r="L2255" s="3" t="str">
        <f>_xlfn.XLOOKUP(Table29[[#This Row],[customer id]],customers!A:A,customers!C:C)</f>
        <v>Premium</v>
      </c>
    </row>
    <row r="2256" spans="1:12" x14ac:dyDescent="0.35">
      <c r="A2256" s="3">
        <v>6314310505</v>
      </c>
      <c r="B2256">
        <v>615545</v>
      </c>
      <c r="C2256">
        <v>2</v>
      </c>
      <c r="D2256" s="2">
        <v>448.16</v>
      </c>
      <c r="E2256" s="2">
        <f>Table29[[#This Row],[quantity]]*Table29[[#This Row],[unit_price]]</f>
        <v>896.32</v>
      </c>
      <c r="F2256" t="str">
        <f>_xlfn.XLOOKUP(Table29[[#This Row],[product_id]],products!A:A,products!B:B)</f>
        <v>Soap</v>
      </c>
      <c r="G2256" t="str">
        <f>_xlfn.XLOOKUP(B:B,products!A:A,products!C:C)</f>
        <v>Personal Care</v>
      </c>
      <c r="H2256" t="str">
        <f>_xlfn.XLOOKUP(Table29[[#This Row],[product_id]],products!A:A,products!D:D)</f>
        <v>Barman Inc</v>
      </c>
      <c r="I2256" s="1">
        <f>_xlfn.XLOOKUP(Table29[[#This Row],[order_id]],orders!A:A,orders!C:C)</f>
        <v>45338.19027777778</v>
      </c>
      <c r="J2256" s="3">
        <f>_xlfn.XLOOKUP(Table29[[#This Row],[order_id]],orders!A:A,orders!B:B)</f>
        <v>42272393</v>
      </c>
      <c r="K2256" s="3" t="str">
        <f>_xlfn.XLOOKUP(Table29[[#This Row],[order_id]],orders!A:A,orders!E:E)</f>
        <v>Wallet</v>
      </c>
      <c r="L2256" s="3" t="str">
        <f>_xlfn.XLOOKUP(Table29[[#This Row],[customer id]],customers!A:A,customers!C:C)</f>
        <v>New</v>
      </c>
    </row>
    <row r="2257" spans="1:12" x14ac:dyDescent="0.35">
      <c r="A2257" s="3">
        <v>2711467206</v>
      </c>
      <c r="B2257">
        <v>124290</v>
      </c>
      <c r="C2257">
        <v>1</v>
      </c>
      <c r="D2257" s="2">
        <v>39.65</v>
      </c>
      <c r="E2257" s="2">
        <f>Table29[[#This Row],[quantity]]*Table29[[#This Row],[unit_price]]</f>
        <v>39.65</v>
      </c>
      <c r="F2257" t="str">
        <f>_xlfn.XLOOKUP(Table29[[#This Row],[product_id]],products!A:A,products!B:B)</f>
        <v>Lotion</v>
      </c>
      <c r="G2257" t="str">
        <f>_xlfn.XLOOKUP(B:B,products!A:A,products!C:C)</f>
        <v>Personal Care</v>
      </c>
      <c r="H2257" t="str">
        <f>_xlfn.XLOOKUP(Table29[[#This Row],[product_id]],products!A:A,products!D:D)</f>
        <v>Sachdev Group</v>
      </c>
      <c r="I2257" s="1">
        <f>_xlfn.XLOOKUP(Table29[[#This Row],[order_id]],orders!A:A,orders!C:C)</f>
        <v>45023.034722222219</v>
      </c>
      <c r="J2257" s="3">
        <f>_xlfn.XLOOKUP(Table29[[#This Row],[order_id]],orders!A:A,orders!B:B)</f>
        <v>21658322</v>
      </c>
      <c r="K2257" s="3" t="str">
        <f>_xlfn.XLOOKUP(Table29[[#This Row],[order_id]],orders!A:A,orders!E:E)</f>
        <v>Cash</v>
      </c>
      <c r="L2257" s="3" t="str">
        <f>_xlfn.XLOOKUP(Table29[[#This Row],[customer id]],customers!A:A,customers!C:C)</f>
        <v>Regular</v>
      </c>
    </row>
    <row r="2258" spans="1:12" x14ac:dyDescent="0.35">
      <c r="A2258" s="3">
        <v>1359318731</v>
      </c>
      <c r="B2258">
        <v>120532</v>
      </c>
      <c r="C2258">
        <v>1</v>
      </c>
      <c r="D2258" s="2">
        <v>697.53</v>
      </c>
      <c r="E2258" s="2">
        <f>Table29[[#This Row],[quantity]]*Table29[[#This Row],[unit_price]]</f>
        <v>697.53</v>
      </c>
      <c r="F2258" t="str">
        <f>_xlfn.XLOOKUP(Table29[[#This Row],[product_id]],products!A:A,products!B:B)</f>
        <v>Wheat Flour</v>
      </c>
      <c r="G2258" t="str">
        <f>_xlfn.XLOOKUP(B:B,products!A:A,products!C:C)</f>
        <v>Grocery &amp; Staples</v>
      </c>
      <c r="H2258" t="str">
        <f>_xlfn.XLOOKUP(Table29[[#This Row],[product_id]],products!A:A,products!D:D)</f>
        <v>Nazareth Ltd</v>
      </c>
      <c r="I2258" s="1">
        <f>_xlfn.XLOOKUP(Table29[[#This Row],[order_id]],orders!A:A,orders!C:C)</f>
        <v>45531.941666666666</v>
      </c>
      <c r="J2258" s="3">
        <f>_xlfn.XLOOKUP(Table29[[#This Row],[order_id]],orders!A:A,orders!B:B)</f>
        <v>72675976</v>
      </c>
      <c r="K2258" s="3" t="str">
        <f>_xlfn.XLOOKUP(Table29[[#This Row],[order_id]],orders!A:A,orders!E:E)</f>
        <v>Wallet</v>
      </c>
      <c r="L2258" s="3" t="str">
        <f>_xlfn.XLOOKUP(Table29[[#This Row],[customer id]],customers!A:A,customers!C:C)</f>
        <v>Premium</v>
      </c>
    </row>
    <row r="2259" spans="1:12" x14ac:dyDescent="0.35">
      <c r="A2259" s="3">
        <v>4521042050</v>
      </c>
      <c r="B2259">
        <v>57405</v>
      </c>
      <c r="C2259">
        <v>2</v>
      </c>
      <c r="D2259" s="2">
        <v>607.66999999999996</v>
      </c>
      <c r="E2259" s="2">
        <f>Table29[[#This Row],[quantity]]*Table29[[#This Row],[unit_price]]</f>
        <v>1215.3399999999999</v>
      </c>
      <c r="F2259" t="str">
        <f>_xlfn.XLOOKUP(Table29[[#This Row],[product_id]],products!A:A,products!B:B)</f>
        <v>Baby Food</v>
      </c>
      <c r="G2259" t="str">
        <f>_xlfn.XLOOKUP(B:B,products!A:A,products!C:C)</f>
        <v>Baby Care</v>
      </c>
      <c r="H2259" t="str">
        <f>_xlfn.XLOOKUP(Table29[[#This Row],[product_id]],products!A:A,products!D:D)</f>
        <v>Srinivas PLC</v>
      </c>
      <c r="I2259" s="1">
        <f>_xlfn.XLOOKUP(Table29[[#This Row],[order_id]],orders!A:A,orders!C:C)</f>
        <v>45407.333333333336</v>
      </c>
      <c r="J2259" s="3">
        <f>_xlfn.XLOOKUP(Table29[[#This Row],[order_id]],orders!A:A,orders!B:B)</f>
        <v>99734256</v>
      </c>
      <c r="K2259" s="3" t="str">
        <f>_xlfn.XLOOKUP(Table29[[#This Row],[order_id]],orders!A:A,orders!E:E)</f>
        <v>Wallet</v>
      </c>
      <c r="L2259" s="3" t="str">
        <f>_xlfn.XLOOKUP(Table29[[#This Row],[customer id]],customers!A:A,customers!C:C)</f>
        <v>Premium</v>
      </c>
    </row>
    <row r="2260" spans="1:12" x14ac:dyDescent="0.35">
      <c r="A2260" s="3">
        <v>1317016672</v>
      </c>
      <c r="B2260">
        <v>818522</v>
      </c>
      <c r="C2260">
        <v>3</v>
      </c>
      <c r="D2260" s="2">
        <v>96.09</v>
      </c>
      <c r="E2260" s="2">
        <f>Table29[[#This Row],[quantity]]*Table29[[#This Row],[unit_price]]</f>
        <v>288.27</v>
      </c>
      <c r="F2260" t="str">
        <f>_xlfn.XLOOKUP(Table29[[#This Row],[product_id]],products!A:A,products!B:B)</f>
        <v>Cheese</v>
      </c>
      <c r="G2260" t="str">
        <f>_xlfn.XLOOKUP(B:B,products!A:A,products!C:C)</f>
        <v>Dairy &amp; Breakfast</v>
      </c>
      <c r="H2260" t="str">
        <f>_xlfn.XLOOKUP(Table29[[#This Row],[product_id]],products!A:A,products!D:D)</f>
        <v>Hora-Roy</v>
      </c>
      <c r="I2260" s="1">
        <f>_xlfn.XLOOKUP(Table29[[#This Row],[order_id]],orders!A:A,orders!C:C)</f>
        <v>45555.990277777775</v>
      </c>
      <c r="J2260" s="3">
        <f>_xlfn.XLOOKUP(Table29[[#This Row],[order_id]],orders!A:A,orders!B:B)</f>
        <v>87256913</v>
      </c>
      <c r="K2260" s="3" t="str">
        <f>_xlfn.XLOOKUP(Table29[[#This Row],[order_id]],orders!A:A,orders!E:E)</f>
        <v>Wallet</v>
      </c>
      <c r="L2260" s="3" t="str">
        <f>_xlfn.XLOOKUP(Table29[[#This Row],[customer id]],customers!A:A,customers!C:C)</f>
        <v>Regular</v>
      </c>
    </row>
    <row r="2261" spans="1:12" x14ac:dyDescent="0.35">
      <c r="A2261" s="3">
        <v>7624598493</v>
      </c>
      <c r="B2261">
        <v>661577</v>
      </c>
      <c r="C2261">
        <v>1</v>
      </c>
      <c r="D2261" s="2">
        <v>720.95</v>
      </c>
      <c r="E2261" s="2">
        <f>Table29[[#This Row],[quantity]]*Table29[[#This Row],[unit_price]]</f>
        <v>720.95</v>
      </c>
      <c r="F2261" t="str">
        <f>_xlfn.XLOOKUP(Table29[[#This Row],[product_id]],products!A:A,products!B:B)</f>
        <v>Cat Food</v>
      </c>
      <c r="G2261" t="str">
        <f>_xlfn.XLOOKUP(B:B,products!A:A,products!C:C)</f>
        <v>Pet Care</v>
      </c>
      <c r="H2261" t="str">
        <f>_xlfn.XLOOKUP(Table29[[#This Row],[product_id]],products!A:A,products!D:D)</f>
        <v>Majumdar PLC</v>
      </c>
      <c r="I2261" s="1">
        <f>_xlfn.XLOOKUP(Table29[[#This Row],[order_id]],orders!A:A,orders!C:C)</f>
        <v>45400.280555555553</v>
      </c>
      <c r="J2261" s="3">
        <f>_xlfn.XLOOKUP(Table29[[#This Row],[order_id]],orders!A:A,orders!B:B)</f>
        <v>69516494</v>
      </c>
      <c r="K2261" s="3" t="str">
        <f>_xlfn.XLOOKUP(Table29[[#This Row],[order_id]],orders!A:A,orders!E:E)</f>
        <v>Wallet</v>
      </c>
      <c r="L2261" s="3" t="str">
        <f>_xlfn.XLOOKUP(Table29[[#This Row],[customer id]],customers!A:A,customers!C:C)</f>
        <v>Regular</v>
      </c>
    </row>
    <row r="2262" spans="1:12" x14ac:dyDescent="0.35">
      <c r="A2262" s="3">
        <v>1753431230</v>
      </c>
      <c r="B2262">
        <v>222892</v>
      </c>
      <c r="C2262">
        <v>2</v>
      </c>
      <c r="D2262" s="2">
        <v>869.22</v>
      </c>
      <c r="E2262" s="2">
        <f>Table29[[#This Row],[quantity]]*Table29[[#This Row],[unit_price]]</f>
        <v>1738.44</v>
      </c>
      <c r="F2262" t="str">
        <f>_xlfn.XLOOKUP(Table29[[#This Row],[product_id]],products!A:A,products!B:B)</f>
        <v>Tomatoes</v>
      </c>
      <c r="G2262" t="str">
        <f>_xlfn.XLOOKUP(B:B,products!A:A,products!C:C)</f>
        <v>Fruits &amp; Vegetables</v>
      </c>
      <c r="H2262" t="str">
        <f>_xlfn.XLOOKUP(Table29[[#This Row],[product_id]],products!A:A,products!D:D)</f>
        <v>Ramakrishnan-Ghose</v>
      </c>
      <c r="I2262" s="1">
        <f>_xlfn.XLOOKUP(Table29[[#This Row],[order_id]],orders!A:A,orders!C:C)</f>
        <v>45375.572222222225</v>
      </c>
      <c r="J2262" s="3">
        <f>_xlfn.XLOOKUP(Table29[[#This Row],[order_id]],orders!A:A,orders!B:B)</f>
        <v>9048817</v>
      </c>
      <c r="K2262" s="3" t="str">
        <f>_xlfn.XLOOKUP(Table29[[#This Row],[order_id]],orders!A:A,orders!E:E)</f>
        <v>Wallet</v>
      </c>
      <c r="L2262" s="3" t="str">
        <f>_xlfn.XLOOKUP(Table29[[#This Row],[customer id]],customers!A:A,customers!C:C)</f>
        <v>Inactive</v>
      </c>
    </row>
    <row r="2263" spans="1:12" x14ac:dyDescent="0.35">
      <c r="A2263" s="3">
        <v>8650539199</v>
      </c>
      <c r="B2263">
        <v>194682</v>
      </c>
      <c r="C2263">
        <v>1</v>
      </c>
      <c r="D2263" s="2">
        <v>912.29</v>
      </c>
      <c r="E2263" s="2">
        <f>Table29[[#This Row],[quantity]]*Table29[[#This Row],[unit_price]]</f>
        <v>912.29</v>
      </c>
      <c r="F2263" t="str">
        <f>_xlfn.XLOOKUP(Table29[[#This Row],[product_id]],products!A:A,products!B:B)</f>
        <v>Iced Tea</v>
      </c>
      <c r="G2263" t="str">
        <f>_xlfn.XLOOKUP(B:B,products!A:A,products!C:C)</f>
        <v>Cold Drinks &amp; Juices</v>
      </c>
      <c r="H2263" t="str">
        <f>_xlfn.XLOOKUP(Table29[[#This Row],[product_id]],products!A:A,products!D:D)</f>
        <v>Sastry-Issac</v>
      </c>
      <c r="I2263" s="1">
        <f>_xlfn.XLOOKUP(Table29[[#This Row],[order_id]],orders!A:A,orders!C:C)</f>
        <v>45264.211805555555</v>
      </c>
      <c r="J2263" s="3">
        <f>_xlfn.XLOOKUP(Table29[[#This Row],[order_id]],orders!A:A,orders!B:B)</f>
        <v>41640262</v>
      </c>
      <c r="K2263" s="3" t="str">
        <f>_xlfn.XLOOKUP(Table29[[#This Row],[order_id]],orders!A:A,orders!E:E)</f>
        <v>Card</v>
      </c>
      <c r="L2263" s="3" t="str">
        <f>_xlfn.XLOOKUP(Table29[[#This Row],[customer id]],customers!A:A,customers!C:C)</f>
        <v>Inactive</v>
      </c>
    </row>
    <row r="2264" spans="1:12" x14ac:dyDescent="0.35">
      <c r="A2264" s="3">
        <v>3276478503</v>
      </c>
      <c r="B2264">
        <v>329351</v>
      </c>
      <c r="C2264">
        <v>3</v>
      </c>
      <c r="D2264" s="2">
        <v>310.87</v>
      </c>
      <c r="E2264" s="2">
        <f>Table29[[#This Row],[quantity]]*Table29[[#This Row],[unit_price]]</f>
        <v>932.61</v>
      </c>
      <c r="F2264" t="str">
        <f>_xlfn.XLOOKUP(Table29[[#This Row],[product_id]],products!A:A,products!B:B)</f>
        <v>Cheese</v>
      </c>
      <c r="G2264" t="str">
        <f>_xlfn.XLOOKUP(B:B,products!A:A,products!C:C)</f>
        <v>Dairy &amp; Breakfast</v>
      </c>
      <c r="H2264" t="str">
        <f>_xlfn.XLOOKUP(Table29[[#This Row],[product_id]],products!A:A,products!D:D)</f>
        <v>Lala, Kalita and Sathe</v>
      </c>
      <c r="I2264" s="1">
        <f>_xlfn.XLOOKUP(Table29[[#This Row],[order_id]],orders!A:A,orders!C:C)</f>
        <v>45385.602777777778</v>
      </c>
      <c r="J2264" s="3">
        <f>_xlfn.XLOOKUP(Table29[[#This Row],[order_id]],orders!A:A,orders!B:B)</f>
        <v>10048910</v>
      </c>
      <c r="K2264" s="3" t="str">
        <f>_xlfn.XLOOKUP(Table29[[#This Row],[order_id]],orders!A:A,orders!E:E)</f>
        <v>Cash</v>
      </c>
      <c r="L2264" s="3" t="str">
        <f>_xlfn.XLOOKUP(Table29[[#This Row],[customer id]],customers!A:A,customers!C:C)</f>
        <v>New</v>
      </c>
    </row>
    <row r="2265" spans="1:12" x14ac:dyDescent="0.35">
      <c r="A2265" s="3">
        <v>5080943123</v>
      </c>
      <c r="B2265">
        <v>15314</v>
      </c>
      <c r="C2265">
        <v>1</v>
      </c>
      <c r="D2265" s="2">
        <v>578.85</v>
      </c>
      <c r="E2265" s="2">
        <f>Table29[[#This Row],[quantity]]*Table29[[#This Row],[unit_price]]</f>
        <v>578.85</v>
      </c>
      <c r="F2265" t="str">
        <f>_xlfn.XLOOKUP(Table29[[#This Row],[product_id]],products!A:A,products!B:B)</f>
        <v>Cheese</v>
      </c>
      <c r="G2265" t="str">
        <f>_xlfn.XLOOKUP(B:B,products!A:A,products!C:C)</f>
        <v>Dairy &amp; Breakfast</v>
      </c>
      <c r="H2265" t="str">
        <f>_xlfn.XLOOKUP(Table29[[#This Row],[product_id]],products!A:A,products!D:D)</f>
        <v>Banik-Ratta</v>
      </c>
      <c r="I2265" s="1">
        <f>_xlfn.XLOOKUP(Table29[[#This Row],[order_id]],orders!A:A,orders!C:C)</f>
        <v>45190.570833333331</v>
      </c>
      <c r="J2265" s="3">
        <f>_xlfn.XLOOKUP(Table29[[#This Row],[order_id]],orders!A:A,orders!B:B)</f>
        <v>2164524</v>
      </c>
      <c r="K2265" s="3" t="str">
        <f>_xlfn.XLOOKUP(Table29[[#This Row],[order_id]],orders!A:A,orders!E:E)</f>
        <v>Wallet</v>
      </c>
      <c r="L2265" s="3" t="str">
        <f>_xlfn.XLOOKUP(Table29[[#This Row],[customer id]],customers!A:A,customers!C:C)</f>
        <v>Inactive</v>
      </c>
    </row>
    <row r="2266" spans="1:12" x14ac:dyDescent="0.35">
      <c r="A2266" s="3">
        <v>6158083683</v>
      </c>
      <c r="B2266">
        <v>832348</v>
      </c>
      <c r="C2266">
        <v>3</v>
      </c>
      <c r="D2266" s="2">
        <v>831.43</v>
      </c>
      <c r="E2266" s="2">
        <f>Table29[[#This Row],[quantity]]*Table29[[#This Row],[unit_price]]</f>
        <v>2494.29</v>
      </c>
      <c r="F2266" t="str">
        <f>_xlfn.XLOOKUP(Table29[[#This Row],[product_id]],products!A:A,products!B:B)</f>
        <v>Biscuits</v>
      </c>
      <c r="G2266" t="str">
        <f>_xlfn.XLOOKUP(B:B,products!A:A,products!C:C)</f>
        <v>Snacks &amp; Munchies</v>
      </c>
      <c r="H2266" t="str">
        <f>_xlfn.XLOOKUP(Table29[[#This Row],[product_id]],products!A:A,products!D:D)</f>
        <v>Jani-Ram</v>
      </c>
      <c r="I2266" s="1">
        <f>_xlfn.XLOOKUP(Table29[[#This Row],[order_id]],orders!A:A,orders!C:C)</f>
        <v>45359.72152777778</v>
      </c>
      <c r="J2266" s="3">
        <f>_xlfn.XLOOKUP(Table29[[#This Row],[order_id]],orders!A:A,orders!B:B)</f>
        <v>78158536</v>
      </c>
      <c r="K2266" s="3" t="str">
        <f>_xlfn.XLOOKUP(Table29[[#This Row],[order_id]],orders!A:A,orders!E:E)</f>
        <v>Cash</v>
      </c>
      <c r="L2266" s="3" t="str">
        <f>_xlfn.XLOOKUP(Table29[[#This Row],[customer id]],customers!A:A,customers!C:C)</f>
        <v>Premium</v>
      </c>
    </row>
    <row r="2267" spans="1:12" x14ac:dyDescent="0.35">
      <c r="A2267" s="3">
        <v>9228072842</v>
      </c>
      <c r="B2267">
        <v>883013</v>
      </c>
      <c r="C2267">
        <v>1</v>
      </c>
      <c r="D2267" s="2">
        <v>989.88</v>
      </c>
      <c r="E2267" s="2">
        <f>Table29[[#This Row],[quantity]]*Table29[[#This Row],[unit_price]]</f>
        <v>989.88</v>
      </c>
      <c r="F2267" t="str">
        <f>_xlfn.XLOOKUP(Table29[[#This Row],[product_id]],products!A:A,products!B:B)</f>
        <v>Eggs</v>
      </c>
      <c r="G2267" t="str">
        <f>_xlfn.XLOOKUP(B:B,products!A:A,products!C:C)</f>
        <v>Dairy &amp; Breakfast</v>
      </c>
      <c r="H2267" t="str">
        <f>_xlfn.XLOOKUP(Table29[[#This Row],[product_id]],products!A:A,products!D:D)</f>
        <v>Chahal Group</v>
      </c>
      <c r="I2267" s="1">
        <f>_xlfn.XLOOKUP(Table29[[#This Row],[order_id]],orders!A:A,orders!C:C)</f>
        <v>45132.253472222219</v>
      </c>
      <c r="J2267" s="3">
        <f>_xlfn.XLOOKUP(Table29[[#This Row],[order_id]],orders!A:A,orders!B:B)</f>
        <v>93370787</v>
      </c>
      <c r="K2267" s="3" t="str">
        <f>_xlfn.XLOOKUP(Table29[[#This Row],[order_id]],orders!A:A,orders!E:E)</f>
        <v>UPI</v>
      </c>
      <c r="L2267" s="3" t="str">
        <f>_xlfn.XLOOKUP(Table29[[#This Row],[customer id]],customers!A:A,customers!C:C)</f>
        <v>New</v>
      </c>
    </row>
    <row r="2268" spans="1:12" x14ac:dyDescent="0.35">
      <c r="A2268" s="3">
        <v>4028432722</v>
      </c>
      <c r="B2268">
        <v>951463</v>
      </c>
      <c r="C2268">
        <v>3</v>
      </c>
      <c r="D2268" s="2">
        <v>787.4</v>
      </c>
      <c r="E2268" s="2">
        <f>Table29[[#This Row],[quantity]]*Table29[[#This Row],[unit_price]]</f>
        <v>2362.1999999999998</v>
      </c>
      <c r="F2268" t="str">
        <f>_xlfn.XLOOKUP(Table29[[#This Row],[product_id]],products!A:A,products!B:B)</f>
        <v>Pet Treats</v>
      </c>
      <c r="G2268" t="str">
        <f>_xlfn.XLOOKUP(B:B,products!A:A,products!C:C)</f>
        <v>Pet Care</v>
      </c>
      <c r="H2268" t="str">
        <f>_xlfn.XLOOKUP(Table29[[#This Row],[product_id]],products!A:A,products!D:D)</f>
        <v>Balakrishnan-Kaur</v>
      </c>
      <c r="I2268" s="1">
        <f>_xlfn.XLOOKUP(Table29[[#This Row],[order_id]],orders!A:A,orders!C:C)</f>
        <v>45433.736805555556</v>
      </c>
      <c r="J2268" s="3">
        <f>_xlfn.XLOOKUP(Table29[[#This Row],[order_id]],orders!A:A,orders!B:B)</f>
        <v>77397957</v>
      </c>
      <c r="K2268" s="3" t="str">
        <f>_xlfn.XLOOKUP(Table29[[#This Row],[order_id]],orders!A:A,orders!E:E)</f>
        <v>Card</v>
      </c>
      <c r="L2268" s="3" t="str">
        <f>_xlfn.XLOOKUP(Table29[[#This Row],[customer id]],customers!A:A,customers!C:C)</f>
        <v>New</v>
      </c>
    </row>
    <row r="2269" spans="1:12" x14ac:dyDescent="0.35">
      <c r="A2269" s="3">
        <v>3679730192</v>
      </c>
      <c r="B2269">
        <v>707935</v>
      </c>
      <c r="C2269">
        <v>1</v>
      </c>
      <c r="D2269" s="2">
        <v>820.9</v>
      </c>
      <c r="E2269" s="2">
        <f>Table29[[#This Row],[quantity]]*Table29[[#This Row],[unit_price]]</f>
        <v>820.9</v>
      </c>
      <c r="F2269" t="str">
        <f>_xlfn.XLOOKUP(Table29[[#This Row],[product_id]],products!A:A,products!B:B)</f>
        <v>Cat Food</v>
      </c>
      <c r="G2269" t="str">
        <f>_xlfn.XLOOKUP(B:B,products!A:A,products!C:C)</f>
        <v>Pet Care</v>
      </c>
      <c r="H2269" t="str">
        <f>_xlfn.XLOOKUP(Table29[[#This Row],[product_id]],products!A:A,products!D:D)</f>
        <v>Anne, Mammen and Khatri</v>
      </c>
      <c r="I2269" s="1">
        <f>_xlfn.XLOOKUP(Table29[[#This Row],[order_id]],orders!A:A,orders!C:C)</f>
        <v>45112.602083333331</v>
      </c>
      <c r="J2269" s="3">
        <f>_xlfn.XLOOKUP(Table29[[#This Row],[order_id]],orders!A:A,orders!B:B)</f>
        <v>83404008</v>
      </c>
      <c r="K2269" s="3" t="str">
        <f>_xlfn.XLOOKUP(Table29[[#This Row],[order_id]],orders!A:A,orders!E:E)</f>
        <v>Cash</v>
      </c>
      <c r="L2269" s="3" t="str">
        <f>_xlfn.XLOOKUP(Table29[[#This Row],[customer id]],customers!A:A,customers!C:C)</f>
        <v>New</v>
      </c>
    </row>
    <row r="2270" spans="1:12" x14ac:dyDescent="0.35">
      <c r="A2270" s="3">
        <v>71793937</v>
      </c>
      <c r="B2270">
        <v>94225</v>
      </c>
      <c r="C2270">
        <v>1</v>
      </c>
      <c r="D2270" s="2">
        <v>77.11</v>
      </c>
      <c r="E2270" s="2">
        <f>Table29[[#This Row],[quantity]]*Table29[[#This Row],[unit_price]]</f>
        <v>77.11</v>
      </c>
      <c r="F2270" t="str">
        <f>_xlfn.XLOOKUP(Table29[[#This Row],[product_id]],products!A:A,products!B:B)</f>
        <v>Toilet Cleaner</v>
      </c>
      <c r="G2270" t="str">
        <f>_xlfn.XLOOKUP(B:B,products!A:A,products!C:C)</f>
        <v>Household Care</v>
      </c>
      <c r="H2270" t="str">
        <f>_xlfn.XLOOKUP(Table29[[#This Row],[product_id]],products!A:A,products!D:D)</f>
        <v>Gulati, Ram and Sarkar</v>
      </c>
      <c r="I2270" s="1">
        <f>_xlfn.XLOOKUP(Table29[[#This Row],[order_id]],orders!A:A,orders!C:C)</f>
        <v>45402.988888888889</v>
      </c>
      <c r="J2270" s="3">
        <f>_xlfn.XLOOKUP(Table29[[#This Row],[order_id]],orders!A:A,orders!B:B)</f>
        <v>13189939</v>
      </c>
      <c r="K2270" s="3" t="str">
        <f>_xlfn.XLOOKUP(Table29[[#This Row],[order_id]],orders!A:A,orders!E:E)</f>
        <v>Cash</v>
      </c>
      <c r="L2270" s="3" t="str">
        <f>_xlfn.XLOOKUP(Table29[[#This Row],[customer id]],customers!A:A,customers!C:C)</f>
        <v>Inactive</v>
      </c>
    </row>
    <row r="2271" spans="1:12" x14ac:dyDescent="0.35">
      <c r="A2271" s="3">
        <v>47467466</v>
      </c>
      <c r="B2271">
        <v>120385</v>
      </c>
      <c r="C2271">
        <v>1</v>
      </c>
      <c r="D2271" s="2">
        <v>597.91</v>
      </c>
      <c r="E2271" s="2">
        <f>Table29[[#This Row],[quantity]]*Table29[[#This Row],[unit_price]]</f>
        <v>597.91</v>
      </c>
      <c r="F2271" t="str">
        <f>_xlfn.XLOOKUP(Table29[[#This Row],[product_id]],products!A:A,products!B:B)</f>
        <v>Pet Treats</v>
      </c>
      <c r="G2271" t="str">
        <f>_xlfn.XLOOKUP(B:B,products!A:A,products!C:C)</f>
        <v>Pet Care</v>
      </c>
      <c r="H2271" t="str">
        <f>_xlfn.XLOOKUP(Table29[[#This Row],[product_id]],products!A:A,products!D:D)</f>
        <v>Dubey-Sarin</v>
      </c>
      <c r="I2271" s="1">
        <f>_xlfn.XLOOKUP(Table29[[#This Row],[order_id]],orders!A:A,orders!C:C)</f>
        <v>45174.703472222223</v>
      </c>
      <c r="J2271" s="3">
        <f>_xlfn.XLOOKUP(Table29[[#This Row],[order_id]],orders!A:A,orders!B:B)</f>
        <v>55693909</v>
      </c>
      <c r="K2271" s="3" t="str">
        <f>_xlfn.XLOOKUP(Table29[[#This Row],[order_id]],orders!A:A,orders!E:E)</f>
        <v>Wallet</v>
      </c>
      <c r="L2271" s="3" t="str">
        <f>_xlfn.XLOOKUP(Table29[[#This Row],[customer id]],customers!A:A,customers!C:C)</f>
        <v>Premium</v>
      </c>
    </row>
    <row r="2272" spans="1:12" x14ac:dyDescent="0.35">
      <c r="A2272" s="3">
        <v>4538136436</v>
      </c>
      <c r="B2272">
        <v>726958</v>
      </c>
      <c r="C2272">
        <v>2</v>
      </c>
      <c r="D2272" s="2">
        <v>887.48</v>
      </c>
      <c r="E2272" s="2">
        <f>Table29[[#This Row],[quantity]]*Table29[[#This Row],[unit_price]]</f>
        <v>1774.96</v>
      </c>
      <c r="F2272" t="str">
        <f>_xlfn.XLOOKUP(Table29[[#This Row],[product_id]],products!A:A,products!B:B)</f>
        <v>Cat Food</v>
      </c>
      <c r="G2272" t="str">
        <f>_xlfn.XLOOKUP(B:B,products!A:A,products!C:C)</f>
        <v>Pet Care</v>
      </c>
      <c r="H2272" t="str">
        <f>_xlfn.XLOOKUP(Table29[[#This Row],[product_id]],products!A:A,products!D:D)</f>
        <v>Doctor-Patla</v>
      </c>
      <c r="I2272" s="1">
        <f>_xlfn.XLOOKUP(Table29[[#This Row],[order_id]],orders!A:A,orders!C:C)</f>
        <v>45069.144444444442</v>
      </c>
      <c r="J2272" s="3">
        <f>_xlfn.XLOOKUP(Table29[[#This Row],[order_id]],orders!A:A,orders!B:B)</f>
        <v>18170800</v>
      </c>
      <c r="K2272" s="3" t="str">
        <f>_xlfn.XLOOKUP(Table29[[#This Row],[order_id]],orders!A:A,orders!E:E)</f>
        <v>Card</v>
      </c>
      <c r="L2272" s="3" t="str">
        <f>_xlfn.XLOOKUP(Table29[[#This Row],[customer id]],customers!A:A,customers!C:C)</f>
        <v>Regular</v>
      </c>
    </row>
    <row r="2273" spans="1:12" x14ac:dyDescent="0.35">
      <c r="A2273" s="3">
        <v>8750169461</v>
      </c>
      <c r="B2273">
        <v>373536</v>
      </c>
      <c r="C2273">
        <v>2</v>
      </c>
      <c r="D2273" s="2">
        <v>494.17</v>
      </c>
      <c r="E2273" s="2">
        <f>Table29[[#This Row],[quantity]]*Table29[[#This Row],[unit_price]]</f>
        <v>988.34</v>
      </c>
      <c r="F2273" t="str">
        <f>_xlfn.XLOOKUP(Table29[[#This Row],[product_id]],products!A:A,products!B:B)</f>
        <v>Dog Food</v>
      </c>
      <c r="G2273" t="str">
        <f>_xlfn.XLOOKUP(B:B,products!A:A,products!C:C)</f>
        <v>Pet Care</v>
      </c>
      <c r="H2273" t="str">
        <f>_xlfn.XLOOKUP(Table29[[#This Row],[product_id]],products!A:A,products!D:D)</f>
        <v>Chauhan-Sabharwal</v>
      </c>
      <c r="I2273" s="1">
        <f>_xlfn.XLOOKUP(Table29[[#This Row],[order_id]],orders!A:A,orders!C:C)</f>
        <v>45542.279166666667</v>
      </c>
      <c r="J2273" s="3">
        <f>_xlfn.XLOOKUP(Table29[[#This Row],[order_id]],orders!A:A,orders!B:B)</f>
        <v>96989204</v>
      </c>
      <c r="K2273" s="3" t="str">
        <f>_xlfn.XLOOKUP(Table29[[#This Row],[order_id]],orders!A:A,orders!E:E)</f>
        <v>UPI</v>
      </c>
      <c r="L2273" s="3" t="str">
        <f>_xlfn.XLOOKUP(Table29[[#This Row],[customer id]],customers!A:A,customers!C:C)</f>
        <v>Regular</v>
      </c>
    </row>
    <row r="2274" spans="1:12" x14ac:dyDescent="0.35">
      <c r="A2274" s="3">
        <v>9371021811</v>
      </c>
      <c r="B2274">
        <v>753354</v>
      </c>
      <c r="C2274">
        <v>3</v>
      </c>
      <c r="D2274" s="2">
        <v>423.56</v>
      </c>
      <c r="E2274" s="2">
        <f>Table29[[#This Row],[quantity]]*Table29[[#This Row],[unit_price]]</f>
        <v>1270.68</v>
      </c>
      <c r="F2274" t="str">
        <f>_xlfn.XLOOKUP(Table29[[#This Row],[product_id]],products!A:A,products!B:B)</f>
        <v>Shampoo</v>
      </c>
      <c r="G2274" t="str">
        <f>_xlfn.XLOOKUP(B:B,products!A:A,products!C:C)</f>
        <v>Personal Care</v>
      </c>
      <c r="H2274" t="str">
        <f>_xlfn.XLOOKUP(Table29[[#This Row],[product_id]],products!A:A,products!D:D)</f>
        <v>Sant-Mahajan</v>
      </c>
      <c r="I2274" s="1">
        <f>_xlfn.XLOOKUP(Table29[[#This Row],[order_id]],orders!A:A,orders!C:C)</f>
        <v>45589.484027777777</v>
      </c>
      <c r="J2274" s="3">
        <f>_xlfn.XLOOKUP(Table29[[#This Row],[order_id]],orders!A:A,orders!B:B)</f>
        <v>76850859</v>
      </c>
      <c r="K2274" s="3" t="str">
        <f>_xlfn.XLOOKUP(Table29[[#This Row],[order_id]],orders!A:A,orders!E:E)</f>
        <v>Card</v>
      </c>
      <c r="L2274" s="3" t="str">
        <f>_xlfn.XLOOKUP(Table29[[#This Row],[customer id]],customers!A:A,customers!C:C)</f>
        <v>Inactive</v>
      </c>
    </row>
    <row r="2275" spans="1:12" x14ac:dyDescent="0.35">
      <c r="A2275" s="3">
        <v>679274212</v>
      </c>
      <c r="B2275">
        <v>721521</v>
      </c>
      <c r="C2275">
        <v>2</v>
      </c>
      <c r="D2275" s="2">
        <v>417.39</v>
      </c>
      <c r="E2275" s="2">
        <f>Table29[[#This Row],[quantity]]*Table29[[#This Row],[unit_price]]</f>
        <v>834.78</v>
      </c>
      <c r="F2275" t="str">
        <f>_xlfn.XLOOKUP(Table29[[#This Row],[product_id]],products!A:A,products!B:B)</f>
        <v>Rice</v>
      </c>
      <c r="G2275" t="str">
        <f>_xlfn.XLOOKUP(B:B,products!A:A,products!C:C)</f>
        <v>Grocery &amp; Staples</v>
      </c>
      <c r="H2275" t="str">
        <f>_xlfn.XLOOKUP(Table29[[#This Row],[product_id]],products!A:A,products!D:D)</f>
        <v>Ramanathan, Agarwal and Baria</v>
      </c>
      <c r="I2275" s="1">
        <f>_xlfn.XLOOKUP(Table29[[#This Row],[order_id]],orders!A:A,orders!C:C)</f>
        <v>45584.79791666667</v>
      </c>
      <c r="J2275" s="3">
        <f>_xlfn.XLOOKUP(Table29[[#This Row],[order_id]],orders!A:A,orders!B:B)</f>
        <v>91243571</v>
      </c>
      <c r="K2275" s="3" t="str">
        <f>_xlfn.XLOOKUP(Table29[[#This Row],[order_id]],orders!A:A,orders!E:E)</f>
        <v>Card</v>
      </c>
      <c r="L2275" s="3" t="str">
        <f>_xlfn.XLOOKUP(Table29[[#This Row],[customer id]],customers!A:A,customers!C:C)</f>
        <v>Inactive</v>
      </c>
    </row>
    <row r="2276" spans="1:12" x14ac:dyDescent="0.35">
      <c r="A2276" s="3">
        <v>6601671674</v>
      </c>
      <c r="B2276">
        <v>500739</v>
      </c>
      <c r="C2276">
        <v>2</v>
      </c>
      <c r="D2276" s="2">
        <v>359.98</v>
      </c>
      <c r="E2276" s="2">
        <f>Table29[[#This Row],[quantity]]*Table29[[#This Row],[unit_price]]</f>
        <v>719.96</v>
      </c>
      <c r="F2276" t="str">
        <f>_xlfn.XLOOKUP(Table29[[#This Row],[product_id]],products!A:A,products!B:B)</f>
        <v>Bread</v>
      </c>
      <c r="G2276" t="str">
        <f>_xlfn.XLOOKUP(B:B,products!A:A,products!C:C)</f>
        <v>Dairy &amp; Breakfast</v>
      </c>
      <c r="H2276" t="str">
        <f>_xlfn.XLOOKUP(Table29[[#This Row],[product_id]],products!A:A,products!D:D)</f>
        <v>Aggarwal Group</v>
      </c>
      <c r="I2276" s="1">
        <f>_xlfn.XLOOKUP(Table29[[#This Row],[order_id]],orders!A:A,orders!C:C)</f>
        <v>45116.265277777777</v>
      </c>
      <c r="J2276" s="3">
        <f>_xlfn.XLOOKUP(Table29[[#This Row],[order_id]],orders!A:A,orders!B:B)</f>
        <v>49136375</v>
      </c>
      <c r="K2276" s="3" t="str">
        <f>_xlfn.XLOOKUP(Table29[[#This Row],[order_id]],orders!A:A,orders!E:E)</f>
        <v>Cash</v>
      </c>
      <c r="L2276" s="3" t="str">
        <f>_xlfn.XLOOKUP(Table29[[#This Row],[customer id]],customers!A:A,customers!C:C)</f>
        <v>Inactive</v>
      </c>
    </row>
    <row r="2277" spans="1:12" x14ac:dyDescent="0.35">
      <c r="A2277" s="3">
        <v>2708441500</v>
      </c>
      <c r="B2277">
        <v>14145</v>
      </c>
      <c r="C2277">
        <v>1</v>
      </c>
      <c r="D2277" s="2">
        <v>630.84</v>
      </c>
      <c r="E2277" s="2">
        <f>Table29[[#This Row],[quantity]]*Table29[[#This Row],[unit_price]]</f>
        <v>630.84</v>
      </c>
      <c r="F2277" t="str">
        <f>_xlfn.XLOOKUP(Table29[[#This Row],[product_id]],products!A:A,products!B:B)</f>
        <v>Spinach</v>
      </c>
      <c r="G2277" t="str">
        <f>_xlfn.XLOOKUP(B:B,products!A:A,products!C:C)</f>
        <v>Fruits &amp; Vegetables</v>
      </c>
      <c r="H2277" t="str">
        <f>_xlfn.XLOOKUP(Table29[[#This Row],[product_id]],products!A:A,products!D:D)</f>
        <v>Thakur, Shah and Pingle</v>
      </c>
      <c r="I2277" s="1">
        <f>_xlfn.XLOOKUP(Table29[[#This Row],[order_id]],orders!A:A,orders!C:C)</f>
        <v>45303.878472222219</v>
      </c>
      <c r="J2277" s="3">
        <f>_xlfn.XLOOKUP(Table29[[#This Row],[order_id]],orders!A:A,orders!B:B)</f>
        <v>23286884</v>
      </c>
      <c r="K2277" s="3" t="str">
        <f>_xlfn.XLOOKUP(Table29[[#This Row],[order_id]],orders!A:A,orders!E:E)</f>
        <v>Card</v>
      </c>
      <c r="L2277" s="3" t="str">
        <f>_xlfn.XLOOKUP(Table29[[#This Row],[customer id]],customers!A:A,customers!C:C)</f>
        <v>Premium</v>
      </c>
    </row>
    <row r="2278" spans="1:12" x14ac:dyDescent="0.35">
      <c r="A2278" s="3">
        <v>9548480220</v>
      </c>
      <c r="B2278">
        <v>799688</v>
      </c>
      <c r="C2278">
        <v>1</v>
      </c>
      <c r="D2278" s="2">
        <v>309.62</v>
      </c>
      <c r="E2278" s="2">
        <f>Table29[[#This Row],[quantity]]*Table29[[#This Row],[unit_price]]</f>
        <v>309.62</v>
      </c>
      <c r="F2278" t="str">
        <f>_xlfn.XLOOKUP(Table29[[#This Row],[product_id]],products!A:A,products!B:B)</f>
        <v>Lotion</v>
      </c>
      <c r="G2278" t="str">
        <f>_xlfn.XLOOKUP(B:B,products!A:A,products!C:C)</f>
        <v>Personal Care</v>
      </c>
      <c r="H2278" t="str">
        <f>_xlfn.XLOOKUP(Table29[[#This Row],[product_id]],products!A:A,products!D:D)</f>
        <v>Arora LLC</v>
      </c>
      <c r="I2278" s="1">
        <f>_xlfn.XLOOKUP(Table29[[#This Row],[order_id]],orders!A:A,orders!C:C)</f>
        <v>45177.509027777778</v>
      </c>
      <c r="J2278" s="3">
        <f>_xlfn.XLOOKUP(Table29[[#This Row],[order_id]],orders!A:A,orders!B:B)</f>
        <v>82594354</v>
      </c>
      <c r="K2278" s="3" t="str">
        <f>_xlfn.XLOOKUP(Table29[[#This Row],[order_id]],orders!A:A,orders!E:E)</f>
        <v>Wallet</v>
      </c>
      <c r="L2278" s="3" t="str">
        <f>_xlfn.XLOOKUP(Table29[[#This Row],[customer id]],customers!A:A,customers!C:C)</f>
        <v>Regular</v>
      </c>
    </row>
    <row r="2279" spans="1:12" x14ac:dyDescent="0.35">
      <c r="A2279" s="3">
        <v>5440864021</v>
      </c>
      <c r="B2279">
        <v>324809</v>
      </c>
      <c r="C2279">
        <v>3</v>
      </c>
      <c r="D2279" s="2">
        <v>608</v>
      </c>
      <c r="E2279" s="2">
        <f>Table29[[#This Row],[quantity]]*Table29[[#This Row],[unit_price]]</f>
        <v>1824</v>
      </c>
      <c r="F2279" t="str">
        <f>_xlfn.XLOOKUP(Table29[[#This Row],[product_id]],products!A:A,products!B:B)</f>
        <v>Bread</v>
      </c>
      <c r="G2279" t="str">
        <f>_xlfn.XLOOKUP(B:B,products!A:A,products!C:C)</f>
        <v>Dairy &amp; Breakfast</v>
      </c>
      <c r="H2279" t="str">
        <f>_xlfn.XLOOKUP(Table29[[#This Row],[product_id]],products!A:A,products!D:D)</f>
        <v>Sidhu PLC</v>
      </c>
      <c r="I2279" s="1">
        <f>_xlfn.XLOOKUP(Table29[[#This Row],[order_id]],orders!A:A,orders!C:C)</f>
        <v>45184.314583333333</v>
      </c>
      <c r="J2279" s="3">
        <f>_xlfn.XLOOKUP(Table29[[#This Row],[order_id]],orders!A:A,orders!B:B)</f>
        <v>44409533</v>
      </c>
      <c r="K2279" s="3" t="str">
        <f>_xlfn.XLOOKUP(Table29[[#This Row],[order_id]],orders!A:A,orders!E:E)</f>
        <v>Card</v>
      </c>
      <c r="L2279" s="3" t="str">
        <f>_xlfn.XLOOKUP(Table29[[#This Row],[customer id]],customers!A:A,customers!C:C)</f>
        <v>New</v>
      </c>
    </row>
    <row r="2280" spans="1:12" x14ac:dyDescent="0.35">
      <c r="A2280" s="3">
        <v>5705224767</v>
      </c>
      <c r="B2280">
        <v>604184</v>
      </c>
      <c r="C2280">
        <v>2</v>
      </c>
      <c r="D2280" s="2">
        <v>397.55</v>
      </c>
      <c r="E2280" s="2">
        <f>Table29[[#This Row],[quantity]]*Table29[[#This Row],[unit_price]]</f>
        <v>795.1</v>
      </c>
      <c r="F2280" t="str">
        <f>_xlfn.XLOOKUP(Table29[[#This Row],[product_id]],products!A:A,products!B:B)</f>
        <v>Toilet Cleaner</v>
      </c>
      <c r="G2280" t="str">
        <f>_xlfn.XLOOKUP(B:B,products!A:A,products!C:C)</f>
        <v>Household Care</v>
      </c>
      <c r="H2280" t="str">
        <f>_xlfn.XLOOKUP(Table29[[#This Row],[product_id]],products!A:A,products!D:D)</f>
        <v>Gaba, Sodhi and Choudhary</v>
      </c>
      <c r="I2280" s="1">
        <f>_xlfn.XLOOKUP(Table29[[#This Row],[order_id]],orders!A:A,orders!C:C)</f>
        <v>45079.732638888891</v>
      </c>
      <c r="J2280" s="3">
        <f>_xlfn.XLOOKUP(Table29[[#This Row],[order_id]],orders!A:A,orders!B:B)</f>
        <v>3897936</v>
      </c>
      <c r="K2280" s="3" t="str">
        <f>_xlfn.XLOOKUP(Table29[[#This Row],[order_id]],orders!A:A,orders!E:E)</f>
        <v>Card</v>
      </c>
      <c r="L2280" s="3" t="str">
        <f>_xlfn.XLOOKUP(Table29[[#This Row],[customer id]],customers!A:A,customers!C:C)</f>
        <v>Premium</v>
      </c>
    </row>
    <row r="2281" spans="1:12" x14ac:dyDescent="0.35">
      <c r="A2281" s="3">
        <v>9945458771</v>
      </c>
      <c r="B2281">
        <v>63769</v>
      </c>
      <c r="C2281">
        <v>3</v>
      </c>
      <c r="D2281" s="2">
        <v>878.07</v>
      </c>
      <c r="E2281" s="2">
        <f>Table29[[#This Row],[quantity]]*Table29[[#This Row],[unit_price]]</f>
        <v>2634.21</v>
      </c>
      <c r="F2281" t="str">
        <f>_xlfn.XLOOKUP(Table29[[#This Row],[product_id]],products!A:A,products!B:B)</f>
        <v>Lotion</v>
      </c>
      <c r="G2281" t="str">
        <f>_xlfn.XLOOKUP(B:B,products!A:A,products!C:C)</f>
        <v>Personal Care</v>
      </c>
      <c r="H2281" t="str">
        <f>_xlfn.XLOOKUP(Table29[[#This Row],[product_id]],products!A:A,products!D:D)</f>
        <v>Dalal-Shan</v>
      </c>
      <c r="I2281" s="1">
        <f>_xlfn.XLOOKUP(Table29[[#This Row],[order_id]],orders!A:A,orders!C:C)</f>
        <v>45531.629166666666</v>
      </c>
      <c r="J2281" s="3">
        <f>_xlfn.XLOOKUP(Table29[[#This Row],[order_id]],orders!A:A,orders!B:B)</f>
        <v>8733344</v>
      </c>
      <c r="K2281" s="3" t="str">
        <f>_xlfn.XLOOKUP(Table29[[#This Row],[order_id]],orders!A:A,orders!E:E)</f>
        <v>Cash</v>
      </c>
      <c r="L2281" s="3" t="str">
        <f>_xlfn.XLOOKUP(Table29[[#This Row],[customer id]],customers!A:A,customers!C:C)</f>
        <v>Premium</v>
      </c>
    </row>
    <row r="2282" spans="1:12" x14ac:dyDescent="0.35">
      <c r="A2282" s="3">
        <v>336832815</v>
      </c>
      <c r="B2282">
        <v>647462</v>
      </c>
      <c r="C2282">
        <v>3</v>
      </c>
      <c r="D2282" s="2">
        <v>326.42</v>
      </c>
      <c r="E2282" s="2">
        <f>Table29[[#This Row],[quantity]]*Table29[[#This Row],[unit_price]]</f>
        <v>979.26</v>
      </c>
      <c r="F2282" t="str">
        <f>_xlfn.XLOOKUP(Table29[[#This Row],[product_id]],products!A:A,products!B:B)</f>
        <v>Lotion</v>
      </c>
      <c r="G2282" t="str">
        <f>_xlfn.XLOOKUP(B:B,products!A:A,products!C:C)</f>
        <v>Personal Care</v>
      </c>
      <c r="H2282" t="str">
        <f>_xlfn.XLOOKUP(Table29[[#This Row],[product_id]],products!A:A,products!D:D)</f>
        <v>Balan, Samra and Sekhon</v>
      </c>
      <c r="I2282" s="1">
        <f>_xlfn.XLOOKUP(Table29[[#This Row],[order_id]],orders!A:A,orders!C:C)</f>
        <v>45269.176388888889</v>
      </c>
      <c r="J2282" s="3">
        <f>_xlfn.XLOOKUP(Table29[[#This Row],[order_id]],orders!A:A,orders!B:B)</f>
        <v>10769994</v>
      </c>
      <c r="K2282" s="3" t="str">
        <f>_xlfn.XLOOKUP(Table29[[#This Row],[order_id]],orders!A:A,orders!E:E)</f>
        <v>UPI</v>
      </c>
      <c r="L2282" s="3" t="str">
        <f>_xlfn.XLOOKUP(Table29[[#This Row],[customer id]],customers!A:A,customers!C:C)</f>
        <v>Regular</v>
      </c>
    </row>
    <row r="2283" spans="1:12" x14ac:dyDescent="0.35">
      <c r="A2283" s="3">
        <v>9543126726</v>
      </c>
      <c r="B2283">
        <v>600767</v>
      </c>
      <c r="C2283">
        <v>3</v>
      </c>
      <c r="D2283" s="2">
        <v>722.42</v>
      </c>
      <c r="E2283" s="2">
        <f>Table29[[#This Row],[quantity]]*Table29[[#This Row],[unit_price]]</f>
        <v>2167.2599999999998</v>
      </c>
      <c r="F2283" t="str">
        <f>_xlfn.XLOOKUP(Table29[[#This Row],[product_id]],products!A:A,products!B:B)</f>
        <v>Toothpaste</v>
      </c>
      <c r="G2283" t="str">
        <f>_xlfn.XLOOKUP(B:B,products!A:A,products!C:C)</f>
        <v>Personal Care</v>
      </c>
      <c r="H2283" t="str">
        <f>_xlfn.XLOOKUP(Table29[[#This Row],[product_id]],products!A:A,products!D:D)</f>
        <v>Balan Group</v>
      </c>
      <c r="I2283" s="1">
        <f>_xlfn.XLOOKUP(Table29[[#This Row],[order_id]],orders!A:A,orders!C:C)</f>
        <v>45413.502083333333</v>
      </c>
      <c r="J2283" s="3">
        <f>_xlfn.XLOOKUP(Table29[[#This Row],[order_id]],orders!A:A,orders!B:B)</f>
        <v>24308515</v>
      </c>
      <c r="K2283" s="3" t="str">
        <f>_xlfn.XLOOKUP(Table29[[#This Row],[order_id]],orders!A:A,orders!E:E)</f>
        <v>Cash</v>
      </c>
      <c r="L2283" s="3" t="str">
        <f>_xlfn.XLOOKUP(Table29[[#This Row],[customer id]],customers!A:A,customers!C:C)</f>
        <v>Regular</v>
      </c>
    </row>
    <row r="2284" spans="1:12" x14ac:dyDescent="0.35">
      <c r="A2284" s="3">
        <v>5134666123</v>
      </c>
      <c r="B2284">
        <v>942001</v>
      </c>
      <c r="C2284">
        <v>1</v>
      </c>
      <c r="D2284" s="2">
        <v>671.55</v>
      </c>
      <c r="E2284" s="2">
        <f>Table29[[#This Row],[quantity]]*Table29[[#This Row],[unit_price]]</f>
        <v>671.55</v>
      </c>
      <c r="F2284" t="str">
        <f>_xlfn.XLOOKUP(Table29[[#This Row],[product_id]],products!A:A,products!B:B)</f>
        <v>Cat Food</v>
      </c>
      <c r="G2284" t="str">
        <f>_xlfn.XLOOKUP(B:B,products!A:A,products!C:C)</f>
        <v>Pet Care</v>
      </c>
      <c r="H2284" t="str">
        <f>_xlfn.XLOOKUP(Table29[[#This Row],[product_id]],products!A:A,products!D:D)</f>
        <v>Acharya Ltd</v>
      </c>
      <c r="I2284" s="1">
        <f>_xlfn.XLOOKUP(Table29[[#This Row],[order_id]],orders!A:A,orders!C:C)</f>
        <v>45414.561111111114</v>
      </c>
      <c r="J2284" s="3">
        <f>_xlfn.XLOOKUP(Table29[[#This Row],[order_id]],orders!A:A,orders!B:B)</f>
        <v>38613642</v>
      </c>
      <c r="K2284" s="3" t="str">
        <f>_xlfn.XLOOKUP(Table29[[#This Row],[order_id]],orders!A:A,orders!E:E)</f>
        <v>UPI</v>
      </c>
      <c r="L2284" s="3" t="str">
        <f>_xlfn.XLOOKUP(Table29[[#This Row],[customer id]],customers!A:A,customers!C:C)</f>
        <v>Regular</v>
      </c>
    </row>
    <row r="2285" spans="1:12" x14ac:dyDescent="0.35">
      <c r="A2285" s="3">
        <v>5663657880</v>
      </c>
      <c r="B2285">
        <v>859361</v>
      </c>
      <c r="C2285">
        <v>1</v>
      </c>
      <c r="D2285" s="2">
        <v>432.39</v>
      </c>
      <c r="E2285" s="2">
        <f>Table29[[#This Row],[quantity]]*Table29[[#This Row],[unit_price]]</f>
        <v>432.39</v>
      </c>
      <c r="F2285" t="str">
        <f>_xlfn.XLOOKUP(Table29[[#This Row],[product_id]],products!A:A,products!B:B)</f>
        <v>Shampoo</v>
      </c>
      <c r="G2285" t="str">
        <f>_xlfn.XLOOKUP(B:B,products!A:A,products!C:C)</f>
        <v>Personal Care</v>
      </c>
      <c r="H2285" t="str">
        <f>_xlfn.XLOOKUP(Table29[[#This Row],[product_id]],products!A:A,products!D:D)</f>
        <v>Mitter Group</v>
      </c>
      <c r="I2285" s="1">
        <f>_xlfn.XLOOKUP(Table29[[#This Row],[order_id]],orders!A:A,orders!C:C)</f>
        <v>45418.472222222219</v>
      </c>
      <c r="J2285" s="3">
        <f>_xlfn.XLOOKUP(Table29[[#This Row],[order_id]],orders!A:A,orders!B:B)</f>
        <v>69632084</v>
      </c>
      <c r="K2285" s="3" t="str">
        <f>_xlfn.XLOOKUP(Table29[[#This Row],[order_id]],orders!A:A,orders!E:E)</f>
        <v>UPI</v>
      </c>
      <c r="L2285" s="3" t="str">
        <f>_xlfn.XLOOKUP(Table29[[#This Row],[customer id]],customers!A:A,customers!C:C)</f>
        <v>Premium</v>
      </c>
    </row>
    <row r="2286" spans="1:12" x14ac:dyDescent="0.35">
      <c r="A2286" s="3">
        <v>5352647396</v>
      </c>
      <c r="B2286">
        <v>606256</v>
      </c>
      <c r="C2286">
        <v>3</v>
      </c>
      <c r="D2286" s="2">
        <v>369.28</v>
      </c>
      <c r="E2286" s="2">
        <f>Table29[[#This Row],[quantity]]*Table29[[#This Row],[unit_price]]</f>
        <v>1107.8399999999999</v>
      </c>
      <c r="F2286" t="str">
        <f>_xlfn.XLOOKUP(Table29[[#This Row],[product_id]],products!A:A,products!B:B)</f>
        <v>Frozen Biryani</v>
      </c>
      <c r="G2286" t="str">
        <f>_xlfn.XLOOKUP(B:B,products!A:A,products!C:C)</f>
        <v>Instant &amp; Frozen Food</v>
      </c>
      <c r="H2286" t="str">
        <f>_xlfn.XLOOKUP(Table29[[#This Row],[product_id]],products!A:A,products!D:D)</f>
        <v>Agate Ltd</v>
      </c>
      <c r="I2286" s="1">
        <f>_xlfn.XLOOKUP(Table29[[#This Row],[order_id]],orders!A:A,orders!C:C)</f>
        <v>45210.862500000003</v>
      </c>
      <c r="J2286" s="3">
        <f>_xlfn.XLOOKUP(Table29[[#This Row],[order_id]],orders!A:A,orders!B:B)</f>
        <v>49756591</v>
      </c>
      <c r="K2286" s="3" t="str">
        <f>_xlfn.XLOOKUP(Table29[[#This Row],[order_id]],orders!A:A,orders!E:E)</f>
        <v>Cash</v>
      </c>
      <c r="L2286" s="3" t="str">
        <f>_xlfn.XLOOKUP(Table29[[#This Row],[customer id]],customers!A:A,customers!C:C)</f>
        <v>Inactive</v>
      </c>
    </row>
    <row r="2287" spans="1:12" x14ac:dyDescent="0.35">
      <c r="A2287" s="3">
        <v>7995172779</v>
      </c>
      <c r="B2287">
        <v>913428</v>
      </c>
      <c r="C2287">
        <v>2</v>
      </c>
      <c r="D2287" s="2">
        <v>392.22</v>
      </c>
      <c r="E2287" s="2">
        <f>Table29[[#This Row],[quantity]]*Table29[[#This Row],[unit_price]]</f>
        <v>784.44</v>
      </c>
      <c r="F2287" t="str">
        <f>_xlfn.XLOOKUP(Table29[[#This Row],[product_id]],products!A:A,products!B:B)</f>
        <v>Pet Treats</v>
      </c>
      <c r="G2287" t="str">
        <f>_xlfn.XLOOKUP(B:B,products!A:A,products!C:C)</f>
        <v>Pet Care</v>
      </c>
      <c r="H2287" t="str">
        <f>_xlfn.XLOOKUP(Table29[[#This Row],[product_id]],products!A:A,products!D:D)</f>
        <v>Narayanan-Kumar</v>
      </c>
      <c r="I2287" s="1">
        <f>_xlfn.XLOOKUP(Table29[[#This Row],[order_id]],orders!A:A,orders!C:C)</f>
        <v>45092.572222222225</v>
      </c>
      <c r="J2287" s="3">
        <f>_xlfn.XLOOKUP(Table29[[#This Row],[order_id]],orders!A:A,orders!B:B)</f>
        <v>40703374</v>
      </c>
      <c r="K2287" s="3" t="str">
        <f>_xlfn.XLOOKUP(Table29[[#This Row],[order_id]],orders!A:A,orders!E:E)</f>
        <v>Cash</v>
      </c>
      <c r="L2287" s="3" t="str">
        <f>_xlfn.XLOOKUP(Table29[[#This Row],[customer id]],customers!A:A,customers!C:C)</f>
        <v>Regular</v>
      </c>
    </row>
    <row r="2288" spans="1:12" x14ac:dyDescent="0.35">
      <c r="A2288" s="3">
        <v>605779703</v>
      </c>
      <c r="B2288">
        <v>888807</v>
      </c>
      <c r="C2288">
        <v>1</v>
      </c>
      <c r="D2288" s="2">
        <v>230.58</v>
      </c>
      <c r="E2288" s="2">
        <f>Table29[[#This Row],[quantity]]*Table29[[#This Row],[unit_price]]</f>
        <v>230.58</v>
      </c>
      <c r="F2288" t="str">
        <f>_xlfn.XLOOKUP(Table29[[#This Row],[product_id]],products!A:A,products!B:B)</f>
        <v>Bread</v>
      </c>
      <c r="G2288" t="str">
        <f>_xlfn.XLOOKUP(B:B,products!A:A,products!C:C)</f>
        <v>Dairy &amp; Breakfast</v>
      </c>
      <c r="H2288" t="str">
        <f>_xlfn.XLOOKUP(Table29[[#This Row],[product_id]],products!A:A,products!D:D)</f>
        <v>Arya Group</v>
      </c>
      <c r="I2288" s="1">
        <f>_xlfn.XLOOKUP(Table29[[#This Row],[order_id]],orders!A:A,orders!C:C)</f>
        <v>45358.959722222222</v>
      </c>
      <c r="J2288" s="3">
        <f>_xlfn.XLOOKUP(Table29[[#This Row],[order_id]],orders!A:A,orders!B:B)</f>
        <v>8881320</v>
      </c>
      <c r="K2288" s="3" t="str">
        <f>_xlfn.XLOOKUP(Table29[[#This Row],[order_id]],orders!A:A,orders!E:E)</f>
        <v>UPI</v>
      </c>
      <c r="L2288" s="3" t="str">
        <f>_xlfn.XLOOKUP(Table29[[#This Row],[customer id]],customers!A:A,customers!C:C)</f>
        <v>Regular</v>
      </c>
    </row>
    <row r="2289" spans="1:12" x14ac:dyDescent="0.35">
      <c r="A2289" s="3">
        <v>685688121</v>
      </c>
      <c r="B2289">
        <v>337168</v>
      </c>
      <c r="C2289">
        <v>3</v>
      </c>
      <c r="D2289" s="2">
        <v>545.49</v>
      </c>
      <c r="E2289" s="2">
        <f>Table29[[#This Row],[quantity]]*Table29[[#This Row],[unit_price]]</f>
        <v>1636.47</v>
      </c>
      <c r="F2289" t="str">
        <f>_xlfn.XLOOKUP(Table29[[#This Row],[product_id]],products!A:A,products!B:B)</f>
        <v>Eggs</v>
      </c>
      <c r="G2289" t="str">
        <f>_xlfn.XLOOKUP(B:B,products!A:A,products!C:C)</f>
        <v>Dairy &amp; Breakfast</v>
      </c>
      <c r="H2289" t="str">
        <f>_xlfn.XLOOKUP(Table29[[#This Row],[product_id]],products!A:A,products!D:D)</f>
        <v>Dasgupta PLC</v>
      </c>
      <c r="I2289" s="1">
        <f>_xlfn.XLOOKUP(Table29[[#This Row],[order_id]],orders!A:A,orders!C:C)</f>
        <v>45226.042361111111</v>
      </c>
      <c r="J2289" s="3">
        <f>_xlfn.XLOOKUP(Table29[[#This Row],[order_id]],orders!A:A,orders!B:B)</f>
        <v>60371334</v>
      </c>
      <c r="K2289" s="3" t="str">
        <f>_xlfn.XLOOKUP(Table29[[#This Row],[order_id]],orders!A:A,orders!E:E)</f>
        <v>Wallet</v>
      </c>
      <c r="L2289" s="3" t="str">
        <f>_xlfn.XLOOKUP(Table29[[#This Row],[customer id]],customers!A:A,customers!C:C)</f>
        <v>Inactive</v>
      </c>
    </row>
    <row r="2290" spans="1:12" x14ac:dyDescent="0.35">
      <c r="A2290" s="3">
        <v>5966726971</v>
      </c>
      <c r="B2290">
        <v>26060</v>
      </c>
      <c r="C2290">
        <v>2</v>
      </c>
      <c r="D2290" s="2">
        <v>342.94</v>
      </c>
      <c r="E2290" s="2">
        <f>Table29[[#This Row],[quantity]]*Table29[[#This Row],[unit_price]]</f>
        <v>685.88</v>
      </c>
      <c r="F2290" t="str">
        <f>_xlfn.XLOOKUP(Table29[[#This Row],[product_id]],products!A:A,products!B:B)</f>
        <v>Vitamins</v>
      </c>
      <c r="G2290" t="str">
        <f>_xlfn.XLOOKUP(B:B,products!A:A,products!C:C)</f>
        <v>Pharmacy</v>
      </c>
      <c r="H2290" t="str">
        <f>_xlfn.XLOOKUP(Table29[[#This Row],[product_id]],products!A:A,products!D:D)</f>
        <v>Shah and Sons</v>
      </c>
      <c r="I2290" s="1">
        <f>_xlfn.XLOOKUP(Table29[[#This Row],[order_id]],orders!A:A,orders!C:C)</f>
        <v>45175.750694444447</v>
      </c>
      <c r="J2290" s="3">
        <f>_xlfn.XLOOKUP(Table29[[#This Row],[order_id]],orders!A:A,orders!B:B)</f>
        <v>57833505</v>
      </c>
      <c r="K2290" s="3" t="str">
        <f>_xlfn.XLOOKUP(Table29[[#This Row],[order_id]],orders!A:A,orders!E:E)</f>
        <v>Wallet</v>
      </c>
      <c r="L2290" s="3" t="str">
        <f>_xlfn.XLOOKUP(Table29[[#This Row],[customer id]],customers!A:A,customers!C:C)</f>
        <v>New</v>
      </c>
    </row>
    <row r="2291" spans="1:12" x14ac:dyDescent="0.35">
      <c r="A2291" s="3">
        <v>6763510083</v>
      </c>
      <c r="B2291">
        <v>11422</v>
      </c>
      <c r="C2291">
        <v>1</v>
      </c>
      <c r="D2291" s="2">
        <v>127.16</v>
      </c>
      <c r="E2291" s="2">
        <f>Table29[[#This Row],[quantity]]*Table29[[#This Row],[unit_price]]</f>
        <v>127.16</v>
      </c>
      <c r="F2291" t="str">
        <f>_xlfn.XLOOKUP(Table29[[#This Row],[product_id]],products!A:A,products!B:B)</f>
        <v>Potatoes</v>
      </c>
      <c r="G2291" t="str">
        <f>_xlfn.XLOOKUP(B:B,products!A:A,products!C:C)</f>
        <v>Fruits &amp; Vegetables</v>
      </c>
      <c r="H2291" t="str">
        <f>_xlfn.XLOOKUP(Table29[[#This Row],[product_id]],products!A:A,products!D:D)</f>
        <v>Ramaswamy-Tata</v>
      </c>
      <c r="I2291" s="1">
        <f>_xlfn.XLOOKUP(Table29[[#This Row],[order_id]],orders!A:A,orders!C:C)</f>
        <v>45084.435416666667</v>
      </c>
      <c r="J2291" s="3">
        <f>_xlfn.XLOOKUP(Table29[[#This Row],[order_id]],orders!A:A,orders!B:B)</f>
        <v>4055790</v>
      </c>
      <c r="K2291" s="3" t="str">
        <f>_xlfn.XLOOKUP(Table29[[#This Row],[order_id]],orders!A:A,orders!E:E)</f>
        <v>Cash</v>
      </c>
      <c r="L2291" s="3" t="str">
        <f>_xlfn.XLOOKUP(Table29[[#This Row],[customer id]],customers!A:A,customers!C:C)</f>
        <v>Regular</v>
      </c>
    </row>
    <row r="2292" spans="1:12" x14ac:dyDescent="0.35">
      <c r="A2292" s="3">
        <v>6735813139</v>
      </c>
      <c r="B2292">
        <v>171602</v>
      </c>
      <c r="C2292">
        <v>3</v>
      </c>
      <c r="D2292" s="2">
        <v>883.44</v>
      </c>
      <c r="E2292" s="2">
        <f>Table29[[#This Row],[quantity]]*Table29[[#This Row],[unit_price]]</f>
        <v>2650.32</v>
      </c>
      <c r="F2292" t="str">
        <f>_xlfn.XLOOKUP(Table29[[#This Row],[product_id]],products!A:A,products!B:B)</f>
        <v>Cola</v>
      </c>
      <c r="G2292" t="str">
        <f>_xlfn.XLOOKUP(B:B,products!A:A,products!C:C)</f>
        <v>Cold Drinks &amp; Juices</v>
      </c>
      <c r="H2292" t="str">
        <f>_xlfn.XLOOKUP(Table29[[#This Row],[product_id]],products!A:A,products!D:D)</f>
        <v>Pal-Sehgal</v>
      </c>
      <c r="I2292" s="1">
        <f>_xlfn.XLOOKUP(Table29[[#This Row],[order_id]],orders!A:A,orders!C:C)</f>
        <v>45020.046527777777</v>
      </c>
      <c r="J2292" s="3">
        <f>_xlfn.XLOOKUP(Table29[[#This Row],[order_id]],orders!A:A,orders!B:B)</f>
        <v>90448312</v>
      </c>
      <c r="K2292" s="3" t="str">
        <f>_xlfn.XLOOKUP(Table29[[#This Row],[order_id]],orders!A:A,orders!E:E)</f>
        <v>Cash</v>
      </c>
      <c r="L2292" s="3" t="str">
        <f>_xlfn.XLOOKUP(Table29[[#This Row],[customer id]],customers!A:A,customers!C:C)</f>
        <v>Inactive</v>
      </c>
    </row>
    <row r="2293" spans="1:12" x14ac:dyDescent="0.35">
      <c r="A2293" s="3">
        <v>8361205778</v>
      </c>
      <c r="B2293">
        <v>820973</v>
      </c>
      <c r="C2293">
        <v>2</v>
      </c>
      <c r="D2293" s="2">
        <v>114.52</v>
      </c>
      <c r="E2293" s="2">
        <f>Table29[[#This Row],[quantity]]*Table29[[#This Row],[unit_price]]</f>
        <v>229.04</v>
      </c>
      <c r="F2293" t="str">
        <f>_xlfn.XLOOKUP(Table29[[#This Row],[product_id]],products!A:A,products!B:B)</f>
        <v>Baby Wipes</v>
      </c>
      <c r="G2293" t="str">
        <f>_xlfn.XLOOKUP(B:B,products!A:A,products!C:C)</f>
        <v>Baby Care</v>
      </c>
      <c r="H2293" t="str">
        <f>_xlfn.XLOOKUP(Table29[[#This Row],[product_id]],products!A:A,products!D:D)</f>
        <v>Lall LLC</v>
      </c>
      <c r="I2293" s="1">
        <f>_xlfn.XLOOKUP(Table29[[#This Row],[order_id]],orders!A:A,orders!C:C)</f>
        <v>45097.35833333333</v>
      </c>
      <c r="J2293" s="3">
        <f>_xlfn.XLOOKUP(Table29[[#This Row],[order_id]],orders!A:A,orders!B:B)</f>
        <v>47274329</v>
      </c>
      <c r="K2293" s="3" t="str">
        <f>_xlfn.XLOOKUP(Table29[[#This Row],[order_id]],orders!A:A,orders!E:E)</f>
        <v>Wallet</v>
      </c>
      <c r="L2293" s="3" t="str">
        <f>_xlfn.XLOOKUP(Table29[[#This Row],[customer id]],customers!A:A,customers!C:C)</f>
        <v>New</v>
      </c>
    </row>
    <row r="2294" spans="1:12" x14ac:dyDescent="0.35">
      <c r="A2294" s="3">
        <v>3640952655</v>
      </c>
      <c r="B2294">
        <v>954722</v>
      </c>
      <c r="C2294">
        <v>2</v>
      </c>
      <c r="D2294" s="2">
        <v>616.45000000000005</v>
      </c>
      <c r="E2294" s="2">
        <f>Table29[[#This Row],[quantity]]*Table29[[#This Row],[unit_price]]</f>
        <v>1232.9000000000001</v>
      </c>
      <c r="F2294" t="str">
        <f>_xlfn.XLOOKUP(Table29[[#This Row],[product_id]],products!A:A,products!B:B)</f>
        <v>Ice Cream</v>
      </c>
      <c r="G2294" t="str">
        <f>_xlfn.XLOOKUP(B:B,products!A:A,products!C:C)</f>
        <v>Instant &amp; Frozen Food</v>
      </c>
      <c r="H2294" t="str">
        <f>_xlfn.XLOOKUP(Table29[[#This Row],[product_id]],products!A:A,products!D:D)</f>
        <v>Mohan-Virk</v>
      </c>
      <c r="I2294" s="1">
        <f>_xlfn.XLOOKUP(Table29[[#This Row],[order_id]],orders!A:A,orders!C:C)</f>
        <v>45078.688194444447</v>
      </c>
      <c r="J2294" s="3">
        <f>_xlfn.XLOOKUP(Table29[[#This Row],[order_id]],orders!A:A,orders!B:B)</f>
        <v>50105174</v>
      </c>
      <c r="K2294" s="3" t="str">
        <f>_xlfn.XLOOKUP(Table29[[#This Row],[order_id]],orders!A:A,orders!E:E)</f>
        <v>Cash</v>
      </c>
      <c r="L2294" s="3" t="str">
        <f>_xlfn.XLOOKUP(Table29[[#This Row],[customer id]],customers!A:A,customers!C:C)</f>
        <v>Premium</v>
      </c>
    </row>
    <row r="2295" spans="1:12" x14ac:dyDescent="0.35">
      <c r="A2295" s="3">
        <v>6395279829</v>
      </c>
      <c r="B2295">
        <v>833557</v>
      </c>
      <c r="C2295">
        <v>2</v>
      </c>
      <c r="D2295" s="2">
        <v>422.87</v>
      </c>
      <c r="E2295" s="2">
        <f>Table29[[#This Row],[quantity]]*Table29[[#This Row],[unit_price]]</f>
        <v>845.74</v>
      </c>
      <c r="F2295" t="str">
        <f>_xlfn.XLOOKUP(Table29[[#This Row],[product_id]],products!A:A,products!B:B)</f>
        <v>Cereal</v>
      </c>
      <c r="G2295" t="str">
        <f>_xlfn.XLOOKUP(B:B,products!A:A,products!C:C)</f>
        <v>Dairy &amp; Breakfast</v>
      </c>
      <c r="H2295" t="str">
        <f>_xlfn.XLOOKUP(Table29[[#This Row],[product_id]],products!A:A,products!D:D)</f>
        <v>Gole, Chand and Dada</v>
      </c>
      <c r="I2295" s="1">
        <f>_xlfn.XLOOKUP(Table29[[#This Row],[order_id]],orders!A:A,orders!C:C)</f>
        <v>45225.207638888889</v>
      </c>
      <c r="J2295" s="3">
        <f>_xlfn.XLOOKUP(Table29[[#This Row],[order_id]],orders!A:A,orders!B:B)</f>
        <v>34588087</v>
      </c>
      <c r="K2295" s="3" t="str">
        <f>_xlfn.XLOOKUP(Table29[[#This Row],[order_id]],orders!A:A,orders!E:E)</f>
        <v>Cash</v>
      </c>
      <c r="L2295" s="3" t="str">
        <f>_xlfn.XLOOKUP(Table29[[#This Row],[customer id]],customers!A:A,customers!C:C)</f>
        <v>New</v>
      </c>
    </row>
    <row r="2296" spans="1:12" x14ac:dyDescent="0.35">
      <c r="A2296" s="3">
        <v>339410846</v>
      </c>
      <c r="B2296">
        <v>760684</v>
      </c>
      <c r="C2296">
        <v>1</v>
      </c>
      <c r="D2296" s="2">
        <v>71.599999999999994</v>
      </c>
      <c r="E2296" s="2">
        <f>Table29[[#This Row],[quantity]]*Table29[[#This Row],[unit_price]]</f>
        <v>71.599999999999994</v>
      </c>
      <c r="F2296" t="str">
        <f>_xlfn.XLOOKUP(Table29[[#This Row],[product_id]],products!A:A,products!B:B)</f>
        <v>Rice</v>
      </c>
      <c r="G2296" t="str">
        <f>_xlfn.XLOOKUP(B:B,products!A:A,products!C:C)</f>
        <v>Grocery &amp; Staples</v>
      </c>
      <c r="H2296" t="str">
        <f>_xlfn.XLOOKUP(Table29[[#This Row],[product_id]],products!A:A,products!D:D)</f>
        <v>Kanda-Gupta</v>
      </c>
      <c r="I2296" s="1">
        <f>_xlfn.XLOOKUP(Table29[[#This Row],[order_id]],orders!A:A,orders!C:C)</f>
        <v>45052.65</v>
      </c>
      <c r="J2296" s="3">
        <f>_xlfn.XLOOKUP(Table29[[#This Row],[order_id]],orders!A:A,orders!B:B)</f>
        <v>61618079</v>
      </c>
      <c r="K2296" s="3" t="str">
        <f>_xlfn.XLOOKUP(Table29[[#This Row],[order_id]],orders!A:A,orders!E:E)</f>
        <v>Card</v>
      </c>
      <c r="L2296" s="3" t="str">
        <f>_xlfn.XLOOKUP(Table29[[#This Row],[customer id]],customers!A:A,customers!C:C)</f>
        <v>Inactive</v>
      </c>
    </row>
    <row r="2297" spans="1:12" x14ac:dyDescent="0.35">
      <c r="A2297" s="3">
        <v>8924056486</v>
      </c>
      <c r="B2297">
        <v>820973</v>
      </c>
      <c r="C2297">
        <v>2</v>
      </c>
      <c r="D2297" s="2">
        <v>114.52</v>
      </c>
      <c r="E2297" s="2">
        <f>Table29[[#This Row],[quantity]]*Table29[[#This Row],[unit_price]]</f>
        <v>229.04</v>
      </c>
      <c r="F2297" t="str">
        <f>_xlfn.XLOOKUP(Table29[[#This Row],[product_id]],products!A:A,products!B:B)</f>
        <v>Baby Wipes</v>
      </c>
      <c r="G2297" t="str">
        <f>_xlfn.XLOOKUP(B:B,products!A:A,products!C:C)</f>
        <v>Baby Care</v>
      </c>
      <c r="H2297" t="str">
        <f>_xlfn.XLOOKUP(Table29[[#This Row],[product_id]],products!A:A,products!D:D)</f>
        <v>Lall LLC</v>
      </c>
      <c r="I2297" s="1">
        <f>_xlfn.XLOOKUP(Table29[[#This Row],[order_id]],orders!A:A,orders!C:C)</f>
        <v>45390.03125</v>
      </c>
      <c r="J2297" s="3">
        <f>_xlfn.XLOOKUP(Table29[[#This Row],[order_id]],orders!A:A,orders!B:B)</f>
        <v>74172010</v>
      </c>
      <c r="K2297" s="3" t="str">
        <f>_xlfn.XLOOKUP(Table29[[#This Row],[order_id]],orders!A:A,orders!E:E)</f>
        <v>UPI</v>
      </c>
      <c r="L2297" s="3" t="str">
        <f>_xlfn.XLOOKUP(Table29[[#This Row],[customer id]],customers!A:A,customers!C:C)</f>
        <v>Inactive</v>
      </c>
    </row>
    <row r="2298" spans="1:12" x14ac:dyDescent="0.35">
      <c r="A2298" s="3">
        <v>6616322616</v>
      </c>
      <c r="B2298">
        <v>927651</v>
      </c>
      <c r="C2298">
        <v>1</v>
      </c>
      <c r="D2298" s="2">
        <v>426.72</v>
      </c>
      <c r="E2298" s="2">
        <f>Table29[[#This Row],[quantity]]*Table29[[#This Row],[unit_price]]</f>
        <v>426.72</v>
      </c>
      <c r="F2298" t="str">
        <f>_xlfn.XLOOKUP(Table29[[#This Row],[product_id]],products!A:A,products!B:B)</f>
        <v>Baby Wipes</v>
      </c>
      <c r="G2298" t="str">
        <f>_xlfn.XLOOKUP(B:B,products!A:A,products!C:C)</f>
        <v>Baby Care</v>
      </c>
      <c r="H2298" t="str">
        <f>_xlfn.XLOOKUP(Table29[[#This Row],[product_id]],products!A:A,products!D:D)</f>
        <v>Narula Group</v>
      </c>
      <c r="I2298" s="1">
        <f>_xlfn.XLOOKUP(Table29[[#This Row],[order_id]],orders!A:A,orders!C:C)</f>
        <v>45263.45</v>
      </c>
      <c r="J2298" s="3">
        <f>_xlfn.XLOOKUP(Table29[[#This Row],[order_id]],orders!A:A,orders!B:B)</f>
        <v>61763552</v>
      </c>
      <c r="K2298" s="3" t="str">
        <f>_xlfn.XLOOKUP(Table29[[#This Row],[order_id]],orders!A:A,orders!E:E)</f>
        <v>Wallet</v>
      </c>
      <c r="L2298" s="3" t="str">
        <f>_xlfn.XLOOKUP(Table29[[#This Row],[customer id]],customers!A:A,customers!C:C)</f>
        <v>Inactive</v>
      </c>
    </row>
    <row r="2299" spans="1:12" x14ac:dyDescent="0.35">
      <c r="A2299" s="3">
        <v>4178578583</v>
      </c>
      <c r="B2299">
        <v>291238</v>
      </c>
      <c r="C2299">
        <v>1</v>
      </c>
      <c r="D2299" s="2">
        <v>746.03</v>
      </c>
      <c r="E2299" s="2">
        <f>Table29[[#This Row],[quantity]]*Table29[[#This Row],[unit_price]]</f>
        <v>746.03</v>
      </c>
      <c r="F2299" t="str">
        <f>_xlfn.XLOOKUP(Table29[[#This Row],[product_id]],products!A:A,products!B:B)</f>
        <v>Chocolates</v>
      </c>
      <c r="G2299" t="str">
        <f>_xlfn.XLOOKUP(B:B,products!A:A,products!C:C)</f>
        <v>Snacks &amp; Munchies</v>
      </c>
      <c r="H2299" t="str">
        <f>_xlfn.XLOOKUP(Table29[[#This Row],[product_id]],products!A:A,products!D:D)</f>
        <v>Sinha, Pau and Chhabra</v>
      </c>
      <c r="I2299" s="1">
        <f>_xlfn.XLOOKUP(Table29[[#This Row],[order_id]],orders!A:A,orders!C:C)</f>
        <v>45564.224305555559</v>
      </c>
      <c r="J2299" s="3">
        <f>_xlfn.XLOOKUP(Table29[[#This Row],[order_id]],orders!A:A,orders!B:B)</f>
        <v>69340015</v>
      </c>
      <c r="K2299" s="3" t="str">
        <f>_xlfn.XLOOKUP(Table29[[#This Row],[order_id]],orders!A:A,orders!E:E)</f>
        <v>UPI</v>
      </c>
      <c r="L2299" s="3" t="str">
        <f>_xlfn.XLOOKUP(Table29[[#This Row],[customer id]],customers!A:A,customers!C:C)</f>
        <v>Premium</v>
      </c>
    </row>
    <row r="2300" spans="1:12" x14ac:dyDescent="0.35">
      <c r="A2300" s="3">
        <v>7558107764</v>
      </c>
      <c r="B2300">
        <v>692985</v>
      </c>
      <c r="C2300">
        <v>3</v>
      </c>
      <c r="D2300" s="2">
        <v>197.39</v>
      </c>
      <c r="E2300" s="2">
        <f>Table29[[#This Row],[quantity]]*Table29[[#This Row],[unit_price]]</f>
        <v>592.16999999999996</v>
      </c>
      <c r="F2300" t="str">
        <f>_xlfn.XLOOKUP(Table29[[#This Row],[product_id]],products!A:A,products!B:B)</f>
        <v>Pulses</v>
      </c>
      <c r="G2300" t="str">
        <f>_xlfn.XLOOKUP(B:B,products!A:A,products!C:C)</f>
        <v>Grocery &amp; Staples</v>
      </c>
      <c r="H2300" t="str">
        <f>_xlfn.XLOOKUP(Table29[[#This Row],[product_id]],products!A:A,products!D:D)</f>
        <v>Wable, Sankaran and Hari</v>
      </c>
      <c r="I2300" s="1">
        <f>_xlfn.XLOOKUP(Table29[[#This Row],[order_id]],orders!A:A,orders!C:C)</f>
        <v>45364.917361111111</v>
      </c>
      <c r="J2300" s="3">
        <f>_xlfn.XLOOKUP(Table29[[#This Row],[order_id]],orders!A:A,orders!B:B)</f>
        <v>50968312</v>
      </c>
      <c r="K2300" s="3" t="str">
        <f>_xlfn.XLOOKUP(Table29[[#This Row],[order_id]],orders!A:A,orders!E:E)</f>
        <v>Cash</v>
      </c>
      <c r="L2300" s="3" t="str">
        <f>_xlfn.XLOOKUP(Table29[[#This Row],[customer id]],customers!A:A,customers!C:C)</f>
        <v>Inactive</v>
      </c>
    </row>
    <row r="2301" spans="1:12" x14ac:dyDescent="0.35">
      <c r="A2301" s="3">
        <v>7894708851</v>
      </c>
      <c r="B2301">
        <v>455755</v>
      </c>
      <c r="C2301">
        <v>3</v>
      </c>
      <c r="D2301" s="2">
        <v>44.09</v>
      </c>
      <c r="E2301" s="2">
        <f>Table29[[#This Row],[quantity]]*Table29[[#This Row],[unit_price]]</f>
        <v>132.27000000000001</v>
      </c>
      <c r="F2301" t="str">
        <f>_xlfn.XLOOKUP(Table29[[#This Row],[product_id]],products!A:A,products!B:B)</f>
        <v>Detergent</v>
      </c>
      <c r="G2301" t="str">
        <f>_xlfn.XLOOKUP(B:B,products!A:A,products!C:C)</f>
        <v>Household Care</v>
      </c>
      <c r="H2301" t="str">
        <f>_xlfn.XLOOKUP(Table29[[#This Row],[product_id]],products!A:A,products!D:D)</f>
        <v>Mangal-Sathe</v>
      </c>
      <c r="I2301" s="1">
        <f>_xlfn.XLOOKUP(Table29[[#This Row],[order_id]],orders!A:A,orders!C:C)</f>
        <v>45394.067361111112</v>
      </c>
      <c r="J2301" s="3">
        <f>_xlfn.XLOOKUP(Table29[[#This Row],[order_id]],orders!A:A,orders!B:B)</f>
        <v>78678612</v>
      </c>
      <c r="K2301" s="3" t="str">
        <f>_xlfn.XLOOKUP(Table29[[#This Row],[order_id]],orders!A:A,orders!E:E)</f>
        <v>Wallet</v>
      </c>
      <c r="L2301" s="3" t="str">
        <f>_xlfn.XLOOKUP(Table29[[#This Row],[customer id]],customers!A:A,customers!C:C)</f>
        <v>Premium</v>
      </c>
    </row>
    <row r="2302" spans="1:12" x14ac:dyDescent="0.35">
      <c r="A2302" s="3">
        <v>1916638346</v>
      </c>
      <c r="B2302">
        <v>9436</v>
      </c>
      <c r="C2302">
        <v>2</v>
      </c>
      <c r="D2302" s="2">
        <v>88.43</v>
      </c>
      <c r="E2302" s="2">
        <f>Table29[[#This Row],[quantity]]*Table29[[#This Row],[unit_price]]</f>
        <v>176.86</v>
      </c>
      <c r="F2302" t="str">
        <f>_xlfn.XLOOKUP(Table29[[#This Row],[product_id]],products!A:A,products!B:B)</f>
        <v>Toothpaste</v>
      </c>
      <c r="G2302" t="str">
        <f>_xlfn.XLOOKUP(B:B,products!A:A,products!C:C)</f>
        <v>Personal Care</v>
      </c>
      <c r="H2302" t="str">
        <f>_xlfn.XLOOKUP(Table29[[#This Row],[product_id]],products!A:A,products!D:D)</f>
        <v>Naidu PLC</v>
      </c>
      <c r="I2302" s="1">
        <f>_xlfn.XLOOKUP(Table29[[#This Row],[order_id]],orders!A:A,orders!C:C)</f>
        <v>45105.723611111112</v>
      </c>
      <c r="J2302" s="3">
        <f>_xlfn.XLOOKUP(Table29[[#This Row],[order_id]],orders!A:A,orders!B:B)</f>
        <v>20163931</v>
      </c>
      <c r="K2302" s="3" t="str">
        <f>_xlfn.XLOOKUP(Table29[[#This Row],[order_id]],orders!A:A,orders!E:E)</f>
        <v>Cash</v>
      </c>
      <c r="L2302" s="3" t="str">
        <f>_xlfn.XLOOKUP(Table29[[#This Row],[customer id]],customers!A:A,customers!C:C)</f>
        <v>Regular</v>
      </c>
    </row>
    <row r="2303" spans="1:12" x14ac:dyDescent="0.35">
      <c r="A2303" s="3">
        <v>4973943462</v>
      </c>
      <c r="B2303">
        <v>704868</v>
      </c>
      <c r="C2303">
        <v>3</v>
      </c>
      <c r="D2303" s="2">
        <v>193.46</v>
      </c>
      <c r="E2303" s="2">
        <f>Table29[[#This Row],[quantity]]*Table29[[#This Row],[unit_price]]</f>
        <v>580.38</v>
      </c>
      <c r="F2303" t="str">
        <f>_xlfn.XLOOKUP(Table29[[#This Row],[product_id]],products!A:A,products!B:B)</f>
        <v>Detergent</v>
      </c>
      <c r="G2303" t="str">
        <f>_xlfn.XLOOKUP(B:B,products!A:A,products!C:C)</f>
        <v>Household Care</v>
      </c>
      <c r="H2303" t="str">
        <f>_xlfn.XLOOKUP(Table29[[#This Row],[product_id]],products!A:A,products!D:D)</f>
        <v>Parikh, Oak and Kara</v>
      </c>
      <c r="I2303" s="1">
        <f>_xlfn.XLOOKUP(Table29[[#This Row],[order_id]],orders!A:A,orders!C:C)</f>
        <v>45594.763194444444</v>
      </c>
      <c r="J2303" s="3">
        <f>_xlfn.XLOOKUP(Table29[[#This Row],[order_id]],orders!A:A,orders!B:B)</f>
        <v>68341636</v>
      </c>
      <c r="K2303" s="3" t="str">
        <f>_xlfn.XLOOKUP(Table29[[#This Row],[order_id]],orders!A:A,orders!E:E)</f>
        <v>Card</v>
      </c>
      <c r="L2303" s="3" t="str">
        <f>_xlfn.XLOOKUP(Table29[[#This Row],[customer id]],customers!A:A,customers!C:C)</f>
        <v>Premium</v>
      </c>
    </row>
    <row r="2304" spans="1:12" x14ac:dyDescent="0.35">
      <c r="A2304" s="3">
        <v>6567129123</v>
      </c>
      <c r="B2304">
        <v>891833</v>
      </c>
      <c r="C2304">
        <v>1</v>
      </c>
      <c r="D2304" s="2">
        <v>493.19</v>
      </c>
      <c r="E2304" s="2">
        <f>Table29[[#This Row],[quantity]]*Table29[[#This Row],[unit_price]]</f>
        <v>493.19</v>
      </c>
      <c r="F2304" t="str">
        <f>_xlfn.XLOOKUP(Table29[[#This Row],[product_id]],products!A:A,products!B:B)</f>
        <v>Curd</v>
      </c>
      <c r="G2304" t="str">
        <f>_xlfn.XLOOKUP(B:B,products!A:A,products!C:C)</f>
        <v>Dairy &amp; Breakfast</v>
      </c>
      <c r="H2304" t="str">
        <f>_xlfn.XLOOKUP(Table29[[#This Row],[product_id]],products!A:A,products!D:D)</f>
        <v>Mani PLC</v>
      </c>
      <c r="I2304" s="1">
        <f>_xlfn.XLOOKUP(Table29[[#This Row],[order_id]],orders!A:A,orders!C:C)</f>
        <v>45178.52847222222</v>
      </c>
      <c r="J2304" s="3">
        <f>_xlfn.XLOOKUP(Table29[[#This Row],[order_id]],orders!A:A,orders!B:B)</f>
        <v>66135710</v>
      </c>
      <c r="K2304" s="3" t="str">
        <f>_xlfn.XLOOKUP(Table29[[#This Row],[order_id]],orders!A:A,orders!E:E)</f>
        <v>Cash</v>
      </c>
      <c r="L2304" s="3" t="str">
        <f>_xlfn.XLOOKUP(Table29[[#This Row],[customer id]],customers!A:A,customers!C:C)</f>
        <v>New</v>
      </c>
    </row>
    <row r="2305" spans="1:12" x14ac:dyDescent="0.35">
      <c r="A2305" s="3">
        <v>8702642032</v>
      </c>
      <c r="B2305">
        <v>107548</v>
      </c>
      <c r="C2305">
        <v>1</v>
      </c>
      <c r="D2305" s="2">
        <v>891.6</v>
      </c>
      <c r="E2305" s="2">
        <f>Table29[[#This Row],[quantity]]*Table29[[#This Row],[unit_price]]</f>
        <v>891.6</v>
      </c>
      <c r="F2305" t="str">
        <f>_xlfn.XLOOKUP(Table29[[#This Row],[product_id]],products!A:A,products!B:B)</f>
        <v>Cola</v>
      </c>
      <c r="G2305" t="str">
        <f>_xlfn.XLOOKUP(B:B,products!A:A,products!C:C)</f>
        <v>Cold Drinks &amp; Juices</v>
      </c>
      <c r="H2305" t="str">
        <f>_xlfn.XLOOKUP(Table29[[#This Row],[product_id]],products!A:A,products!D:D)</f>
        <v>Bhandari, Bhasin and Palan</v>
      </c>
      <c r="I2305" s="1">
        <f>_xlfn.XLOOKUP(Table29[[#This Row],[order_id]],orders!A:A,orders!C:C)</f>
        <v>45160.842361111114</v>
      </c>
      <c r="J2305" s="3">
        <f>_xlfn.XLOOKUP(Table29[[#This Row],[order_id]],orders!A:A,orders!B:B)</f>
        <v>23676689</v>
      </c>
      <c r="K2305" s="3" t="str">
        <f>_xlfn.XLOOKUP(Table29[[#This Row],[order_id]],orders!A:A,orders!E:E)</f>
        <v>Card</v>
      </c>
      <c r="L2305" s="3" t="str">
        <f>_xlfn.XLOOKUP(Table29[[#This Row],[customer id]],customers!A:A,customers!C:C)</f>
        <v>Premium</v>
      </c>
    </row>
    <row r="2306" spans="1:12" x14ac:dyDescent="0.35">
      <c r="A2306" s="3">
        <v>7857954356</v>
      </c>
      <c r="B2306">
        <v>903336</v>
      </c>
      <c r="C2306">
        <v>3</v>
      </c>
      <c r="D2306" s="2">
        <v>551.88</v>
      </c>
      <c r="E2306" s="2">
        <f>Table29[[#This Row],[quantity]]*Table29[[#This Row],[unit_price]]</f>
        <v>1655.6399999999999</v>
      </c>
      <c r="F2306" t="str">
        <f>_xlfn.XLOOKUP(Table29[[#This Row],[product_id]],products!A:A,products!B:B)</f>
        <v>Pulses</v>
      </c>
      <c r="G2306" t="str">
        <f>_xlfn.XLOOKUP(B:B,products!A:A,products!C:C)</f>
        <v>Grocery &amp; Staples</v>
      </c>
      <c r="H2306" t="str">
        <f>_xlfn.XLOOKUP(Table29[[#This Row],[product_id]],products!A:A,products!D:D)</f>
        <v>Vaidya, Amble and Palla</v>
      </c>
      <c r="I2306" s="1">
        <f>_xlfn.XLOOKUP(Table29[[#This Row],[order_id]],orders!A:A,orders!C:C)</f>
        <v>45311.78402777778</v>
      </c>
      <c r="J2306" s="3">
        <f>_xlfn.XLOOKUP(Table29[[#This Row],[order_id]],orders!A:A,orders!B:B)</f>
        <v>76864442</v>
      </c>
      <c r="K2306" s="3" t="str">
        <f>_xlfn.XLOOKUP(Table29[[#This Row],[order_id]],orders!A:A,orders!E:E)</f>
        <v>Wallet</v>
      </c>
      <c r="L2306" s="3" t="str">
        <f>_xlfn.XLOOKUP(Table29[[#This Row],[customer id]],customers!A:A,customers!C:C)</f>
        <v>Regular</v>
      </c>
    </row>
    <row r="2307" spans="1:12" x14ac:dyDescent="0.35">
      <c r="A2307" s="3">
        <v>5376218500</v>
      </c>
      <c r="B2307">
        <v>644847</v>
      </c>
      <c r="C2307">
        <v>2</v>
      </c>
      <c r="D2307" s="2">
        <v>622.80999999999995</v>
      </c>
      <c r="E2307" s="2">
        <f>Table29[[#This Row],[quantity]]*Table29[[#This Row],[unit_price]]</f>
        <v>1245.6199999999999</v>
      </c>
      <c r="F2307" t="str">
        <f>_xlfn.XLOOKUP(Table29[[#This Row],[product_id]],products!A:A,products!B:B)</f>
        <v>Salt</v>
      </c>
      <c r="G2307" t="str">
        <f>_xlfn.XLOOKUP(B:B,products!A:A,products!C:C)</f>
        <v>Grocery &amp; Staples</v>
      </c>
      <c r="H2307" t="str">
        <f>_xlfn.XLOOKUP(Table29[[#This Row],[product_id]],products!A:A,products!D:D)</f>
        <v>Jhaveri, Kata and Kapur</v>
      </c>
      <c r="I2307" s="1">
        <f>_xlfn.XLOOKUP(Table29[[#This Row],[order_id]],orders!A:A,orders!C:C)</f>
        <v>45246.65625</v>
      </c>
      <c r="J2307" s="3">
        <f>_xlfn.XLOOKUP(Table29[[#This Row],[order_id]],orders!A:A,orders!B:B)</f>
        <v>24644542</v>
      </c>
      <c r="K2307" s="3" t="str">
        <f>_xlfn.XLOOKUP(Table29[[#This Row],[order_id]],orders!A:A,orders!E:E)</f>
        <v>Card</v>
      </c>
      <c r="L2307" s="3" t="str">
        <f>_xlfn.XLOOKUP(Table29[[#This Row],[customer id]],customers!A:A,customers!C:C)</f>
        <v>New</v>
      </c>
    </row>
    <row r="2308" spans="1:12" x14ac:dyDescent="0.35">
      <c r="A2308" s="3">
        <v>3452449295</v>
      </c>
      <c r="B2308">
        <v>555121</v>
      </c>
      <c r="C2308">
        <v>2</v>
      </c>
      <c r="D2308" s="2">
        <v>354.91</v>
      </c>
      <c r="E2308" s="2">
        <f>Table29[[#This Row],[quantity]]*Table29[[#This Row],[unit_price]]</f>
        <v>709.82</v>
      </c>
      <c r="F2308" t="str">
        <f>_xlfn.XLOOKUP(Table29[[#This Row],[product_id]],products!A:A,products!B:B)</f>
        <v>Carrots</v>
      </c>
      <c r="G2308" t="str">
        <f>_xlfn.XLOOKUP(B:B,products!A:A,products!C:C)</f>
        <v>Fruits &amp; Vegetables</v>
      </c>
      <c r="H2308" t="str">
        <f>_xlfn.XLOOKUP(Table29[[#This Row],[product_id]],products!A:A,products!D:D)</f>
        <v>Subramanian, Chaudhuri and Dora</v>
      </c>
      <c r="I2308" s="1">
        <f>_xlfn.XLOOKUP(Table29[[#This Row],[order_id]],orders!A:A,orders!C:C)</f>
        <v>45208.274305555555</v>
      </c>
      <c r="J2308" s="3">
        <f>_xlfn.XLOOKUP(Table29[[#This Row],[order_id]],orders!A:A,orders!B:B)</f>
        <v>71252391</v>
      </c>
      <c r="K2308" s="3" t="str">
        <f>_xlfn.XLOOKUP(Table29[[#This Row],[order_id]],orders!A:A,orders!E:E)</f>
        <v>UPI</v>
      </c>
      <c r="L2308" s="3" t="str">
        <f>_xlfn.XLOOKUP(Table29[[#This Row],[customer id]],customers!A:A,customers!C:C)</f>
        <v>New</v>
      </c>
    </row>
    <row r="2309" spans="1:12" x14ac:dyDescent="0.35">
      <c r="A2309" s="3">
        <v>1694826296</v>
      </c>
      <c r="B2309">
        <v>709916</v>
      </c>
      <c r="C2309">
        <v>1</v>
      </c>
      <c r="D2309" s="2">
        <v>33.76</v>
      </c>
      <c r="E2309" s="2">
        <f>Table29[[#This Row],[quantity]]*Table29[[#This Row],[unit_price]]</f>
        <v>33.76</v>
      </c>
      <c r="F2309" t="str">
        <f>_xlfn.XLOOKUP(Table29[[#This Row],[product_id]],products!A:A,products!B:B)</f>
        <v>Detergent</v>
      </c>
      <c r="G2309" t="str">
        <f>_xlfn.XLOOKUP(B:B,products!A:A,products!C:C)</f>
        <v>Household Care</v>
      </c>
      <c r="H2309" t="str">
        <f>_xlfn.XLOOKUP(Table29[[#This Row],[product_id]],products!A:A,products!D:D)</f>
        <v>Varkey LLC</v>
      </c>
      <c r="I2309" s="1">
        <f>_xlfn.XLOOKUP(Table29[[#This Row],[order_id]],orders!A:A,orders!C:C)</f>
        <v>45055.816666666666</v>
      </c>
      <c r="J2309" s="3">
        <f>_xlfn.XLOOKUP(Table29[[#This Row],[order_id]],orders!A:A,orders!B:B)</f>
        <v>12277039</v>
      </c>
      <c r="K2309" s="3" t="str">
        <f>_xlfn.XLOOKUP(Table29[[#This Row],[order_id]],orders!A:A,orders!E:E)</f>
        <v>Card</v>
      </c>
      <c r="L2309" s="3" t="str">
        <f>_xlfn.XLOOKUP(Table29[[#This Row],[customer id]],customers!A:A,customers!C:C)</f>
        <v>Regular</v>
      </c>
    </row>
    <row r="2310" spans="1:12" x14ac:dyDescent="0.35">
      <c r="A2310" s="3">
        <v>9449954611</v>
      </c>
      <c r="B2310">
        <v>63769</v>
      </c>
      <c r="C2310">
        <v>1</v>
      </c>
      <c r="D2310" s="2">
        <v>878.07</v>
      </c>
      <c r="E2310" s="2">
        <f>Table29[[#This Row],[quantity]]*Table29[[#This Row],[unit_price]]</f>
        <v>878.07</v>
      </c>
      <c r="F2310" t="str">
        <f>_xlfn.XLOOKUP(Table29[[#This Row],[product_id]],products!A:A,products!B:B)</f>
        <v>Lotion</v>
      </c>
      <c r="G2310" t="str">
        <f>_xlfn.XLOOKUP(B:B,products!A:A,products!C:C)</f>
        <v>Personal Care</v>
      </c>
      <c r="H2310" t="str">
        <f>_xlfn.XLOOKUP(Table29[[#This Row],[product_id]],products!A:A,products!D:D)</f>
        <v>Dalal-Shan</v>
      </c>
      <c r="I2310" s="1">
        <f>_xlfn.XLOOKUP(Table29[[#This Row],[order_id]],orders!A:A,orders!C:C)</f>
        <v>45150.308333333334</v>
      </c>
      <c r="J2310" s="3">
        <f>_xlfn.XLOOKUP(Table29[[#This Row],[order_id]],orders!A:A,orders!B:B)</f>
        <v>97111119</v>
      </c>
      <c r="K2310" s="3" t="str">
        <f>_xlfn.XLOOKUP(Table29[[#This Row],[order_id]],orders!A:A,orders!E:E)</f>
        <v>Cash</v>
      </c>
      <c r="L2310" s="3" t="str">
        <f>_xlfn.XLOOKUP(Table29[[#This Row],[customer id]],customers!A:A,customers!C:C)</f>
        <v>Regular</v>
      </c>
    </row>
    <row r="2311" spans="1:12" x14ac:dyDescent="0.35">
      <c r="A2311" s="3">
        <v>7722059222</v>
      </c>
      <c r="B2311">
        <v>888807</v>
      </c>
      <c r="C2311">
        <v>1</v>
      </c>
      <c r="D2311" s="2">
        <v>230.58</v>
      </c>
      <c r="E2311" s="2">
        <f>Table29[[#This Row],[quantity]]*Table29[[#This Row],[unit_price]]</f>
        <v>230.58</v>
      </c>
      <c r="F2311" t="str">
        <f>_xlfn.XLOOKUP(Table29[[#This Row],[product_id]],products!A:A,products!B:B)</f>
        <v>Bread</v>
      </c>
      <c r="G2311" t="str">
        <f>_xlfn.XLOOKUP(B:B,products!A:A,products!C:C)</f>
        <v>Dairy &amp; Breakfast</v>
      </c>
      <c r="H2311" t="str">
        <f>_xlfn.XLOOKUP(Table29[[#This Row],[product_id]],products!A:A,products!D:D)</f>
        <v>Arya Group</v>
      </c>
      <c r="I2311" s="1">
        <f>_xlfn.XLOOKUP(Table29[[#This Row],[order_id]],orders!A:A,orders!C:C)</f>
        <v>45246.963194444441</v>
      </c>
      <c r="J2311" s="3">
        <f>_xlfn.XLOOKUP(Table29[[#This Row],[order_id]],orders!A:A,orders!B:B)</f>
        <v>63630649</v>
      </c>
      <c r="K2311" s="3" t="str">
        <f>_xlfn.XLOOKUP(Table29[[#This Row],[order_id]],orders!A:A,orders!E:E)</f>
        <v>Cash</v>
      </c>
      <c r="L2311" s="3" t="str">
        <f>_xlfn.XLOOKUP(Table29[[#This Row],[customer id]],customers!A:A,customers!C:C)</f>
        <v>Premium</v>
      </c>
    </row>
    <row r="2312" spans="1:12" x14ac:dyDescent="0.35">
      <c r="A2312" s="3">
        <v>2871448124</v>
      </c>
      <c r="B2312">
        <v>798639</v>
      </c>
      <c r="C2312">
        <v>2</v>
      </c>
      <c r="D2312" s="2">
        <v>211.25</v>
      </c>
      <c r="E2312" s="2">
        <f>Table29[[#This Row],[quantity]]*Table29[[#This Row],[unit_price]]</f>
        <v>422.5</v>
      </c>
      <c r="F2312" t="str">
        <f>_xlfn.XLOOKUP(Table29[[#This Row],[product_id]],products!A:A,products!B:B)</f>
        <v>Eggs</v>
      </c>
      <c r="G2312" t="str">
        <f>_xlfn.XLOOKUP(B:B,products!A:A,products!C:C)</f>
        <v>Dairy &amp; Breakfast</v>
      </c>
      <c r="H2312" t="str">
        <f>_xlfn.XLOOKUP(Table29[[#This Row],[product_id]],products!A:A,products!D:D)</f>
        <v>Subramaniam LLC</v>
      </c>
      <c r="I2312" s="1">
        <f>_xlfn.XLOOKUP(Table29[[#This Row],[order_id]],orders!A:A,orders!C:C)</f>
        <v>45440.237500000003</v>
      </c>
      <c r="J2312" s="3">
        <f>_xlfn.XLOOKUP(Table29[[#This Row],[order_id]],orders!A:A,orders!B:B)</f>
        <v>81091233</v>
      </c>
      <c r="K2312" s="3" t="str">
        <f>_xlfn.XLOOKUP(Table29[[#This Row],[order_id]],orders!A:A,orders!E:E)</f>
        <v>Cash</v>
      </c>
      <c r="L2312" s="3" t="str">
        <f>_xlfn.XLOOKUP(Table29[[#This Row],[customer id]],customers!A:A,customers!C:C)</f>
        <v>Regular</v>
      </c>
    </row>
    <row r="2313" spans="1:12" x14ac:dyDescent="0.35">
      <c r="A2313" s="3">
        <v>4158839033</v>
      </c>
      <c r="B2313">
        <v>4452</v>
      </c>
      <c r="C2313">
        <v>1</v>
      </c>
      <c r="D2313" s="2">
        <v>169.88</v>
      </c>
      <c r="E2313" s="2">
        <f>Table29[[#This Row],[quantity]]*Table29[[#This Row],[unit_price]]</f>
        <v>169.88</v>
      </c>
      <c r="F2313" t="str">
        <f>_xlfn.XLOOKUP(Table29[[#This Row],[product_id]],products!A:A,products!B:B)</f>
        <v>Baby Wipes</v>
      </c>
      <c r="G2313" t="str">
        <f>_xlfn.XLOOKUP(B:B,products!A:A,products!C:C)</f>
        <v>Baby Care</v>
      </c>
      <c r="H2313" t="str">
        <f>_xlfn.XLOOKUP(Table29[[#This Row],[product_id]],products!A:A,products!D:D)</f>
        <v>Morar-Mistry</v>
      </c>
      <c r="I2313" s="1">
        <f>_xlfn.XLOOKUP(Table29[[#This Row],[order_id]],orders!A:A,orders!C:C)</f>
        <v>45557.509027777778</v>
      </c>
      <c r="J2313" s="3">
        <f>_xlfn.XLOOKUP(Table29[[#This Row],[order_id]],orders!A:A,orders!B:B)</f>
        <v>38969732</v>
      </c>
      <c r="K2313" s="3" t="str">
        <f>_xlfn.XLOOKUP(Table29[[#This Row],[order_id]],orders!A:A,orders!E:E)</f>
        <v>Cash</v>
      </c>
      <c r="L2313" s="3" t="str">
        <f>_xlfn.XLOOKUP(Table29[[#This Row],[customer id]],customers!A:A,customers!C:C)</f>
        <v>New</v>
      </c>
    </row>
    <row r="2314" spans="1:12" x14ac:dyDescent="0.35">
      <c r="A2314" s="3">
        <v>9936118648</v>
      </c>
      <c r="B2314">
        <v>961614</v>
      </c>
      <c r="C2314">
        <v>1</v>
      </c>
      <c r="D2314" s="2">
        <v>227.22</v>
      </c>
      <c r="E2314" s="2">
        <f>Table29[[#This Row],[quantity]]*Table29[[#This Row],[unit_price]]</f>
        <v>227.22</v>
      </c>
      <c r="F2314" t="str">
        <f>_xlfn.XLOOKUP(Table29[[#This Row],[product_id]],products!A:A,products!B:B)</f>
        <v>Chocolates</v>
      </c>
      <c r="G2314" t="str">
        <f>_xlfn.XLOOKUP(B:B,products!A:A,products!C:C)</f>
        <v>Snacks &amp; Munchies</v>
      </c>
      <c r="H2314" t="str">
        <f>_xlfn.XLOOKUP(Table29[[#This Row],[product_id]],products!A:A,products!D:D)</f>
        <v>Goda Inc</v>
      </c>
      <c r="I2314" s="1">
        <f>_xlfn.XLOOKUP(Table29[[#This Row],[order_id]],orders!A:A,orders!C:C)</f>
        <v>45355.779166666667</v>
      </c>
      <c r="J2314" s="3">
        <f>_xlfn.XLOOKUP(Table29[[#This Row],[order_id]],orders!A:A,orders!B:B)</f>
        <v>54885705</v>
      </c>
      <c r="K2314" s="3" t="str">
        <f>_xlfn.XLOOKUP(Table29[[#This Row],[order_id]],orders!A:A,orders!E:E)</f>
        <v>Wallet</v>
      </c>
      <c r="L2314" s="3" t="str">
        <f>_xlfn.XLOOKUP(Table29[[#This Row],[customer id]],customers!A:A,customers!C:C)</f>
        <v>Premium</v>
      </c>
    </row>
    <row r="2315" spans="1:12" x14ac:dyDescent="0.35">
      <c r="A2315" s="3">
        <v>6804747901</v>
      </c>
      <c r="B2315">
        <v>848226</v>
      </c>
      <c r="C2315">
        <v>2</v>
      </c>
      <c r="D2315" s="2">
        <v>209.59</v>
      </c>
      <c r="E2315" s="2">
        <f>Table29[[#This Row],[quantity]]*Table29[[#This Row],[unit_price]]</f>
        <v>419.18</v>
      </c>
      <c r="F2315" t="str">
        <f>_xlfn.XLOOKUP(Table29[[#This Row],[product_id]],products!A:A,products!B:B)</f>
        <v>Tomatoes</v>
      </c>
      <c r="G2315" t="str">
        <f>_xlfn.XLOOKUP(B:B,products!A:A,products!C:C)</f>
        <v>Fruits &amp; Vegetables</v>
      </c>
      <c r="H2315" t="str">
        <f>_xlfn.XLOOKUP(Table29[[#This Row],[product_id]],products!A:A,products!D:D)</f>
        <v>Barad and Sons</v>
      </c>
      <c r="I2315" s="1">
        <f>_xlfn.XLOOKUP(Table29[[#This Row],[order_id]],orders!A:A,orders!C:C)</f>
        <v>45322.114583333336</v>
      </c>
      <c r="J2315" s="3">
        <f>_xlfn.XLOOKUP(Table29[[#This Row],[order_id]],orders!A:A,orders!B:B)</f>
        <v>89619421</v>
      </c>
      <c r="K2315" s="3" t="str">
        <f>_xlfn.XLOOKUP(Table29[[#This Row],[order_id]],orders!A:A,orders!E:E)</f>
        <v>Wallet</v>
      </c>
      <c r="L2315" s="3" t="str">
        <f>_xlfn.XLOOKUP(Table29[[#This Row],[customer id]],customers!A:A,customers!C:C)</f>
        <v>Premium</v>
      </c>
    </row>
    <row r="2316" spans="1:12" x14ac:dyDescent="0.35">
      <c r="A2316" s="3">
        <v>7579444448</v>
      </c>
      <c r="B2316">
        <v>500633</v>
      </c>
      <c r="C2316">
        <v>3</v>
      </c>
      <c r="D2316" s="2">
        <v>154.5</v>
      </c>
      <c r="E2316" s="2">
        <f>Table29[[#This Row],[quantity]]*Table29[[#This Row],[unit_price]]</f>
        <v>463.5</v>
      </c>
      <c r="F2316" t="str">
        <f>_xlfn.XLOOKUP(Table29[[#This Row],[product_id]],products!A:A,products!B:B)</f>
        <v>Cereal</v>
      </c>
      <c r="G2316" t="str">
        <f>_xlfn.XLOOKUP(B:B,products!A:A,products!C:C)</f>
        <v>Dairy &amp; Breakfast</v>
      </c>
      <c r="H2316" t="str">
        <f>_xlfn.XLOOKUP(Table29[[#This Row],[product_id]],products!A:A,products!D:D)</f>
        <v>Trivedi-Ahluwalia</v>
      </c>
      <c r="I2316" s="1">
        <f>_xlfn.XLOOKUP(Table29[[#This Row],[order_id]],orders!A:A,orders!C:C)</f>
        <v>45449.667361111111</v>
      </c>
      <c r="J2316" s="3">
        <f>_xlfn.XLOOKUP(Table29[[#This Row],[order_id]],orders!A:A,orders!B:B)</f>
        <v>53354003</v>
      </c>
      <c r="K2316" s="3" t="str">
        <f>_xlfn.XLOOKUP(Table29[[#This Row],[order_id]],orders!A:A,orders!E:E)</f>
        <v>Wallet</v>
      </c>
      <c r="L2316" s="3" t="str">
        <f>_xlfn.XLOOKUP(Table29[[#This Row],[customer id]],customers!A:A,customers!C:C)</f>
        <v>New</v>
      </c>
    </row>
    <row r="2317" spans="1:12" x14ac:dyDescent="0.35">
      <c r="A2317" s="3">
        <v>4379043082</v>
      </c>
      <c r="B2317">
        <v>587420</v>
      </c>
      <c r="C2317">
        <v>2</v>
      </c>
      <c r="D2317" s="2">
        <v>357.42</v>
      </c>
      <c r="E2317" s="2">
        <f>Table29[[#This Row],[quantity]]*Table29[[#This Row],[unit_price]]</f>
        <v>714.84</v>
      </c>
      <c r="F2317" t="str">
        <f>_xlfn.XLOOKUP(Table29[[#This Row],[product_id]],products!A:A,products!B:B)</f>
        <v>Cookies</v>
      </c>
      <c r="G2317" t="str">
        <f>_xlfn.XLOOKUP(B:B,products!A:A,products!C:C)</f>
        <v>Snacks &amp; Munchies</v>
      </c>
      <c r="H2317" t="str">
        <f>_xlfn.XLOOKUP(Table29[[#This Row],[product_id]],products!A:A,products!D:D)</f>
        <v>Raj and Sons</v>
      </c>
      <c r="I2317" s="1">
        <f>_xlfn.XLOOKUP(Table29[[#This Row],[order_id]],orders!A:A,orders!C:C)</f>
        <v>45058.190972222219</v>
      </c>
      <c r="J2317" s="3">
        <f>_xlfn.XLOOKUP(Table29[[#This Row],[order_id]],orders!A:A,orders!B:B)</f>
        <v>88167544</v>
      </c>
      <c r="K2317" s="3" t="str">
        <f>_xlfn.XLOOKUP(Table29[[#This Row],[order_id]],orders!A:A,orders!E:E)</f>
        <v>Cash</v>
      </c>
      <c r="L2317" s="3" t="str">
        <f>_xlfn.XLOOKUP(Table29[[#This Row],[customer id]],customers!A:A,customers!C:C)</f>
        <v>New</v>
      </c>
    </row>
    <row r="2318" spans="1:12" x14ac:dyDescent="0.35">
      <c r="A2318" s="3">
        <v>4212894712</v>
      </c>
      <c r="B2318">
        <v>883013</v>
      </c>
      <c r="C2318">
        <v>1</v>
      </c>
      <c r="D2318" s="2">
        <v>989.88</v>
      </c>
      <c r="E2318" s="2">
        <f>Table29[[#This Row],[quantity]]*Table29[[#This Row],[unit_price]]</f>
        <v>989.88</v>
      </c>
      <c r="F2318" t="str">
        <f>_xlfn.XLOOKUP(Table29[[#This Row],[product_id]],products!A:A,products!B:B)</f>
        <v>Eggs</v>
      </c>
      <c r="G2318" t="str">
        <f>_xlfn.XLOOKUP(B:B,products!A:A,products!C:C)</f>
        <v>Dairy &amp; Breakfast</v>
      </c>
      <c r="H2318" t="str">
        <f>_xlfn.XLOOKUP(Table29[[#This Row],[product_id]],products!A:A,products!D:D)</f>
        <v>Chahal Group</v>
      </c>
      <c r="I2318" s="1">
        <f>_xlfn.XLOOKUP(Table29[[#This Row],[order_id]],orders!A:A,orders!C:C)</f>
        <v>45452.617361111108</v>
      </c>
      <c r="J2318" s="3">
        <f>_xlfn.XLOOKUP(Table29[[#This Row],[order_id]],orders!A:A,orders!B:B)</f>
        <v>20310720</v>
      </c>
      <c r="K2318" s="3" t="str">
        <f>_xlfn.XLOOKUP(Table29[[#This Row],[order_id]],orders!A:A,orders!E:E)</f>
        <v>Cash</v>
      </c>
      <c r="L2318" s="3" t="str">
        <f>_xlfn.XLOOKUP(Table29[[#This Row],[customer id]],customers!A:A,customers!C:C)</f>
        <v>Regular</v>
      </c>
    </row>
    <row r="2319" spans="1:12" x14ac:dyDescent="0.35">
      <c r="A2319" s="3">
        <v>7962511808</v>
      </c>
      <c r="B2319">
        <v>687218</v>
      </c>
      <c r="C2319">
        <v>1</v>
      </c>
      <c r="D2319" s="2">
        <v>317.82</v>
      </c>
      <c r="E2319" s="2">
        <f>Table29[[#This Row],[quantity]]*Table29[[#This Row],[unit_price]]</f>
        <v>317.82</v>
      </c>
      <c r="F2319" t="str">
        <f>_xlfn.XLOOKUP(Table29[[#This Row],[product_id]],products!A:A,products!B:B)</f>
        <v>Mango Drink</v>
      </c>
      <c r="G2319" t="str">
        <f>_xlfn.XLOOKUP(B:B,products!A:A,products!C:C)</f>
        <v>Cold Drinks &amp; Juices</v>
      </c>
      <c r="H2319" t="str">
        <f>_xlfn.XLOOKUP(Table29[[#This Row],[product_id]],products!A:A,products!D:D)</f>
        <v>Sankaran, Pall and Gola</v>
      </c>
      <c r="I2319" s="1">
        <f>_xlfn.XLOOKUP(Table29[[#This Row],[order_id]],orders!A:A,orders!C:C)</f>
        <v>45333.429166666669</v>
      </c>
      <c r="J2319" s="3">
        <f>_xlfn.XLOOKUP(Table29[[#This Row],[order_id]],orders!A:A,orders!B:B)</f>
        <v>60371334</v>
      </c>
      <c r="K2319" s="3" t="str">
        <f>_xlfn.XLOOKUP(Table29[[#This Row],[order_id]],orders!A:A,orders!E:E)</f>
        <v>UPI</v>
      </c>
      <c r="L2319" s="3" t="str">
        <f>_xlfn.XLOOKUP(Table29[[#This Row],[customer id]],customers!A:A,customers!C:C)</f>
        <v>Inactive</v>
      </c>
    </row>
    <row r="2320" spans="1:12" x14ac:dyDescent="0.35">
      <c r="A2320" s="3">
        <v>6478815087</v>
      </c>
      <c r="B2320">
        <v>67197</v>
      </c>
      <c r="C2320">
        <v>3</v>
      </c>
      <c r="D2320" s="2">
        <v>552.20000000000005</v>
      </c>
      <c r="E2320" s="2">
        <f>Table29[[#This Row],[quantity]]*Table29[[#This Row],[unit_price]]</f>
        <v>1656.6000000000001</v>
      </c>
      <c r="F2320" t="str">
        <f>_xlfn.XLOOKUP(Table29[[#This Row],[product_id]],products!A:A,products!B:B)</f>
        <v>Butter</v>
      </c>
      <c r="G2320" t="str">
        <f>_xlfn.XLOOKUP(B:B,products!A:A,products!C:C)</f>
        <v>Dairy &amp; Breakfast</v>
      </c>
      <c r="H2320" t="str">
        <f>_xlfn.XLOOKUP(Table29[[#This Row],[product_id]],products!A:A,products!D:D)</f>
        <v>Shetty-Bora</v>
      </c>
      <c r="I2320" s="1">
        <f>_xlfn.XLOOKUP(Table29[[#This Row],[order_id]],orders!A:A,orders!C:C)</f>
        <v>45491.334027777775</v>
      </c>
      <c r="J2320" s="3">
        <f>_xlfn.XLOOKUP(Table29[[#This Row],[order_id]],orders!A:A,orders!B:B)</f>
        <v>22293666</v>
      </c>
      <c r="K2320" s="3" t="str">
        <f>_xlfn.XLOOKUP(Table29[[#This Row],[order_id]],orders!A:A,orders!E:E)</f>
        <v>Cash</v>
      </c>
      <c r="L2320" s="3" t="str">
        <f>_xlfn.XLOOKUP(Table29[[#This Row],[customer id]],customers!A:A,customers!C:C)</f>
        <v>New</v>
      </c>
    </row>
    <row r="2321" spans="1:12" x14ac:dyDescent="0.35">
      <c r="A2321" s="3">
        <v>6239166986</v>
      </c>
      <c r="B2321">
        <v>679865</v>
      </c>
      <c r="C2321">
        <v>3</v>
      </c>
      <c r="D2321" s="2">
        <v>347.91</v>
      </c>
      <c r="E2321" s="2">
        <f>Table29[[#This Row],[quantity]]*Table29[[#This Row],[unit_price]]</f>
        <v>1043.73</v>
      </c>
      <c r="F2321" t="str">
        <f>_xlfn.XLOOKUP(Table29[[#This Row],[product_id]],products!A:A,products!B:B)</f>
        <v>Wheat Flour</v>
      </c>
      <c r="G2321" t="str">
        <f>_xlfn.XLOOKUP(B:B,products!A:A,products!C:C)</f>
        <v>Grocery &amp; Staples</v>
      </c>
      <c r="H2321" t="str">
        <f>_xlfn.XLOOKUP(Table29[[#This Row],[product_id]],products!A:A,products!D:D)</f>
        <v>Memon-Barad</v>
      </c>
      <c r="I2321" s="1">
        <f>_xlfn.XLOOKUP(Table29[[#This Row],[order_id]],orders!A:A,orders!C:C)</f>
        <v>45435.26458333333</v>
      </c>
      <c r="J2321" s="3">
        <f>_xlfn.XLOOKUP(Table29[[#This Row],[order_id]],orders!A:A,orders!B:B)</f>
        <v>6724509</v>
      </c>
      <c r="K2321" s="3" t="str">
        <f>_xlfn.XLOOKUP(Table29[[#This Row],[order_id]],orders!A:A,orders!E:E)</f>
        <v>Cash</v>
      </c>
      <c r="L2321" s="3" t="str">
        <f>_xlfn.XLOOKUP(Table29[[#This Row],[customer id]],customers!A:A,customers!C:C)</f>
        <v>New</v>
      </c>
    </row>
    <row r="2322" spans="1:12" x14ac:dyDescent="0.35">
      <c r="A2322" s="3">
        <v>9894863460</v>
      </c>
      <c r="B2322">
        <v>945635</v>
      </c>
      <c r="C2322">
        <v>1</v>
      </c>
      <c r="D2322" s="2">
        <v>778.9</v>
      </c>
      <c r="E2322" s="2">
        <f>Table29[[#This Row],[quantity]]*Table29[[#This Row],[unit_price]]</f>
        <v>778.9</v>
      </c>
      <c r="F2322" t="str">
        <f>_xlfn.XLOOKUP(Table29[[#This Row],[product_id]],products!A:A,products!B:B)</f>
        <v>Pulses</v>
      </c>
      <c r="G2322" t="str">
        <f>_xlfn.XLOOKUP(B:B,products!A:A,products!C:C)</f>
        <v>Grocery &amp; Staples</v>
      </c>
      <c r="H2322" t="str">
        <f>_xlfn.XLOOKUP(Table29[[#This Row],[product_id]],products!A:A,products!D:D)</f>
        <v>Balasubramanian PLC</v>
      </c>
      <c r="I2322" s="1">
        <f>_xlfn.XLOOKUP(Table29[[#This Row],[order_id]],orders!A:A,orders!C:C)</f>
        <v>45010.359027777777</v>
      </c>
      <c r="J2322" s="3">
        <f>_xlfn.XLOOKUP(Table29[[#This Row],[order_id]],orders!A:A,orders!B:B)</f>
        <v>35826539</v>
      </c>
      <c r="K2322" s="3" t="str">
        <f>_xlfn.XLOOKUP(Table29[[#This Row],[order_id]],orders!A:A,orders!E:E)</f>
        <v>Wallet</v>
      </c>
      <c r="L2322" s="3" t="str">
        <f>_xlfn.XLOOKUP(Table29[[#This Row],[customer id]],customers!A:A,customers!C:C)</f>
        <v>New</v>
      </c>
    </row>
    <row r="2323" spans="1:12" x14ac:dyDescent="0.35">
      <c r="A2323" s="3">
        <v>2982638677</v>
      </c>
      <c r="B2323">
        <v>706112</v>
      </c>
      <c r="C2323">
        <v>2</v>
      </c>
      <c r="D2323" s="2">
        <v>478.79</v>
      </c>
      <c r="E2323" s="2">
        <f>Table29[[#This Row],[quantity]]*Table29[[#This Row],[unit_price]]</f>
        <v>957.58</v>
      </c>
      <c r="F2323" t="str">
        <f>_xlfn.XLOOKUP(Table29[[#This Row],[product_id]],products!A:A,products!B:B)</f>
        <v>Vitamins</v>
      </c>
      <c r="G2323" t="str">
        <f>_xlfn.XLOOKUP(B:B,products!A:A,products!C:C)</f>
        <v>Pharmacy</v>
      </c>
      <c r="H2323" t="str">
        <f>_xlfn.XLOOKUP(Table29[[#This Row],[product_id]],products!A:A,products!D:D)</f>
        <v>Magar, Gara and Garg</v>
      </c>
      <c r="I2323" s="1">
        <f>_xlfn.XLOOKUP(Table29[[#This Row],[order_id]],orders!A:A,orders!C:C)</f>
        <v>45304.726388888892</v>
      </c>
      <c r="J2323" s="3">
        <f>_xlfn.XLOOKUP(Table29[[#This Row],[order_id]],orders!A:A,orders!B:B)</f>
        <v>48554440</v>
      </c>
      <c r="K2323" s="3" t="str">
        <f>_xlfn.XLOOKUP(Table29[[#This Row],[order_id]],orders!A:A,orders!E:E)</f>
        <v>Wallet</v>
      </c>
      <c r="L2323" s="3" t="str">
        <f>_xlfn.XLOOKUP(Table29[[#This Row],[customer id]],customers!A:A,customers!C:C)</f>
        <v>Regular</v>
      </c>
    </row>
    <row r="2324" spans="1:12" x14ac:dyDescent="0.35">
      <c r="A2324" s="3">
        <v>3284797515</v>
      </c>
      <c r="B2324">
        <v>925482</v>
      </c>
      <c r="C2324">
        <v>3</v>
      </c>
      <c r="D2324" s="2">
        <v>475.04</v>
      </c>
      <c r="E2324" s="2">
        <f>Table29[[#This Row],[quantity]]*Table29[[#This Row],[unit_price]]</f>
        <v>1425.1200000000001</v>
      </c>
      <c r="F2324" t="str">
        <f>_xlfn.XLOOKUP(Table29[[#This Row],[product_id]],products!A:A,products!B:B)</f>
        <v>Frozen Biryani</v>
      </c>
      <c r="G2324" t="str">
        <f>_xlfn.XLOOKUP(B:B,products!A:A,products!C:C)</f>
        <v>Instant &amp; Frozen Food</v>
      </c>
      <c r="H2324" t="str">
        <f>_xlfn.XLOOKUP(Table29[[#This Row],[product_id]],products!A:A,products!D:D)</f>
        <v>Viswanathan-Sha</v>
      </c>
      <c r="I2324" s="1">
        <f>_xlfn.XLOOKUP(Table29[[#This Row],[order_id]],orders!A:A,orders!C:C)</f>
        <v>45545.159722222219</v>
      </c>
      <c r="J2324" s="3">
        <f>_xlfn.XLOOKUP(Table29[[#This Row],[order_id]],orders!A:A,orders!B:B)</f>
        <v>13164195</v>
      </c>
      <c r="K2324" s="3" t="str">
        <f>_xlfn.XLOOKUP(Table29[[#This Row],[order_id]],orders!A:A,orders!E:E)</f>
        <v>UPI</v>
      </c>
      <c r="L2324" s="3" t="str">
        <f>_xlfn.XLOOKUP(Table29[[#This Row],[customer id]],customers!A:A,customers!C:C)</f>
        <v>Premium</v>
      </c>
    </row>
    <row r="2325" spans="1:12" x14ac:dyDescent="0.35">
      <c r="A2325" s="3">
        <v>8895501673</v>
      </c>
      <c r="B2325">
        <v>82484</v>
      </c>
      <c r="C2325">
        <v>1</v>
      </c>
      <c r="D2325" s="2">
        <v>914.88</v>
      </c>
      <c r="E2325" s="2">
        <f>Table29[[#This Row],[quantity]]*Table29[[#This Row],[unit_price]]</f>
        <v>914.88</v>
      </c>
      <c r="F2325" t="str">
        <f>_xlfn.XLOOKUP(Table29[[#This Row],[product_id]],products!A:A,products!B:B)</f>
        <v>Baby Food</v>
      </c>
      <c r="G2325" t="str">
        <f>_xlfn.XLOOKUP(B:B,products!A:A,products!C:C)</f>
        <v>Baby Care</v>
      </c>
      <c r="H2325" t="str">
        <f>_xlfn.XLOOKUP(Table29[[#This Row],[product_id]],products!A:A,products!D:D)</f>
        <v>Mallick PLC</v>
      </c>
      <c r="I2325" s="1">
        <f>_xlfn.XLOOKUP(Table29[[#This Row],[order_id]],orders!A:A,orders!C:C)</f>
        <v>45118.713194444441</v>
      </c>
      <c r="J2325" s="3">
        <f>_xlfn.XLOOKUP(Table29[[#This Row],[order_id]],orders!A:A,orders!B:B)</f>
        <v>15066187</v>
      </c>
      <c r="K2325" s="3" t="str">
        <f>_xlfn.XLOOKUP(Table29[[#This Row],[order_id]],orders!A:A,orders!E:E)</f>
        <v>Wallet</v>
      </c>
      <c r="L2325" s="3" t="str">
        <f>_xlfn.XLOOKUP(Table29[[#This Row],[customer id]],customers!A:A,customers!C:C)</f>
        <v>Regular</v>
      </c>
    </row>
    <row r="2326" spans="1:12" x14ac:dyDescent="0.35">
      <c r="A2326" s="3">
        <v>914992221</v>
      </c>
      <c r="B2326">
        <v>194682</v>
      </c>
      <c r="C2326">
        <v>3</v>
      </c>
      <c r="D2326" s="2">
        <v>912.29</v>
      </c>
      <c r="E2326" s="2">
        <f>Table29[[#This Row],[quantity]]*Table29[[#This Row],[unit_price]]</f>
        <v>2736.87</v>
      </c>
      <c r="F2326" t="str">
        <f>_xlfn.XLOOKUP(Table29[[#This Row],[product_id]],products!A:A,products!B:B)</f>
        <v>Iced Tea</v>
      </c>
      <c r="G2326" t="str">
        <f>_xlfn.XLOOKUP(B:B,products!A:A,products!C:C)</f>
        <v>Cold Drinks &amp; Juices</v>
      </c>
      <c r="H2326" t="str">
        <f>_xlfn.XLOOKUP(Table29[[#This Row],[product_id]],products!A:A,products!D:D)</f>
        <v>Sastry-Issac</v>
      </c>
      <c r="I2326" s="1">
        <f>_xlfn.XLOOKUP(Table29[[#This Row],[order_id]],orders!A:A,orders!C:C)</f>
        <v>45134.178472222222</v>
      </c>
      <c r="J2326" s="3">
        <f>_xlfn.XLOOKUP(Table29[[#This Row],[order_id]],orders!A:A,orders!B:B)</f>
        <v>90882023</v>
      </c>
      <c r="K2326" s="3" t="str">
        <f>_xlfn.XLOOKUP(Table29[[#This Row],[order_id]],orders!A:A,orders!E:E)</f>
        <v>Cash</v>
      </c>
      <c r="L2326" s="3" t="str">
        <f>_xlfn.XLOOKUP(Table29[[#This Row],[customer id]],customers!A:A,customers!C:C)</f>
        <v>Premium</v>
      </c>
    </row>
    <row r="2327" spans="1:12" x14ac:dyDescent="0.35">
      <c r="A2327" s="3">
        <v>2067729457</v>
      </c>
      <c r="B2327">
        <v>679321</v>
      </c>
      <c r="C2327">
        <v>3</v>
      </c>
      <c r="D2327" s="2">
        <v>738.46</v>
      </c>
      <c r="E2327" s="2">
        <f>Table29[[#This Row],[quantity]]*Table29[[#This Row],[unit_price]]</f>
        <v>2215.38</v>
      </c>
      <c r="F2327" t="str">
        <f>_xlfn.XLOOKUP(Table29[[#This Row],[product_id]],products!A:A,products!B:B)</f>
        <v>Cola</v>
      </c>
      <c r="G2327" t="str">
        <f>_xlfn.XLOOKUP(B:B,products!A:A,products!C:C)</f>
        <v>Cold Drinks &amp; Juices</v>
      </c>
      <c r="H2327" t="str">
        <f>_xlfn.XLOOKUP(Table29[[#This Row],[product_id]],products!A:A,products!D:D)</f>
        <v>Khurana-Dewan</v>
      </c>
      <c r="I2327" s="1">
        <f>_xlfn.XLOOKUP(Table29[[#This Row],[order_id]],orders!A:A,orders!C:C)</f>
        <v>45192.06527777778</v>
      </c>
      <c r="J2327" s="3">
        <f>_xlfn.XLOOKUP(Table29[[#This Row],[order_id]],orders!A:A,orders!B:B)</f>
        <v>79916464</v>
      </c>
      <c r="K2327" s="3" t="str">
        <f>_xlfn.XLOOKUP(Table29[[#This Row],[order_id]],orders!A:A,orders!E:E)</f>
        <v>Cash</v>
      </c>
      <c r="L2327" s="3" t="str">
        <f>_xlfn.XLOOKUP(Table29[[#This Row],[customer id]],customers!A:A,customers!C:C)</f>
        <v>New</v>
      </c>
    </row>
    <row r="2328" spans="1:12" x14ac:dyDescent="0.35">
      <c r="A2328" s="3">
        <v>5389250154</v>
      </c>
      <c r="B2328">
        <v>481843</v>
      </c>
      <c r="C2328">
        <v>2</v>
      </c>
      <c r="D2328" s="2">
        <v>297.68</v>
      </c>
      <c r="E2328" s="2">
        <f>Table29[[#This Row],[quantity]]*Table29[[#This Row],[unit_price]]</f>
        <v>595.36</v>
      </c>
      <c r="F2328" t="str">
        <f>_xlfn.XLOOKUP(Table29[[#This Row],[product_id]],products!A:A,products!B:B)</f>
        <v>Chocolates</v>
      </c>
      <c r="G2328" t="str">
        <f>_xlfn.XLOOKUP(B:B,products!A:A,products!C:C)</f>
        <v>Snacks &amp; Munchies</v>
      </c>
      <c r="H2328" t="str">
        <f>_xlfn.XLOOKUP(Table29[[#This Row],[product_id]],products!A:A,products!D:D)</f>
        <v>Taneja, Kala and Kota</v>
      </c>
      <c r="I2328" s="1">
        <f>_xlfn.XLOOKUP(Table29[[#This Row],[order_id]],orders!A:A,orders!C:C)</f>
        <v>45550.10833333333</v>
      </c>
      <c r="J2328" s="3">
        <f>_xlfn.XLOOKUP(Table29[[#This Row],[order_id]],orders!A:A,orders!B:B)</f>
        <v>94179692</v>
      </c>
      <c r="K2328" s="3" t="str">
        <f>_xlfn.XLOOKUP(Table29[[#This Row],[order_id]],orders!A:A,orders!E:E)</f>
        <v>UPI</v>
      </c>
      <c r="L2328" s="3" t="str">
        <f>_xlfn.XLOOKUP(Table29[[#This Row],[customer id]],customers!A:A,customers!C:C)</f>
        <v>New</v>
      </c>
    </row>
    <row r="2329" spans="1:12" x14ac:dyDescent="0.35">
      <c r="A2329" s="3">
        <v>4352973016</v>
      </c>
      <c r="B2329">
        <v>883013</v>
      </c>
      <c r="C2329">
        <v>3</v>
      </c>
      <c r="D2329" s="2">
        <v>989.88</v>
      </c>
      <c r="E2329" s="2">
        <f>Table29[[#This Row],[quantity]]*Table29[[#This Row],[unit_price]]</f>
        <v>2969.64</v>
      </c>
      <c r="F2329" t="str">
        <f>_xlfn.XLOOKUP(Table29[[#This Row],[product_id]],products!A:A,products!B:B)</f>
        <v>Eggs</v>
      </c>
      <c r="G2329" t="str">
        <f>_xlfn.XLOOKUP(B:B,products!A:A,products!C:C)</f>
        <v>Dairy &amp; Breakfast</v>
      </c>
      <c r="H2329" t="str">
        <f>_xlfn.XLOOKUP(Table29[[#This Row],[product_id]],products!A:A,products!D:D)</f>
        <v>Chahal Group</v>
      </c>
      <c r="I2329" s="1">
        <f>_xlfn.XLOOKUP(Table29[[#This Row],[order_id]],orders!A:A,orders!C:C)</f>
        <v>45572.367361111108</v>
      </c>
      <c r="J2329" s="3">
        <f>_xlfn.XLOOKUP(Table29[[#This Row],[order_id]],orders!A:A,orders!B:B)</f>
        <v>35912599</v>
      </c>
      <c r="K2329" s="3" t="str">
        <f>_xlfn.XLOOKUP(Table29[[#This Row],[order_id]],orders!A:A,orders!E:E)</f>
        <v>Cash</v>
      </c>
      <c r="L2329" s="3" t="str">
        <f>_xlfn.XLOOKUP(Table29[[#This Row],[customer id]],customers!A:A,customers!C:C)</f>
        <v>Regular</v>
      </c>
    </row>
    <row r="2330" spans="1:12" x14ac:dyDescent="0.35">
      <c r="A2330" s="3">
        <v>7667555396</v>
      </c>
      <c r="B2330">
        <v>365133</v>
      </c>
      <c r="C2330">
        <v>1</v>
      </c>
      <c r="D2330" s="2">
        <v>915.45</v>
      </c>
      <c r="E2330" s="2">
        <f>Table29[[#This Row],[quantity]]*Table29[[#This Row],[unit_price]]</f>
        <v>915.45</v>
      </c>
      <c r="F2330" t="str">
        <f>_xlfn.XLOOKUP(Table29[[#This Row],[product_id]],products!A:A,products!B:B)</f>
        <v>Dish Soap</v>
      </c>
      <c r="G2330" t="str">
        <f>_xlfn.XLOOKUP(B:B,products!A:A,products!C:C)</f>
        <v>Household Care</v>
      </c>
      <c r="H2330" t="str">
        <f>_xlfn.XLOOKUP(Table29[[#This Row],[product_id]],products!A:A,products!D:D)</f>
        <v>Hans Inc</v>
      </c>
      <c r="I2330" s="1">
        <f>_xlfn.XLOOKUP(Table29[[#This Row],[order_id]],orders!A:A,orders!C:C)</f>
        <v>45325.484027777777</v>
      </c>
      <c r="J2330" s="3">
        <f>_xlfn.XLOOKUP(Table29[[#This Row],[order_id]],orders!A:A,orders!B:B)</f>
        <v>13796199</v>
      </c>
      <c r="K2330" s="3" t="str">
        <f>_xlfn.XLOOKUP(Table29[[#This Row],[order_id]],orders!A:A,orders!E:E)</f>
        <v>Wallet</v>
      </c>
      <c r="L2330" s="3" t="str">
        <f>_xlfn.XLOOKUP(Table29[[#This Row],[customer id]],customers!A:A,customers!C:C)</f>
        <v>Regular</v>
      </c>
    </row>
    <row r="2331" spans="1:12" x14ac:dyDescent="0.35">
      <c r="A2331" s="3">
        <v>168804744</v>
      </c>
      <c r="B2331">
        <v>925482</v>
      </c>
      <c r="C2331">
        <v>1</v>
      </c>
      <c r="D2331" s="2">
        <v>475.04</v>
      </c>
      <c r="E2331" s="2">
        <f>Table29[[#This Row],[quantity]]*Table29[[#This Row],[unit_price]]</f>
        <v>475.04</v>
      </c>
      <c r="F2331" t="str">
        <f>_xlfn.XLOOKUP(Table29[[#This Row],[product_id]],products!A:A,products!B:B)</f>
        <v>Frozen Biryani</v>
      </c>
      <c r="G2331" t="str">
        <f>_xlfn.XLOOKUP(B:B,products!A:A,products!C:C)</f>
        <v>Instant &amp; Frozen Food</v>
      </c>
      <c r="H2331" t="str">
        <f>_xlfn.XLOOKUP(Table29[[#This Row],[product_id]],products!A:A,products!D:D)</f>
        <v>Viswanathan-Sha</v>
      </c>
      <c r="I2331" s="1">
        <f>_xlfn.XLOOKUP(Table29[[#This Row],[order_id]],orders!A:A,orders!C:C)</f>
        <v>45227.306250000001</v>
      </c>
      <c r="J2331" s="3">
        <f>_xlfn.XLOOKUP(Table29[[#This Row],[order_id]],orders!A:A,orders!B:B)</f>
        <v>25128143</v>
      </c>
      <c r="K2331" s="3" t="str">
        <f>_xlfn.XLOOKUP(Table29[[#This Row],[order_id]],orders!A:A,orders!E:E)</f>
        <v>Card</v>
      </c>
      <c r="L2331" s="3" t="str">
        <f>_xlfn.XLOOKUP(Table29[[#This Row],[customer id]],customers!A:A,customers!C:C)</f>
        <v>Premium</v>
      </c>
    </row>
    <row r="2332" spans="1:12" x14ac:dyDescent="0.35">
      <c r="A2332" s="3">
        <v>854218304</v>
      </c>
      <c r="B2332">
        <v>863930</v>
      </c>
      <c r="C2332">
        <v>2</v>
      </c>
      <c r="D2332" s="2">
        <v>242.57</v>
      </c>
      <c r="E2332" s="2">
        <f>Table29[[#This Row],[quantity]]*Table29[[#This Row],[unit_price]]</f>
        <v>485.14</v>
      </c>
      <c r="F2332" t="str">
        <f>_xlfn.XLOOKUP(Table29[[#This Row],[product_id]],products!A:A,products!B:B)</f>
        <v>Shampoo</v>
      </c>
      <c r="G2332" t="str">
        <f>_xlfn.XLOOKUP(B:B,products!A:A,products!C:C)</f>
        <v>Personal Care</v>
      </c>
      <c r="H2332" t="str">
        <f>_xlfn.XLOOKUP(Table29[[#This Row],[product_id]],products!A:A,products!D:D)</f>
        <v>Sathe, Agarwal and Dhar</v>
      </c>
      <c r="I2332" s="1">
        <f>_xlfn.XLOOKUP(Table29[[#This Row],[order_id]],orders!A:A,orders!C:C)</f>
        <v>45234.270138888889</v>
      </c>
      <c r="J2332" s="3">
        <f>_xlfn.XLOOKUP(Table29[[#This Row],[order_id]],orders!A:A,orders!B:B)</f>
        <v>84377964</v>
      </c>
      <c r="K2332" s="3" t="str">
        <f>_xlfn.XLOOKUP(Table29[[#This Row],[order_id]],orders!A:A,orders!E:E)</f>
        <v>Cash</v>
      </c>
      <c r="L2332" s="3" t="str">
        <f>_xlfn.XLOOKUP(Table29[[#This Row],[customer id]],customers!A:A,customers!C:C)</f>
        <v>Inactive</v>
      </c>
    </row>
    <row r="2333" spans="1:12" x14ac:dyDescent="0.35">
      <c r="A2333" s="3">
        <v>2616618240</v>
      </c>
      <c r="B2333">
        <v>171602</v>
      </c>
      <c r="C2333">
        <v>3</v>
      </c>
      <c r="D2333" s="2">
        <v>883.44</v>
      </c>
      <c r="E2333" s="2">
        <f>Table29[[#This Row],[quantity]]*Table29[[#This Row],[unit_price]]</f>
        <v>2650.32</v>
      </c>
      <c r="F2333" t="str">
        <f>_xlfn.XLOOKUP(Table29[[#This Row],[product_id]],products!A:A,products!B:B)</f>
        <v>Cola</v>
      </c>
      <c r="G2333" t="str">
        <f>_xlfn.XLOOKUP(B:B,products!A:A,products!C:C)</f>
        <v>Cold Drinks &amp; Juices</v>
      </c>
      <c r="H2333" t="str">
        <f>_xlfn.XLOOKUP(Table29[[#This Row],[product_id]],products!A:A,products!D:D)</f>
        <v>Pal-Sehgal</v>
      </c>
      <c r="I2333" s="1">
        <f>_xlfn.XLOOKUP(Table29[[#This Row],[order_id]],orders!A:A,orders!C:C)</f>
        <v>45365.031944444447</v>
      </c>
      <c r="J2333" s="3">
        <f>_xlfn.XLOOKUP(Table29[[#This Row],[order_id]],orders!A:A,orders!B:B)</f>
        <v>12402437</v>
      </c>
      <c r="K2333" s="3" t="str">
        <f>_xlfn.XLOOKUP(Table29[[#This Row],[order_id]],orders!A:A,orders!E:E)</f>
        <v>Wallet</v>
      </c>
      <c r="L2333" s="3" t="str">
        <f>_xlfn.XLOOKUP(Table29[[#This Row],[customer id]],customers!A:A,customers!C:C)</f>
        <v>New</v>
      </c>
    </row>
    <row r="2334" spans="1:12" x14ac:dyDescent="0.35">
      <c r="A2334" s="3">
        <v>8891144024</v>
      </c>
      <c r="B2334">
        <v>492958</v>
      </c>
      <c r="C2334">
        <v>1</v>
      </c>
      <c r="D2334" s="2">
        <v>84.2</v>
      </c>
      <c r="E2334" s="2">
        <f>Table29[[#This Row],[quantity]]*Table29[[#This Row],[unit_price]]</f>
        <v>84.2</v>
      </c>
      <c r="F2334" t="str">
        <f>_xlfn.XLOOKUP(Table29[[#This Row],[product_id]],products!A:A,products!B:B)</f>
        <v>Lotion</v>
      </c>
      <c r="G2334" t="str">
        <f>_xlfn.XLOOKUP(B:B,products!A:A,products!C:C)</f>
        <v>Personal Care</v>
      </c>
      <c r="H2334" t="str">
        <f>_xlfn.XLOOKUP(Table29[[#This Row],[product_id]],products!A:A,products!D:D)</f>
        <v>Acharya PLC</v>
      </c>
      <c r="I2334" s="1">
        <f>_xlfn.XLOOKUP(Table29[[#This Row],[order_id]],orders!A:A,orders!C:C)</f>
        <v>45022.861111111109</v>
      </c>
      <c r="J2334" s="3">
        <f>_xlfn.XLOOKUP(Table29[[#This Row],[order_id]],orders!A:A,orders!B:B)</f>
        <v>47590944</v>
      </c>
      <c r="K2334" s="3" t="str">
        <f>_xlfn.XLOOKUP(Table29[[#This Row],[order_id]],orders!A:A,orders!E:E)</f>
        <v>Cash</v>
      </c>
      <c r="L2334" s="3" t="str">
        <f>_xlfn.XLOOKUP(Table29[[#This Row],[customer id]],customers!A:A,customers!C:C)</f>
        <v>New</v>
      </c>
    </row>
    <row r="2335" spans="1:12" x14ac:dyDescent="0.35">
      <c r="A2335" s="3">
        <v>4606856320</v>
      </c>
      <c r="B2335">
        <v>217710</v>
      </c>
      <c r="C2335">
        <v>2</v>
      </c>
      <c r="D2335" s="2">
        <v>58.59</v>
      </c>
      <c r="E2335" s="2">
        <f>Table29[[#This Row],[quantity]]*Table29[[#This Row],[unit_price]]</f>
        <v>117.18</v>
      </c>
      <c r="F2335" t="str">
        <f>_xlfn.XLOOKUP(Table29[[#This Row],[product_id]],products!A:A,products!B:B)</f>
        <v>Eggs</v>
      </c>
      <c r="G2335" t="str">
        <f>_xlfn.XLOOKUP(B:B,products!A:A,products!C:C)</f>
        <v>Dairy &amp; Breakfast</v>
      </c>
      <c r="H2335" t="str">
        <f>_xlfn.XLOOKUP(Table29[[#This Row],[product_id]],products!A:A,products!D:D)</f>
        <v>Rout-Sarna</v>
      </c>
      <c r="I2335" s="1">
        <f>_xlfn.XLOOKUP(Table29[[#This Row],[order_id]],orders!A:A,orders!C:C)</f>
        <v>45507.307638888888</v>
      </c>
      <c r="J2335" s="3">
        <f>_xlfn.XLOOKUP(Table29[[#This Row],[order_id]],orders!A:A,orders!B:B)</f>
        <v>57102800</v>
      </c>
      <c r="K2335" s="3" t="str">
        <f>_xlfn.XLOOKUP(Table29[[#This Row],[order_id]],orders!A:A,orders!E:E)</f>
        <v>Wallet</v>
      </c>
      <c r="L2335" s="3" t="str">
        <f>_xlfn.XLOOKUP(Table29[[#This Row],[customer id]],customers!A:A,customers!C:C)</f>
        <v>Inactive</v>
      </c>
    </row>
    <row r="2336" spans="1:12" x14ac:dyDescent="0.35">
      <c r="A2336" s="3">
        <v>1876194333</v>
      </c>
      <c r="B2336">
        <v>540618</v>
      </c>
      <c r="C2336">
        <v>2</v>
      </c>
      <c r="D2336" s="2">
        <v>317.05</v>
      </c>
      <c r="E2336" s="2">
        <f>Table29[[#This Row],[quantity]]*Table29[[#This Row],[unit_price]]</f>
        <v>634.1</v>
      </c>
      <c r="F2336" t="str">
        <f>_xlfn.XLOOKUP(Table29[[#This Row],[product_id]],products!A:A,products!B:B)</f>
        <v>Popcorn</v>
      </c>
      <c r="G2336" t="str">
        <f>_xlfn.XLOOKUP(B:B,products!A:A,products!C:C)</f>
        <v>Snacks &amp; Munchies</v>
      </c>
      <c r="H2336" t="str">
        <f>_xlfn.XLOOKUP(Table29[[#This Row],[product_id]],products!A:A,products!D:D)</f>
        <v>Golla-Luthra</v>
      </c>
      <c r="I2336" s="1">
        <f>_xlfn.XLOOKUP(Table29[[#This Row],[order_id]],orders!A:A,orders!C:C)</f>
        <v>45378.359722222223</v>
      </c>
      <c r="J2336" s="3">
        <f>_xlfn.XLOOKUP(Table29[[#This Row],[order_id]],orders!A:A,orders!B:B)</f>
        <v>51945420</v>
      </c>
      <c r="K2336" s="3" t="str">
        <f>_xlfn.XLOOKUP(Table29[[#This Row],[order_id]],orders!A:A,orders!E:E)</f>
        <v>Cash</v>
      </c>
      <c r="L2336" s="3" t="str">
        <f>_xlfn.XLOOKUP(Table29[[#This Row],[customer id]],customers!A:A,customers!C:C)</f>
        <v>Premium</v>
      </c>
    </row>
    <row r="2337" spans="1:12" x14ac:dyDescent="0.35">
      <c r="A2337" s="3">
        <v>1471186096</v>
      </c>
      <c r="B2337">
        <v>455083</v>
      </c>
      <c r="C2337">
        <v>2</v>
      </c>
      <c r="D2337" s="2">
        <v>959.01</v>
      </c>
      <c r="E2337" s="2">
        <f>Table29[[#This Row],[quantity]]*Table29[[#This Row],[unit_price]]</f>
        <v>1918.02</v>
      </c>
      <c r="F2337" t="str">
        <f>_xlfn.XLOOKUP(Table29[[#This Row],[product_id]],products!A:A,products!B:B)</f>
        <v>Butter</v>
      </c>
      <c r="G2337" t="str">
        <f>_xlfn.XLOOKUP(B:B,products!A:A,products!C:C)</f>
        <v>Dairy &amp; Breakfast</v>
      </c>
      <c r="H2337" t="str">
        <f>_xlfn.XLOOKUP(Table29[[#This Row],[product_id]],products!A:A,products!D:D)</f>
        <v>Dutta Inc</v>
      </c>
      <c r="I2337" s="1">
        <f>_xlfn.XLOOKUP(Table29[[#This Row],[order_id]],orders!A:A,orders!C:C)</f>
        <v>45251.090277777781</v>
      </c>
      <c r="J2337" s="3">
        <f>_xlfn.XLOOKUP(Table29[[#This Row],[order_id]],orders!A:A,orders!B:B)</f>
        <v>51503088</v>
      </c>
      <c r="K2337" s="3" t="str">
        <f>_xlfn.XLOOKUP(Table29[[#This Row],[order_id]],orders!A:A,orders!E:E)</f>
        <v>UPI</v>
      </c>
      <c r="L2337" s="3" t="str">
        <f>_xlfn.XLOOKUP(Table29[[#This Row],[customer id]],customers!A:A,customers!C:C)</f>
        <v>New</v>
      </c>
    </row>
    <row r="2338" spans="1:12" x14ac:dyDescent="0.35">
      <c r="A2338" s="3">
        <v>4763556417</v>
      </c>
      <c r="B2338">
        <v>18035</v>
      </c>
      <c r="C2338">
        <v>3</v>
      </c>
      <c r="D2338" s="2">
        <v>968.94</v>
      </c>
      <c r="E2338" s="2">
        <f>Table29[[#This Row],[quantity]]*Table29[[#This Row],[unit_price]]</f>
        <v>2906.82</v>
      </c>
      <c r="F2338" t="str">
        <f>_xlfn.XLOOKUP(Table29[[#This Row],[product_id]],products!A:A,products!B:B)</f>
        <v>Dish Soap</v>
      </c>
      <c r="G2338" t="str">
        <f>_xlfn.XLOOKUP(B:B,products!A:A,products!C:C)</f>
        <v>Household Care</v>
      </c>
      <c r="H2338" t="str">
        <f>_xlfn.XLOOKUP(Table29[[#This Row],[product_id]],products!A:A,products!D:D)</f>
        <v>Ramesh Inc</v>
      </c>
      <c r="I2338" s="1">
        <f>_xlfn.XLOOKUP(Table29[[#This Row],[order_id]],orders!A:A,orders!C:C)</f>
        <v>45017.030555555553</v>
      </c>
      <c r="J2338" s="3">
        <f>_xlfn.XLOOKUP(Table29[[#This Row],[order_id]],orders!A:A,orders!B:B)</f>
        <v>91602727</v>
      </c>
      <c r="K2338" s="3" t="str">
        <f>_xlfn.XLOOKUP(Table29[[#This Row],[order_id]],orders!A:A,orders!E:E)</f>
        <v>UPI</v>
      </c>
      <c r="L2338" s="3" t="str">
        <f>_xlfn.XLOOKUP(Table29[[#This Row],[customer id]],customers!A:A,customers!C:C)</f>
        <v>Inactive</v>
      </c>
    </row>
    <row r="2339" spans="1:12" x14ac:dyDescent="0.35">
      <c r="A2339" s="3">
        <v>5961097387</v>
      </c>
      <c r="B2339">
        <v>992178</v>
      </c>
      <c r="C2339">
        <v>2</v>
      </c>
      <c r="D2339" s="2">
        <v>632.42999999999995</v>
      </c>
      <c r="E2339" s="2">
        <f>Table29[[#This Row],[quantity]]*Table29[[#This Row],[unit_price]]</f>
        <v>1264.8599999999999</v>
      </c>
      <c r="F2339" t="str">
        <f>_xlfn.XLOOKUP(Table29[[#This Row],[product_id]],products!A:A,products!B:B)</f>
        <v>Pain Reliever</v>
      </c>
      <c r="G2339" t="str">
        <f>_xlfn.XLOOKUP(B:B,products!A:A,products!C:C)</f>
        <v>Pharmacy</v>
      </c>
      <c r="H2339" t="str">
        <f>_xlfn.XLOOKUP(Table29[[#This Row],[product_id]],products!A:A,products!D:D)</f>
        <v>Basu and Sons</v>
      </c>
      <c r="I2339" s="1">
        <f>_xlfn.XLOOKUP(Table29[[#This Row],[order_id]],orders!A:A,orders!C:C)</f>
        <v>45165.19027777778</v>
      </c>
      <c r="J2339" s="3">
        <f>_xlfn.XLOOKUP(Table29[[#This Row],[order_id]],orders!A:A,orders!B:B)</f>
        <v>75474920</v>
      </c>
      <c r="K2339" s="3" t="str">
        <f>_xlfn.XLOOKUP(Table29[[#This Row],[order_id]],orders!A:A,orders!E:E)</f>
        <v>Wallet</v>
      </c>
      <c r="L2339" s="3" t="str">
        <f>_xlfn.XLOOKUP(Table29[[#This Row],[customer id]],customers!A:A,customers!C:C)</f>
        <v>Regular</v>
      </c>
    </row>
    <row r="2340" spans="1:12" x14ac:dyDescent="0.35">
      <c r="A2340" s="3">
        <v>1509646137</v>
      </c>
      <c r="B2340">
        <v>481843</v>
      </c>
      <c r="C2340">
        <v>3</v>
      </c>
      <c r="D2340" s="2">
        <v>297.68</v>
      </c>
      <c r="E2340" s="2">
        <f>Table29[[#This Row],[quantity]]*Table29[[#This Row],[unit_price]]</f>
        <v>893.04</v>
      </c>
      <c r="F2340" t="str">
        <f>_xlfn.XLOOKUP(Table29[[#This Row],[product_id]],products!A:A,products!B:B)</f>
        <v>Chocolates</v>
      </c>
      <c r="G2340" t="str">
        <f>_xlfn.XLOOKUP(B:B,products!A:A,products!C:C)</f>
        <v>Snacks &amp; Munchies</v>
      </c>
      <c r="H2340" t="str">
        <f>_xlfn.XLOOKUP(Table29[[#This Row],[product_id]],products!A:A,products!D:D)</f>
        <v>Taneja, Kala and Kota</v>
      </c>
      <c r="I2340" s="1">
        <f>_xlfn.XLOOKUP(Table29[[#This Row],[order_id]],orders!A:A,orders!C:C)</f>
        <v>45394.711805555555</v>
      </c>
      <c r="J2340" s="3">
        <f>_xlfn.XLOOKUP(Table29[[#This Row],[order_id]],orders!A:A,orders!B:B)</f>
        <v>31456752</v>
      </c>
      <c r="K2340" s="3" t="str">
        <f>_xlfn.XLOOKUP(Table29[[#This Row],[order_id]],orders!A:A,orders!E:E)</f>
        <v>Card</v>
      </c>
      <c r="L2340" s="3" t="str">
        <f>_xlfn.XLOOKUP(Table29[[#This Row],[customer id]],customers!A:A,customers!C:C)</f>
        <v>Premium</v>
      </c>
    </row>
    <row r="2341" spans="1:12" x14ac:dyDescent="0.35">
      <c r="A2341" s="3">
        <v>7533431274</v>
      </c>
      <c r="B2341">
        <v>63769</v>
      </c>
      <c r="C2341">
        <v>3</v>
      </c>
      <c r="D2341" s="2">
        <v>878.07</v>
      </c>
      <c r="E2341" s="2">
        <f>Table29[[#This Row],[quantity]]*Table29[[#This Row],[unit_price]]</f>
        <v>2634.21</v>
      </c>
      <c r="F2341" t="str">
        <f>_xlfn.XLOOKUP(Table29[[#This Row],[product_id]],products!A:A,products!B:B)</f>
        <v>Lotion</v>
      </c>
      <c r="G2341" t="str">
        <f>_xlfn.XLOOKUP(B:B,products!A:A,products!C:C)</f>
        <v>Personal Care</v>
      </c>
      <c r="H2341" t="str">
        <f>_xlfn.XLOOKUP(Table29[[#This Row],[product_id]],products!A:A,products!D:D)</f>
        <v>Dalal-Shan</v>
      </c>
      <c r="I2341" s="1">
        <f>_xlfn.XLOOKUP(Table29[[#This Row],[order_id]],orders!A:A,orders!C:C)</f>
        <v>45149.650694444441</v>
      </c>
      <c r="J2341" s="3">
        <f>_xlfn.XLOOKUP(Table29[[#This Row],[order_id]],orders!A:A,orders!B:B)</f>
        <v>23984022</v>
      </c>
      <c r="K2341" s="3" t="str">
        <f>_xlfn.XLOOKUP(Table29[[#This Row],[order_id]],orders!A:A,orders!E:E)</f>
        <v>UPI</v>
      </c>
      <c r="L2341" s="3" t="str">
        <f>_xlfn.XLOOKUP(Table29[[#This Row],[customer id]],customers!A:A,customers!C:C)</f>
        <v>Regular</v>
      </c>
    </row>
    <row r="2342" spans="1:12" x14ac:dyDescent="0.35">
      <c r="A2342" s="3">
        <v>3598818329</v>
      </c>
      <c r="B2342">
        <v>196719</v>
      </c>
      <c r="C2342">
        <v>2</v>
      </c>
      <c r="D2342" s="2">
        <v>217.5</v>
      </c>
      <c r="E2342" s="2">
        <f>Table29[[#This Row],[quantity]]*Table29[[#This Row],[unit_price]]</f>
        <v>435</v>
      </c>
      <c r="F2342" t="str">
        <f>_xlfn.XLOOKUP(Table29[[#This Row],[product_id]],products!A:A,products!B:B)</f>
        <v>Bananas</v>
      </c>
      <c r="G2342" t="str">
        <f>_xlfn.XLOOKUP(B:B,products!A:A,products!C:C)</f>
        <v>Fruits &amp; Vegetables</v>
      </c>
      <c r="H2342" t="str">
        <f>_xlfn.XLOOKUP(Table29[[#This Row],[product_id]],products!A:A,products!D:D)</f>
        <v>Yogi Group</v>
      </c>
      <c r="I2342" s="1">
        <f>_xlfn.XLOOKUP(Table29[[#This Row],[order_id]],orders!A:A,orders!C:C)</f>
        <v>45136.138194444444</v>
      </c>
      <c r="J2342" s="3">
        <f>_xlfn.XLOOKUP(Table29[[#This Row],[order_id]],orders!A:A,orders!B:B)</f>
        <v>22293666</v>
      </c>
      <c r="K2342" s="3" t="str">
        <f>_xlfn.XLOOKUP(Table29[[#This Row],[order_id]],orders!A:A,orders!E:E)</f>
        <v>UPI</v>
      </c>
      <c r="L2342" s="3" t="str">
        <f>_xlfn.XLOOKUP(Table29[[#This Row],[customer id]],customers!A:A,customers!C:C)</f>
        <v>New</v>
      </c>
    </row>
    <row r="2343" spans="1:12" x14ac:dyDescent="0.35">
      <c r="A2343" s="3">
        <v>2561337790</v>
      </c>
      <c r="B2343">
        <v>853932</v>
      </c>
      <c r="C2343">
        <v>3</v>
      </c>
      <c r="D2343" s="2">
        <v>941.19</v>
      </c>
      <c r="E2343" s="2">
        <f>Table29[[#This Row],[quantity]]*Table29[[#This Row],[unit_price]]</f>
        <v>2823.57</v>
      </c>
      <c r="F2343" t="str">
        <f>_xlfn.XLOOKUP(Table29[[#This Row],[product_id]],products!A:A,products!B:B)</f>
        <v>Baby Wipes</v>
      </c>
      <c r="G2343" t="str">
        <f>_xlfn.XLOOKUP(B:B,products!A:A,products!C:C)</f>
        <v>Baby Care</v>
      </c>
      <c r="H2343" t="str">
        <f>_xlfn.XLOOKUP(Table29[[#This Row],[product_id]],products!A:A,products!D:D)</f>
        <v>Ranganathan-Peri</v>
      </c>
      <c r="I2343" s="1">
        <f>_xlfn.XLOOKUP(Table29[[#This Row],[order_id]],orders!A:A,orders!C:C)</f>
        <v>45574.291666666664</v>
      </c>
      <c r="J2343" s="3">
        <f>_xlfn.XLOOKUP(Table29[[#This Row],[order_id]],orders!A:A,orders!B:B)</f>
        <v>30823988</v>
      </c>
      <c r="K2343" s="3" t="str">
        <f>_xlfn.XLOOKUP(Table29[[#This Row],[order_id]],orders!A:A,orders!E:E)</f>
        <v>Cash</v>
      </c>
      <c r="L2343" s="3" t="str">
        <f>_xlfn.XLOOKUP(Table29[[#This Row],[customer id]],customers!A:A,customers!C:C)</f>
        <v>Premium</v>
      </c>
    </row>
    <row r="2344" spans="1:12" x14ac:dyDescent="0.35">
      <c r="A2344" s="3">
        <v>2359692348</v>
      </c>
      <c r="B2344">
        <v>284460</v>
      </c>
      <c r="C2344">
        <v>3</v>
      </c>
      <c r="D2344" s="2">
        <v>505.95</v>
      </c>
      <c r="E2344" s="2">
        <f>Table29[[#This Row],[quantity]]*Table29[[#This Row],[unit_price]]</f>
        <v>1517.85</v>
      </c>
      <c r="F2344" t="str">
        <f>_xlfn.XLOOKUP(Table29[[#This Row],[product_id]],products!A:A,products!B:B)</f>
        <v>Potatoes</v>
      </c>
      <c r="G2344" t="str">
        <f>_xlfn.XLOOKUP(B:B,products!A:A,products!C:C)</f>
        <v>Fruits &amp; Vegetables</v>
      </c>
      <c r="H2344" t="str">
        <f>_xlfn.XLOOKUP(Table29[[#This Row],[product_id]],products!A:A,products!D:D)</f>
        <v>Ramakrishnan, Anand and Khare</v>
      </c>
      <c r="I2344" s="1">
        <f>_xlfn.XLOOKUP(Table29[[#This Row],[order_id]],orders!A:A,orders!C:C)</f>
        <v>45535.023611111108</v>
      </c>
      <c r="J2344" s="3">
        <f>_xlfn.XLOOKUP(Table29[[#This Row],[order_id]],orders!A:A,orders!B:B)</f>
        <v>5418547</v>
      </c>
      <c r="K2344" s="3" t="str">
        <f>_xlfn.XLOOKUP(Table29[[#This Row],[order_id]],orders!A:A,orders!E:E)</f>
        <v>Card</v>
      </c>
      <c r="L2344" s="3" t="str">
        <f>_xlfn.XLOOKUP(Table29[[#This Row],[customer id]],customers!A:A,customers!C:C)</f>
        <v>Regular</v>
      </c>
    </row>
    <row r="2345" spans="1:12" x14ac:dyDescent="0.35">
      <c r="A2345" s="3">
        <v>3146098826</v>
      </c>
      <c r="B2345">
        <v>513199</v>
      </c>
      <c r="C2345">
        <v>3</v>
      </c>
      <c r="D2345" s="2">
        <v>422.23</v>
      </c>
      <c r="E2345" s="2">
        <f>Table29[[#This Row],[quantity]]*Table29[[#This Row],[unit_price]]</f>
        <v>1266.69</v>
      </c>
      <c r="F2345" t="str">
        <f>_xlfn.XLOOKUP(Table29[[#This Row],[product_id]],products!A:A,products!B:B)</f>
        <v>Cola</v>
      </c>
      <c r="G2345" t="str">
        <f>_xlfn.XLOOKUP(B:B,products!A:A,products!C:C)</f>
        <v>Cold Drinks &amp; Juices</v>
      </c>
      <c r="H2345" t="str">
        <f>_xlfn.XLOOKUP(Table29[[#This Row],[product_id]],products!A:A,products!D:D)</f>
        <v>Rastogi Inc</v>
      </c>
      <c r="I2345" s="1">
        <f>_xlfn.XLOOKUP(Table29[[#This Row],[order_id]],orders!A:A,orders!C:C)</f>
        <v>45463.96597222222</v>
      </c>
      <c r="J2345" s="3">
        <f>_xlfn.XLOOKUP(Table29[[#This Row],[order_id]],orders!A:A,orders!B:B)</f>
        <v>12799092</v>
      </c>
      <c r="K2345" s="3" t="str">
        <f>_xlfn.XLOOKUP(Table29[[#This Row],[order_id]],orders!A:A,orders!E:E)</f>
        <v>UPI</v>
      </c>
      <c r="L2345" s="3" t="str">
        <f>_xlfn.XLOOKUP(Table29[[#This Row],[customer id]],customers!A:A,customers!C:C)</f>
        <v>Inactive</v>
      </c>
    </row>
    <row r="2346" spans="1:12" x14ac:dyDescent="0.35">
      <c r="A2346" s="3">
        <v>8638050442</v>
      </c>
      <c r="B2346">
        <v>689769</v>
      </c>
      <c r="C2346">
        <v>3</v>
      </c>
      <c r="D2346" s="2">
        <v>46.62</v>
      </c>
      <c r="E2346" s="2">
        <f>Table29[[#This Row],[quantity]]*Table29[[#This Row],[unit_price]]</f>
        <v>139.85999999999999</v>
      </c>
      <c r="F2346" t="str">
        <f>_xlfn.XLOOKUP(Table29[[#This Row],[product_id]],products!A:A,products!B:B)</f>
        <v>Frozen Vegetables</v>
      </c>
      <c r="G2346" t="str">
        <f>_xlfn.XLOOKUP(B:B,products!A:A,products!C:C)</f>
        <v>Instant &amp; Frozen Food</v>
      </c>
      <c r="H2346" t="str">
        <f>_xlfn.XLOOKUP(Table29[[#This Row],[product_id]],products!A:A,products!D:D)</f>
        <v>Kothari-Datta</v>
      </c>
      <c r="I2346" s="1">
        <f>_xlfn.XLOOKUP(Table29[[#This Row],[order_id]],orders!A:A,orders!C:C)</f>
        <v>45246.978472222225</v>
      </c>
      <c r="J2346" s="3">
        <f>_xlfn.XLOOKUP(Table29[[#This Row],[order_id]],orders!A:A,orders!B:B)</f>
        <v>52770036</v>
      </c>
      <c r="K2346" s="3" t="str">
        <f>_xlfn.XLOOKUP(Table29[[#This Row],[order_id]],orders!A:A,orders!E:E)</f>
        <v>Card</v>
      </c>
      <c r="L2346" s="3" t="str">
        <f>_xlfn.XLOOKUP(Table29[[#This Row],[customer id]],customers!A:A,customers!C:C)</f>
        <v>New</v>
      </c>
    </row>
    <row r="2347" spans="1:12" x14ac:dyDescent="0.35">
      <c r="A2347" s="3">
        <v>1833854180</v>
      </c>
      <c r="B2347">
        <v>992178</v>
      </c>
      <c r="C2347">
        <v>2</v>
      </c>
      <c r="D2347" s="2">
        <v>632.42999999999995</v>
      </c>
      <c r="E2347" s="2">
        <f>Table29[[#This Row],[quantity]]*Table29[[#This Row],[unit_price]]</f>
        <v>1264.8599999999999</v>
      </c>
      <c r="F2347" t="str">
        <f>_xlfn.XLOOKUP(Table29[[#This Row],[product_id]],products!A:A,products!B:B)</f>
        <v>Pain Reliever</v>
      </c>
      <c r="G2347" t="str">
        <f>_xlfn.XLOOKUP(B:B,products!A:A,products!C:C)</f>
        <v>Pharmacy</v>
      </c>
      <c r="H2347" t="str">
        <f>_xlfn.XLOOKUP(Table29[[#This Row],[product_id]],products!A:A,products!D:D)</f>
        <v>Basu and Sons</v>
      </c>
      <c r="I2347" s="1">
        <f>_xlfn.XLOOKUP(Table29[[#This Row],[order_id]],orders!A:A,orders!C:C)</f>
        <v>45008.3</v>
      </c>
      <c r="J2347" s="3">
        <f>_xlfn.XLOOKUP(Table29[[#This Row],[order_id]],orders!A:A,orders!B:B)</f>
        <v>60062501</v>
      </c>
      <c r="K2347" s="3" t="str">
        <f>_xlfn.XLOOKUP(Table29[[#This Row],[order_id]],orders!A:A,orders!E:E)</f>
        <v>Cash</v>
      </c>
      <c r="L2347" s="3" t="str">
        <f>_xlfn.XLOOKUP(Table29[[#This Row],[customer id]],customers!A:A,customers!C:C)</f>
        <v>New</v>
      </c>
    </row>
    <row r="2348" spans="1:12" x14ac:dyDescent="0.35">
      <c r="A2348" s="3">
        <v>5687148136</v>
      </c>
      <c r="B2348">
        <v>859361</v>
      </c>
      <c r="C2348">
        <v>2</v>
      </c>
      <c r="D2348" s="2">
        <v>432.39</v>
      </c>
      <c r="E2348" s="2">
        <f>Table29[[#This Row],[quantity]]*Table29[[#This Row],[unit_price]]</f>
        <v>864.78</v>
      </c>
      <c r="F2348" t="str">
        <f>_xlfn.XLOOKUP(Table29[[#This Row],[product_id]],products!A:A,products!B:B)</f>
        <v>Shampoo</v>
      </c>
      <c r="G2348" t="str">
        <f>_xlfn.XLOOKUP(B:B,products!A:A,products!C:C)</f>
        <v>Personal Care</v>
      </c>
      <c r="H2348" t="str">
        <f>_xlfn.XLOOKUP(Table29[[#This Row],[product_id]],products!A:A,products!D:D)</f>
        <v>Mitter Group</v>
      </c>
      <c r="I2348" s="1">
        <f>_xlfn.XLOOKUP(Table29[[#This Row],[order_id]],orders!A:A,orders!C:C)</f>
        <v>45101.031944444447</v>
      </c>
      <c r="J2348" s="3">
        <f>_xlfn.XLOOKUP(Table29[[#This Row],[order_id]],orders!A:A,orders!B:B)</f>
        <v>32527479</v>
      </c>
      <c r="K2348" s="3" t="str">
        <f>_xlfn.XLOOKUP(Table29[[#This Row],[order_id]],orders!A:A,orders!E:E)</f>
        <v>Cash</v>
      </c>
      <c r="L2348" s="3" t="str">
        <f>_xlfn.XLOOKUP(Table29[[#This Row],[customer id]],customers!A:A,customers!C:C)</f>
        <v>Regular</v>
      </c>
    </row>
    <row r="2349" spans="1:12" x14ac:dyDescent="0.35">
      <c r="A2349" s="3">
        <v>7133253616</v>
      </c>
      <c r="B2349">
        <v>654297</v>
      </c>
      <c r="C2349">
        <v>1</v>
      </c>
      <c r="D2349" s="2">
        <v>13.25</v>
      </c>
      <c r="E2349" s="2">
        <f>Table29[[#This Row],[quantity]]*Table29[[#This Row],[unit_price]]</f>
        <v>13.25</v>
      </c>
      <c r="F2349" t="str">
        <f>_xlfn.XLOOKUP(Table29[[#This Row],[product_id]],products!A:A,products!B:B)</f>
        <v>Potatoes</v>
      </c>
      <c r="G2349" t="str">
        <f>_xlfn.XLOOKUP(B:B,products!A:A,products!C:C)</f>
        <v>Fruits &amp; Vegetables</v>
      </c>
      <c r="H2349" t="str">
        <f>_xlfn.XLOOKUP(Table29[[#This Row],[product_id]],products!A:A,products!D:D)</f>
        <v>Chandran-Dass</v>
      </c>
      <c r="I2349" s="1">
        <f>_xlfn.XLOOKUP(Table29[[#This Row],[order_id]],orders!A:A,orders!C:C)</f>
        <v>45518.338888888888</v>
      </c>
      <c r="J2349" s="3">
        <f>_xlfn.XLOOKUP(Table29[[#This Row],[order_id]],orders!A:A,orders!B:B)</f>
        <v>14940427</v>
      </c>
      <c r="K2349" s="3" t="str">
        <f>_xlfn.XLOOKUP(Table29[[#This Row],[order_id]],orders!A:A,orders!E:E)</f>
        <v>Wallet</v>
      </c>
      <c r="L2349" s="3" t="str">
        <f>_xlfn.XLOOKUP(Table29[[#This Row],[customer id]],customers!A:A,customers!C:C)</f>
        <v>Premium</v>
      </c>
    </row>
    <row r="2350" spans="1:12" x14ac:dyDescent="0.35">
      <c r="A2350" s="3">
        <v>7899569162</v>
      </c>
      <c r="B2350">
        <v>500633</v>
      </c>
      <c r="C2350">
        <v>1</v>
      </c>
      <c r="D2350" s="2">
        <v>154.5</v>
      </c>
      <c r="E2350" s="2">
        <f>Table29[[#This Row],[quantity]]*Table29[[#This Row],[unit_price]]</f>
        <v>154.5</v>
      </c>
      <c r="F2350" t="str">
        <f>_xlfn.XLOOKUP(Table29[[#This Row],[product_id]],products!A:A,products!B:B)</f>
        <v>Cereal</v>
      </c>
      <c r="G2350" t="str">
        <f>_xlfn.XLOOKUP(B:B,products!A:A,products!C:C)</f>
        <v>Dairy &amp; Breakfast</v>
      </c>
      <c r="H2350" t="str">
        <f>_xlfn.XLOOKUP(Table29[[#This Row],[product_id]],products!A:A,products!D:D)</f>
        <v>Trivedi-Ahluwalia</v>
      </c>
      <c r="I2350" s="1">
        <f>_xlfn.XLOOKUP(Table29[[#This Row],[order_id]],orders!A:A,orders!C:C)</f>
        <v>45153.369444444441</v>
      </c>
      <c r="J2350" s="3">
        <f>_xlfn.XLOOKUP(Table29[[#This Row],[order_id]],orders!A:A,orders!B:B)</f>
        <v>90745023</v>
      </c>
      <c r="K2350" s="3" t="str">
        <f>_xlfn.XLOOKUP(Table29[[#This Row],[order_id]],orders!A:A,orders!E:E)</f>
        <v>UPI</v>
      </c>
      <c r="L2350" s="3" t="str">
        <f>_xlfn.XLOOKUP(Table29[[#This Row],[customer id]],customers!A:A,customers!C:C)</f>
        <v>Inactive</v>
      </c>
    </row>
    <row r="2351" spans="1:12" x14ac:dyDescent="0.35">
      <c r="A2351" s="3">
        <v>6119637917</v>
      </c>
      <c r="B2351">
        <v>903336</v>
      </c>
      <c r="C2351">
        <v>3</v>
      </c>
      <c r="D2351" s="2">
        <v>551.88</v>
      </c>
      <c r="E2351" s="2">
        <f>Table29[[#This Row],[quantity]]*Table29[[#This Row],[unit_price]]</f>
        <v>1655.6399999999999</v>
      </c>
      <c r="F2351" t="str">
        <f>_xlfn.XLOOKUP(Table29[[#This Row],[product_id]],products!A:A,products!B:B)</f>
        <v>Pulses</v>
      </c>
      <c r="G2351" t="str">
        <f>_xlfn.XLOOKUP(B:B,products!A:A,products!C:C)</f>
        <v>Grocery &amp; Staples</v>
      </c>
      <c r="H2351" t="str">
        <f>_xlfn.XLOOKUP(Table29[[#This Row],[product_id]],products!A:A,products!D:D)</f>
        <v>Vaidya, Amble and Palla</v>
      </c>
      <c r="I2351" s="1">
        <f>_xlfn.XLOOKUP(Table29[[#This Row],[order_id]],orders!A:A,orders!C:C)</f>
        <v>45471.864583333336</v>
      </c>
      <c r="J2351" s="3">
        <f>_xlfn.XLOOKUP(Table29[[#This Row],[order_id]],orders!A:A,orders!B:B)</f>
        <v>77961205</v>
      </c>
      <c r="K2351" s="3" t="str">
        <f>_xlfn.XLOOKUP(Table29[[#This Row],[order_id]],orders!A:A,orders!E:E)</f>
        <v>UPI</v>
      </c>
      <c r="L2351" s="3" t="str">
        <f>_xlfn.XLOOKUP(Table29[[#This Row],[customer id]],customers!A:A,customers!C:C)</f>
        <v>Premium</v>
      </c>
    </row>
    <row r="2352" spans="1:12" x14ac:dyDescent="0.35">
      <c r="A2352" s="3">
        <v>4924477011</v>
      </c>
      <c r="B2352">
        <v>500633</v>
      </c>
      <c r="C2352">
        <v>3</v>
      </c>
      <c r="D2352" s="2">
        <v>154.5</v>
      </c>
      <c r="E2352" s="2">
        <f>Table29[[#This Row],[quantity]]*Table29[[#This Row],[unit_price]]</f>
        <v>463.5</v>
      </c>
      <c r="F2352" t="str">
        <f>_xlfn.XLOOKUP(Table29[[#This Row],[product_id]],products!A:A,products!B:B)</f>
        <v>Cereal</v>
      </c>
      <c r="G2352" t="str">
        <f>_xlfn.XLOOKUP(B:B,products!A:A,products!C:C)</f>
        <v>Dairy &amp; Breakfast</v>
      </c>
      <c r="H2352" t="str">
        <f>_xlfn.XLOOKUP(Table29[[#This Row],[product_id]],products!A:A,products!D:D)</f>
        <v>Trivedi-Ahluwalia</v>
      </c>
      <c r="I2352" s="1">
        <f>_xlfn.XLOOKUP(Table29[[#This Row],[order_id]],orders!A:A,orders!C:C)</f>
        <v>45304.805555555555</v>
      </c>
      <c r="J2352" s="3">
        <f>_xlfn.XLOOKUP(Table29[[#This Row],[order_id]],orders!A:A,orders!B:B)</f>
        <v>7333934</v>
      </c>
      <c r="K2352" s="3" t="str">
        <f>_xlfn.XLOOKUP(Table29[[#This Row],[order_id]],orders!A:A,orders!E:E)</f>
        <v>Cash</v>
      </c>
      <c r="L2352" s="3" t="str">
        <f>_xlfn.XLOOKUP(Table29[[#This Row],[customer id]],customers!A:A,customers!C:C)</f>
        <v>New</v>
      </c>
    </row>
    <row r="2353" spans="1:12" x14ac:dyDescent="0.35">
      <c r="A2353" s="3">
        <v>577458306</v>
      </c>
      <c r="B2353">
        <v>863930</v>
      </c>
      <c r="C2353">
        <v>1</v>
      </c>
      <c r="D2353" s="2">
        <v>242.57</v>
      </c>
      <c r="E2353" s="2">
        <f>Table29[[#This Row],[quantity]]*Table29[[#This Row],[unit_price]]</f>
        <v>242.57</v>
      </c>
      <c r="F2353" t="str">
        <f>_xlfn.XLOOKUP(Table29[[#This Row],[product_id]],products!A:A,products!B:B)</f>
        <v>Shampoo</v>
      </c>
      <c r="G2353" t="str">
        <f>_xlfn.XLOOKUP(B:B,products!A:A,products!C:C)</f>
        <v>Personal Care</v>
      </c>
      <c r="H2353" t="str">
        <f>_xlfn.XLOOKUP(Table29[[#This Row],[product_id]],products!A:A,products!D:D)</f>
        <v>Sathe, Agarwal and Dhar</v>
      </c>
      <c r="I2353" s="1">
        <f>_xlfn.XLOOKUP(Table29[[#This Row],[order_id]],orders!A:A,orders!C:C)</f>
        <v>45202.298611111109</v>
      </c>
      <c r="J2353" s="3">
        <f>_xlfn.XLOOKUP(Table29[[#This Row],[order_id]],orders!A:A,orders!B:B)</f>
        <v>94165062</v>
      </c>
      <c r="K2353" s="3" t="str">
        <f>_xlfn.XLOOKUP(Table29[[#This Row],[order_id]],orders!A:A,orders!E:E)</f>
        <v>Wallet</v>
      </c>
      <c r="L2353" s="3" t="str">
        <f>_xlfn.XLOOKUP(Table29[[#This Row],[customer id]],customers!A:A,customers!C:C)</f>
        <v>Inactive</v>
      </c>
    </row>
    <row r="2354" spans="1:12" x14ac:dyDescent="0.35">
      <c r="A2354" s="3">
        <v>1605287230</v>
      </c>
      <c r="B2354">
        <v>871592</v>
      </c>
      <c r="C2354">
        <v>2</v>
      </c>
      <c r="D2354" s="2">
        <v>870.29</v>
      </c>
      <c r="E2354" s="2">
        <f>Table29[[#This Row],[quantity]]*Table29[[#This Row],[unit_price]]</f>
        <v>1740.58</v>
      </c>
      <c r="F2354" t="str">
        <f>_xlfn.XLOOKUP(Table29[[#This Row],[product_id]],products!A:A,products!B:B)</f>
        <v>Carrots</v>
      </c>
      <c r="G2354" t="str">
        <f>_xlfn.XLOOKUP(B:B,products!A:A,products!C:C)</f>
        <v>Fruits &amp; Vegetables</v>
      </c>
      <c r="H2354" t="str">
        <f>_xlfn.XLOOKUP(Table29[[#This Row],[product_id]],products!A:A,products!D:D)</f>
        <v>Shankar, Nadkarni and Kumer</v>
      </c>
      <c r="I2354" s="1">
        <f>_xlfn.XLOOKUP(Table29[[#This Row],[order_id]],orders!A:A,orders!C:C)</f>
        <v>45146.275694444441</v>
      </c>
      <c r="J2354" s="3">
        <f>_xlfn.XLOOKUP(Table29[[#This Row],[order_id]],orders!A:A,orders!B:B)</f>
        <v>7076456</v>
      </c>
      <c r="K2354" s="3" t="str">
        <f>_xlfn.XLOOKUP(Table29[[#This Row],[order_id]],orders!A:A,orders!E:E)</f>
        <v>UPI</v>
      </c>
      <c r="L2354" s="3" t="str">
        <f>_xlfn.XLOOKUP(Table29[[#This Row],[customer id]],customers!A:A,customers!C:C)</f>
        <v>Regular</v>
      </c>
    </row>
    <row r="2355" spans="1:12" x14ac:dyDescent="0.35">
      <c r="A2355" s="3">
        <v>5743074720</v>
      </c>
      <c r="B2355">
        <v>589812</v>
      </c>
      <c r="C2355">
        <v>2</v>
      </c>
      <c r="D2355" s="2">
        <v>163.03</v>
      </c>
      <c r="E2355" s="2">
        <f>Table29[[#This Row],[quantity]]*Table29[[#This Row],[unit_price]]</f>
        <v>326.06</v>
      </c>
      <c r="F2355" t="str">
        <f>_xlfn.XLOOKUP(Table29[[#This Row],[product_id]],products!A:A,products!B:B)</f>
        <v>Detergent</v>
      </c>
      <c r="G2355" t="str">
        <f>_xlfn.XLOOKUP(B:B,products!A:A,products!C:C)</f>
        <v>Household Care</v>
      </c>
      <c r="H2355" t="str">
        <f>_xlfn.XLOOKUP(Table29[[#This Row],[product_id]],products!A:A,products!D:D)</f>
        <v>Bir PLC</v>
      </c>
      <c r="I2355" s="1">
        <f>_xlfn.XLOOKUP(Table29[[#This Row],[order_id]],orders!A:A,orders!C:C)</f>
        <v>45330.131944444445</v>
      </c>
      <c r="J2355" s="3">
        <f>_xlfn.XLOOKUP(Table29[[#This Row],[order_id]],orders!A:A,orders!B:B)</f>
        <v>44828791</v>
      </c>
      <c r="K2355" s="3" t="str">
        <f>_xlfn.XLOOKUP(Table29[[#This Row],[order_id]],orders!A:A,orders!E:E)</f>
        <v>UPI</v>
      </c>
      <c r="L2355" s="3" t="str">
        <f>_xlfn.XLOOKUP(Table29[[#This Row],[customer id]],customers!A:A,customers!C:C)</f>
        <v>New</v>
      </c>
    </row>
    <row r="2356" spans="1:12" x14ac:dyDescent="0.35">
      <c r="A2356" s="3">
        <v>1645477578</v>
      </c>
      <c r="B2356">
        <v>473929</v>
      </c>
      <c r="C2356">
        <v>3</v>
      </c>
      <c r="D2356" s="2">
        <v>440.19</v>
      </c>
      <c r="E2356" s="2">
        <f>Table29[[#This Row],[quantity]]*Table29[[#This Row],[unit_price]]</f>
        <v>1320.57</v>
      </c>
      <c r="F2356" t="str">
        <f>_xlfn.XLOOKUP(Table29[[#This Row],[product_id]],products!A:A,products!B:B)</f>
        <v>Carrots</v>
      </c>
      <c r="G2356" t="str">
        <f>_xlfn.XLOOKUP(B:B,products!A:A,products!C:C)</f>
        <v>Fruits &amp; Vegetables</v>
      </c>
      <c r="H2356" t="str">
        <f>_xlfn.XLOOKUP(Table29[[#This Row],[product_id]],products!A:A,products!D:D)</f>
        <v>Bhardwaj, Bhatia and Deshmukh</v>
      </c>
      <c r="I2356" s="1">
        <f>_xlfn.XLOOKUP(Table29[[#This Row],[order_id]],orders!A:A,orders!C:C)</f>
        <v>45127.327777777777</v>
      </c>
      <c r="J2356" s="3">
        <f>_xlfn.XLOOKUP(Table29[[#This Row],[order_id]],orders!A:A,orders!B:B)</f>
        <v>47625855</v>
      </c>
      <c r="K2356" s="3" t="str">
        <f>_xlfn.XLOOKUP(Table29[[#This Row],[order_id]],orders!A:A,orders!E:E)</f>
        <v>Cash</v>
      </c>
      <c r="L2356" s="3" t="str">
        <f>_xlfn.XLOOKUP(Table29[[#This Row],[customer id]],customers!A:A,customers!C:C)</f>
        <v>New</v>
      </c>
    </row>
    <row r="2357" spans="1:12" x14ac:dyDescent="0.35">
      <c r="A2357" s="3">
        <v>6231311270</v>
      </c>
      <c r="B2357">
        <v>965755</v>
      </c>
      <c r="C2357">
        <v>1</v>
      </c>
      <c r="D2357" s="2">
        <v>532.57000000000005</v>
      </c>
      <c r="E2357" s="2">
        <f>Table29[[#This Row],[quantity]]*Table29[[#This Row],[unit_price]]</f>
        <v>532.57000000000005</v>
      </c>
      <c r="F2357" t="str">
        <f>_xlfn.XLOOKUP(Table29[[#This Row],[product_id]],products!A:A,products!B:B)</f>
        <v>Bananas</v>
      </c>
      <c r="G2357" t="str">
        <f>_xlfn.XLOOKUP(B:B,products!A:A,products!C:C)</f>
        <v>Fruits &amp; Vegetables</v>
      </c>
      <c r="H2357" t="str">
        <f>_xlfn.XLOOKUP(Table29[[#This Row],[product_id]],products!A:A,products!D:D)</f>
        <v>Doshi, Sarraf and Sama</v>
      </c>
      <c r="I2357" s="1">
        <f>_xlfn.XLOOKUP(Table29[[#This Row],[order_id]],orders!A:A,orders!C:C)</f>
        <v>45267.777777777781</v>
      </c>
      <c r="J2357" s="3">
        <f>_xlfn.XLOOKUP(Table29[[#This Row],[order_id]],orders!A:A,orders!B:B)</f>
        <v>91144803</v>
      </c>
      <c r="K2357" s="3" t="str">
        <f>_xlfn.XLOOKUP(Table29[[#This Row],[order_id]],orders!A:A,orders!E:E)</f>
        <v>UPI</v>
      </c>
      <c r="L2357" s="3" t="str">
        <f>_xlfn.XLOOKUP(Table29[[#This Row],[customer id]],customers!A:A,customers!C:C)</f>
        <v>Regular</v>
      </c>
    </row>
    <row r="2358" spans="1:12" x14ac:dyDescent="0.35">
      <c r="A2358" s="3">
        <v>4629648516</v>
      </c>
      <c r="B2358">
        <v>689769</v>
      </c>
      <c r="C2358">
        <v>2</v>
      </c>
      <c r="D2358" s="2">
        <v>46.62</v>
      </c>
      <c r="E2358" s="2">
        <f>Table29[[#This Row],[quantity]]*Table29[[#This Row],[unit_price]]</f>
        <v>93.24</v>
      </c>
      <c r="F2358" t="str">
        <f>_xlfn.XLOOKUP(Table29[[#This Row],[product_id]],products!A:A,products!B:B)</f>
        <v>Frozen Vegetables</v>
      </c>
      <c r="G2358" t="str">
        <f>_xlfn.XLOOKUP(B:B,products!A:A,products!C:C)</f>
        <v>Instant &amp; Frozen Food</v>
      </c>
      <c r="H2358" t="str">
        <f>_xlfn.XLOOKUP(Table29[[#This Row],[product_id]],products!A:A,products!D:D)</f>
        <v>Kothari-Datta</v>
      </c>
      <c r="I2358" s="1">
        <f>_xlfn.XLOOKUP(Table29[[#This Row],[order_id]],orders!A:A,orders!C:C)</f>
        <v>45159.931944444441</v>
      </c>
      <c r="J2358" s="3">
        <f>_xlfn.XLOOKUP(Table29[[#This Row],[order_id]],orders!A:A,orders!B:B)</f>
        <v>93507573</v>
      </c>
      <c r="K2358" s="3" t="str">
        <f>_xlfn.XLOOKUP(Table29[[#This Row],[order_id]],orders!A:A,orders!E:E)</f>
        <v>Wallet</v>
      </c>
      <c r="L2358" s="3" t="str">
        <f>_xlfn.XLOOKUP(Table29[[#This Row],[customer id]],customers!A:A,customers!C:C)</f>
        <v>Premium</v>
      </c>
    </row>
    <row r="2359" spans="1:12" x14ac:dyDescent="0.35">
      <c r="A2359" s="3">
        <v>2706229594</v>
      </c>
      <c r="B2359">
        <v>36412</v>
      </c>
      <c r="C2359">
        <v>3</v>
      </c>
      <c r="D2359" s="2">
        <v>397.68</v>
      </c>
      <c r="E2359" s="2">
        <f>Table29[[#This Row],[quantity]]*Table29[[#This Row],[unit_price]]</f>
        <v>1193.04</v>
      </c>
      <c r="F2359" t="str">
        <f>_xlfn.XLOOKUP(Table29[[#This Row],[product_id]],products!A:A,products!B:B)</f>
        <v>Dish Soap</v>
      </c>
      <c r="G2359" t="str">
        <f>_xlfn.XLOOKUP(B:B,products!A:A,products!C:C)</f>
        <v>Household Care</v>
      </c>
      <c r="H2359" t="str">
        <f>_xlfn.XLOOKUP(Table29[[#This Row],[product_id]],products!A:A,products!D:D)</f>
        <v>Muni-Shankar</v>
      </c>
      <c r="I2359" s="1">
        <f>_xlfn.XLOOKUP(Table29[[#This Row],[order_id]],orders!A:A,orders!C:C)</f>
        <v>45569.322916666664</v>
      </c>
      <c r="J2359" s="3">
        <f>_xlfn.XLOOKUP(Table29[[#This Row],[order_id]],orders!A:A,orders!B:B)</f>
        <v>81337068</v>
      </c>
      <c r="K2359" s="3" t="str">
        <f>_xlfn.XLOOKUP(Table29[[#This Row],[order_id]],orders!A:A,orders!E:E)</f>
        <v>Cash</v>
      </c>
      <c r="L2359" s="3" t="str">
        <f>_xlfn.XLOOKUP(Table29[[#This Row],[customer id]],customers!A:A,customers!C:C)</f>
        <v>Regular</v>
      </c>
    </row>
    <row r="2360" spans="1:12" x14ac:dyDescent="0.35">
      <c r="A2360" s="3">
        <v>6814009039</v>
      </c>
      <c r="B2360">
        <v>291238</v>
      </c>
      <c r="C2360">
        <v>2</v>
      </c>
      <c r="D2360" s="2">
        <v>746.03</v>
      </c>
      <c r="E2360" s="2">
        <f>Table29[[#This Row],[quantity]]*Table29[[#This Row],[unit_price]]</f>
        <v>1492.06</v>
      </c>
      <c r="F2360" t="str">
        <f>_xlfn.XLOOKUP(Table29[[#This Row],[product_id]],products!A:A,products!B:B)</f>
        <v>Chocolates</v>
      </c>
      <c r="G2360" t="str">
        <f>_xlfn.XLOOKUP(B:B,products!A:A,products!C:C)</f>
        <v>Snacks &amp; Munchies</v>
      </c>
      <c r="H2360" t="str">
        <f>_xlfn.XLOOKUP(Table29[[#This Row],[product_id]],products!A:A,products!D:D)</f>
        <v>Sinha, Pau and Chhabra</v>
      </c>
      <c r="I2360" s="1">
        <f>_xlfn.XLOOKUP(Table29[[#This Row],[order_id]],orders!A:A,orders!C:C)</f>
        <v>45233.54583333333</v>
      </c>
      <c r="J2360" s="3">
        <f>_xlfn.XLOOKUP(Table29[[#This Row],[order_id]],orders!A:A,orders!B:B)</f>
        <v>10605484</v>
      </c>
      <c r="K2360" s="3" t="str">
        <f>_xlfn.XLOOKUP(Table29[[#This Row],[order_id]],orders!A:A,orders!E:E)</f>
        <v>Card</v>
      </c>
      <c r="L2360" s="3" t="str">
        <f>_xlfn.XLOOKUP(Table29[[#This Row],[customer id]],customers!A:A,customers!C:C)</f>
        <v>Inactive</v>
      </c>
    </row>
    <row r="2361" spans="1:12" x14ac:dyDescent="0.35">
      <c r="A2361" s="3">
        <v>5604135912</v>
      </c>
      <c r="B2361">
        <v>757274</v>
      </c>
      <c r="C2361">
        <v>2</v>
      </c>
      <c r="D2361" s="2">
        <v>98.32</v>
      </c>
      <c r="E2361" s="2">
        <f>Table29[[#This Row],[quantity]]*Table29[[#This Row],[unit_price]]</f>
        <v>196.64</v>
      </c>
      <c r="F2361" t="str">
        <f>_xlfn.XLOOKUP(Table29[[#This Row],[product_id]],products!A:A,products!B:B)</f>
        <v>Pet Treats</v>
      </c>
      <c r="G2361" t="str">
        <f>_xlfn.XLOOKUP(B:B,products!A:A,products!C:C)</f>
        <v>Pet Care</v>
      </c>
      <c r="H2361" t="str">
        <f>_xlfn.XLOOKUP(Table29[[#This Row],[product_id]],products!A:A,products!D:D)</f>
        <v>Minhas, Kapoor and Sethi</v>
      </c>
      <c r="I2361" s="1">
        <f>_xlfn.XLOOKUP(Table29[[#This Row],[order_id]],orders!A:A,orders!C:C)</f>
        <v>45523.681250000001</v>
      </c>
      <c r="J2361" s="3">
        <f>_xlfn.XLOOKUP(Table29[[#This Row],[order_id]],orders!A:A,orders!B:B)</f>
        <v>11478478</v>
      </c>
      <c r="K2361" s="3" t="str">
        <f>_xlfn.XLOOKUP(Table29[[#This Row],[order_id]],orders!A:A,orders!E:E)</f>
        <v>Cash</v>
      </c>
      <c r="L2361" s="3" t="str">
        <f>_xlfn.XLOOKUP(Table29[[#This Row],[customer id]],customers!A:A,customers!C:C)</f>
        <v>Inactive</v>
      </c>
    </row>
    <row r="2362" spans="1:12" x14ac:dyDescent="0.35">
      <c r="A2362" s="3">
        <v>766789724</v>
      </c>
      <c r="B2362">
        <v>709916</v>
      </c>
      <c r="C2362">
        <v>1</v>
      </c>
      <c r="D2362" s="2">
        <v>33.76</v>
      </c>
      <c r="E2362" s="2">
        <f>Table29[[#This Row],[quantity]]*Table29[[#This Row],[unit_price]]</f>
        <v>33.76</v>
      </c>
      <c r="F2362" t="str">
        <f>_xlfn.XLOOKUP(Table29[[#This Row],[product_id]],products!A:A,products!B:B)</f>
        <v>Detergent</v>
      </c>
      <c r="G2362" t="str">
        <f>_xlfn.XLOOKUP(B:B,products!A:A,products!C:C)</f>
        <v>Household Care</v>
      </c>
      <c r="H2362" t="str">
        <f>_xlfn.XLOOKUP(Table29[[#This Row],[product_id]],products!A:A,products!D:D)</f>
        <v>Varkey LLC</v>
      </c>
      <c r="I2362" s="1">
        <f>_xlfn.XLOOKUP(Table29[[#This Row],[order_id]],orders!A:A,orders!C:C)</f>
        <v>45524.981249999997</v>
      </c>
      <c r="J2362" s="3">
        <f>_xlfn.XLOOKUP(Table29[[#This Row],[order_id]],orders!A:A,orders!B:B)</f>
        <v>60446619</v>
      </c>
      <c r="K2362" s="3" t="str">
        <f>_xlfn.XLOOKUP(Table29[[#This Row],[order_id]],orders!A:A,orders!E:E)</f>
        <v>Cash</v>
      </c>
      <c r="L2362" s="3" t="str">
        <f>_xlfn.XLOOKUP(Table29[[#This Row],[customer id]],customers!A:A,customers!C:C)</f>
        <v>Regular</v>
      </c>
    </row>
    <row r="2363" spans="1:12" x14ac:dyDescent="0.35">
      <c r="A2363" s="3">
        <v>2727595593</v>
      </c>
      <c r="B2363">
        <v>739534</v>
      </c>
      <c r="C2363">
        <v>1</v>
      </c>
      <c r="D2363" s="2">
        <v>994.56</v>
      </c>
      <c r="E2363" s="2">
        <f>Table29[[#This Row],[quantity]]*Table29[[#This Row],[unit_price]]</f>
        <v>994.56</v>
      </c>
      <c r="F2363" t="str">
        <f>_xlfn.XLOOKUP(Table29[[#This Row],[product_id]],products!A:A,products!B:B)</f>
        <v>Toilet Cleaner</v>
      </c>
      <c r="G2363" t="str">
        <f>_xlfn.XLOOKUP(B:B,products!A:A,products!C:C)</f>
        <v>Household Care</v>
      </c>
      <c r="H2363" t="str">
        <f>_xlfn.XLOOKUP(Table29[[#This Row],[product_id]],products!A:A,products!D:D)</f>
        <v>Gera, Narang and Karpe</v>
      </c>
      <c r="I2363" s="1">
        <f>_xlfn.XLOOKUP(Table29[[#This Row],[order_id]],orders!A:A,orders!C:C)</f>
        <v>45247.042361111111</v>
      </c>
      <c r="J2363" s="3">
        <f>_xlfn.XLOOKUP(Table29[[#This Row],[order_id]],orders!A:A,orders!B:B)</f>
        <v>80875034</v>
      </c>
      <c r="K2363" s="3" t="str">
        <f>_xlfn.XLOOKUP(Table29[[#This Row],[order_id]],orders!A:A,orders!E:E)</f>
        <v>UPI</v>
      </c>
      <c r="L2363" s="3" t="str">
        <f>_xlfn.XLOOKUP(Table29[[#This Row],[customer id]],customers!A:A,customers!C:C)</f>
        <v>Inactive</v>
      </c>
    </row>
    <row r="2364" spans="1:12" x14ac:dyDescent="0.35">
      <c r="A2364" s="3">
        <v>9887978407</v>
      </c>
      <c r="B2364">
        <v>968887</v>
      </c>
      <c r="C2364">
        <v>2</v>
      </c>
      <c r="D2364" s="2">
        <v>40.700000000000003</v>
      </c>
      <c r="E2364" s="2">
        <f>Table29[[#This Row],[quantity]]*Table29[[#This Row],[unit_price]]</f>
        <v>81.400000000000006</v>
      </c>
      <c r="F2364" t="str">
        <f>_xlfn.XLOOKUP(Table29[[#This Row],[product_id]],products!A:A,products!B:B)</f>
        <v>Dish Soap</v>
      </c>
      <c r="G2364" t="str">
        <f>_xlfn.XLOOKUP(B:B,products!A:A,products!C:C)</f>
        <v>Household Care</v>
      </c>
      <c r="H2364" t="str">
        <f>_xlfn.XLOOKUP(Table29[[#This Row],[product_id]],products!A:A,products!D:D)</f>
        <v>Keer-Gill</v>
      </c>
      <c r="I2364" s="1">
        <f>_xlfn.XLOOKUP(Table29[[#This Row],[order_id]],orders!A:A,orders!C:C)</f>
        <v>45123.542361111111</v>
      </c>
      <c r="J2364" s="3">
        <f>_xlfn.XLOOKUP(Table29[[#This Row],[order_id]],orders!A:A,orders!B:B)</f>
        <v>43256928</v>
      </c>
      <c r="K2364" s="3" t="str">
        <f>_xlfn.XLOOKUP(Table29[[#This Row],[order_id]],orders!A:A,orders!E:E)</f>
        <v>Wallet</v>
      </c>
      <c r="L2364" s="3" t="str">
        <f>_xlfn.XLOOKUP(Table29[[#This Row],[customer id]],customers!A:A,customers!C:C)</f>
        <v>Inactive</v>
      </c>
    </row>
    <row r="2365" spans="1:12" x14ac:dyDescent="0.35">
      <c r="A2365" s="3">
        <v>6825742544</v>
      </c>
      <c r="B2365">
        <v>365132</v>
      </c>
      <c r="C2365">
        <v>2</v>
      </c>
      <c r="D2365" s="2">
        <v>229.38</v>
      </c>
      <c r="E2365" s="2">
        <f>Table29[[#This Row],[quantity]]*Table29[[#This Row],[unit_price]]</f>
        <v>458.76</v>
      </c>
      <c r="F2365" t="str">
        <f>_xlfn.XLOOKUP(Table29[[#This Row],[product_id]],products!A:A,products!B:B)</f>
        <v>Instant Noodles</v>
      </c>
      <c r="G2365" t="str">
        <f>_xlfn.XLOOKUP(B:B,products!A:A,products!C:C)</f>
        <v>Instant &amp; Frozen Food</v>
      </c>
      <c r="H2365" t="str">
        <f>_xlfn.XLOOKUP(Table29[[#This Row],[product_id]],products!A:A,products!D:D)</f>
        <v>Dar-Kumar</v>
      </c>
      <c r="I2365" s="1">
        <f>_xlfn.XLOOKUP(Table29[[#This Row],[order_id]],orders!A:A,orders!C:C)</f>
        <v>45326.77847222222</v>
      </c>
      <c r="J2365" s="3">
        <f>_xlfn.XLOOKUP(Table29[[#This Row],[order_id]],orders!A:A,orders!B:B)</f>
        <v>29689766</v>
      </c>
      <c r="K2365" s="3" t="str">
        <f>_xlfn.XLOOKUP(Table29[[#This Row],[order_id]],orders!A:A,orders!E:E)</f>
        <v>Wallet</v>
      </c>
      <c r="L2365" s="3" t="str">
        <f>_xlfn.XLOOKUP(Table29[[#This Row],[customer id]],customers!A:A,customers!C:C)</f>
        <v>New</v>
      </c>
    </row>
    <row r="2366" spans="1:12" x14ac:dyDescent="0.35">
      <c r="A2366" s="3">
        <v>7081192087</v>
      </c>
      <c r="B2366">
        <v>847349</v>
      </c>
      <c r="C2366">
        <v>2</v>
      </c>
      <c r="D2366" s="2">
        <v>781.08</v>
      </c>
      <c r="E2366" s="2">
        <f>Table29[[#This Row],[quantity]]*Table29[[#This Row],[unit_price]]</f>
        <v>1562.16</v>
      </c>
      <c r="F2366" t="str">
        <f>_xlfn.XLOOKUP(Table29[[#This Row],[product_id]],products!A:A,products!B:B)</f>
        <v>Potatoes</v>
      </c>
      <c r="G2366" t="str">
        <f>_xlfn.XLOOKUP(B:B,products!A:A,products!C:C)</f>
        <v>Fruits &amp; Vegetables</v>
      </c>
      <c r="H2366" t="str">
        <f>_xlfn.XLOOKUP(Table29[[#This Row],[product_id]],products!A:A,products!D:D)</f>
        <v>Chhabra-Agrawal</v>
      </c>
      <c r="I2366" s="1">
        <f>_xlfn.XLOOKUP(Table29[[#This Row],[order_id]],orders!A:A,orders!C:C)</f>
        <v>45136.411805555559</v>
      </c>
      <c r="J2366" s="3">
        <f>_xlfn.XLOOKUP(Table29[[#This Row],[order_id]],orders!A:A,orders!B:B)</f>
        <v>15529446</v>
      </c>
      <c r="K2366" s="3" t="str">
        <f>_xlfn.XLOOKUP(Table29[[#This Row],[order_id]],orders!A:A,orders!E:E)</f>
        <v>Card</v>
      </c>
      <c r="L2366" s="3" t="str">
        <f>_xlfn.XLOOKUP(Table29[[#This Row],[customer id]],customers!A:A,customers!C:C)</f>
        <v>Premium</v>
      </c>
    </row>
    <row r="2367" spans="1:12" x14ac:dyDescent="0.35">
      <c r="A2367" s="3">
        <v>3185620074</v>
      </c>
      <c r="B2367">
        <v>305754</v>
      </c>
      <c r="C2367">
        <v>1</v>
      </c>
      <c r="D2367" s="2">
        <v>979.99</v>
      </c>
      <c r="E2367" s="2">
        <f>Table29[[#This Row],[quantity]]*Table29[[#This Row],[unit_price]]</f>
        <v>979.99</v>
      </c>
      <c r="F2367" t="str">
        <f>_xlfn.XLOOKUP(Table29[[#This Row],[product_id]],products!A:A,products!B:B)</f>
        <v>Frozen Vegetables</v>
      </c>
      <c r="G2367" t="str">
        <f>_xlfn.XLOOKUP(B:B,products!A:A,products!C:C)</f>
        <v>Instant &amp; Frozen Food</v>
      </c>
      <c r="H2367" t="str">
        <f>_xlfn.XLOOKUP(Table29[[#This Row],[product_id]],products!A:A,products!D:D)</f>
        <v>Mammen-Hegde</v>
      </c>
      <c r="I2367" s="1">
        <f>_xlfn.XLOOKUP(Table29[[#This Row],[order_id]],orders!A:A,orders!C:C)</f>
        <v>45152.645833333336</v>
      </c>
      <c r="J2367" s="3">
        <f>_xlfn.XLOOKUP(Table29[[#This Row],[order_id]],orders!A:A,orders!B:B)</f>
        <v>57526322</v>
      </c>
      <c r="K2367" s="3" t="str">
        <f>_xlfn.XLOOKUP(Table29[[#This Row],[order_id]],orders!A:A,orders!E:E)</f>
        <v>Wallet</v>
      </c>
      <c r="L2367" s="3" t="str">
        <f>_xlfn.XLOOKUP(Table29[[#This Row],[customer id]],customers!A:A,customers!C:C)</f>
        <v>Premium</v>
      </c>
    </row>
    <row r="2368" spans="1:12" x14ac:dyDescent="0.35">
      <c r="A2368" s="3">
        <v>7162086351</v>
      </c>
      <c r="B2368">
        <v>962591</v>
      </c>
      <c r="C2368">
        <v>1</v>
      </c>
      <c r="D2368" s="2">
        <v>130.01</v>
      </c>
      <c r="E2368" s="2">
        <f>Table29[[#This Row],[quantity]]*Table29[[#This Row],[unit_price]]</f>
        <v>130.01</v>
      </c>
      <c r="F2368" t="str">
        <f>_xlfn.XLOOKUP(Table29[[#This Row],[product_id]],products!A:A,products!B:B)</f>
        <v>Orange Juice</v>
      </c>
      <c r="G2368" t="str">
        <f>_xlfn.XLOOKUP(B:B,products!A:A,products!C:C)</f>
        <v>Cold Drinks &amp; Juices</v>
      </c>
      <c r="H2368" t="str">
        <f>_xlfn.XLOOKUP(Table29[[#This Row],[product_id]],products!A:A,products!D:D)</f>
        <v>Murthy-Kaul</v>
      </c>
      <c r="I2368" s="1">
        <f>_xlfn.XLOOKUP(Table29[[#This Row],[order_id]],orders!A:A,orders!C:C)</f>
        <v>45245.041666666664</v>
      </c>
      <c r="J2368" s="3">
        <f>_xlfn.XLOOKUP(Table29[[#This Row],[order_id]],orders!A:A,orders!B:B)</f>
        <v>74231111</v>
      </c>
      <c r="K2368" s="3" t="str">
        <f>_xlfn.XLOOKUP(Table29[[#This Row],[order_id]],orders!A:A,orders!E:E)</f>
        <v>Cash</v>
      </c>
      <c r="L2368" s="3" t="str">
        <f>_xlfn.XLOOKUP(Table29[[#This Row],[customer id]],customers!A:A,customers!C:C)</f>
        <v>Premium</v>
      </c>
    </row>
    <row r="2369" spans="1:12" x14ac:dyDescent="0.35">
      <c r="A2369" s="3">
        <v>5504768409</v>
      </c>
      <c r="B2369">
        <v>39154</v>
      </c>
      <c r="C2369">
        <v>3</v>
      </c>
      <c r="D2369" s="2">
        <v>946.86</v>
      </c>
      <c r="E2369" s="2">
        <f>Table29[[#This Row],[quantity]]*Table29[[#This Row],[unit_price]]</f>
        <v>2840.58</v>
      </c>
      <c r="F2369" t="str">
        <f>_xlfn.XLOOKUP(Table29[[#This Row],[product_id]],products!A:A,products!B:B)</f>
        <v>Mangoes</v>
      </c>
      <c r="G2369" t="str">
        <f>_xlfn.XLOOKUP(B:B,products!A:A,products!C:C)</f>
        <v>Fruits &amp; Vegetables</v>
      </c>
      <c r="H2369" t="str">
        <f>_xlfn.XLOOKUP(Table29[[#This Row],[product_id]],products!A:A,products!D:D)</f>
        <v>Suresh, Bose and Bajwa</v>
      </c>
      <c r="I2369" s="1">
        <f>_xlfn.XLOOKUP(Table29[[#This Row],[order_id]],orders!A:A,orders!C:C)</f>
        <v>45145.942361111112</v>
      </c>
      <c r="J2369" s="3">
        <f>_xlfn.XLOOKUP(Table29[[#This Row],[order_id]],orders!A:A,orders!B:B)</f>
        <v>84850688</v>
      </c>
      <c r="K2369" s="3" t="str">
        <f>_xlfn.XLOOKUP(Table29[[#This Row],[order_id]],orders!A:A,orders!E:E)</f>
        <v>Card</v>
      </c>
      <c r="L2369" s="3" t="str">
        <f>_xlfn.XLOOKUP(Table29[[#This Row],[customer id]],customers!A:A,customers!C:C)</f>
        <v>Inactive</v>
      </c>
    </row>
    <row r="2370" spans="1:12" x14ac:dyDescent="0.35">
      <c r="A2370" s="3">
        <v>6721093047</v>
      </c>
      <c r="B2370">
        <v>473929</v>
      </c>
      <c r="C2370">
        <v>3</v>
      </c>
      <c r="D2370" s="2">
        <v>440.19</v>
      </c>
      <c r="E2370" s="2">
        <f>Table29[[#This Row],[quantity]]*Table29[[#This Row],[unit_price]]</f>
        <v>1320.57</v>
      </c>
      <c r="F2370" t="str">
        <f>_xlfn.XLOOKUP(Table29[[#This Row],[product_id]],products!A:A,products!B:B)</f>
        <v>Carrots</v>
      </c>
      <c r="G2370" t="str">
        <f>_xlfn.XLOOKUP(B:B,products!A:A,products!C:C)</f>
        <v>Fruits &amp; Vegetables</v>
      </c>
      <c r="H2370" t="str">
        <f>_xlfn.XLOOKUP(Table29[[#This Row],[product_id]],products!A:A,products!D:D)</f>
        <v>Bhardwaj, Bhatia and Deshmukh</v>
      </c>
      <c r="I2370" s="1">
        <f>_xlfn.XLOOKUP(Table29[[#This Row],[order_id]],orders!A:A,orders!C:C)</f>
        <v>45361.598611111112</v>
      </c>
      <c r="J2370" s="3">
        <f>_xlfn.XLOOKUP(Table29[[#This Row],[order_id]],orders!A:A,orders!B:B)</f>
        <v>22054087</v>
      </c>
      <c r="K2370" s="3" t="str">
        <f>_xlfn.XLOOKUP(Table29[[#This Row],[order_id]],orders!A:A,orders!E:E)</f>
        <v>Wallet</v>
      </c>
      <c r="L2370" s="3" t="str">
        <f>_xlfn.XLOOKUP(Table29[[#This Row],[customer id]],customers!A:A,customers!C:C)</f>
        <v>Inactive</v>
      </c>
    </row>
    <row r="2371" spans="1:12" x14ac:dyDescent="0.35">
      <c r="A2371" s="3">
        <v>1134990529</v>
      </c>
      <c r="B2371">
        <v>704868</v>
      </c>
      <c r="C2371">
        <v>2</v>
      </c>
      <c r="D2371" s="2">
        <v>193.46</v>
      </c>
      <c r="E2371" s="2">
        <f>Table29[[#This Row],[quantity]]*Table29[[#This Row],[unit_price]]</f>
        <v>386.92</v>
      </c>
      <c r="F2371" t="str">
        <f>_xlfn.XLOOKUP(Table29[[#This Row],[product_id]],products!A:A,products!B:B)</f>
        <v>Detergent</v>
      </c>
      <c r="G2371" t="str">
        <f>_xlfn.XLOOKUP(B:B,products!A:A,products!C:C)</f>
        <v>Household Care</v>
      </c>
      <c r="H2371" t="str">
        <f>_xlfn.XLOOKUP(Table29[[#This Row],[product_id]],products!A:A,products!D:D)</f>
        <v>Parikh, Oak and Kara</v>
      </c>
      <c r="I2371" s="1">
        <f>_xlfn.XLOOKUP(Table29[[#This Row],[order_id]],orders!A:A,orders!C:C)</f>
        <v>45497.792361111111</v>
      </c>
      <c r="J2371" s="3">
        <f>_xlfn.XLOOKUP(Table29[[#This Row],[order_id]],orders!A:A,orders!B:B)</f>
        <v>63971358</v>
      </c>
      <c r="K2371" s="3" t="str">
        <f>_xlfn.XLOOKUP(Table29[[#This Row],[order_id]],orders!A:A,orders!E:E)</f>
        <v>Cash</v>
      </c>
      <c r="L2371" s="3" t="str">
        <f>_xlfn.XLOOKUP(Table29[[#This Row],[customer id]],customers!A:A,customers!C:C)</f>
        <v>Regular</v>
      </c>
    </row>
    <row r="2372" spans="1:12" x14ac:dyDescent="0.35">
      <c r="A2372" s="3">
        <v>4632975114</v>
      </c>
      <c r="B2372">
        <v>287070</v>
      </c>
      <c r="C2372">
        <v>2</v>
      </c>
      <c r="D2372" s="2">
        <v>443.17</v>
      </c>
      <c r="E2372" s="2">
        <f>Table29[[#This Row],[quantity]]*Table29[[#This Row],[unit_price]]</f>
        <v>886.34</v>
      </c>
      <c r="F2372" t="str">
        <f>_xlfn.XLOOKUP(Table29[[#This Row],[product_id]],products!A:A,products!B:B)</f>
        <v>Wheat Flour</v>
      </c>
      <c r="G2372" t="str">
        <f>_xlfn.XLOOKUP(B:B,products!A:A,products!C:C)</f>
        <v>Grocery &amp; Staples</v>
      </c>
      <c r="H2372" t="str">
        <f>_xlfn.XLOOKUP(Table29[[#This Row],[product_id]],products!A:A,products!D:D)</f>
        <v>Gala, Magar and Rajagopal</v>
      </c>
      <c r="I2372" s="1">
        <f>_xlfn.XLOOKUP(Table29[[#This Row],[order_id]],orders!A:A,orders!C:C)</f>
        <v>45061.71875</v>
      </c>
      <c r="J2372" s="3">
        <f>_xlfn.XLOOKUP(Table29[[#This Row],[order_id]],orders!A:A,orders!B:B)</f>
        <v>92409489</v>
      </c>
      <c r="K2372" s="3" t="str">
        <f>_xlfn.XLOOKUP(Table29[[#This Row],[order_id]],orders!A:A,orders!E:E)</f>
        <v>Card</v>
      </c>
      <c r="L2372" s="3" t="str">
        <f>_xlfn.XLOOKUP(Table29[[#This Row],[customer id]],customers!A:A,customers!C:C)</f>
        <v>Regular</v>
      </c>
    </row>
    <row r="2373" spans="1:12" x14ac:dyDescent="0.35">
      <c r="A2373" s="3">
        <v>1471897083</v>
      </c>
      <c r="B2373">
        <v>228286</v>
      </c>
      <c r="C2373">
        <v>2</v>
      </c>
      <c r="D2373" s="2">
        <v>179.08</v>
      </c>
      <c r="E2373" s="2">
        <f>Table29[[#This Row],[quantity]]*Table29[[#This Row],[unit_price]]</f>
        <v>358.16</v>
      </c>
      <c r="F2373" t="str">
        <f>_xlfn.XLOOKUP(Table29[[#This Row],[product_id]],products!A:A,products!B:B)</f>
        <v>Cola</v>
      </c>
      <c r="G2373" t="str">
        <f>_xlfn.XLOOKUP(B:B,products!A:A,products!C:C)</f>
        <v>Cold Drinks &amp; Juices</v>
      </c>
      <c r="H2373" t="str">
        <f>_xlfn.XLOOKUP(Table29[[#This Row],[product_id]],products!A:A,products!D:D)</f>
        <v>Bhattacharyya PLC</v>
      </c>
      <c r="I2373" s="1">
        <f>_xlfn.XLOOKUP(Table29[[#This Row],[order_id]],orders!A:A,orders!C:C)</f>
        <v>45266.913194444445</v>
      </c>
      <c r="J2373" s="3">
        <f>_xlfn.XLOOKUP(Table29[[#This Row],[order_id]],orders!A:A,orders!B:B)</f>
        <v>78439088</v>
      </c>
      <c r="K2373" s="3" t="str">
        <f>_xlfn.XLOOKUP(Table29[[#This Row],[order_id]],orders!A:A,orders!E:E)</f>
        <v>Wallet</v>
      </c>
      <c r="L2373" s="3" t="str">
        <f>_xlfn.XLOOKUP(Table29[[#This Row],[customer id]],customers!A:A,customers!C:C)</f>
        <v>Regular</v>
      </c>
    </row>
    <row r="2374" spans="1:12" x14ac:dyDescent="0.35">
      <c r="A2374" s="3">
        <v>6081974624</v>
      </c>
      <c r="B2374">
        <v>621677</v>
      </c>
      <c r="C2374">
        <v>1</v>
      </c>
      <c r="D2374" s="2">
        <v>317.8</v>
      </c>
      <c r="E2374" s="2">
        <f>Table29[[#This Row],[quantity]]*Table29[[#This Row],[unit_price]]</f>
        <v>317.8</v>
      </c>
      <c r="F2374" t="str">
        <f>_xlfn.XLOOKUP(Table29[[#This Row],[product_id]],products!A:A,products!B:B)</f>
        <v>Frozen Biryani</v>
      </c>
      <c r="G2374" t="str">
        <f>_xlfn.XLOOKUP(B:B,products!A:A,products!C:C)</f>
        <v>Instant &amp; Frozen Food</v>
      </c>
      <c r="H2374" t="str">
        <f>_xlfn.XLOOKUP(Table29[[#This Row],[product_id]],products!A:A,products!D:D)</f>
        <v>Sabharwal-Mital</v>
      </c>
      <c r="I2374" s="1">
        <f>_xlfn.XLOOKUP(Table29[[#This Row],[order_id]],orders!A:A,orders!C:C)</f>
        <v>45370.854166666664</v>
      </c>
      <c r="J2374" s="3">
        <f>_xlfn.XLOOKUP(Table29[[#This Row],[order_id]],orders!A:A,orders!B:B)</f>
        <v>79764458</v>
      </c>
      <c r="K2374" s="3" t="str">
        <f>_xlfn.XLOOKUP(Table29[[#This Row],[order_id]],orders!A:A,orders!E:E)</f>
        <v>Card</v>
      </c>
      <c r="L2374" s="3" t="str">
        <f>_xlfn.XLOOKUP(Table29[[#This Row],[customer id]],customers!A:A,customers!C:C)</f>
        <v>New</v>
      </c>
    </row>
    <row r="2375" spans="1:12" x14ac:dyDescent="0.35">
      <c r="A2375" s="3">
        <v>806680874</v>
      </c>
      <c r="B2375">
        <v>739534</v>
      </c>
      <c r="C2375">
        <v>2</v>
      </c>
      <c r="D2375" s="2">
        <v>994.56</v>
      </c>
      <c r="E2375" s="2">
        <f>Table29[[#This Row],[quantity]]*Table29[[#This Row],[unit_price]]</f>
        <v>1989.12</v>
      </c>
      <c r="F2375" t="str">
        <f>_xlfn.XLOOKUP(Table29[[#This Row],[product_id]],products!A:A,products!B:B)</f>
        <v>Toilet Cleaner</v>
      </c>
      <c r="G2375" t="str">
        <f>_xlfn.XLOOKUP(B:B,products!A:A,products!C:C)</f>
        <v>Household Care</v>
      </c>
      <c r="H2375" t="str">
        <f>_xlfn.XLOOKUP(Table29[[#This Row],[product_id]],products!A:A,products!D:D)</f>
        <v>Gera, Narang and Karpe</v>
      </c>
      <c r="I2375" s="1">
        <f>_xlfn.XLOOKUP(Table29[[#This Row],[order_id]],orders!A:A,orders!C:C)</f>
        <v>45245.707638888889</v>
      </c>
      <c r="J2375" s="3">
        <f>_xlfn.XLOOKUP(Table29[[#This Row],[order_id]],orders!A:A,orders!B:B)</f>
        <v>14632090</v>
      </c>
      <c r="K2375" s="3" t="str">
        <f>_xlfn.XLOOKUP(Table29[[#This Row],[order_id]],orders!A:A,orders!E:E)</f>
        <v>Card</v>
      </c>
      <c r="L2375" s="3" t="str">
        <f>_xlfn.XLOOKUP(Table29[[#This Row],[customer id]],customers!A:A,customers!C:C)</f>
        <v>Regular</v>
      </c>
    </row>
    <row r="2376" spans="1:12" x14ac:dyDescent="0.35">
      <c r="A2376" s="3">
        <v>8213018419</v>
      </c>
      <c r="B2376">
        <v>689769</v>
      </c>
      <c r="C2376">
        <v>3</v>
      </c>
      <c r="D2376" s="2">
        <v>46.62</v>
      </c>
      <c r="E2376" s="2">
        <f>Table29[[#This Row],[quantity]]*Table29[[#This Row],[unit_price]]</f>
        <v>139.85999999999999</v>
      </c>
      <c r="F2376" t="str">
        <f>_xlfn.XLOOKUP(Table29[[#This Row],[product_id]],products!A:A,products!B:B)</f>
        <v>Frozen Vegetables</v>
      </c>
      <c r="G2376" t="str">
        <f>_xlfn.XLOOKUP(B:B,products!A:A,products!C:C)</f>
        <v>Instant &amp; Frozen Food</v>
      </c>
      <c r="H2376" t="str">
        <f>_xlfn.XLOOKUP(Table29[[#This Row],[product_id]],products!A:A,products!D:D)</f>
        <v>Kothari-Datta</v>
      </c>
      <c r="I2376" s="1">
        <f>_xlfn.XLOOKUP(Table29[[#This Row],[order_id]],orders!A:A,orders!C:C)</f>
        <v>45026.855555555558</v>
      </c>
      <c r="J2376" s="3">
        <f>_xlfn.XLOOKUP(Table29[[#This Row],[order_id]],orders!A:A,orders!B:B)</f>
        <v>16640907</v>
      </c>
      <c r="K2376" s="3" t="str">
        <f>_xlfn.XLOOKUP(Table29[[#This Row],[order_id]],orders!A:A,orders!E:E)</f>
        <v>Wallet</v>
      </c>
      <c r="L2376" s="3" t="str">
        <f>_xlfn.XLOOKUP(Table29[[#This Row],[customer id]],customers!A:A,customers!C:C)</f>
        <v>Regular</v>
      </c>
    </row>
    <row r="2377" spans="1:12" x14ac:dyDescent="0.35">
      <c r="A2377" s="3">
        <v>4610876894</v>
      </c>
      <c r="B2377">
        <v>654297</v>
      </c>
      <c r="C2377">
        <v>1</v>
      </c>
      <c r="D2377" s="2">
        <v>13.25</v>
      </c>
      <c r="E2377" s="2">
        <f>Table29[[#This Row],[quantity]]*Table29[[#This Row],[unit_price]]</f>
        <v>13.25</v>
      </c>
      <c r="F2377" t="str">
        <f>_xlfn.XLOOKUP(Table29[[#This Row],[product_id]],products!A:A,products!B:B)</f>
        <v>Potatoes</v>
      </c>
      <c r="G2377" t="str">
        <f>_xlfn.XLOOKUP(B:B,products!A:A,products!C:C)</f>
        <v>Fruits &amp; Vegetables</v>
      </c>
      <c r="H2377" t="str">
        <f>_xlfn.XLOOKUP(Table29[[#This Row],[product_id]],products!A:A,products!D:D)</f>
        <v>Chandran-Dass</v>
      </c>
      <c r="I2377" s="1">
        <f>_xlfn.XLOOKUP(Table29[[#This Row],[order_id]],orders!A:A,orders!C:C)</f>
        <v>45152.907638888886</v>
      </c>
      <c r="J2377" s="3">
        <f>_xlfn.XLOOKUP(Table29[[#This Row],[order_id]],orders!A:A,orders!B:B)</f>
        <v>59485034</v>
      </c>
      <c r="K2377" s="3" t="str">
        <f>_xlfn.XLOOKUP(Table29[[#This Row],[order_id]],orders!A:A,orders!E:E)</f>
        <v>Wallet</v>
      </c>
      <c r="L2377" s="3" t="str">
        <f>_xlfn.XLOOKUP(Table29[[#This Row],[customer id]],customers!A:A,customers!C:C)</f>
        <v>New</v>
      </c>
    </row>
    <row r="2378" spans="1:12" x14ac:dyDescent="0.35">
      <c r="A2378" s="3">
        <v>9116180240</v>
      </c>
      <c r="B2378">
        <v>890623</v>
      </c>
      <c r="C2378">
        <v>1</v>
      </c>
      <c r="D2378" s="2">
        <v>354.52</v>
      </c>
      <c r="E2378" s="2">
        <f>Table29[[#This Row],[quantity]]*Table29[[#This Row],[unit_price]]</f>
        <v>354.52</v>
      </c>
      <c r="F2378" t="str">
        <f>_xlfn.XLOOKUP(Table29[[#This Row],[product_id]],products!A:A,products!B:B)</f>
        <v>Onions</v>
      </c>
      <c r="G2378" t="str">
        <f>_xlfn.XLOOKUP(B:B,products!A:A,products!C:C)</f>
        <v>Fruits &amp; Vegetables</v>
      </c>
      <c r="H2378" t="str">
        <f>_xlfn.XLOOKUP(Table29[[#This Row],[product_id]],products!A:A,products!D:D)</f>
        <v>Sangha, Nagar and Varty</v>
      </c>
      <c r="I2378" s="1">
        <f>_xlfn.XLOOKUP(Table29[[#This Row],[order_id]],orders!A:A,orders!C:C)</f>
        <v>45069.761805555558</v>
      </c>
      <c r="J2378" s="3">
        <f>_xlfn.XLOOKUP(Table29[[#This Row],[order_id]],orders!A:A,orders!B:B)</f>
        <v>17696094</v>
      </c>
      <c r="K2378" s="3" t="str">
        <f>_xlfn.XLOOKUP(Table29[[#This Row],[order_id]],orders!A:A,orders!E:E)</f>
        <v>Card</v>
      </c>
      <c r="L2378" s="3" t="str">
        <f>_xlfn.XLOOKUP(Table29[[#This Row],[customer id]],customers!A:A,customers!C:C)</f>
        <v>New</v>
      </c>
    </row>
    <row r="2379" spans="1:12" x14ac:dyDescent="0.35">
      <c r="A2379" s="3">
        <v>8916648395</v>
      </c>
      <c r="B2379">
        <v>952168</v>
      </c>
      <c r="C2379">
        <v>3</v>
      </c>
      <c r="D2379" s="2">
        <v>236.95</v>
      </c>
      <c r="E2379" s="2">
        <f>Table29[[#This Row],[quantity]]*Table29[[#This Row],[unit_price]]</f>
        <v>710.84999999999991</v>
      </c>
      <c r="F2379" t="str">
        <f>_xlfn.XLOOKUP(Table29[[#This Row],[product_id]],products!A:A,products!B:B)</f>
        <v>Popcorn</v>
      </c>
      <c r="G2379" t="str">
        <f>_xlfn.XLOOKUP(B:B,products!A:A,products!C:C)</f>
        <v>Snacks &amp; Munchies</v>
      </c>
      <c r="H2379" t="str">
        <f>_xlfn.XLOOKUP(Table29[[#This Row],[product_id]],products!A:A,products!D:D)</f>
        <v>Krishnamurthy, Sibal and Das</v>
      </c>
      <c r="I2379" s="1">
        <f>_xlfn.XLOOKUP(Table29[[#This Row],[order_id]],orders!A:A,orders!C:C)</f>
        <v>45122.692361111112</v>
      </c>
      <c r="J2379" s="3">
        <f>_xlfn.XLOOKUP(Table29[[#This Row],[order_id]],orders!A:A,orders!B:B)</f>
        <v>8138417</v>
      </c>
      <c r="K2379" s="3" t="str">
        <f>_xlfn.XLOOKUP(Table29[[#This Row],[order_id]],orders!A:A,orders!E:E)</f>
        <v>UPI</v>
      </c>
      <c r="L2379" s="3" t="str">
        <f>_xlfn.XLOOKUP(Table29[[#This Row],[customer id]],customers!A:A,customers!C:C)</f>
        <v>Premium</v>
      </c>
    </row>
    <row r="2380" spans="1:12" x14ac:dyDescent="0.35">
      <c r="A2380" s="3">
        <v>3626990751</v>
      </c>
      <c r="B2380">
        <v>171602</v>
      </c>
      <c r="C2380">
        <v>2</v>
      </c>
      <c r="D2380" s="2">
        <v>883.44</v>
      </c>
      <c r="E2380" s="2">
        <f>Table29[[#This Row],[quantity]]*Table29[[#This Row],[unit_price]]</f>
        <v>1766.88</v>
      </c>
      <c r="F2380" t="str">
        <f>_xlfn.XLOOKUP(Table29[[#This Row],[product_id]],products!A:A,products!B:B)</f>
        <v>Cola</v>
      </c>
      <c r="G2380" t="str">
        <f>_xlfn.XLOOKUP(B:B,products!A:A,products!C:C)</f>
        <v>Cold Drinks &amp; Juices</v>
      </c>
      <c r="H2380" t="str">
        <f>_xlfn.XLOOKUP(Table29[[#This Row],[product_id]],products!A:A,products!D:D)</f>
        <v>Pal-Sehgal</v>
      </c>
      <c r="I2380" s="1">
        <f>_xlfn.XLOOKUP(Table29[[#This Row],[order_id]],orders!A:A,orders!C:C)</f>
        <v>45056.802083333336</v>
      </c>
      <c r="J2380" s="3">
        <f>_xlfn.XLOOKUP(Table29[[#This Row],[order_id]],orders!A:A,orders!B:B)</f>
        <v>81940369</v>
      </c>
      <c r="K2380" s="3" t="str">
        <f>_xlfn.XLOOKUP(Table29[[#This Row],[order_id]],orders!A:A,orders!E:E)</f>
        <v>Card</v>
      </c>
      <c r="L2380" s="3" t="str">
        <f>_xlfn.XLOOKUP(Table29[[#This Row],[customer id]],customers!A:A,customers!C:C)</f>
        <v>Premium</v>
      </c>
    </row>
    <row r="2381" spans="1:12" x14ac:dyDescent="0.35">
      <c r="A2381" s="3">
        <v>2544173358</v>
      </c>
      <c r="B2381">
        <v>487931</v>
      </c>
      <c r="C2381">
        <v>3</v>
      </c>
      <c r="D2381" s="2">
        <v>709.08</v>
      </c>
      <c r="E2381" s="2">
        <f>Table29[[#This Row],[quantity]]*Table29[[#This Row],[unit_price]]</f>
        <v>2127.2400000000002</v>
      </c>
      <c r="F2381" t="str">
        <f>_xlfn.XLOOKUP(Table29[[#This Row],[product_id]],products!A:A,products!B:B)</f>
        <v>Sugar</v>
      </c>
      <c r="G2381" t="str">
        <f>_xlfn.XLOOKUP(B:B,products!A:A,products!C:C)</f>
        <v>Grocery &amp; Staples</v>
      </c>
      <c r="H2381" t="str">
        <f>_xlfn.XLOOKUP(Table29[[#This Row],[product_id]],products!A:A,products!D:D)</f>
        <v>Bahl, Jaggi and Nath</v>
      </c>
      <c r="I2381" s="1">
        <f>_xlfn.XLOOKUP(Table29[[#This Row],[order_id]],orders!A:A,orders!C:C)</f>
        <v>45599.695138888892</v>
      </c>
      <c r="J2381" s="3">
        <f>_xlfn.XLOOKUP(Table29[[#This Row],[order_id]],orders!A:A,orders!B:B)</f>
        <v>43295656</v>
      </c>
      <c r="K2381" s="3" t="str">
        <f>_xlfn.XLOOKUP(Table29[[#This Row],[order_id]],orders!A:A,orders!E:E)</f>
        <v>UPI</v>
      </c>
      <c r="L2381" s="3" t="str">
        <f>_xlfn.XLOOKUP(Table29[[#This Row],[customer id]],customers!A:A,customers!C:C)</f>
        <v>Regular</v>
      </c>
    </row>
    <row r="2382" spans="1:12" x14ac:dyDescent="0.35">
      <c r="A2382" s="3">
        <v>3654075570</v>
      </c>
      <c r="B2382">
        <v>94225</v>
      </c>
      <c r="C2382">
        <v>1</v>
      </c>
      <c r="D2382" s="2">
        <v>77.11</v>
      </c>
      <c r="E2382" s="2">
        <f>Table29[[#This Row],[quantity]]*Table29[[#This Row],[unit_price]]</f>
        <v>77.11</v>
      </c>
      <c r="F2382" t="str">
        <f>_xlfn.XLOOKUP(Table29[[#This Row],[product_id]],products!A:A,products!B:B)</f>
        <v>Toilet Cleaner</v>
      </c>
      <c r="G2382" t="str">
        <f>_xlfn.XLOOKUP(B:B,products!A:A,products!C:C)</f>
        <v>Household Care</v>
      </c>
      <c r="H2382" t="str">
        <f>_xlfn.XLOOKUP(Table29[[#This Row],[product_id]],products!A:A,products!D:D)</f>
        <v>Gulati, Ram and Sarkar</v>
      </c>
      <c r="I2382" s="1">
        <f>_xlfn.XLOOKUP(Table29[[#This Row],[order_id]],orders!A:A,orders!C:C)</f>
        <v>45102.022222222222</v>
      </c>
      <c r="J2382" s="3">
        <f>_xlfn.XLOOKUP(Table29[[#This Row],[order_id]],orders!A:A,orders!B:B)</f>
        <v>81906973</v>
      </c>
      <c r="K2382" s="3" t="str">
        <f>_xlfn.XLOOKUP(Table29[[#This Row],[order_id]],orders!A:A,orders!E:E)</f>
        <v>Card</v>
      </c>
      <c r="L2382" s="3" t="str">
        <f>_xlfn.XLOOKUP(Table29[[#This Row],[customer id]],customers!A:A,customers!C:C)</f>
        <v>New</v>
      </c>
    </row>
    <row r="2383" spans="1:12" x14ac:dyDescent="0.35">
      <c r="A2383" s="3">
        <v>9846277624</v>
      </c>
      <c r="B2383">
        <v>677169</v>
      </c>
      <c r="C2383">
        <v>2</v>
      </c>
      <c r="D2383" s="2">
        <v>261.02999999999997</v>
      </c>
      <c r="E2383" s="2">
        <f>Table29[[#This Row],[quantity]]*Table29[[#This Row],[unit_price]]</f>
        <v>522.05999999999995</v>
      </c>
      <c r="F2383" t="str">
        <f>_xlfn.XLOOKUP(Table29[[#This Row],[product_id]],products!A:A,products!B:B)</f>
        <v>Cough Syrup</v>
      </c>
      <c r="G2383" t="str">
        <f>_xlfn.XLOOKUP(B:B,products!A:A,products!C:C)</f>
        <v>Pharmacy</v>
      </c>
      <c r="H2383" t="str">
        <f>_xlfn.XLOOKUP(Table29[[#This Row],[product_id]],products!A:A,products!D:D)</f>
        <v>Char-Divan</v>
      </c>
      <c r="I2383" s="1">
        <f>_xlfn.XLOOKUP(Table29[[#This Row],[order_id]],orders!A:A,orders!C:C)</f>
        <v>45552.54583333333</v>
      </c>
      <c r="J2383" s="3">
        <f>_xlfn.XLOOKUP(Table29[[#This Row],[order_id]],orders!A:A,orders!B:B)</f>
        <v>78732957</v>
      </c>
      <c r="K2383" s="3" t="str">
        <f>_xlfn.XLOOKUP(Table29[[#This Row],[order_id]],orders!A:A,orders!E:E)</f>
        <v>Card</v>
      </c>
      <c r="L2383" s="3" t="str">
        <f>_xlfn.XLOOKUP(Table29[[#This Row],[customer id]],customers!A:A,customers!C:C)</f>
        <v>New</v>
      </c>
    </row>
    <row r="2384" spans="1:12" x14ac:dyDescent="0.35">
      <c r="A2384" s="3">
        <v>8600159148</v>
      </c>
      <c r="B2384">
        <v>799459</v>
      </c>
      <c r="C2384">
        <v>3</v>
      </c>
      <c r="D2384" s="2">
        <v>852.02</v>
      </c>
      <c r="E2384" s="2">
        <f>Table29[[#This Row],[quantity]]*Table29[[#This Row],[unit_price]]</f>
        <v>2556.06</v>
      </c>
      <c r="F2384" t="str">
        <f>_xlfn.XLOOKUP(Table29[[#This Row],[product_id]],products!A:A,products!B:B)</f>
        <v>Vitamins</v>
      </c>
      <c r="G2384" t="str">
        <f>_xlfn.XLOOKUP(B:B,products!A:A,products!C:C)</f>
        <v>Pharmacy</v>
      </c>
      <c r="H2384" t="str">
        <f>_xlfn.XLOOKUP(Table29[[#This Row],[product_id]],products!A:A,products!D:D)</f>
        <v>Garg, Kari and Kapur</v>
      </c>
      <c r="I2384" s="1">
        <f>_xlfn.XLOOKUP(Table29[[#This Row],[order_id]],orders!A:A,orders!C:C)</f>
        <v>45153.232638888891</v>
      </c>
      <c r="J2384" s="3">
        <f>_xlfn.XLOOKUP(Table29[[#This Row],[order_id]],orders!A:A,orders!B:B)</f>
        <v>64748953</v>
      </c>
      <c r="K2384" s="3" t="str">
        <f>_xlfn.XLOOKUP(Table29[[#This Row],[order_id]],orders!A:A,orders!E:E)</f>
        <v>Wallet</v>
      </c>
      <c r="L2384" s="3" t="str">
        <f>_xlfn.XLOOKUP(Table29[[#This Row],[customer id]],customers!A:A,customers!C:C)</f>
        <v>Inactive</v>
      </c>
    </row>
    <row r="2385" spans="1:12" x14ac:dyDescent="0.35">
      <c r="A2385" s="3">
        <v>9184012674</v>
      </c>
      <c r="B2385">
        <v>171602</v>
      </c>
      <c r="C2385">
        <v>3</v>
      </c>
      <c r="D2385" s="2">
        <v>883.44</v>
      </c>
      <c r="E2385" s="2">
        <f>Table29[[#This Row],[quantity]]*Table29[[#This Row],[unit_price]]</f>
        <v>2650.32</v>
      </c>
      <c r="F2385" t="str">
        <f>_xlfn.XLOOKUP(Table29[[#This Row],[product_id]],products!A:A,products!B:B)</f>
        <v>Cola</v>
      </c>
      <c r="G2385" t="str">
        <f>_xlfn.XLOOKUP(B:B,products!A:A,products!C:C)</f>
        <v>Cold Drinks &amp; Juices</v>
      </c>
      <c r="H2385" t="str">
        <f>_xlfn.XLOOKUP(Table29[[#This Row],[product_id]],products!A:A,products!D:D)</f>
        <v>Pal-Sehgal</v>
      </c>
      <c r="I2385" s="1">
        <f>_xlfn.XLOOKUP(Table29[[#This Row],[order_id]],orders!A:A,orders!C:C)</f>
        <v>45493.972916666666</v>
      </c>
      <c r="J2385" s="3">
        <f>_xlfn.XLOOKUP(Table29[[#This Row],[order_id]],orders!A:A,orders!B:B)</f>
        <v>54139038</v>
      </c>
      <c r="K2385" s="3" t="str">
        <f>_xlfn.XLOOKUP(Table29[[#This Row],[order_id]],orders!A:A,orders!E:E)</f>
        <v>Wallet</v>
      </c>
      <c r="L2385" s="3" t="str">
        <f>_xlfn.XLOOKUP(Table29[[#This Row],[customer id]],customers!A:A,customers!C:C)</f>
        <v>Inactive</v>
      </c>
    </row>
    <row r="2386" spans="1:12" x14ac:dyDescent="0.35">
      <c r="A2386" s="3">
        <v>5842678913</v>
      </c>
      <c r="B2386">
        <v>962054</v>
      </c>
      <c r="C2386">
        <v>1</v>
      </c>
      <c r="D2386" s="2">
        <v>16.86</v>
      </c>
      <c r="E2386" s="2">
        <f>Table29[[#This Row],[quantity]]*Table29[[#This Row],[unit_price]]</f>
        <v>16.86</v>
      </c>
      <c r="F2386" t="str">
        <f>_xlfn.XLOOKUP(Table29[[#This Row],[product_id]],products!A:A,products!B:B)</f>
        <v>Orange Juice</v>
      </c>
      <c r="G2386" t="str">
        <f>_xlfn.XLOOKUP(B:B,products!A:A,products!C:C)</f>
        <v>Cold Drinks &amp; Juices</v>
      </c>
      <c r="H2386" t="str">
        <f>_xlfn.XLOOKUP(Table29[[#This Row],[product_id]],products!A:A,products!D:D)</f>
        <v>Toor-Nagar</v>
      </c>
      <c r="I2386" s="1">
        <f>_xlfn.XLOOKUP(Table29[[#This Row],[order_id]],orders!A:A,orders!C:C)</f>
        <v>45445.459027777775</v>
      </c>
      <c r="J2386" s="3">
        <f>_xlfn.XLOOKUP(Table29[[#This Row],[order_id]],orders!A:A,orders!B:B)</f>
        <v>6756256</v>
      </c>
      <c r="K2386" s="3" t="str">
        <f>_xlfn.XLOOKUP(Table29[[#This Row],[order_id]],orders!A:A,orders!E:E)</f>
        <v>Wallet</v>
      </c>
      <c r="L2386" s="3" t="str">
        <f>_xlfn.XLOOKUP(Table29[[#This Row],[customer id]],customers!A:A,customers!C:C)</f>
        <v>Premium</v>
      </c>
    </row>
    <row r="2387" spans="1:12" x14ac:dyDescent="0.35">
      <c r="A2387" s="3">
        <v>6284066457</v>
      </c>
      <c r="B2387">
        <v>51036</v>
      </c>
      <c r="C2387">
        <v>3</v>
      </c>
      <c r="D2387" s="2">
        <v>931.61</v>
      </c>
      <c r="E2387" s="2">
        <f>Table29[[#This Row],[quantity]]*Table29[[#This Row],[unit_price]]</f>
        <v>2794.83</v>
      </c>
      <c r="F2387" t="str">
        <f>_xlfn.XLOOKUP(Table29[[#This Row],[product_id]],products!A:A,products!B:B)</f>
        <v>Baby Food</v>
      </c>
      <c r="G2387" t="str">
        <f>_xlfn.XLOOKUP(B:B,products!A:A,products!C:C)</f>
        <v>Baby Care</v>
      </c>
      <c r="H2387" t="str">
        <f>_xlfn.XLOOKUP(Table29[[#This Row],[product_id]],products!A:A,products!D:D)</f>
        <v>Karnik PLC</v>
      </c>
      <c r="I2387" s="1">
        <f>_xlfn.XLOOKUP(Table29[[#This Row],[order_id]],orders!A:A,orders!C:C)</f>
        <v>45004.183333333334</v>
      </c>
      <c r="J2387" s="3">
        <f>_xlfn.XLOOKUP(Table29[[#This Row],[order_id]],orders!A:A,orders!B:B)</f>
        <v>68341636</v>
      </c>
      <c r="K2387" s="3" t="str">
        <f>_xlfn.XLOOKUP(Table29[[#This Row],[order_id]],orders!A:A,orders!E:E)</f>
        <v>Card</v>
      </c>
      <c r="L2387" s="3" t="str">
        <f>_xlfn.XLOOKUP(Table29[[#This Row],[customer id]],customers!A:A,customers!C:C)</f>
        <v>Premium</v>
      </c>
    </row>
    <row r="2388" spans="1:12" x14ac:dyDescent="0.35">
      <c r="A2388" s="3">
        <v>957188879</v>
      </c>
      <c r="B2388">
        <v>561860</v>
      </c>
      <c r="C2388">
        <v>1</v>
      </c>
      <c r="D2388" s="2">
        <v>874.78</v>
      </c>
      <c r="E2388" s="2">
        <f>Table29[[#This Row],[quantity]]*Table29[[#This Row],[unit_price]]</f>
        <v>874.78</v>
      </c>
      <c r="F2388" t="str">
        <f>_xlfn.XLOOKUP(Table29[[#This Row],[product_id]],products!A:A,products!B:B)</f>
        <v>Orange Juice</v>
      </c>
      <c r="G2388" t="str">
        <f>_xlfn.XLOOKUP(B:B,products!A:A,products!C:C)</f>
        <v>Cold Drinks &amp; Juices</v>
      </c>
      <c r="H2388" t="str">
        <f>_xlfn.XLOOKUP(Table29[[#This Row],[product_id]],products!A:A,products!D:D)</f>
        <v>Gupta Ltd</v>
      </c>
      <c r="I2388" s="1">
        <f>_xlfn.XLOOKUP(Table29[[#This Row],[order_id]],orders!A:A,orders!C:C)</f>
        <v>45303.905555555553</v>
      </c>
      <c r="J2388" s="3">
        <f>_xlfn.XLOOKUP(Table29[[#This Row],[order_id]],orders!A:A,orders!B:B)</f>
        <v>88067569</v>
      </c>
      <c r="K2388" s="3" t="str">
        <f>_xlfn.XLOOKUP(Table29[[#This Row],[order_id]],orders!A:A,orders!E:E)</f>
        <v>UPI</v>
      </c>
      <c r="L2388" s="3" t="str">
        <f>_xlfn.XLOOKUP(Table29[[#This Row],[customer id]],customers!A:A,customers!C:C)</f>
        <v>Premium</v>
      </c>
    </row>
    <row r="2389" spans="1:12" x14ac:dyDescent="0.35">
      <c r="A2389" s="3">
        <v>2027766693</v>
      </c>
      <c r="B2389">
        <v>969851</v>
      </c>
      <c r="C2389">
        <v>1</v>
      </c>
      <c r="D2389" s="2">
        <v>340.66</v>
      </c>
      <c r="E2389" s="2">
        <f>Table29[[#This Row],[quantity]]*Table29[[#This Row],[unit_price]]</f>
        <v>340.66</v>
      </c>
      <c r="F2389" t="str">
        <f>_xlfn.XLOOKUP(Table29[[#This Row],[product_id]],products!A:A,products!B:B)</f>
        <v>Frozen Vegetables</v>
      </c>
      <c r="G2389" t="str">
        <f>_xlfn.XLOOKUP(B:B,products!A:A,products!C:C)</f>
        <v>Instant &amp; Frozen Food</v>
      </c>
      <c r="H2389" t="str">
        <f>_xlfn.XLOOKUP(Table29[[#This Row],[product_id]],products!A:A,products!D:D)</f>
        <v>Kara, Sodhi and Bassi</v>
      </c>
      <c r="I2389" s="1">
        <f>_xlfn.XLOOKUP(Table29[[#This Row],[order_id]],orders!A:A,orders!C:C)</f>
        <v>45124.893750000003</v>
      </c>
      <c r="J2389" s="3">
        <f>_xlfn.XLOOKUP(Table29[[#This Row],[order_id]],orders!A:A,orders!B:B)</f>
        <v>91024604</v>
      </c>
      <c r="K2389" s="3" t="str">
        <f>_xlfn.XLOOKUP(Table29[[#This Row],[order_id]],orders!A:A,orders!E:E)</f>
        <v>Card</v>
      </c>
      <c r="L2389" s="3" t="str">
        <f>_xlfn.XLOOKUP(Table29[[#This Row],[customer id]],customers!A:A,customers!C:C)</f>
        <v>Inactive</v>
      </c>
    </row>
    <row r="2390" spans="1:12" x14ac:dyDescent="0.35">
      <c r="A2390" s="3">
        <v>5201172375</v>
      </c>
      <c r="B2390">
        <v>621677</v>
      </c>
      <c r="C2390">
        <v>2</v>
      </c>
      <c r="D2390" s="2">
        <v>317.8</v>
      </c>
      <c r="E2390" s="2">
        <f>Table29[[#This Row],[quantity]]*Table29[[#This Row],[unit_price]]</f>
        <v>635.6</v>
      </c>
      <c r="F2390" t="str">
        <f>_xlfn.XLOOKUP(Table29[[#This Row],[product_id]],products!A:A,products!B:B)</f>
        <v>Frozen Biryani</v>
      </c>
      <c r="G2390" t="str">
        <f>_xlfn.XLOOKUP(B:B,products!A:A,products!C:C)</f>
        <v>Instant &amp; Frozen Food</v>
      </c>
      <c r="H2390" t="str">
        <f>_xlfn.XLOOKUP(Table29[[#This Row],[product_id]],products!A:A,products!D:D)</f>
        <v>Sabharwal-Mital</v>
      </c>
      <c r="I2390" s="1">
        <f>_xlfn.XLOOKUP(Table29[[#This Row],[order_id]],orders!A:A,orders!C:C)</f>
        <v>45298.561111111114</v>
      </c>
      <c r="J2390" s="3">
        <f>_xlfn.XLOOKUP(Table29[[#This Row],[order_id]],orders!A:A,orders!B:B)</f>
        <v>18199057</v>
      </c>
      <c r="K2390" s="3" t="str">
        <f>_xlfn.XLOOKUP(Table29[[#This Row],[order_id]],orders!A:A,orders!E:E)</f>
        <v>Wallet</v>
      </c>
      <c r="L2390" s="3" t="str">
        <f>_xlfn.XLOOKUP(Table29[[#This Row],[customer id]],customers!A:A,customers!C:C)</f>
        <v>Inactive</v>
      </c>
    </row>
    <row r="2391" spans="1:12" x14ac:dyDescent="0.35">
      <c r="A2391" s="3">
        <v>5211206337</v>
      </c>
      <c r="B2391">
        <v>679865</v>
      </c>
      <c r="C2391">
        <v>2</v>
      </c>
      <c r="D2391" s="2">
        <v>347.91</v>
      </c>
      <c r="E2391" s="2">
        <f>Table29[[#This Row],[quantity]]*Table29[[#This Row],[unit_price]]</f>
        <v>695.82</v>
      </c>
      <c r="F2391" t="str">
        <f>_xlfn.XLOOKUP(Table29[[#This Row],[product_id]],products!A:A,products!B:B)</f>
        <v>Wheat Flour</v>
      </c>
      <c r="G2391" t="str">
        <f>_xlfn.XLOOKUP(B:B,products!A:A,products!C:C)</f>
        <v>Grocery &amp; Staples</v>
      </c>
      <c r="H2391" t="str">
        <f>_xlfn.XLOOKUP(Table29[[#This Row],[product_id]],products!A:A,products!D:D)</f>
        <v>Memon-Barad</v>
      </c>
      <c r="I2391" s="1">
        <f>_xlfn.XLOOKUP(Table29[[#This Row],[order_id]],orders!A:A,orders!C:C)</f>
        <v>45355.804166666669</v>
      </c>
      <c r="J2391" s="3">
        <f>_xlfn.XLOOKUP(Table29[[#This Row],[order_id]],orders!A:A,orders!B:B)</f>
        <v>84824280</v>
      </c>
      <c r="K2391" s="3" t="str">
        <f>_xlfn.XLOOKUP(Table29[[#This Row],[order_id]],orders!A:A,orders!E:E)</f>
        <v>Wallet</v>
      </c>
      <c r="L2391" s="3" t="str">
        <f>_xlfn.XLOOKUP(Table29[[#This Row],[customer id]],customers!A:A,customers!C:C)</f>
        <v>Inactive</v>
      </c>
    </row>
    <row r="2392" spans="1:12" x14ac:dyDescent="0.35">
      <c r="A2392" s="3">
        <v>519985157</v>
      </c>
      <c r="B2392">
        <v>91670</v>
      </c>
      <c r="C2392">
        <v>1</v>
      </c>
      <c r="D2392" s="2">
        <v>439.24</v>
      </c>
      <c r="E2392" s="2">
        <f>Table29[[#This Row],[quantity]]*Table29[[#This Row],[unit_price]]</f>
        <v>439.24</v>
      </c>
      <c r="F2392" t="str">
        <f>_xlfn.XLOOKUP(Table29[[#This Row],[product_id]],products!A:A,products!B:B)</f>
        <v>Dish Soap</v>
      </c>
      <c r="G2392" t="str">
        <f>_xlfn.XLOOKUP(B:B,products!A:A,products!C:C)</f>
        <v>Household Care</v>
      </c>
      <c r="H2392" t="str">
        <f>_xlfn.XLOOKUP(Table29[[#This Row],[product_id]],products!A:A,products!D:D)</f>
        <v>Barman-Ahluwalia</v>
      </c>
      <c r="I2392" s="1">
        <f>_xlfn.XLOOKUP(Table29[[#This Row],[order_id]],orders!A:A,orders!C:C)</f>
        <v>45084.140972222223</v>
      </c>
      <c r="J2392" s="3">
        <f>_xlfn.XLOOKUP(Table29[[#This Row],[order_id]],orders!A:A,orders!B:B)</f>
        <v>35455991</v>
      </c>
      <c r="K2392" s="3" t="str">
        <f>_xlfn.XLOOKUP(Table29[[#This Row],[order_id]],orders!A:A,orders!E:E)</f>
        <v>Card</v>
      </c>
      <c r="L2392" s="3" t="str">
        <f>_xlfn.XLOOKUP(Table29[[#This Row],[customer id]],customers!A:A,customers!C:C)</f>
        <v>New</v>
      </c>
    </row>
    <row r="2393" spans="1:12" x14ac:dyDescent="0.35">
      <c r="A2393" s="3">
        <v>2599819074</v>
      </c>
      <c r="B2393">
        <v>378230</v>
      </c>
      <c r="C2393">
        <v>3</v>
      </c>
      <c r="D2393" s="2">
        <v>166.42</v>
      </c>
      <c r="E2393" s="2">
        <f>Table29[[#This Row],[quantity]]*Table29[[#This Row],[unit_price]]</f>
        <v>499.26</v>
      </c>
      <c r="F2393" t="str">
        <f>_xlfn.XLOOKUP(Table29[[#This Row],[product_id]],products!A:A,products!B:B)</f>
        <v>Nuts</v>
      </c>
      <c r="G2393" t="str">
        <f>_xlfn.XLOOKUP(B:B,products!A:A,products!C:C)</f>
        <v>Snacks &amp; Munchies</v>
      </c>
      <c r="H2393" t="str">
        <f>_xlfn.XLOOKUP(Table29[[#This Row],[product_id]],products!A:A,products!D:D)</f>
        <v>Kala-Vig</v>
      </c>
      <c r="I2393" s="1">
        <f>_xlfn.XLOOKUP(Table29[[#This Row],[order_id]],orders!A:A,orders!C:C)</f>
        <v>45054.243750000001</v>
      </c>
      <c r="J2393" s="3">
        <f>_xlfn.XLOOKUP(Table29[[#This Row],[order_id]],orders!A:A,orders!B:B)</f>
        <v>66310963</v>
      </c>
      <c r="K2393" s="3" t="str">
        <f>_xlfn.XLOOKUP(Table29[[#This Row],[order_id]],orders!A:A,orders!E:E)</f>
        <v>Card</v>
      </c>
      <c r="L2393" s="3" t="str">
        <f>_xlfn.XLOOKUP(Table29[[#This Row],[customer id]],customers!A:A,customers!C:C)</f>
        <v>Inactive</v>
      </c>
    </row>
    <row r="2394" spans="1:12" x14ac:dyDescent="0.35">
      <c r="A2394" s="3">
        <v>6564176767</v>
      </c>
      <c r="B2394">
        <v>146840</v>
      </c>
      <c r="C2394">
        <v>3</v>
      </c>
      <c r="D2394" s="2">
        <v>786.85</v>
      </c>
      <c r="E2394" s="2">
        <f>Table29[[#This Row],[quantity]]*Table29[[#This Row],[unit_price]]</f>
        <v>2360.5500000000002</v>
      </c>
      <c r="F2394" t="str">
        <f>_xlfn.XLOOKUP(Table29[[#This Row],[product_id]],products!A:A,products!B:B)</f>
        <v>Bread</v>
      </c>
      <c r="G2394" t="str">
        <f>_xlfn.XLOOKUP(B:B,products!A:A,products!C:C)</f>
        <v>Dairy &amp; Breakfast</v>
      </c>
      <c r="H2394" t="str">
        <f>_xlfn.XLOOKUP(Table29[[#This Row],[product_id]],products!A:A,products!D:D)</f>
        <v>Bains, Deol and Vaidya</v>
      </c>
      <c r="I2394" s="1">
        <f>_xlfn.XLOOKUP(Table29[[#This Row],[order_id]],orders!A:A,orders!C:C)</f>
        <v>45393.461111111108</v>
      </c>
      <c r="J2394" s="3">
        <f>_xlfn.XLOOKUP(Table29[[#This Row],[order_id]],orders!A:A,orders!B:B)</f>
        <v>28221067</v>
      </c>
      <c r="K2394" s="3" t="str">
        <f>_xlfn.XLOOKUP(Table29[[#This Row],[order_id]],orders!A:A,orders!E:E)</f>
        <v>Cash</v>
      </c>
      <c r="L2394" s="3" t="str">
        <f>_xlfn.XLOOKUP(Table29[[#This Row],[customer id]],customers!A:A,customers!C:C)</f>
        <v>Regular</v>
      </c>
    </row>
    <row r="2395" spans="1:12" x14ac:dyDescent="0.35">
      <c r="A2395" s="3">
        <v>5969684091</v>
      </c>
      <c r="B2395">
        <v>771228</v>
      </c>
      <c r="C2395">
        <v>2</v>
      </c>
      <c r="D2395" s="2">
        <v>83.18</v>
      </c>
      <c r="E2395" s="2">
        <f>Table29[[#This Row],[quantity]]*Table29[[#This Row],[unit_price]]</f>
        <v>166.36</v>
      </c>
      <c r="F2395" t="str">
        <f>_xlfn.XLOOKUP(Table29[[#This Row],[product_id]],products!A:A,products!B:B)</f>
        <v>Pet Treats</v>
      </c>
      <c r="G2395" t="str">
        <f>_xlfn.XLOOKUP(B:B,products!A:A,products!C:C)</f>
        <v>Pet Care</v>
      </c>
      <c r="H2395" t="str">
        <f>_xlfn.XLOOKUP(Table29[[#This Row],[product_id]],products!A:A,products!D:D)</f>
        <v>Raja and Sons</v>
      </c>
      <c r="I2395" s="1">
        <f>_xlfn.XLOOKUP(Table29[[#This Row],[order_id]],orders!A:A,orders!C:C)</f>
        <v>45262.65625</v>
      </c>
      <c r="J2395" s="3">
        <f>_xlfn.XLOOKUP(Table29[[#This Row],[order_id]],orders!A:A,orders!B:B)</f>
        <v>13604883</v>
      </c>
      <c r="K2395" s="3" t="str">
        <f>_xlfn.XLOOKUP(Table29[[#This Row],[order_id]],orders!A:A,orders!E:E)</f>
        <v>Cash</v>
      </c>
      <c r="L2395" s="3" t="str">
        <f>_xlfn.XLOOKUP(Table29[[#This Row],[customer id]],customers!A:A,customers!C:C)</f>
        <v>Premium</v>
      </c>
    </row>
    <row r="2396" spans="1:12" x14ac:dyDescent="0.35">
      <c r="A2396" s="3">
        <v>8152246475</v>
      </c>
      <c r="B2396">
        <v>478531</v>
      </c>
      <c r="C2396">
        <v>1</v>
      </c>
      <c r="D2396" s="2">
        <v>825.46</v>
      </c>
      <c r="E2396" s="2">
        <f>Table29[[#This Row],[quantity]]*Table29[[#This Row],[unit_price]]</f>
        <v>825.46</v>
      </c>
      <c r="F2396" t="str">
        <f>_xlfn.XLOOKUP(Table29[[#This Row],[product_id]],products!A:A,products!B:B)</f>
        <v>Carrots</v>
      </c>
      <c r="G2396" t="str">
        <f>_xlfn.XLOOKUP(B:B,products!A:A,products!C:C)</f>
        <v>Fruits &amp; Vegetables</v>
      </c>
      <c r="H2396" t="str">
        <f>_xlfn.XLOOKUP(Table29[[#This Row],[product_id]],products!A:A,products!D:D)</f>
        <v>Uppal Group</v>
      </c>
      <c r="I2396" s="1">
        <f>_xlfn.XLOOKUP(Table29[[#This Row],[order_id]],orders!A:A,orders!C:C)</f>
        <v>45023.9375</v>
      </c>
      <c r="J2396" s="3">
        <f>_xlfn.XLOOKUP(Table29[[#This Row],[order_id]],orders!A:A,orders!B:B)</f>
        <v>46989310</v>
      </c>
      <c r="K2396" s="3" t="str">
        <f>_xlfn.XLOOKUP(Table29[[#This Row],[order_id]],orders!A:A,orders!E:E)</f>
        <v>UPI</v>
      </c>
      <c r="L2396" s="3" t="str">
        <f>_xlfn.XLOOKUP(Table29[[#This Row],[customer id]],customers!A:A,customers!C:C)</f>
        <v>Regular</v>
      </c>
    </row>
    <row r="2397" spans="1:12" x14ac:dyDescent="0.35">
      <c r="A2397" s="3">
        <v>1954493018</v>
      </c>
      <c r="B2397">
        <v>820973</v>
      </c>
      <c r="C2397">
        <v>3</v>
      </c>
      <c r="D2397" s="2">
        <v>114.52</v>
      </c>
      <c r="E2397" s="2">
        <f>Table29[[#This Row],[quantity]]*Table29[[#This Row],[unit_price]]</f>
        <v>343.56</v>
      </c>
      <c r="F2397" t="str">
        <f>_xlfn.XLOOKUP(Table29[[#This Row],[product_id]],products!A:A,products!B:B)</f>
        <v>Baby Wipes</v>
      </c>
      <c r="G2397" t="str">
        <f>_xlfn.XLOOKUP(B:B,products!A:A,products!C:C)</f>
        <v>Baby Care</v>
      </c>
      <c r="H2397" t="str">
        <f>_xlfn.XLOOKUP(Table29[[#This Row],[product_id]],products!A:A,products!D:D)</f>
        <v>Lall LLC</v>
      </c>
      <c r="I2397" s="1">
        <f>_xlfn.XLOOKUP(Table29[[#This Row],[order_id]],orders!A:A,orders!C:C)</f>
        <v>45529.677083333336</v>
      </c>
      <c r="J2397" s="3">
        <f>_xlfn.XLOOKUP(Table29[[#This Row],[order_id]],orders!A:A,orders!B:B)</f>
        <v>41612464</v>
      </c>
      <c r="K2397" s="3" t="str">
        <f>_xlfn.XLOOKUP(Table29[[#This Row],[order_id]],orders!A:A,orders!E:E)</f>
        <v>Wallet</v>
      </c>
      <c r="L2397" s="3" t="str">
        <f>_xlfn.XLOOKUP(Table29[[#This Row],[customer id]],customers!A:A,customers!C:C)</f>
        <v>Regular</v>
      </c>
    </row>
    <row r="2398" spans="1:12" x14ac:dyDescent="0.35">
      <c r="A2398" s="3">
        <v>3695589383</v>
      </c>
      <c r="B2398">
        <v>41853</v>
      </c>
      <c r="C2398">
        <v>2</v>
      </c>
      <c r="D2398" s="2">
        <v>910.44</v>
      </c>
      <c r="E2398" s="2">
        <f>Table29[[#This Row],[quantity]]*Table29[[#This Row],[unit_price]]</f>
        <v>1820.88</v>
      </c>
      <c r="F2398" t="str">
        <f>_xlfn.XLOOKUP(Table29[[#This Row],[product_id]],products!A:A,products!B:B)</f>
        <v>Curd</v>
      </c>
      <c r="G2398" t="str">
        <f>_xlfn.XLOOKUP(B:B,products!A:A,products!C:C)</f>
        <v>Dairy &amp; Breakfast</v>
      </c>
      <c r="H2398" t="str">
        <f>_xlfn.XLOOKUP(Table29[[#This Row],[product_id]],products!A:A,products!D:D)</f>
        <v>Handa PLC</v>
      </c>
      <c r="I2398" s="1">
        <f>_xlfn.XLOOKUP(Table29[[#This Row],[order_id]],orders!A:A,orders!C:C)</f>
        <v>45304.052083333336</v>
      </c>
      <c r="J2398" s="3">
        <f>_xlfn.XLOOKUP(Table29[[#This Row],[order_id]],orders!A:A,orders!B:B)</f>
        <v>91868185</v>
      </c>
      <c r="K2398" s="3" t="str">
        <f>_xlfn.XLOOKUP(Table29[[#This Row],[order_id]],orders!A:A,orders!E:E)</f>
        <v>UPI</v>
      </c>
      <c r="L2398" s="3" t="str">
        <f>_xlfn.XLOOKUP(Table29[[#This Row],[customer id]],customers!A:A,customers!C:C)</f>
        <v>New</v>
      </c>
    </row>
    <row r="2399" spans="1:12" x14ac:dyDescent="0.35">
      <c r="A2399" s="3">
        <v>6340807810</v>
      </c>
      <c r="B2399">
        <v>673058</v>
      </c>
      <c r="C2399">
        <v>3</v>
      </c>
      <c r="D2399" s="2">
        <v>765.76</v>
      </c>
      <c r="E2399" s="2">
        <f>Table29[[#This Row],[quantity]]*Table29[[#This Row],[unit_price]]</f>
        <v>2297.2799999999997</v>
      </c>
      <c r="F2399" t="str">
        <f>_xlfn.XLOOKUP(Table29[[#This Row],[product_id]],products!A:A,products!B:B)</f>
        <v>Cough Syrup</v>
      </c>
      <c r="G2399" t="str">
        <f>_xlfn.XLOOKUP(B:B,products!A:A,products!C:C)</f>
        <v>Pharmacy</v>
      </c>
      <c r="H2399" t="str">
        <f>_xlfn.XLOOKUP(Table29[[#This Row],[product_id]],products!A:A,products!D:D)</f>
        <v>Balan-Madan</v>
      </c>
      <c r="I2399" s="1">
        <f>_xlfn.XLOOKUP(Table29[[#This Row],[order_id]],orders!A:A,orders!C:C)</f>
        <v>45485.02847222222</v>
      </c>
      <c r="J2399" s="3">
        <f>_xlfn.XLOOKUP(Table29[[#This Row],[order_id]],orders!A:A,orders!B:B)</f>
        <v>57537308</v>
      </c>
      <c r="K2399" s="3" t="str">
        <f>_xlfn.XLOOKUP(Table29[[#This Row],[order_id]],orders!A:A,orders!E:E)</f>
        <v>Cash</v>
      </c>
      <c r="L2399" s="3" t="str">
        <f>_xlfn.XLOOKUP(Table29[[#This Row],[customer id]],customers!A:A,customers!C:C)</f>
        <v>New</v>
      </c>
    </row>
    <row r="2400" spans="1:12" x14ac:dyDescent="0.35">
      <c r="A2400" s="3">
        <v>8029845822</v>
      </c>
      <c r="B2400">
        <v>435929</v>
      </c>
      <c r="C2400">
        <v>3</v>
      </c>
      <c r="D2400" s="2">
        <v>856.89</v>
      </c>
      <c r="E2400" s="2">
        <f>Table29[[#This Row],[quantity]]*Table29[[#This Row],[unit_price]]</f>
        <v>2570.67</v>
      </c>
      <c r="F2400" t="str">
        <f>_xlfn.XLOOKUP(Table29[[#This Row],[product_id]],products!A:A,products!B:B)</f>
        <v>Toilet Cleaner</v>
      </c>
      <c r="G2400" t="str">
        <f>_xlfn.XLOOKUP(B:B,products!A:A,products!C:C)</f>
        <v>Household Care</v>
      </c>
      <c r="H2400" t="str">
        <f>_xlfn.XLOOKUP(Table29[[#This Row],[product_id]],products!A:A,products!D:D)</f>
        <v>Memon Ltd</v>
      </c>
      <c r="I2400" s="1">
        <f>_xlfn.XLOOKUP(Table29[[#This Row],[order_id]],orders!A:A,orders!C:C)</f>
        <v>45112.995138888888</v>
      </c>
      <c r="J2400" s="3">
        <f>_xlfn.XLOOKUP(Table29[[#This Row],[order_id]],orders!A:A,orders!B:B)</f>
        <v>90621147</v>
      </c>
      <c r="K2400" s="3" t="str">
        <f>_xlfn.XLOOKUP(Table29[[#This Row],[order_id]],orders!A:A,orders!E:E)</f>
        <v>Card</v>
      </c>
      <c r="L2400" s="3" t="str">
        <f>_xlfn.XLOOKUP(Table29[[#This Row],[customer id]],customers!A:A,customers!C:C)</f>
        <v>Premium</v>
      </c>
    </row>
    <row r="2401" spans="1:12" x14ac:dyDescent="0.35">
      <c r="A2401" s="3">
        <v>8208755570</v>
      </c>
      <c r="B2401">
        <v>487931</v>
      </c>
      <c r="C2401">
        <v>3</v>
      </c>
      <c r="D2401" s="2">
        <v>709.08</v>
      </c>
      <c r="E2401" s="2">
        <f>Table29[[#This Row],[quantity]]*Table29[[#This Row],[unit_price]]</f>
        <v>2127.2400000000002</v>
      </c>
      <c r="F2401" t="str">
        <f>_xlfn.XLOOKUP(Table29[[#This Row],[product_id]],products!A:A,products!B:B)</f>
        <v>Sugar</v>
      </c>
      <c r="G2401" t="str">
        <f>_xlfn.XLOOKUP(B:B,products!A:A,products!C:C)</f>
        <v>Grocery &amp; Staples</v>
      </c>
      <c r="H2401" t="str">
        <f>_xlfn.XLOOKUP(Table29[[#This Row],[product_id]],products!A:A,products!D:D)</f>
        <v>Bahl, Jaggi and Nath</v>
      </c>
      <c r="I2401" s="1">
        <f>_xlfn.XLOOKUP(Table29[[#This Row],[order_id]],orders!A:A,orders!C:C)</f>
        <v>45272.887499999997</v>
      </c>
      <c r="J2401" s="3">
        <f>_xlfn.XLOOKUP(Table29[[#This Row],[order_id]],orders!A:A,orders!B:B)</f>
        <v>46564935</v>
      </c>
      <c r="K2401" s="3" t="str">
        <f>_xlfn.XLOOKUP(Table29[[#This Row],[order_id]],orders!A:A,orders!E:E)</f>
        <v>Wallet</v>
      </c>
      <c r="L2401" s="3" t="str">
        <f>_xlfn.XLOOKUP(Table29[[#This Row],[customer id]],customers!A:A,customers!C:C)</f>
        <v>Inactive</v>
      </c>
    </row>
    <row r="2402" spans="1:12" x14ac:dyDescent="0.35">
      <c r="A2402" s="3">
        <v>9622488249</v>
      </c>
      <c r="B2402">
        <v>837480</v>
      </c>
      <c r="C2402">
        <v>1</v>
      </c>
      <c r="D2402" s="2">
        <v>217.4</v>
      </c>
      <c r="E2402" s="2">
        <f>Table29[[#This Row],[quantity]]*Table29[[#This Row],[unit_price]]</f>
        <v>217.4</v>
      </c>
      <c r="F2402" t="str">
        <f>_xlfn.XLOOKUP(Table29[[#This Row],[product_id]],products!A:A,products!B:B)</f>
        <v>Cough Syrup</v>
      </c>
      <c r="G2402" t="str">
        <f>_xlfn.XLOOKUP(B:B,products!A:A,products!C:C)</f>
        <v>Pharmacy</v>
      </c>
      <c r="H2402" t="str">
        <f>_xlfn.XLOOKUP(Table29[[#This Row],[product_id]],products!A:A,products!D:D)</f>
        <v>Edwin and Sons</v>
      </c>
      <c r="I2402" s="1">
        <f>_xlfn.XLOOKUP(Table29[[#This Row],[order_id]],orders!A:A,orders!C:C)</f>
        <v>45469.393055555556</v>
      </c>
      <c r="J2402" s="3">
        <f>_xlfn.XLOOKUP(Table29[[#This Row],[order_id]],orders!A:A,orders!B:B)</f>
        <v>96629258</v>
      </c>
      <c r="K2402" s="3" t="str">
        <f>_xlfn.XLOOKUP(Table29[[#This Row],[order_id]],orders!A:A,orders!E:E)</f>
        <v>Card</v>
      </c>
      <c r="L2402" s="3" t="str">
        <f>_xlfn.XLOOKUP(Table29[[#This Row],[customer id]],customers!A:A,customers!C:C)</f>
        <v>Inactive</v>
      </c>
    </row>
    <row r="2403" spans="1:12" x14ac:dyDescent="0.35">
      <c r="A2403" s="3">
        <v>5410788959</v>
      </c>
      <c r="B2403">
        <v>853932</v>
      </c>
      <c r="C2403">
        <v>3</v>
      </c>
      <c r="D2403" s="2">
        <v>941.19</v>
      </c>
      <c r="E2403" s="2">
        <f>Table29[[#This Row],[quantity]]*Table29[[#This Row],[unit_price]]</f>
        <v>2823.57</v>
      </c>
      <c r="F2403" t="str">
        <f>_xlfn.XLOOKUP(Table29[[#This Row],[product_id]],products!A:A,products!B:B)</f>
        <v>Baby Wipes</v>
      </c>
      <c r="G2403" t="str">
        <f>_xlfn.XLOOKUP(B:B,products!A:A,products!C:C)</f>
        <v>Baby Care</v>
      </c>
      <c r="H2403" t="str">
        <f>_xlfn.XLOOKUP(Table29[[#This Row],[product_id]],products!A:A,products!D:D)</f>
        <v>Ranganathan-Peri</v>
      </c>
      <c r="I2403" s="1">
        <f>_xlfn.XLOOKUP(Table29[[#This Row],[order_id]],orders!A:A,orders!C:C)</f>
        <v>45455.434027777781</v>
      </c>
      <c r="J2403" s="3">
        <f>_xlfn.XLOOKUP(Table29[[#This Row],[order_id]],orders!A:A,orders!B:B)</f>
        <v>40055711</v>
      </c>
      <c r="K2403" s="3" t="str">
        <f>_xlfn.XLOOKUP(Table29[[#This Row],[order_id]],orders!A:A,orders!E:E)</f>
        <v>Wallet</v>
      </c>
      <c r="L2403" s="3" t="str">
        <f>_xlfn.XLOOKUP(Table29[[#This Row],[customer id]],customers!A:A,customers!C:C)</f>
        <v>Inactive</v>
      </c>
    </row>
    <row r="2404" spans="1:12" x14ac:dyDescent="0.35">
      <c r="A2404" s="3">
        <v>7087374685</v>
      </c>
      <c r="B2404">
        <v>677542</v>
      </c>
      <c r="C2404">
        <v>3</v>
      </c>
      <c r="D2404" s="2">
        <v>212.61</v>
      </c>
      <c r="E2404" s="2">
        <f>Table29[[#This Row],[quantity]]*Table29[[#This Row],[unit_price]]</f>
        <v>637.83000000000004</v>
      </c>
      <c r="F2404" t="str">
        <f>_xlfn.XLOOKUP(Table29[[#This Row],[product_id]],products!A:A,products!B:B)</f>
        <v>Toilet Cleaner</v>
      </c>
      <c r="G2404" t="str">
        <f>_xlfn.XLOOKUP(B:B,products!A:A,products!C:C)</f>
        <v>Household Care</v>
      </c>
      <c r="H2404" t="str">
        <f>_xlfn.XLOOKUP(Table29[[#This Row],[product_id]],products!A:A,products!D:D)</f>
        <v>Thaman-Lanka</v>
      </c>
      <c r="I2404" s="1">
        <f>_xlfn.XLOOKUP(Table29[[#This Row],[order_id]],orders!A:A,orders!C:C)</f>
        <v>45556.738194444442</v>
      </c>
      <c r="J2404" s="3">
        <f>_xlfn.XLOOKUP(Table29[[#This Row],[order_id]],orders!A:A,orders!B:B)</f>
        <v>48268435</v>
      </c>
      <c r="K2404" s="3" t="str">
        <f>_xlfn.XLOOKUP(Table29[[#This Row],[order_id]],orders!A:A,orders!E:E)</f>
        <v>Cash</v>
      </c>
      <c r="L2404" s="3" t="str">
        <f>_xlfn.XLOOKUP(Table29[[#This Row],[customer id]],customers!A:A,customers!C:C)</f>
        <v>Inactive</v>
      </c>
    </row>
    <row r="2405" spans="1:12" x14ac:dyDescent="0.35">
      <c r="A2405" s="3">
        <v>1469556300</v>
      </c>
      <c r="B2405">
        <v>951463</v>
      </c>
      <c r="C2405">
        <v>3</v>
      </c>
      <c r="D2405" s="2">
        <v>787.4</v>
      </c>
      <c r="E2405" s="2">
        <f>Table29[[#This Row],[quantity]]*Table29[[#This Row],[unit_price]]</f>
        <v>2362.1999999999998</v>
      </c>
      <c r="F2405" t="str">
        <f>_xlfn.XLOOKUP(Table29[[#This Row],[product_id]],products!A:A,products!B:B)</f>
        <v>Pet Treats</v>
      </c>
      <c r="G2405" t="str">
        <f>_xlfn.XLOOKUP(B:B,products!A:A,products!C:C)</f>
        <v>Pet Care</v>
      </c>
      <c r="H2405" t="str">
        <f>_xlfn.XLOOKUP(Table29[[#This Row],[product_id]],products!A:A,products!D:D)</f>
        <v>Balakrishnan-Kaur</v>
      </c>
      <c r="I2405" s="1">
        <f>_xlfn.XLOOKUP(Table29[[#This Row],[order_id]],orders!A:A,orders!C:C)</f>
        <v>45195.98333333333</v>
      </c>
      <c r="J2405" s="3">
        <f>_xlfn.XLOOKUP(Table29[[#This Row],[order_id]],orders!A:A,orders!B:B)</f>
        <v>65514005</v>
      </c>
      <c r="K2405" s="3" t="str">
        <f>_xlfn.XLOOKUP(Table29[[#This Row],[order_id]],orders!A:A,orders!E:E)</f>
        <v>Card</v>
      </c>
      <c r="L2405" s="3" t="str">
        <f>_xlfn.XLOOKUP(Table29[[#This Row],[customer id]],customers!A:A,customers!C:C)</f>
        <v>Regular</v>
      </c>
    </row>
    <row r="2406" spans="1:12" x14ac:dyDescent="0.35">
      <c r="A2406" s="3">
        <v>864290652</v>
      </c>
      <c r="B2406">
        <v>473647</v>
      </c>
      <c r="C2406">
        <v>3</v>
      </c>
      <c r="D2406" s="2">
        <v>43.05</v>
      </c>
      <c r="E2406" s="2">
        <f>Table29[[#This Row],[quantity]]*Table29[[#This Row],[unit_price]]</f>
        <v>129.14999999999998</v>
      </c>
      <c r="F2406" t="str">
        <f>_xlfn.XLOOKUP(Table29[[#This Row],[product_id]],products!A:A,products!B:B)</f>
        <v>Toothpaste</v>
      </c>
      <c r="G2406" t="str">
        <f>_xlfn.XLOOKUP(B:B,products!A:A,products!C:C)</f>
        <v>Personal Care</v>
      </c>
      <c r="H2406" t="str">
        <f>_xlfn.XLOOKUP(Table29[[#This Row],[product_id]],products!A:A,products!D:D)</f>
        <v>Ben-Ravi</v>
      </c>
      <c r="I2406" s="1">
        <f>_xlfn.XLOOKUP(Table29[[#This Row],[order_id]],orders!A:A,orders!C:C)</f>
        <v>45229.086805555555</v>
      </c>
      <c r="J2406" s="3">
        <f>_xlfn.XLOOKUP(Table29[[#This Row],[order_id]],orders!A:A,orders!B:B)</f>
        <v>57392064</v>
      </c>
      <c r="K2406" s="3" t="str">
        <f>_xlfn.XLOOKUP(Table29[[#This Row],[order_id]],orders!A:A,orders!E:E)</f>
        <v>Wallet</v>
      </c>
      <c r="L2406" s="3" t="str">
        <f>_xlfn.XLOOKUP(Table29[[#This Row],[customer id]],customers!A:A,customers!C:C)</f>
        <v>Regular</v>
      </c>
    </row>
    <row r="2407" spans="1:12" x14ac:dyDescent="0.35">
      <c r="A2407" s="3">
        <v>3052167498</v>
      </c>
      <c r="B2407">
        <v>659290</v>
      </c>
      <c r="C2407">
        <v>2</v>
      </c>
      <c r="D2407" s="2">
        <v>319.33999999999997</v>
      </c>
      <c r="E2407" s="2">
        <f>Table29[[#This Row],[quantity]]*Table29[[#This Row],[unit_price]]</f>
        <v>638.67999999999995</v>
      </c>
      <c r="F2407" t="str">
        <f>_xlfn.XLOOKUP(Table29[[#This Row],[product_id]],products!A:A,products!B:B)</f>
        <v>Cheese</v>
      </c>
      <c r="G2407" t="str">
        <f>_xlfn.XLOOKUP(B:B,products!A:A,products!C:C)</f>
        <v>Dairy &amp; Breakfast</v>
      </c>
      <c r="H2407" t="str">
        <f>_xlfn.XLOOKUP(Table29[[#This Row],[product_id]],products!A:A,products!D:D)</f>
        <v>Kapadia-Dâ€™Alia</v>
      </c>
      <c r="I2407" s="1">
        <f>_xlfn.XLOOKUP(Table29[[#This Row],[order_id]],orders!A:A,orders!C:C)</f>
        <v>45131.713194444441</v>
      </c>
      <c r="J2407" s="3">
        <f>_xlfn.XLOOKUP(Table29[[#This Row],[order_id]],orders!A:A,orders!B:B)</f>
        <v>92636025</v>
      </c>
      <c r="K2407" s="3" t="str">
        <f>_xlfn.XLOOKUP(Table29[[#This Row],[order_id]],orders!A:A,orders!E:E)</f>
        <v>UPI</v>
      </c>
      <c r="L2407" s="3" t="str">
        <f>_xlfn.XLOOKUP(Table29[[#This Row],[customer id]],customers!A:A,customers!C:C)</f>
        <v>Inactive</v>
      </c>
    </row>
    <row r="2408" spans="1:12" x14ac:dyDescent="0.35">
      <c r="A2408" s="3">
        <v>8370088792</v>
      </c>
      <c r="B2408">
        <v>491521</v>
      </c>
      <c r="C2408">
        <v>1</v>
      </c>
      <c r="D2408" s="2">
        <v>556.35</v>
      </c>
      <c r="E2408" s="2">
        <f>Table29[[#This Row],[quantity]]*Table29[[#This Row],[unit_price]]</f>
        <v>556.35</v>
      </c>
      <c r="F2408" t="str">
        <f>_xlfn.XLOOKUP(Table29[[#This Row],[product_id]],products!A:A,products!B:B)</f>
        <v>Nuts</v>
      </c>
      <c r="G2408" t="str">
        <f>_xlfn.XLOOKUP(B:B,products!A:A,products!C:C)</f>
        <v>Snacks &amp; Munchies</v>
      </c>
      <c r="H2408" t="str">
        <f>_xlfn.XLOOKUP(Table29[[#This Row],[product_id]],products!A:A,products!D:D)</f>
        <v>Karpe Inc</v>
      </c>
      <c r="I2408" s="1">
        <f>_xlfn.XLOOKUP(Table29[[#This Row],[order_id]],orders!A:A,orders!C:C)</f>
        <v>45062.8125</v>
      </c>
      <c r="J2408" s="3">
        <f>_xlfn.XLOOKUP(Table29[[#This Row],[order_id]],orders!A:A,orders!B:B)</f>
        <v>9107360</v>
      </c>
      <c r="K2408" s="3" t="str">
        <f>_xlfn.XLOOKUP(Table29[[#This Row],[order_id]],orders!A:A,orders!E:E)</f>
        <v>Wallet</v>
      </c>
      <c r="L2408" s="3" t="str">
        <f>_xlfn.XLOOKUP(Table29[[#This Row],[customer id]],customers!A:A,customers!C:C)</f>
        <v>Inactive</v>
      </c>
    </row>
    <row r="2409" spans="1:12" x14ac:dyDescent="0.35">
      <c r="A2409" s="3">
        <v>8955500595</v>
      </c>
      <c r="B2409">
        <v>925482</v>
      </c>
      <c r="C2409">
        <v>1</v>
      </c>
      <c r="D2409" s="2">
        <v>475.04</v>
      </c>
      <c r="E2409" s="2">
        <f>Table29[[#This Row],[quantity]]*Table29[[#This Row],[unit_price]]</f>
        <v>475.04</v>
      </c>
      <c r="F2409" t="str">
        <f>_xlfn.XLOOKUP(Table29[[#This Row],[product_id]],products!A:A,products!B:B)</f>
        <v>Frozen Biryani</v>
      </c>
      <c r="G2409" t="str">
        <f>_xlfn.XLOOKUP(B:B,products!A:A,products!C:C)</f>
        <v>Instant &amp; Frozen Food</v>
      </c>
      <c r="H2409" t="str">
        <f>_xlfn.XLOOKUP(Table29[[#This Row],[product_id]],products!A:A,products!D:D)</f>
        <v>Viswanathan-Sha</v>
      </c>
      <c r="I2409" s="1">
        <f>_xlfn.XLOOKUP(Table29[[#This Row],[order_id]],orders!A:A,orders!C:C)</f>
        <v>45053.752083333333</v>
      </c>
      <c r="J2409" s="3">
        <f>_xlfn.XLOOKUP(Table29[[#This Row],[order_id]],orders!A:A,orders!B:B)</f>
        <v>58415368</v>
      </c>
      <c r="K2409" s="3" t="str">
        <f>_xlfn.XLOOKUP(Table29[[#This Row],[order_id]],orders!A:A,orders!E:E)</f>
        <v>Cash</v>
      </c>
      <c r="L2409" s="3" t="str">
        <f>_xlfn.XLOOKUP(Table29[[#This Row],[customer id]],customers!A:A,customers!C:C)</f>
        <v>New</v>
      </c>
    </row>
    <row r="2410" spans="1:12" x14ac:dyDescent="0.35">
      <c r="A2410" s="3">
        <v>6946637946</v>
      </c>
      <c r="B2410">
        <v>540618</v>
      </c>
      <c r="C2410">
        <v>2</v>
      </c>
      <c r="D2410" s="2">
        <v>317.05</v>
      </c>
      <c r="E2410" s="2">
        <f>Table29[[#This Row],[quantity]]*Table29[[#This Row],[unit_price]]</f>
        <v>634.1</v>
      </c>
      <c r="F2410" t="str">
        <f>_xlfn.XLOOKUP(Table29[[#This Row],[product_id]],products!A:A,products!B:B)</f>
        <v>Popcorn</v>
      </c>
      <c r="G2410" t="str">
        <f>_xlfn.XLOOKUP(B:B,products!A:A,products!C:C)</f>
        <v>Snacks &amp; Munchies</v>
      </c>
      <c r="H2410" t="str">
        <f>_xlfn.XLOOKUP(Table29[[#This Row],[product_id]],products!A:A,products!D:D)</f>
        <v>Golla-Luthra</v>
      </c>
      <c r="I2410" s="1">
        <f>_xlfn.XLOOKUP(Table29[[#This Row],[order_id]],orders!A:A,orders!C:C)</f>
        <v>45340.165277777778</v>
      </c>
      <c r="J2410" s="3">
        <f>_xlfn.XLOOKUP(Table29[[#This Row],[order_id]],orders!A:A,orders!B:B)</f>
        <v>70372270</v>
      </c>
      <c r="K2410" s="3" t="str">
        <f>_xlfn.XLOOKUP(Table29[[#This Row],[order_id]],orders!A:A,orders!E:E)</f>
        <v>Cash</v>
      </c>
      <c r="L2410" s="3" t="str">
        <f>_xlfn.XLOOKUP(Table29[[#This Row],[customer id]],customers!A:A,customers!C:C)</f>
        <v>New</v>
      </c>
    </row>
    <row r="2411" spans="1:12" x14ac:dyDescent="0.35">
      <c r="A2411" s="3">
        <v>5461546808</v>
      </c>
      <c r="B2411">
        <v>673058</v>
      </c>
      <c r="C2411">
        <v>1</v>
      </c>
      <c r="D2411" s="2">
        <v>765.76</v>
      </c>
      <c r="E2411" s="2">
        <f>Table29[[#This Row],[quantity]]*Table29[[#This Row],[unit_price]]</f>
        <v>765.76</v>
      </c>
      <c r="F2411" t="str">
        <f>_xlfn.XLOOKUP(Table29[[#This Row],[product_id]],products!A:A,products!B:B)</f>
        <v>Cough Syrup</v>
      </c>
      <c r="G2411" t="str">
        <f>_xlfn.XLOOKUP(B:B,products!A:A,products!C:C)</f>
        <v>Pharmacy</v>
      </c>
      <c r="H2411" t="str">
        <f>_xlfn.XLOOKUP(Table29[[#This Row],[product_id]],products!A:A,products!D:D)</f>
        <v>Balan-Madan</v>
      </c>
      <c r="I2411" s="1">
        <f>_xlfn.XLOOKUP(Table29[[#This Row],[order_id]],orders!A:A,orders!C:C)</f>
        <v>45281.572222222225</v>
      </c>
      <c r="J2411" s="3">
        <f>_xlfn.XLOOKUP(Table29[[#This Row],[order_id]],orders!A:A,orders!B:B)</f>
        <v>21948041</v>
      </c>
      <c r="K2411" s="3" t="str">
        <f>_xlfn.XLOOKUP(Table29[[#This Row],[order_id]],orders!A:A,orders!E:E)</f>
        <v>Card</v>
      </c>
      <c r="L2411" s="3" t="str">
        <f>_xlfn.XLOOKUP(Table29[[#This Row],[customer id]],customers!A:A,customers!C:C)</f>
        <v>New</v>
      </c>
    </row>
    <row r="2412" spans="1:12" x14ac:dyDescent="0.35">
      <c r="A2412" s="3">
        <v>9921425481</v>
      </c>
      <c r="B2412">
        <v>700048</v>
      </c>
      <c r="C2412">
        <v>3</v>
      </c>
      <c r="D2412" s="2">
        <v>141.28</v>
      </c>
      <c r="E2412" s="2">
        <f>Table29[[#This Row],[quantity]]*Table29[[#This Row],[unit_price]]</f>
        <v>423.84000000000003</v>
      </c>
      <c r="F2412" t="str">
        <f>_xlfn.XLOOKUP(Table29[[#This Row],[product_id]],products!A:A,products!B:B)</f>
        <v>Dish Soap</v>
      </c>
      <c r="G2412" t="str">
        <f>_xlfn.XLOOKUP(B:B,products!A:A,products!C:C)</f>
        <v>Household Care</v>
      </c>
      <c r="H2412" t="str">
        <f>_xlfn.XLOOKUP(Table29[[#This Row],[product_id]],products!A:A,products!D:D)</f>
        <v>Khalsa-Bhavsar</v>
      </c>
      <c r="I2412" s="1">
        <f>_xlfn.XLOOKUP(Table29[[#This Row],[order_id]],orders!A:A,orders!C:C)</f>
        <v>45063.215277777781</v>
      </c>
      <c r="J2412" s="3">
        <f>_xlfn.XLOOKUP(Table29[[#This Row],[order_id]],orders!A:A,orders!B:B)</f>
        <v>29653387</v>
      </c>
      <c r="K2412" s="3" t="str">
        <f>_xlfn.XLOOKUP(Table29[[#This Row],[order_id]],orders!A:A,orders!E:E)</f>
        <v>Card</v>
      </c>
      <c r="L2412" s="3" t="str">
        <f>_xlfn.XLOOKUP(Table29[[#This Row],[customer id]],customers!A:A,customers!C:C)</f>
        <v>New</v>
      </c>
    </row>
    <row r="2413" spans="1:12" x14ac:dyDescent="0.35">
      <c r="A2413" s="3">
        <v>3583323379</v>
      </c>
      <c r="B2413">
        <v>690565</v>
      </c>
      <c r="C2413">
        <v>1</v>
      </c>
      <c r="D2413" s="2">
        <v>951.27</v>
      </c>
      <c r="E2413" s="2">
        <f>Table29[[#This Row],[quantity]]*Table29[[#This Row],[unit_price]]</f>
        <v>951.27</v>
      </c>
      <c r="F2413" t="str">
        <f>_xlfn.XLOOKUP(Table29[[#This Row],[product_id]],products!A:A,products!B:B)</f>
        <v>Cookies</v>
      </c>
      <c r="G2413" t="str">
        <f>_xlfn.XLOOKUP(B:B,products!A:A,products!C:C)</f>
        <v>Snacks &amp; Munchies</v>
      </c>
      <c r="H2413" t="str">
        <f>_xlfn.XLOOKUP(Table29[[#This Row],[product_id]],products!A:A,products!D:D)</f>
        <v>Roy, Seth and Patla</v>
      </c>
      <c r="I2413" s="1">
        <f>_xlfn.XLOOKUP(Table29[[#This Row],[order_id]],orders!A:A,orders!C:C)</f>
        <v>45385.311111111114</v>
      </c>
      <c r="J2413" s="3">
        <f>_xlfn.XLOOKUP(Table29[[#This Row],[order_id]],orders!A:A,orders!B:B)</f>
        <v>10418604</v>
      </c>
      <c r="K2413" s="3" t="str">
        <f>_xlfn.XLOOKUP(Table29[[#This Row],[order_id]],orders!A:A,orders!E:E)</f>
        <v>Cash</v>
      </c>
      <c r="L2413" s="3" t="str">
        <f>_xlfn.XLOOKUP(Table29[[#This Row],[customer id]],customers!A:A,customers!C:C)</f>
        <v>New</v>
      </c>
    </row>
    <row r="2414" spans="1:12" x14ac:dyDescent="0.35">
      <c r="A2414" s="3">
        <v>3427534518</v>
      </c>
      <c r="B2414">
        <v>77308</v>
      </c>
      <c r="C2414">
        <v>1</v>
      </c>
      <c r="D2414" s="2">
        <v>223.27</v>
      </c>
      <c r="E2414" s="2">
        <f>Table29[[#This Row],[quantity]]*Table29[[#This Row],[unit_price]]</f>
        <v>223.27</v>
      </c>
      <c r="F2414" t="str">
        <f>_xlfn.XLOOKUP(Table29[[#This Row],[product_id]],products!A:A,products!B:B)</f>
        <v>Onions</v>
      </c>
      <c r="G2414" t="str">
        <f>_xlfn.XLOOKUP(B:B,products!A:A,products!C:C)</f>
        <v>Fruits &amp; Vegetables</v>
      </c>
      <c r="H2414" t="str">
        <f>_xlfn.XLOOKUP(Table29[[#This Row],[product_id]],products!A:A,products!D:D)</f>
        <v>Ratta-Sagar</v>
      </c>
      <c r="I2414" s="1">
        <f>_xlfn.XLOOKUP(Table29[[#This Row],[order_id]],orders!A:A,orders!C:C)</f>
        <v>45577.556944444441</v>
      </c>
      <c r="J2414" s="3">
        <f>_xlfn.XLOOKUP(Table29[[#This Row],[order_id]],orders!A:A,orders!B:B)</f>
        <v>73807097</v>
      </c>
      <c r="K2414" s="3" t="str">
        <f>_xlfn.XLOOKUP(Table29[[#This Row],[order_id]],orders!A:A,orders!E:E)</f>
        <v>Wallet</v>
      </c>
      <c r="L2414" s="3" t="str">
        <f>_xlfn.XLOOKUP(Table29[[#This Row],[customer id]],customers!A:A,customers!C:C)</f>
        <v>Inactive</v>
      </c>
    </row>
    <row r="2415" spans="1:12" x14ac:dyDescent="0.35">
      <c r="A2415" s="3">
        <v>9997994965</v>
      </c>
      <c r="B2415">
        <v>461804</v>
      </c>
      <c r="C2415">
        <v>2</v>
      </c>
      <c r="D2415" s="2">
        <v>310.69</v>
      </c>
      <c r="E2415" s="2">
        <f>Table29[[#This Row],[quantity]]*Table29[[#This Row],[unit_price]]</f>
        <v>621.38</v>
      </c>
      <c r="F2415" t="str">
        <f>_xlfn.XLOOKUP(Table29[[#This Row],[product_id]],products!A:A,products!B:B)</f>
        <v>Sugar</v>
      </c>
      <c r="G2415" t="str">
        <f>_xlfn.XLOOKUP(B:B,products!A:A,products!C:C)</f>
        <v>Grocery &amp; Staples</v>
      </c>
      <c r="H2415" t="str">
        <f>_xlfn.XLOOKUP(Table29[[#This Row],[product_id]],products!A:A,products!D:D)</f>
        <v>Ghose, Ben and Divan</v>
      </c>
      <c r="I2415" s="1">
        <f>_xlfn.XLOOKUP(Table29[[#This Row],[order_id]],orders!A:A,orders!C:C)</f>
        <v>45287.584722222222</v>
      </c>
      <c r="J2415" s="3">
        <f>_xlfn.XLOOKUP(Table29[[#This Row],[order_id]],orders!A:A,orders!B:B)</f>
        <v>13796199</v>
      </c>
      <c r="K2415" s="3" t="str">
        <f>_xlfn.XLOOKUP(Table29[[#This Row],[order_id]],orders!A:A,orders!E:E)</f>
        <v>Card</v>
      </c>
      <c r="L2415" s="3" t="str">
        <f>_xlfn.XLOOKUP(Table29[[#This Row],[customer id]],customers!A:A,customers!C:C)</f>
        <v>Regular</v>
      </c>
    </row>
    <row r="2416" spans="1:12" x14ac:dyDescent="0.35">
      <c r="A2416" s="3">
        <v>5015358514</v>
      </c>
      <c r="B2416">
        <v>891833</v>
      </c>
      <c r="C2416">
        <v>1</v>
      </c>
      <c r="D2416" s="2">
        <v>493.19</v>
      </c>
      <c r="E2416" s="2">
        <f>Table29[[#This Row],[quantity]]*Table29[[#This Row],[unit_price]]</f>
        <v>493.19</v>
      </c>
      <c r="F2416" t="str">
        <f>_xlfn.XLOOKUP(Table29[[#This Row],[product_id]],products!A:A,products!B:B)</f>
        <v>Curd</v>
      </c>
      <c r="G2416" t="str">
        <f>_xlfn.XLOOKUP(B:B,products!A:A,products!C:C)</f>
        <v>Dairy &amp; Breakfast</v>
      </c>
      <c r="H2416" t="str">
        <f>_xlfn.XLOOKUP(Table29[[#This Row],[product_id]],products!A:A,products!D:D)</f>
        <v>Mani PLC</v>
      </c>
      <c r="I2416" s="1">
        <f>_xlfn.XLOOKUP(Table29[[#This Row],[order_id]],orders!A:A,orders!C:C)</f>
        <v>45516.864583333336</v>
      </c>
      <c r="J2416" s="3">
        <f>_xlfn.XLOOKUP(Table29[[#This Row],[order_id]],orders!A:A,orders!B:B)</f>
        <v>4057678</v>
      </c>
      <c r="K2416" s="3" t="str">
        <f>_xlfn.XLOOKUP(Table29[[#This Row],[order_id]],orders!A:A,orders!E:E)</f>
        <v>Wallet</v>
      </c>
      <c r="L2416" s="3" t="str">
        <f>_xlfn.XLOOKUP(Table29[[#This Row],[customer id]],customers!A:A,customers!C:C)</f>
        <v>Inactive</v>
      </c>
    </row>
    <row r="2417" spans="1:12" x14ac:dyDescent="0.35">
      <c r="A2417" s="3">
        <v>5769065545</v>
      </c>
      <c r="B2417">
        <v>376447</v>
      </c>
      <c r="C2417">
        <v>3</v>
      </c>
      <c r="D2417" s="2">
        <v>724.84</v>
      </c>
      <c r="E2417" s="2">
        <f>Table29[[#This Row],[quantity]]*Table29[[#This Row],[unit_price]]</f>
        <v>2174.52</v>
      </c>
      <c r="F2417" t="str">
        <f>_xlfn.XLOOKUP(Table29[[#This Row],[product_id]],products!A:A,products!B:B)</f>
        <v>Butter</v>
      </c>
      <c r="G2417" t="str">
        <f>_xlfn.XLOOKUP(B:B,products!A:A,products!C:C)</f>
        <v>Dairy &amp; Breakfast</v>
      </c>
      <c r="H2417" t="str">
        <f>_xlfn.XLOOKUP(Table29[[#This Row],[product_id]],products!A:A,products!D:D)</f>
        <v>Gara and Sons</v>
      </c>
      <c r="I2417" s="1">
        <f>_xlfn.XLOOKUP(Table29[[#This Row],[order_id]],orders!A:A,orders!C:C)</f>
        <v>45319.861805555556</v>
      </c>
      <c r="J2417" s="3">
        <f>_xlfn.XLOOKUP(Table29[[#This Row],[order_id]],orders!A:A,orders!B:B)</f>
        <v>1108176</v>
      </c>
      <c r="K2417" s="3" t="str">
        <f>_xlfn.XLOOKUP(Table29[[#This Row],[order_id]],orders!A:A,orders!E:E)</f>
        <v>Card</v>
      </c>
      <c r="L2417" s="3" t="str">
        <f>_xlfn.XLOOKUP(Table29[[#This Row],[customer id]],customers!A:A,customers!C:C)</f>
        <v>Premium</v>
      </c>
    </row>
    <row r="2418" spans="1:12" x14ac:dyDescent="0.35">
      <c r="A2418" s="3">
        <v>4062815570</v>
      </c>
      <c r="B2418">
        <v>492958</v>
      </c>
      <c r="C2418">
        <v>1</v>
      </c>
      <c r="D2418" s="2">
        <v>84.2</v>
      </c>
      <c r="E2418" s="2">
        <f>Table29[[#This Row],[quantity]]*Table29[[#This Row],[unit_price]]</f>
        <v>84.2</v>
      </c>
      <c r="F2418" t="str">
        <f>_xlfn.XLOOKUP(Table29[[#This Row],[product_id]],products!A:A,products!B:B)</f>
        <v>Lotion</v>
      </c>
      <c r="G2418" t="str">
        <f>_xlfn.XLOOKUP(B:B,products!A:A,products!C:C)</f>
        <v>Personal Care</v>
      </c>
      <c r="H2418" t="str">
        <f>_xlfn.XLOOKUP(Table29[[#This Row],[product_id]],products!A:A,products!D:D)</f>
        <v>Acharya PLC</v>
      </c>
      <c r="I2418" s="1">
        <f>_xlfn.XLOOKUP(Table29[[#This Row],[order_id]],orders!A:A,orders!C:C)</f>
        <v>45346.20208333333</v>
      </c>
      <c r="J2418" s="3">
        <f>_xlfn.XLOOKUP(Table29[[#This Row],[order_id]],orders!A:A,orders!B:B)</f>
        <v>98152679</v>
      </c>
      <c r="K2418" s="3" t="str">
        <f>_xlfn.XLOOKUP(Table29[[#This Row],[order_id]],orders!A:A,orders!E:E)</f>
        <v>Wallet</v>
      </c>
      <c r="L2418" s="3" t="str">
        <f>_xlfn.XLOOKUP(Table29[[#This Row],[customer id]],customers!A:A,customers!C:C)</f>
        <v>Regular</v>
      </c>
    </row>
    <row r="2419" spans="1:12" x14ac:dyDescent="0.35">
      <c r="A2419" s="3">
        <v>39405769</v>
      </c>
      <c r="B2419">
        <v>880510</v>
      </c>
      <c r="C2419">
        <v>2</v>
      </c>
      <c r="D2419" s="2">
        <v>951.43</v>
      </c>
      <c r="E2419" s="2">
        <f>Table29[[#This Row],[quantity]]*Table29[[#This Row],[unit_price]]</f>
        <v>1902.86</v>
      </c>
      <c r="F2419" t="str">
        <f>_xlfn.XLOOKUP(Table29[[#This Row],[product_id]],products!A:A,products!B:B)</f>
        <v>Bread</v>
      </c>
      <c r="G2419" t="str">
        <f>_xlfn.XLOOKUP(B:B,products!A:A,products!C:C)</f>
        <v>Dairy &amp; Breakfast</v>
      </c>
      <c r="H2419" t="str">
        <f>_xlfn.XLOOKUP(Table29[[#This Row],[product_id]],products!A:A,products!D:D)</f>
        <v>Roy-Char</v>
      </c>
      <c r="I2419" s="1">
        <f>_xlfn.XLOOKUP(Table29[[#This Row],[order_id]],orders!A:A,orders!C:C)</f>
        <v>45023.531944444447</v>
      </c>
      <c r="J2419" s="3">
        <f>_xlfn.XLOOKUP(Table29[[#This Row],[order_id]],orders!A:A,orders!B:B)</f>
        <v>24621386</v>
      </c>
      <c r="K2419" s="3" t="str">
        <f>_xlfn.XLOOKUP(Table29[[#This Row],[order_id]],orders!A:A,orders!E:E)</f>
        <v>Card</v>
      </c>
      <c r="L2419" s="3" t="str">
        <f>_xlfn.XLOOKUP(Table29[[#This Row],[customer id]],customers!A:A,customers!C:C)</f>
        <v>Premium</v>
      </c>
    </row>
    <row r="2420" spans="1:12" x14ac:dyDescent="0.35">
      <c r="A2420" s="3">
        <v>9553518696</v>
      </c>
      <c r="B2420">
        <v>336847</v>
      </c>
      <c r="C2420">
        <v>3</v>
      </c>
      <c r="D2420" s="2">
        <v>936.98</v>
      </c>
      <c r="E2420" s="2">
        <f>Table29[[#This Row],[quantity]]*Table29[[#This Row],[unit_price]]</f>
        <v>2810.94</v>
      </c>
      <c r="F2420" t="str">
        <f>_xlfn.XLOOKUP(Table29[[#This Row],[product_id]],products!A:A,products!B:B)</f>
        <v>Toilet Cleaner</v>
      </c>
      <c r="G2420" t="str">
        <f>_xlfn.XLOOKUP(B:B,products!A:A,products!C:C)</f>
        <v>Household Care</v>
      </c>
      <c r="H2420" t="str">
        <f>_xlfn.XLOOKUP(Table29[[#This Row],[product_id]],products!A:A,products!D:D)</f>
        <v>Dayal, Mammen and More</v>
      </c>
      <c r="I2420" s="1">
        <f>_xlfn.XLOOKUP(Table29[[#This Row],[order_id]],orders!A:A,orders!C:C)</f>
        <v>45118.461805555555</v>
      </c>
      <c r="J2420" s="3">
        <f>_xlfn.XLOOKUP(Table29[[#This Row],[order_id]],orders!A:A,orders!B:B)</f>
        <v>83304462</v>
      </c>
      <c r="K2420" s="3" t="str">
        <f>_xlfn.XLOOKUP(Table29[[#This Row],[order_id]],orders!A:A,orders!E:E)</f>
        <v>UPI</v>
      </c>
      <c r="L2420" s="3" t="str">
        <f>_xlfn.XLOOKUP(Table29[[#This Row],[customer id]],customers!A:A,customers!C:C)</f>
        <v>Premium</v>
      </c>
    </row>
    <row r="2421" spans="1:12" x14ac:dyDescent="0.35">
      <c r="A2421" s="3">
        <v>8023712979</v>
      </c>
      <c r="B2421">
        <v>328457</v>
      </c>
      <c r="C2421">
        <v>2</v>
      </c>
      <c r="D2421" s="2">
        <v>858.57</v>
      </c>
      <c r="E2421" s="2">
        <f>Table29[[#This Row],[quantity]]*Table29[[#This Row],[unit_price]]</f>
        <v>1717.14</v>
      </c>
      <c r="F2421" t="str">
        <f>_xlfn.XLOOKUP(Table29[[#This Row],[product_id]],products!A:A,products!B:B)</f>
        <v>Mango Drink</v>
      </c>
      <c r="G2421" t="str">
        <f>_xlfn.XLOOKUP(B:B,products!A:A,products!C:C)</f>
        <v>Cold Drinks &amp; Juices</v>
      </c>
      <c r="H2421" t="str">
        <f>_xlfn.XLOOKUP(Table29[[#This Row],[product_id]],products!A:A,products!D:D)</f>
        <v>Hayre-Shere</v>
      </c>
      <c r="I2421" s="1">
        <f>_xlfn.XLOOKUP(Table29[[#This Row],[order_id]],orders!A:A,orders!C:C)</f>
        <v>45058.728472222225</v>
      </c>
      <c r="J2421" s="3">
        <f>_xlfn.XLOOKUP(Table29[[#This Row],[order_id]],orders!A:A,orders!B:B)</f>
        <v>83701325</v>
      </c>
      <c r="K2421" s="3" t="str">
        <f>_xlfn.XLOOKUP(Table29[[#This Row],[order_id]],orders!A:A,orders!E:E)</f>
        <v>Wallet</v>
      </c>
      <c r="L2421" s="3" t="str">
        <f>_xlfn.XLOOKUP(Table29[[#This Row],[customer id]],customers!A:A,customers!C:C)</f>
        <v>Premium</v>
      </c>
    </row>
    <row r="2422" spans="1:12" x14ac:dyDescent="0.35">
      <c r="A2422" s="3">
        <v>1111747100</v>
      </c>
      <c r="B2422">
        <v>677169</v>
      </c>
      <c r="C2422">
        <v>1</v>
      </c>
      <c r="D2422" s="2">
        <v>261.02999999999997</v>
      </c>
      <c r="E2422" s="2">
        <f>Table29[[#This Row],[quantity]]*Table29[[#This Row],[unit_price]]</f>
        <v>261.02999999999997</v>
      </c>
      <c r="F2422" t="str">
        <f>_xlfn.XLOOKUP(Table29[[#This Row],[product_id]],products!A:A,products!B:B)</f>
        <v>Cough Syrup</v>
      </c>
      <c r="G2422" t="str">
        <f>_xlfn.XLOOKUP(B:B,products!A:A,products!C:C)</f>
        <v>Pharmacy</v>
      </c>
      <c r="H2422" t="str">
        <f>_xlfn.XLOOKUP(Table29[[#This Row],[product_id]],products!A:A,products!D:D)</f>
        <v>Char-Divan</v>
      </c>
      <c r="I2422" s="1">
        <f>_xlfn.XLOOKUP(Table29[[#This Row],[order_id]],orders!A:A,orders!C:C)</f>
        <v>45126.268750000003</v>
      </c>
      <c r="J2422" s="3">
        <f>_xlfn.XLOOKUP(Table29[[#This Row],[order_id]],orders!A:A,orders!B:B)</f>
        <v>83236183</v>
      </c>
      <c r="K2422" s="3" t="str">
        <f>_xlfn.XLOOKUP(Table29[[#This Row],[order_id]],orders!A:A,orders!E:E)</f>
        <v>UPI</v>
      </c>
      <c r="L2422" s="3" t="str">
        <f>_xlfn.XLOOKUP(Table29[[#This Row],[customer id]],customers!A:A,customers!C:C)</f>
        <v>New</v>
      </c>
    </row>
    <row r="2423" spans="1:12" x14ac:dyDescent="0.35">
      <c r="A2423" s="3">
        <v>3598180305</v>
      </c>
      <c r="B2423">
        <v>492958</v>
      </c>
      <c r="C2423">
        <v>1</v>
      </c>
      <c r="D2423" s="2">
        <v>84.2</v>
      </c>
      <c r="E2423" s="2">
        <f>Table29[[#This Row],[quantity]]*Table29[[#This Row],[unit_price]]</f>
        <v>84.2</v>
      </c>
      <c r="F2423" t="str">
        <f>_xlfn.XLOOKUP(Table29[[#This Row],[product_id]],products!A:A,products!B:B)</f>
        <v>Lotion</v>
      </c>
      <c r="G2423" t="str">
        <f>_xlfn.XLOOKUP(B:B,products!A:A,products!C:C)</f>
        <v>Personal Care</v>
      </c>
      <c r="H2423" t="str">
        <f>_xlfn.XLOOKUP(Table29[[#This Row],[product_id]],products!A:A,products!D:D)</f>
        <v>Acharya PLC</v>
      </c>
      <c r="I2423" s="1">
        <f>_xlfn.XLOOKUP(Table29[[#This Row],[order_id]],orders!A:A,orders!C:C)</f>
        <v>45169.365972222222</v>
      </c>
      <c r="J2423" s="3">
        <f>_xlfn.XLOOKUP(Table29[[#This Row],[order_id]],orders!A:A,orders!B:B)</f>
        <v>75836905</v>
      </c>
      <c r="K2423" s="3" t="str">
        <f>_xlfn.XLOOKUP(Table29[[#This Row],[order_id]],orders!A:A,orders!E:E)</f>
        <v>Wallet</v>
      </c>
      <c r="L2423" s="3" t="str">
        <f>_xlfn.XLOOKUP(Table29[[#This Row],[customer id]],customers!A:A,customers!C:C)</f>
        <v>Inactive</v>
      </c>
    </row>
    <row r="2424" spans="1:12" x14ac:dyDescent="0.35">
      <c r="A2424" s="3">
        <v>8171660349</v>
      </c>
      <c r="B2424">
        <v>118820</v>
      </c>
      <c r="C2424">
        <v>3</v>
      </c>
      <c r="D2424" s="2">
        <v>12.32</v>
      </c>
      <c r="E2424" s="2">
        <f>Table29[[#This Row],[quantity]]*Table29[[#This Row],[unit_price]]</f>
        <v>36.96</v>
      </c>
      <c r="F2424" t="str">
        <f>_xlfn.XLOOKUP(Table29[[#This Row],[product_id]],products!A:A,products!B:B)</f>
        <v>Iced Tea</v>
      </c>
      <c r="G2424" t="str">
        <f>_xlfn.XLOOKUP(B:B,products!A:A,products!C:C)</f>
        <v>Cold Drinks &amp; Juices</v>
      </c>
      <c r="H2424" t="str">
        <f>_xlfn.XLOOKUP(Table29[[#This Row],[product_id]],products!A:A,products!D:D)</f>
        <v>Warrior, Ravel and Amble</v>
      </c>
      <c r="I2424" s="1">
        <f>_xlfn.XLOOKUP(Table29[[#This Row],[order_id]],orders!A:A,orders!C:C)</f>
        <v>45421.775000000001</v>
      </c>
      <c r="J2424" s="3">
        <f>_xlfn.XLOOKUP(Table29[[#This Row],[order_id]],orders!A:A,orders!B:B)</f>
        <v>79628054</v>
      </c>
      <c r="K2424" s="3" t="str">
        <f>_xlfn.XLOOKUP(Table29[[#This Row],[order_id]],orders!A:A,orders!E:E)</f>
        <v>Wallet</v>
      </c>
      <c r="L2424" s="3" t="str">
        <f>_xlfn.XLOOKUP(Table29[[#This Row],[customer id]],customers!A:A,customers!C:C)</f>
        <v>Premium</v>
      </c>
    </row>
    <row r="2425" spans="1:12" x14ac:dyDescent="0.35">
      <c r="A2425" s="3">
        <v>3644704128</v>
      </c>
      <c r="B2425">
        <v>186168</v>
      </c>
      <c r="C2425">
        <v>1</v>
      </c>
      <c r="D2425" s="2">
        <v>878.8</v>
      </c>
      <c r="E2425" s="2">
        <f>Table29[[#This Row],[quantity]]*Table29[[#This Row],[unit_price]]</f>
        <v>878.8</v>
      </c>
      <c r="F2425" t="str">
        <f>_xlfn.XLOOKUP(Table29[[#This Row],[product_id]],products!A:A,products!B:B)</f>
        <v>Dog Food</v>
      </c>
      <c r="G2425" t="str">
        <f>_xlfn.XLOOKUP(B:B,products!A:A,products!C:C)</f>
        <v>Pet Care</v>
      </c>
      <c r="H2425" t="str">
        <f>_xlfn.XLOOKUP(Table29[[#This Row],[product_id]],products!A:A,products!D:D)</f>
        <v>Parekh, Lad and Kadakia</v>
      </c>
      <c r="I2425" s="1">
        <f>_xlfn.XLOOKUP(Table29[[#This Row],[order_id]],orders!A:A,orders!C:C)</f>
        <v>45444.411805555559</v>
      </c>
      <c r="J2425" s="3">
        <f>_xlfn.XLOOKUP(Table29[[#This Row],[order_id]],orders!A:A,orders!B:B)</f>
        <v>39717448</v>
      </c>
      <c r="K2425" s="3" t="str">
        <f>_xlfn.XLOOKUP(Table29[[#This Row],[order_id]],orders!A:A,orders!E:E)</f>
        <v>Wallet</v>
      </c>
      <c r="L2425" s="3" t="str">
        <f>_xlfn.XLOOKUP(Table29[[#This Row],[customer id]],customers!A:A,customers!C:C)</f>
        <v>New</v>
      </c>
    </row>
    <row r="2426" spans="1:12" x14ac:dyDescent="0.35">
      <c r="A2426" s="3">
        <v>1254907139</v>
      </c>
      <c r="B2426">
        <v>183929</v>
      </c>
      <c r="C2426">
        <v>1</v>
      </c>
      <c r="D2426" s="2">
        <v>738.74</v>
      </c>
      <c r="E2426" s="2">
        <f>Table29[[#This Row],[quantity]]*Table29[[#This Row],[unit_price]]</f>
        <v>738.74</v>
      </c>
      <c r="F2426" t="str">
        <f>_xlfn.XLOOKUP(Table29[[#This Row],[product_id]],products!A:A,products!B:B)</f>
        <v>Bread</v>
      </c>
      <c r="G2426" t="str">
        <f>_xlfn.XLOOKUP(B:B,products!A:A,products!C:C)</f>
        <v>Dairy &amp; Breakfast</v>
      </c>
      <c r="H2426" t="str">
        <f>_xlfn.XLOOKUP(Table29[[#This Row],[product_id]],products!A:A,products!D:D)</f>
        <v>Nagi, Sampath and Khurana</v>
      </c>
      <c r="I2426" s="1">
        <f>_xlfn.XLOOKUP(Table29[[#This Row],[order_id]],orders!A:A,orders!C:C)</f>
        <v>45120.20208333333</v>
      </c>
      <c r="J2426" s="3">
        <f>_xlfn.XLOOKUP(Table29[[#This Row],[order_id]],orders!A:A,orders!B:B)</f>
        <v>94854830</v>
      </c>
      <c r="K2426" s="3" t="str">
        <f>_xlfn.XLOOKUP(Table29[[#This Row],[order_id]],orders!A:A,orders!E:E)</f>
        <v>Card</v>
      </c>
      <c r="L2426" s="3" t="str">
        <f>_xlfn.XLOOKUP(Table29[[#This Row],[customer id]],customers!A:A,customers!C:C)</f>
        <v>Inactive</v>
      </c>
    </row>
    <row r="2427" spans="1:12" x14ac:dyDescent="0.35">
      <c r="A2427" s="3">
        <v>9810593187</v>
      </c>
      <c r="B2427">
        <v>942001</v>
      </c>
      <c r="C2427">
        <v>3</v>
      </c>
      <c r="D2427" s="2">
        <v>671.55</v>
      </c>
      <c r="E2427" s="2">
        <f>Table29[[#This Row],[quantity]]*Table29[[#This Row],[unit_price]]</f>
        <v>2014.6499999999999</v>
      </c>
      <c r="F2427" t="str">
        <f>_xlfn.XLOOKUP(Table29[[#This Row],[product_id]],products!A:A,products!B:B)</f>
        <v>Cat Food</v>
      </c>
      <c r="G2427" t="str">
        <f>_xlfn.XLOOKUP(B:B,products!A:A,products!C:C)</f>
        <v>Pet Care</v>
      </c>
      <c r="H2427" t="str">
        <f>_xlfn.XLOOKUP(Table29[[#This Row],[product_id]],products!A:A,products!D:D)</f>
        <v>Acharya Ltd</v>
      </c>
      <c r="I2427" s="1">
        <f>_xlfn.XLOOKUP(Table29[[#This Row],[order_id]],orders!A:A,orders!C:C)</f>
        <v>45065.000694444447</v>
      </c>
      <c r="J2427" s="3">
        <f>_xlfn.XLOOKUP(Table29[[#This Row],[order_id]],orders!A:A,orders!B:B)</f>
        <v>46313756</v>
      </c>
      <c r="K2427" s="3" t="str">
        <f>_xlfn.XLOOKUP(Table29[[#This Row],[order_id]],orders!A:A,orders!E:E)</f>
        <v>Cash</v>
      </c>
      <c r="L2427" s="3" t="str">
        <f>_xlfn.XLOOKUP(Table29[[#This Row],[customer id]],customers!A:A,customers!C:C)</f>
        <v>Premium</v>
      </c>
    </row>
    <row r="2428" spans="1:12" x14ac:dyDescent="0.35">
      <c r="A2428" s="3">
        <v>3205629870</v>
      </c>
      <c r="B2428">
        <v>552883</v>
      </c>
      <c r="C2428">
        <v>1</v>
      </c>
      <c r="D2428" s="2">
        <v>888.16</v>
      </c>
      <c r="E2428" s="2">
        <f>Table29[[#This Row],[quantity]]*Table29[[#This Row],[unit_price]]</f>
        <v>888.16</v>
      </c>
      <c r="F2428" t="str">
        <f>_xlfn.XLOOKUP(Table29[[#This Row],[product_id]],products!A:A,products!B:B)</f>
        <v>Potatoes</v>
      </c>
      <c r="G2428" t="str">
        <f>_xlfn.XLOOKUP(B:B,products!A:A,products!C:C)</f>
        <v>Fruits &amp; Vegetables</v>
      </c>
      <c r="H2428" t="str">
        <f>_xlfn.XLOOKUP(Table29[[#This Row],[product_id]],products!A:A,products!D:D)</f>
        <v>Balan, Patel and Mall</v>
      </c>
      <c r="I2428" s="1">
        <f>_xlfn.XLOOKUP(Table29[[#This Row],[order_id]],orders!A:A,orders!C:C)</f>
        <v>45439.777777777781</v>
      </c>
      <c r="J2428" s="3">
        <f>_xlfn.XLOOKUP(Table29[[#This Row],[order_id]],orders!A:A,orders!B:B)</f>
        <v>95001589</v>
      </c>
      <c r="K2428" s="3" t="str">
        <f>_xlfn.XLOOKUP(Table29[[#This Row],[order_id]],orders!A:A,orders!E:E)</f>
        <v>UPI</v>
      </c>
      <c r="L2428" s="3" t="str">
        <f>_xlfn.XLOOKUP(Table29[[#This Row],[customer id]],customers!A:A,customers!C:C)</f>
        <v>Regular</v>
      </c>
    </row>
    <row r="2429" spans="1:12" x14ac:dyDescent="0.35">
      <c r="A2429" s="3">
        <v>8608459871</v>
      </c>
      <c r="B2429">
        <v>39154</v>
      </c>
      <c r="C2429">
        <v>3</v>
      </c>
      <c r="D2429" s="2">
        <v>946.86</v>
      </c>
      <c r="E2429" s="2">
        <f>Table29[[#This Row],[quantity]]*Table29[[#This Row],[unit_price]]</f>
        <v>2840.58</v>
      </c>
      <c r="F2429" t="str">
        <f>_xlfn.XLOOKUP(Table29[[#This Row],[product_id]],products!A:A,products!B:B)</f>
        <v>Mangoes</v>
      </c>
      <c r="G2429" t="str">
        <f>_xlfn.XLOOKUP(B:B,products!A:A,products!C:C)</f>
        <v>Fruits &amp; Vegetables</v>
      </c>
      <c r="H2429" t="str">
        <f>_xlfn.XLOOKUP(Table29[[#This Row],[product_id]],products!A:A,products!D:D)</f>
        <v>Suresh, Bose and Bajwa</v>
      </c>
      <c r="I2429" s="1">
        <f>_xlfn.XLOOKUP(Table29[[#This Row],[order_id]],orders!A:A,orders!C:C)</f>
        <v>45190.736111111109</v>
      </c>
      <c r="J2429" s="3">
        <f>_xlfn.XLOOKUP(Table29[[#This Row],[order_id]],orders!A:A,orders!B:B)</f>
        <v>14472401</v>
      </c>
      <c r="K2429" s="3" t="str">
        <f>_xlfn.XLOOKUP(Table29[[#This Row],[order_id]],orders!A:A,orders!E:E)</f>
        <v>Card</v>
      </c>
      <c r="L2429" s="3" t="str">
        <f>_xlfn.XLOOKUP(Table29[[#This Row],[customer id]],customers!A:A,customers!C:C)</f>
        <v>Regular</v>
      </c>
    </row>
    <row r="2430" spans="1:12" x14ac:dyDescent="0.35">
      <c r="A2430" s="3">
        <v>2730458449</v>
      </c>
      <c r="B2430">
        <v>425341</v>
      </c>
      <c r="C2430">
        <v>1</v>
      </c>
      <c r="D2430" s="2">
        <v>486.28</v>
      </c>
      <c r="E2430" s="2">
        <f>Table29[[#This Row],[quantity]]*Table29[[#This Row],[unit_price]]</f>
        <v>486.28</v>
      </c>
      <c r="F2430" t="str">
        <f>_xlfn.XLOOKUP(Table29[[#This Row],[product_id]],products!A:A,products!B:B)</f>
        <v>Pet Treats</v>
      </c>
      <c r="G2430" t="str">
        <f>_xlfn.XLOOKUP(B:B,products!A:A,products!C:C)</f>
        <v>Pet Care</v>
      </c>
      <c r="H2430" t="str">
        <f>_xlfn.XLOOKUP(Table29[[#This Row],[product_id]],products!A:A,products!D:D)</f>
        <v>Mani, Dhar and Muni</v>
      </c>
      <c r="I2430" s="1">
        <f>_xlfn.XLOOKUP(Table29[[#This Row],[order_id]],orders!A:A,orders!C:C)</f>
        <v>45332.275694444441</v>
      </c>
      <c r="J2430" s="3">
        <f>_xlfn.XLOOKUP(Table29[[#This Row],[order_id]],orders!A:A,orders!B:B)</f>
        <v>13383642</v>
      </c>
      <c r="K2430" s="3" t="str">
        <f>_xlfn.XLOOKUP(Table29[[#This Row],[order_id]],orders!A:A,orders!E:E)</f>
        <v>Cash</v>
      </c>
      <c r="L2430" s="3" t="str">
        <f>_xlfn.XLOOKUP(Table29[[#This Row],[customer id]],customers!A:A,customers!C:C)</f>
        <v>Regular</v>
      </c>
    </row>
    <row r="2431" spans="1:12" x14ac:dyDescent="0.35">
      <c r="A2431" s="3">
        <v>2807397566</v>
      </c>
      <c r="B2431">
        <v>669378</v>
      </c>
      <c r="C2431">
        <v>2</v>
      </c>
      <c r="D2431" s="2">
        <v>212.14</v>
      </c>
      <c r="E2431" s="2">
        <f>Table29[[#This Row],[quantity]]*Table29[[#This Row],[unit_price]]</f>
        <v>424.28</v>
      </c>
      <c r="F2431" t="str">
        <f>_xlfn.XLOOKUP(Table29[[#This Row],[product_id]],products!A:A,products!B:B)</f>
        <v>Potatoes</v>
      </c>
      <c r="G2431" t="str">
        <f>_xlfn.XLOOKUP(B:B,products!A:A,products!C:C)</f>
        <v>Fruits &amp; Vegetables</v>
      </c>
      <c r="H2431" t="str">
        <f>_xlfn.XLOOKUP(Table29[[#This Row],[product_id]],products!A:A,products!D:D)</f>
        <v>Chadha and Sons</v>
      </c>
      <c r="I2431" s="1">
        <f>_xlfn.XLOOKUP(Table29[[#This Row],[order_id]],orders!A:A,orders!C:C)</f>
        <v>45431.417361111111</v>
      </c>
      <c r="J2431" s="3">
        <f>_xlfn.XLOOKUP(Table29[[#This Row],[order_id]],orders!A:A,orders!B:B)</f>
        <v>28663279</v>
      </c>
      <c r="K2431" s="3" t="str">
        <f>_xlfn.XLOOKUP(Table29[[#This Row],[order_id]],orders!A:A,orders!E:E)</f>
        <v>Cash</v>
      </c>
      <c r="L2431" s="3" t="str">
        <f>_xlfn.XLOOKUP(Table29[[#This Row],[customer id]],customers!A:A,customers!C:C)</f>
        <v>Premium</v>
      </c>
    </row>
    <row r="2432" spans="1:12" x14ac:dyDescent="0.35">
      <c r="A2432" s="3">
        <v>7217535512</v>
      </c>
      <c r="B2432">
        <v>954722</v>
      </c>
      <c r="C2432">
        <v>3</v>
      </c>
      <c r="D2432" s="2">
        <v>616.45000000000005</v>
      </c>
      <c r="E2432" s="2">
        <f>Table29[[#This Row],[quantity]]*Table29[[#This Row],[unit_price]]</f>
        <v>1849.3500000000001</v>
      </c>
      <c r="F2432" t="str">
        <f>_xlfn.XLOOKUP(Table29[[#This Row],[product_id]],products!A:A,products!B:B)</f>
        <v>Ice Cream</v>
      </c>
      <c r="G2432" t="str">
        <f>_xlfn.XLOOKUP(B:B,products!A:A,products!C:C)</f>
        <v>Instant &amp; Frozen Food</v>
      </c>
      <c r="H2432" t="str">
        <f>_xlfn.XLOOKUP(Table29[[#This Row],[product_id]],products!A:A,products!D:D)</f>
        <v>Mohan-Virk</v>
      </c>
      <c r="I2432" s="1">
        <f>_xlfn.XLOOKUP(Table29[[#This Row],[order_id]],orders!A:A,orders!C:C)</f>
        <v>45241.933333333334</v>
      </c>
      <c r="J2432" s="3">
        <f>_xlfn.XLOOKUP(Table29[[#This Row],[order_id]],orders!A:A,orders!B:B)</f>
        <v>81541985</v>
      </c>
      <c r="K2432" s="3" t="str">
        <f>_xlfn.XLOOKUP(Table29[[#This Row],[order_id]],orders!A:A,orders!E:E)</f>
        <v>Cash</v>
      </c>
      <c r="L2432" s="3" t="str">
        <f>_xlfn.XLOOKUP(Table29[[#This Row],[customer id]],customers!A:A,customers!C:C)</f>
        <v>Regular</v>
      </c>
    </row>
    <row r="2433" spans="1:12" x14ac:dyDescent="0.35">
      <c r="A2433" s="3">
        <v>3321951407</v>
      </c>
      <c r="B2433">
        <v>901144</v>
      </c>
      <c r="C2433">
        <v>2</v>
      </c>
      <c r="D2433" s="2">
        <v>340.36</v>
      </c>
      <c r="E2433" s="2">
        <f>Table29[[#This Row],[quantity]]*Table29[[#This Row],[unit_price]]</f>
        <v>680.72</v>
      </c>
      <c r="F2433" t="str">
        <f>_xlfn.XLOOKUP(Table29[[#This Row],[product_id]],products!A:A,products!B:B)</f>
        <v>Sugar</v>
      </c>
      <c r="G2433" t="str">
        <f>_xlfn.XLOOKUP(B:B,products!A:A,products!C:C)</f>
        <v>Grocery &amp; Staples</v>
      </c>
      <c r="H2433" t="str">
        <f>_xlfn.XLOOKUP(Table29[[#This Row],[product_id]],products!A:A,products!D:D)</f>
        <v>Deo-Kamdar</v>
      </c>
      <c r="I2433" s="1">
        <f>_xlfn.XLOOKUP(Table29[[#This Row],[order_id]],orders!A:A,orders!C:C)</f>
        <v>45182.508333333331</v>
      </c>
      <c r="J2433" s="3">
        <f>_xlfn.XLOOKUP(Table29[[#This Row],[order_id]],orders!A:A,orders!B:B)</f>
        <v>40305293</v>
      </c>
      <c r="K2433" s="3" t="str">
        <f>_xlfn.XLOOKUP(Table29[[#This Row],[order_id]],orders!A:A,orders!E:E)</f>
        <v>Cash</v>
      </c>
      <c r="L2433" s="3" t="str">
        <f>_xlfn.XLOOKUP(Table29[[#This Row],[customer id]],customers!A:A,customers!C:C)</f>
        <v>Regular</v>
      </c>
    </row>
    <row r="2434" spans="1:12" x14ac:dyDescent="0.35">
      <c r="A2434" s="3">
        <v>7189146676</v>
      </c>
      <c r="B2434">
        <v>18035</v>
      </c>
      <c r="C2434">
        <v>2</v>
      </c>
      <c r="D2434" s="2">
        <v>968.94</v>
      </c>
      <c r="E2434" s="2">
        <f>Table29[[#This Row],[quantity]]*Table29[[#This Row],[unit_price]]</f>
        <v>1937.88</v>
      </c>
      <c r="F2434" t="str">
        <f>_xlfn.XLOOKUP(Table29[[#This Row],[product_id]],products!A:A,products!B:B)</f>
        <v>Dish Soap</v>
      </c>
      <c r="G2434" t="str">
        <f>_xlfn.XLOOKUP(B:B,products!A:A,products!C:C)</f>
        <v>Household Care</v>
      </c>
      <c r="H2434" t="str">
        <f>_xlfn.XLOOKUP(Table29[[#This Row],[product_id]],products!A:A,products!D:D)</f>
        <v>Ramesh Inc</v>
      </c>
      <c r="I2434" s="1">
        <f>_xlfn.XLOOKUP(Table29[[#This Row],[order_id]],orders!A:A,orders!C:C)</f>
        <v>45432.773611111108</v>
      </c>
      <c r="J2434" s="3">
        <f>_xlfn.XLOOKUP(Table29[[#This Row],[order_id]],orders!A:A,orders!B:B)</f>
        <v>10789681</v>
      </c>
      <c r="K2434" s="3" t="str">
        <f>_xlfn.XLOOKUP(Table29[[#This Row],[order_id]],orders!A:A,orders!E:E)</f>
        <v>UPI</v>
      </c>
      <c r="L2434" s="3" t="str">
        <f>_xlfn.XLOOKUP(Table29[[#This Row],[customer id]],customers!A:A,customers!C:C)</f>
        <v>Regular</v>
      </c>
    </row>
    <row r="2435" spans="1:12" x14ac:dyDescent="0.35">
      <c r="A2435" s="3">
        <v>5601251774</v>
      </c>
      <c r="B2435">
        <v>602241</v>
      </c>
      <c r="C2435">
        <v>2</v>
      </c>
      <c r="D2435" s="2">
        <v>976.55</v>
      </c>
      <c r="E2435" s="2">
        <f>Table29[[#This Row],[quantity]]*Table29[[#This Row],[unit_price]]</f>
        <v>1953.1</v>
      </c>
      <c r="F2435" t="str">
        <f>_xlfn.XLOOKUP(Table29[[#This Row],[product_id]],products!A:A,products!B:B)</f>
        <v>Nuts</v>
      </c>
      <c r="G2435" t="str">
        <f>_xlfn.XLOOKUP(B:B,products!A:A,products!C:C)</f>
        <v>Snacks &amp; Munchies</v>
      </c>
      <c r="H2435" t="str">
        <f>_xlfn.XLOOKUP(Table29[[#This Row],[product_id]],products!A:A,products!D:D)</f>
        <v>Bahl-Pau</v>
      </c>
      <c r="I2435" s="1">
        <f>_xlfn.XLOOKUP(Table29[[#This Row],[order_id]],orders!A:A,orders!C:C)</f>
        <v>45575.344444444447</v>
      </c>
      <c r="J2435" s="3">
        <f>_xlfn.XLOOKUP(Table29[[#This Row],[order_id]],orders!A:A,orders!B:B)</f>
        <v>96629258</v>
      </c>
      <c r="K2435" s="3" t="str">
        <f>_xlfn.XLOOKUP(Table29[[#This Row],[order_id]],orders!A:A,orders!E:E)</f>
        <v>Card</v>
      </c>
      <c r="L2435" s="3" t="str">
        <f>_xlfn.XLOOKUP(Table29[[#This Row],[customer id]],customers!A:A,customers!C:C)</f>
        <v>Inactive</v>
      </c>
    </row>
    <row r="2436" spans="1:12" x14ac:dyDescent="0.35">
      <c r="A2436" s="3">
        <v>8884350133</v>
      </c>
      <c r="B2436">
        <v>851978</v>
      </c>
      <c r="C2436">
        <v>1</v>
      </c>
      <c r="D2436" s="2">
        <v>715.72</v>
      </c>
      <c r="E2436" s="2">
        <f>Table29[[#This Row],[quantity]]*Table29[[#This Row],[unit_price]]</f>
        <v>715.72</v>
      </c>
      <c r="F2436" t="str">
        <f>_xlfn.XLOOKUP(Table29[[#This Row],[product_id]],products!A:A,products!B:B)</f>
        <v>Vitamins</v>
      </c>
      <c r="G2436" t="str">
        <f>_xlfn.XLOOKUP(B:B,products!A:A,products!C:C)</f>
        <v>Pharmacy</v>
      </c>
      <c r="H2436" t="str">
        <f>_xlfn.XLOOKUP(Table29[[#This Row],[product_id]],products!A:A,products!D:D)</f>
        <v>Parsa-Bala</v>
      </c>
      <c r="I2436" s="1">
        <f>_xlfn.XLOOKUP(Table29[[#This Row],[order_id]],orders!A:A,orders!C:C)</f>
        <v>45557.836111111108</v>
      </c>
      <c r="J2436" s="3">
        <f>_xlfn.XLOOKUP(Table29[[#This Row],[order_id]],orders!A:A,orders!B:B)</f>
        <v>55425478</v>
      </c>
      <c r="K2436" s="3" t="str">
        <f>_xlfn.XLOOKUP(Table29[[#This Row],[order_id]],orders!A:A,orders!E:E)</f>
        <v>Card</v>
      </c>
      <c r="L2436" s="3" t="str">
        <f>_xlfn.XLOOKUP(Table29[[#This Row],[customer id]],customers!A:A,customers!C:C)</f>
        <v>Inactive</v>
      </c>
    </row>
    <row r="2437" spans="1:12" x14ac:dyDescent="0.35">
      <c r="A2437" s="3">
        <v>8168306307</v>
      </c>
      <c r="B2437">
        <v>557908</v>
      </c>
      <c r="C2437">
        <v>2</v>
      </c>
      <c r="D2437" s="2">
        <v>942.37</v>
      </c>
      <c r="E2437" s="2">
        <f>Table29[[#This Row],[quantity]]*Table29[[#This Row],[unit_price]]</f>
        <v>1884.74</v>
      </c>
      <c r="F2437" t="str">
        <f>_xlfn.XLOOKUP(Table29[[#This Row],[product_id]],products!A:A,products!B:B)</f>
        <v>Vitamins</v>
      </c>
      <c r="G2437" t="str">
        <f>_xlfn.XLOOKUP(B:B,products!A:A,products!C:C)</f>
        <v>Pharmacy</v>
      </c>
      <c r="H2437" t="str">
        <f>_xlfn.XLOOKUP(Table29[[#This Row],[product_id]],products!A:A,products!D:D)</f>
        <v>Sundaram Inc</v>
      </c>
      <c r="I2437" s="1">
        <f>_xlfn.XLOOKUP(Table29[[#This Row],[order_id]],orders!A:A,orders!C:C)</f>
        <v>45277.877083333333</v>
      </c>
      <c r="J2437" s="3">
        <f>_xlfn.XLOOKUP(Table29[[#This Row],[order_id]],orders!A:A,orders!B:B)</f>
        <v>98152679</v>
      </c>
      <c r="K2437" s="3" t="str">
        <f>_xlfn.XLOOKUP(Table29[[#This Row],[order_id]],orders!A:A,orders!E:E)</f>
        <v>Cash</v>
      </c>
      <c r="L2437" s="3" t="str">
        <f>_xlfn.XLOOKUP(Table29[[#This Row],[customer id]],customers!A:A,customers!C:C)</f>
        <v>Regular</v>
      </c>
    </row>
    <row r="2438" spans="1:12" x14ac:dyDescent="0.35">
      <c r="A2438" s="3">
        <v>7689275881</v>
      </c>
      <c r="B2438">
        <v>564692</v>
      </c>
      <c r="C2438">
        <v>1</v>
      </c>
      <c r="D2438" s="2">
        <v>215.65</v>
      </c>
      <c r="E2438" s="2">
        <f>Table29[[#This Row],[quantity]]*Table29[[#This Row],[unit_price]]</f>
        <v>215.65</v>
      </c>
      <c r="F2438" t="str">
        <f>_xlfn.XLOOKUP(Table29[[#This Row],[product_id]],products!A:A,products!B:B)</f>
        <v>Cat Food</v>
      </c>
      <c r="G2438" t="str">
        <f>_xlfn.XLOOKUP(B:B,products!A:A,products!C:C)</f>
        <v>Pet Care</v>
      </c>
      <c r="H2438" t="str">
        <f>_xlfn.XLOOKUP(Table29[[#This Row],[product_id]],products!A:A,products!D:D)</f>
        <v>Krishna, Bail and Dyal</v>
      </c>
      <c r="I2438" s="1">
        <f>_xlfn.XLOOKUP(Table29[[#This Row],[order_id]],orders!A:A,orders!C:C)</f>
        <v>45325.23541666667</v>
      </c>
      <c r="J2438" s="3">
        <f>_xlfn.XLOOKUP(Table29[[#This Row],[order_id]],orders!A:A,orders!B:B)</f>
        <v>54580166</v>
      </c>
      <c r="K2438" s="3" t="str">
        <f>_xlfn.XLOOKUP(Table29[[#This Row],[order_id]],orders!A:A,orders!E:E)</f>
        <v>Card</v>
      </c>
      <c r="L2438" s="3" t="str">
        <f>_xlfn.XLOOKUP(Table29[[#This Row],[customer id]],customers!A:A,customers!C:C)</f>
        <v>Regular</v>
      </c>
    </row>
    <row r="2439" spans="1:12" x14ac:dyDescent="0.35">
      <c r="A2439" s="3">
        <v>6593510732</v>
      </c>
      <c r="B2439">
        <v>741341</v>
      </c>
      <c r="C2439">
        <v>1</v>
      </c>
      <c r="D2439" s="2">
        <v>923.84</v>
      </c>
      <c r="E2439" s="2">
        <f>Table29[[#This Row],[quantity]]*Table29[[#This Row],[unit_price]]</f>
        <v>923.84</v>
      </c>
      <c r="F2439" t="str">
        <f>_xlfn.XLOOKUP(Table29[[#This Row],[product_id]],products!A:A,products!B:B)</f>
        <v>Eggs</v>
      </c>
      <c r="G2439" t="str">
        <f>_xlfn.XLOOKUP(B:B,products!A:A,products!C:C)</f>
        <v>Dairy &amp; Breakfast</v>
      </c>
      <c r="H2439" t="str">
        <f>_xlfn.XLOOKUP(Table29[[#This Row],[product_id]],products!A:A,products!D:D)</f>
        <v>Prasad LLC</v>
      </c>
      <c r="I2439" s="1">
        <f>_xlfn.XLOOKUP(Table29[[#This Row],[order_id]],orders!A:A,orders!C:C)</f>
        <v>45179.57708333333</v>
      </c>
      <c r="J2439" s="3">
        <f>_xlfn.XLOOKUP(Table29[[#This Row],[order_id]],orders!A:A,orders!B:B)</f>
        <v>87266831</v>
      </c>
      <c r="K2439" s="3" t="str">
        <f>_xlfn.XLOOKUP(Table29[[#This Row],[order_id]],orders!A:A,orders!E:E)</f>
        <v>Wallet</v>
      </c>
      <c r="L2439" s="3" t="str">
        <f>_xlfn.XLOOKUP(Table29[[#This Row],[customer id]],customers!A:A,customers!C:C)</f>
        <v>New</v>
      </c>
    </row>
    <row r="2440" spans="1:12" x14ac:dyDescent="0.35">
      <c r="A2440" s="3">
        <v>3066405445</v>
      </c>
      <c r="B2440">
        <v>883013</v>
      </c>
      <c r="C2440">
        <v>3</v>
      </c>
      <c r="D2440" s="2">
        <v>989.88</v>
      </c>
      <c r="E2440" s="2">
        <f>Table29[[#This Row],[quantity]]*Table29[[#This Row],[unit_price]]</f>
        <v>2969.64</v>
      </c>
      <c r="F2440" t="str">
        <f>_xlfn.XLOOKUP(Table29[[#This Row],[product_id]],products!A:A,products!B:B)</f>
        <v>Eggs</v>
      </c>
      <c r="G2440" t="str">
        <f>_xlfn.XLOOKUP(B:B,products!A:A,products!C:C)</f>
        <v>Dairy &amp; Breakfast</v>
      </c>
      <c r="H2440" t="str">
        <f>_xlfn.XLOOKUP(Table29[[#This Row],[product_id]],products!A:A,products!D:D)</f>
        <v>Chahal Group</v>
      </c>
      <c r="I2440" s="1">
        <f>_xlfn.XLOOKUP(Table29[[#This Row],[order_id]],orders!A:A,orders!C:C)</f>
        <v>45091.367361111108</v>
      </c>
      <c r="J2440" s="3">
        <f>_xlfn.XLOOKUP(Table29[[#This Row],[order_id]],orders!A:A,orders!B:B)</f>
        <v>53354003</v>
      </c>
      <c r="K2440" s="3" t="str">
        <f>_xlfn.XLOOKUP(Table29[[#This Row],[order_id]],orders!A:A,orders!E:E)</f>
        <v>Wallet</v>
      </c>
      <c r="L2440" s="3" t="str">
        <f>_xlfn.XLOOKUP(Table29[[#This Row],[customer id]],customers!A:A,customers!C:C)</f>
        <v>New</v>
      </c>
    </row>
    <row r="2441" spans="1:12" x14ac:dyDescent="0.35">
      <c r="A2441" s="3">
        <v>5319633841</v>
      </c>
      <c r="B2441">
        <v>137909</v>
      </c>
      <c r="C2441">
        <v>2</v>
      </c>
      <c r="D2441" s="2">
        <v>864.3</v>
      </c>
      <c r="E2441" s="2">
        <f>Table29[[#This Row],[quantity]]*Table29[[#This Row],[unit_price]]</f>
        <v>1728.6</v>
      </c>
      <c r="F2441" t="str">
        <f>_xlfn.XLOOKUP(Table29[[#This Row],[product_id]],products!A:A,products!B:B)</f>
        <v>Cough Syrup</v>
      </c>
      <c r="G2441" t="str">
        <f>_xlfn.XLOOKUP(B:B,products!A:A,products!C:C)</f>
        <v>Pharmacy</v>
      </c>
      <c r="H2441" t="str">
        <f>_xlfn.XLOOKUP(Table29[[#This Row],[product_id]],products!A:A,products!D:D)</f>
        <v>Dalal PLC</v>
      </c>
      <c r="I2441" s="1">
        <f>_xlfn.XLOOKUP(Table29[[#This Row],[order_id]],orders!A:A,orders!C:C)</f>
        <v>45417.606944444444</v>
      </c>
      <c r="J2441" s="3">
        <f>_xlfn.XLOOKUP(Table29[[#This Row],[order_id]],orders!A:A,orders!B:B)</f>
        <v>95364457</v>
      </c>
      <c r="K2441" s="3" t="str">
        <f>_xlfn.XLOOKUP(Table29[[#This Row],[order_id]],orders!A:A,orders!E:E)</f>
        <v>Cash</v>
      </c>
      <c r="L2441" s="3" t="str">
        <f>_xlfn.XLOOKUP(Table29[[#This Row],[customer id]],customers!A:A,customers!C:C)</f>
        <v>Premium</v>
      </c>
    </row>
    <row r="2442" spans="1:12" x14ac:dyDescent="0.35">
      <c r="A2442" s="3">
        <v>1113665104</v>
      </c>
      <c r="B2442">
        <v>82484</v>
      </c>
      <c r="C2442">
        <v>3</v>
      </c>
      <c r="D2442" s="2">
        <v>914.88</v>
      </c>
      <c r="E2442" s="2">
        <f>Table29[[#This Row],[quantity]]*Table29[[#This Row],[unit_price]]</f>
        <v>2744.64</v>
      </c>
      <c r="F2442" t="str">
        <f>_xlfn.XLOOKUP(Table29[[#This Row],[product_id]],products!A:A,products!B:B)</f>
        <v>Baby Food</v>
      </c>
      <c r="G2442" t="str">
        <f>_xlfn.XLOOKUP(B:B,products!A:A,products!C:C)</f>
        <v>Baby Care</v>
      </c>
      <c r="H2442" t="str">
        <f>_xlfn.XLOOKUP(Table29[[#This Row],[product_id]],products!A:A,products!D:D)</f>
        <v>Mallick PLC</v>
      </c>
      <c r="I2442" s="1">
        <f>_xlfn.XLOOKUP(Table29[[#This Row],[order_id]],orders!A:A,orders!C:C)</f>
        <v>45454.956944444442</v>
      </c>
      <c r="J2442" s="3">
        <f>_xlfn.XLOOKUP(Table29[[#This Row],[order_id]],orders!A:A,orders!B:B)</f>
        <v>83034412</v>
      </c>
      <c r="K2442" s="3" t="str">
        <f>_xlfn.XLOOKUP(Table29[[#This Row],[order_id]],orders!A:A,orders!E:E)</f>
        <v>Card</v>
      </c>
      <c r="L2442" s="3" t="str">
        <f>_xlfn.XLOOKUP(Table29[[#This Row],[customer id]],customers!A:A,customers!C:C)</f>
        <v>New</v>
      </c>
    </row>
    <row r="2443" spans="1:12" x14ac:dyDescent="0.35">
      <c r="A2443" s="3">
        <v>8436983782</v>
      </c>
      <c r="B2443">
        <v>376447</v>
      </c>
      <c r="C2443">
        <v>3</v>
      </c>
      <c r="D2443" s="2">
        <v>724.84</v>
      </c>
      <c r="E2443" s="2">
        <f>Table29[[#This Row],[quantity]]*Table29[[#This Row],[unit_price]]</f>
        <v>2174.52</v>
      </c>
      <c r="F2443" t="str">
        <f>_xlfn.XLOOKUP(Table29[[#This Row],[product_id]],products!A:A,products!B:B)</f>
        <v>Butter</v>
      </c>
      <c r="G2443" t="str">
        <f>_xlfn.XLOOKUP(B:B,products!A:A,products!C:C)</f>
        <v>Dairy &amp; Breakfast</v>
      </c>
      <c r="H2443" t="str">
        <f>_xlfn.XLOOKUP(Table29[[#This Row],[product_id]],products!A:A,products!D:D)</f>
        <v>Gara and Sons</v>
      </c>
      <c r="I2443" s="1">
        <f>_xlfn.XLOOKUP(Table29[[#This Row],[order_id]],orders!A:A,orders!C:C)</f>
        <v>45587.082638888889</v>
      </c>
      <c r="J2443" s="3">
        <f>_xlfn.XLOOKUP(Table29[[#This Row],[order_id]],orders!A:A,orders!B:B)</f>
        <v>98896871</v>
      </c>
      <c r="K2443" s="3" t="str">
        <f>_xlfn.XLOOKUP(Table29[[#This Row],[order_id]],orders!A:A,orders!E:E)</f>
        <v>Cash</v>
      </c>
      <c r="L2443" s="3" t="str">
        <f>_xlfn.XLOOKUP(Table29[[#This Row],[customer id]],customers!A:A,customers!C:C)</f>
        <v>Regular</v>
      </c>
    </row>
    <row r="2444" spans="1:12" x14ac:dyDescent="0.35">
      <c r="A2444" s="3">
        <v>1958942711</v>
      </c>
      <c r="B2444">
        <v>669378</v>
      </c>
      <c r="C2444">
        <v>2</v>
      </c>
      <c r="D2444" s="2">
        <v>212.14</v>
      </c>
      <c r="E2444" s="2">
        <f>Table29[[#This Row],[quantity]]*Table29[[#This Row],[unit_price]]</f>
        <v>424.28</v>
      </c>
      <c r="F2444" t="str">
        <f>_xlfn.XLOOKUP(Table29[[#This Row],[product_id]],products!A:A,products!B:B)</f>
        <v>Potatoes</v>
      </c>
      <c r="G2444" t="str">
        <f>_xlfn.XLOOKUP(B:B,products!A:A,products!C:C)</f>
        <v>Fruits &amp; Vegetables</v>
      </c>
      <c r="H2444" t="str">
        <f>_xlfn.XLOOKUP(Table29[[#This Row],[product_id]],products!A:A,products!D:D)</f>
        <v>Chadha and Sons</v>
      </c>
      <c r="I2444" s="1">
        <f>_xlfn.XLOOKUP(Table29[[#This Row],[order_id]],orders!A:A,orders!C:C)</f>
        <v>45424.370138888888</v>
      </c>
      <c r="J2444" s="3">
        <f>_xlfn.XLOOKUP(Table29[[#This Row],[order_id]],orders!A:A,orders!B:B)</f>
        <v>30643619</v>
      </c>
      <c r="K2444" s="3" t="str">
        <f>_xlfn.XLOOKUP(Table29[[#This Row],[order_id]],orders!A:A,orders!E:E)</f>
        <v>Cash</v>
      </c>
      <c r="L2444" s="3" t="str">
        <f>_xlfn.XLOOKUP(Table29[[#This Row],[customer id]],customers!A:A,customers!C:C)</f>
        <v>Inactive</v>
      </c>
    </row>
    <row r="2445" spans="1:12" x14ac:dyDescent="0.35">
      <c r="A2445" s="3">
        <v>6485627928</v>
      </c>
      <c r="B2445">
        <v>257719</v>
      </c>
      <c r="C2445">
        <v>2</v>
      </c>
      <c r="D2445" s="2">
        <v>281.73</v>
      </c>
      <c r="E2445" s="2">
        <f>Table29[[#This Row],[quantity]]*Table29[[#This Row],[unit_price]]</f>
        <v>563.46</v>
      </c>
      <c r="F2445" t="str">
        <f>_xlfn.XLOOKUP(Table29[[#This Row],[product_id]],products!A:A,products!B:B)</f>
        <v>Eggs</v>
      </c>
      <c r="G2445" t="str">
        <f>_xlfn.XLOOKUP(B:B,products!A:A,products!C:C)</f>
        <v>Dairy &amp; Breakfast</v>
      </c>
      <c r="H2445" t="str">
        <f>_xlfn.XLOOKUP(Table29[[#This Row],[product_id]],products!A:A,products!D:D)</f>
        <v>Chaudhuri PLC</v>
      </c>
      <c r="I2445" s="1">
        <f>_xlfn.XLOOKUP(Table29[[#This Row],[order_id]],orders!A:A,orders!C:C)</f>
        <v>45548.231944444444</v>
      </c>
      <c r="J2445" s="3">
        <f>_xlfn.XLOOKUP(Table29[[#This Row],[order_id]],orders!A:A,orders!B:B)</f>
        <v>59769142</v>
      </c>
      <c r="K2445" s="3" t="str">
        <f>_xlfn.XLOOKUP(Table29[[#This Row],[order_id]],orders!A:A,orders!E:E)</f>
        <v>Wallet</v>
      </c>
      <c r="L2445" s="3" t="str">
        <f>_xlfn.XLOOKUP(Table29[[#This Row],[customer id]],customers!A:A,customers!C:C)</f>
        <v>New</v>
      </c>
    </row>
    <row r="2446" spans="1:12" x14ac:dyDescent="0.35">
      <c r="A2446" s="3">
        <v>8147959428</v>
      </c>
      <c r="B2446">
        <v>712307</v>
      </c>
      <c r="C2446">
        <v>2</v>
      </c>
      <c r="D2446" s="2">
        <v>264.89</v>
      </c>
      <c r="E2446" s="2">
        <f>Table29[[#This Row],[quantity]]*Table29[[#This Row],[unit_price]]</f>
        <v>529.78</v>
      </c>
      <c r="F2446" t="str">
        <f>_xlfn.XLOOKUP(Table29[[#This Row],[product_id]],products!A:A,products!B:B)</f>
        <v>Orange Juice</v>
      </c>
      <c r="G2446" t="str">
        <f>_xlfn.XLOOKUP(B:B,products!A:A,products!C:C)</f>
        <v>Cold Drinks &amp; Juices</v>
      </c>
      <c r="H2446" t="str">
        <f>_xlfn.XLOOKUP(Table29[[#This Row],[product_id]],products!A:A,products!D:D)</f>
        <v>Chana LLC</v>
      </c>
      <c r="I2446" s="1">
        <f>_xlfn.XLOOKUP(Table29[[#This Row],[order_id]],orders!A:A,orders!C:C)</f>
        <v>45496.571527777778</v>
      </c>
      <c r="J2446" s="3">
        <f>_xlfn.XLOOKUP(Table29[[#This Row],[order_id]],orders!A:A,orders!B:B)</f>
        <v>31000129</v>
      </c>
      <c r="K2446" s="3" t="str">
        <f>_xlfn.XLOOKUP(Table29[[#This Row],[order_id]],orders!A:A,orders!E:E)</f>
        <v>Wallet</v>
      </c>
      <c r="L2446" s="3" t="str">
        <f>_xlfn.XLOOKUP(Table29[[#This Row],[customer id]],customers!A:A,customers!C:C)</f>
        <v>Premium</v>
      </c>
    </row>
    <row r="2447" spans="1:12" x14ac:dyDescent="0.35">
      <c r="A2447" s="3">
        <v>3697060283</v>
      </c>
      <c r="B2447">
        <v>949818</v>
      </c>
      <c r="C2447">
        <v>2</v>
      </c>
      <c r="D2447" s="2">
        <v>483.05</v>
      </c>
      <c r="E2447" s="2">
        <f>Table29[[#This Row],[quantity]]*Table29[[#This Row],[unit_price]]</f>
        <v>966.1</v>
      </c>
      <c r="F2447" t="str">
        <f>_xlfn.XLOOKUP(Table29[[#This Row],[product_id]],products!A:A,products!B:B)</f>
        <v>Biscuits</v>
      </c>
      <c r="G2447" t="str">
        <f>_xlfn.XLOOKUP(B:B,products!A:A,products!C:C)</f>
        <v>Snacks &amp; Munchies</v>
      </c>
      <c r="H2447" t="str">
        <f>_xlfn.XLOOKUP(Table29[[#This Row],[product_id]],products!A:A,products!D:D)</f>
        <v>Yohannan Inc</v>
      </c>
      <c r="I2447" s="1">
        <f>_xlfn.XLOOKUP(Table29[[#This Row],[order_id]],orders!A:A,orders!C:C)</f>
        <v>45529.04791666667</v>
      </c>
      <c r="J2447" s="3">
        <f>_xlfn.XLOOKUP(Table29[[#This Row],[order_id]],orders!A:A,orders!B:B)</f>
        <v>57642258</v>
      </c>
      <c r="K2447" s="3" t="str">
        <f>_xlfn.XLOOKUP(Table29[[#This Row],[order_id]],orders!A:A,orders!E:E)</f>
        <v>UPI</v>
      </c>
      <c r="L2447" s="3" t="str">
        <f>_xlfn.XLOOKUP(Table29[[#This Row],[customer id]],customers!A:A,customers!C:C)</f>
        <v>Premium</v>
      </c>
    </row>
    <row r="2448" spans="1:12" x14ac:dyDescent="0.35">
      <c r="A2448" s="3">
        <v>2039437258</v>
      </c>
      <c r="B2448">
        <v>992178</v>
      </c>
      <c r="C2448">
        <v>2</v>
      </c>
      <c r="D2448" s="2">
        <v>632.42999999999995</v>
      </c>
      <c r="E2448" s="2">
        <f>Table29[[#This Row],[quantity]]*Table29[[#This Row],[unit_price]]</f>
        <v>1264.8599999999999</v>
      </c>
      <c r="F2448" t="str">
        <f>_xlfn.XLOOKUP(Table29[[#This Row],[product_id]],products!A:A,products!B:B)</f>
        <v>Pain Reliever</v>
      </c>
      <c r="G2448" t="str">
        <f>_xlfn.XLOOKUP(B:B,products!A:A,products!C:C)</f>
        <v>Pharmacy</v>
      </c>
      <c r="H2448" t="str">
        <f>_xlfn.XLOOKUP(Table29[[#This Row],[product_id]],products!A:A,products!D:D)</f>
        <v>Basu and Sons</v>
      </c>
      <c r="I2448" s="1">
        <f>_xlfn.XLOOKUP(Table29[[#This Row],[order_id]],orders!A:A,orders!C:C)</f>
        <v>45272.248611111114</v>
      </c>
      <c r="J2448" s="3">
        <f>_xlfn.XLOOKUP(Table29[[#This Row],[order_id]],orders!A:A,orders!B:B)</f>
        <v>20298398</v>
      </c>
      <c r="K2448" s="3" t="str">
        <f>_xlfn.XLOOKUP(Table29[[#This Row],[order_id]],orders!A:A,orders!E:E)</f>
        <v>Card</v>
      </c>
      <c r="L2448" s="3" t="str">
        <f>_xlfn.XLOOKUP(Table29[[#This Row],[customer id]],customers!A:A,customers!C:C)</f>
        <v>New</v>
      </c>
    </row>
    <row r="2449" spans="1:12" x14ac:dyDescent="0.35">
      <c r="A2449" s="3">
        <v>7655293952</v>
      </c>
      <c r="B2449">
        <v>337168</v>
      </c>
      <c r="C2449">
        <v>1</v>
      </c>
      <c r="D2449" s="2">
        <v>545.49</v>
      </c>
      <c r="E2449" s="2">
        <f>Table29[[#This Row],[quantity]]*Table29[[#This Row],[unit_price]]</f>
        <v>545.49</v>
      </c>
      <c r="F2449" t="str">
        <f>_xlfn.XLOOKUP(Table29[[#This Row],[product_id]],products!A:A,products!B:B)</f>
        <v>Eggs</v>
      </c>
      <c r="G2449" t="str">
        <f>_xlfn.XLOOKUP(B:B,products!A:A,products!C:C)</f>
        <v>Dairy &amp; Breakfast</v>
      </c>
      <c r="H2449" t="str">
        <f>_xlfn.XLOOKUP(Table29[[#This Row],[product_id]],products!A:A,products!D:D)</f>
        <v>Dasgupta PLC</v>
      </c>
      <c r="I2449" s="1">
        <f>_xlfn.XLOOKUP(Table29[[#This Row],[order_id]],orders!A:A,orders!C:C)</f>
        <v>45338.326388888891</v>
      </c>
      <c r="J2449" s="3">
        <f>_xlfn.XLOOKUP(Table29[[#This Row],[order_id]],orders!A:A,orders!B:B)</f>
        <v>23348269</v>
      </c>
      <c r="K2449" s="3" t="str">
        <f>_xlfn.XLOOKUP(Table29[[#This Row],[order_id]],orders!A:A,orders!E:E)</f>
        <v>UPI</v>
      </c>
      <c r="L2449" s="3" t="str">
        <f>_xlfn.XLOOKUP(Table29[[#This Row],[customer id]],customers!A:A,customers!C:C)</f>
        <v>Inactive</v>
      </c>
    </row>
    <row r="2450" spans="1:12" x14ac:dyDescent="0.35">
      <c r="A2450" s="3">
        <v>39791095</v>
      </c>
      <c r="B2450">
        <v>700048</v>
      </c>
      <c r="C2450">
        <v>3</v>
      </c>
      <c r="D2450" s="2">
        <v>141.28</v>
      </c>
      <c r="E2450" s="2">
        <f>Table29[[#This Row],[quantity]]*Table29[[#This Row],[unit_price]]</f>
        <v>423.84000000000003</v>
      </c>
      <c r="F2450" t="str">
        <f>_xlfn.XLOOKUP(Table29[[#This Row],[product_id]],products!A:A,products!B:B)</f>
        <v>Dish Soap</v>
      </c>
      <c r="G2450" t="str">
        <f>_xlfn.XLOOKUP(B:B,products!A:A,products!C:C)</f>
        <v>Household Care</v>
      </c>
      <c r="H2450" t="str">
        <f>_xlfn.XLOOKUP(Table29[[#This Row],[product_id]],products!A:A,products!D:D)</f>
        <v>Khalsa-Bhavsar</v>
      </c>
      <c r="I2450" s="1">
        <f>_xlfn.XLOOKUP(Table29[[#This Row],[order_id]],orders!A:A,orders!C:C)</f>
        <v>45388.456944444442</v>
      </c>
      <c r="J2450" s="3">
        <f>_xlfn.XLOOKUP(Table29[[#This Row],[order_id]],orders!A:A,orders!B:B)</f>
        <v>625395</v>
      </c>
      <c r="K2450" s="3" t="str">
        <f>_xlfn.XLOOKUP(Table29[[#This Row],[order_id]],orders!A:A,orders!E:E)</f>
        <v>Card</v>
      </c>
      <c r="L2450" s="3" t="str">
        <f>_xlfn.XLOOKUP(Table29[[#This Row],[customer id]],customers!A:A,customers!C:C)</f>
        <v>Premium</v>
      </c>
    </row>
    <row r="2451" spans="1:12" x14ac:dyDescent="0.35">
      <c r="A2451" s="3">
        <v>8071046067</v>
      </c>
      <c r="B2451">
        <v>26060</v>
      </c>
      <c r="C2451">
        <v>2</v>
      </c>
      <c r="D2451" s="2">
        <v>342.94</v>
      </c>
      <c r="E2451" s="2">
        <f>Table29[[#This Row],[quantity]]*Table29[[#This Row],[unit_price]]</f>
        <v>685.88</v>
      </c>
      <c r="F2451" t="str">
        <f>_xlfn.XLOOKUP(Table29[[#This Row],[product_id]],products!A:A,products!B:B)</f>
        <v>Vitamins</v>
      </c>
      <c r="G2451" t="str">
        <f>_xlfn.XLOOKUP(B:B,products!A:A,products!C:C)</f>
        <v>Pharmacy</v>
      </c>
      <c r="H2451" t="str">
        <f>_xlfn.XLOOKUP(Table29[[#This Row],[product_id]],products!A:A,products!D:D)</f>
        <v>Shah and Sons</v>
      </c>
      <c r="I2451" s="1">
        <f>_xlfn.XLOOKUP(Table29[[#This Row],[order_id]],orders!A:A,orders!C:C)</f>
        <v>45563.692361111112</v>
      </c>
      <c r="J2451" s="3">
        <f>_xlfn.XLOOKUP(Table29[[#This Row],[order_id]],orders!A:A,orders!B:B)</f>
        <v>33651554</v>
      </c>
      <c r="K2451" s="3" t="str">
        <f>_xlfn.XLOOKUP(Table29[[#This Row],[order_id]],orders!A:A,orders!E:E)</f>
        <v>Card</v>
      </c>
      <c r="L2451" s="3" t="str">
        <f>_xlfn.XLOOKUP(Table29[[#This Row],[customer id]],customers!A:A,customers!C:C)</f>
        <v>New</v>
      </c>
    </row>
    <row r="2452" spans="1:12" x14ac:dyDescent="0.35">
      <c r="A2452" s="3">
        <v>2656326203</v>
      </c>
      <c r="B2452">
        <v>613942</v>
      </c>
      <c r="C2452">
        <v>1</v>
      </c>
      <c r="D2452" s="2">
        <v>545</v>
      </c>
      <c r="E2452" s="2">
        <f>Table29[[#This Row],[quantity]]*Table29[[#This Row],[unit_price]]</f>
        <v>545</v>
      </c>
      <c r="F2452" t="str">
        <f>_xlfn.XLOOKUP(Table29[[#This Row],[product_id]],products!A:A,products!B:B)</f>
        <v>Pet Treats</v>
      </c>
      <c r="G2452" t="str">
        <f>_xlfn.XLOOKUP(B:B,products!A:A,products!C:C)</f>
        <v>Pet Care</v>
      </c>
      <c r="H2452" t="str">
        <f>_xlfn.XLOOKUP(Table29[[#This Row],[product_id]],products!A:A,products!D:D)</f>
        <v>Dyal, Saraf and Goel</v>
      </c>
      <c r="I2452" s="1">
        <f>_xlfn.XLOOKUP(Table29[[#This Row],[order_id]],orders!A:A,orders!C:C)</f>
        <v>45246.770833333336</v>
      </c>
      <c r="J2452" s="3">
        <f>_xlfn.XLOOKUP(Table29[[#This Row],[order_id]],orders!A:A,orders!B:B)</f>
        <v>92356639</v>
      </c>
      <c r="K2452" s="3" t="str">
        <f>_xlfn.XLOOKUP(Table29[[#This Row],[order_id]],orders!A:A,orders!E:E)</f>
        <v>Wallet</v>
      </c>
      <c r="L2452" s="3" t="str">
        <f>_xlfn.XLOOKUP(Table29[[#This Row],[customer id]],customers!A:A,customers!C:C)</f>
        <v>Inactive</v>
      </c>
    </row>
    <row r="2453" spans="1:12" x14ac:dyDescent="0.35">
      <c r="A2453" s="3">
        <v>2366866840</v>
      </c>
      <c r="B2453">
        <v>52729</v>
      </c>
      <c r="C2453">
        <v>1</v>
      </c>
      <c r="D2453" s="2">
        <v>316.02</v>
      </c>
      <c r="E2453" s="2">
        <f>Table29[[#This Row],[quantity]]*Table29[[#This Row],[unit_price]]</f>
        <v>316.02</v>
      </c>
      <c r="F2453" t="str">
        <f>_xlfn.XLOOKUP(Table29[[#This Row],[product_id]],products!A:A,products!B:B)</f>
        <v>Cat Food</v>
      </c>
      <c r="G2453" t="str">
        <f>_xlfn.XLOOKUP(B:B,products!A:A,products!C:C)</f>
        <v>Pet Care</v>
      </c>
      <c r="H2453" t="str">
        <f>_xlfn.XLOOKUP(Table29[[#This Row],[product_id]],products!A:A,products!D:D)</f>
        <v>Saini LLC</v>
      </c>
      <c r="I2453" s="1">
        <f>_xlfn.XLOOKUP(Table29[[#This Row],[order_id]],orders!A:A,orders!C:C)</f>
        <v>45038.134722222225</v>
      </c>
      <c r="J2453" s="3">
        <f>_xlfn.XLOOKUP(Table29[[#This Row],[order_id]],orders!A:A,orders!B:B)</f>
        <v>99772709</v>
      </c>
      <c r="K2453" s="3" t="str">
        <f>_xlfn.XLOOKUP(Table29[[#This Row],[order_id]],orders!A:A,orders!E:E)</f>
        <v>Wallet</v>
      </c>
      <c r="L2453" s="3" t="str">
        <f>_xlfn.XLOOKUP(Table29[[#This Row],[customer id]],customers!A:A,customers!C:C)</f>
        <v>Regular</v>
      </c>
    </row>
    <row r="2454" spans="1:12" x14ac:dyDescent="0.35">
      <c r="A2454" s="3">
        <v>8227348656</v>
      </c>
      <c r="B2454">
        <v>487931</v>
      </c>
      <c r="C2454">
        <v>1</v>
      </c>
      <c r="D2454" s="2">
        <v>709.08</v>
      </c>
      <c r="E2454" s="2">
        <f>Table29[[#This Row],[quantity]]*Table29[[#This Row],[unit_price]]</f>
        <v>709.08</v>
      </c>
      <c r="F2454" t="str">
        <f>_xlfn.XLOOKUP(Table29[[#This Row],[product_id]],products!A:A,products!B:B)</f>
        <v>Sugar</v>
      </c>
      <c r="G2454" t="str">
        <f>_xlfn.XLOOKUP(B:B,products!A:A,products!C:C)</f>
        <v>Grocery &amp; Staples</v>
      </c>
      <c r="H2454" t="str">
        <f>_xlfn.XLOOKUP(Table29[[#This Row],[product_id]],products!A:A,products!D:D)</f>
        <v>Bahl, Jaggi and Nath</v>
      </c>
      <c r="I2454" s="1">
        <f>_xlfn.XLOOKUP(Table29[[#This Row],[order_id]],orders!A:A,orders!C:C)</f>
        <v>45261.740277777775</v>
      </c>
      <c r="J2454" s="3">
        <f>_xlfn.XLOOKUP(Table29[[#This Row],[order_id]],orders!A:A,orders!B:B)</f>
        <v>25977417</v>
      </c>
      <c r="K2454" s="3" t="str">
        <f>_xlfn.XLOOKUP(Table29[[#This Row],[order_id]],orders!A:A,orders!E:E)</f>
        <v>UPI</v>
      </c>
      <c r="L2454" s="3" t="str">
        <f>_xlfn.XLOOKUP(Table29[[#This Row],[customer id]],customers!A:A,customers!C:C)</f>
        <v>Inactive</v>
      </c>
    </row>
    <row r="2455" spans="1:12" x14ac:dyDescent="0.35">
      <c r="A2455" s="3">
        <v>3917024194</v>
      </c>
      <c r="B2455">
        <v>927651</v>
      </c>
      <c r="C2455">
        <v>1</v>
      </c>
      <c r="D2455" s="2">
        <v>426.72</v>
      </c>
      <c r="E2455" s="2">
        <f>Table29[[#This Row],[quantity]]*Table29[[#This Row],[unit_price]]</f>
        <v>426.72</v>
      </c>
      <c r="F2455" t="str">
        <f>_xlfn.XLOOKUP(Table29[[#This Row],[product_id]],products!A:A,products!B:B)</f>
        <v>Baby Wipes</v>
      </c>
      <c r="G2455" t="str">
        <f>_xlfn.XLOOKUP(B:B,products!A:A,products!C:C)</f>
        <v>Baby Care</v>
      </c>
      <c r="H2455" t="str">
        <f>_xlfn.XLOOKUP(Table29[[#This Row],[product_id]],products!A:A,products!D:D)</f>
        <v>Narula Group</v>
      </c>
      <c r="I2455" s="1">
        <f>_xlfn.XLOOKUP(Table29[[#This Row],[order_id]],orders!A:A,orders!C:C)</f>
        <v>45565.868750000001</v>
      </c>
      <c r="J2455" s="3">
        <f>_xlfn.XLOOKUP(Table29[[#This Row],[order_id]],orders!A:A,orders!B:B)</f>
        <v>53640286</v>
      </c>
      <c r="K2455" s="3" t="str">
        <f>_xlfn.XLOOKUP(Table29[[#This Row],[order_id]],orders!A:A,orders!E:E)</f>
        <v>Card</v>
      </c>
      <c r="L2455" s="3" t="str">
        <f>_xlfn.XLOOKUP(Table29[[#This Row],[customer id]],customers!A:A,customers!C:C)</f>
        <v>Premium</v>
      </c>
    </row>
    <row r="2456" spans="1:12" x14ac:dyDescent="0.35">
      <c r="A2456" s="3">
        <v>3101265</v>
      </c>
      <c r="B2456">
        <v>300159</v>
      </c>
      <c r="C2456">
        <v>1</v>
      </c>
      <c r="D2456" s="2">
        <v>44.35</v>
      </c>
      <c r="E2456" s="2">
        <f>Table29[[#This Row],[quantity]]*Table29[[#This Row],[unit_price]]</f>
        <v>44.35</v>
      </c>
      <c r="F2456" t="str">
        <f>_xlfn.XLOOKUP(Table29[[#This Row],[product_id]],products!A:A,products!B:B)</f>
        <v>Cola</v>
      </c>
      <c r="G2456" t="str">
        <f>_xlfn.XLOOKUP(B:B,products!A:A,products!C:C)</f>
        <v>Cold Drinks &amp; Juices</v>
      </c>
      <c r="H2456" t="str">
        <f>_xlfn.XLOOKUP(Table29[[#This Row],[product_id]],products!A:A,products!D:D)</f>
        <v>Basu, Rout and Mistry</v>
      </c>
      <c r="I2456" s="1">
        <f>_xlfn.XLOOKUP(Table29[[#This Row],[order_id]],orders!A:A,orders!C:C)</f>
        <v>45435.13958333333</v>
      </c>
      <c r="J2456" s="3">
        <f>_xlfn.XLOOKUP(Table29[[#This Row],[order_id]],orders!A:A,orders!B:B)</f>
        <v>89617089</v>
      </c>
      <c r="K2456" s="3" t="str">
        <f>_xlfn.XLOOKUP(Table29[[#This Row],[order_id]],orders!A:A,orders!E:E)</f>
        <v>UPI</v>
      </c>
      <c r="L2456" s="3" t="str">
        <f>_xlfn.XLOOKUP(Table29[[#This Row],[customer id]],customers!A:A,customers!C:C)</f>
        <v>New</v>
      </c>
    </row>
    <row r="2457" spans="1:12" x14ac:dyDescent="0.35">
      <c r="A2457" s="3">
        <v>9907835880</v>
      </c>
      <c r="B2457">
        <v>432617</v>
      </c>
      <c r="C2457">
        <v>3</v>
      </c>
      <c r="D2457" s="2">
        <v>863.18</v>
      </c>
      <c r="E2457" s="2">
        <f>Table29[[#This Row],[quantity]]*Table29[[#This Row],[unit_price]]</f>
        <v>2589.54</v>
      </c>
      <c r="F2457" t="str">
        <f>_xlfn.XLOOKUP(Table29[[#This Row],[product_id]],products!A:A,products!B:B)</f>
        <v>Baby Wipes</v>
      </c>
      <c r="G2457" t="str">
        <f>_xlfn.XLOOKUP(B:B,products!A:A,products!C:C)</f>
        <v>Baby Care</v>
      </c>
      <c r="H2457" t="str">
        <f>_xlfn.XLOOKUP(Table29[[#This Row],[product_id]],products!A:A,products!D:D)</f>
        <v>Dora-Pillai</v>
      </c>
      <c r="I2457" s="1">
        <f>_xlfn.XLOOKUP(Table29[[#This Row],[order_id]],orders!A:A,orders!C:C)</f>
        <v>45580.659722222219</v>
      </c>
      <c r="J2457" s="3">
        <f>_xlfn.XLOOKUP(Table29[[#This Row],[order_id]],orders!A:A,orders!B:B)</f>
        <v>67340606</v>
      </c>
      <c r="K2457" s="3" t="str">
        <f>_xlfn.XLOOKUP(Table29[[#This Row],[order_id]],orders!A:A,orders!E:E)</f>
        <v>Card</v>
      </c>
      <c r="L2457" s="3" t="str">
        <f>_xlfn.XLOOKUP(Table29[[#This Row],[customer id]],customers!A:A,customers!C:C)</f>
        <v>Premium</v>
      </c>
    </row>
    <row r="2458" spans="1:12" x14ac:dyDescent="0.35">
      <c r="A2458" s="3">
        <v>3396210655</v>
      </c>
      <c r="B2458">
        <v>700048</v>
      </c>
      <c r="C2458">
        <v>3</v>
      </c>
      <c r="D2458" s="2">
        <v>141.28</v>
      </c>
      <c r="E2458" s="2">
        <f>Table29[[#This Row],[quantity]]*Table29[[#This Row],[unit_price]]</f>
        <v>423.84000000000003</v>
      </c>
      <c r="F2458" t="str">
        <f>_xlfn.XLOOKUP(Table29[[#This Row],[product_id]],products!A:A,products!B:B)</f>
        <v>Dish Soap</v>
      </c>
      <c r="G2458" t="str">
        <f>_xlfn.XLOOKUP(B:B,products!A:A,products!C:C)</f>
        <v>Household Care</v>
      </c>
      <c r="H2458" t="str">
        <f>_xlfn.XLOOKUP(Table29[[#This Row],[product_id]],products!A:A,products!D:D)</f>
        <v>Khalsa-Bhavsar</v>
      </c>
      <c r="I2458" s="1">
        <f>_xlfn.XLOOKUP(Table29[[#This Row],[order_id]],orders!A:A,orders!C:C)</f>
        <v>45223.091666666667</v>
      </c>
      <c r="J2458" s="3">
        <f>_xlfn.XLOOKUP(Table29[[#This Row],[order_id]],orders!A:A,orders!B:B)</f>
        <v>52075070</v>
      </c>
      <c r="K2458" s="3" t="str">
        <f>_xlfn.XLOOKUP(Table29[[#This Row],[order_id]],orders!A:A,orders!E:E)</f>
        <v>UPI</v>
      </c>
      <c r="L2458" s="3" t="str">
        <f>_xlfn.XLOOKUP(Table29[[#This Row],[customer id]],customers!A:A,customers!C:C)</f>
        <v>Regular</v>
      </c>
    </row>
    <row r="2459" spans="1:12" x14ac:dyDescent="0.35">
      <c r="A2459" s="3">
        <v>3000018472</v>
      </c>
      <c r="B2459">
        <v>70969</v>
      </c>
      <c r="C2459">
        <v>2</v>
      </c>
      <c r="D2459" s="2">
        <v>631.70000000000005</v>
      </c>
      <c r="E2459" s="2">
        <f>Table29[[#This Row],[quantity]]*Table29[[#This Row],[unit_price]]</f>
        <v>1263.4000000000001</v>
      </c>
      <c r="F2459" t="str">
        <f>_xlfn.XLOOKUP(Table29[[#This Row],[product_id]],products!A:A,products!B:B)</f>
        <v>Carrots</v>
      </c>
      <c r="G2459" t="str">
        <f>_xlfn.XLOOKUP(B:B,products!A:A,products!C:C)</f>
        <v>Fruits &amp; Vegetables</v>
      </c>
      <c r="H2459" t="str">
        <f>_xlfn.XLOOKUP(Table29[[#This Row],[product_id]],products!A:A,products!D:D)</f>
        <v>Mohan Group</v>
      </c>
      <c r="I2459" s="1">
        <f>_xlfn.XLOOKUP(Table29[[#This Row],[order_id]],orders!A:A,orders!C:C)</f>
        <v>45522.229861111111</v>
      </c>
      <c r="J2459" s="3">
        <f>_xlfn.XLOOKUP(Table29[[#This Row],[order_id]],orders!A:A,orders!B:B)</f>
        <v>24104630</v>
      </c>
      <c r="K2459" s="3" t="str">
        <f>_xlfn.XLOOKUP(Table29[[#This Row],[order_id]],orders!A:A,orders!E:E)</f>
        <v>Card</v>
      </c>
      <c r="L2459" s="3" t="str">
        <f>_xlfn.XLOOKUP(Table29[[#This Row],[customer id]],customers!A:A,customers!C:C)</f>
        <v>Premium</v>
      </c>
    </row>
    <row r="2460" spans="1:12" x14ac:dyDescent="0.35">
      <c r="A2460" s="3">
        <v>7166339556</v>
      </c>
      <c r="B2460">
        <v>667163</v>
      </c>
      <c r="C2460">
        <v>1</v>
      </c>
      <c r="D2460" s="2">
        <v>441.2</v>
      </c>
      <c r="E2460" s="2">
        <f>Table29[[#This Row],[quantity]]*Table29[[#This Row],[unit_price]]</f>
        <v>441.2</v>
      </c>
      <c r="F2460" t="str">
        <f>_xlfn.XLOOKUP(Table29[[#This Row],[product_id]],products!A:A,products!B:B)</f>
        <v>Orange Juice</v>
      </c>
      <c r="G2460" t="str">
        <f>_xlfn.XLOOKUP(B:B,products!A:A,products!C:C)</f>
        <v>Cold Drinks &amp; Juices</v>
      </c>
      <c r="H2460" t="str">
        <f>_xlfn.XLOOKUP(Table29[[#This Row],[product_id]],products!A:A,products!D:D)</f>
        <v>Palla LLC</v>
      </c>
      <c r="I2460" s="1">
        <f>_xlfn.XLOOKUP(Table29[[#This Row],[order_id]],orders!A:A,orders!C:C)</f>
        <v>45465.326388888891</v>
      </c>
      <c r="J2460" s="3">
        <f>_xlfn.XLOOKUP(Table29[[#This Row],[order_id]],orders!A:A,orders!B:B)</f>
        <v>6319646</v>
      </c>
      <c r="K2460" s="3" t="str">
        <f>_xlfn.XLOOKUP(Table29[[#This Row],[order_id]],orders!A:A,orders!E:E)</f>
        <v>Cash</v>
      </c>
      <c r="L2460" s="3" t="str">
        <f>_xlfn.XLOOKUP(Table29[[#This Row],[customer id]],customers!A:A,customers!C:C)</f>
        <v>Regular</v>
      </c>
    </row>
    <row r="2461" spans="1:12" x14ac:dyDescent="0.35">
      <c r="A2461" s="3">
        <v>2194351161</v>
      </c>
      <c r="B2461">
        <v>561860</v>
      </c>
      <c r="C2461">
        <v>3</v>
      </c>
      <c r="D2461" s="2">
        <v>874.78</v>
      </c>
      <c r="E2461" s="2">
        <f>Table29[[#This Row],[quantity]]*Table29[[#This Row],[unit_price]]</f>
        <v>2624.34</v>
      </c>
      <c r="F2461" t="str">
        <f>_xlfn.XLOOKUP(Table29[[#This Row],[product_id]],products!A:A,products!B:B)</f>
        <v>Orange Juice</v>
      </c>
      <c r="G2461" t="str">
        <f>_xlfn.XLOOKUP(B:B,products!A:A,products!C:C)</f>
        <v>Cold Drinks &amp; Juices</v>
      </c>
      <c r="H2461" t="str">
        <f>_xlfn.XLOOKUP(Table29[[#This Row],[product_id]],products!A:A,products!D:D)</f>
        <v>Gupta Ltd</v>
      </c>
      <c r="I2461" s="1">
        <f>_xlfn.XLOOKUP(Table29[[#This Row],[order_id]],orders!A:A,orders!C:C)</f>
        <v>45055.486805555556</v>
      </c>
      <c r="J2461" s="3">
        <f>_xlfn.XLOOKUP(Table29[[#This Row],[order_id]],orders!A:A,orders!B:B)</f>
        <v>22800586</v>
      </c>
      <c r="K2461" s="3" t="str">
        <f>_xlfn.XLOOKUP(Table29[[#This Row],[order_id]],orders!A:A,orders!E:E)</f>
        <v>Cash</v>
      </c>
      <c r="L2461" s="3" t="str">
        <f>_xlfn.XLOOKUP(Table29[[#This Row],[customer id]],customers!A:A,customers!C:C)</f>
        <v>New</v>
      </c>
    </row>
    <row r="2462" spans="1:12" x14ac:dyDescent="0.35">
      <c r="A2462" s="3">
        <v>3224986973</v>
      </c>
      <c r="B2462">
        <v>876139</v>
      </c>
      <c r="C2462">
        <v>3</v>
      </c>
      <c r="D2462" s="2">
        <v>415.75</v>
      </c>
      <c r="E2462" s="2">
        <f>Table29[[#This Row],[quantity]]*Table29[[#This Row],[unit_price]]</f>
        <v>1247.25</v>
      </c>
      <c r="F2462" t="str">
        <f>_xlfn.XLOOKUP(Table29[[#This Row],[product_id]],products!A:A,products!B:B)</f>
        <v>Pulses</v>
      </c>
      <c r="G2462" t="str">
        <f>_xlfn.XLOOKUP(B:B,products!A:A,products!C:C)</f>
        <v>Grocery &amp; Staples</v>
      </c>
      <c r="H2462" t="str">
        <f>_xlfn.XLOOKUP(Table29[[#This Row],[product_id]],products!A:A,products!D:D)</f>
        <v>Cherian-Dara</v>
      </c>
      <c r="I2462" s="1">
        <f>_xlfn.XLOOKUP(Table29[[#This Row],[order_id]],orders!A:A,orders!C:C)</f>
        <v>45338.320833333331</v>
      </c>
      <c r="J2462" s="3">
        <f>_xlfn.XLOOKUP(Table29[[#This Row],[order_id]],orders!A:A,orders!B:B)</f>
        <v>66761643</v>
      </c>
      <c r="K2462" s="3" t="str">
        <f>_xlfn.XLOOKUP(Table29[[#This Row],[order_id]],orders!A:A,orders!E:E)</f>
        <v>Wallet</v>
      </c>
      <c r="L2462" s="3" t="str">
        <f>_xlfn.XLOOKUP(Table29[[#This Row],[customer id]],customers!A:A,customers!C:C)</f>
        <v>Regular</v>
      </c>
    </row>
    <row r="2463" spans="1:12" x14ac:dyDescent="0.35">
      <c r="A2463" s="3">
        <v>6882280967</v>
      </c>
      <c r="B2463">
        <v>305754</v>
      </c>
      <c r="C2463">
        <v>2</v>
      </c>
      <c r="D2463" s="2">
        <v>979.99</v>
      </c>
      <c r="E2463" s="2">
        <f>Table29[[#This Row],[quantity]]*Table29[[#This Row],[unit_price]]</f>
        <v>1959.98</v>
      </c>
      <c r="F2463" t="str">
        <f>_xlfn.XLOOKUP(Table29[[#This Row],[product_id]],products!A:A,products!B:B)</f>
        <v>Frozen Vegetables</v>
      </c>
      <c r="G2463" t="str">
        <f>_xlfn.XLOOKUP(B:B,products!A:A,products!C:C)</f>
        <v>Instant &amp; Frozen Food</v>
      </c>
      <c r="H2463" t="str">
        <f>_xlfn.XLOOKUP(Table29[[#This Row],[product_id]],products!A:A,products!D:D)</f>
        <v>Mammen-Hegde</v>
      </c>
      <c r="I2463" s="1">
        <f>_xlfn.XLOOKUP(Table29[[#This Row],[order_id]],orders!A:A,orders!C:C)</f>
        <v>45184.663194444445</v>
      </c>
      <c r="J2463" s="3">
        <f>_xlfn.XLOOKUP(Table29[[#This Row],[order_id]],orders!A:A,orders!B:B)</f>
        <v>14472401</v>
      </c>
      <c r="K2463" s="3" t="str">
        <f>_xlfn.XLOOKUP(Table29[[#This Row],[order_id]],orders!A:A,orders!E:E)</f>
        <v>Card</v>
      </c>
      <c r="L2463" s="3" t="str">
        <f>_xlfn.XLOOKUP(Table29[[#This Row],[customer id]],customers!A:A,customers!C:C)</f>
        <v>Regular</v>
      </c>
    </row>
    <row r="2464" spans="1:12" x14ac:dyDescent="0.35">
      <c r="A2464" s="3">
        <v>8556188247</v>
      </c>
      <c r="B2464">
        <v>721521</v>
      </c>
      <c r="C2464">
        <v>3</v>
      </c>
      <c r="D2464" s="2">
        <v>417.39</v>
      </c>
      <c r="E2464" s="2">
        <f>Table29[[#This Row],[quantity]]*Table29[[#This Row],[unit_price]]</f>
        <v>1252.17</v>
      </c>
      <c r="F2464" t="str">
        <f>_xlfn.XLOOKUP(Table29[[#This Row],[product_id]],products!A:A,products!B:B)</f>
        <v>Rice</v>
      </c>
      <c r="G2464" t="str">
        <f>_xlfn.XLOOKUP(B:B,products!A:A,products!C:C)</f>
        <v>Grocery &amp; Staples</v>
      </c>
      <c r="H2464" t="str">
        <f>_xlfn.XLOOKUP(Table29[[#This Row],[product_id]],products!A:A,products!D:D)</f>
        <v>Ramanathan, Agarwal and Baria</v>
      </c>
      <c r="I2464" s="1">
        <f>_xlfn.XLOOKUP(Table29[[#This Row],[order_id]],orders!A:A,orders!C:C)</f>
        <v>45204.756944444445</v>
      </c>
      <c r="J2464" s="3">
        <f>_xlfn.XLOOKUP(Table29[[#This Row],[order_id]],orders!A:A,orders!B:B)</f>
        <v>46623192</v>
      </c>
      <c r="K2464" s="3" t="str">
        <f>_xlfn.XLOOKUP(Table29[[#This Row],[order_id]],orders!A:A,orders!E:E)</f>
        <v>Card</v>
      </c>
      <c r="L2464" s="3" t="str">
        <f>_xlfn.XLOOKUP(Table29[[#This Row],[customer id]],customers!A:A,customers!C:C)</f>
        <v>New</v>
      </c>
    </row>
    <row r="2465" spans="1:12" x14ac:dyDescent="0.35">
      <c r="A2465" s="3">
        <v>5236345617</v>
      </c>
      <c r="B2465">
        <v>613942</v>
      </c>
      <c r="C2465">
        <v>1</v>
      </c>
      <c r="D2465" s="2">
        <v>545</v>
      </c>
      <c r="E2465" s="2">
        <f>Table29[[#This Row],[quantity]]*Table29[[#This Row],[unit_price]]</f>
        <v>545</v>
      </c>
      <c r="F2465" t="str">
        <f>_xlfn.XLOOKUP(Table29[[#This Row],[product_id]],products!A:A,products!B:B)</f>
        <v>Pet Treats</v>
      </c>
      <c r="G2465" t="str">
        <f>_xlfn.XLOOKUP(B:B,products!A:A,products!C:C)</f>
        <v>Pet Care</v>
      </c>
      <c r="H2465" t="str">
        <f>_xlfn.XLOOKUP(Table29[[#This Row],[product_id]],products!A:A,products!D:D)</f>
        <v>Dyal, Saraf and Goel</v>
      </c>
      <c r="I2465" s="1">
        <f>_xlfn.XLOOKUP(Table29[[#This Row],[order_id]],orders!A:A,orders!C:C)</f>
        <v>45197.074305555558</v>
      </c>
      <c r="J2465" s="3">
        <f>_xlfn.XLOOKUP(Table29[[#This Row],[order_id]],orders!A:A,orders!B:B)</f>
        <v>61851054</v>
      </c>
      <c r="K2465" s="3" t="str">
        <f>_xlfn.XLOOKUP(Table29[[#This Row],[order_id]],orders!A:A,orders!E:E)</f>
        <v>Cash</v>
      </c>
      <c r="L2465" s="3" t="str">
        <f>_xlfn.XLOOKUP(Table29[[#This Row],[customer id]],customers!A:A,customers!C:C)</f>
        <v>Regular</v>
      </c>
    </row>
    <row r="2466" spans="1:12" x14ac:dyDescent="0.35">
      <c r="A2466" s="3">
        <v>5153146875</v>
      </c>
      <c r="B2466">
        <v>677169</v>
      </c>
      <c r="C2466">
        <v>1</v>
      </c>
      <c r="D2466" s="2">
        <v>261.02999999999997</v>
      </c>
      <c r="E2466" s="2">
        <f>Table29[[#This Row],[quantity]]*Table29[[#This Row],[unit_price]]</f>
        <v>261.02999999999997</v>
      </c>
      <c r="F2466" t="str">
        <f>_xlfn.XLOOKUP(Table29[[#This Row],[product_id]],products!A:A,products!B:B)</f>
        <v>Cough Syrup</v>
      </c>
      <c r="G2466" t="str">
        <f>_xlfn.XLOOKUP(B:B,products!A:A,products!C:C)</f>
        <v>Pharmacy</v>
      </c>
      <c r="H2466" t="str">
        <f>_xlfn.XLOOKUP(Table29[[#This Row],[product_id]],products!A:A,products!D:D)</f>
        <v>Char-Divan</v>
      </c>
      <c r="I2466" s="1">
        <f>_xlfn.XLOOKUP(Table29[[#This Row],[order_id]],orders!A:A,orders!C:C)</f>
        <v>45083.353472222225</v>
      </c>
      <c r="J2466" s="3">
        <f>_xlfn.XLOOKUP(Table29[[#This Row],[order_id]],orders!A:A,orders!B:B)</f>
        <v>31156674</v>
      </c>
      <c r="K2466" s="3" t="str">
        <f>_xlfn.XLOOKUP(Table29[[#This Row],[order_id]],orders!A:A,orders!E:E)</f>
        <v>Wallet</v>
      </c>
      <c r="L2466" s="3" t="str">
        <f>_xlfn.XLOOKUP(Table29[[#This Row],[customer id]],customers!A:A,customers!C:C)</f>
        <v>Inactive</v>
      </c>
    </row>
    <row r="2467" spans="1:12" x14ac:dyDescent="0.35">
      <c r="A2467" s="3">
        <v>2011151353</v>
      </c>
      <c r="B2467">
        <v>525531</v>
      </c>
      <c r="C2467">
        <v>3</v>
      </c>
      <c r="D2467" s="2">
        <v>831.1</v>
      </c>
      <c r="E2467" s="2">
        <f>Table29[[#This Row],[quantity]]*Table29[[#This Row],[unit_price]]</f>
        <v>2493.3000000000002</v>
      </c>
      <c r="F2467" t="str">
        <f>_xlfn.XLOOKUP(Table29[[#This Row],[product_id]],products!A:A,products!B:B)</f>
        <v>Dog Food</v>
      </c>
      <c r="G2467" t="str">
        <f>_xlfn.XLOOKUP(B:B,products!A:A,products!C:C)</f>
        <v>Pet Care</v>
      </c>
      <c r="H2467" t="str">
        <f>_xlfn.XLOOKUP(Table29[[#This Row],[product_id]],products!A:A,products!D:D)</f>
        <v>Sandal PLC</v>
      </c>
      <c r="I2467" s="1">
        <f>_xlfn.XLOOKUP(Table29[[#This Row],[order_id]],orders!A:A,orders!C:C)</f>
        <v>45427.155555555553</v>
      </c>
      <c r="J2467" s="3">
        <f>_xlfn.XLOOKUP(Table29[[#This Row],[order_id]],orders!A:A,orders!B:B)</f>
        <v>67908555</v>
      </c>
      <c r="K2467" s="3" t="str">
        <f>_xlfn.XLOOKUP(Table29[[#This Row],[order_id]],orders!A:A,orders!E:E)</f>
        <v>UPI</v>
      </c>
      <c r="L2467" s="3" t="str">
        <f>_xlfn.XLOOKUP(Table29[[#This Row],[customer id]],customers!A:A,customers!C:C)</f>
        <v>New</v>
      </c>
    </row>
    <row r="2468" spans="1:12" x14ac:dyDescent="0.35">
      <c r="A2468" s="3">
        <v>9880145668</v>
      </c>
      <c r="B2468">
        <v>433521</v>
      </c>
      <c r="C2468">
        <v>3</v>
      </c>
      <c r="D2468" s="2">
        <v>321.33</v>
      </c>
      <c r="E2468" s="2">
        <f>Table29[[#This Row],[quantity]]*Table29[[#This Row],[unit_price]]</f>
        <v>963.99</v>
      </c>
      <c r="F2468" t="str">
        <f>_xlfn.XLOOKUP(Table29[[#This Row],[product_id]],products!A:A,products!B:B)</f>
        <v>Diapers</v>
      </c>
      <c r="G2468" t="str">
        <f>_xlfn.XLOOKUP(B:B,products!A:A,products!C:C)</f>
        <v>Baby Care</v>
      </c>
      <c r="H2468" t="str">
        <f>_xlfn.XLOOKUP(Table29[[#This Row],[product_id]],products!A:A,products!D:D)</f>
        <v>Mahal Group</v>
      </c>
      <c r="I2468" s="1">
        <f>_xlfn.XLOOKUP(Table29[[#This Row],[order_id]],orders!A:A,orders!C:C)</f>
        <v>45350.700694444444</v>
      </c>
      <c r="J2468" s="3">
        <f>_xlfn.XLOOKUP(Table29[[#This Row],[order_id]],orders!A:A,orders!B:B)</f>
        <v>39317905</v>
      </c>
      <c r="K2468" s="3" t="str">
        <f>_xlfn.XLOOKUP(Table29[[#This Row],[order_id]],orders!A:A,orders!E:E)</f>
        <v>UPI</v>
      </c>
      <c r="L2468" s="3" t="str">
        <f>_xlfn.XLOOKUP(Table29[[#This Row],[customer id]],customers!A:A,customers!C:C)</f>
        <v>New</v>
      </c>
    </row>
    <row r="2469" spans="1:12" x14ac:dyDescent="0.35">
      <c r="A2469" s="3">
        <v>2724264210</v>
      </c>
      <c r="B2469">
        <v>990993</v>
      </c>
      <c r="C2469">
        <v>3</v>
      </c>
      <c r="D2469" s="2">
        <v>263.7</v>
      </c>
      <c r="E2469" s="2">
        <f>Table29[[#This Row],[quantity]]*Table29[[#This Row],[unit_price]]</f>
        <v>791.09999999999991</v>
      </c>
      <c r="F2469" t="str">
        <f>_xlfn.XLOOKUP(Table29[[#This Row],[product_id]],products!A:A,products!B:B)</f>
        <v>Chocolates</v>
      </c>
      <c r="G2469" t="str">
        <f>_xlfn.XLOOKUP(B:B,products!A:A,products!C:C)</f>
        <v>Snacks &amp; Munchies</v>
      </c>
      <c r="H2469" t="str">
        <f>_xlfn.XLOOKUP(Table29[[#This Row],[product_id]],products!A:A,products!D:D)</f>
        <v>Guha-Subramaniam</v>
      </c>
      <c r="I2469" s="1">
        <f>_xlfn.XLOOKUP(Table29[[#This Row],[order_id]],orders!A:A,orders!C:C)</f>
        <v>45589.681944444441</v>
      </c>
      <c r="J2469" s="3">
        <f>_xlfn.XLOOKUP(Table29[[#This Row],[order_id]],orders!A:A,orders!B:B)</f>
        <v>98687927</v>
      </c>
      <c r="K2469" s="3" t="str">
        <f>_xlfn.XLOOKUP(Table29[[#This Row],[order_id]],orders!A:A,orders!E:E)</f>
        <v>Wallet</v>
      </c>
      <c r="L2469" s="3" t="str">
        <f>_xlfn.XLOOKUP(Table29[[#This Row],[customer id]],customers!A:A,customers!C:C)</f>
        <v>Premium</v>
      </c>
    </row>
    <row r="2470" spans="1:12" x14ac:dyDescent="0.35">
      <c r="A2470" s="3">
        <v>871734663</v>
      </c>
      <c r="B2470">
        <v>4452</v>
      </c>
      <c r="C2470">
        <v>1</v>
      </c>
      <c r="D2470" s="2">
        <v>169.88</v>
      </c>
      <c r="E2470" s="2">
        <f>Table29[[#This Row],[quantity]]*Table29[[#This Row],[unit_price]]</f>
        <v>169.88</v>
      </c>
      <c r="F2470" t="str">
        <f>_xlfn.XLOOKUP(Table29[[#This Row],[product_id]],products!A:A,products!B:B)</f>
        <v>Baby Wipes</v>
      </c>
      <c r="G2470" t="str">
        <f>_xlfn.XLOOKUP(B:B,products!A:A,products!C:C)</f>
        <v>Baby Care</v>
      </c>
      <c r="H2470" t="str">
        <f>_xlfn.XLOOKUP(Table29[[#This Row],[product_id]],products!A:A,products!D:D)</f>
        <v>Morar-Mistry</v>
      </c>
      <c r="I2470" s="1">
        <f>_xlfn.XLOOKUP(Table29[[#This Row],[order_id]],orders!A:A,orders!C:C)</f>
        <v>45446.076388888891</v>
      </c>
      <c r="J2470" s="3">
        <f>_xlfn.XLOOKUP(Table29[[#This Row],[order_id]],orders!A:A,orders!B:B)</f>
        <v>93321933</v>
      </c>
      <c r="K2470" s="3" t="str">
        <f>_xlfn.XLOOKUP(Table29[[#This Row],[order_id]],orders!A:A,orders!E:E)</f>
        <v>Wallet</v>
      </c>
      <c r="L2470" s="3" t="str">
        <f>_xlfn.XLOOKUP(Table29[[#This Row],[customer id]],customers!A:A,customers!C:C)</f>
        <v>Inactive</v>
      </c>
    </row>
    <row r="2471" spans="1:12" x14ac:dyDescent="0.35">
      <c r="A2471" s="3">
        <v>3883638432</v>
      </c>
      <c r="B2471">
        <v>89084</v>
      </c>
      <c r="C2471">
        <v>1</v>
      </c>
      <c r="D2471" s="2">
        <v>598.83000000000004</v>
      </c>
      <c r="E2471" s="2">
        <f>Table29[[#This Row],[quantity]]*Table29[[#This Row],[unit_price]]</f>
        <v>598.83000000000004</v>
      </c>
      <c r="F2471" t="str">
        <f>_xlfn.XLOOKUP(Table29[[#This Row],[product_id]],products!A:A,products!B:B)</f>
        <v>Milk</v>
      </c>
      <c r="G2471" t="str">
        <f>_xlfn.XLOOKUP(B:B,products!A:A,products!C:C)</f>
        <v>Dairy &amp; Breakfast</v>
      </c>
      <c r="H2471" t="str">
        <f>_xlfn.XLOOKUP(Table29[[#This Row],[product_id]],products!A:A,products!D:D)</f>
        <v>Wali, Virk and Iyer</v>
      </c>
      <c r="I2471" s="1">
        <f>_xlfn.XLOOKUP(Table29[[#This Row],[order_id]],orders!A:A,orders!C:C)</f>
        <v>45133.155555555553</v>
      </c>
      <c r="J2471" s="3">
        <f>_xlfn.XLOOKUP(Table29[[#This Row],[order_id]],orders!A:A,orders!B:B)</f>
        <v>6245778</v>
      </c>
      <c r="K2471" s="3" t="str">
        <f>_xlfn.XLOOKUP(Table29[[#This Row],[order_id]],orders!A:A,orders!E:E)</f>
        <v>UPI</v>
      </c>
      <c r="L2471" s="3" t="str">
        <f>_xlfn.XLOOKUP(Table29[[#This Row],[customer id]],customers!A:A,customers!C:C)</f>
        <v>Premium</v>
      </c>
    </row>
    <row r="2472" spans="1:12" x14ac:dyDescent="0.35">
      <c r="A2472" s="3">
        <v>1282422181</v>
      </c>
      <c r="B2472">
        <v>478531</v>
      </c>
      <c r="C2472">
        <v>1</v>
      </c>
      <c r="D2472" s="2">
        <v>825.46</v>
      </c>
      <c r="E2472" s="2">
        <f>Table29[[#This Row],[quantity]]*Table29[[#This Row],[unit_price]]</f>
        <v>825.46</v>
      </c>
      <c r="F2472" t="str">
        <f>_xlfn.XLOOKUP(Table29[[#This Row],[product_id]],products!A:A,products!B:B)</f>
        <v>Carrots</v>
      </c>
      <c r="G2472" t="str">
        <f>_xlfn.XLOOKUP(B:B,products!A:A,products!C:C)</f>
        <v>Fruits &amp; Vegetables</v>
      </c>
      <c r="H2472" t="str">
        <f>_xlfn.XLOOKUP(Table29[[#This Row],[product_id]],products!A:A,products!D:D)</f>
        <v>Uppal Group</v>
      </c>
      <c r="I2472" s="1">
        <f>_xlfn.XLOOKUP(Table29[[#This Row],[order_id]],orders!A:A,orders!C:C)</f>
        <v>45341.611111111109</v>
      </c>
      <c r="J2472" s="3">
        <f>_xlfn.XLOOKUP(Table29[[#This Row],[order_id]],orders!A:A,orders!B:B)</f>
        <v>188838</v>
      </c>
      <c r="K2472" s="3" t="str">
        <f>_xlfn.XLOOKUP(Table29[[#This Row],[order_id]],orders!A:A,orders!E:E)</f>
        <v>UPI</v>
      </c>
      <c r="L2472" s="3" t="str">
        <f>_xlfn.XLOOKUP(Table29[[#This Row],[customer id]],customers!A:A,customers!C:C)</f>
        <v>Inactive</v>
      </c>
    </row>
    <row r="2473" spans="1:12" x14ac:dyDescent="0.35">
      <c r="A2473" s="3">
        <v>4500802008</v>
      </c>
      <c r="B2473">
        <v>228286</v>
      </c>
      <c r="C2473">
        <v>3</v>
      </c>
      <c r="D2473" s="2">
        <v>179.08</v>
      </c>
      <c r="E2473" s="2">
        <f>Table29[[#This Row],[quantity]]*Table29[[#This Row],[unit_price]]</f>
        <v>537.24</v>
      </c>
      <c r="F2473" t="str">
        <f>_xlfn.XLOOKUP(Table29[[#This Row],[product_id]],products!A:A,products!B:B)</f>
        <v>Cola</v>
      </c>
      <c r="G2473" t="str">
        <f>_xlfn.XLOOKUP(B:B,products!A:A,products!C:C)</f>
        <v>Cold Drinks &amp; Juices</v>
      </c>
      <c r="H2473" t="str">
        <f>_xlfn.XLOOKUP(Table29[[#This Row],[product_id]],products!A:A,products!D:D)</f>
        <v>Bhattacharyya PLC</v>
      </c>
      <c r="I2473" s="1">
        <f>_xlfn.XLOOKUP(Table29[[#This Row],[order_id]],orders!A:A,orders!C:C)</f>
        <v>45460.240277777775</v>
      </c>
      <c r="J2473" s="3">
        <f>_xlfn.XLOOKUP(Table29[[#This Row],[order_id]],orders!A:A,orders!B:B)</f>
        <v>41164215</v>
      </c>
      <c r="K2473" s="3" t="str">
        <f>_xlfn.XLOOKUP(Table29[[#This Row],[order_id]],orders!A:A,orders!E:E)</f>
        <v>Cash</v>
      </c>
      <c r="L2473" s="3" t="str">
        <f>_xlfn.XLOOKUP(Table29[[#This Row],[customer id]],customers!A:A,customers!C:C)</f>
        <v>Premium</v>
      </c>
    </row>
    <row r="2474" spans="1:12" x14ac:dyDescent="0.35">
      <c r="A2474" s="3">
        <v>8209715885</v>
      </c>
      <c r="B2474">
        <v>807452</v>
      </c>
      <c r="C2474">
        <v>2</v>
      </c>
      <c r="D2474" s="2">
        <v>144.19</v>
      </c>
      <c r="E2474" s="2">
        <f>Table29[[#This Row],[quantity]]*Table29[[#This Row],[unit_price]]</f>
        <v>288.38</v>
      </c>
      <c r="F2474" t="str">
        <f>_xlfn.XLOOKUP(Table29[[#This Row],[product_id]],products!A:A,products!B:B)</f>
        <v>Pulses</v>
      </c>
      <c r="G2474" t="str">
        <f>_xlfn.XLOOKUP(B:B,products!A:A,products!C:C)</f>
        <v>Grocery &amp; Staples</v>
      </c>
      <c r="H2474" t="str">
        <f>_xlfn.XLOOKUP(Table29[[#This Row],[product_id]],products!A:A,products!D:D)</f>
        <v>Naik Ltd</v>
      </c>
      <c r="I2474" s="1">
        <f>_xlfn.XLOOKUP(Table29[[#This Row],[order_id]],orders!A:A,orders!C:C)</f>
        <v>45071.640972222223</v>
      </c>
      <c r="J2474" s="3">
        <f>_xlfn.XLOOKUP(Table29[[#This Row],[order_id]],orders!A:A,orders!B:B)</f>
        <v>17597449</v>
      </c>
      <c r="K2474" s="3" t="str">
        <f>_xlfn.XLOOKUP(Table29[[#This Row],[order_id]],orders!A:A,orders!E:E)</f>
        <v>Card</v>
      </c>
      <c r="L2474" s="3" t="str">
        <f>_xlfn.XLOOKUP(Table29[[#This Row],[customer id]],customers!A:A,customers!C:C)</f>
        <v>Inactive</v>
      </c>
    </row>
    <row r="2475" spans="1:12" x14ac:dyDescent="0.35">
      <c r="A2475" s="3">
        <v>9391482926</v>
      </c>
      <c r="B2475">
        <v>490602</v>
      </c>
      <c r="C2475">
        <v>3</v>
      </c>
      <c r="D2475" s="2">
        <v>549.47</v>
      </c>
      <c r="E2475" s="2">
        <f>Table29[[#This Row],[quantity]]*Table29[[#This Row],[unit_price]]</f>
        <v>1648.41</v>
      </c>
      <c r="F2475" t="str">
        <f>_xlfn.XLOOKUP(Table29[[#This Row],[product_id]],products!A:A,products!B:B)</f>
        <v>Sugar</v>
      </c>
      <c r="G2475" t="str">
        <f>_xlfn.XLOOKUP(B:B,products!A:A,products!C:C)</f>
        <v>Grocery &amp; Staples</v>
      </c>
      <c r="H2475" t="str">
        <f>_xlfn.XLOOKUP(Table29[[#This Row],[product_id]],products!A:A,products!D:D)</f>
        <v>Raghavan Inc</v>
      </c>
      <c r="I2475" s="1">
        <f>_xlfn.XLOOKUP(Table29[[#This Row],[order_id]],orders!A:A,orders!C:C)</f>
        <v>45181.127083333333</v>
      </c>
      <c r="J2475" s="3">
        <f>_xlfn.XLOOKUP(Table29[[#This Row],[order_id]],orders!A:A,orders!B:B)</f>
        <v>56352626</v>
      </c>
      <c r="K2475" s="3" t="str">
        <f>_xlfn.XLOOKUP(Table29[[#This Row],[order_id]],orders!A:A,orders!E:E)</f>
        <v>Cash</v>
      </c>
      <c r="L2475" s="3" t="str">
        <f>_xlfn.XLOOKUP(Table29[[#This Row],[customer id]],customers!A:A,customers!C:C)</f>
        <v>Regular</v>
      </c>
    </row>
    <row r="2476" spans="1:12" x14ac:dyDescent="0.35">
      <c r="A2476" s="3">
        <v>7217765772</v>
      </c>
      <c r="B2476">
        <v>672059</v>
      </c>
      <c r="C2476">
        <v>1</v>
      </c>
      <c r="D2476" s="2">
        <v>672.73</v>
      </c>
      <c r="E2476" s="2">
        <f>Table29[[#This Row],[quantity]]*Table29[[#This Row],[unit_price]]</f>
        <v>672.73</v>
      </c>
      <c r="F2476" t="str">
        <f>_xlfn.XLOOKUP(Table29[[#This Row],[product_id]],products!A:A,products!B:B)</f>
        <v>Toothpaste</v>
      </c>
      <c r="G2476" t="str">
        <f>_xlfn.XLOOKUP(B:B,products!A:A,products!C:C)</f>
        <v>Personal Care</v>
      </c>
      <c r="H2476" t="str">
        <f>_xlfn.XLOOKUP(Table29[[#This Row],[product_id]],products!A:A,products!D:D)</f>
        <v>Kaur-Gola</v>
      </c>
      <c r="I2476" s="1">
        <f>_xlfn.XLOOKUP(Table29[[#This Row],[order_id]],orders!A:A,orders!C:C)</f>
        <v>45478.585416666669</v>
      </c>
      <c r="J2476" s="3">
        <f>_xlfn.XLOOKUP(Table29[[#This Row],[order_id]],orders!A:A,orders!B:B)</f>
        <v>5238055</v>
      </c>
      <c r="K2476" s="3" t="str">
        <f>_xlfn.XLOOKUP(Table29[[#This Row],[order_id]],orders!A:A,orders!E:E)</f>
        <v>Wallet</v>
      </c>
      <c r="L2476" s="3" t="str">
        <f>_xlfn.XLOOKUP(Table29[[#This Row],[customer id]],customers!A:A,customers!C:C)</f>
        <v>Regular</v>
      </c>
    </row>
    <row r="2477" spans="1:12" x14ac:dyDescent="0.35">
      <c r="A2477" s="3">
        <v>7848556658</v>
      </c>
      <c r="B2477">
        <v>36412</v>
      </c>
      <c r="C2477">
        <v>3</v>
      </c>
      <c r="D2477" s="2">
        <v>397.68</v>
      </c>
      <c r="E2477" s="2">
        <f>Table29[[#This Row],[quantity]]*Table29[[#This Row],[unit_price]]</f>
        <v>1193.04</v>
      </c>
      <c r="F2477" t="str">
        <f>_xlfn.XLOOKUP(Table29[[#This Row],[product_id]],products!A:A,products!B:B)</f>
        <v>Dish Soap</v>
      </c>
      <c r="G2477" t="str">
        <f>_xlfn.XLOOKUP(B:B,products!A:A,products!C:C)</f>
        <v>Household Care</v>
      </c>
      <c r="H2477" t="str">
        <f>_xlfn.XLOOKUP(Table29[[#This Row],[product_id]],products!A:A,products!D:D)</f>
        <v>Muni-Shankar</v>
      </c>
      <c r="I2477" s="1">
        <f>_xlfn.XLOOKUP(Table29[[#This Row],[order_id]],orders!A:A,orders!C:C)</f>
        <v>45409.477083333331</v>
      </c>
      <c r="J2477" s="3">
        <f>_xlfn.XLOOKUP(Table29[[#This Row],[order_id]],orders!A:A,orders!B:B)</f>
        <v>97191387</v>
      </c>
      <c r="K2477" s="3" t="str">
        <f>_xlfn.XLOOKUP(Table29[[#This Row],[order_id]],orders!A:A,orders!E:E)</f>
        <v>UPI</v>
      </c>
      <c r="L2477" s="3" t="str">
        <f>_xlfn.XLOOKUP(Table29[[#This Row],[customer id]],customers!A:A,customers!C:C)</f>
        <v>Premium</v>
      </c>
    </row>
    <row r="2478" spans="1:12" x14ac:dyDescent="0.35">
      <c r="A2478" s="3">
        <v>9000851345</v>
      </c>
      <c r="B2478">
        <v>623234</v>
      </c>
      <c r="C2478">
        <v>3</v>
      </c>
      <c r="D2478" s="2">
        <v>329.79</v>
      </c>
      <c r="E2478" s="2">
        <f>Table29[[#This Row],[quantity]]*Table29[[#This Row],[unit_price]]</f>
        <v>989.37000000000012</v>
      </c>
      <c r="F2478" t="str">
        <f>_xlfn.XLOOKUP(Table29[[#This Row],[product_id]],products!A:A,products!B:B)</f>
        <v>Frozen Biryani</v>
      </c>
      <c r="G2478" t="str">
        <f>_xlfn.XLOOKUP(B:B,products!A:A,products!C:C)</f>
        <v>Instant &amp; Frozen Food</v>
      </c>
      <c r="H2478" t="str">
        <f>_xlfn.XLOOKUP(Table29[[#This Row],[product_id]],products!A:A,products!D:D)</f>
        <v>Chakrabarti-Batra</v>
      </c>
      <c r="I2478" s="1">
        <f>_xlfn.XLOOKUP(Table29[[#This Row],[order_id]],orders!A:A,orders!C:C)</f>
        <v>45361.706944444442</v>
      </c>
      <c r="J2478" s="3">
        <f>_xlfn.XLOOKUP(Table29[[#This Row],[order_id]],orders!A:A,orders!B:B)</f>
        <v>81822494</v>
      </c>
      <c r="K2478" s="3" t="str">
        <f>_xlfn.XLOOKUP(Table29[[#This Row],[order_id]],orders!A:A,orders!E:E)</f>
        <v>Cash</v>
      </c>
      <c r="L2478" s="3" t="str">
        <f>_xlfn.XLOOKUP(Table29[[#This Row],[customer id]],customers!A:A,customers!C:C)</f>
        <v>New</v>
      </c>
    </row>
    <row r="2479" spans="1:12" x14ac:dyDescent="0.35">
      <c r="A2479" s="3">
        <v>3019634875</v>
      </c>
      <c r="B2479">
        <v>118820</v>
      </c>
      <c r="C2479">
        <v>1</v>
      </c>
      <c r="D2479" s="2">
        <v>12.32</v>
      </c>
      <c r="E2479" s="2">
        <f>Table29[[#This Row],[quantity]]*Table29[[#This Row],[unit_price]]</f>
        <v>12.32</v>
      </c>
      <c r="F2479" t="str">
        <f>_xlfn.XLOOKUP(Table29[[#This Row],[product_id]],products!A:A,products!B:B)</f>
        <v>Iced Tea</v>
      </c>
      <c r="G2479" t="str">
        <f>_xlfn.XLOOKUP(B:B,products!A:A,products!C:C)</f>
        <v>Cold Drinks &amp; Juices</v>
      </c>
      <c r="H2479" t="str">
        <f>_xlfn.XLOOKUP(Table29[[#This Row],[product_id]],products!A:A,products!D:D)</f>
        <v>Warrior, Ravel and Amble</v>
      </c>
      <c r="I2479" s="1">
        <f>_xlfn.XLOOKUP(Table29[[#This Row],[order_id]],orders!A:A,orders!C:C)</f>
        <v>45594.818055555559</v>
      </c>
      <c r="J2479" s="3">
        <f>_xlfn.XLOOKUP(Table29[[#This Row],[order_id]],orders!A:A,orders!B:B)</f>
        <v>58170168</v>
      </c>
      <c r="K2479" s="3" t="str">
        <f>_xlfn.XLOOKUP(Table29[[#This Row],[order_id]],orders!A:A,orders!E:E)</f>
        <v>UPI</v>
      </c>
      <c r="L2479" s="3" t="str">
        <f>_xlfn.XLOOKUP(Table29[[#This Row],[customer id]],customers!A:A,customers!C:C)</f>
        <v>Premium</v>
      </c>
    </row>
    <row r="2480" spans="1:12" x14ac:dyDescent="0.35">
      <c r="A2480" s="3">
        <v>7013612817</v>
      </c>
      <c r="B2480">
        <v>237083</v>
      </c>
      <c r="C2480">
        <v>2</v>
      </c>
      <c r="D2480" s="2">
        <v>577.13</v>
      </c>
      <c r="E2480" s="2">
        <f>Table29[[#This Row],[quantity]]*Table29[[#This Row],[unit_price]]</f>
        <v>1154.26</v>
      </c>
      <c r="F2480" t="str">
        <f>_xlfn.XLOOKUP(Table29[[#This Row],[product_id]],products!A:A,products!B:B)</f>
        <v>Cough Syrup</v>
      </c>
      <c r="G2480" t="str">
        <f>_xlfn.XLOOKUP(B:B,products!A:A,products!C:C)</f>
        <v>Pharmacy</v>
      </c>
      <c r="H2480" t="str">
        <f>_xlfn.XLOOKUP(Table29[[#This Row],[product_id]],products!A:A,products!D:D)</f>
        <v>Hayer-Banerjee</v>
      </c>
      <c r="I2480" s="1">
        <f>_xlfn.XLOOKUP(Table29[[#This Row],[order_id]],orders!A:A,orders!C:C)</f>
        <v>45178.340277777781</v>
      </c>
      <c r="J2480" s="3">
        <f>_xlfn.XLOOKUP(Table29[[#This Row],[order_id]],orders!A:A,orders!B:B)</f>
        <v>22036818</v>
      </c>
      <c r="K2480" s="3" t="str">
        <f>_xlfn.XLOOKUP(Table29[[#This Row],[order_id]],orders!A:A,orders!E:E)</f>
        <v>Cash</v>
      </c>
      <c r="L2480" s="3" t="str">
        <f>_xlfn.XLOOKUP(Table29[[#This Row],[customer id]],customers!A:A,customers!C:C)</f>
        <v>New</v>
      </c>
    </row>
    <row r="2481" spans="1:12" x14ac:dyDescent="0.35">
      <c r="A2481" s="3">
        <v>59461109</v>
      </c>
      <c r="B2481">
        <v>991434</v>
      </c>
      <c r="C2481">
        <v>3</v>
      </c>
      <c r="D2481" s="2">
        <v>237.62</v>
      </c>
      <c r="E2481" s="2">
        <f>Table29[[#This Row],[quantity]]*Table29[[#This Row],[unit_price]]</f>
        <v>712.86</v>
      </c>
      <c r="F2481" t="str">
        <f>_xlfn.XLOOKUP(Table29[[#This Row],[product_id]],products!A:A,products!B:B)</f>
        <v>Cookies</v>
      </c>
      <c r="G2481" t="str">
        <f>_xlfn.XLOOKUP(B:B,products!A:A,products!C:C)</f>
        <v>Snacks &amp; Munchies</v>
      </c>
      <c r="H2481" t="str">
        <f>_xlfn.XLOOKUP(Table29[[#This Row],[product_id]],products!A:A,products!D:D)</f>
        <v>Mital-Oza</v>
      </c>
      <c r="I2481" s="1">
        <f>_xlfn.XLOOKUP(Table29[[#This Row],[order_id]],orders!A:A,orders!C:C)</f>
        <v>45052.572222222225</v>
      </c>
      <c r="J2481" s="3">
        <f>_xlfn.XLOOKUP(Table29[[#This Row],[order_id]],orders!A:A,orders!B:B)</f>
        <v>67708491</v>
      </c>
      <c r="K2481" s="3" t="str">
        <f>_xlfn.XLOOKUP(Table29[[#This Row],[order_id]],orders!A:A,orders!E:E)</f>
        <v>UPI</v>
      </c>
      <c r="L2481" s="3" t="str">
        <f>_xlfn.XLOOKUP(Table29[[#This Row],[customer id]],customers!A:A,customers!C:C)</f>
        <v>Inactive</v>
      </c>
    </row>
    <row r="2482" spans="1:12" x14ac:dyDescent="0.35">
      <c r="A2482" s="3">
        <v>740245864</v>
      </c>
      <c r="B2482">
        <v>901144</v>
      </c>
      <c r="C2482">
        <v>2</v>
      </c>
      <c r="D2482" s="2">
        <v>340.36</v>
      </c>
      <c r="E2482" s="2">
        <f>Table29[[#This Row],[quantity]]*Table29[[#This Row],[unit_price]]</f>
        <v>680.72</v>
      </c>
      <c r="F2482" t="str">
        <f>_xlfn.XLOOKUP(Table29[[#This Row],[product_id]],products!A:A,products!B:B)</f>
        <v>Sugar</v>
      </c>
      <c r="G2482" t="str">
        <f>_xlfn.XLOOKUP(B:B,products!A:A,products!C:C)</f>
        <v>Grocery &amp; Staples</v>
      </c>
      <c r="H2482" t="str">
        <f>_xlfn.XLOOKUP(Table29[[#This Row],[product_id]],products!A:A,products!D:D)</f>
        <v>Deo-Kamdar</v>
      </c>
      <c r="I2482" s="1">
        <f>_xlfn.XLOOKUP(Table29[[#This Row],[order_id]],orders!A:A,orders!C:C)</f>
        <v>45064.456944444442</v>
      </c>
      <c r="J2482" s="3">
        <f>_xlfn.XLOOKUP(Table29[[#This Row],[order_id]],orders!A:A,orders!B:B)</f>
        <v>45659330</v>
      </c>
      <c r="K2482" s="3" t="str">
        <f>_xlfn.XLOOKUP(Table29[[#This Row],[order_id]],orders!A:A,orders!E:E)</f>
        <v>Card</v>
      </c>
      <c r="L2482" s="3" t="str">
        <f>_xlfn.XLOOKUP(Table29[[#This Row],[customer id]],customers!A:A,customers!C:C)</f>
        <v>New</v>
      </c>
    </row>
    <row r="2483" spans="1:12" x14ac:dyDescent="0.35">
      <c r="A2483" s="3">
        <v>8432648823</v>
      </c>
      <c r="B2483">
        <v>26060</v>
      </c>
      <c r="C2483">
        <v>2</v>
      </c>
      <c r="D2483" s="2">
        <v>342.94</v>
      </c>
      <c r="E2483" s="2">
        <f>Table29[[#This Row],[quantity]]*Table29[[#This Row],[unit_price]]</f>
        <v>685.88</v>
      </c>
      <c r="F2483" t="str">
        <f>_xlfn.XLOOKUP(Table29[[#This Row],[product_id]],products!A:A,products!B:B)</f>
        <v>Vitamins</v>
      </c>
      <c r="G2483" t="str">
        <f>_xlfn.XLOOKUP(B:B,products!A:A,products!C:C)</f>
        <v>Pharmacy</v>
      </c>
      <c r="H2483" t="str">
        <f>_xlfn.XLOOKUP(Table29[[#This Row],[product_id]],products!A:A,products!D:D)</f>
        <v>Shah and Sons</v>
      </c>
      <c r="I2483" s="1">
        <f>_xlfn.XLOOKUP(Table29[[#This Row],[order_id]],orders!A:A,orders!C:C)</f>
        <v>45065.313194444447</v>
      </c>
      <c r="J2483" s="3">
        <f>_xlfn.XLOOKUP(Table29[[#This Row],[order_id]],orders!A:A,orders!B:B)</f>
        <v>69364309</v>
      </c>
      <c r="K2483" s="3" t="str">
        <f>_xlfn.XLOOKUP(Table29[[#This Row],[order_id]],orders!A:A,orders!E:E)</f>
        <v>Card</v>
      </c>
      <c r="L2483" s="3" t="str">
        <f>_xlfn.XLOOKUP(Table29[[#This Row],[customer id]],customers!A:A,customers!C:C)</f>
        <v>Regular</v>
      </c>
    </row>
    <row r="2484" spans="1:12" x14ac:dyDescent="0.35">
      <c r="A2484" s="3">
        <v>5863164527</v>
      </c>
      <c r="B2484">
        <v>433521</v>
      </c>
      <c r="C2484">
        <v>1</v>
      </c>
      <c r="D2484" s="2">
        <v>321.33</v>
      </c>
      <c r="E2484" s="2">
        <f>Table29[[#This Row],[quantity]]*Table29[[#This Row],[unit_price]]</f>
        <v>321.33</v>
      </c>
      <c r="F2484" t="str">
        <f>_xlfn.XLOOKUP(Table29[[#This Row],[product_id]],products!A:A,products!B:B)</f>
        <v>Diapers</v>
      </c>
      <c r="G2484" t="str">
        <f>_xlfn.XLOOKUP(B:B,products!A:A,products!C:C)</f>
        <v>Baby Care</v>
      </c>
      <c r="H2484" t="str">
        <f>_xlfn.XLOOKUP(Table29[[#This Row],[product_id]],products!A:A,products!D:D)</f>
        <v>Mahal Group</v>
      </c>
      <c r="I2484" s="1">
        <f>_xlfn.XLOOKUP(Table29[[#This Row],[order_id]],orders!A:A,orders!C:C)</f>
        <v>45243.743055555555</v>
      </c>
      <c r="J2484" s="3">
        <f>_xlfn.XLOOKUP(Table29[[#This Row],[order_id]],orders!A:A,orders!B:B)</f>
        <v>38671747</v>
      </c>
      <c r="K2484" s="3" t="str">
        <f>_xlfn.XLOOKUP(Table29[[#This Row],[order_id]],orders!A:A,orders!E:E)</f>
        <v>Wallet</v>
      </c>
      <c r="L2484" s="3" t="str">
        <f>_xlfn.XLOOKUP(Table29[[#This Row],[customer id]],customers!A:A,customers!C:C)</f>
        <v>New</v>
      </c>
    </row>
    <row r="2485" spans="1:12" x14ac:dyDescent="0.35">
      <c r="A2485" s="3">
        <v>8615999186</v>
      </c>
      <c r="B2485">
        <v>6405</v>
      </c>
      <c r="C2485">
        <v>2</v>
      </c>
      <c r="D2485" s="2">
        <v>236.51</v>
      </c>
      <c r="E2485" s="2">
        <f>Table29[[#This Row],[quantity]]*Table29[[#This Row],[unit_price]]</f>
        <v>473.02</v>
      </c>
      <c r="F2485" t="str">
        <f>_xlfn.XLOOKUP(Table29[[#This Row],[product_id]],products!A:A,products!B:B)</f>
        <v>Baby Food</v>
      </c>
      <c r="G2485" t="str">
        <f>_xlfn.XLOOKUP(B:B,products!A:A,products!C:C)</f>
        <v>Baby Care</v>
      </c>
      <c r="H2485" t="str">
        <f>_xlfn.XLOOKUP(Table29[[#This Row],[product_id]],products!A:A,products!D:D)</f>
        <v>Kashyap-Reddy</v>
      </c>
      <c r="I2485" s="1">
        <f>_xlfn.XLOOKUP(Table29[[#This Row],[order_id]],orders!A:A,orders!C:C)</f>
        <v>45543.849305555559</v>
      </c>
      <c r="J2485" s="3">
        <f>_xlfn.XLOOKUP(Table29[[#This Row],[order_id]],orders!A:A,orders!B:B)</f>
        <v>96001315</v>
      </c>
      <c r="K2485" s="3" t="str">
        <f>_xlfn.XLOOKUP(Table29[[#This Row],[order_id]],orders!A:A,orders!E:E)</f>
        <v>Cash</v>
      </c>
      <c r="L2485" s="3" t="str">
        <f>_xlfn.XLOOKUP(Table29[[#This Row],[customer id]],customers!A:A,customers!C:C)</f>
        <v>Inactive</v>
      </c>
    </row>
    <row r="2486" spans="1:12" x14ac:dyDescent="0.35">
      <c r="A2486" s="3">
        <v>1743268828</v>
      </c>
      <c r="B2486">
        <v>9436</v>
      </c>
      <c r="C2486">
        <v>1</v>
      </c>
      <c r="D2486" s="2">
        <v>88.43</v>
      </c>
      <c r="E2486" s="2">
        <f>Table29[[#This Row],[quantity]]*Table29[[#This Row],[unit_price]]</f>
        <v>88.43</v>
      </c>
      <c r="F2486" t="str">
        <f>_xlfn.XLOOKUP(Table29[[#This Row],[product_id]],products!A:A,products!B:B)</f>
        <v>Toothpaste</v>
      </c>
      <c r="G2486" t="str">
        <f>_xlfn.XLOOKUP(B:B,products!A:A,products!C:C)</f>
        <v>Personal Care</v>
      </c>
      <c r="H2486" t="str">
        <f>_xlfn.XLOOKUP(Table29[[#This Row],[product_id]],products!A:A,products!D:D)</f>
        <v>Naidu PLC</v>
      </c>
      <c r="I2486" s="1">
        <f>_xlfn.XLOOKUP(Table29[[#This Row],[order_id]],orders!A:A,orders!C:C)</f>
        <v>45414.754166666666</v>
      </c>
      <c r="J2486" s="3">
        <f>_xlfn.XLOOKUP(Table29[[#This Row],[order_id]],orders!A:A,orders!B:B)</f>
        <v>53332493</v>
      </c>
      <c r="K2486" s="3" t="str">
        <f>_xlfn.XLOOKUP(Table29[[#This Row],[order_id]],orders!A:A,orders!E:E)</f>
        <v>Wallet</v>
      </c>
      <c r="L2486" s="3" t="str">
        <f>_xlfn.XLOOKUP(Table29[[#This Row],[customer id]],customers!A:A,customers!C:C)</f>
        <v>New</v>
      </c>
    </row>
    <row r="2487" spans="1:12" x14ac:dyDescent="0.35">
      <c r="A2487" s="3">
        <v>5475369740</v>
      </c>
      <c r="B2487">
        <v>133542</v>
      </c>
      <c r="C2487">
        <v>2</v>
      </c>
      <c r="D2487" s="2">
        <v>68.489999999999995</v>
      </c>
      <c r="E2487" s="2">
        <f>Table29[[#This Row],[quantity]]*Table29[[#This Row],[unit_price]]</f>
        <v>136.97999999999999</v>
      </c>
      <c r="F2487" t="str">
        <f>_xlfn.XLOOKUP(Table29[[#This Row],[product_id]],products!A:A,products!B:B)</f>
        <v>Detergent</v>
      </c>
      <c r="G2487" t="str">
        <f>_xlfn.XLOOKUP(B:B,products!A:A,products!C:C)</f>
        <v>Household Care</v>
      </c>
      <c r="H2487" t="str">
        <f>_xlfn.XLOOKUP(Table29[[#This Row],[product_id]],products!A:A,products!D:D)</f>
        <v>Edwin-Lall</v>
      </c>
      <c r="I2487" s="1">
        <f>_xlfn.XLOOKUP(Table29[[#This Row],[order_id]],orders!A:A,orders!C:C)</f>
        <v>45424.242361111108</v>
      </c>
      <c r="J2487" s="3">
        <f>_xlfn.XLOOKUP(Table29[[#This Row],[order_id]],orders!A:A,orders!B:B)</f>
        <v>49433260</v>
      </c>
      <c r="K2487" s="3" t="str">
        <f>_xlfn.XLOOKUP(Table29[[#This Row],[order_id]],orders!A:A,orders!E:E)</f>
        <v>Wallet</v>
      </c>
      <c r="L2487" s="3" t="str">
        <f>_xlfn.XLOOKUP(Table29[[#This Row],[customer id]],customers!A:A,customers!C:C)</f>
        <v>Premium</v>
      </c>
    </row>
    <row r="2488" spans="1:12" x14ac:dyDescent="0.35">
      <c r="A2488" s="3">
        <v>6520584496</v>
      </c>
      <c r="B2488">
        <v>820973</v>
      </c>
      <c r="C2488">
        <v>3</v>
      </c>
      <c r="D2488" s="2">
        <v>114.52</v>
      </c>
      <c r="E2488" s="2">
        <f>Table29[[#This Row],[quantity]]*Table29[[#This Row],[unit_price]]</f>
        <v>343.56</v>
      </c>
      <c r="F2488" t="str">
        <f>_xlfn.XLOOKUP(Table29[[#This Row],[product_id]],products!A:A,products!B:B)</f>
        <v>Baby Wipes</v>
      </c>
      <c r="G2488" t="str">
        <f>_xlfn.XLOOKUP(B:B,products!A:A,products!C:C)</f>
        <v>Baby Care</v>
      </c>
      <c r="H2488" t="str">
        <f>_xlfn.XLOOKUP(Table29[[#This Row],[product_id]],products!A:A,products!D:D)</f>
        <v>Lall LLC</v>
      </c>
      <c r="I2488" s="1">
        <f>_xlfn.XLOOKUP(Table29[[#This Row],[order_id]],orders!A:A,orders!C:C)</f>
        <v>45223.226388888892</v>
      </c>
      <c r="J2488" s="3">
        <f>_xlfn.XLOOKUP(Table29[[#This Row],[order_id]],orders!A:A,orders!B:B)</f>
        <v>67215939</v>
      </c>
      <c r="K2488" s="3" t="str">
        <f>_xlfn.XLOOKUP(Table29[[#This Row],[order_id]],orders!A:A,orders!E:E)</f>
        <v>Card</v>
      </c>
      <c r="L2488" s="3" t="str">
        <f>_xlfn.XLOOKUP(Table29[[#This Row],[customer id]],customers!A:A,customers!C:C)</f>
        <v>New</v>
      </c>
    </row>
    <row r="2489" spans="1:12" x14ac:dyDescent="0.35">
      <c r="A2489" s="3">
        <v>3854394048</v>
      </c>
      <c r="B2489">
        <v>300159</v>
      </c>
      <c r="C2489">
        <v>2</v>
      </c>
      <c r="D2489" s="2">
        <v>44.35</v>
      </c>
      <c r="E2489" s="2">
        <f>Table29[[#This Row],[quantity]]*Table29[[#This Row],[unit_price]]</f>
        <v>88.7</v>
      </c>
      <c r="F2489" t="str">
        <f>_xlfn.XLOOKUP(Table29[[#This Row],[product_id]],products!A:A,products!B:B)</f>
        <v>Cola</v>
      </c>
      <c r="G2489" t="str">
        <f>_xlfn.XLOOKUP(B:B,products!A:A,products!C:C)</f>
        <v>Cold Drinks &amp; Juices</v>
      </c>
      <c r="H2489" t="str">
        <f>_xlfn.XLOOKUP(Table29[[#This Row],[product_id]],products!A:A,products!D:D)</f>
        <v>Basu, Rout and Mistry</v>
      </c>
      <c r="I2489" s="1">
        <f>_xlfn.XLOOKUP(Table29[[#This Row],[order_id]],orders!A:A,orders!C:C)</f>
        <v>45214.854861111111</v>
      </c>
      <c r="J2489" s="3">
        <f>_xlfn.XLOOKUP(Table29[[#This Row],[order_id]],orders!A:A,orders!B:B)</f>
        <v>89531595</v>
      </c>
      <c r="K2489" s="3" t="str">
        <f>_xlfn.XLOOKUP(Table29[[#This Row],[order_id]],orders!A:A,orders!E:E)</f>
        <v>Wallet</v>
      </c>
      <c r="L2489" s="3" t="str">
        <f>_xlfn.XLOOKUP(Table29[[#This Row],[customer id]],customers!A:A,customers!C:C)</f>
        <v>Regular</v>
      </c>
    </row>
    <row r="2490" spans="1:12" x14ac:dyDescent="0.35">
      <c r="A2490" s="3">
        <v>4105779656</v>
      </c>
      <c r="B2490">
        <v>243235</v>
      </c>
      <c r="C2490">
        <v>3</v>
      </c>
      <c r="D2490" s="2">
        <v>109.03</v>
      </c>
      <c r="E2490" s="2">
        <f>Table29[[#This Row],[quantity]]*Table29[[#This Row],[unit_price]]</f>
        <v>327.09000000000003</v>
      </c>
      <c r="F2490" t="str">
        <f>_xlfn.XLOOKUP(Table29[[#This Row],[product_id]],products!A:A,products!B:B)</f>
        <v>Cat Food</v>
      </c>
      <c r="G2490" t="str">
        <f>_xlfn.XLOOKUP(B:B,products!A:A,products!C:C)</f>
        <v>Pet Care</v>
      </c>
      <c r="H2490" t="str">
        <f>_xlfn.XLOOKUP(Table29[[#This Row],[product_id]],products!A:A,products!D:D)</f>
        <v>Batta Inc</v>
      </c>
      <c r="I2490" s="1">
        <f>_xlfn.XLOOKUP(Table29[[#This Row],[order_id]],orders!A:A,orders!C:C)</f>
        <v>45384.71597222222</v>
      </c>
      <c r="J2490" s="3">
        <f>_xlfn.XLOOKUP(Table29[[#This Row],[order_id]],orders!A:A,orders!B:B)</f>
        <v>58644651</v>
      </c>
      <c r="K2490" s="3" t="str">
        <f>_xlfn.XLOOKUP(Table29[[#This Row],[order_id]],orders!A:A,orders!E:E)</f>
        <v>Card</v>
      </c>
      <c r="L2490" s="3" t="str">
        <f>_xlfn.XLOOKUP(Table29[[#This Row],[customer id]],customers!A:A,customers!C:C)</f>
        <v>New</v>
      </c>
    </row>
    <row r="2491" spans="1:12" x14ac:dyDescent="0.35">
      <c r="A2491" s="3">
        <v>5960266785</v>
      </c>
      <c r="B2491">
        <v>760684</v>
      </c>
      <c r="C2491">
        <v>3</v>
      </c>
      <c r="D2491" s="2">
        <v>71.599999999999994</v>
      </c>
      <c r="E2491" s="2">
        <f>Table29[[#This Row],[quantity]]*Table29[[#This Row],[unit_price]]</f>
        <v>214.79999999999998</v>
      </c>
      <c r="F2491" t="str">
        <f>_xlfn.XLOOKUP(Table29[[#This Row],[product_id]],products!A:A,products!B:B)</f>
        <v>Rice</v>
      </c>
      <c r="G2491" t="str">
        <f>_xlfn.XLOOKUP(B:B,products!A:A,products!C:C)</f>
        <v>Grocery &amp; Staples</v>
      </c>
      <c r="H2491" t="str">
        <f>_xlfn.XLOOKUP(Table29[[#This Row],[product_id]],products!A:A,products!D:D)</f>
        <v>Kanda-Gupta</v>
      </c>
      <c r="I2491" s="1">
        <f>_xlfn.XLOOKUP(Table29[[#This Row],[order_id]],orders!A:A,orders!C:C)</f>
        <v>45251.249305555553</v>
      </c>
      <c r="J2491" s="3">
        <f>_xlfn.XLOOKUP(Table29[[#This Row],[order_id]],orders!A:A,orders!B:B)</f>
        <v>97419742</v>
      </c>
      <c r="K2491" s="3" t="str">
        <f>_xlfn.XLOOKUP(Table29[[#This Row],[order_id]],orders!A:A,orders!E:E)</f>
        <v>Wallet</v>
      </c>
      <c r="L2491" s="3" t="str">
        <f>_xlfn.XLOOKUP(Table29[[#This Row],[customer id]],customers!A:A,customers!C:C)</f>
        <v>Inactive</v>
      </c>
    </row>
    <row r="2492" spans="1:12" x14ac:dyDescent="0.35">
      <c r="A2492" s="3">
        <v>7380998329</v>
      </c>
      <c r="B2492">
        <v>621677</v>
      </c>
      <c r="C2492">
        <v>3</v>
      </c>
      <c r="D2492" s="2">
        <v>317.8</v>
      </c>
      <c r="E2492" s="2">
        <f>Table29[[#This Row],[quantity]]*Table29[[#This Row],[unit_price]]</f>
        <v>953.40000000000009</v>
      </c>
      <c r="F2492" t="str">
        <f>_xlfn.XLOOKUP(Table29[[#This Row],[product_id]],products!A:A,products!B:B)</f>
        <v>Frozen Biryani</v>
      </c>
      <c r="G2492" t="str">
        <f>_xlfn.XLOOKUP(B:B,products!A:A,products!C:C)</f>
        <v>Instant &amp; Frozen Food</v>
      </c>
      <c r="H2492" t="str">
        <f>_xlfn.XLOOKUP(Table29[[#This Row],[product_id]],products!A:A,products!D:D)</f>
        <v>Sabharwal-Mital</v>
      </c>
      <c r="I2492" s="1">
        <f>_xlfn.XLOOKUP(Table29[[#This Row],[order_id]],orders!A:A,orders!C:C)</f>
        <v>45136.876388888886</v>
      </c>
      <c r="J2492" s="3">
        <f>_xlfn.XLOOKUP(Table29[[#This Row],[order_id]],orders!A:A,orders!B:B)</f>
        <v>96989204</v>
      </c>
      <c r="K2492" s="3" t="str">
        <f>_xlfn.XLOOKUP(Table29[[#This Row],[order_id]],orders!A:A,orders!E:E)</f>
        <v>Wallet</v>
      </c>
      <c r="L2492" s="3" t="str">
        <f>_xlfn.XLOOKUP(Table29[[#This Row],[customer id]],customers!A:A,customers!C:C)</f>
        <v>Regular</v>
      </c>
    </row>
    <row r="2493" spans="1:12" x14ac:dyDescent="0.35">
      <c r="A2493" s="3">
        <v>460625201</v>
      </c>
      <c r="B2493">
        <v>131748</v>
      </c>
      <c r="C2493">
        <v>1</v>
      </c>
      <c r="D2493" s="2">
        <v>81.349999999999994</v>
      </c>
      <c r="E2493" s="2">
        <f>Table29[[#This Row],[quantity]]*Table29[[#This Row],[unit_price]]</f>
        <v>81.349999999999994</v>
      </c>
      <c r="F2493" t="str">
        <f>_xlfn.XLOOKUP(Table29[[#This Row],[product_id]],products!A:A,products!B:B)</f>
        <v>Dog Food</v>
      </c>
      <c r="G2493" t="str">
        <f>_xlfn.XLOOKUP(B:B,products!A:A,products!C:C)</f>
        <v>Pet Care</v>
      </c>
      <c r="H2493" t="str">
        <f>_xlfn.XLOOKUP(Table29[[#This Row],[product_id]],products!A:A,products!D:D)</f>
        <v>Shroff, Wason and Dugar</v>
      </c>
      <c r="I2493" s="1">
        <f>_xlfn.XLOOKUP(Table29[[#This Row],[order_id]],orders!A:A,orders!C:C)</f>
        <v>45429.102777777778</v>
      </c>
      <c r="J2493" s="3">
        <f>_xlfn.XLOOKUP(Table29[[#This Row],[order_id]],orders!A:A,orders!B:B)</f>
        <v>26716400</v>
      </c>
      <c r="K2493" s="3" t="str">
        <f>_xlfn.XLOOKUP(Table29[[#This Row],[order_id]],orders!A:A,orders!E:E)</f>
        <v>UPI</v>
      </c>
      <c r="L2493" s="3" t="str">
        <f>_xlfn.XLOOKUP(Table29[[#This Row],[customer id]],customers!A:A,customers!C:C)</f>
        <v>Premium</v>
      </c>
    </row>
    <row r="2494" spans="1:12" x14ac:dyDescent="0.35">
      <c r="A2494" s="3">
        <v>5442705208</v>
      </c>
      <c r="B2494">
        <v>739534</v>
      </c>
      <c r="C2494">
        <v>2</v>
      </c>
      <c r="D2494" s="2">
        <v>994.56</v>
      </c>
      <c r="E2494" s="2">
        <f>Table29[[#This Row],[quantity]]*Table29[[#This Row],[unit_price]]</f>
        <v>1989.12</v>
      </c>
      <c r="F2494" t="str">
        <f>_xlfn.XLOOKUP(Table29[[#This Row],[product_id]],products!A:A,products!B:B)</f>
        <v>Toilet Cleaner</v>
      </c>
      <c r="G2494" t="str">
        <f>_xlfn.XLOOKUP(B:B,products!A:A,products!C:C)</f>
        <v>Household Care</v>
      </c>
      <c r="H2494" t="str">
        <f>_xlfn.XLOOKUP(Table29[[#This Row],[product_id]],products!A:A,products!D:D)</f>
        <v>Gera, Narang and Karpe</v>
      </c>
      <c r="I2494" s="1">
        <f>_xlfn.XLOOKUP(Table29[[#This Row],[order_id]],orders!A:A,orders!C:C)</f>
        <v>45531.135416666664</v>
      </c>
      <c r="J2494" s="3">
        <f>_xlfn.XLOOKUP(Table29[[#This Row],[order_id]],orders!A:A,orders!B:B)</f>
        <v>38420886</v>
      </c>
      <c r="K2494" s="3" t="str">
        <f>_xlfn.XLOOKUP(Table29[[#This Row],[order_id]],orders!A:A,orders!E:E)</f>
        <v>Cash</v>
      </c>
      <c r="L2494" s="3" t="str">
        <f>_xlfn.XLOOKUP(Table29[[#This Row],[customer id]],customers!A:A,customers!C:C)</f>
        <v>New</v>
      </c>
    </row>
    <row r="2495" spans="1:12" x14ac:dyDescent="0.35">
      <c r="A2495" s="3">
        <v>643302284</v>
      </c>
      <c r="B2495">
        <v>726958</v>
      </c>
      <c r="C2495">
        <v>3</v>
      </c>
      <c r="D2495" s="2">
        <v>887.48</v>
      </c>
      <c r="E2495" s="2">
        <f>Table29[[#This Row],[quantity]]*Table29[[#This Row],[unit_price]]</f>
        <v>2662.44</v>
      </c>
      <c r="F2495" t="str">
        <f>_xlfn.XLOOKUP(Table29[[#This Row],[product_id]],products!A:A,products!B:B)</f>
        <v>Cat Food</v>
      </c>
      <c r="G2495" t="str">
        <f>_xlfn.XLOOKUP(B:B,products!A:A,products!C:C)</f>
        <v>Pet Care</v>
      </c>
      <c r="H2495" t="str">
        <f>_xlfn.XLOOKUP(Table29[[#This Row],[product_id]],products!A:A,products!D:D)</f>
        <v>Doctor-Patla</v>
      </c>
      <c r="I2495" s="1">
        <f>_xlfn.XLOOKUP(Table29[[#This Row],[order_id]],orders!A:A,orders!C:C)</f>
        <v>45442.956250000003</v>
      </c>
      <c r="J2495" s="3">
        <f>_xlfn.XLOOKUP(Table29[[#This Row],[order_id]],orders!A:A,orders!B:B)</f>
        <v>24153726</v>
      </c>
      <c r="K2495" s="3" t="str">
        <f>_xlfn.XLOOKUP(Table29[[#This Row],[order_id]],orders!A:A,orders!E:E)</f>
        <v>UPI</v>
      </c>
      <c r="L2495" s="3" t="str">
        <f>_xlfn.XLOOKUP(Table29[[#This Row],[customer id]],customers!A:A,customers!C:C)</f>
        <v>Premium</v>
      </c>
    </row>
    <row r="2496" spans="1:12" x14ac:dyDescent="0.35">
      <c r="A2496" s="3">
        <v>6141016209</v>
      </c>
      <c r="B2496">
        <v>451812</v>
      </c>
      <c r="C2496">
        <v>2</v>
      </c>
      <c r="D2496" s="2">
        <v>530.85</v>
      </c>
      <c r="E2496" s="2">
        <f>Table29[[#This Row],[quantity]]*Table29[[#This Row],[unit_price]]</f>
        <v>1061.7</v>
      </c>
      <c r="F2496" t="str">
        <f>_xlfn.XLOOKUP(Table29[[#This Row],[product_id]],products!A:A,products!B:B)</f>
        <v>Pain Reliever</v>
      </c>
      <c r="G2496" t="str">
        <f>_xlfn.XLOOKUP(B:B,products!A:A,products!C:C)</f>
        <v>Pharmacy</v>
      </c>
      <c r="H2496" t="str">
        <f>_xlfn.XLOOKUP(Table29[[#This Row],[product_id]],products!A:A,products!D:D)</f>
        <v>Batra, Sant and Mandal</v>
      </c>
      <c r="I2496" s="1">
        <f>_xlfn.XLOOKUP(Table29[[#This Row],[order_id]],orders!A:A,orders!C:C)</f>
        <v>45395.754861111112</v>
      </c>
      <c r="J2496" s="3">
        <f>_xlfn.XLOOKUP(Table29[[#This Row],[order_id]],orders!A:A,orders!B:B)</f>
        <v>20469626</v>
      </c>
      <c r="K2496" s="3" t="str">
        <f>_xlfn.XLOOKUP(Table29[[#This Row],[order_id]],orders!A:A,orders!E:E)</f>
        <v>Cash</v>
      </c>
      <c r="L2496" s="3" t="str">
        <f>_xlfn.XLOOKUP(Table29[[#This Row],[customer id]],customers!A:A,customers!C:C)</f>
        <v>Regular</v>
      </c>
    </row>
    <row r="2497" spans="1:12" x14ac:dyDescent="0.35">
      <c r="A2497" s="3">
        <v>4058658914</v>
      </c>
      <c r="B2497">
        <v>937542</v>
      </c>
      <c r="C2497">
        <v>3</v>
      </c>
      <c r="D2497" s="2">
        <v>97.04</v>
      </c>
      <c r="E2497" s="2">
        <f>Table29[[#This Row],[quantity]]*Table29[[#This Row],[unit_price]]</f>
        <v>291.12</v>
      </c>
      <c r="F2497" t="str">
        <f>_xlfn.XLOOKUP(Table29[[#This Row],[product_id]],products!A:A,products!B:B)</f>
        <v>Wheat Flour</v>
      </c>
      <c r="G2497" t="str">
        <f>_xlfn.XLOOKUP(B:B,products!A:A,products!C:C)</f>
        <v>Grocery &amp; Staples</v>
      </c>
      <c r="H2497" t="str">
        <f>_xlfn.XLOOKUP(Table29[[#This Row],[product_id]],products!A:A,products!D:D)</f>
        <v>Khurana and Sons</v>
      </c>
      <c r="I2497" s="1">
        <f>_xlfn.XLOOKUP(Table29[[#This Row],[order_id]],orders!A:A,orders!C:C)</f>
        <v>45331.394444444442</v>
      </c>
      <c r="J2497" s="3">
        <f>_xlfn.XLOOKUP(Table29[[#This Row],[order_id]],orders!A:A,orders!B:B)</f>
        <v>96001315</v>
      </c>
      <c r="K2497" s="3" t="str">
        <f>_xlfn.XLOOKUP(Table29[[#This Row],[order_id]],orders!A:A,orders!E:E)</f>
        <v>Cash</v>
      </c>
      <c r="L2497" s="3" t="str">
        <f>_xlfn.XLOOKUP(Table29[[#This Row],[customer id]],customers!A:A,customers!C:C)</f>
        <v>Inactive</v>
      </c>
    </row>
    <row r="2498" spans="1:12" x14ac:dyDescent="0.35">
      <c r="A2498" s="3">
        <v>4731454539</v>
      </c>
      <c r="B2498">
        <v>140154</v>
      </c>
      <c r="C2498">
        <v>3</v>
      </c>
      <c r="D2498" s="2">
        <v>171.2</v>
      </c>
      <c r="E2498" s="2">
        <f>Table29[[#This Row],[quantity]]*Table29[[#This Row],[unit_price]]</f>
        <v>513.59999999999991</v>
      </c>
      <c r="F2498" t="str">
        <f>_xlfn.XLOOKUP(Table29[[#This Row],[product_id]],products!A:A,products!B:B)</f>
        <v>Shampoo</v>
      </c>
      <c r="G2498" t="str">
        <f>_xlfn.XLOOKUP(B:B,products!A:A,products!C:C)</f>
        <v>Personal Care</v>
      </c>
      <c r="H2498" t="str">
        <f>_xlfn.XLOOKUP(Table29[[#This Row],[product_id]],products!A:A,products!D:D)</f>
        <v>Malhotra LLC</v>
      </c>
      <c r="I2498" s="1">
        <f>_xlfn.XLOOKUP(Table29[[#This Row],[order_id]],orders!A:A,orders!C:C)</f>
        <v>45296.289583333331</v>
      </c>
      <c r="J2498" s="3">
        <f>_xlfn.XLOOKUP(Table29[[#This Row],[order_id]],orders!A:A,orders!B:B)</f>
        <v>62419778</v>
      </c>
      <c r="K2498" s="3" t="str">
        <f>_xlfn.XLOOKUP(Table29[[#This Row],[order_id]],orders!A:A,orders!E:E)</f>
        <v>Card</v>
      </c>
      <c r="L2498" s="3" t="str">
        <f>_xlfn.XLOOKUP(Table29[[#This Row],[customer id]],customers!A:A,customers!C:C)</f>
        <v>Premium</v>
      </c>
    </row>
    <row r="2499" spans="1:12" x14ac:dyDescent="0.35">
      <c r="A2499" s="3">
        <v>148408710</v>
      </c>
      <c r="B2499">
        <v>448752</v>
      </c>
      <c r="C2499">
        <v>2</v>
      </c>
      <c r="D2499" s="2">
        <v>160.07</v>
      </c>
      <c r="E2499" s="2">
        <f>Table29[[#This Row],[quantity]]*Table29[[#This Row],[unit_price]]</f>
        <v>320.14</v>
      </c>
      <c r="F2499" t="str">
        <f>_xlfn.XLOOKUP(Table29[[#This Row],[product_id]],products!A:A,products!B:B)</f>
        <v>Toilet Cleaner</v>
      </c>
      <c r="G2499" t="str">
        <f>_xlfn.XLOOKUP(B:B,products!A:A,products!C:C)</f>
        <v>Household Care</v>
      </c>
      <c r="H2499" t="str">
        <f>_xlfn.XLOOKUP(Table29[[#This Row],[product_id]],products!A:A,products!D:D)</f>
        <v>Batta-Doctor</v>
      </c>
      <c r="I2499" s="1">
        <f>_xlfn.XLOOKUP(Table29[[#This Row],[order_id]],orders!A:A,orders!C:C)</f>
        <v>45292.081250000003</v>
      </c>
      <c r="J2499" s="3">
        <f>_xlfn.XLOOKUP(Table29[[#This Row],[order_id]],orders!A:A,orders!B:B)</f>
        <v>60565603</v>
      </c>
      <c r="K2499" s="3" t="str">
        <f>_xlfn.XLOOKUP(Table29[[#This Row],[order_id]],orders!A:A,orders!E:E)</f>
        <v>Wallet</v>
      </c>
      <c r="L2499" s="3" t="str">
        <f>_xlfn.XLOOKUP(Table29[[#This Row],[customer id]],customers!A:A,customers!C:C)</f>
        <v>New</v>
      </c>
    </row>
    <row r="2500" spans="1:12" x14ac:dyDescent="0.35">
      <c r="A2500" s="3">
        <v>3263142674</v>
      </c>
      <c r="B2500">
        <v>969851</v>
      </c>
      <c r="C2500">
        <v>1</v>
      </c>
      <c r="D2500" s="2">
        <v>340.66</v>
      </c>
      <c r="E2500" s="2">
        <f>Table29[[#This Row],[quantity]]*Table29[[#This Row],[unit_price]]</f>
        <v>340.66</v>
      </c>
      <c r="F2500" t="str">
        <f>_xlfn.XLOOKUP(Table29[[#This Row],[product_id]],products!A:A,products!B:B)</f>
        <v>Frozen Vegetables</v>
      </c>
      <c r="G2500" t="str">
        <f>_xlfn.XLOOKUP(B:B,products!A:A,products!C:C)</f>
        <v>Instant &amp; Frozen Food</v>
      </c>
      <c r="H2500" t="str">
        <f>_xlfn.XLOOKUP(Table29[[#This Row],[product_id]],products!A:A,products!D:D)</f>
        <v>Kara, Sodhi and Bassi</v>
      </c>
      <c r="I2500" s="1">
        <f>_xlfn.XLOOKUP(Table29[[#This Row],[order_id]],orders!A:A,orders!C:C)</f>
        <v>45321.347222222219</v>
      </c>
      <c r="J2500" s="3">
        <f>_xlfn.XLOOKUP(Table29[[#This Row],[order_id]],orders!A:A,orders!B:B)</f>
        <v>12455156</v>
      </c>
      <c r="K2500" s="3" t="str">
        <f>_xlfn.XLOOKUP(Table29[[#This Row],[order_id]],orders!A:A,orders!E:E)</f>
        <v>Card</v>
      </c>
      <c r="L2500" s="3" t="str">
        <f>_xlfn.XLOOKUP(Table29[[#This Row],[customer id]],customers!A:A,customers!C:C)</f>
        <v>Inactive</v>
      </c>
    </row>
    <row r="2501" spans="1:12" x14ac:dyDescent="0.35">
      <c r="A2501" s="3">
        <v>9591201821</v>
      </c>
      <c r="B2501">
        <v>146840</v>
      </c>
      <c r="C2501">
        <v>3</v>
      </c>
      <c r="D2501" s="2">
        <v>786.85</v>
      </c>
      <c r="E2501" s="2">
        <f>Table29[[#This Row],[quantity]]*Table29[[#This Row],[unit_price]]</f>
        <v>2360.5500000000002</v>
      </c>
      <c r="F2501" t="str">
        <f>_xlfn.XLOOKUP(Table29[[#This Row],[product_id]],products!A:A,products!B:B)</f>
        <v>Bread</v>
      </c>
      <c r="G2501" t="str">
        <f>_xlfn.XLOOKUP(B:B,products!A:A,products!C:C)</f>
        <v>Dairy &amp; Breakfast</v>
      </c>
      <c r="H2501" t="str">
        <f>_xlfn.XLOOKUP(Table29[[#This Row],[product_id]],products!A:A,products!D:D)</f>
        <v>Bains, Deol and Vaidya</v>
      </c>
      <c r="I2501" s="1">
        <f>_xlfn.XLOOKUP(Table29[[#This Row],[order_id]],orders!A:A,orders!C:C)</f>
        <v>45242.84652777778</v>
      </c>
      <c r="J2501" s="3">
        <f>_xlfn.XLOOKUP(Table29[[#This Row],[order_id]],orders!A:A,orders!B:B)</f>
        <v>38478423</v>
      </c>
      <c r="K2501" s="3" t="str">
        <f>_xlfn.XLOOKUP(Table29[[#This Row],[order_id]],orders!A:A,orders!E:E)</f>
        <v>Card</v>
      </c>
      <c r="L2501" s="3" t="str">
        <f>_xlfn.XLOOKUP(Table29[[#This Row],[customer id]],customers!A:A,customers!C:C)</f>
        <v>Premium</v>
      </c>
    </row>
    <row r="2502" spans="1:12" x14ac:dyDescent="0.35">
      <c r="A2502" s="3">
        <v>2227944524</v>
      </c>
      <c r="B2502">
        <v>914071</v>
      </c>
      <c r="C2502">
        <v>1</v>
      </c>
      <c r="D2502" s="2">
        <v>296.94</v>
      </c>
      <c r="E2502" s="2">
        <f>Table29[[#This Row],[quantity]]*Table29[[#This Row],[unit_price]]</f>
        <v>296.94</v>
      </c>
      <c r="F2502" t="str">
        <f>_xlfn.XLOOKUP(Table29[[#This Row],[product_id]],products!A:A,products!B:B)</f>
        <v>Chips</v>
      </c>
      <c r="G2502" t="str">
        <f>_xlfn.XLOOKUP(B:B,products!A:A,products!C:C)</f>
        <v>Snacks &amp; Munchies</v>
      </c>
      <c r="H2502" t="str">
        <f>_xlfn.XLOOKUP(Table29[[#This Row],[product_id]],products!A:A,products!D:D)</f>
        <v>Datta Ltd</v>
      </c>
      <c r="I2502" s="1">
        <f>_xlfn.XLOOKUP(Table29[[#This Row],[order_id]],orders!A:A,orders!C:C)</f>
        <v>45084.366666666669</v>
      </c>
      <c r="J2502" s="3">
        <f>_xlfn.XLOOKUP(Table29[[#This Row],[order_id]],orders!A:A,orders!B:B)</f>
        <v>93938425</v>
      </c>
      <c r="K2502" s="3" t="str">
        <f>_xlfn.XLOOKUP(Table29[[#This Row],[order_id]],orders!A:A,orders!E:E)</f>
        <v>Card</v>
      </c>
      <c r="L2502" s="3" t="str">
        <f>_xlfn.XLOOKUP(Table29[[#This Row],[customer id]],customers!A:A,customers!C:C)</f>
        <v>Regular</v>
      </c>
    </row>
    <row r="2503" spans="1:12" x14ac:dyDescent="0.35">
      <c r="A2503" s="3">
        <v>2307375554</v>
      </c>
      <c r="B2503">
        <v>328457</v>
      </c>
      <c r="C2503">
        <v>1</v>
      </c>
      <c r="D2503" s="2">
        <v>858.57</v>
      </c>
      <c r="E2503" s="2">
        <f>Table29[[#This Row],[quantity]]*Table29[[#This Row],[unit_price]]</f>
        <v>858.57</v>
      </c>
      <c r="F2503" t="str">
        <f>_xlfn.XLOOKUP(Table29[[#This Row],[product_id]],products!A:A,products!B:B)</f>
        <v>Mango Drink</v>
      </c>
      <c r="G2503" t="str">
        <f>_xlfn.XLOOKUP(B:B,products!A:A,products!C:C)</f>
        <v>Cold Drinks &amp; Juices</v>
      </c>
      <c r="H2503" t="str">
        <f>_xlfn.XLOOKUP(Table29[[#This Row],[product_id]],products!A:A,products!D:D)</f>
        <v>Hayre-Shere</v>
      </c>
      <c r="I2503" s="1">
        <f>_xlfn.XLOOKUP(Table29[[#This Row],[order_id]],orders!A:A,orders!C:C)</f>
        <v>45322.647222222222</v>
      </c>
      <c r="J2503" s="3">
        <f>_xlfn.XLOOKUP(Table29[[#This Row],[order_id]],orders!A:A,orders!B:B)</f>
        <v>95768401</v>
      </c>
      <c r="K2503" s="3" t="str">
        <f>_xlfn.XLOOKUP(Table29[[#This Row],[order_id]],orders!A:A,orders!E:E)</f>
        <v>UPI</v>
      </c>
      <c r="L2503" s="3" t="str">
        <f>_xlfn.XLOOKUP(Table29[[#This Row],[customer id]],customers!A:A,customers!C:C)</f>
        <v>Inactive</v>
      </c>
    </row>
    <row r="2504" spans="1:12" x14ac:dyDescent="0.35">
      <c r="A2504" s="3">
        <v>8521887524</v>
      </c>
      <c r="B2504">
        <v>131937</v>
      </c>
      <c r="C2504">
        <v>3</v>
      </c>
      <c r="D2504" s="2">
        <v>287.81</v>
      </c>
      <c r="E2504" s="2">
        <f>Table29[[#This Row],[quantity]]*Table29[[#This Row],[unit_price]]</f>
        <v>863.43000000000006</v>
      </c>
      <c r="F2504" t="str">
        <f>_xlfn.XLOOKUP(Table29[[#This Row],[product_id]],products!A:A,products!B:B)</f>
        <v>Frozen Pizza</v>
      </c>
      <c r="G2504" t="str">
        <f>_xlfn.XLOOKUP(B:B,products!A:A,products!C:C)</f>
        <v>Instant &amp; Frozen Food</v>
      </c>
      <c r="H2504" t="str">
        <f>_xlfn.XLOOKUP(Table29[[#This Row],[product_id]],products!A:A,products!D:D)</f>
        <v>Varkey, Devi and Ganguly</v>
      </c>
      <c r="I2504" s="1">
        <f>_xlfn.XLOOKUP(Table29[[#This Row],[order_id]],orders!A:A,orders!C:C)</f>
        <v>45395.588888888888</v>
      </c>
      <c r="J2504" s="3">
        <f>_xlfn.XLOOKUP(Table29[[#This Row],[order_id]],orders!A:A,orders!B:B)</f>
        <v>5961261</v>
      </c>
      <c r="K2504" s="3" t="str">
        <f>_xlfn.XLOOKUP(Table29[[#This Row],[order_id]],orders!A:A,orders!E:E)</f>
        <v>Wallet</v>
      </c>
      <c r="L2504" s="3" t="str">
        <f>_xlfn.XLOOKUP(Table29[[#This Row],[customer id]],customers!A:A,customers!C:C)</f>
        <v>Premium</v>
      </c>
    </row>
    <row r="2505" spans="1:12" x14ac:dyDescent="0.35">
      <c r="A2505" s="3">
        <v>3298709387</v>
      </c>
      <c r="B2505">
        <v>604184</v>
      </c>
      <c r="C2505">
        <v>1</v>
      </c>
      <c r="D2505" s="2">
        <v>397.55</v>
      </c>
      <c r="E2505" s="2">
        <f>Table29[[#This Row],[quantity]]*Table29[[#This Row],[unit_price]]</f>
        <v>397.55</v>
      </c>
      <c r="F2505" t="str">
        <f>_xlfn.XLOOKUP(Table29[[#This Row],[product_id]],products!A:A,products!B:B)</f>
        <v>Toilet Cleaner</v>
      </c>
      <c r="G2505" t="str">
        <f>_xlfn.XLOOKUP(B:B,products!A:A,products!C:C)</f>
        <v>Household Care</v>
      </c>
      <c r="H2505" t="str">
        <f>_xlfn.XLOOKUP(Table29[[#This Row],[product_id]],products!A:A,products!D:D)</f>
        <v>Gaba, Sodhi and Choudhary</v>
      </c>
      <c r="I2505" s="1">
        <f>_xlfn.XLOOKUP(Table29[[#This Row],[order_id]],orders!A:A,orders!C:C)</f>
        <v>45108.25</v>
      </c>
      <c r="J2505" s="3">
        <f>_xlfn.XLOOKUP(Table29[[#This Row],[order_id]],orders!A:A,orders!B:B)</f>
        <v>22321208</v>
      </c>
      <c r="K2505" s="3" t="str">
        <f>_xlfn.XLOOKUP(Table29[[#This Row],[order_id]],orders!A:A,orders!E:E)</f>
        <v>Card</v>
      </c>
      <c r="L2505" s="3" t="str">
        <f>_xlfn.XLOOKUP(Table29[[#This Row],[customer id]],customers!A:A,customers!C:C)</f>
        <v>Regular</v>
      </c>
    </row>
    <row r="2506" spans="1:12" x14ac:dyDescent="0.35">
      <c r="A2506" s="3">
        <v>8608686211</v>
      </c>
      <c r="B2506">
        <v>336847</v>
      </c>
      <c r="C2506">
        <v>3</v>
      </c>
      <c r="D2506" s="2">
        <v>936.98</v>
      </c>
      <c r="E2506" s="2">
        <f>Table29[[#This Row],[quantity]]*Table29[[#This Row],[unit_price]]</f>
        <v>2810.94</v>
      </c>
      <c r="F2506" t="str">
        <f>_xlfn.XLOOKUP(Table29[[#This Row],[product_id]],products!A:A,products!B:B)</f>
        <v>Toilet Cleaner</v>
      </c>
      <c r="G2506" t="str">
        <f>_xlfn.XLOOKUP(B:B,products!A:A,products!C:C)</f>
        <v>Household Care</v>
      </c>
      <c r="H2506" t="str">
        <f>_xlfn.XLOOKUP(Table29[[#This Row],[product_id]],products!A:A,products!D:D)</f>
        <v>Dayal, Mammen and More</v>
      </c>
      <c r="I2506" s="1">
        <f>_xlfn.XLOOKUP(Table29[[#This Row],[order_id]],orders!A:A,orders!C:C)</f>
        <v>45134.214583333334</v>
      </c>
      <c r="J2506" s="3">
        <f>_xlfn.XLOOKUP(Table29[[#This Row],[order_id]],orders!A:A,orders!B:B)</f>
        <v>29689766</v>
      </c>
      <c r="K2506" s="3" t="str">
        <f>_xlfn.XLOOKUP(Table29[[#This Row],[order_id]],orders!A:A,orders!E:E)</f>
        <v>Cash</v>
      </c>
      <c r="L2506" s="3" t="str">
        <f>_xlfn.XLOOKUP(Table29[[#This Row],[customer id]],customers!A:A,customers!C:C)</f>
        <v>New</v>
      </c>
    </row>
    <row r="2507" spans="1:12" x14ac:dyDescent="0.35">
      <c r="A2507" s="3">
        <v>5125482761</v>
      </c>
      <c r="B2507">
        <v>118820</v>
      </c>
      <c r="C2507">
        <v>3</v>
      </c>
      <c r="D2507" s="2">
        <v>12.32</v>
      </c>
      <c r="E2507" s="2">
        <f>Table29[[#This Row],[quantity]]*Table29[[#This Row],[unit_price]]</f>
        <v>36.96</v>
      </c>
      <c r="F2507" t="str">
        <f>_xlfn.XLOOKUP(Table29[[#This Row],[product_id]],products!A:A,products!B:B)</f>
        <v>Iced Tea</v>
      </c>
      <c r="G2507" t="str">
        <f>_xlfn.XLOOKUP(B:B,products!A:A,products!C:C)</f>
        <v>Cold Drinks &amp; Juices</v>
      </c>
      <c r="H2507" t="str">
        <f>_xlfn.XLOOKUP(Table29[[#This Row],[product_id]],products!A:A,products!D:D)</f>
        <v>Warrior, Ravel and Amble</v>
      </c>
      <c r="I2507" s="1">
        <f>_xlfn.XLOOKUP(Table29[[#This Row],[order_id]],orders!A:A,orders!C:C)</f>
        <v>45074.305555555555</v>
      </c>
      <c r="J2507" s="3">
        <f>_xlfn.XLOOKUP(Table29[[#This Row],[order_id]],orders!A:A,orders!B:B)</f>
        <v>89531595</v>
      </c>
      <c r="K2507" s="3" t="str">
        <f>_xlfn.XLOOKUP(Table29[[#This Row],[order_id]],orders!A:A,orders!E:E)</f>
        <v>UPI</v>
      </c>
      <c r="L2507" s="3" t="str">
        <f>_xlfn.XLOOKUP(Table29[[#This Row],[customer id]],customers!A:A,customers!C:C)</f>
        <v>Regular</v>
      </c>
    </row>
    <row r="2508" spans="1:12" x14ac:dyDescent="0.35">
      <c r="A2508" s="3">
        <v>7388146343</v>
      </c>
      <c r="B2508">
        <v>721521</v>
      </c>
      <c r="C2508">
        <v>2</v>
      </c>
      <c r="D2508" s="2">
        <v>417.39</v>
      </c>
      <c r="E2508" s="2">
        <f>Table29[[#This Row],[quantity]]*Table29[[#This Row],[unit_price]]</f>
        <v>834.78</v>
      </c>
      <c r="F2508" t="str">
        <f>_xlfn.XLOOKUP(Table29[[#This Row],[product_id]],products!A:A,products!B:B)</f>
        <v>Rice</v>
      </c>
      <c r="G2508" t="str">
        <f>_xlfn.XLOOKUP(B:B,products!A:A,products!C:C)</f>
        <v>Grocery &amp; Staples</v>
      </c>
      <c r="H2508" t="str">
        <f>_xlfn.XLOOKUP(Table29[[#This Row],[product_id]],products!A:A,products!D:D)</f>
        <v>Ramanathan, Agarwal and Baria</v>
      </c>
      <c r="I2508" s="1">
        <f>_xlfn.XLOOKUP(Table29[[#This Row],[order_id]],orders!A:A,orders!C:C)</f>
        <v>45193.488888888889</v>
      </c>
      <c r="J2508" s="3">
        <f>_xlfn.XLOOKUP(Table29[[#This Row],[order_id]],orders!A:A,orders!B:B)</f>
        <v>78806824</v>
      </c>
      <c r="K2508" s="3" t="str">
        <f>_xlfn.XLOOKUP(Table29[[#This Row],[order_id]],orders!A:A,orders!E:E)</f>
        <v>Wallet</v>
      </c>
      <c r="L2508" s="3" t="str">
        <f>_xlfn.XLOOKUP(Table29[[#This Row],[customer id]],customers!A:A,customers!C:C)</f>
        <v>Premium</v>
      </c>
    </row>
    <row r="2509" spans="1:12" x14ac:dyDescent="0.35">
      <c r="A2509" s="3">
        <v>7064723322</v>
      </c>
      <c r="B2509">
        <v>257719</v>
      </c>
      <c r="C2509">
        <v>3</v>
      </c>
      <c r="D2509" s="2">
        <v>281.73</v>
      </c>
      <c r="E2509" s="2">
        <f>Table29[[#This Row],[quantity]]*Table29[[#This Row],[unit_price]]</f>
        <v>845.19</v>
      </c>
      <c r="F2509" t="str">
        <f>_xlfn.XLOOKUP(Table29[[#This Row],[product_id]],products!A:A,products!B:B)</f>
        <v>Eggs</v>
      </c>
      <c r="G2509" t="str">
        <f>_xlfn.XLOOKUP(B:B,products!A:A,products!C:C)</f>
        <v>Dairy &amp; Breakfast</v>
      </c>
      <c r="H2509" t="str">
        <f>_xlfn.XLOOKUP(Table29[[#This Row],[product_id]],products!A:A,products!D:D)</f>
        <v>Chaudhuri PLC</v>
      </c>
      <c r="I2509" s="1">
        <f>_xlfn.XLOOKUP(Table29[[#This Row],[order_id]],orders!A:A,orders!C:C)</f>
        <v>45214.488888888889</v>
      </c>
      <c r="J2509" s="3">
        <f>_xlfn.XLOOKUP(Table29[[#This Row],[order_id]],orders!A:A,orders!B:B)</f>
        <v>19259955</v>
      </c>
      <c r="K2509" s="3" t="str">
        <f>_xlfn.XLOOKUP(Table29[[#This Row],[order_id]],orders!A:A,orders!E:E)</f>
        <v>Cash</v>
      </c>
      <c r="L2509" s="3" t="str">
        <f>_xlfn.XLOOKUP(Table29[[#This Row],[customer id]],customers!A:A,customers!C:C)</f>
        <v>Inactive</v>
      </c>
    </row>
    <row r="2510" spans="1:12" x14ac:dyDescent="0.35">
      <c r="A2510" s="3">
        <v>1766291529</v>
      </c>
      <c r="B2510">
        <v>799459</v>
      </c>
      <c r="C2510">
        <v>3</v>
      </c>
      <c r="D2510" s="2">
        <v>852.02</v>
      </c>
      <c r="E2510" s="2">
        <f>Table29[[#This Row],[quantity]]*Table29[[#This Row],[unit_price]]</f>
        <v>2556.06</v>
      </c>
      <c r="F2510" t="str">
        <f>_xlfn.XLOOKUP(Table29[[#This Row],[product_id]],products!A:A,products!B:B)</f>
        <v>Vitamins</v>
      </c>
      <c r="G2510" t="str">
        <f>_xlfn.XLOOKUP(B:B,products!A:A,products!C:C)</f>
        <v>Pharmacy</v>
      </c>
      <c r="H2510" t="str">
        <f>_xlfn.XLOOKUP(Table29[[#This Row],[product_id]],products!A:A,products!D:D)</f>
        <v>Garg, Kari and Kapur</v>
      </c>
      <c r="I2510" s="1">
        <f>_xlfn.XLOOKUP(Table29[[#This Row],[order_id]],orders!A:A,orders!C:C)</f>
        <v>45485.786111111112</v>
      </c>
      <c r="J2510" s="3">
        <f>_xlfn.XLOOKUP(Table29[[#This Row],[order_id]],orders!A:A,orders!B:B)</f>
        <v>74682740</v>
      </c>
      <c r="K2510" s="3" t="str">
        <f>_xlfn.XLOOKUP(Table29[[#This Row],[order_id]],orders!A:A,orders!E:E)</f>
        <v>UPI</v>
      </c>
      <c r="L2510" s="3" t="str">
        <f>_xlfn.XLOOKUP(Table29[[#This Row],[customer id]],customers!A:A,customers!C:C)</f>
        <v>Regular</v>
      </c>
    </row>
    <row r="2511" spans="1:12" x14ac:dyDescent="0.35">
      <c r="A2511" s="3">
        <v>8183491568</v>
      </c>
      <c r="B2511">
        <v>684939</v>
      </c>
      <c r="C2511">
        <v>1</v>
      </c>
      <c r="D2511" s="2">
        <v>727.95</v>
      </c>
      <c r="E2511" s="2">
        <f>Table29[[#This Row],[quantity]]*Table29[[#This Row],[unit_price]]</f>
        <v>727.95</v>
      </c>
      <c r="F2511" t="str">
        <f>_xlfn.XLOOKUP(Table29[[#This Row],[product_id]],products!A:A,products!B:B)</f>
        <v>Lotion</v>
      </c>
      <c r="G2511" t="str">
        <f>_xlfn.XLOOKUP(B:B,products!A:A,products!C:C)</f>
        <v>Personal Care</v>
      </c>
      <c r="H2511" t="str">
        <f>_xlfn.XLOOKUP(Table29[[#This Row],[product_id]],products!A:A,products!D:D)</f>
        <v>Sibal, Bhatnagar and Rajan</v>
      </c>
      <c r="I2511" s="1">
        <f>_xlfn.XLOOKUP(Table29[[#This Row],[order_id]],orders!A:A,orders!C:C)</f>
        <v>45184.57708333333</v>
      </c>
      <c r="J2511" s="3">
        <f>_xlfn.XLOOKUP(Table29[[#This Row],[order_id]],orders!A:A,orders!B:B)</f>
        <v>85074810</v>
      </c>
      <c r="K2511" s="3" t="str">
        <f>_xlfn.XLOOKUP(Table29[[#This Row],[order_id]],orders!A:A,orders!E:E)</f>
        <v>UPI</v>
      </c>
      <c r="L2511" s="3" t="str">
        <f>_xlfn.XLOOKUP(Table29[[#This Row],[customer id]],customers!A:A,customers!C:C)</f>
        <v>Regular</v>
      </c>
    </row>
    <row r="2512" spans="1:12" x14ac:dyDescent="0.35">
      <c r="A2512" s="3">
        <v>6419111681</v>
      </c>
      <c r="B2512">
        <v>784673</v>
      </c>
      <c r="C2512">
        <v>1</v>
      </c>
      <c r="D2512" s="2">
        <v>491.39</v>
      </c>
      <c r="E2512" s="2">
        <f>Table29[[#This Row],[quantity]]*Table29[[#This Row],[unit_price]]</f>
        <v>491.39</v>
      </c>
      <c r="F2512" t="str">
        <f>_xlfn.XLOOKUP(Table29[[#This Row],[product_id]],products!A:A,products!B:B)</f>
        <v>Dog Food</v>
      </c>
      <c r="G2512" t="str">
        <f>_xlfn.XLOOKUP(B:B,products!A:A,products!C:C)</f>
        <v>Pet Care</v>
      </c>
      <c r="H2512" t="str">
        <f>_xlfn.XLOOKUP(Table29[[#This Row],[product_id]],products!A:A,products!D:D)</f>
        <v>Ramanathan Group</v>
      </c>
      <c r="I2512" s="1">
        <f>_xlfn.XLOOKUP(Table29[[#This Row],[order_id]],orders!A:A,orders!C:C)</f>
        <v>45315.454861111109</v>
      </c>
      <c r="J2512" s="3">
        <f>_xlfn.XLOOKUP(Table29[[#This Row],[order_id]],orders!A:A,orders!B:B)</f>
        <v>19216141</v>
      </c>
      <c r="K2512" s="3" t="str">
        <f>_xlfn.XLOOKUP(Table29[[#This Row],[order_id]],orders!A:A,orders!E:E)</f>
        <v>Wallet</v>
      </c>
      <c r="L2512" s="3" t="str">
        <f>_xlfn.XLOOKUP(Table29[[#This Row],[customer id]],customers!A:A,customers!C:C)</f>
        <v>Premium</v>
      </c>
    </row>
    <row r="2513" spans="1:12" x14ac:dyDescent="0.35">
      <c r="A2513" s="3">
        <v>9193945481</v>
      </c>
      <c r="B2513">
        <v>991434</v>
      </c>
      <c r="C2513">
        <v>3</v>
      </c>
      <c r="D2513" s="2">
        <v>237.62</v>
      </c>
      <c r="E2513" s="2">
        <f>Table29[[#This Row],[quantity]]*Table29[[#This Row],[unit_price]]</f>
        <v>712.86</v>
      </c>
      <c r="F2513" t="str">
        <f>_xlfn.XLOOKUP(Table29[[#This Row],[product_id]],products!A:A,products!B:B)</f>
        <v>Cookies</v>
      </c>
      <c r="G2513" t="str">
        <f>_xlfn.XLOOKUP(B:B,products!A:A,products!C:C)</f>
        <v>Snacks &amp; Munchies</v>
      </c>
      <c r="H2513" t="str">
        <f>_xlfn.XLOOKUP(Table29[[#This Row],[product_id]],products!A:A,products!D:D)</f>
        <v>Mital-Oza</v>
      </c>
      <c r="I2513" s="1">
        <f>_xlfn.XLOOKUP(Table29[[#This Row],[order_id]],orders!A:A,orders!C:C)</f>
        <v>45526.820138888892</v>
      </c>
      <c r="J2513" s="3">
        <f>_xlfn.XLOOKUP(Table29[[#This Row],[order_id]],orders!A:A,orders!B:B)</f>
        <v>28277304</v>
      </c>
      <c r="K2513" s="3" t="str">
        <f>_xlfn.XLOOKUP(Table29[[#This Row],[order_id]],orders!A:A,orders!E:E)</f>
        <v>Card</v>
      </c>
      <c r="L2513" s="3" t="str">
        <f>_xlfn.XLOOKUP(Table29[[#This Row],[customer id]],customers!A:A,customers!C:C)</f>
        <v>Inactive</v>
      </c>
    </row>
    <row r="2514" spans="1:12" x14ac:dyDescent="0.35">
      <c r="A2514" s="3">
        <v>3937750618</v>
      </c>
      <c r="B2514">
        <v>41853</v>
      </c>
      <c r="C2514">
        <v>3</v>
      </c>
      <c r="D2514" s="2">
        <v>910.44</v>
      </c>
      <c r="E2514" s="2">
        <f>Table29[[#This Row],[quantity]]*Table29[[#This Row],[unit_price]]</f>
        <v>2731.32</v>
      </c>
      <c r="F2514" t="str">
        <f>_xlfn.XLOOKUP(Table29[[#This Row],[product_id]],products!A:A,products!B:B)</f>
        <v>Curd</v>
      </c>
      <c r="G2514" t="str">
        <f>_xlfn.XLOOKUP(B:B,products!A:A,products!C:C)</f>
        <v>Dairy &amp; Breakfast</v>
      </c>
      <c r="H2514" t="str">
        <f>_xlfn.XLOOKUP(Table29[[#This Row],[product_id]],products!A:A,products!D:D)</f>
        <v>Handa PLC</v>
      </c>
      <c r="I2514" s="1">
        <f>_xlfn.XLOOKUP(Table29[[#This Row],[order_id]],orders!A:A,orders!C:C)</f>
        <v>45164.424305555556</v>
      </c>
      <c r="J2514" s="3">
        <f>_xlfn.XLOOKUP(Table29[[#This Row],[order_id]],orders!A:A,orders!B:B)</f>
        <v>46504355</v>
      </c>
      <c r="K2514" s="3" t="str">
        <f>_xlfn.XLOOKUP(Table29[[#This Row],[order_id]],orders!A:A,orders!E:E)</f>
        <v>Cash</v>
      </c>
      <c r="L2514" s="3" t="str">
        <f>_xlfn.XLOOKUP(Table29[[#This Row],[customer id]],customers!A:A,customers!C:C)</f>
        <v>Regular</v>
      </c>
    </row>
    <row r="2515" spans="1:12" x14ac:dyDescent="0.35">
      <c r="A2515" s="3">
        <v>2056682923</v>
      </c>
      <c r="B2515">
        <v>654297</v>
      </c>
      <c r="C2515">
        <v>1</v>
      </c>
      <c r="D2515" s="2">
        <v>13.25</v>
      </c>
      <c r="E2515" s="2">
        <f>Table29[[#This Row],[quantity]]*Table29[[#This Row],[unit_price]]</f>
        <v>13.25</v>
      </c>
      <c r="F2515" t="str">
        <f>_xlfn.XLOOKUP(Table29[[#This Row],[product_id]],products!A:A,products!B:B)</f>
        <v>Potatoes</v>
      </c>
      <c r="G2515" t="str">
        <f>_xlfn.XLOOKUP(B:B,products!A:A,products!C:C)</f>
        <v>Fruits &amp; Vegetables</v>
      </c>
      <c r="H2515" t="str">
        <f>_xlfn.XLOOKUP(Table29[[#This Row],[product_id]],products!A:A,products!D:D)</f>
        <v>Chandran-Dass</v>
      </c>
      <c r="I2515" s="1">
        <f>_xlfn.XLOOKUP(Table29[[#This Row],[order_id]],orders!A:A,orders!C:C)</f>
        <v>45439.820138888892</v>
      </c>
      <c r="J2515" s="3">
        <f>_xlfn.XLOOKUP(Table29[[#This Row],[order_id]],orders!A:A,orders!B:B)</f>
        <v>18940384</v>
      </c>
      <c r="K2515" s="3" t="str">
        <f>_xlfn.XLOOKUP(Table29[[#This Row],[order_id]],orders!A:A,orders!E:E)</f>
        <v>Cash</v>
      </c>
      <c r="L2515" s="3" t="str">
        <f>_xlfn.XLOOKUP(Table29[[#This Row],[customer id]],customers!A:A,customers!C:C)</f>
        <v>New</v>
      </c>
    </row>
    <row r="2516" spans="1:12" x14ac:dyDescent="0.35">
      <c r="A2516" s="3">
        <v>7229998672</v>
      </c>
      <c r="B2516">
        <v>970529</v>
      </c>
      <c r="C2516">
        <v>3</v>
      </c>
      <c r="D2516" s="2">
        <v>827.44</v>
      </c>
      <c r="E2516" s="2">
        <f>Table29[[#This Row],[quantity]]*Table29[[#This Row],[unit_price]]</f>
        <v>2482.3200000000002</v>
      </c>
      <c r="F2516" t="str">
        <f>_xlfn.XLOOKUP(Table29[[#This Row],[product_id]],products!A:A,products!B:B)</f>
        <v>Diapers</v>
      </c>
      <c r="G2516" t="str">
        <f>_xlfn.XLOOKUP(B:B,products!A:A,products!C:C)</f>
        <v>Baby Care</v>
      </c>
      <c r="H2516" t="str">
        <f>_xlfn.XLOOKUP(Table29[[#This Row],[product_id]],products!A:A,products!D:D)</f>
        <v>Kurian, Patla and Sanghvi</v>
      </c>
      <c r="I2516" s="1">
        <f>_xlfn.XLOOKUP(Table29[[#This Row],[order_id]],orders!A:A,orders!C:C)</f>
        <v>45179.874305555553</v>
      </c>
      <c r="J2516" s="3">
        <f>_xlfn.XLOOKUP(Table29[[#This Row],[order_id]],orders!A:A,orders!B:B)</f>
        <v>41194825</v>
      </c>
      <c r="K2516" s="3" t="str">
        <f>_xlfn.XLOOKUP(Table29[[#This Row],[order_id]],orders!A:A,orders!E:E)</f>
        <v>Card</v>
      </c>
      <c r="L2516" s="3" t="str">
        <f>_xlfn.XLOOKUP(Table29[[#This Row],[customer id]],customers!A:A,customers!C:C)</f>
        <v>Regular</v>
      </c>
    </row>
    <row r="2517" spans="1:12" x14ac:dyDescent="0.35">
      <c r="A2517" s="3">
        <v>7028582657</v>
      </c>
      <c r="B2517">
        <v>487931</v>
      </c>
      <c r="C2517">
        <v>1</v>
      </c>
      <c r="D2517" s="2">
        <v>709.08</v>
      </c>
      <c r="E2517" s="2">
        <f>Table29[[#This Row],[quantity]]*Table29[[#This Row],[unit_price]]</f>
        <v>709.08</v>
      </c>
      <c r="F2517" t="str">
        <f>_xlfn.XLOOKUP(Table29[[#This Row],[product_id]],products!A:A,products!B:B)</f>
        <v>Sugar</v>
      </c>
      <c r="G2517" t="str">
        <f>_xlfn.XLOOKUP(B:B,products!A:A,products!C:C)</f>
        <v>Grocery &amp; Staples</v>
      </c>
      <c r="H2517" t="str">
        <f>_xlfn.XLOOKUP(Table29[[#This Row],[product_id]],products!A:A,products!D:D)</f>
        <v>Bahl, Jaggi and Nath</v>
      </c>
      <c r="I2517" s="1">
        <f>_xlfn.XLOOKUP(Table29[[#This Row],[order_id]],orders!A:A,orders!C:C)</f>
        <v>45597.574999999997</v>
      </c>
      <c r="J2517" s="3">
        <f>_xlfn.XLOOKUP(Table29[[#This Row],[order_id]],orders!A:A,orders!B:B)</f>
        <v>36578947</v>
      </c>
      <c r="K2517" s="3" t="str">
        <f>_xlfn.XLOOKUP(Table29[[#This Row],[order_id]],orders!A:A,orders!E:E)</f>
        <v>Wallet</v>
      </c>
      <c r="L2517" s="3" t="str">
        <f>_xlfn.XLOOKUP(Table29[[#This Row],[customer id]],customers!A:A,customers!C:C)</f>
        <v>New</v>
      </c>
    </row>
    <row r="2518" spans="1:12" x14ac:dyDescent="0.35">
      <c r="A2518" s="3">
        <v>1732091066</v>
      </c>
      <c r="B2518">
        <v>851978</v>
      </c>
      <c r="C2518">
        <v>1</v>
      </c>
      <c r="D2518" s="2">
        <v>715.72</v>
      </c>
      <c r="E2518" s="2">
        <f>Table29[[#This Row],[quantity]]*Table29[[#This Row],[unit_price]]</f>
        <v>715.72</v>
      </c>
      <c r="F2518" t="str">
        <f>_xlfn.XLOOKUP(Table29[[#This Row],[product_id]],products!A:A,products!B:B)</f>
        <v>Vitamins</v>
      </c>
      <c r="G2518" t="str">
        <f>_xlfn.XLOOKUP(B:B,products!A:A,products!C:C)</f>
        <v>Pharmacy</v>
      </c>
      <c r="H2518" t="str">
        <f>_xlfn.XLOOKUP(Table29[[#This Row],[product_id]],products!A:A,products!D:D)</f>
        <v>Parsa-Bala</v>
      </c>
      <c r="I2518" s="1">
        <f>_xlfn.XLOOKUP(Table29[[#This Row],[order_id]],orders!A:A,orders!C:C)</f>
        <v>45424.419444444444</v>
      </c>
      <c r="J2518" s="3">
        <f>_xlfn.XLOOKUP(Table29[[#This Row],[order_id]],orders!A:A,orders!B:B)</f>
        <v>93018527</v>
      </c>
      <c r="K2518" s="3" t="str">
        <f>_xlfn.XLOOKUP(Table29[[#This Row],[order_id]],orders!A:A,orders!E:E)</f>
        <v>Wallet</v>
      </c>
      <c r="L2518" s="3" t="str">
        <f>_xlfn.XLOOKUP(Table29[[#This Row],[customer id]],customers!A:A,customers!C:C)</f>
        <v>New</v>
      </c>
    </row>
    <row r="2519" spans="1:12" x14ac:dyDescent="0.35">
      <c r="A2519" s="3">
        <v>9389363975</v>
      </c>
      <c r="B2519">
        <v>679865</v>
      </c>
      <c r="C2519">
        <v>2</v>
      </c>
      <c r="D2519" s="2">
        <v>347.91</v>
      </c>
      <c r="E2519" s="2">
        <f>Table29[[#This Row],[quantity]]*Table29[[#This Row],[unit_price]]</f>
        <v>695.82</v>
      </c>
      <c r="F2519" t="str">
        <f>_xlfn.XLOOKUP(Table29[[#This Row],[product_id]],products!A:A,products!B:B)</f>
        <v>Wheat Flour</v>
      </c>
      <c r="G2519" t="str">
        <f>_xlfn.XLOOKUP(B:B,products!A:A,products!C:C)</f>
        <v>Grocery &amp; Staples</v>
      </c>
      <c r="H2519" t="str">
        <f>_xlfn.XLOOKUP(Table29[[#This Row],[product_id]],products!A:A,products!D:D)</f>
        <v>Memon-Barad</v>
      </c>
      <c r="I2519" s="1">
        <f>_xlfn.XLOOKUP(Table29[[#This Row],[order_id]],orders!A:A,orders!C:C)</f>
        <v>45299.23541666667</v>
      </c>
      <c r="J2519" s="3">
        <f>_xlfn.XLOOKUP(Table29[[#This Row],[order_id]],orders!A:A,orders!B:B)</f>
        <v>35302195</v>
      </c>
      <c r="K2519" s="3" t="str">
        <f>_xlfn.XLOOKUP(Table29[[#This Row],[order_id]],orders!A:A,orders!E:E)</f>
        <v>Card</v>
      </c>
      <c r="L2519" s="3" t="str">
        <f>_xlfn.XLOOKUP(Table29[[#This Row],[customer id]],customers!A:A,customers!C:C)</f>
        <v>New</v>
      </c>
    </row>
    <row r="2520" spans="1:12" x14ac:dyDescent="0.35">
      <c r="A2520" s="3">
        <v>9477050930</v>
      </c>
      <c r="B2520">
        <v>187399</v>
      </c>
      <c r="C2520">
        <v>1</v>
      </c>
      <c r="D2520" s="2">
        <v>53.49</v>
      </c>
      <c r="E2520" s="2">
        <f>Table29[[#This Row],[quantity]]*Table29[[#This Row],[unit_price]]</f>
        <v>53.49</v>
      </c>
      <c r="F2520" t="str">
        <f>_xlfn.XLOOKUP(Table29[[#This Row],[product_id]],products!A:A,products!B:B)</f>
        <v>Frozen Pizza</v>
      </c>
      <c r="G2520" t="str">
        <f>_xlfn.XLOOKUP(B:B,products!A:A,products!C:C)</f>
        <v>Instant &amp; Frozen Food</v>
      </c>
      <c r="H2520" t="str">
        <f>_xlfn.XLOOKUP(Table29[[#This Row],[product_id]],products!A:A,products!D:D)</f>
        <v>Chauhan Inc</v>
      </c>
      <c r="I2520" s="1">
        <f>_xlfn.XLOOKUP(Table29[[#This Row],[order_id]],orders!A:A,orders!C:C)</f>
        <v>45170.002083333333</v>
      </c>
      <c r="J2520" s="3">
        <f>_xlfn.XLOOKUP(Table29[[#This Row],[order_id]],orders!A:A,orders!B:B)</f>
        <v>1449273</v>
      </c>
      <c r="K2520" s="3" t="str">
        <f>_xlfn.XLOOKUP(Table29[[#This Row],[order_id]],orders!A:A,orders!E:E)</f>
        <v>Card</v>
      </c>
      <c r="L2520" s="3" t="str">
        <f>_xlfn.XLOOKUP(Table29[[#This Row],[customer id]],customers!A:A,customers!C:C)</f>
        <v>New</v>
      </c>
    </row>
    <row r="2521" spans="1:12" x14ac:dyDescent="0.35">
      <c r="A2521" s="3">
        <v>6808771388</v>
      </c>
      <c r="B2521">
        <v>264803</v>
      </c>
      <c r="C2521">
        <v>3</v>
      </c>
      <c r="D2521" s="2">
        <v>995.98</v>
      </c>
      <c r="E2521" s="2">
        <f>Table29[[#This Row],[quantity]]*Table29[[#This Row],[unit_price]]</f>
        <v>2987.94</v>
      </c>
      <c r="F2521" t="str">
        <f>_xlfn.XLOOKUP(Table29[[#This Row],[product_id]],products!A:A,products!B:B)</f>
        <v>Vitamins</v>
      </c>
      <c r="G2521" t="str">
        <f>_xlfn.XLOOKUP(B:B,products!A:A,products!C:C)</f>
        <v>Pharmacy</v>
      </c>
      <c r="H2521" t="str">
        <f>_xlfn.XLOOKUP(Table29[[#This Row],[product_id]],products!A:A,products!D:D)</f>
        <v>Gole-Doshi</v>
      </c>
      <c r="I2521" s="1">
        <f>_xlfn.XLOOKUP(Table29[[#This Row],[order_id]],orders!A:A,orders!C:C)</f>
        <v>45411.742361111108</v>
      </c>
      <c r="J2521" s="3">
        <f>_xlfn.XLOOKUP(Table29[[#This Row],[order_id]],orders!A:A,orders!B:B)</f>
        <v>88739922</v>
      </c>
      <c r="K2521" s="3" t="str">
        <f>_xlfn.XLOOKUP(Table29[[#This Row],[order_id]],orders!A:A,orders!E:E)</f>
        <v>Wallet</v>
      </c>
      <c r="L2521" s="3" t="str">
        <f>_xlfn.XLOOKUP(Table29[[#This Row],[customer id]],customers!A:A,customers!C:C)</f>
        <v>Regular</v>
      </c>
    </row>
    <row r="2522" spans="1:12" x14ac:dyDescent="0.35">
      <c r="A2522" s="3">
        <v>7616458551</v>
      </c>
      <c r="B2522">
        <v>67197</v>
      </c>
      <c r="C2522">
        <v>1</v>
      </c>
      <c r="D2522" s="2">
        <v>552.20000000000005</v>
      </c>
      <c r="E2522" s="2">
        <f>Table29[[#This Row],[quantity]]*Table29[[#This Row],[unit_price]]</f>
        <v>552.20000000000005</v>
      </c>
      <c r="F2522" t="str">
        <f>_xlfn.XLOOKUP(Table29[[#This Row],[product_id]],products!A:A,products!B:B)</f>
        <v>Butter</v>
      </c>
      <c r="G2522" t="str">
        <f>_xlfn.XLOOKUP(B:B,products!A:A,products!C:C)</f>
        <v>Dairy &amp; Breakfast</v>
      </c>
      <c r="H2522" t="str">
        <f>_xlfn.XLOOKUP(Table29[[#This Row],[product_id]],products!A:A,products!D:D)</f>
        <v>Shetty-Bora</v>
      </c>
      <c r="I2522" s="1">
        <f>_xlfn.XLOOKUP(Table29[[#This Row],[order_id]],orders!A:A,orders!C:C)</f>
        <v>45051.38958333333</v>
      </c>
      <c r="J2522" s="3">
        <f>_xlfn.XLOOKUP(Table29[[#This Row],[order_id]],orders!A:A,orders!B:B)</f>
        <v>86294036</v>
      </c>
      <c r="K2522" s="3" t="str">
        <f>_xlfn.XLOOKUP(Table29[[#This Row],[order_id]],orders!A:A,orders!E:E)</f>
        <v>Card</v>
      </c>
      <c r="L2522" s="3" t="str">
        <f>_xlfn.XLOOKUP(Table29[[#This Row],[customer id]],customers!A:A,customers!C:C)</f>
        <v>Inactive</v>
      </c>
    </row>
    <row r="2523" spans="1:12" x14ac:dyDescent="0.35">
      <c r="A2523" s="3">
        <v>2784959025</v>
      </c>
      <c r="B2523">
        <v>962054</v>
      </c>
      <c r="C2523">
        <v>3</v>
      </c>
      <c r="D2523" s="2">
        <v>16.86</v>
      </c>
      <c r="E2523" s="2">
        <f>Table29[[#This Row],[quantity]]*Table29[[#This Row],[unit_price]]</f>
        <v>50.58</v>
      </c>
      <c r="F2523" t="str">
        <f>_xlfn.XLOOKUP(Table29[[#This Row],[product_id]],products!A:A,products!B:B)</f>
        <v>Orange Juice</v>
      </c>
      <c r="G2523" t="str">
        <f>_xlfn.XLOOKUP(B:B,products!A:A,products!C:C)</f>
        <v>Cold Drinks &amp; Juices</v>
      </c>
      <c r="H2523" t="str">
        <f>_xlfn.XLOOKUP(Table29[[#This Row],[product_id]],products!A:A,products!D:D)</f>
        <v>Toor-Nagar</v>
      </c>
      <c r="I2523" s="1">
        <f>_xlfn.XLOOKUP(Table29[[#This Row],[order_id]],orders!A:A,orders!C:C)</f>
        <v>45023.104166666664</v>
      </c>
      <c r="J2523" s="3">
        <f>_xlfn.XLOOKUP(Table29[[#This Row],[order_id]],orders!A:A,orders!B:B)</f>
        <v>59207798</v>
      </c>
      <c r="K2523" s="3" t="str">
        <f>_xlfn.XLOOKUP(Table29[[#This Row],[order_id]],orders!A:A,orders!E:E)</f>
        <v>Card</v>
      </c>
      <c r="L2523" s="3" t="str">
        <f>_xlfn.XLOOKUP(Table29[[#This Row],[customer id]],customers!A:A,customers!C:C)</f>
        <v>Premium</v>
      </c>
    </row>
    <row r="2524" spans="1:12" x14ac:dyDescent="0.35">
      <c r="A2524" s="3">
        <v>2716611235</v>
      </c>
      <c r="B2524">
        <v>9436</v>
      </c>
      <c r="C2524">
        <v>1</v>
      </c>
      <c r="D2524" s="2">
        <v>88.43</v>
      </c>
      <c r="E2524" s="2">
        <f>Table29[[#This Row],[quantity]]*Table29[[#This Row],[unit_price]]</f>
        <v>88.43</v>
      </c>
      <c r="F2524" t="str">
        <f>_xlfn.XLOOKUP(Table29[[#This Row],[product_id]],products!A:A,products!B:B)</f>
        <v>Toothpaste</v>
      </c>
      <c r="G2524" t="str">
        <f>_xlfn.XLOOKUP(B:B,products!A:A,products!C:C)</f>
        <v>Personal Care</v>
      </c>
      <c r="H2524" t="str">
        <f>_xlfn.XLOOKUP(Table29[[#This Row],[product_id]],products!A:A,products!D:D)</f>
        <v>Naidu PLC</v>
      </c>
      <c r="I2524" s="1">
        <f>_xlfn.XLOOKUP(Table29[[#This Row],[order_id]],orders!A:A,orders!C:C)</f>
        <v>45341.256249999999</v>
      </c>
      <c r="J2524" s="3">
        <f>_xlfn.XLOOKUP(Table29[[#This Row],[order_id]],orders!A:A,orders!B:B)</f>
        <v>85626346</v>
      </c>
      <c r="K2524" s="3" t="str">
        <f>_xlfn.XLOOKUP(Table29[[#This Row],[order_id]],orders!A:A,orders!E:E)</f>
        <v>UPI</v>
      </c>
      <c r="L2524" s="3" t="str">
        <f>_xlfn.XLOOKUP(Table29[[#This Row],[customer id]],customers!A:A,customers!C:C)</f>
        <v>Regular</v>
      </c>
    </row>
    <row r="2525" spans="1:12" x14ac:dyDescent="0.35">
      <c r="A2525" s="3">
        <v>3797871396</v>
      </c>
      <c r="B2525">
        <v>140154</v>
      </c>
      <c r="C2525">
        <v>1</v>
      </c>
      <c r="D2525" s="2">
        <v>171.2</v>
      </c>
      <c r="E2525" s="2">
        <f>Table29[[#This Row],[quantity]]*Table29[[#This Row],[unit_price]]</f>
        <v>171.2</v>
      </c>
      <c r="F2525" t="str">
        <f>_xlfn.XLOOKUP(Table29[[#This Row],[product_id]],products!A:A,products!B:B)</f>
        <v>Shampoo</v>
      </c>
      <c r="G2525" t="str">
        <f>_xlfn.XLOOKUP(B:B,products!A:A,products!C:C)</f>
        <v>Personal Care</v>
      </c>
      <c r="H2525" t="str">
        <f>_xlfn.XLOOKUP(Table29[[#This Row],[product_id]],products!A:A,products!D:D)</f>
        <v>Malhotra LLC</v>
      </c>
      <c r="I2525" s="1">
        <f>_xlfn.XLOOKUP(Table29[[#This Row],[order_id]],orders!A:A,orders!C:C)</f>
        <v>45279.088194444441</v>
      </c>
      <c r="J2525" s="3">
        <f>_xlfn.XLOOKUP(Table29[[#This Row],[order_id]],orders!A:A,orders!B:B)</f>
        <v>5712468</v>
      </c>
      <c r="K2525" s="3" t="str">
        <f>_xlfn.XLOOKUP(Table29[[#This Row],[order_id]],orders!A:A,orders!E:E)</f>
        <v>UPI</v>
      </c>
      <c r="L2525" s="3" t="str">
        <f>_xlfn.XLOOKUP(Table29[[#This Row],[customer id]],customers!A:A,customers!C:C)</f>
        <v>Inactive</v>
      </c>
    </row>
    <row r="2526" spans="1:12" x14ac:dyDescent="0.35">
      <c r="A2526" s="3">
        <v>5895445193</v>
      </c>
      <c r="B2526">
        <v>897083</v>
      </c>
      <c r="C2526">
        <v>2</v>
      </c>
      <c r="D2526" s="2">
        <v>972.69</v>
      </c>
      <c r="E2526" s="2">
        <f>Table29[[#This Row],[quantity]]*Table29[[#This Row],[unit_price]]</f>
        <v>1945.38</v>
      </c>
      <c r="F2526" t="str">
        <f>_xlfn.XLOOKUP(Table29[[#This Row],[product_id]],products!A:A,products!B:B)</f>
        <v>Detergent</v>
      </c>
      <c r="G2526" t="str">
        <f>_xlfn.XLOOKUP(B:B,products!A:A,products!C:C)</f>
        <v>Household Care</v>
      </c>
      <c r="H2526" t="str">
        <f>_xlfn.XLOOKUP(Table29[[#This Row],[product_id]],products!A:A,products!D:D)</f>
        <v>Dutta-Halder</v>
      </c>
      <c r="I2526" s="1">
        <f>_xlfn.XLOOKUP(Table29[[#This Row],[order_id]],orders!A:A,orders!C:C)</f>
        <v>45187.84097222222</v>
      </c>
      <c r="J2526" s="3">
        <f>_xlfn.XLOOKUP(Table29[[#This Row],[order_id]],orders!A:A,orders!B:B)</f>
        <v>39093069</v>
      </c>
      <c r="K2526" s="3" t="str">
        <f>_xlfn.XLOOKUP(Table29[[#This Row],[order_id]],orders!A:A,orders!E:E)</f>
        <v>Wallet</v>
      </c>
      <c r="L2526" s="3" t="str">
        <f>_xlfn.XLOOKUP(Table29[[#This Row],[customer id]],customers!A:A,customers!C:C)</f>
        <v>Regular</v>
      </c>
    </row>
    <row r="2527" spans="1:12" x14ac:dyDescent="0.35">
      <c r="A2527" s="3">
        <v>5281640953</v>
      </c>
      <c r="B2527">
        <v>611575</v>
      </c>
      <c r="C2527">
        <v>3</v>
      </c>
      <c r="D2527" s="2">
        <v>482.06</v>
      </c>
      <c r="E2527" s="2">
        <f>Table29[[#This Row],[quantity]]*Table29[[#This Row],[unit_price]]</f>
        <v>1446.18</v>
      </c>
      <c r="F2527" t="str">
        <f>_xlfn.XLOOKUP(Table29[[#This Row],[product_id]],products!A:A,products!B:B)</f>
        <v>Frozen Pizza</v>
      </c>
      <c r="G2527" t="str">
        <f>_xlfn.XLOOKUP(B:B,products!A:A,products!C:C)</f>
        <v>Instant &amp; Frozen Food</v>
      </c>
      <c r="H2527" t="str">
        <f>_xlfn.XLOOKUP(Table29[[#This Row],[product_id]],products!A:A,products!D:D)</f>
        <v>Bhat, Nigam and Hayer</v>
      </c>
      <c r="I2527" s="1">
        <f>_xlfn.XLOOKUP(Table29[[#This Row],[order_id]],orders!A:A,orders!C:C)</f>
        <v>45431.795138888891</v>
      </c>
      <c r="J2527" s="3">
        <f>_xlfn.XLOOKUP(Table29[[#This Row],[order_id]],orders!A:A,orders!B:B)</f>
        <v>65396354</v>
      </c>
      <c r="K2527" s="3" t="str">
        <f>_xlfn.XLOOKUP(Table29[[#This Row],[order_id]],orders!A:A,orders!E:E)</f>
        <v>Wallet</v>
      </c>
      <c r="L2527" s="3" t="str">
        <f>_xlfn.XLOOKUP(Table29[[#This Row],[customer id]],customers!A:A,customers!C:C)</f>
        <v>Inactive</v>
      </c>
    </row>
    <row r="2528" spans="1:12" x14ac:dyDescent="0.35">
      <c r="A2528" s="3">
        <v>9006387145</v>
      </c>
      <c r="B2528">
        <v>968887</v>
      </c>
      <c r="C2528">
        <v>3</v>
      </c>
      <c r="D2528" s="2">
        <v>40.700000000000003</v>
      </c>
      <c r="E2528" s="2">
        <f>Table29[[#This Row],[quantity]]*Table29[[#This Row],[unit_price]]</f>
        <v>122.10000000000001</v>
      </c>
      <c r="F2528" t="str">
        <f>_xlfn.XLOOKUP(Table29[[#This Row],[product_id]],products!A:A,products!B:B)</f>
        <v>Dish Soap</v>
      </c>
      <c r="G2528" t="str">
        <f>_xlfn.XLOOKUP(B:B,products!A:A,products!C:C)</f>
        <v>Household Care</v>
      </c>
      <c r="H2528" t="str">
        <f>_xlfn.XLOOKUP(Table29[[#This Row],[product_id]],products!A:A,products!D:D)</f>
        <v>Keer-Gill</v>
      </c>
      <c r="I2528" s="1">
        <f>_xlfn.XLOOKUP(Table29[[#This Row],[order_id]],orders!A:A,orders!C:C)</f>
        <v>45123.415972222225</v>
      </c>
      <c r="J2528" s="3">
        <f>_xlfn.XLOOKUP(Table29[[#This Row],[order_id]],orders!A:A,orders!B:B)</f>
        <v>61226563</v>
      </c>
      <c r="K2528" s="3" t="str">
        <f>_xlfn.XLOOKUP(Table29[[#This Row],[order_id]],orders!A:A,orders!E:E)</f>
        <v>UPI</v>
      </c>
      <c r="L2528" s="3" t="str">
        <f>_xlfn.XLOOKUP(Table29[[#This Row],[customer id]],customers!A:A,customers!C:C)</f>
        <v>Regular</v>
      </c>
    </row>
    <row r="2529" spans="1:12" x14ac:dyDescent="0.35">
      <c r="A2529" s="3">
        <v>2015702046</v>
      </c>
      <c r="B2529">
        <v>219598</v>
      </c>
      <c r="C2529">
        <v>3</v>
      </c>
      <c r="D2529" s="2">
        <v>367.08</v>
      </c>
      <c r="E2529" s="2">
        <f>Table29[[#This Row],[quantity]]*Table29[[#This Row],[unit_price]]</f>
        <v>1101.24</v>
      </c>
      <c r="F2529" t="str">
        <f>_xlfn.XLOOKUP(Table29[[#This Row],[product_id]],products!A:A,products!B:B)</f>
        <v>Shampoo</v>
      </c>
      <c r="G2529" t="str">
        <f>_xlfn.XLOOKUP(B:B,products!A:A,products!C:C)</f>
        <v>Personal Care</v>
      </c>
      <c r="H2529" t="str">
        <f>_xlfn.XLOOKUP(Table29[[#This Row],[product_id]],products!A:A,products!D:D)</f>
        <v>Arora-Magar</v>
      </c>
      <c r="I2529" s="1">
        <f>_xlfn.XLOOKUP(Table29[[#This Row],[order_id]],orders!A:A,orders!C:C)</f>
        <v>45063.286111111112</v>
      </c>
      <c r="J2529" s="3">
        <f>_xlfn.XLOOKUP(Table29[[#This Row],[order_id]],orders!A:A,orders!B:B)</f>
        <v>46828932</v>
      </c>
      <c r="K2529" s="3" t="str">
        <f>_xlfn.XLOOKUP(Table29[[#This Row],[order_id]],orders!A:A,orders!E:E)</f>
        <v>UPI</v>
      </c>
      <c r="L2529" s="3" t="str">
        <f>_xlfn.XLOOKUP(Table29[[#This Row],[customer id]],customers!A:A,customers!C:C)</f>
        <v>Premium</v>
      </c>
    </row>
    <row r="2530" spans="1:12" x14ac:dyDescent="0.35">
      <c r="A2530" s="3">
        <v>9260334793</v>
      </c>
      <c r="B2530">
        <v>992178</v>
      </c>
      <c r="C2530">
        <v>3</v>
      </c>
      <c r="D2530" s="2">
        <v>632.42999999999995</v>
      </c>
      <c r="E2530" s="2">
        <f>Table29[[#This Row],[quantity]]*Table29[[#This Row],[unit_price]]</f>
        <v>1897.29</v>
      </c>
      <c r="F2530" t="str">
        <f>_xlfn.XLOOKUP(Table29[[#This Row],[product_id]],products!A:A,products!B:B)</f>
        <v>Pain Reliever</v>
      </c>
      <c r="G2530" t="str">
        <f>_xlfn.XLOOKUP(B:B,products!A:A,products!C:C)</f>
        <v>Pharmacy</v>
      </c>
      <c r="H2530" t="str">
        <f>_xlfn.XLOOKUP(Table29[[#This Row],[product_id]],products!A:A,products!D:D)</f>
        <v>Basu and Sons</v>
      </c>
      <c r="I2530" s="1">
        <f>_xlfn.XLOOKUP(Table29[[#This Row],[order_id]],orders!A:A,orders!C:C)</f>
        <v>45483.28125</v>
      </c>
      <c r="J2530" s="3">
        <f>_xlfn.XLOOKUP(Table29[[#This Row],[order_id]],orders!A:A,orders!B:B)</f>
        <v>15487049</v>
      </c>
      <c r="K2530" s="3" t="str">
        <f>_xlfn.XLOOKUP(Table29[[#This Row],[order_id]],orders!A:A,orders!E:E)</f>
        <v>Wallet</v>
      </c>
      <c r="L2530" s="3" t="str">
        <f>_xlfn.XLOOKUP(Table29[[#This Row],[customer id]],customers!A:A,customers!C:C)</f>
        <v>New</v>
      </c>
    </row>
    <row r="2531" spans="1:12" x14ac:dyDescent="0.35">
      <c r="A2531" s="3">
        <v>5912752928</v>
      </c>
      <c r="B2531">
        <v>833557</v>
      </c>
      <c r="C2531">
        <v>1</v>
      </c>
      <c r="D2531" s="2">
        <v>422.87</v>
      </c>
      <c r="E2531" s="2">
        <f>Table29[[#This Row],[quantity]]*Table29[[#This Row],[unit_price]]</f>
        <v>422.87</v>
      </c>
      <c r="F2531" t="str">
        <f>_xlfn.XLOOKUP(Table29[[#This Row],[product_id]],products!A:A,products!B:B)</f>
        <v>Cereal</v>
      </c>
      <c r="G2531" t="str">
        <f>_xlfn.XLOOKUP(B:B,products!A:A,products!C:C)</f>
        <v>Dairy &amp; Breakfast</v>
      </c>
      <c r="H2531" t="str">
        <f>_xlfn.XLOOKUP(Table29[[#This Row],[product_id]],products!A:A,products!D:D)</f>
        <v>Gole, Chand and Dada</v>
      </c>
      <c r="I2531" s="1">
        <f>_xlfn.XLOOKUP(Table29[[#This Row],[order_id]],orders!A:A,orders!C:C)</f>
        <v>45280.76458333333</v>
      </c>
      <c r="J2531" s="3">
        <f>_xlfn.XLOOKUP(Table29[[#This Row],[order_id]],orders!A:A,orders!B:B)</f>
        <v>29562254</v>
      </c>
      <c r="K2531" s="3" t="str">
        <f>_xlfn.XLOOKUP(Table29[[#This Row],[order_id]],orders!A:A,orders!E:E)</f>
        <v>Wallet</v>
      </c>
      <c r="L2531" s="3" t="str">
        <f>_xlfn.XLOOKUP(Table29[[#This Row],[customer id]],customers!A:A,customers!C:C)</f>
        <v>Inactive</v>
      </c>
    </row>
    <row r="2532" spans="1:12" x14ac:dyDescent="0.35">
      <c r="A2532" s="3">
        <v>7691723645</v>
      </c>
      <c r="B2532">
        <v>455755</v>
      </c>
      <c r="C2532">
        <v>2</v>
      </c>
      <c r="D2532" s="2">
        <v>44.09</v>
      </c>
      <c r="E2532" s="2">
        <f>Table29[[#This Row],[quantity]]*Table29[[#This Row],[unit_price]]</f>
        <v>88.18</v>
      </c>
      <c r="F2532" t="str">
        <f>_xlfn.XLOOKUP(Table29[[#This Row],[product_id]],products!A:A,products!B:B)</f>
        <v>Detergent</v>
      </c>
      <c r="G2532" t="str">
        <f>_xlfn.XLOOKUP(B:B,products!A:A,products!C:C)</f>
        <v>Household Care</v>
      </c>
      <c r="H2532" t="str">
        <f>_xlfn.XLOOKUP(Table29[[#This Row],[product_id]],products!A:A,products!D:D)</f>
        <v>Mangal-Sathe</v>
      </c>
      <c r="I2532" s="1">
        <f>_xlfn.XLOOKUP(Table29[[#This Row],[order_id]],orders!A:A,orders!C:C)</f>
        <v>45508.561805555553</v>
      </c>
      <c r="J2532" s="3">
        <f>_xlfn.XLOOKUP(Table29[[#This Row],[order_id]],orders!A:A,orders!B:B)</f>
        <v>93675757</v>
      </c>
      <c r="K2532" s="3" t="str">
        <f>_xlfn.XLOOKUP(Table29[[#This Row],[order_id]],orders!A:A,orders!E:E)</f>
        <v>Cash</v>
      </c>
      <c r="L2532" s="3" t="str">
        <f>_xlfn.XLOOKUP(Table29[[#This Row],[customer id]],customers!A:A,customers!C:C)</f>
        <v>Regular</v>
      </c>
    </row>
    <row r="2533" spans="1:12" x14ac:dyDescent="0.35">
      <c r="A2533" s="3">
        <v>9166904790</v>
      </c>
      <c r="B2533">
        <v>194682</v>
      </c>
      <c r="C2533">
        <v>3</v>
      </c>
      <c r="D2533" s="2">
        <v>912.29</v>
      </c>
      <c r="E2533" s="2">
        <f>Table29[[#This Row],[quantity]]*Table29[[#This Row],[unit_price]]</f>
        <v>2736.87</v>
      </c>
      <c r="F2533" t="str">
        <f>_xlfn.XLOOKUP(Table29[[#This Row],[product_id]],products!A:A,products!B:B)</f>
        <v>Iced Tea</v>
      </c>
      <c r="G2533" t="str">
        <f>_xlfn.XLOOKUP(B:B,products!A:A,products!C:C)</f>
        <v>Cold Drinks &amp; Juices</v>
      </c>
      <c r="H2533" t="str">
        <f>_xlfn.XLOOKUP(Table29[[#This Row],[product_id]],products!A:A,products!D:D)</f>
        <v>Sastry-Issac</v>
      </c>
      <c r="I2533" s="1">
        <f>_xlfn.XLOOKUP(Table29[[#This Row],[order_id]],orders!A:A,orders!C:C)</f>
        <v>45310.792361111111</v>
      </c>
      <c r="J2533" s="3">
        <f>_xlfn.XLOOKUP(Table29[[#This Row],[order_id]],orders!A:A,orders!B:B)</f>
        <v>57674875</v>
      </c>
      <c r="K2533" s="3" t="str">
        <f>_xlfn.XLOOKUP(Table29[[#This Row],[order_id]],orders!A:A,orders!E:E)</f>
        <v>Wallet</v>
      </c>
      <c r="L2533" s="3" t="str">
        <f>_xlfn.XLOOKUP(Table29[[#This Row],[customer id]],customers!A:A,customers!C:C)</f>
        <v>Regular</v>
      </c>
    </row>
    <row r="2534" spans="1:12" x14ac:dyDescent="0.35">
      <c r="A2534" s="3">
        <v>1668797251</v>
      </c>
      <c r="B2534">
        <v>133542</v>
      </c>
      <c r="C2534">
        <v>2</v>
      </c>
      <c r="D2534" s="2">
        <v>68.489999999999995</v>
      </c>
      <c r="E2534" s="2">
        <f>Table29[[#This Row],[quantity]]*Table29[[#This Row],[unit_price]]</f>
        <v>136.97999999999999</v>
      </c>
      <c r="F2534" t="str">
        <f>_xlfn.XLOOKUP(Table29[[#This Row],[product_id]],products!A:A,products!B:B)</f>
        <v>Detergent</v>
      </c>
      <c r="G2534" t="str">
        <f>_xlfn.XLOOKUP(B:B,products!A:A,products!C:C)</f>
        <v>Household Care</v>
      </c>
      <c r="H2534" t="str">
        <f>_xlfn.XLOOKUP(Table29[[#This Row],[product_id]],products!A:A,products!D:D)</f>
        <v>Edwin-Lall</v>
      </c>
      <c r="I2534" s="1">
        <f>_xlfn.XLOOKUP(Table29[[#This Row],[order_id]],orders!A:A,orders!C:C)</f>
        <v>45064.020833333336</v>
      </c>
      <c r="J2534" s="3">
        <f>_xlfn.XLOOKUP(Table29[[#This Row],[order_id]],orders!A:A,orders!B:B)</f>
        <v>27698051</v>
      </c>
      <c r="K2534" s="3" t="str">
        <f>_xlfn.XLOOKUP(Table29[[#This Row],[order_id]],orders!A:A,orders!E:E)</f>
        <v>Card</v>
      </c>
      <c r="L2534" s="3" t="str">
        <f>_xlfn.XLOOKUP(Table29[[#This Row],[customer id]],customers!A:A,customers!C:C)</f>
        <v>Premium</v>
      </c>
    </row>
    <row r="2535" spans="1:12" x14ac:dyDescent="0.35">
      <c r="A2535" s="3">
        <v>3350348511</v>
      </c>
      <c r="B2535">
        <v>726958</v>
      </c>
      <c r="C2535">
        <v>2</v>
      </c>
      <c r="D2535" s="2">
        <v>887.48</v>
      </c>
      <c r="E2535" s="2">
        <f>Table29[[#This Row],[quantity]]*Table29[[#This Row],[unit_price]]</f>
        <v>1774.96</v>
      </c>
      <c r="F2535" t="str">
        <f>_xlfn.XLOOKUP(Table29[[#This Row],[product_id]],products!A:A,products!B:B)</f>
        <v>Cat Food</v>
      </c>
      <c r="G2535" t="str">
        <f>_xlfn.XLOOKUP(B:B,products!A:A,products!C:C)</f>
        <v>Pet Care</v>
      </c>
      <c r="H2535" t="str">
        <f>_xlfn.XLOOKUP(Table29[[#This Row],[product_id]],products!A:A,products!D:D)</f>
        <v>Doctor-Patla</v>
      </c>
      <c r="I2535" s="1">
        <f>_xlfn.XLOOKUP(Table29[[#This Row],[order_id]],orders!A:A,orders!C:C)</f>
        <v>45204.216666666667</v>
      </c>
      <c r="J2535" s="3">
        <f>_xlfn.XLOOKUP(Table29[[#This Row],[order_id]],orders!A:A,orders!B:B)</f>
        <v>2442235</v>
      </c>
      <c r="K2535" s="3" t="str">
        <f>_xlfn.XLOOKUP(Table29[[#This Row],[order_id]],orders!A:A,orders!E:E)</f>
        <v>Cash</v>
      </c>
      <c r="L2535" s="3" t="str">
        <f>_xlfn.XLOOKUP(Table29[[#This Row],[customer id]],customers!A:A,customers!C:C)</f>
        <v>Premium</v>
      </c>
    </row>
    <row r="2536" spans="1:12" x14ac:dyDescent="0.35">
      <c r="A2536" s="3">
        <v>2475154947</v>
      </c>
      <c r="B2536">
        <v>317242</v>
      </c>
      <c r="C2536">
        <v>3</v>
      </c>
      <c r="D2536" s="2">
        <v>198.15</v>
      </c>
      <c r="E2536" s="2">
        <f>Table29[[#This Row],[quantity]]*Table29[[#This Row],[unit_price]]</f>
        <v>594.45000000000005</v>
      </c>
      <c r="F2536" t="str">
        <f>_xlfn.XLOOKUP(Table29[[#This Row],[product_id]],products!A:A,products!B:B)</f>
        <v>Pulses</v>
      </c>
      <c r="G2536" t="str">
        <f>_xlfn.XLOOKUP(B:B,products!A:A,products!C:C)</f>
        <v>Grocery &amp; Staples</v>
      </c>
      <c r="H2536" t="str">
        <f>_xlfn.XLOOKUP(Table29[[#This Row],[product_id]],products!A:A,products!D:D)</f>
        <v>Rastogi Group</v>
      </c>
      <c r="I2536" s="1">
        <f>_xlfn.XLOOKUP(Table29[[#This Row],[order_id]],orders!A:A,orders!C:C)</f>
        <v>45305.458333333336</v>
      </c>
      <c r="J2536" s="3">
        <f>_xlfn.XLOOKUP(Table29[[#This Row],[order_id]],orders!A:A,orders!B:B)</f>
        <v>13760839</v>
      </c>
      <c r="K2536" s="3" t="str">
        <f>_xlfn.XLOOKUP(Table29[[#This Row],[order_id]],orders!A:A,orders!E:E)</f>
        <v>Cash</v>
      </c>
      <c r="L2536" s="3" t="str">
        <f>_xlfn.XLOOKUP(Table29[[#This Row],[customer id]],customers!A:A,customers!C:C)</f>
        <v>Premium</v>
      </c>
    </row>
    <row r="2537" spans="1:12" x14ac:dyDescent="0.35">
      <c r="A2537" s="3">
        <v>1348544692</v>
      </c>
      <c r="B2537">
        <v>587420</v>
      </c>
      <c r="C2537">
        <v>3</v>
      </c>
      <c r="D2537" s="2">
        <v>357.42</v>
      </c>
      <c r="E2537" s="2">
        <f>Table29[[#This Row],[quantity]]*Table29[[#This Row],[unit_price]]</f>
        <v>1072.26</v>
      </c>
      <c r="F2537" t="str">
        <f>_xlfn.XLOOKUP(Table29[[#This Row],[product_id]],products!A:A,products!B:B)</f>
        <v>Cookies</v>
      </c>
      <c r="G2537" t="str">
        <f>_xlfn.XLOOKUP(B:B,products!A:A,products!C:C)</f>
        <v>Snacks &amp; Munchies</v>
      </c>
      <c r="H2537" t="str">
        <f>_xlfn.XLOOKUP(Table29[[#This Row],[product_id]],products!A:A,products!D:D)</f>
        <v>Raj and Sons</v>
      </c>
      <c r="I2537" s="1">
        <f>_xlfn.XLOOKUP(Table29[[#This Row],[order_id]],orders!A:A,orders!C:C)</f>
        <v>45397.709027777775</v>
      </c>
      <c r="J2537" s="3">
        <f>_xlfn.XLOOKUP(Table29[[#This Row],[order_id]],orders!A:A,orders!B:B)</f>
        <v>72489544</v>
      </c>
      <c r="K2537" s="3" t="str">
        <f>_xlfn.XLOOKUP(Table29[[#This Row],[order_id]],orders!A:A,orders!E:E)</f>
        <v>Cash</v>
      </c>
      <c r="L2537" s="3" t="str">
        <f>_xlfn.XLOOKUP(Table29[[#This Row],[customer id]],customers!A:A,customers!C:C)</f>
        <v>Inactive</v>
      </c>
    </row>
    <row r="2538" spans="1:12" x14ac:dyDescent="0.35">
      <c r="A2538" s="3">
        <v>6770208707</v>
      </c>
      <c r="B2538">
        <v>228286</v>
      </c>
      <c r="C2538">
        <v>1</v>
      </c>
      <c r="D2538" s="2">
        <v>179.08</v>
      </c>
      <c r="E2538" s="2">
        <f>Table29[[#This Row],[quantity]]*Table29[[#This Row],[unit_price]]</f>
        <v>179.08</v>
      </c>
      <c r="F2538" t="str">
        <f>_xlfn.XLOOKUP(Table29[[#This Row],[product_id]],products!A:A,products!B:B)</f>
        <v>Cola</v>
      </c>
      <c r="G2538" t="str">
        <f>_xlfn.XLOOKUP(B:B,products!A:A,products!C:C)</f>
        <v>Cold Drinks &amp; Juices</v>
      </c>
      <c r="H2538" t="str">
        <f>_xlfn.XLOOKUP(Table29[[#This Row],[product_id]],products!A:A,products!D:D)</f>
        <v>Bhattacharyya PLC</v>
      </c>
      <c r="I2538" s="1">
        <f>_xlfn.XLOOKUP(Table29[[#This Row],[order_id]],orders!A:A,orders!C:C)</f>
        <v>45413.922222222223</v>
      </c>
      <c r="J2538" s="3">
        <f>_xlfn.XLOOKUP(Table29[[#This Row],[order_id]],orders!A:A,orders!B:B)</f>
        <v>8241122</v>
      </c>
      <c r="K2538" s="3" t="str">
        <f>_xlfn.XLOOKUP(Table29[[#This Row],[order_id]],orders!A:A,orders!E:E)</f>
        <v>Cash</v>
      </c>
      <c r="L2538" s="3" t="str">
        <f>_xlfn.XLOOKUP(Table29[[#This Row],[customer id]],customers!A:A,customers!C:C)</f>
        <v>Inactive</v>
      </c>
    </row>
    <row r="2539" spans="1:12" x14ac:dyDescent="0.35">
      <c r="A2539" s="3">
        <v>9500356395</v>
      </c>
      <c r="B2539">
        <v>284460</v>
      </c>
      <c r="C2539">
        <v>1</v>
      </c>
      <c r="D2539" s="2">
        <v>505.95</v>
      </c>
      <c r="E2539" s="2">
        <f>Table29[[#This Row],[quantity]]*Table29[[#This Row],[unit_price]]</f>
        <v>505.95</v>
      </c>
      <c r="F2539" t="str">
        <f>_xlfn.XLOOKUP(Table29[[#This Row],[product_id]],products!A:A,products!B:B)</f>
        <v>Potatoes</v>
      </c>
      <c r="G2539" t="str">
        <f>_xlfn.XLOOKUP(B:B,products!A:A,products!C:C)</f>
        <v>Fruits &amp; Vegetables</v>
      </c>
      <c r="H2539" t="str">
        <f>_xlfn.XLOOKUP(Table29[[#This Row],[product_id]],products!A:A,products!D:D)</f>
        <v>Ramakrishnan, Anand and Khare</v>
      </c>
      <c r="I2539" s="1">
        <f>_xlfn.XLOOKUP(Table29[[#This Row],[order_id]],orders!A:A,orders!C:C)</f>
        <v>45594.054166666669</v>
      </c>
      <c r="J2539" s="3">
        <f>_xlfn.XLOOKUP(Table29[[#This Row],[order_id]],orders!A:A,orders!B:B)</f>
        <v>99729547</v>
      </c>
      <c r="K2539" s="3" t="str">
        <f>_xlfn.XLOOKUP(Table29[[#This Row],[order_id]],orders!A:A,orders!E:E)</f>
        <v>Wallet</v>
      </c>
      <c r="L2539" s="3" t="str">
        <f>_xlfn.XLOOKUP(Table29[[#This Row],[customer id]],customers!A:A,customers!C:C)</f>
        <v>New</v>
      </c>
    </row>
    <row r="2540" spans="1:12" x14ac:dyDescent="0.35">
      <c r="A2540" s="3">
        <v>6280233997</v>
      </c>
      <c r="B2540">
        <v>118820</v>
      </c>
      <c r="C2540">
        <v>2</v>
      </c>
      <c r="D2540" s="2">
        <v>12.32</v>
      </c>
      <c r="E2540" s="2">
        <f>Table29[[#This Row],[quantity]]*Table29[[#This Row],[unit_price]]</f>
        <v>24.64</v>
      </c>
      <c r="F2540" t="str">
        <f>_xlfn.XLOOKUP(Table29[[#This Row],[product_id]],products!A:A,products!B:B)</f>
        <v>Iced Tea</v>
      </c>
      <c r="G2540" t="str">
        <f>_xlfn.XLOOKUP(B:B,products!A:A,products!C:C)</f>
        <v>Cold Drinks &amp; Juices</v>
      </c>
      <c r="H2540" t="str">
        <f>_xlfn.XLOOKUP(Table29[[#This Row],[product_id]],products!A:A,products!D:D)</f>
        <v>Warrior, Ravel and Amble</v>
      </c>
      <c r="I2540" s="1">
        <f>_xlfn.XLOOKUP(Table29[[#This Row],[order_id]],orders!A:A,orders!C:C)</f>
        <v>45161.853472222225</v>
      </c>
      <c r="J2540" s="3">
        <f>_xlfn.XLOOKUP(Table29[[#This Row],[order_id]],orders!A:A,orders!B:B)</f>
        <v>1507408</v>
      </c>
      <c r="K2540" s="3" t="str">
        <f>_xlfn.XLOOKUP(Table29[[#This Row],[order_id]],orders!A:A,orders!E:E)</f>
        <v>Card</v>
      </c>
      <c r="L2540" s="3" t="str">
        <f>_xlfn.XLOOKUP(Table29[[#This Row],[customer id]],customers!A:A,customers!C:C)</f>
        <v>Inactive</v>
      </c>
    </row>
    <row r="2541" spans="1:12" x14ac:dyDescent="0.35">
      <c r="A2541" s="3">
        <v>935645101</v>
      </c>
      <c r="B2541">
        <v>677169</v>
      </c>
      <c r="C2541">
        <v>1</v>
      </c>
      <c r="D2541" s="2">
        <v>261.02999999999997</v>
      </c>
      <c r="E2541" s="2">
        <f>Table29[[#This Row],[quantity]]*Table29[[#This Row],[unit_price]]</f>
        <v>261.02999999999997</v>
      </c>
      <c r="F2541" t="str">
        <f>_xlfn.XLOOKUP(Table29[[#This Row],[product_id]],products!A:A,products!B:B)</f>
        <v>Cough Syrup</v>
      </c>
      <c r="G2541" t="str">
        <f>_xlfn.XLOOKUP(B:B,products!A:A,products!C:C)</f>
        <v>Pharmacy</v>
      </c>
      <c r="H2541" t="str">
        <f>_xlfn.XLOOKUP(Table29[[#This Row],[product_id]],products!A:A,products!D:D)</f>
        <v>Char-Divan</v>
      </c>
      <c r="I2541" s="1">
        <f>_xlfn.XLOOKUP(Table29[[#This Row],[order_id]],orders!A:A,orders!C:C)</f>
        <v>45196.101388888892</v>
      </c>
      <c r="J2541" s="3">
        <f>_xlfn.XLOOKUP(Table29[[#This Row],[order_id]],orders!A:A,orders!B:B)</f>
        <v>63368244</v>
      </c>
      <c r="K2541" s="3" t="str">
        <f>_xlfn.XLOOKUP(Table29[[#This Row],[order_id]],orders!A:A,orders!E:E)</f>
        <v>UPI</v>
      </c>
      <c r="L2541" s="3" t="str">
        <f>_xlfn.XLOOKUP(Table29[[#This Row],[customer id]],customers!A:A,customers!C:C)</f>
        <v>New</v>
      </c>
    </row>
    <row r="2542" spans="1:12" x14ac:dyDescent="0.35">
      <c r="A2542" s="3">
        <v>3492077995</v>
      </c>
      <c r="B2542">
        <v>863930</v>
      </c>
      <c r="C2542">
        <v>3</v>
      </c>
      <c r="D2542" s="2">
        <v>242.57</v>
      </c>
      <c r="E2542" s="2">
        <f>Table29[[#This Row],[quantity]]*Table29[[#This Row],[unit_price]]</f>
        <v>727.71</v>
      </c>
      <c r="F2542" t="str">
        <f>_xlfn.XLOOKUP(Table29[[#This Row],[product_id]],products!A:A,products!B:B)</f>
        <v>Shampoo</v>
      </c>
      <c r="G2542" t="str">
        <f>_xlfn.XLOOKUP(B:B,products!A:A,products!C:C)</f>
        <v>Personal Care</v>
      </c>
      <c r="H2542" t="str">
        <f>_xlfn.XLOOKUP(Table29[[#This Row],[product_id]],products!A:A,products!D:D)</f>
        <v>Sathe, Agarwal and Dhar</v>
      </c>
      <c r="I2542" s="1">
        <f>_xlfn.XLOOKUP(Table29[[#This Row],[order_id]],orders!A:A,orders!C:C)</f>
        <v>45100.996527777781</v>
      </c>
      <c r="J2542" s="3">
        <f>_xlfn.XLOOKUP(Table29[[#This Row],[order_id]],orders!A:A,orders!B:B)</f>
        <v>97466783</v>
      </c>
      <c r="K2542" s="3" t="str">
        <f>_xlfn.XLOOKUP(Table29[[#This Row],[order_id]],orders!A:A,orders!E:E)</f>
        <v>Wallet</v>
      </c>
      <c r="L2542" s="3" t="str">
        <f>_xlfn.XLOOKUP(Table29[[#This Row],[customer id]],customers!A:A,customers!C:C)</f>
        <v>Premium</v>
      </c>
    </row>
    <row r="2543" spans="1:12" x14ac:dyDescent="0.35">
      <c r="A2543" s="3">
        <v>6971044672</v>
      </c>
      <c r="B2543">
        <v>120532</v>
      </c>
      <c r="C2543">
        <v>2</v>
      </c>
      <c r="D2543" s="2">
        <v>697.53</v>
      </c>
      <c r="E2543" s="2">
        <f>Table29[[#This Row],[quantity]]*Table29[[#This Row],[unit_price]]</f>
        <v>1395.06</v>
      </c>
      <c r="F2543" t="str">
        <f>_xlfn.XLOOKUP(Table29[[#This Row],[product_id]],products!A:A,products!B:B)</f>
        <v>Wheat Flour</v>
      </c>
      <c r="G2543" t="str">
        <f>_xlfn.XLOOKUP(B:B,products!A:A,products!C:C)</f>
        <v>Grocery &amp; Staples</v>
      </c>
      <c r="H2543" t="str">
        <f>_xlfn.XLOOKUP(Table29[[#This Row],[product_id]],products!A:A,products!D:D)</f>
        <v>Nazareth Ltd</v>
      </c>
      <c r="I2543" s="1">
        <f>_xlfn.XLOOKUP(Table29[[#This Row],[order_id]],orders!A:A,orders!C:C)</f>
        <v>45372.67083333333</v>
      </c>
      <c r="J2543" s="3">
        <f>_xlfn.XLOOKUP(Table29[[#This Row],[order_id]],orders!A:A,orders!B:B)</f>
        <v>68985290</v>
      </c>
      <c r="K2543" s="3" t="str">
        <f>_xlfn.XLOOKUP(Table29[[#This Row],[order_id]],orders!A:A,orders!E:E)</f>
        <v>Cash</v>
      </c>
      <c r="L2543" s="3" t="str">
        <f>_xlfn.XLOOKUP(Table29[[#This Row],[customer id]],customers!A:A,customers!C:C)</f>
        <v>Premium</v>
      </c>
    </row>
    <row r="2544" spans="1:12" x14ac:dyDescent="0.35">
      <c r="A2544" s="3">
        <v>9417710958</v>
      </c>
      <c r="B2544">
        <v>70969</v>
      </c>
      <c r="C2544">
        <v>1</v>
      </c>
      <c r="D2544" s="2">
        <v>631.70000000000005</v>
      </c>
      <c r="E2544" s="2">
        <f>Table29[[#This Row],[quantity]]*Table29[[#This Row],[unit_price]]</f>
        <v>631.70000000000005</v>
      </c>
      <c r="F2544" t="str">
        <f>_xlfn.XLOOKUP(Table29[[#This Row],[product_id]],products!A:A,products!B:B)</f>
        <v>Carrots</v>
      </c>
      <c r="G2544" t="str">
        <f>_xlfn.XLOOKUP(B:B,products!A:A,products!C:C)</f>
        <v>Fruits &amp; Vegetables</v>
      </c>
      <c r="H2544" t="str">
        <f>_xlfn.XLOOKUP(Table29[[#This Row],[product_id]],products!A:A,products!D:D)</f>
        <v>Mohan Group</v>
      </c>
      <c r="I2544" s="1">
        <f>_xlfn.XLOOKUP(Table29[[#This Row],[order_id]],orders!A:A,orders!C:C)</f>
        <v>45189.663194444445</v>
      </c>
      <c r="J2544" s="3">
        <f>_xlfn.XLOOKUP(Table29[[#This Row],[order_id]],orders!A:A,orders!B:B)</f>
        <v>75892474</v>
      </c>
      <c r="K2544" s="3" t="str">
        <f>_xlfn.XLOOKUP(Table29[[#This Row],[order_id]],orders!A:A,orders!E:E)</f>
        <v>Wallet</v>
      </c>
      <c r="L2544" s="3" t="str">
        <f>_xlfn.XLOOKUP(Table29[[#This Row],[customer id]],customers!A:A,customers!C:C)</f>
        <v>New</v>
      </c>
    </row>
    <row r="2545" spans="1:12" x14ac:dyDescent="0.35">
      <c r="A2545" s="3">
        <v>114851727</v>
      </c>
      <c r="B2545">
        <v>11422</v>
      </c>
      <c r="C2545">
        <v>1</v>
      </c>
      <c r="D2545" s="2">
        <v>127.16</v>
      </c>
      <c r="E2545" s="2">
        <f>Table29[[#This Row],[quantity]]*Table29[[#This Row],[unit_price]]</f>
        <v>127.16</v>
      </c>
      <c r="F2545" t="str">
        <f>_xlfn.XLOOKUP(Table29[[#This Row],[product_id]],products!A:A,products!B:B)</f>
        <v>Potatoes</v>
      </c>
      <c r="G2545" t="str">
        <f>_xlfn.XLOOKUP(B:B,products!A:A,products!C:C)</f>
        <v>Fruits &amp; Vegetables</v>
      </c>
      <c r="H2545" t="str">
        <f>_xlfn.XLOOKUP(Table29[[#This Row],[product_id]],products!A:A,products!D:D)</f>
        <v>Ramaswamy-Tata</v>
      </c>
      <c r="I2545" s="1">
        <f>_xlfn.XLOOKUP(Table29[[#This Row],[order_id]],orders!A:A,orders!C:C)</f>
        <v>45569.136111111111</v>
      </c>
      <c r="J2545" s="3">
        <f>_xlfn.XLOOKUP(Table29[[#This Row],[order_id]],orders!A:A,orders!B:B)</f>
        <v>46875863</v>
      </c>
      <c r="K2545" s="3" t="str">
        <f>_xlfn.XLOOKUP(Table29[[#This Row],[order_id]],orders!A:A,orders!E:E)</f>
        <v>Wallet</v>
      </c>
      <c r="L2545" s="3" t="str">
        <f>_xlfn.XLOOKUP(Table29[[#This Row],[customer id]],customers!A:A,customers!C:C)</f>
        <v>Regular</v>
      </c>
    </row>
    <row r="2546" spans="1:12" x14ac:dyDescent="0.35">
      <c r="A2546" s="3">
        <v>7521503340</v>
      </c>
      <c r="B2546">
        <v>642612</v>
      </c>
      <c r="C2546">
        <v>2</v>
      </c>
      <c r="D2546" s="2">
        <v>517.03</v>
      </c>
      <c r="E2546" s="2">
        <f>Table29[[#This Row],[quantity]]*Table29[[#This Row],[unit_price]]</f>
        <v>1034.06</v>
      </c>
      <c r="F2546" t="str">
        <f>_xlfn.XLOOKUP(Table29[[#This Row],[product_id]],products!A:A,products!B:B)</f>
        <v>Pet Treats</v>
      </c>
      <c r="G2546" t="str">
        <f>_xlfn.XLOOKUP(B:B,products!A:A,products!C:C)</f>
        <v>Pet Care</v>
      </c>
      <c r="H2546" t="str">
        <f>_xlfn.XLOOKUP(Table29[[#This Row],[product_id]],products!A:A,products!D:D)</f>
        <v>Pillay-Ahuja</v>
      </c>
      <c r="I2546" s="1">
        <f>_xlfn.XLOOKUP(Table29[[#This Row],[order_id]],orders!A:A,orders!C:C)</f>
        <v>45442.290277777778</v>
      </c>
      <c r="J2546" s="3">
        <f>_xlfn.XLOOKUP(Table29[[#This Row],[order_id]],orders!A:A,orders!B:B)</f>
        <v>65660660</v>
      </c>
      <c r="K2546" s="3" t="str">
        <f>_xlfn.XLOOKUP(Table29[[#This Row],[order_id]],orders!A:A,orders!E:E)</f>
        <v>Wallet</v>
      </c>
      <c r="L2546" s="3" t="str">
        <f>_xlfn.XLOOKUP(Table29[[#This Row],[customer id]],customers!A:A,customers!C:C)</f>
        <v>Regular</v>
      </c>
    </row>
    <row r="2547" spans="1:12" x14ac:dyDescent="0.35">
      <c r="A2547" s="3">
        <v>7709878408</v>
      </c>
      <c r="B2547">
        <v>555121</v>
      </c>
      <c r="C2547">
        <v>1</v>
      </c>
      <c r="D2547" s="2">
        <v>354.91</v>
      </c>
      <c r="E2547" s="2">
        <f>Table29[[#This Row],[quantity]]*Table29[[#This Row],[unit_price]]</f>
        <v>354.91</v>
      </c>
      <c r="F2547" t="str">
        <f>_xlfn.XLOOKUP(Table29[[#This Row],[product_id]],products!A:A,products!B:B)</f>
        <v>Carrots</v>
      </c>
      <c r="G2547" t="str">
        <f>_xlfn.XLOOKUP(B:B,products!A:A,products!C:C)</f>
        <v>Fruits &amp; Vegetables</v>
      </c>
      <c r="H2547" t="str">
        <f>_xlfn.XLOOKUP(Table29[[#This Row],[product_id]],products!A:A,products!D:D)</f>
        <v>Subramanian, Chaudhuri and Dora</v>
      </c>
      <c r="I2547" s="1">
        <f>_xlfn.XLOOKUP(Table29[[#This Row],[order_id]],orders!A:A,orders!C:C)</f>
        <v>45147.745138888888</v>
      </c>
      <c r="J2547" s="3">
        <f>_xlfn.XLOOKUP(Table29[[#This Row],[order_id]],orders!A:A,orders!B:B)</f>
        <v>90745023</v>
      </c>
      <c r="K2547" s="3" t="str">
        <f>_xlfn.XLOOKUP(Table29[[#This Row],[order_id]],orders!A:A,orders!E:E)</f>
        <v>Cash</v>
      </c>
      <c r="L2547" s="3" t="str">
        <f>_xlfn.XLOOKUP(Table29[[#This Row],[customer id]],customers!A:A,customers!C:C)</f>
        <v>Inactive</v>
      </c>
    </row>
    <row r="2548" spans="1:12" x14ac:dyDescent="0.35">
      <c r="A2548" s="3">
        <v>7941755463</v>
      </c>
      <c r="B2548">
        <v>851978</v>
      </c>
      <c r="C2548">
        <v>1</v>
      </c>
      <c r="D2548" s="2">
        <v>715.72</v>
      </c>
      <c r="E2548" s="2">
        <f>Table29[[#This Row],[quantity]]*Table29[[#This Row],[unit_price]]</f>
        <v>715.72</v>
      </c>
      <c r="F2548" t="str">
        <f>_xlfn.XLOOKUP(Table29[[#This Row],[product_id]],products!A:A,products!B:B)</f>
        <v>Vitamins</v>
      </c>
      <c r="G2548" t="str">
        <f>_xlfn.XLOOKUP(B:B,products!A:A,products!C:C)</f>
        <v>Pharmacy</v>
      </c>
      <c r="H2548" t="str">
        <f>_xlfn.XLOOKUP(Table29[[#This Row],[product_id]],products!A:A,products!D:D)</f>
        <v>Parsa-Bala</v>
      </c>
      <c r="I2548" s="1">
        <f>_xlfn.XLOOKUP(Table29[[#This Row],[order_id]],orders!A:A,orders!C:C)</f>
        <v>45565.399305555555</v>
      </c>
      <c r="J2548" s="3">
        <f>_xlfn.XLOOKUP(Table29[[#This Row],[order_id]],orders!A:A,orders!B:B)</f>
        <v>19705695</v>
      </c>
      <c r="K2548" s="3" t="str">
        <f>_xlfn.XLOOKUP(Table29[[#This Row],[order_id]],orders!A:A,orders!E:E)</f>
        <v>Wallet</v>
      </c>
      <c r="L2548" s="3" t="str">
        <f>_xlfn.XLOOKUP(Table29[[#This Row],[customer id]],customers!A:A,customers!C:C)</f>
        <v>Premium</v>
      </c>
    </row>
    <row r="2549" spans="1:12" x14ac:dyDescent="0.35">
      <c r="A2549" s="3">
        <v>4540271027</v>
      </c>
      <c r="B2549">
        <v>257719</v>
      </c>
      <c r="C2549">
        <v>1</v>
      </c>
      <c r="D2549" s="2">
        <v>281.73</v>
      </c>
      <c r="E2549" s="2">
        <f>Table29[[#This Row],[quantity]]*Table29[[#This Row],[unit_price]]</f>
        <v>281.73</v>
      </c>
      <c r="F2549" t="str">
        <f>_xlfn.XLOOKUP(Table29[[#This Row],[product_id]],products!A:A,products!B:B)</f>
        <v>Eggs</v>
      </c>
      <c r="G2549" t="str">
        <f>_xlfn.XLOOKUP(B:B,products!A:A,products!C:C)</f>
        <v>Dairy &amp; Breakfast</v>
      </c>
      <c r="H2549" t="str">
        <f>_xlfn.XLOOKUP(Table29[[#This Row],[product_id]],products!A:A,products!D:D)</f>
        <v>Chaudhuri PLC</v>
      </c>
      <c r="I2549" s="1">
        <f>_xlfn.XLOOKUP(Table29[[#This Row],[order_id]],orders!A:A,orders!C:C)</f>
        <v>45426.163194444445</v>
      </c>
      <c r="J2549" s="3">
        <f>_xlfn.XLOOKUP(Table29[[#This Row],[order_id]],orders!A:A,orders!B:B)</f>
        <v>23126356</v>
      </c>
      <c r="K2549" s="3" t="str">
        <f>_xlfn.XLOOKUP(Table29[[#This Row],[order_id]],orders!A:A,orders!E:E)</f>
        <v>Cash</v>
      </c>
      <c r="L2549" s="3" t="str">
        <f>_xlfn.XLOOKUP(Table29[[#This Row],[customer id]],customers!A:A,customers!C:C)</f>
        <v>Inactive</v>
      </c>
    </row>
    <row r="2550" spans="1:12" x14ac:dyDescent="0.35">
      <c r="A2550" s="3">
        <v>8022168472</v>
      </c>
      <c r="B2550">
        <v>67197</v>
      </c>
      <c r="C2550">
        <v>1</v>
      </c>
      <c r="D2550" s="2">
        <v>552.20000000000005</v>
      </c>
      <c r="E2550" s="2">
        <f>Table29[[#This Row],[quantity]]*Table29[[#This Row],[unit_price]]</f>
        <v>552.20000000000005</v>
      </c>
      <c r="F2550" t="str">
        <f>_xlfn.XLOOKUP(Table29[[#This Row],[product_id]],products!A:A,products!B:B)</f>
        <v>Butter</v>
      </c>
      <c r="G2550" t="str">
        <f>_xlfn.XLOOKUP(B:B,products!A:A,products!C:C)</f>
        <v>Dairy &amp; Breakfast</v>
      </c>
      <c r="H2550" t="str">
        <f>_xlfn.XLOOKUP(Table29[[#This Row],[product_id]],products!A:A,products!D:D)</f>
        <v>Shetty-Bora</v>
      </c>
      <c r="I2550" s="1">
        <f>_xlfn.XLOOKUP(Table29[[#This Row],[order_id]],orders!A:A,orders!C:C)</f>
        <v>45342.939583333333</v>
      </c>
      <c r="J2550" s="3">
        <f>_xlfn.XLOOKUP(Table29[[#This Row],[order_id]],orders!A:A,orders!B:B)</f>
        <v>70230254</v>
      </c>
      <c r="K2550" s="3" t="str">
        <f>_xlfn.XLOOKUP(Table29[[#This Row],[order_id]],orders!A:A,orders!E:E)</f>
        <v>Cash</v>
      </c>
      <c r="L2550" s="3" t="str">
        <f>_xlfn.XLOOKUP(Table29[[#This Row],[customer id]],customers!A:A,customers!C:C)</f>
        <v>New</v>
      </c>
    </row>
    <row r="2551" spans="1:12" x14ac:dyDescent="0.35">
      <c r="A2551" s="3">
        <v>3808358945</v>
      </c>
      <c r="B2551">
        <v>257719</v>
      </c>
      <c r="C2551">
        <v>2</v>
      </c>
      <c r="D2551" s="2">
        <v>281.73</v>
      </c>
      <c r="E2551" s="2">
        <f>Table29[[#This Row],[quantity]]*Table29[[#This Row],[unit_price]]</f>
        <v>563.46</v>
      </c>
      <c r="F2551" t="str">
        <f>_xlfn.XLOOKUP(Table29[[#This Row],[product_id]],products!A:A,products!B:B)</f>
        <v>Eggs</v>
      </c>
      <c r="G2551" t="str">
        <f>_xlfn.XLOOKUP(B:B,products!A:A,products!C:C)</f>
        <v>Dairy &amp; Breakfast</v>
      </c>
      <c r="H2551" t="str">
        <f>_xlfn.XLOOKUP(Table29[[#This Row],[product_id]],products!A:A,products!D:D)</f>
        <v>Chaudhuri PLC</v>
      </c>
      <c r="I2551" s="1">
        <f>_xlfn.XLOOKUP(Table29[[#This Row],[order_id]],orders!A:A,orders!C:C)</f>
        <v>45164.129166666666</v>
      </c>
      <c r="J2551" s="3">
        <f>_xlfn.XLOOKUP(Table29[[#This Row],[order_id]],orders!A:A,orders!B:B)</f>
        <v>78014505</v>
      </c>
      <c r="K2551" s="3" t="str">
        <f>_xlfn.XLOOKUP(Table29[[#This Row],[order_id]],orders!A:A,orders!E:E)</f>
        <v>Wallet</v>
      </c>
      <c r="L2551" s="3" t="str">
        <f>_xlfn.XLOOKUP(Table29[[#This Row],[customer id]],customers!A:A,customers!C:C)</f>
        <v>New</v>
      </c>
    </row>
    <row r="2552" spans="1:12" x14ac:dyDescent="0.35">
      <c r="A2552" s="3">
        <v>5112444865</v>
      </c>
      <c r="B2552">
        <v>747801</v>
      </c>
      <c r="C2552">
        <v>3</v>
      </c>
      <c r="D2552" s="2">
        <v>277.76</v>
      </c>
      <c r="E2552" s="2">
        <f>Table29[[#This Row],[quantity]]*Table29[[#This Row],[unit_price]]</f>
        <v>833.28</v>
      </c>
      <c r="F2552" t="str">
        <f>_xlfn.XLOOKUP(Table29[[#This Row],[product_id]],products!A:A,products!B:B)</f>
        <v>Toilet Cleaner</v>
      </c>
      <c r="G2552" t="str">
        <f>_xlfn.XLOOKUP(B:B,products!A:A,products!C:C)</f>
        <v>Household Care</v>
      </c>
      <c r="H2552" t="str">
        <f>_xlfn.XLOOKUP(Table29[[#This Row],[product_id]],products!A:A,products!D:D)</f>
        <v>Saha-Vora</v>
      </c>
      <c r="I2552" s="1">
        <f>_xlfn.XLOOKUP(Table29[[#This Row],[order_id]],orders!A:A,orders!C:C)</f>
        <v>45449.87777777778</v>
      </c>
      <c r="J2552" s="3">
        <f>_xlfn.XLOOKUP(Table29[[#This Row],[order_id]],orders!A:A,orders!B:B)</f>
        <v>45868300</v>
      </c>
      <c r="K2552" s="3" t="str">
        <f>_xlfn.XLOOKUP(Table29[[#This Row],[order_id]],orders!A:A,orders!E:E)</f>
        <v>Card</v>
      </c>
      <c r="L2552" s="3" t="str">
        <f>_xlfn.XLOOKUP(Table29[[#This Row],[customer id]],customers!A:A,customers!C:C)</f>
        <v>Premium</v>
      </c>
    </row>
    <row r="2553" spans="1:12" x14ac:dyDescent="0.35">
      <c r="A2553" s="3">
        <v>9965551056</v>
      </c>
      <c r="B2553">
        <v>123983</v>
      </c>
      <c r="C2553">
        <v>2</v>
      </c>
      <c r="D2553" s="2">
        <v>785.67</v>
      </c>
      <c r="E2553" s="2">
        <f>Table29[[#This Row],[quantity]]*Table29[[#This Row],[unit_price]]</f>
        <v>1571.34</v>
      </c>
      <c r="F2553" t="str">
        <f>_xlfn.XLOOKUP(Table29[[#This Row],[product_id]],products!A:A,products!B:B)</f>
        <v>Cough Syrup</v>
      </c>
      <c r="G2553" t="str">
        <f>_xlfn.XLOOKUP(B:B,products!A:A,products!C:C)</f>
        <v>Pharmacy</v>
      </c>
      <c r="H2553" t="str">
        <f>_xlfn.XLOOKUP(Table29[[#This Row],[product_id]],products!A:A,products!D:D)</f>
        <v>Kurian-Chhabra</v>
      </c>
      <c r="I2553" s="1">
        <f>_xlfn.XLOOKUP(Table29[[#This Row],[order_id]],orders!A:A,orders!C:C)</f>
        <v>45101.082638888889</v>
      </c>
      <c r="J2553" s="3">
        <f>_xlfn.XLOOKUP(Table29[[#This Row],[order_id]],orders!A:A,orders!B:B)</f>
        <v>33658749</v>
      </c>
      <c r="K2553" s="3" t="str">
        <f>_xlfn.XLOOKUP(Table29[[#This Row],[order_id]],orders!A:A,orders!E:E)</f>
        <v>UPI</v>
      </c>
      <c r="L2553" s="3" t="str">
        <f>_xlfn.XLOOKUP(Table29[[#This Row],[customer id]],customers!A:A,customers!C:C)</f>
        <v>Inactive</v>
      </c>
    </row>
    <row r="2554" spans="1:12" x14ac:dyDescent="0.35">
      <c r="A2554" s="3">
        <v>7695708103</v>
      </c>
      <c r="B2554">
        <v>487065</v>
      </c>
      <c r="C2554">
        <v>3</v>
      </c>
      <c r="D2554" s="2">
        <v>374.68</v>
      </c>
      <c r="E2554" s="2">
        <f>Table29[[#This Row],[quantity]]*Table29[[#This Row],[unit_price]]</f>
        <v>1124.04</v>
      </c>
      <c r="F2554" t="str">
        <f>_xlfn.XLOOKUP(Table29[[#This Row],[product_id]],products!A:A,products!B:B)</f>
        <v>Chips</v>
      </c>
      <c r="G2554" t="str">
        <f>_xlfn.XLOOKUP(B:B,products!A:A,products!C:C)</f>
        <v>Snacks &amp; Munchies</v>
      </c>
      <c r="H2554" t="str">
        <f>_xlfn.XLOOKUP(Table29[[#This Row],[product_id]],products!A:A,products!D:D)</f>
        <v>Kadakia-Yadav</v>
      </c>
      <c r="I2554" s="1">
        <f>_xlfn.XLOOKUP(Table29[[#This Row],[order_id]],orders!A:A,orders!C:C)</f>
        <v>45428.65347222222</v>
      </c>
      <c r="J2554" s="3">
        <f>_xlfn.XLOOKUP(Table29[[#This Row],[order_id]],orders!A:A,orders!B:B)</f>
        <v>51119088</v>
      </c>
      <c r="K2554" s="3" t="str">
        <f>_xlfn.XLOOKUP(Table29[[#This Row],[order_id]],orders!A:A,orders!E:E)</f>
        <v>Cash</v>
      </c>
      <c r="L2554" s="3" t="str">
        <f>_xlfn.XLOOKUP(Table29[[#This Row],[customer id]],customers!A:A,customers!C:C)</f>
        <v>Regular</v>
      </c>
    </row>
    <row r="2555" spans="1:12" x14ac:dyDescent="0.35">
      <c r="A2555" s="3">
        <v>7022728237</v>
      </c>
      <c r="B2555">
        <v>455083</v>
      </c>
      <c r="C2555">
        <v>1</v>
      </c>
      <c r="D2555" s="2">
        <v>959.01</v>
      </c>
      <c r="E2555" s="2">
        <f>Table29[[#This Row],[quantity]]*Table29[[#This Row],[unit_price]]</f>
        <v>959.01</v>
      </c>
      <c r="F2555" t="str">
        <f>_xlfn.XLOOKUP(Table29[[#This Row],[product_id]],products!A:A,products!B:B)</f>
        <v>Butter</v>
      </c>
      <c r="G2555" t="str">
        <f>_xlfn.XLOOKUP(B:B,products!A:A,products!C:C)</f>
        <v>Dairy &amp; Breakfast</v>
      </c>
      <c r="H2555" t="str">
        <f>_xlfn.XLOOKUP(Table29[[#This Row],[product_id]],products!A:A,products!D:D)</f>
        <v>Dutta Inc</v>
      </c>
      <c r="I2555" s="1">
        <f>_xlfn.XLOOKUP(Table29[[#This Row],[order_id]],orders!A:A,orders!C:C)</f>
        <v>45080.176388888889</v>
      </c>
      <c r="J2555" s="3">
        <f>_xlfn.XLOOKUP(Table29[[#This Row],[order_id]],orders!A:A,orders!B:B)</f>
        <v>21677923</v>
      </c>
      <c r="K2555" s="3" t="str">
        <f>_xlfn.XLOOKUP(Table29[[#This Row],[order_id]],orders!A:A,orders!E:E)</f>
        <v>Card</v>
      </c>
      <c r="L2555" s="3" t="str">
        <f>_xlfn.XLOOKUP(Table29[[#This Row],[customer id]],customers!A:A,customers!C:C)</f>
        <v>New</v>
      </c>
    </row>
    <row r="2556" spans="1:12" x14ac:dyDescent="0.35">
      <c r="A2556" s="3">
        <v>2062715135</v>
      </c>
      <c r="B2556">
        <v>661577</v>
      </c>
      <c r="C2556">
        <v>2</v>
      </c>
      <c r="D2556" s="2">
        <v>720.95</v>
      </c>
      <c r="E2556" s="2">
        <f>Table29[[#This Row],[quantity]]*Table29[[#This Row],[unit_price]]</f>
        <v>1441.9</v>
      </c>
      <c r="F2556" t="str">
        <f>_xlfn.XLOOKUP(Table29[[#This Row],[product_id]],products!A:A,products!B:B)</f>
        <v>Cat Food</v>
      </c>
      <c r="G2556" t="str">
        <f>_xlfn.XLOOKUP(B:B,products!A:A,products!C:C)</f>
        <v>Pet Care</v>
      </c>
      <c r="H2556" t="str">
        <f>_xlfn.XLOOKUP(Table29[[#This Row],[product_id]],products!A:A,products!D:D)</f>
        <v>Majumdar PLC</v>
      </c>
      <c r="I2556" s="1">
        <f>_xlfn.XLOOKUP(Table29[[#This Row],[order_id]],orders!A:A,orders!C:C)</f>
        <v>45524.651388888888</v>
      </c>
      <c r="J2556" s="3">
        <f>_xlfn.XLOOKUP(Table29[[#This Row],[order_id]],orders!A:A,orders!B:B)</f>
        <v>13197985</v>
      </c>
      <c r="K2556" s="3" t="str">
        <f>_xlfn.XLOOKUP(Table29[[#This Row],[order_id]],orders!A:A,orders!E:E)</f>
        <v>Card</v>
      </c>
      <c r="L2556" s="3" t="str">
        <f>_xlfn.XLOOKUP(Table29[[#This Row],[customer id]],customers!A:A,customers!C:C)</f>
        <v>Premium</v>
      </c>
    </row>
    <row r="2557" spans="1:12" x14ac:dyDescent="0.35">
      <c r="A2557" s="3">
        <v>3287815959</v>
      </c>
      <c r="B2557">
        <v>34186</v>
      </c>
      <c r="C2557">
        <v>1</v>
      </c>
      <c r="D2557" s="2">
        <v>925.65</v>
      </c>
      <c r="E2557" s="2">
        <f>Table29[[#This Row],[quantity]]*Table29[[#This Row],[unit_price]]</f>
        <v>925.65</v>
      </c>
      <c r="F2557" t="str">
        <f>_xlfn.XLOOKUP(Table29[[#This Row],[product_id]],products!A:A,products!B:B)</f>
        <v>Mangoes</v>
      </c>
      <c r="G2557" t="str">
        <f>_xlfn.XLOOKUP(B:B,products!A:A,products!C:C)</f>
        <v>Fruits &amp; Vegetables</v>
      </c>
      <c r="H2557" t="str">
        <f>_xlfn.XLOOKUP(Table29[[#This Row],[product_id]],products!A:A,products!D:D)</f>
        <v>Mandal-Kar</v>
      </c>
      <c r="I2557" s="1">
        <f>_xlfn.XLOOKUP(Table29[[#This Row],[order_id]],orders!A:A,orders!C:C)</f>
        <v>45513.821527777778</v>
      </c>
      <c r="J2557" s="3">
        <f>_xlfn.XLOOKUP(Table29[[#This Row],[order_id]],orders!A:A,orders!B:B)</f>
        <v>73061709</v>
      </c>
      <c r="K2557" s="3" t="str">
        <f>_xlfn.XLOOKUP(Table29[[#This Row],[order_id]],orders!A:A,orders!E:E)</f>
        <v>UPI</v>
      </c>
      <c r="L2557" s="3" t="str">
        <f>_xlfn.XLOOKUP(Table29[[#This Row],[customer id]],customers!A:A,customers!C:C)</f>
        <v>Premium</v>
      </c>
    </row>
    <row r="2558" spans="1:12" x14ac:dyDescent="0.35">
      <c r="A2558" s="3">
        <v>9015471552</v>
      </c>
      <c r="B2558">
        <v>679865</v>
      </c>
      <c r="C2558">
        <v>2</v>
      </c>
      <c r="D2558" s="2">
        <v>347.91</v>
      </c>
      <c r="E2558" s="2">
        <f>Table29[[#This Row],[quantity]]*Table29[[#This Row],[unit_price]]</f>
        <v>695.82</v>
      </c>
      <c r="F2558" t="str">
        <f>_xlfn.XLOOKUP(Table29[[#This Row],[product_id]],products!A:A,products!B:B)</f>
        <v>Wheat Flour</v>
      </c>
      <c r="G2558" t="str">
        <f>_xlfn.XLOOKUP(B:B,products!A:A,products!C:C)</f>
        <v>Grocery &amp; Staples</v>
      </c>
      <c r="H2558" t="str">
        <f>_xlfn.XLOOKUP(Table29[[#This Row],[product_id]],products!A:A,products!D:D)</f>
        <v>Memon-Barad</v>
      </c>
      <c r="I2558" s="1">
        <f>_xlfn.XLOOKUP(Table29[[#This Row],[order_id]],orders!A:A,orders!C:C)</f>
        <v>45395.813888888886</v>
      </c>
      <c r="J2558" s="3">
        <f>_xlfn.XLOOKUP(Table29[[#This Row],[order_id]],orders!A:A,orders!B:B)</f>
        <v>23081177</v>
      </c>
      <c r="K2558" s="3" t="str">
        <f>_xlfn.XLOOKUP(Table29[[#This Row],[order_id]],orders!A:A,orders!E:E)</f>
        <v>UPI</v>
      </c>
      <c r="L2558" s="3" t="str">
        <f>_xlfn.XLOOKUP(Table29[[#This Row],[customer id]],customers!A:A,customers!C:C)</f>
        <v>New</v>
      </c>
    </row>
    <row r="2559" spans="1:12" x14ac:dyDescent="0.35">
      <c r="A2559" s="3">
        <v>1595123446</v>
      </c>
      <c r="B2559">
        <v>137909</v>
      </c>
      <c r="C2559">
        <v>2</v>
      </c>
      <c r="D2559" s="2">
        <v>864.3</v>
      </c>
      <c r="E2559" s="2">
        <f>Table29[[#This Row],[quantity]]*Table29[[#This Row],[unit_price]]</f>
        <v>1728.6</v>
      </c>
      <c r="F2559" t="str">
        <f>_xlfn.XLOOKUP(Table29[[#This Row],[product_id]],products!A:A,products!B:B)</f>
        <v>Cough Syrup</v>
      </c>
      <c r="G2559" t="str">
        <f>_xlfn.XLOOKUP(B:B,products!A:A,products!C:C)</f>
        <v>Pharmacy</v>
      </c>
      <c r="H2559" t="str">
        <f>_xlfn.XLOOKUP(Table29[[#This Row],[product_id]],products!A:A,products!D:D)</f>
        <v>Dalal PLC</v>
      </c>
      <c r="I2559" s="1">
        <f>_xlfn.XLOOKUP(Table29[[#This Row],[order_id]],orders!A:A,orders!C:C)</f>
        <v>45349.027777777781</v>
      </c>
      <c r="J2559" s="3">
        <f>_xlfn.XLOOKUP(Table29[[#This Row],[order_id]],orders!A:A,orders!B:B)</f>
        <v>30188374</v>
      </c>
      <c r="K2559" s="3" t="str">
        <f>_xlfn.XLOOKUP(Table29[[#This Row],[order_id]],orders!A:A,orders!E:E)</f>
        <v>Cash</v>
      </c>
      <c r="L2559" s="3" t="str">
        <f>_xlfn.XLOOKUP(Table29[[#This Row],[customer id]],customers!A:A,customers!C:C)</f>
        <v>New</v>
      </c>
    </row>
    <row r="2560" spans="1:12" x14ac:dyDescent="0.35">
      <c r="A2560" s="3">
        <v>4888577440</v>
      </c>
      <c r="B2560">
        <v>697683</v>
      </c>
      <c r="C2560">
        <v>2</v>
      </c>
      <c r="D2560" s="2">
        <v>123.74</v>
      </c>
      <c r="E2560" s="2">
        <f>Table29[[#This Row],[quantity]]*Table29[[#This Row],[unit_price]]</f>
        <v>247.48</v>
      </c>
      <c r="F2560" t="str">
        <f>_xlfn.XLOOKUP(Table29[[#This Row],[product_id]],products!A:A,products!B:B)</f>
        <v>Toilet Cleaner</v>
      </c>
      <c r="G2560" t="str">
        <f>_xlfn.XLOOKUP(B:B,products!A:A,products!C:C)</f>
        <v>Household Care</v>
      </c>
      <c r="H2560" t="str">
        <f>_xlfn.XLOOKUP(Table29[[#This Row],[product_id]],products!A:A,products!D:D)</f>
        <v>Murty, Varghese and Saxena</v>
      </c>
      <c r="I2560" s="1">
        <f>_xlfn.XLOOKUP(Table29[[#This Row],[order_id]],orders!A:A,orders!C:C)</f>
        <v>45431.029166666667</v>
      </c>
      <c r="J2560" s="3">
        <f>_xlfn.XLOOKUP(Table29[[#This Row],[order_id]],orders!A:A,orders!B:B)</f>
        <v>35237846</v>
      </c>
      <c r="K2560" s="3" t="str">
        <f>_xlfn.XLOOKUP(Table29[[#This Row],[order_id]],orders!A:A,orders!E:E)</f>
        <v>Card</v>
      </c>
      <c r="L2560" s="3" t="str">
        <f>_xlfn.XLOOKUP(Table29[[#This Row],[customer id]],customers!A:A,customers!C:C)</f>
        <v>Premium</v>
      </c>
    </row>
    <row r="2561" spans="1:12" x14ac:dyDescent="0.35">
      <c r="A2561" s="3">
        <v>9039053330</v>
      </c>
      <c r="B2561">
        <v>94225</v>
      </c>
      <c r="C2561">
        <v>3</v>
      </c>
      <c r="D2561" s="2">
        <v>77.11</v>
      </c>
      <c r="E2561" s="2">
        <f>Table29[[#This Row],[quantity]]*Table29[[#This Row],[unit_price]]</f>
        <v>231.32999999999998</v>
      </c>
      <c r="F2561" t="str">
        <f>_xlfn.XLOOKUP(Table29[[#This Row],[product_id]],products!A:A,products!B:B)</f>
        <v>Toilet Cleaner</v>
      </c>
      <c r="G2561" t="str">
        <f>_xlfn.XLOOKUP(B:B,products!A:A,products!C:C)</f>
        <v>Household Care</v>
      </c>
      <c r="H2561" t="str">
        <f>_xlfn.XLOOKUP(Table29[[#This Row],[product_id]],products!A:A,products!D:D)</f>
        <v>Gulati, Ram and Sarkar</v>
      </c>
      <c r="I2561" s="1">
        <f>_xlfn.XLOOKUP(Table29[[#This Row],[order_id]],orders!A:A,orders!C:C)</f>
        <v>45154.427083333336</v>
      </c>
      <c r="J2561" s="3">
        <f>_xlfn.XLOOKUP(Table29[[#This Row],[order_id]],orders!A:A,orders!B:B)</f>
        <v>82425179</v>
      </c>
      <c r="K2561" s="3" t="str">
        <f>_xlfn.XLOOKUP(Table29[[#This Row],[order_id]],orders!A:A,orders!E:E)</f>
        <v>UPI</v>
      </c>
      <c r="L2561" s="3" t="str">
        <f>_xlfn.XLOOKUP(Table29[[#This Row],[customer id]],customers!A:A,customers!C:C)</f>
        <v>Regular</v>
      </c>
    </row>
    <row r="2562" spans="1:12" x14ac:dyDescent="0.35">
      <c r="A2562" s="3">
        <v>3091360904</v>
      </c>
      <c r="B2562">
        <v>799459</v>
      </c>
      <c r="C2562">
        <v>1</v>
      </c>
      <c r="D2562" s="2">
        <v>852.02</v>
      </c>
      <c r="E2562" s="2">
        <f>Table29[[#This Row],[quantity]]*Table29[[#This Row],[unit_price]]</f>
        <v>852.02</v>
      </c>
      <c r="F2562" t="str">
        <f>_xlfn.XLOOKUP(Table29[[#This Row],[product_id]],products!A:A,products!B:B)</f>
        <v>Vitamins</v>
      </c>
      <c r="G2562" t="str">
        <f>_xlfn.XLOOKUP(B:B,products!A:A,products!C:C)</f>
        <v>Pharmacy</v>
      </c>
      <c r="H2562" t="str">
        <f>_xlfn.XLOOKUP(Table29[[#This Row],[product_id]],products!A:A,products!D:D)</f>
        <v>Garg, Kari and Kapur</v>
      </c>
      <c r="I2562" s="1">
        <f>_xlfn.XLOOKUP(Table29[[#This Row],[order_id]],orders!A:A,orders!C:C)</f>
        <v>45459.18472222222</v>
      </c>
      <c r="J2562" s="3">
        <f>_xlfn.XLOOKUP(Table29[[#This Row],[order_id]],orders!A:A,orders!B:B)</f>
        <v>59252433</v>
      </c>
      <c r="K2562" s="3" t="str">
        <f>_xlfn.XLOOKUP(Table29[[#This Row],[order_id]],orders!A:A,orders!E:E)</f>
        <v>UPI</v>
      </c>
      <c r="L2562" s="3" t="str">
        <f>_xlfn.XLOOKUP(Table29[[#This Row],[customer id]],customers!A:A,customers!C:C)</f>
        <v>Regular</v>
      </c>
    </row>
    <row r="2563" spans="1:12" x14ac:dyDescent="0.35">
      <c r="A2563" s="3">
        <v>6821938492</v>
      </c>
      <c r="B2563">
        <v>256051</v>
      </c>
      <c r="C2563">
        <v>3</v>
      </c>
      <c r="D2563" s="2">
        <v>400.92</v>
      </c>
      <c r="E2563" s="2">
        <f>Table29[[#This Row],[quantity]]*Table29[[#This Row],[unit_price]]</f>
        <v>1202.76</v>
      </c>
      <c r="F2563" t="str">
        <f>_xlfn.XLOOKUP(Table29[[#This Row],[product_id]],products!A:A,products!B:B)</f>
        <v>Lotion</v>
      </c>
      <c r="G2563" t="str">
        <f>_xlfn.XLOOKUP(B:B,products!A:A,products!C:C)</f>
        <v>Personal Care</v>
      </c>
      <c r="H2563" t="str">
        <f>_xlfn.XLOOKUP(Table29[[#This Row],[product_id]],products!A:A,products!D:D)</f>
        <v>Mannan, Naidu and Sama</v>
      </c>
      <c r="I2563" s="1">
        <f>_xlfn.XLOOKUP(Table29[[#This Row],[order_id]],orders!A:A,orders!C:C)</f>
        <v>45175.698611111111</v>
      </c>
      <c r="J2563" s="3">
        <f>_xlfn.XLOOKUP(Table29[[#This Row],[order_id]],orders!A:A,orders!B:B)</f>
        <v>90346920</v>
      </c>
      <c r="K2563" s="3" t="str">
        <f>_xlfn.XLOOKUP(Table29[[#This Row],[order_id]],orders!A:A,orders!E:E)</f>
        <v>UPI</v>
      </c>
      <c r="L2563" s="3" t="str">
        <f>_xlfn.XLOOKUP(Table29[[#This Row],[customer id]],customers!A:A,customers!C:C)</f>
        <v>New</v>
      </c>
    </row>
    <row r="2564" spans="1:12" x14ac:dyDescent="0.35">
      <c r="A2564" s="3">
        <v>4553785640</v>
      </c>
      <c r="B2564">
        <v>818990</v>
      </c>
      <c r="C2564">
        <v>2</v>
      </c>
      <c r="D2564" s="2">
        <v>163.55000000000001</v>
      </c>
      <c r="E2564" s="2">
        <f>Table29[[#This Row],[quantity]]*Table29[[#This Row],[unit_price]]</f>
        <v>327.10000000000002</v>
      </c>
      <c r="F2564" t="str">
        <f>_xlfn.XLOOKUP(Table29[[#This Row],[product_id]],products!A:A,products!B:B)</f>
        <v>Tomatoes</v>
      </c>
      <c r="G2564" t="str">
        <f>_xlfn.XLOOKUP(B:B,products!A:A,products!C:C)</f>
        <v>Fruits &amp; Vegetables</v>
      </c>
      <c r="H2564" t="str">
        <f>_xlfn.XLOOKUP(Table29[[#This Row],[product_id]],products!A:A,products!D:D)</f>
        <v>Dugar Group</v>
      </c>
      <c r="I2564" s="1">
        <f>_xlfn.XLOOKUP(Table29[[#This Row],[order_id]],orders!A:A,orders!C:C)</f>
        <v>45517.692361111112</v>
      </c>
      <c r="J2564" s="3">
        <f>_xlfn.XLOOKUP(Table29[[#This Row],[order_id]],orders!A:A,orders!B:B)</f>
        <v>94486311</v>
      </c>
      <c r="K2564" s="3" t="str">
        <f>_xlfn.XLOOKUP(Table29[[#This Row],[order_id]],orders!A:A,orders!E:E)</f>
        <v>UPI</v>
      </c>
      <c r="L2564" s="3" t="str">
        <f>_xlfn.XLOOKUP(Table29[[#This Row],[customer id]],customers!A:A,customers!C:C)</f>
        <v>New</v>
      </c>
    </row>
    <row r="2565" spans="1:12" x14ac:dyDescent="0.35">
      <c r="A2565" s="3">
        <v>4005611015</v>
      </c>
      <c r="B2565">
        <v>613942</v>
      </c>
      <c r="C2565">
        <v>3</v>
      </c>
      <c r="D2565" s="2">
        <v>545</v>
      </c>
      <c r="E2565" s="2">
        <f>Table29[[#This Row],[quantity]]*Table29[[#This Row],[unit_price]]</f>
        <v>1635</v>
      </c>
      <c r="F2565" t="str">
        <f>_xlfn.XLOOKUP(Table29[[#This Row],[product_id]],products!A:A,products!B:B)</f>
        <v>Pet Treats</v>
      </c>
      <c r="G2565" t="str">
        <f>_xlfn.XLOOKUP(B:B,products!A:A,products!C:C)</f>
        <v>Pet Care</v>
      </c>
      <c r="H2565" t="str">
        <f>_xlfn.XLOOKUP(Table29[[#This Row],[product_id]],products!A:A,products!D:D)</f>
        <v>Dyal, Saraf and Goel</v>
      </c>
      <c r="I2565" s="1">
        <f>_xlfn.XLOOKUP(Table29[[#This Row],[order_id]],orders!A:A,orders!C:C)</f>
        <v>45380.994444444441</v>
      </c>
      <c r="J2565" s="3">
        <f>_xlfn.XLOOKUP(Table29[[#This Row],[order_id]],orders!A:A,orders!B:B)</f>
        <v>5763963</v>
      </c>
      <c r="K2565" s="3" t="str">
        <f>_xlfn.XLOOKUP(Table29[[#This Row],[order_id]],orders!A:A,orders!E:E)</f>
        <v>UPI</v>
      </c>
      <c r="L2565" s="3" t="str">
        <f>_xlfn.XLOOKUP(Table29[[#This Row],[customer id]],customers!A:A,customers!C:C)</f>
        <v>Regular</v>
      </c>
    </row>
    <row r="2566" spans="1:12" x14ac:dyDescent="0.35">
      <c r="A2566" s="3">
        <v>8480910658</v>
      </c>
      <c r="B2566">
        <v>871592</v>
      </c>
      <c r="C2566">
        <v>3</v>
      </c>
      <c r="D2566" s="2">
        <v>870.29</v>
      </c>
      <c r="E2566" s="2">
        <f>Table29[[#This Row],[quantity]]*Table29[[#This Row],[unit_price]]</f>
        <v>2610.87</v>
      </c>
      <c r="F2566" t="str">
        <f>_xlfn.XLOOKUP(Table29[[#This Row],[product_id]],products!A:A,products!B:B)</f>
        <v>Carrots</v>
      </c>
      <c r="G2566" t="str">
        <f>_xlfn.XLOOKUP(B:B,products!A:A,products!C:C)</f>
        <v>Fruits &amp; Vegetables</v>
      </c>
      <c r="H2566" t="str">
        <f>_xlfn.XLOOKUP(Table29[[#This Row],[product_id]],products!A:A,products!D:D)</f>
        <v>Shankar, Nadkarni and Kumer</v>
      </c>
      <c r="I2566" s="1">
        <f>_xlfn.XLOOKUP(Table29[[#This Row],[order_id]],orders!A:A,orders!C:C)</f>
        <v>45166.84652777778</v>
      </c>
      <c r="J2566" s="3">
        <f>_xlfn.XLOOKUP(Table29[[#This Row],[order_id]],orders!A:A,orders!B:B)</f>
        <v>73799927</v>
      </c>
      <c r="K2566" s="3" t="str">
        <f>_xlfn.XLOOKUP(Table29[[#This Row],[order_id]],orders!A:A,orders!E:E)</f>
        <v>Card</v>
      </c>
      <c r="L2566" s="3" t="str">
        <f>_xlfn.XLOOKUP(Table29[[#This Row],[customer id]],customers!A:A,customers!C:C)</f>
        <v>New</v>
      </c>
    </row>
    <row r="2567" spans="1:12" x14ac:dyDescent="0.35">
      <c r="A2567" s="3">
        <v>1922667245</v>
      </c>
      <c r="B2567">
        <v>378287</v>
      </c>
      <c r="C2567">
        <v>3</v>
      </c>
      <c r="D2567" s="2">
        <v>332.84</v>
      </c>
      <c r="E2567" s="2">
        <f>Table29[[#This Row],[quantity]]*Table29[[#This Row],[unit_price]]</f>
        <v>998.52</v>
      </c>
      <c r="F2567" t="str">
        <f>_xlfn.XLOOKUP(Table29[[#This Row],[product_id]],products!A:A,products!B:B)</f>
        <v>Lemonade</v>
      </c>
      <c r="G2567" t="str">
        <f>_xlfn.XLOOKUP(B:B,products!A:A,products!C:C)</f>
        <v>Cold Drinks &amp; Juices</v>
      </c>
      <c r="H2567" t="str">
        <f>_xlfn.XLOOKUP(Table29[[#This Row],[product_id]],products!A:A,products!D:D)</f>
        <v>Ramesh-Jain</v>
      </c>
      <c r="I2567" s="1">
        <f>_xlfn.XLOOKUP(Table29[[#This Row],[order_id]],orders!A:A,orders!C:C)</f>
        <v>45193.689583333333</v>
      </c>
      <c r="J2567" s="3">
        <f>_xlfn.XLOOKUP(Table29[[#This Row],[order_id]],orders!A:A,orders!B:B)</f>
        <v>66252737</v>
      </c>
      <c r="K2567" s="3" t="str">
        <f>_xlfn.XLOOKUP(Table29[[#This Row],[order_id]],orders!A:A,orders!E:E)</f>
        <v>UPI</v>
      </c>
      <c r="L2567" s="3" t="str">
        <f>_xlfn.XLOOKUP(Table29[[#This Row],[customer id]],customers!A:A,customers!C:C)</f>
        <v>Premium</v>
      </c>
    </row>
    <row r="2568" spans="1:12" x14ac:dyDescent="0.35">
      <c r="A2568" s="3">
        <v>379758677</v>
      </c>
      <c r="B2568">
        <v>171602</v>
      </c>
      <c r="C2568">
        <v>2</v>
      </c>
      <c r="D2568" s="2">
        <v>883.44</v>
      </c>
      <c r="E2568" s="2">
        <f>Table29[[#This Row],[quantity]]*Table29[[#This Row],[unit_price]]</f>
        <v>1766.88</v>
      </c>
      <c r="F2568" t="str">
        <f>_xlfn.XLOOKUP(Table29[[#This Row],[product_id]],products!A:A,products!B:B)</f>
        <v>Cola</v>
      </c>
      <c r="G2568" t="str">
        <f>_xlfn.XLOOKUP(B:B,products!A:A,products!C:C)</f>
        <v>Cold Drinks &amp; Juices</v>
      </c>
      <c r="H2568" t="str">
        <f>_xlfn.XLOOKUP(Table29[[#This Row],[product_id]],products!A:A,products!D:D)</f>
        <v>Pal-Sehgal</v>
      </c>
      <c r="I2568" s="1">
        <f>_xlfn.XLOOKUP(Table29[[#This Row],[order_id]],orders!A:A,orders!C:C)</f>
        <v>45286.946527777778</v>
      </c>
      <c r="J2568" s="3">
        <f>_xlfn.XLOOKUP(Table29[[#This Row],[order_id]],orders!A:A,orders!B:B)</f>
        <v>54139038</v>
      </c>
      <c r="K2568" s="3" t="str">
        <f>_xlfn.XLOOKUP(Table29[[#This Row],[order_id]],orders!A:A,orders!E:E)</f>
        <v>Card</v>
      </c>
      <c r="L2568" s="3" t="str">
        <f>_xlfn.XLOOKUP(Table29[[#This Row],[customer id]],customers!A:A,customers!C:C)</f>
        <v>Inactive</v>
      </c>
    </row>
    <row r="2569" spans="1:12" x14ac:dyDescent="0.35">
      <c r="A2569" s="3">
        <v>4903380842</v>
      </c>
      <c r="B2569">
        <v>317242</v>
      </c>
      <c r="C2569">
        <v>3</v>
      </c>
      <c r="D2569" s="2">
        <v>198.15</v>
      </c>
      <c r="E2569" s="2">
        <f>Table29[[#This Row],[quantity]]*Table29[[#This Row],[unit_price]]</f>
        <v>594.45000000000005</v>
      </c>
      <c r="F2569" t="str">
        <f>_xlfn.XLOOKUP(Table29[[#This Row],[product_id]],products!A:A,products!B:B)</f>
        <v>Pulses</v>
      </c>
      <c r="G2569" t="str">
        <f>_xlfn.XLOOKUP(B:B,products!A:A,products!C:C)</f>
        <v>Grocery &amp; Staples</v>
      </c>
      <c r="H2569" t="str">
        <f>_xlfn.XLOOKUP(Table29[[#This Row],[product_id]],products!A:A,products!D:D)</f>
        <v>Rastogi Group</v>
      </c>
      <c r="I2569" s="1">
        <f>_xlfn.XLOOKUP(Table29[[#This Row],[order_id]],orders!A:A,orders!C:C)</f>
        <v>45446.227083333331</v>
      </c>
      <c r="J2569" s="3">
        <f>_xlfn.XLOOKUP(Table29[[#This Row],[order_id]],orders!A:A,orders!B:B)</f>
        <v>71229024</v>
      </c>
      <c r="K2569" s="3" t="str">
        <f>_xlfn.XLOOKUP(Table29[[#This Row],[order_id]],orders!A:A,orders!E:E)</f>
        <v>Card</v>
      </c>
      <c r="L2569" s="3" t="str">
        <f>_xlfn.XLOOKUP(Table29[[#This Row],[customer id]],customers!A:A,customers!C:C)</f>
        <v>New</v>
      </c>
    </row>
    <row r="2570" spans="1:12" x14ac:dyDescent="0.35">
      <c r="A2570" s="3">
        <v>9244122658</v>
      </c>
      <c r="B2570">
        <v>26060</v>
      </c>
      <c r="C2570">
        <v>3</v>
      </c>
      <c r="D2570" s="2">
        <v>342.94</v>
      </c>
      <c r="E2570" s="2">
        <f>Table29[[#This Row],[quantity]]*Table29[[#This Row],[unit_price]]</f>
        <v>1028.82</v>
      </c>
      <c r="F2570" t="str">
        <f>_xlfn.XLOOKUP(Table29[[#This Row],[product_id]],products!A:A,products!B:B)</f>
        <v>Vitamins</v>
      </c>
      <c r="G2570" t="str">
        <f>_xlfn.XLOOKUP(B:B,products!A:A,products!C:C)</f>
        <v>Pharmacy</v>
      </c>
      <c r="H2570" t="str">
        <f>_xlfn.XLOOKUP(Table29[[#This Row],[product_id]],products!A:A,products!D:D)</f>
        <v>Shah and Sons</v>
      </c>
      <c r="I2570" s="1">
        <f>_xlfn.XLOOKUP(Table29[[#This Row],[order_id]],orders!A:A,orders!C:C)</f>
        <v>45363.695833333331</v>
      </c>
      <c r="J2570" s="3">
        <f>_xlfn.XLOOKUP(Table29[[#This Row],[order_id]],orders!A:A,orders!B:B)</f>
        <v>1588560</v>
      </c>
      <c r="K2570" s="3" t="str">
        <f>_xlfn.XLOOKUP(Table29[[#This Row],[order_id]],orders!A:A,orders!E:E)</f>
        <v>UPI</v>
      </c>
      <c r="L2570" s="3" t="str">
        <f>_xlfn.XLOOKUP(Table29[[#This Row],[customer id]],customers!A:A,customers!C:C)</f>
        <v>New</v>
      </c>
    </row>
    <row r="2571" spans="1:12" x14ac:dyDescent="0.35">
      <c r="A2571" s="3">
        <v>5054410467</v>
      </c>
      <c r="B2571">
        <v>60619</v>
      </c>
      <c r="C2571">
        <v>2</v>
      </c>
      <c r="D2571" s="2">
        <v>726.41</v>
      </c>
      <c r="E2571" s="2">
        <f>Table29[[#This Row],[quantity]]*Table29[[#This Row],[unit_price]]</f>
        <v>1452.82</v>
      </c>
      <c r="F2571" t="str">
        <f>_xlfn.XLOOKUP(Table29[[#This Row],[product_id]],products!A:A,products!B:B)</f>
        <v>Iced Tea</v>
      </c>
      <c r="G2571" t="str">
        <f>_xlfn.XLOOKUP(B:B,products!A:A,products!C:C)</f>
        <v>Cold Drinks &amp; Juices</v>
      </c>
      <c r="H2571" t="str">
        <f>_xlfn.XLOOKUP(Table29[[#This Row],[product_id]],products!A:A,products!D:D)</f>
        <v>Bhasin LLC</v>
      </c>
      <c r="I2571" s="1">
        <f>_xlfn.XLOOKUP(Table29[[#This Row],[order_id]],orders!A:A,orders!C:C)</f>
        <v>45108.511111111111</v>
      </c>
      <c r="J2571" s="3">
        <f>_xlfn.XLOOKUP(Table29[[#This Row],[order_id]],orders!A:A,orders!B:B)</f>
        <v>49147776</v>
      </c>
      <c r="K2571" s="3" t="str">
        <f>_xlfn.XLOOKUP(Table29[[#This Row],[order_id]],orders!A:A,orders!E:E)</f>
        <v>UPI</v>
      </c>
      <c r="L2571" s="3" t="str">
        <f>_xlfn.XLOOKUP(Table29[[#This Row],[customer id]],customers!A:A,customers!C:C)</f>
        <v>Inactive</v>
      </c>
    </row>
    <row r="2572" spans="1:12" x14ac:dyDescent="0.35">
      <c r="A2572" s="3">
        <v>9877212995</v>
      </c>
      <c r="B2572">
        <v>739534</v>
      </c>
      <c r="C2572">
        <v>3</v>
      </c>
      <c r="D2572" s="2">
        <v>994.56</v>
      </c>
      <c r="E2572" s="2">
        <f>Table29[[#This Row],[quantity]]*Table29[[#This Row],[unit_price]]</f>
        <v>2983.68</v>
      </c>
      <c r="F2572" t="str">
        <f>_xlfn.XLOOKUP(Table29[[#This Row],[product_id]],products!A:A,products!B:B)</f>
        <v>Toilet Cleaner</v>
      </c>
      <c r="G2572" t="str">
        <f>_xlfn.XLOOKUP(B:B,products!A:A,products!C:C)</f>
        <v>Household Care</v>
      </c>
      <c r="H2572" t="str">
        <f>_xlfn.XLOOKUP(Table29[[#This Row],[product_id]],products!A:A,products!D:D)</f>
        <v>Gera, Narang and Karpe</v>
      </c>
      <c r="I2572" s="1">
        <f>_xlfn.XLOOKUP(Table29[[#This Row],[order_id]],orders!A:A,orders!C:C)</f>
        <v>45416.054166666669</v>
      </c>
      <c r="J2572" s="3">
        <f>_xlfn.XLOOKUP(Table29[[#This Row],[order_id]],orders!A:A,orders!B:B)</f>
        <v>30065862</v>
      </c>
      <c r="K2572" s="3" t="str">
        <f>_xlfn.XLOOKUP(Table29[[#This Row],[order_id]],orders!A:A,orders!E:E)</f>
        <v>Card</v>
      </c>
      <c r="L2572" s="3" t="str">
        <f>_xlfn.XLOOKUP(Table29[[#This Row],[customer id]],customers!A:A,customers!C:C)</f>
        <v>Regular</v>
      </c>
    </row>
    <row r="2573" spans="1:12" x14ac:dyDescent="0.35">
      <c r="A2573" s="3">
        <v>8375236356</v>
      </c>
      <c r="B2573">
        <v>890232</v>
      </c>
      <c r="C2573">
        <v>1</v>
      </c>
      <c r="D2573" s="2">
        <v>432</v>
      </c>
      <c r="E2573" s="2">
        <f>Table29[[#This Row],[quantity]]*Table29[[#This Row],[unit_price]]</f>
        <v>432</v>
      </c>
      <c r="F2573" t="str">
        <f>_xlfn.XLOOKUP(Table29[[#This Row],[product_id]],products!A:A,products!B:B)</f>
        <v>Mango Drink</v>
      </c>
      <c r="G2573" t="str">
        <f>_xlfn.XLOOKUP(B:B,products!A:A,products!C:C)</f>
        <v>Cold Drinks &amp; Juices</v>
      </c>
      <c r="H2573" t="str">
        <f>_xlfn.XLOOKUP(Table29[[#This Row],[product_id]],products!A:A,products!D:D)</f>
        <v>Jha Group</v>
      </c>
      <c r="I2573" s="1">
        <f>_xlfn.XLOOKUP(Table29[[#This Row],[order_id]],orders!A:A,orders!C:C)</f>
        <v>45191.78125</v>
      </c>
      <c r="J2573" s="3">
        <f>_xlfn.XLOOKUP(Table29[[#This Row],[order_id]],orders!A:A,orders!B:B)</f>
        <v>22974816</v>
      </c>
      <c r="K2573" s="3" t="str">
        <f>_xlfn.XLOOKUP(Table29[[#This Row],[order_id]],orders!A:A,orders!E:E)</f>
        <v>Card</v>
      </c>
      <c r="L2573" s="3" t="str">
        <f>_xlfn.XLOOKUP(Table29[[#This Row],[customer id]],customers!A:A,customers!C:C)</f>
        <v>Premium</v>
      </c>
    </row>
    <row r="2574" spans="1:12" x14ac:dyDescent="0.35">
      <c r="A2574" s="3">
        <v>2652063230</v>
      </c>
      <c r="B2574">
        <v>604184</v>
      </c>
      <c r="C2574">
        <v>3</v>
      </c>
      <c r="D2574" s="2">
        <v>397.55</v>
      </c>
      <c r="E2574" s="2">
        <f>Table29[[#This Row],[quantity]]*Table29[[#This Row],[unit_price]]</f>
        <v>1192.6500000000001</v>
      </c>
      <c r="F2574" t="str">
        <f>_xlfn.XLOOKUP(Table29[[#This Row],[product_id]],products!A:A,products!B:B)</f>
        <v>Toilet Cleaner</v>
      </c>
      <c r="G2574" t="str">
        <f>_xlfn.XLOOKUP(B:B,products!A:A,products!C:C)</f>
        <v>Household Care</v>
      </c>
      <c r="H2574" t="str">
        <f>_xlfn.XLOOKUP(Table29[[#This Row],[product_id]],products!A:A,products!D:D)</f>
        <v>Gaba, Sodhi and Choudhary</v>
      </c>
      <c r="I2574" s="1">
        <f>_xlfn.XLOOKUP(Table29[[#This Row],[order_id]],orders!A:A,orders!C:C)</f>
        <v>45252.09097222222</v>
      </c>
      <c r="J2574" s="3">
        <f>_xlfn.XLOOKUP(Table29[[#This Row],[order_id]],orders!A:A,orders!B:B)</f>
        <v>24144240</v>
      </c>
      <c r="K2574" s="3" t="str">
        <f>_xlfn.XLOOKUP(Table29[[#This Row],[order_id]],orders!A:A,orders!E:E)</f>
        <v>Card</v>
      </c>
      <c r="L2574" s="3" t="str">
        <f>_xlfn.XLOOKUP(Table29[[#This Row],[customer id]],customers!A:A,customers!C:C)</f>
        <v>Regular</v>
      </c>
    </row>
    <row r="2575" spans="1:12" x14ac:dyDescent="0.35">
      <c r="A2575" s="3">
        <v>7258243894</v>
      </c>
      <c r="B2575">
        <v>473929</v>
      </c>
      <c r="C2575">
        <v>3</v>
      </c>
      <c r="D2575" s="2">
        <v>440.19</v>
      </c>
      <c r="E2575" s="2">
        <f>Table29[[#This Row],[quantity]]*Table29[[#This Row],[unit_price]]</f>
        <v>1320.57</v>
      </c>
      <c r="F2575" t="str">
        <f>_xlfn.XLOOKUP(Table29[[#This Row],[product_id]],products!A:A,products!B:B)</f>
        <v>Carrots</v>
      </c>
      <c r="G2575" t="str">
        <f>_xlfn.XLOOKUP(B:B,products!A:A,products!C:C)</f>
        <v>Fruits &amp; Vegetables</v>
      </c>
      <c r="H2575" t="str">
        <f>_xlfn.XLOOKUP(Table29[[#This Row],[product_id]],products!A:A,products!D:D)</f>
        <v>Bhardwaj, Bhatia and Deshmukh</v>
      </c>
      <c r="I2575" s="1">
        <f>_xlfn.XLOOKUP(Table29[[#This Row],[order_id]],orders!A:A,orders!C:C)</f>
        <v>45487.963888888888</v>
      </c>
      <c r="J2575" s="3">
        <f>_xlfn.XLOOKUP(Table29[[#This Row],[order_id]],orders!A:A,orders!B:B)</f>
        <v>72797175</v>
      </c>
      <c r="K2575" s="3" t="str">
        <f>_xlfn.XLOOKUP(Table29[[#This Row],[order_id]],orders!A:A,orders!E:E)</f>
        <v>Card</v>
      </c>
      <c r="L2575" s="3" t="str">
        <f>_xlfn.XLOOKUP(Table29[[#This Row],[customer id]],customers!A:A,customers!C:C)</f>
        <v>Regular</v>
      </c>
    </row>
    <row r="2576" spans="1:12" x14ac:dyDescent="0.35">
      <c r="A2576" s="3">
        <v>5980648426</v>
      </c>
      <c r="B2576">
        <v>373536</v>
      </c>
      <c r="C2576">
        <v>2</v>
      </c>
      <c r="D2576" s="2">
        <v>494.17</v>
      </c>
      <c r="E2576" s="2">
        <f>Table29[[#This Row],[quantity]]*Table29[[#This Row],[unit_price]]</f>
        <v>988.34</v>
      </c>
      <c r="F2576" t="str">
        <f>_xlfn.XLOOKUP(Table29[[#This Row],[product_id]],products!A:A,products!B:B)</f>
        <v>Dog Food</v>
      </c>
      <c r="G2576" t="str">
        <f>_xlfn.XLOOKUP(B:B,products!A:A,products!C:C)</f>
        <v>Pet Care</v>
      </c>
      <c r="H2576" t="str">
        <f>_xlfn.XLOOKUP(Table29[[#This Row],[product_id]],products!A:A,products!D:D)</f>
        <v>Chauhan-Sabharwal</v>
      </c>
      <c r="I2576" s="1">
        <f>_xlfn.XLOOKUP(Table29[[#This Row],[order_id]],orders!A:A,orders!C:C)</f>
        <v>45275.143055555556</v>
      </c>
      <c r="J2576" s="3">
        <f>_xlfn.XLOOKUP(Table29[[#This Row],[order_id]],orders!A:A,orders!B:B)</f>
        <v>23982977</v>
      </c>
      <c r="K2576" s="3" t="str">
        <f>_xlfn.XLOOKUP(Table29[[#This Row],[order_id]],orders!A:A,orders!E:E)</f>
        <v>UPI</v>
      </c>
      <c r="L2576" s="3" t="str">
        <f>_xlfn.XLOOKUP(Table29[[#This Row],[customer id]],customers!A:A,customers!C:C)</f>
        <v>New</v>
      </c>
    </row>
    <row r="2577" spans="1:12" x14ac:dyDescent="0.35">
      <c r="A2577" s="3">
        <v>365104159</v>
      </c>
      <c r="B2577">
        <v>771228</v>
      </c>
      <c r="C2577">
        <v>2</v>
      </c>
      <c r="D2577" s="2">
        <v>83.18</v>
      </c>
      <c r="E2577" s="2">
        <f>Table29[[#This Row],[quantity]]*Table29[[#This Row],[unit_price]]</f>
        <v>166.36</v>
      </c>
      <c r="F2577" t="str">
        <f>_xlfn.XLOOKUP(Table29[[#This Row],[product_id]],products!A:A,products!B:B)</f>
        <v>Pet Treats</v>
      </c>
      <c r="G2577" t="str">
        <f>_xlfn.XLOOKUP(B:B,products!A:A,products!C:C)</f>
        <v>Pet Care</v>
      </c>
      <c r="H2577" t="str">
        <f>_xlfn.XLOOKUP(Table29[[#This Row],[product_id]],products!A:A,products!D:D)</f>
        <v>Raja and Sons</v>
      </c>
      <c r="I2577" s="1">
        <f>_xlfn.XLOOKUP(Table29[[#This Row],[order_id]],orders!A:A,orders!C:C)</f>
        <v>45257.205555555556</v>
      </c>
      <c r="J2577" s="3">
        <f>_xlfn.XLOOKUP(Table29[[#This Row],[order_id]],orders!A:A,orders!B:B)</f>
        <v>19581959</v>
      </c>
      <c r="K2577" s="3" t="str">
        <f>_xlfn.XLOOKUP(Table29[[#This Row],[order_id]],orders!A:A,orders!E:E)</f>
        <v>Card</v>
      </c>
      <c r="L2577" s="3" t="str">
        <f>_xlfn.XLOOKUP(Table29[[#This Row],[customer id]],customers!A:A,customers!C:C)</f>
        <v>Premium</v>
      </c>
    </row>
    <row r="2578" spans="1:12" x14ac:dyDescent="0.35">
      <c r="A2578" s="3">
        <v>7038005775</v>
      </c>
      <c r="B2578">
        <v>284460</v>
      </c>
      <c r="C2578">
        <v>1</v>
      </c>
      <c r="D2578" s="2">
        <v>505.95</v>
      </c>
      <c r="E2578" s="2">
        <f>Table29[[#This Row],[quantity]]*Table29[[#This Row],[unit_price]]</f>
        <v>505.95</v>
      </c>
      <c r="F2578" t="str">
        <f>_xlfn.XLOOKUP(Table29[[#This Row],[product_id]],products!A:A,products!B:B)</f>
        <v>Potatoes</v>
      </c>
      <c r="G2578" t="str">
        <f>_xlfn.XLOOKUP(B:B,products!A:A,products!C:C)</f>
        <v>Fruits &amp; Vegetables</v>
      </c>
      <c r="H2578" t="str">
        <f>_xlfn.XLOOKUP(Table29[[#This Row],[product_id]],products!A:A,products!D:D)</f>
        <v>Ramakrishnan, Anand and Khare</v>
      </c>
      <c r="I2578" s="1">
        <f>_xlfn.XLOOKUP(Table29[[#This Row],[order_id]],orders!A:A,orders!C:C)</f>
        <v>45109.089583333334</v>
      </c>
      <c r="J2578" s="3">
        <f>_xlfn.XLOOKUP(Table29[[#This Row],[order_id]],orders!A:A,orders!B:B)</f>
        <v>49617531</v>
      </c>
      <c r="K2578" s="3" t="str">
        <f>_xlfn.XLOOKUP(Table29[[#This Row],[order_id]],orders!A:A,orders!E:E)</f>
        <v>Cash</v>
      </c>
      <c r="L2578" s="3" t="str">
        <f>_xlfn.XLOOKUP(Table29[[#This Row],[customer id]],customers!A:A,customers!C:C)</f>
        <v>Inactive</v>
      </c>
    </row>
    <row r="2579" spans="1:12" x14ac:dyDescent="0.35">
      <c r="A2579" s="3">
        <v>1456792223</v>
      </c>
      <c r="B2579">
        <v>33797</v>
      </c>
      <c r="C2579">
        <v>2</v>
      </c>
      <c r="D2579" s="2">
        <v>888.12</v>
      </c>
      <c r="E2579" s="2">
        <f>Table29[[#This Row],[quantity]]*Table29[[#This Row],[unit_price]]</f>
        <v>1776.24</v>
      </c>
      <c r="F2579" t="str">
        <f>_xlfn.XLOOKUP(Table29[[#This Row],[product_id]],products!A:A,products!B:B)</f>
        <v>Pain Reliever</v>
      </c>
      <c r="G2579" t="str">
        <f>_xlfn.XLOOKUP(B:B,products!A:A,products!C:C)</f>
        <v>Pharmacy</v>
      </c>
      <c r="H2579" t="str">
        <f>_xlfn.XLOOKUP(Table29[[#This Row],[product_id]],products!A:A,products!D:D)</f>
        <v>Gaba LLC</v>
      </c>
      <c r="I2579" s="1">
        <f>_xlfn.XLOOKUP(Table29[[#This Row],[order_id]],orders!A:A,orders!C:C)</f>
        <v>45517.887499999997</v>
      </c>
      <c r="J2579" s="3">
        <f>_xlfn.XLOOKUP(Table29[[#This Row],[order_id]],orders!A:A,orders!B:B)</f>
        <v>80875034</v>
      </c>
      <c r="K2579" s="3" t="str">
        <f>_xlfn.XLOOKUP(Table29[[#This Row],[order_id]],orders!A:A,orders!E:E)</f>
        <v>UPI</v>
      </c>
      <c r="L2579" s="3" t="str">
        <f>_xlfn.XLOOKUP(Table29[[#This Row],[customer id]],customers!A:A,customers!C:C)</f>
        <v>Inactive</v>
      </c>
    </row>
    <row r="2580" spans="1:12" x14ac:dyDescent="0.35">
      <c r="A2580" s="3">
        <v>6673964264</v>
      </c>
      <c r="B2580">
        <v>133542</v>
      </c>
      <c r="C2580">
        <v>1</v>
      </c>
      <c r="D2580" s="2">
        <v>68.489999999999995</v>
      </c>
      <c r="E2580" s="2">
        <f>Table29[[#This Row],[quantity]]*Table29[[#This Row],[unit_price]]</f>
        <v>68.489999999999995</v>
      </c>
      <c r="F2580" t="str">
        <f>_xlfn.XLOOKUP(Table29[[#This Row],[product_id]],products!A:A,products!B:B)</f>
        <v>Detergent</v>
      </c>
      <c r="G2580" t="str">
        <f>_xlfn.XLOOKUP(B:B,products!A:A,products!C:C)</f>
        <v>Household Care</v>
      </c>
      <c r="H2580" t="str">
        <f>_xlfn.XLOOKUP(Table29[[#This Row],[product_id]],products!A:A,products!D:D)</f>
        <v>Edwin-Lall</v>
      </c>
      <c r="I2580" s="1">
        <f>_xlfn.XLOOKUP(Table29[[#This Row],[order_id]],orders!A:A,orders!C:C)</f>
        <v>45583.238194444442</v>
      </c>
      <c r="J2580" s="3">
        <f>_xlfn.XLOOKUP(Table29[[#This Row],[order_id]],orders!A:A,orders!B:B)</f>
        <v>34526442</v>
      </c>
      <c r="K2580" s="3" t="str">
        <f>_xlfn.XLOOKUP(Table29[[#This Row],[order_id]],orders!A:A,orders!E:E)</f>
        <v>Wallet</v>
      </c>
      <c r="L2580" s="3" t="str">
        <f>_xlfn.XLOOKUP(Table29[[#This Row],[customer id]],customers!A:A,customers!C:C)</f>
        <v>Regular</v>
      </c>
    </row>
    <row r="2581" spans="1:12" x14ac:dyDescent="0.35">
      <c r="A2581" s="3">
        <v>5780280518</v>
      </c>
      <c r="B2581">
        <v>883013</v>
      </c>
      <c r="C2581">
        <v>1</v>
      </c>
      <c r="D2581" s="2">
        <v>989.88</v>
      </c>
      <c r="E2581" s="2">
        <f>Table29[[#This Row],[quantity]]*Table29[[#This Row],[unit_price]]</f>
        <v>989.88</v>
      </c>
      <c r="F2581" t="str">
        <f>_xlfn.XLOOKUP(Table29[[#This Row],[product_id]],products!A:A,products!B:B)</f>
        <v>Eggs</v>
      </c>
      <c r="G2581" t="str">
        <f>_xlfn.XLOOKUP(B:B,products!A:A,products!C:C)</f>
        <v>Dairy &amp; Breakfast</v>
      </c>
      <c r="H2581" t="str">
        <f>_xlfn.XLOOKUP(Table29[[#This Row],[product_id]],products!A:A,products!D:D)</f>
        <v>Chahal Group</v>
      </c>
      <c r="I2581" s="1">
        <f>_xlfn.XLOOKUP(Table29[[#This Row],[order_id]],orders!A:A,orders!C:C)</f>
        <v>45527.94027777778</v>
      </c>
      <c r="J2581" s="3">
        <f>_xlfn.XLOOKUP(Table29[[#This Row],[order_id]],orders!A:A,orders!B:B)</f>
        <v>74230420</v>
      </c>
      <c r="K2581" s="3" t="str">
        <f>_xlfn.XLOOKUP(Table29[[#This Row],[order_id]],orders!A:A,orders!E:E)</f>
        <v>Card</v>
      </c>
      <c r="L2581" s="3" t="str">
        <f>_xlfn.XLOOKUP(Table29[[#This Row],[customer id]],customers!A:A,customers!C:C)</f>
        <v>Regular</v>
      </c>
    </row>
    <row r="2582" spans="1:12" x14ac:dyDescent="0.35">
      <c r="A2582" s="3">
        <v>6220137166</v>
      </c>
      <c r="B2582">
        <v>11422</v>
      </c>
      <c r="C2582">
        <v>1</v>
      </c>
      <c r="D2582" s="2">
        <v>127.16</v>
      </c>
      <c r="E2582" s="2">
        <f>Table29[[#This Row],[quantity]]*Table29[[#This Row],[unit_price]]</f>
        <v>127.16</v>
      </c>
      <c r="F2582" t="str">
        <f>_xlfn.XLOOKUP(Table29[[#This Row],[product_id]],products!A:A,products!B:B)</f>
        <v>Potatoes</v>
      </c>
      <c r="G2582" t="str">
        <f>_xlfn.XLOOKUP(B:B,products!A:A,products!C:C)</f>
        <v>Fruits &amp; Vegetables</v>
      </c>
      <c r="H2582" t="str">
        <f>_xlfn.XLOOKUP(Table29[[#This Row],[product_id]],products!A:A,products!D:D)</f>
        <v>Ramaswamy-Tata</v>
      </c>
      <c r="I2582" s="1">
        <f>_xlfn.XLOOKUP(Table29[[#This Row],[order_id]],orders!A:A,orders!C:C)</f>
        <v>45269.92291666667</v>
      </c>
      <c r="J2582" s="3">
        <f>_xlfn.XLOOKUP(Table29[[#This Row],[order_id]],orders!A:A,orders!B:B)</f>
        <v>16485871</v>
      </c>
      <c r="K2582" s="3" t="str">
        <f>_xlfn.XLOOKUP(Table29[[#This Row],[order_id]],orders!A:A,orders!E:E)</f>
        <v>Cash</v>
      </c>
      <c r="L2582" s="3" t="str">
        <f>_xlfn.XLOOKUP(Table29[[#This Row],[customer id]],customers!A:A,customers!C:C)</f>
        <v>Premium</v>
      </c>
    </row>
    <row r="2583" spans="1:12" x14ac:dyDescent="0.35">
      <c r="A2583" s="3">
        <v>2615887425</v>
      </c>
      <c r="B2583">
        <v>784827</v>
      </c>
      <c r="C2583">
        <v>3</v>
      </c>
      <c r="D2583" s="2">
        <v>274.25</v>
      </c>
      <c r="E2583" s="2">
        <f>Table29[[#This Row],[quantity]]*Table29[[#This Row],[unit_price]]</f>
        <v>822.75</v>
      </c>
      <c r="F2583" t="str">
        <f>_xlfn.XLOOKUP(Table29[[#This Row],[product_id]],products!A:A,products!B:B)</f>
        <v>Baby Wipes</v>
      </c>
      <c r="G2583" t="str">
        <f>_xlfn.XLOOKUP(B:B,products!A:A,products!C:C)</f>
        <v>Baby Care</v>
      </c>
      <c r="H2583" t="str">
        <f>_xlfn.XLOOKUP(Table29[[#This Row],[product_id]],products!A:A,products!D:D)</f>
        <v>Balakrishnan Ltd</v>
      </c>
      <c r="I2583" s="1">
        <f>_xlfn.XLOOKUP(Table29[[#This Row],[order_id]],orders!A:A,orders!C:C)</f>
        <v>45227.829861111109</v>
      </c>
      <c r="J2583" s="3">
        <f>_xlfn.XLOOKUP(Table29[[#This Row],[order_id]],orders!A:A,orders!B:B)</f>
        <v>18465047</v>
      </c>
      <c r="K2583" s="3" t="str">
        <f>_xlfn.XLOOKUP(Table29[[#This Row],[order_id]],orders!A:A,orders!E:E)</f>
        <v>Cash</v>
      </c>
      <c r="L2583" s="3" t="str">
        <f>_xlfn.XLOOKUP(Table29[[#This Row],[customer id]],customers!A:A,customers!C:C)</f>
        <v>New</v>
      </c>
    </row>
    <row r="2584" spans="1:12" x14ac:dyDescent="0.35">
      <c r="A2584" s="3">
        <v>5610987488</v>
      </c>
      <c r="B2584">
        <v>611575</v>
      </c>
      <c r="C2584">
        <v>2</v>
      </c>
      <c r="D2584" s="2">
        <v>482.06</v>
      </c>
      <c r="E2584" s="2">
        <f>Table29[[#This Row],[quantity]]*Table29[[#This Row],[unit_price]]</f>
        <v>964.12</v>
      </c>
      <c r="F2584" t="str">
        <f>_xlfn.XLOOKUP(Table29[[#This Row],[product_id]],products!A:A,products!B:B)</f>
        <v>Frozen Pizza</v>
      </c>
      <c r="G2584" t="str">
        <f>_xlfn.XLOOKUP(B:B,products!A:A,products!C:C)</f>
        <v>Instant &amp; Frozen Food</v>
      </c>
      <c r="H2584" t="str">
        <f>_xlfn.XLOOKUP(Table29[[#This Row],[product_id]],products!A:A,products!D:D)</f>
        <v>Bhat, Nigam and Hayer</v>
      </c>
      <c r="I2584" s="1">
        <f>_xlfn.XLOOKUP(Table29[[#This Row],[order_id]],orders!A:A,orders!C:C)</f>
        <v>45152.504861111112</v>
      </c>
      <c r="J2584" s="3">
        <f>_xlfn.XLOOKUP(Table29[[#This Row],[order_id]],orders!A:A,orders!B:B)</f>
        <v>85626346</v>
      </c>
      <c r="K2584" s="3" t="str">
        <f>_xlfn.XLOOKUP(Table29[[#This Row],[order_id]],orders!A:A,orders!E:E)</f>
        <v>Card</v>
      </c>
      <c r="L2584" s="3" t="str">
        <f>_xlfn.XLOOKUP(Table29[[#This Row],[customer id]],customers!A:A,customers!C:C)</f>
        <v>Regular</v>
      </c>
    </row>
    <row r="2585" spans="1:12" x14ac:dyDescent="0.35">
      <c r="A2585" s="3">
        <v>6038240765</v>
      </c>
      <c r="B2585">
        <v>51036</v>
      </c>
      <c r="C2585">
        <v>2</v>
      </c>
      <c r="D2585" s="2">
        <v>931.61</v>
      </c>
      <c r="E2585" s="2">
        <f>Table29[[#This Row],[quantity]]*Table29[[#This Row],[unit_price]]</f>
        <v>1863.22</v>
      </c>
      <c r="F2585" t="str">
        <f>_xlfn.XLOOKUP(Table29[[#This Row],[product_id]],products!A:A,products!B:B)</f>
        <v>Baby Food</v>
      </c>
      <c r="G2585" t="str">
        <f>_xlfn.XLOOKUP(B:B,products!A:A,products!C:C)</f>
        <v>Baby Care</v>
      </c>
      <c r="H2585" t="str">
        <f>_xlfn.XLOOKUP(Table29[[#This Row],[product_id]],products!A:A,products!D:D)</f>
        <v>Karnik PLC</v>
      </c>
      <c r="I2585" s="1">
        <f>_xlfn.XLOOKUP(Table29[[#This Row],[order_id]],orders!A:A,orders!C:C)</f>
        <v>45073.013194444444</v>
      </c>
      <c r="J2585" s="3">
        <f>_xlfn.XLOOKUP(Table29[[#This Row],[order_id]],orders!A:A,orders!B:B)</f>
        <v>48002829</v>
      </c>
      <c r="K2585" s="3" t="str">
        <f>_xlfn.XLOOKUP(Table29[[#This Row],[order_id]],orders!A:A,orders!E:E)</f>
        <v>Cash</v>
      </c>
      <c r="L2585" s="3" t="str">
        <f>_xlfn.XLOOKUP(Table29[[#This Row],[customer id]],customers!A:A,customers!C:C)</f>
        <v>Inactive</v>
      </c>
    </row>
    <row r="2586" spans="1:12" x14ac:dyDescent="0.35">
      <c r="A2586" s="3">
        <v>5004974422</v>
      </c>
      <c r="B2586">
        <v>567671</v>
      </c>
      <c r="C2586">
        <v>1</v>
      </c>
      <c r="D2586" s="2">
        <v>418.48</v>
      </c>
      <c r="E2586" s="2">
        <f>Table29[[#This Row],[quantity]]*Table29[[#This Row],[unit_price]]</f>
        <v>418.48</v>
      </c>
      <c r="F2586" t="str">
        <f>_xlfn.XLOOKUP(Table29[[#This Row],[product_id]],products!A:A,products!B:B)</f>
        <v>Biscuits</v>
      </c>
      <c r="G2586" t="str">
        <f>_xlfn.XLOOKUP(B:B,products!A:A,products!C:C)</f>
        <v>Snacks &amp; Munchies</v>
      </c>
      <c r="H2586" t="str">
        <f>_xlfn.XLOOKUP(Table29[[#This Row],[product_id]],products!A:A,products!D:D)</f>
        <v>Nagar LLC</v>
      </c>
      <c r="I2586" s="1">
        <f>_xlfn.XLOOKUP(Table29[[#This Row],[order_id]],orders!A:A,orders!C:C)</f>
        <v>45110.759027777778</v>
      </c>
      <c r="J2586" s="3">
        <f>_xlfn.XLOOKUP(Table29[[#This Row],[order_id]],orders!A:A,orders!B:B)</f>
        <v>83660688</v>
      </c>
      <c r="K2586" s="3" t="str">
        <f>_xlfn.XLOOKUP(Table29[[#This Row],[order_id]],orders!A:A,orders!E:E)</f>
        <v>Card</v>
      </c>
      <c r="L2586" s="3" t="str">
        <f>_xlfn.XLOOKUP(Table29[[#This Row],[customer id]],customers!A:A,customers!C:C)</f>
        <v>Premium</v>
      </c>
    </row>
    <row r="2587" spans="1:12" x14ac:dyDescent="0.35">
      <c r="A2587" s="3">
        <v>2349863203</v>
      </c>
      <c r="B2587">
        <v>726958</v>
      </c>
      <c r="C2587">
        <v>3</v>
      </c>
      <c r="D2587" s="2">
        <v>887.48</v>
      </c>
      <c r="E2587" s="2">
        <f>Table29[[#This Row],[quantity]]*Table29[[#This Row],[unit_price]]</f>
        <v>2662.44</v>
      </c>
      <c r="F2587" t="str">
        <f>_xlfn.XLOOKUP(Table29[[#This Row],[product_id]],products!A:A,products!B:B)</f>
        <v>Cat Food</v>
      </c>
      <c r="G2587" t="str">
        <f>_xlfn.XLOOKUP(B:B,products!A:A,products!C:C)</f>
        <v>Pet Care</v>
      </c>
      <c r="H2587" t="str">
        <f>_xlfn.XLOOKUP(Table29[[#This Row],[product_id]],products!A:A,products!D:D)</f>
        <v>Doctor-Patla</v>
      </c>
      <c r="I2587" s="1">
        <f>_xlfn.XLOOKUP(Table29[[#This Row],[order_id]],orders!A:A,orders!C:C)</f>
        <v>45280.877083333333</v>
      </c>
      <c r="J2587" s="3">
        <f>_xlfn.XLOOKUP(Table29[[#This Row],[order_id]],orders!A:A,orders!B:B)</f>
        <v>20310720</v>
      </c>
      <c r="K2587" s="3" t="str">
        <f>_xlfn.XLOOKUP(Table29[[#This Row],[order_id]],orders!A:A,orders!E:E)</f>
        <v>Cash</v>
      </c>
      <c r="L2587" s="3" t="str">
        <f>_xlfn.XLOOKUP(Table29[[#This Row],[customer id]],customers!A:A,customers!C:C)</f>
        <v>Regular</v>
      </c>
    </row>
    <row r="2588" spans="1:12" x14ac:dyDescent="0.35">
      <c r="A2588" s="3">
        <v>9487956261</v>
      </c>
      <c r="B2588">
        <v>4452</v>
      </c>
      <c r="C2588">
        <v>1</v>
      </c>
      <c r="D2588" s="2">
        <v>169.88</v>
      </c>
      <c r="E2588" s="2">
        <f>Table29[[#This Row],[quantity]]*Table29[[#This Row],[unit_price]]</f>
        <v>169.88</v>
      </c>
      <c r="F2588" t="str">
        <f>_xlfn.XLOOKUP(Table29[[#This Row],[product_id]],products!A:A,products!B:B)</f>
        <v>Baby Wipes</v>
      </c>
      <c r="G2588" t="str">
        <f>_xlfn.XLOOKUP(B:B,products!A:A,products!C:C)</f>
        <v>Baby Care</v>
      </c>
      <c r="H2588" t="str">
        <f>_xlfn.XLOOKUP(Table29[[#This Row],[product_id]],products!A:A,products!D:D)</f>
        <v>Morar-Mistry</v>
      </c>
      <c r="I2588" s="1">
        <f>_xlfn.XLOOKUP(Table29[[#This Row],[order_id]],orders!A:A,orders!C:C)</f>
        <v>45132.311111111114</v>
      </c>
      <c r="J2588" s="3">
        <f>_xlfn.XLOOKUP(Table29[[#This Row],[order_id]],orders!A:A,orders!B:B)</f>
        <v>62600289</v>
      </c>
      <c r="K2588" s="3" t="str">
        <f>_xlfn.XLOOKUP(Table29[[#This Row],[order_id]],orders!A:A,orders!E:E)</f>
        <v>Cash</v>
      </c>
      <c r="L2588" s="3" t="str">
        <f>_xlfn.XLOOKUP(Table29[[#This Row],[customer id]],customers!A:A,customers!C:C)</f>
        <v>Inactive</v>
      </c>
    </row>
    <row r="2589" spans="1:12" x14ac:dyDescent="0.35">
      <c r="A2589" s="3">
        <v>7169945062</v>
      </c>
      <c r="B2589">
        <v>376447</v>
      </c>
      <c r="C2589">
        <v>3</v>
      </c>
      <c r="D2589" s="2">
        <v>724.84</v>
      </c>
      <c r="E2589" s="2">
        <f>Table29[[#This Row],[quantity]]*Table29[[#This Row],[unit_price]]</f>
        <v>2174.52</v>
      </c>
      <c r="F2589" t="str">
        <f>_xlfn.XLOOKUP(Table29[[#This Row],[product_id]],products!A:A,products!B:B)</f>
        <v>Butter</v>
      </c>
      <c r="G2589" t="str">
        <f>_xlfn.XLOOKUP(B:B,products!A:A,products!C:C)</f>
        <v>Dairy &amp; Breakfast</v>
      </c>
      <c r="H2589" t="str">
        <f>_xlfn.XLOOKUP(Table29[[#This Row],[product_id]],products!A:A,products!D:D)</f>
        <v>Gara and Sons</v>
      </c>
      <c r="I2589" s="1">
        <f>_xlfn.XLOOKUP(Table29[[#This Row],[order_id]],orders!A:A,orders!C:C)</f>
        <v>45091.100694444445</v>
      </c>
      <c r="J2589" s="3">
        <f>_xlfn.XLOOKUP(Table29[[#This Row],[order_id]],orders!A:A,orders!B:B)</f>
        <v>32830199</v>
      </c>
      <c r="K2589" s="3" t="str">
        <f>_xlfn.XLOOKUP(Table29[[#This Row],[order_id]],orders!A:A,orders!E:E)</f>
        <v>UPI</v>
      </c>
      <c r="L2589" s="3" t="str">
        <f>_xlfn.XLOOKUP(Table29[[#This Row],[customer id]],customers!A:A,customers!C:C)</f>
        <v>Premium</v>
      </c>
    </row>
    <row r="2590" spans="1:12" x14ac:dyDescent="0.35">
      <c r="A2590" s="3">
        <v>5393866026</v>
      </c>
      <c r="B2590">
        <v>256051</v>
      </c>
      <c r="C2590">
        <v>2</v>
      </c>
      <c r="D2590" s="2">
        <v>400.92</v>
      </c>
      <c r="E2590" s="2">
        <f>Table29[[#This Row],[quantity]]*Table29[[#This Row],[unit_price]]</f>
        <v>801.84</v>
      </c>
      <c r="F2590" t="str">
        <f>_xlfn.XLOOKUP(Table29[[#This Row],[product_id]],products!A:A,products!B:B)</f>
        <v>Lotion</v>
      </c>
      <c r="G2590" t="str">
        <f>_xlfn.XLOOKUP(B:B,products!A:A,products!C:C)</f>
        <v>Personal Care</v>
      </c>
      <c r="H2590" t="str">
        <f>_xlfn.XLOOKUP(Table29[[#This Row],[product_id]],products!A:A,products!D:D)</f>
        <v>Mannan, Naidu and Sama</v>
      </c>
      <c r="I2590" s="1">
        <f>_xlfn.XLOOKUP(Table29[[#This Row],[order_id]],orders!A:A,orders!C:C)</f>
        <v>45026.03125</v>
      </c>
      <c r="J2590" s="3">
        <f>_xlfn.XLOOKUP(Table29[[#This Row],[order_id]],orders!A:A,orders!B:B)</f>
        <v>13164195</v>
      </c>
      <c r="K2590" s="3" t="str">
        <f>_xlfn.XLOOKUP(Table29[[#This Row],[order_id]],orders!A:A,orders!E:E)</f>
        <v>Cash</v>
      </c>
      <c r="L2590" s="3" t="str">
        <f>_xlfn.XLOOKUP(Table29[[#This Row],[customer id]],customers!A:A,customers!C:C)</f>
        <v>Premium</v>
      </c>
    </row>
    <row r="2591" spans="1:12" x14ac:dyDescent="0.35">
      <c r="A2591" s="3">
        <v>7266772806</v>
      </c>
      <c r="B2591">
        <v>137909</v>
      </c>
      <c r="C2591">
        <v>1</v>
      </c>
      <c r="D2591" s="2">
        <v>864.3</v>
      </c>
      <c r="E2591" s="2">
        <f>Table29[[#This Row],[quantity]]*Table29[[#This Row],[unit_price]]</f>
        <v>864.3</v>
      </c>
      <c r="F2591" t="str">
        <f>_xlfn.XLOOKUP(Table29[[#This Row],[product_id]],products!A:A,products!B:B)</f>
        <v>Cough Syrup</v>
      </c>
      <c r="G2591" t="str">
        <f>_xlfn.XLOOKUP(B:B,products!A:A,products!C:C)</f>
        <v>Pharmacy</v>
      </c>
      <c r="H2591" t="str">
        <f>_xlfn.XLOOKUP(Table29[[#This Row],[product_id]],products!A:A,products!D:D)</f>
        <v>Dalal PLC</v>
      </c>
      <c r="I2591" s="1">
        <f>_xlfn.XLOOKUP(Table29[[#This Row],[order_id]],orders!A:A,orders!C:C)</f>
        <v>45541.965277777781</v>
      </c>
      <c r="J2591" s="3">
        <f>_xlfn.XLOOKUP(Table29[[#This Row],[order_id]],orders!A:A,orders!B:B)</f>
        <v>79942821</v>
      </c>
      <c r="K2591" s="3" t="str">
        <f>_xlfn.XLOOKUP(Table29[[#This Row],[order_id]],orders!A:A,orders!E:E)</f>
        <v>Card</v>
      </c>
      <c r="L2591" s="3" t="str">
        <f>_xlfn.XLOOKUP(Table29[[#This Row],[customer id]],customers!A:A,customers!C:C)</f>
        <v>Premium</v>
      </c>
    </row>
    <row r="2592" spans="1:12" x14ac:dyDescent="0.35">
      <c r="A2592" s="3">
        <v>2411227007</v>
      </c>
      <c r="B2592">
        <v>337168</v>
      </c>
      <c r="C2592">
        <v>1</v>
      </c>
      <c r="D2592" s="2">
        <v>545.49</v>
      </c>
      <c r="E2592" s="2">
        <f>Table29[[#This Row],[quantity]]*Table29[[#This Row],[unit_price]]</f>
        <v>545.49</v>
      </c>
      <c r="F2592" t="str">
        <f>_xlfn.XLOOKUP(Table29[[#This Row],[product_id]],products!A:A,products!B:B)</f>
        <v>Eggs</v>
      </c>
      <c r="G2592" t="str">
        <f>_xlfn.XLOOKUP(B:B,products!A:A,products!C:C)</f>
        <v>Dairy &amp; Breakfast</v>
      </c>
      <c r="H2592" t="str">
        <f>_xlfn.XLOOKUP(Table29[[#This Row],[product_id]],products!A:A,products!D:D)</f>
        <v>Dasgupta PLC</v>
      </c>
      <c r="I2592" s="1">
        <f>_xlfn.XLOOKUP(Table29[[#This Row],[order_id]],orders!A:A,orders!C:C)</f>
        <v>45452.611111111109</v>
      </c>
      <c r="J2592" s="3">
        <f>_xlfn.XLOOKUP(Table29[[#This Row],[order_id]],orders!A:A,orders!B:B)</f>
        <v>46875863</v>
      </c>
      <c r="K2592" s="3" t="str">
        <f>_xlfn.XLOOKUP(Table29[[#This Row],[order_id]],orders!A:A,orders!E:E)</f>
        <v>Wallet</v>
      </c>
      <c r="L2592" s="3" t="str">
        <f>_xlfn.XLOOKUP(Table29[[#This Row],[customer id]],customers!A:A,customers!C:C)</f>
        <v>Regular</v>
      </c>
    </row>
    <row r="2593" spans="1:12" x14ac:dyDescent="0.35">
      <c r="A2593" s="3">
        <v>960728650</v>
      </c>
      <c r="B2593">
        <v>187399</v>
      </c>
      <c r="C2593">
        <v>3</v>
      </c>
      <c r="D2593" s="2">
        <v>53.49</v>
      </c>
      <c r="E2593" s="2">
        <f>Table29[[#This Row],[quantity]]*Table29[[#This Row],[unit_price]]</f>
        <v>160.47</v>
      </c>
      <c r="F2593" t="str">
        <f>_xlfn.XLOOKUP(Table29[[#This Row],[product_id]],products!A:A,products!B:B)</f>
        <v>Frozen Pizza</v>
      </c>
      <c r="G2593" t="str">
        <f>_xlfn.XLOOKUP(B:B,products!A:A,products!C:C)</f>
        <v>Instant &amp; Frozen Food</v>
      </c>
      <c r="H2593" t="str">
        <f>_xlfn.XLOOKUP(Table29[[#This Row],[product_id]],products!A:A,products!D:D)</f>
        <v>Chauhan Inc</v>
      </c>
      <c r="I2593" s="1">
        <f>_xlfn.XLOOKUP(Table29[[#This Row],[order_id]],orders!A:A,orders!C:C)</f>
        <v>45032.331944444442</v>
      </c>
      <c r="J2593" s="3">
        <f>_xlfn.XLOOKUP(Table29[[#This Row],[order_id]],orders!A:A,orders!B:B)</f>
        <v>34526570</v>
      </c>
      <c r="K2593" s="3" t="str">
        <f>_xlfn.XLOOKUP(Table29[[#This Row],[order_id]],orders!A:A,orders!E:E)</f>
        <v>UPI</v>
      </c>
      <c r="L2593" s="3" t="str">
        <f>_xlfn.XLOOKUP(Table29[[#This Row],[customer id]],customers!A:A,customers!C:C)</f>
        <v>New</v>
      </c>
    </row>
    <row r="2594" spans="1:12" x14ac:dyDescent="0.35">
      <c r="A2594" s="3">
        <v>2326500581</v>
      </c>
      <c r="B2594">
        <v>123983</v>
      </c>
      <c r="C2594">
        <v>2</v>
      </c>
      <c r="D2594" s="2">
        <v>785.67</v>
      </c>
      <c r="E2594" s="2">
        <f>Table29[[#This Row],[quantity]]*Table29[[#This Row],[unit_price]]</f>
        <v>1571.34</v>
      </c>
      <c r="F2594" t="str">
        <f>_xlfn.XLOOKUP(Table29[[#This Row],[product_id]],products!A:A,products!B:B)</f>
        <v>Cough Syrup</v>
      </c>
      <c r="G2594" t="str">
        <f>_xlfn.XLOOKUP(B:B,products!A:A,products!C:C)</f>
        <v>Pharmacy</v>
      </c>
      <c r="H2594" t="str">
        <f>_xlfn.XLOOKUP(Table29[[#This Row],[product_id]],products!A:A,products!D:D)</f>
        <v>Kurian-Chhabra</v>
      </c>
      <c r="I2594" s="1">
        <f>_xlfn.XLOOKUP(Table29[[#This Row],[order_id]],orders!A:A,orders!C:C)</f>
        <v>45494.228472222225</v>
      </c>
      <c r="J2594" s="3">
        <f>_xlfn.XLOOKUP(Table29[[#This Row],[order_id]],orders!A:A,orders!B:B)</f>
        <v>24308515</v>
      </c>
      <c r="K2594" s="3" t="str">
        <f>_xlfn.XLOOKUP(Table29[[#This Row],[order_id]],orders!A:A,orders!E:E)</f>
        <v>UPI</v>
      </c>
      <c r="L2594" s="3" t="str">
        <f>_xlfn.XLOOKUP(Table29[[#This Row],[customer id]],customers!A:A,customers!C:C)</f>
        <v>Regular</v>
      </c>
    </row>
    <row r="2595" spans="1:12" x14ac:dyDescent="0.35">
      <c r="A2595" s="3">
        <v>9489310879</v>
      </c>
      <c r="B2595">
        <v>891833</v>
      </c>
      <c r="C2595">
        <v>3</v>
      </c>
      <c r="D2595" s="2">
        <v>493.19</v>
      </c>
      <c r="E2595" s="2">
        <f>Table29[[#This Row],[quantity]]*Table29[[#This Row],[unit_price]]</f>
        <v>1479.57</v>
      </c>
      <c r="F2595" t="str">
        <f>_xlfn.XLOOKUP(Table29[[#This Row],[product_id]],products!A:A,products!B:B)</f>
        <v>Curd</v>
      </c>
      <c r="G2595" t="str">
        <f>_xlfn.XLOOKUP(B:B,products!A:A,products!C:C)</f>
        <v>Dairy &amp; Breakfast</v>
      </c>
      <c r="H2595" t="str">
        <f>_xlfn.XLOOKUP(Table29[[#This Row],[product_id]],products!A:A,products!D:D)</f>
        <v>Mani PLC</v>
      </c>
      <c r="I2595" s="1">
        <f>_xlfn.XLOOKUP(Table29[[#This Row],[order_id]],orders!A:A,orders!C:C)</f>
        <v>45580.223611111112</v>
      </c>
      <c r="J2595" s="3">
        <f>_xlfn.XLOOKUP(Table29[[#This Row],[order_id]],orders!A:A,orders!B:B)</f>
        <v>42989999</v>
      </c>
      <c r="K2595" s="3" t="str">
        <f>_xlfn.XLOOKUP(Table29[[#This Row],[order_id]],orders!A:A,orders!E:E)</f>
        <v>UPI</v>
      </c>
      <c r="L2595" s="3" t="str">
        <f>_xlfn.XLOOKUP(Table29[[#This Row],[customer id]],customers!A:A,customers!C:C)</f>
        <v>New</v>
      </c>
    </row>
    <row r="2596" spans="1:12" x14ac:dyDescent="0.35">
      <c r="A2596" s="3">
        <v>2341242955</v>
      </c>
      <c r="B2596">
        <v>171602</v>
      </c>
      <c r="C2596">
        <v>1</v>
      </c>
      <c r="D2596" s="2">
        <v>883.44</v>
      </c>
      <c r="E2596" s="2">
        <f>Table29[[#This Row],[quantity]]*Table29[[#This Row],[unit_price]]</f>
        <v>883.44</v>
      </c>
      <c r="F2596" t="str">
        <f>_xlfn.XLOOKUP(Table29[[#This Row],[product_id]],products!A:A,products!B:B)</f>
        <v>Cola</v>
      </c>
      <c r="G2596" t="str">
        <f>_xlfn.XLOOKUP(B:B,products!A:A,products!C:C)</f>
        <v>Cold Drinks &amp; Juices</v>
      </c>
      <c r="H2596" t="str">
        <f>_xlfn.XLOOKUP(Table29[[#This Row],[product_id]],products!A:A,products!D:D)</f>
        <v>Pal-Sehgal</v>
      </c>
      <c r="I2596" s="1">
        <f>_xlfn.XLOOKUP(Table29[[#This Row],[order_id]],orders!A:A,orders!C:C)</f>
        <v>45303.765277777777</v>
      </c>
      <c r="J2596" s="3">
        <f>_xlfn.XLOOKUP(Table29[[#This Row],[order_id]],orders!A:A,orders!B:B)</f>
        <v>8228843</v>
      </c>
      <c r="K2596" s="3" t="str">
        <f>_xlfn.XLOOKUP(Table29[[#This Row],[order_id]],orders!A:A,orders!E:E)</f>
        <v>UPI</v>
      </c>
      <c r="L2596" s="3" t="str">
        <f>_xlfn.XLOOKUP(Table29[[#This Row],[customer id]],customers!A:A,customers!C:C)</f>
        <v>Inactive</v>
      </c>
    </row>
    <row r="2597" spans="1:12" x14ac:dyDescent="0.35">
      <c r="A2597" s="3">
        <v>1023485121</v>
      </c>
      <c r="B2597">
        <v>94225</v>
      </c>
      <c r="C2597">
        <v>3</v>
      </c>
      <c r="D2597" s="2">
        <v>77.11</v>
      </c>
      <c r="E2597" s="2">
        <f>Table29[[#This Row],[quantity]]*Table29[[#This Row],[unit_price]]</f>
        <v>231.32999999999998</v>
      </c>
      <c r="F2597" t="str">
        <f>_xlfn.XLOOKUP(Table29[[#This Row],[product_id]],products!A:A,products!B:B)</f>
        <v>Toilet Cleaner</v>
      </c>
      <c r="G2597" t="str">
        <f>_xlfn.XLOOKUP(B:B,products!A:A,products!C:C)</f>
        <v>Household Care</v>
      </c>
      <c r="H2597" t="str">
        <f>_xlfn.XLOOKUP(Table29[[#This Row],[product_id]],products!A:A,products!D:D)</f>
        <v>Gulati, Ram and Sarkar</v>
      </c>
      <c r="I2597" s="1">
        <f>_xlfn.XLOOKUP(Table29[[#This Row],[order_id]],orders!A:A,orders!C:C)</f>
        <v>45333.719444444447</v>
      </c>
      <c r="J2597" s="3">
        <f>_xlfn.XLOOKUP(Table29[[#This Row],[order_id]],orders!A:A,orders!B:B)</f>
        <v>63310076</v>
      </c>
      <c r="K2597" s="3" t="str">
        <f>_xlfn.XLOOKUP(Table29[[#This Row],[order_id]],orders!A:A,orders!E:E)</f>
        <v>Cash</v>
      </c>
      <c r="L2597" s="3" t="str">
        <f>_xlfn.XLOOKUP(Table29[[#This Row],[customer id]],customers!A:A,customers!C:C)</f>
        <v>Regular</v>
      </c>
    </row>
    <row r="2598" spans="1:12" x14ac:dyDescent="0.35">
      <c r="A2598" s="3">
        <v>9742218709</v>
      </c>
      <c r="B2598">
        <v>891833</v>
      </c>
      <c r="C2598">
        <v>2</v>
      </c>
      <c r="D2598" s="2">
        <v>493.19</v>
      </c>
      <c r="E2598" s="2">
        <f>Table29[[#This Row],[quantity]]*Table29[[#This Row],[unit_price]]</f>
        <v>986.38</v>
      </c>
      <c r="F2598" t="str">
        <f>_xlfn.XLOOKUP(Table29[[#This Row],[product_id]],products!A:A,products!B:B)</f>
        <v>Curd</v>
      </c>
      <c r="G2598" t="str">
        <f>_xlfn.XLOOKUP(B:B,products!A:A,products!C:C)</f>
        <v>Dairy &amp; Breakfast</v>
      </c>
      <c r="H2598" t="str">
        <f>_xlfn.XLOOKUP(Table29[[#This Row],[product_id]],products!A:A,products!D:D)</f>
        <v>Mani PLC</v>
      </c>
      <c r="I2598" s="1">
        <f>_xlfn.XLOOKUP(Table29[[#This Row],[order_id]],orders!A:A,orders!C:C)</f>
        <v>45560.554166666669</v>
      </c>
      <c r="J2598" s="3">
        <f>_xlfn.XLOOKUP(Table29[[#This Row],[order_id]],orders!A:A,orders!B:B)</f>
        <v>83412446</v>
      </c>
      <c r="K2598" s="3" t="str">
        <f>_xlfn.XLOOKUP(Table29[[#This Row],[order_id]],orders!A:A,orders!E:E)</f>
        <v>Cash</v>
      </c>
      <c r="L2598" s="3" t="str">
        <f>_xlfn.XLOOKUP(Table29[[#This Row],[customer id]],customers!A:A,customers!C:C)</f>
        <v>Inactive</v>
      </c>
    </row>
    <row r="2599" spans="1:12" x14ac:dyDescent="0.35">
      <c r="A2599" s="3">
        <v>9039933820</v>
      </c>
      <c r="B2599">
        <v>317242</v>
      </c>
      <c r="C2599">
        <v>3</v>
      </c>
      <c r="D2599" s="2">
        <v>198.15</v>
      </c>
      <c r="E2599" s="2">
        <f>Table29[[#This Row],[quantity]]*Table29[[#This Row],[unit_price]]</f>
        <v>594.45000000000005</v>
      </c>
      <c r="F2599" t="str">
        <f>_xlfn.XLOOKUP(Table29[[#This Row],[product_id]],products!A:A,products!B:B)</f>
        <v>Pulses</v>
      </c>
      <c r="G2599" t="str">
        <f>_xlfn.XLOOKUP(B:B,products!A:A,products!C:C)</f>
        <v>Grocery &amp; Staples</v>
      </c>
      <c r="H2599" t="str">
        <f>_xlfn.XLOOKUP(Table29[[#This Row],[product_id]],products!A:A,products!D:D)</f>
        <v>Rastogi Group</v>
      </c>
      <c r="I2599" s="1">
        <f>_xlfn.XLOOKUP(Table29[[#This Row],[order_id]],orders!A:A,orders!C:C)</f>
        <v>45269.629861111112</v>
      </c>
      <c r="J2599" s="3">
        <f>_xlfn.XLOOKUP(Table29[[#This Row],[order_id]],orders!A:A,orders!B:B)</f>
        <v>69219122</v>
      </c>
      <c r="K2599" s="3" t="str">
        <f>_xlfn.XLOOKUP(Table29[[#This Row],[order_id]],orders!A:A,orders!E:E)</f>
        <v>Card</v>
      </c>
      <c r="L2599" s="3" t="str">
        <f>_xlfn.XLOOKUP(Table29[[#This Row],[customer id]],customers!A:A,customers!C:C)</f>
        <v>Premium</v>
      </c>
    </row>
    <row r="2600" spans="1:12" x14ac:dyDescent="0.35">
      <c r="A2600" s="3">
        <v>1391881327</v>
      </c>
      <c r="B2600">
        <v>123983</v>
      </c>
      <c r="C2600">
        <v>3</v>
      </c>
      <c r="D2600" s="2">
        <v>785.67</v>
      </c>
      <c r="E2600" s="2">
        <f>Table29[[#This Row],[quantity]]*Table29[[#This Row],[unit_price]]</f>
        <v>2357.0099999999998</v>
      </c>
      <c r="F2600" t="str">
        <f>_xlfn.XLOOKUP(Table29[[#This Row],[product_id]],products!A:A,products!B:B)</f>
        <v>Cough Syrup</v>
      </c>
      <c r="G2600" t="str">
        <f>_xlfn.XLOOKUP(B:B,products!A:A,products!C:C)</f>
        <v>Pharmacy</v>
      </c>
      <c r="H2600" t="str">
        <f>_xlfn.XLOOKUP(Table29[[#This Row],[product_id]],products!A:A,products!D:D)</f>
        <v>Kurian-Chhabra</v>
      </c>
      <c r="I2600" s="1">
        <f>_xlfn.XLOOKUP(Table29[[#This Row],[order_id]],orders!A:A,orders!C:C)</f>
        <v>45474.886805555558</v>
      </c>
      <c r="J2600" s="3">
        <f>_xlfn.XLOOKUP(Table29[[#This Row],[order_id]],orders!A:A,orders!B:B)</f>
        <v>50557979</v>
      </c>
      <c r="K2600" s="3" t="str">
        <f>_xlfn.XLOOKUP(Table29[[#This Row],[order_id]],orders!A:A,orders!E:E)</f>
        <v>UPI</v>
      </c>
      <c r="L2600" s="3" t="str">
        <f>_xlfn.XLOOKUP(Table29[[#This Row],[customer id]],customers!A:A,customers!C:C)</f>
        <v>Premium</v>
      </c>
    </row>
    <row r="2601" spans="1:12" x14ac:dyDescent="0.35">
      <c r="A2601" s="3">
        <v>3360648053</v>
      </c>
      <c r="B2601">
        <v>131136</v>
      </c>
      <c r="C2601">
        <v>1</v>
      </c>
      <c r="D2601" s="2">
        <v>37.799999999999997</v>
      </c>
      <c r="E2601" s="2">
        <f>Table29[[#This Row],[quantity]]*Table29[[#This Row],[unit_price]]</f>
        <v>37.799999999999997</v>
      </c>
      <c r="F2601" t="str">
        <f>_xlfn.XLOOKUP(Table29[[#This Row],[product_id]],products!A:A,products!B:B)</f>
        <v>Salt</v>
      </c>
      <c r="G2601" t="str">
        <f>_xlfn.XLOOKUP(B:B,products!A:A,products!C:C)</f>
        <v>Grocery &amp; Staples</v>
      </c>
      <c r="H2601" t="str">
        <f>_xlfn.XLOOKUP(Table29[[#This Row],[product_id]],products!A:A,products!D:D)</f>
        <v>Deshpande-Rama</v>
      </c>
      <c r="I2601" s="1">
        <f>_xlfn.XLOOKUP(Table29[[#This Row],[order_id]],orders!A:A,orders!C:C)</f>
        <v>45061.34652777778</v>
      </c>
      <c r="J2601" s="3">
        <f>_xlfn.XLOOKUP(Table29[[#This Row],[order_id]],orders!A:A,orders!B:B)</f>
        <v>2584499</v>
      </c>
      <c r="K2601" s="3" t="str">
        <f>_xlfn.XLOOKUP(Table29[[#This Row],[order_id]],orders!A:A,orders!E:E)</f>
        <v>Wallet</v>
      </c>
      <c r="L2601" s="3" t="str">
        <f>_xlfn.XLOOKUP(Table29[[#This Row],[customer id]],customers!A:A,customers!C:C)</f>
        <v>Regular</v>
      </c>
    </row>
    <row r="2602" spans="1:12" x14ac:dyDescent="0.35">
      <c r="A2602" s="3">
        <v>9758418980</v>
      </c>
      <c r="B2602">
        <v>949818</v>
      </c>
      <c r="C2602">
        <v>2</v>
      </c>
      <c r="D2602" s="2">
        <v>483.05</v>
      </c>
      <c r="E2602" s="2">
        <f>Table29[[#This Row],[quantity]]*Table29[[#This Row],[unit_price]]</f>
        <v>966.1</v>
      </c>
      <c r="F2602" t="str">
        <f>_xlfn.XLOOKUP(Table29[[#This Row],[product_id]],products!A:A,products!B:B)</f>
        <v>Biscuits</v>
      </c>
      <c r="G2602" t="str">
        <f>_xlfn.XLOOKUP(B:B,products!A:A,products!C:C)</f>
        <v>Snacks &amp; Munchies</v>
      </c>
      <c r="H2602" t="str">
        <f>_xlfn.XLOOKUP(Table29[[#This Row],[product_id]],products!A:A,products!D:D)</f>
        <v>Yohannan Inc</v>
      </c>
      <c r="I2602" s="1">
        <f>_xlfn.XLOOKUP(Table29[[#This Row],[order_id]],orders!A:A,orders!C:C)</f>
        <v>45112.487500000003</v>
      </c>
      <c r="J2602" s="3">
        <f>_xlfn.XLOOKUP(Table29[[#This Row],[order_id]],orders!A:A,orders!B:B)</f>
        <v>69219122</v>
      </c>
      <c r="K2602" s="3" t="str">
        <f>_xlfn.XLOOKUP(Table29[[#This Row],[order_id]],orders!A:A,orders!E:E)</f>
        <v>Card</v>
      </c>
      <c r="L2602" s="3" t="str">
        <f>_xlfn.XLOOKUP(Table29[[#This Row],[customer id]],customers!A:A,customers!C:C)</f>
        <v>Premium</v>
      </c>
    </row>
    <row r="2603" spans="1:12" x14ac:dyDescent="0.35">
      <c r="A2603" s="3">
        <v>9859459525</v>
      </c>
      <c r="B2603">
        <v>667163</v>
      </c>
      <c r="C2603">
        <v>2</v>
      </c>
      <c r="D2603" s="2">
        <v>441.2</v>
      </c>
      <c r="E2603" s="2">
        <f>Table29[[#This Row],[quantity]]*Table29[[#This Row],[unit_price]]</f>
        <v>882.4</v>
      </c>
      <c r="F2603" t="str">
        <f>_xlfn.XLOOKUP(Table29[[#This Row],[product_id]],products!A:A,products!B:B)</f>
        <v>Orange Juice</v>
      </c>
      <c r="G2603" t="str">
        <f>_xlfn.XLOOKUP(B:B,products!A:A,products!C:C)</f>
        <v>Cold Drinks &amp; Juices</v>
      </c>
      <c r="H2603" t="str">
        <f>_xlfn.XLOOKUP(Table29[[#This Row],[product_id]],products!A:A,products!D:D)</f>
        <v>Palla LLC</v>
      </c>
      <c r="I2603" s="1">
        <f>_xlfn.XLOOKUP(Table29[[#This Row],[order_id]],orders!A:A,orders!C:C)</f>
        <v>45120.100694444445</v>
      </c>
      <c r="J2603" s="3">
        <f>_xlfn.XLOOKUP(Table29[[#This Row],[order_id]],orders!A:A,orders!B:B)</f>
        <v>67952740</v>
      </c>
      <c r="K2603" s="3" t="str">
        <f>_xlfn.XLOOKUP(Table29[[#This Row],[order_id]],orders!A:A,orders!E:E)</f>
        <v>Card</v>
      </c>
      <c r="L2603" s="3" t="str">
        <f>_xlfn.XLOOKUP(Table29[[#This Row],[customer id]],customers!A:A,customers!C:C)</f>
        <v>Regular</v>
      </c>
    </row>
    <row r="2604" spans="1:12" x14ac:dyDescent="0.35">
      <c r="A2604" s="3">
        <v>6924226309</v>
      </c>
      <c r="B2604">
        <v>604184</v>
      </c>
      <c r="C2604">
        <v>2</v>
      </c>
      <c r="D2604" s="2">
        <v>397.55</v>
      </c>
      <c r="E2604" s="2">
        <f>Table29[[#This Row],[quantity]]*Table29[[#This Row],[unit_price]]</f>
        <v>795.1</v>
      </c>
      <c r="F2604" t="str">
        <f>_xlfn.XLOOKUP(Table29[[#This Row],[product_id]],products!A:A,products!B:B)</f>
        <v>Toilet Cleaner</v>
      </c>
      <c r="G2604" t="str">
        <f>_xlfn.XLOOKUP(B:B,products!A:A,products!C:C)</f>
        <v>Household Care</v>
      </c>
      <c r="H2604" t="str">
        <f>_xlfn.XLOOKUP(Table29[[#This Row],[product_id]],products!A:A,products!D:D)</f>
        <v>Gaba, Sodhi and Choudhary</v>
      </c>
      <c r="I2604" s="1">
        <f>_xlfn.XLOOKUP(Table29[[#This Row],[order_id]],orders!A:A,orders!C:C)</f>
        <v>45562.15625</v>
      </c>
      <c r="J2604" s="3">
        <f>_xlfn.XLOOKUP(Table29[[#This Row],[order_id]],orders!A:A,orders!B:B)</f>
        <v>62526567</v>
      </c>
      <c r="K2604" s="3" t="str">
        <f>_xlfn.XLOOKUP(Table29[[#This Row],[order_id]],orders!A:A,orders!E:E)</f>
        <v>Cash</v>
      </c>
      <c r="L2604" s="3" t="str">
        <f>_xlfn.XLOOKUP(Table29[[#This Row],[customer id]],customers!A:A,customers!C:C)</f>
        <v>Premium</v>
      </c>
    </row>
    <row r="2605" spans="1:12" x14ac:dyDescent="0.35">
      <c r="A2605" s="3">
        <v>7672052920</v>
      </c>
      <c r="B2605">
        <v>228286</v>
      </c>
      <c r="C2605">
        <v>3</v>
      </c>
      <c r="D2605" s="2">
        <v>179.08</v>
      </c>
      <c r="E2605" s="2">
        <f>Table29[[#This Row],[quantity]]*Table29[[#This Row],[unit_price]]</f>
        <v>537.24</v>
      </c>
      <c r="F2605" t="str">
        <f>_xlfn.XLOOKUP(Table29[[#This Row],[product_id]],products!A:A,products!B:B)</f>
        <v>Cola</v>
      </c>
      <c r="G2605" t="str">
        <f>_xlfn.XLOOKUP(B:B,products!A:A,products!C:C)</f>
        <v>Cold Drinks &amp; Juices</v>
      </c>
      <c r="H2605" t="str">
        <f>_xlfn.XLOOKUP(Table29[[#This Row],[product_id]],products!A:A,products!D:D)</f>
        <v>Bhattacharyya PLC</v>
      </c>
      <c r="I2605" s="1">
        <f>_xlfn.XLOOKUP(Table29[[#This Row],[order_id]],orders!A:A,orders!C:C)</f>
        <v>45267.040277777778</v>
      </c>
      <c r="J2605" s="3">
        <f>_xlfn.XLOOKUP(Table29[[#This Row],[order_id]],orders!A:A,orders!B:B)</f>
        <v>20238921</v>
      </c>
      <c r="K2605" s="3" t="str">
        <f>_xlfn.XLOOKUP(Table29[[#This Row],[order_id]],orders!A:A,orders!E:E)</f>
        <v>Wallet</v>
      </c>
      <c r="L2605" s="3" t="str">
        <f>_xlfn.XLOOKUP(Table29[[#This Row],[customer id]],customers!A:A,customers!C:C)</f>
        <v>Premium</v>
      </c>
    </row>
    <row r="2606" spans="1:12" x14ac:dyDescent="0.35">
      <c r="A2606" s="3">
        <v>4597359399</v>
      </c>
      <c r="B2606">
        <v>552496</v>
      </c>
      <c r="C2606">
        <v>3</v>
      </c>
      <c r="D2606" s="2">
        <v>508</v>
      </c>
      <c r="E2606" s="2">
        <f>Table29[[#This Row],[quantity]]*Table29[[#This Row],[unit_price]]</f>
        <v>1524</v>
      </c>
      <c r="F2606" t="str">
        <f>_xlfn.XLOOKUP(Table29[[#This Row],[product_id]],products!A:A,products!B:B)</f>
        <v>Dish Soap</v>
      </c>
      <c r="G2606" t="str">
        <f>_xlfn.XLOOKUP(B:B,products!A:A,products!C:C)</f>
        <v>Household Care</v>
      </c>
      <c r="H2606" t="str">
        <f>_xlfn.XLOOKUP(Table29[[#This Row],[product_id]],products!A:A,products!D:D)</f>
        <v>Dhar PLC</v>
      </c>
      <c r="I2606" s="1">
        <f>_xlfn.XLOOKUP(Table29[[#This Row],[order_id]],orders!A:A,orders!C:C)</f>
        <v>45555.127083333333</v>
      </c>
      <c r="J2606" s="3">
        <f>_xlfn.XLOOKUP(Table29[[#This Row],[order_id]],orders!A:A,orders!B:B)</f>
        <v>57967753</v>
      </c>
      <c r="K2606" s="3" t="str">
        <f>_xlfn.XLOOKUP(Table29[[#This Row],[order_id]],orders!A:A,orders!E:E)</f>
        <v>UPI</v>
      </c>
      <c r="L2606" s="3" t="str">
        <f>_xlfn.XLOOKUP(Table29[[#This Row],[customer id]],customers!A:A,customers!C:C)</f>
        <v>Premium</v>
      </c>
    </row>
    <row r="2607" spans="1:12" x14ac:dyDescent="0.35">
      <c r="A2607" s="3">
        <v>665402174</v>
      </c>
      <c r="B2607">
        <v>894539</v>
      </c>
      <c r="C2607">
        <v>2</v>
      </c>
      <c r="D2607" s="2">
        <v>445.48</v>
      </c>
      <c r="E2607" s="2">
        <f>Table29[[#This Row],[quantity]]*Table29[[#This Row],[unit_price]]</f>
        <v>890.96</v>
      </c>
      <c r="F2607" t="str">
        <f>_xlfn.XLOOKUP(Table29[[#This Row],[product_id]],products!A:A,products!B:B)</f>
        <v>Dish Soap</v>
      </c>
      <c r="G2607" t="str">
        <f>_xlfn.XLOOKUP(B:B,products!A:A,products!C:C)</f>
        <v>Household Care</v>
      </c>
      <c r="H2607" t="str">
        <f>_xlfn.XLOOKUP(Table29[[#This Row],[product_id]],products!A:A,products!D:D)</f>
        <v>Pall, Sule and Sood</v>
      </c>
      <c r="I2607" s="1">
        <f>_xlfn.XLOOKUP(Table29[[#This Row],[order_id]],orders!A:A,orders!C:C)</f>
        <v>45398.085416666669</v>
      </c>
      <c r="J2607" s="3">
        <f>_xlfn.XLOOKUP(Table29[[#This Row],[order_id]],orders!A:A,orders!B:B)</f>
        <v>51557673</v>
      </c>
      <c r="K2607" s="3" t="str">
        <f>_xlfn.XLOOKUP(Table29[[#This Row],[order_id]],orders!A:A,orders!E:E)</f>
        <v>Cash</v>
      </c>
      <c r="L2607" s="3" t="str">
        <f>_xlfn.XLOOKUP(Table29[[#This Row],[customer id]],customers!A:A,customers!C:C)</f>
        <v>New</v>
      </c>
    </row>
    <row r="2608" spans="1:12" x14ac:dyDescent="0.35">
      <c r="A2608" s="3">
        <v>3986082657</v>
      </c>
      <c r="B2608">
        <v>604184</v>
      </c>
      <c r="C2608">
        <v>1</v>
      </c>
      <c r="D2608" s="2">
        <v>397.55</v>
      </c>
      <c r="E2608" s="2">
        <f>Table29[[#This Row],[quantity]]*Table29[[#This Row],[unit_price]]</f>
        <v>397.55</v>
      </c>
      <c r="F2608" t="str">
        <f>_xlfn.XLOOKUP(Table29[[#This Row],[product_id]],products!A:A,products!B:B)</f>
        <v>Toilet Cleaner</v>
      </c>
      <c r="G2608" t="str">
        <f>_xlfn.XLOOKUP(B:B,products!A:A,products!C:C)</f>
        <v>Household Care</v>
      </c>
      <c r="H2608" t="str">
        <f>_xlfn.XLOOKUP(Table29[[#This Row],[product_id]],products!A:A,products!D:D)</f>
        <v>Gaba, Sodhi and Choudhary</v>
      </c>
      <c r="I2608" s="1">
        <f>_xlfn.XLOOKUP(Table29[[#This Row],[order_id]],orders!A:A,orders!C:C)</f>
        <v>45339.525694444441</v>
      </c>
      <c r="J2608" s="3">
        <f>_xlfn.XLOOKUP(Table29[[#This Row],[order_id]],orders!A:A,orders!B:B)</f>
        <v>49152878</v>
      </c>
      <c r="K2608" s="3" t="str">
        <f>_xlfn.XLOOKUP(Table29[[#This Row],[order_id]],orders!A:A,orders!E:E)</f>
        <v>Wallet</v>
      </c>
      <c r="L2608" s="3" t="str">
        <f>_xlfn.XLOOKUP(Table29[[#This Row],[customer id]],customers!A:A,customers!C:C)</f>
        <v>Premium</v>
      </c>
    </row>
    <row r="2609" spans="1:12" x14ac:dyDescent="0.35">
      <c r="A2609" s="3">
        <v>4275746826</v>
      </c>
      <c r="B2609">
        <v>120532</v>
      </c>
      <c r="C2609">
        <v>3</v>
      </c>
      <c r="D2609" s="2">
        <v>697.53</v>
      </c>
      <c r="E2609" s="2">
        <f>Table29[[#This Row],[quantity]]*Table29[[#This Row],[unit_price]]</f>
        <v>2092.59</v>
      </c>
      <c r="F2609" t="str">
        <f>_xlfn.XLOOKUP(Table29[[#This Row],[product_id]],products!A:A,products!B:B)</f>
        <v>Wheat Flour</v>
      </c>
      <c r="G2609" t="str">
        <f>_xlfn.XLOOKUP(B:B,products!A:A,products!C:C)</f>
        <v>Grocery &amp; Staples</v>
      </c>
      <c r="H2609" t="str">
        <f>_xlfn.XLOOKUP(Table29[[#This Row],[product_id]],products!A:A,products!D:D)</f>
        <v>Nazareth Ltd</v>
      </c>
      <c r="I2609" s="1">
        <f>_xlfn.XLOOKUP(Table29[[#This Row],[order_id]],orders!A:A,orders!C:C)</f>
        <v>45356.447916666664</v>
      </c>
      <c r="J2609" s="3">
        <f>_xlfn.XLOOKUP(Table29[[#This Row],[order_id]],orders!A:A,orders!B:B)</f>
        <v>44410149</v>
      </c>
      <c r="K2609" s="3" t="str">
        <f>_xlfn.XLOOKUP(Table29[[#This Row],[order_id]],orders!A:A,orders!E:E)</f>
        <v>UPI</v>
      </c>
      <c r="L2609" s="3" t="str">
        <f>_xlfn.XLOOKUP(Table29[[#This Row],[customer id]],customers!A:A,customers!C:C)</f>
        <v>New</v>
      </c>
    </row>
    <row r="2610" spans="1:12" x14ac:dyDescent="0.35">
      <c r="A2610" s="3">
        <v>525864604</v>
      </c>
      <c r="B2610">
        <v>6405</v>
      </c>
      <c r="C2610">
        <v>3</v>
      </c>
      <c r="D2610" s="2">
        <v>236.51</v>
      </c>
      <c r="E2610" s="2">
        <f>Table29[[#This Row],[quantity]]*Table29[[#This Row],[unit_price]]</f>
        <v>709.53</v>
      </c>
      <c r="F2610" t="str">
        <f>_xlfn.XLOOKUP(Table29[[#This Row],[product_id]],products!A:A,products!B:B)</f>
        <v>Baby Food</v>
      </c>
      <c r="G2610" t="str">
        <f>_xlfn.XLOOKUP(B:B,products!A:A,products!C:C)</f>
        <v>Baby Care</v>
      </c>
      <c r="H2610" t="str">
        <f>_xlfn.XLOOKUP(Table29[[#This Row],[product_id]],products!A:A,products!D:D)</f>
        <v>Kashyap-Reddy</v>
      </c>
      <c r="I2610" s="1">
        <f>_xlfn.XLOOKUP(Table29[[#This Row],[order_id]],orders!A:A,orders!C:C)</f>
        <v>45375.87777777778</v>
      </c>
      <c r="J2610" s="3">
        <f>_xlfn.XLOOKUP(Table29[[#This Row],[order_id]],orders!A:A,orders!B:B)</f>
        <v>33651554</v>
      </c>
      <c r="K2610" s="3" t="str">
        <f>_xlfn.XLOOKUP(Table29[[#This Row],[order_id]],orders!A:A,orders!E:E)</f>
        <v>Cash</v>
      </c>
      <c r="L2610" s="3" t="str">
        <f>_xlfn.XLOOKUP(Table29[[#This Row],[customer id]],customers!A:A,customers!C:C)</f>
        <v>New</v>
      </c>
    </row>
    <row r="2611" spans="1:12" x14ac:dyDescent="0.35">
      <c r="A2611" s="3">
        <v>4473658819</v>
      </c>
      <c r="B2611">
        <v>432617</v>
      </c>
      <c r="C2611">
        <v>2</v>
      </c>
      <c r="D2611" s="2">
        <v>863.18</v>
      </c>
      <c r="E2611" s="2">
        <f>Table29[[#This Row],[quantity]]*Table29[[#This Row],[unit_price]]</f>
        <v>1726.36</v>
      </c>
      <c r="F2611" t="str">
        <f>_xlfn.XLOOKUP(Table29[[#This Row],[product_id]],products!A:A,products!B:B)</f>
        <v>Baby Wipes</v>
      </c>
      <c r="G2611" t="str">
        <f>_xlfn.XLOOKUP(B:B,products!A:A,products!C:C)</f>
        <v>Baby Care</v>
      </c>
      <c r="H2611" t="str">
        <f>_xlfn.XLOOKUP(Table29[[#This Row],[product_id]],products!A:A,products!D:D)</f>
        <v>Dora-Pillai</v>
      </c>
      <c r="I2611" s="1">
        <f>_xlfn.XLOOKUP(Table29[[#This Row],[order_id]],orders!A:A,orders!C:C)</f>
        <v>45265.017361111109</v>
      </c>
      <c r="J2611" s="3">
        <f>_xlfn.XLOOKUP(Table29[[#This Row],[order_id]],orders!A:A,orders!B:B)</f>
        <v>376144</v>
      </c>
      <c r="K2611" s="3" t="str">
        <f>_xlfn.XLOOKUP(Table29[[#This Row],[order_id]],orders!A:A,orders!E:E)</f>
        <v>Cash</v>
      </c>
      <c r="L2611" s="3" t="str">
        <f>_xlfn.XLOOKUP(Table29[[#This Row],[customer id]],customers!A:A,customers!C:C)</f>
        <v>Regular</v>
      </c>
    </row>
    <row r="2612" spans="1:12" x14ac:dyDescent="0.35">
      <c r="A2612" s="3">
        <v>8824559505</v>
      </c>
      <c r="B2612">
        <v>578097</v>
      </c>
      <c r="C2612">
        <v>3</v>
      </c>
      <c r="D2612" s="2">
        <v>267.61</v>
      </c>
      <c r="E2612" s="2">
        <f>Table29[[#This Row],[quantity]]*Table29[[#This Row],[unit_price]]</f>
        <v>802.83</v>
      </c>
      <c r="F2612" t="str">
        <f>_xlfn.XLOOKUP(Table29[[#This Row],[product_id]],products!A:A,products!B:B)</f>
        <v>Nuts</v>
      </c>
      <c r="G2612" t="str">
        <f>_xlfn.XLOOKUP(B:B,products!A:A,products!C:C)</f>
        <v>Snacks &amp; Munchies</v>
      </c>
      <c r="H2612" t="str">
        <f>_xlfn.XLOOKUP(Table29[[#This Row],[product_id]],products!A:A,products!D:D)</f>
        <v>Jha Group</v>
      </c>
      <c r="I2612" s="1">
        <f>_xlfn.XLOOKUP(Table29[[#This Row],[order_id]],orders!A:A,orders!C:C)</f>
        <v>45518.573611111111</v>
      </c>
      <c r="J2612" s="3">
        <f>_xlfn.XLOOKUP(Table29[[#This Row],[order_id]],orders!A:A,orders!B:B)</f>
        <v>88553721</v>
      </c>
      <c r="K2612" s="3" t="str">
        <f>_xlfn.XLOOKUP(Table29[[#This Row],[order_id]],orders!A:A,orders!E:E)</f>
        <v>UPI</v>
      </c>
      <c r="L2612" s="3" t="str">
        <f>_xlfn.XLOOKUP(Table29[[#This Row],[customer id]],customers!A:A,customers!C:C)</f>
        <v>Regular</v>
      </c>
    </row>
    <row r="2613" spans="1:12" x14ac:dyDescent="0.35">
      <c r="A2613" s="3">
        <v>1824646473</v>
      </c>
      <c r="B2613">
        <v>378287</v>
      </c>
      <c r="C2613">
        <v>3</v>
      </c>
      <c r="D2613" s="2">
        <v>332.84</v>
      </c>
      <c r="E2613" s="2">
        <f>Table29[[#This Row],[quantity]]*Table29[[#This Row],[unit_price]]</f>
        <v>998.52</v>
      </c>
      <c r="F2613" t="str">
        <f>_xlfn.XLOOKUP(Table29[[#This Row],[product_id]],products!A:A,products!B:B)</f>
        <v>Lemonade</v>
      </c>
      <c r="G2613" t="str">
        <f>_xlfn.XLOOKUP(B:B,products!A:A,products!C:C)</f>
        <v>Cold Drinks &amp; Juices</v>
      </c>
      <c r="H2613" t="str">
        <f>_xlfn.XLOOKUP(Table29[[#This Row],[product_id]],products!A:A,products!D:D)</f>
        <v>Ramesh-Jain</v>
      </c>
      <c r="I2613" s="1">
        <f>_xlfn.XLOOKUP(Table29[[#This Row],[order_id]],orders!A:A,orders!C:C)</f>
        <v>45018.282638888886</v>
      </c>
      <c r="J2613" s="3">
        <f>_xlfn.XLOOKUP(Table29[[#This Row],[order_id]],orders!A:A,orders!B:B)</f>
        <v>51670882</v>
      </c>
      <c r="K2613" s="3" t="str">
        <f>_xlfn.XLOOKUP(Table29[[#This Row],[order_id]],orders!A:A,orders!E:E)</f>
        <v>Cash</v>
      </c>
      <c r="L2613" s="3" t="str">
        <f>_xlfn.XLOOKUP(Table29[[#This Row],[customer id]],customers!A:A,customers!C:C)</f>
        <v>Inactive</v>
      </c>
    </row>
    <row r="2614" spans="1:12" x14ac:dyDescent="0.35">
      <c r="A2614" s="3">
        <v>776389097</v>
      </c>
      <c r="B2614">
        <v>243235</v>
      </c>
      <c r="C2614">
        <v>1</v>
      </c>
      <c r="D2614" s="2">
        <v>109.03</v>
      </c>
      <c r="E2614" s="2">
        <f>Table29[[#This Row],[quantity]]*Table29[[#This Row],[unit_price]]</f>
        <v>109.03</v>
      </c>
      <c r="F2614" t="str">
        <f>_xlfn.XLOOKUP(Table29[[#This Row],[product_id]],products!A:A,products!B:B)</f>
        <v>Cat Food</v>
      </c>
      <c r="G2614" t="str">
        <f>_xlfn.XLOOKUP(B:B,products!A:A,products!C:C)</f>
        <v>Pet Care</v>
      </c>
      <c r="H2614" t="str">
        <f>_xlfn.XLOOKUP(Table29[[#This Row],[product_id]],products!A:A,products!D:D)</f>
        <v>Batta Inc</v>
      </c>
      <c r="I2614" s="1">
        <f>_xlfn.XLOOKUP(Table29[[#This Row],[order_id]],orders!A:A,orders!C:C)</f>
        <v>45332.314583333333</v>
      </c>
      <c r="J2614" s="3">
        <f>_xlfn.XLOOKUP(Table29[[#This Row],[order_id]],orders!A:A,orders!B:B)</f>
        <v>10797688</v>
      </c>
      <c r="K2614" s="3" t="str">
        <f>_xlfn.XLOOKUP(Table29[[#This Row],[order_id]],orders!A:A,orders!E:E)</f>
        <v>Cash</v>
      </c>
      <c r="L2614" s="3" t="str">
        <f>_xlfn.XLOOKUP(Table29[[#This Row],[customer id]],customers!A:A,customers!C:C)</f>
        <v>New</v>
      </c>
    </row>
    <row r="2615" spans="1:12" x14ac:dyDescent="0.35">
      <c r="A2615" s="3">
        <v>4908634706</v>
      </c>
      <c r="B2615">
        <v>839170</v>
      </c>
      <c r="C2615">
        <v>3</v>
      </c>
      <c r="D2615" s="2">
        <v>481.63</v>
      </c>
      <c r="E2615" s="2">
        <f>Table29[[#This Row],[quantity]]*Table29[[#This Row],[unit_price]]</f>
        <v>1444.8899999999999</v>
      </c>
      <c r="F2615" t="str">
        <f>_xlfn.XLOOKUP(Table29[[#This Row],[product_id]],products!A:A,products!B:B)</f>
        <v>Curd</v>
      </c>
      <c r="G2615" t="str">
        <f>_xlfn.XLOOKUP(B:B,products!A:A,products!C:C)</f>
        <v>Dairy &amp; Breakfast</v>
      </c>
      <c r="H2615" t="str">
        <f>_xlfn.XLOOKUP(Table29[[#This Row],[product_id]],products!A:A,products!D:D)</f>
        <v>Shetty and Sons</v>
      </c>
      <c r="I2615" s="1">
        <f>_xlfn.XLOOKUP(Table29[[#This Row],[order_id]],orders!A:A,orders!C:C)</f>
        <v>45214.929861111108</v>
      </c>
      <c r="J2615" s="3">
        <f>_xlfn.XLOOKUP(Table29[[#This Row],[order_id]],orders!A:A,orders!B:B)</f>
        <v>88223261</v>
      </c>
      <c r="K2615" s="3" t="str">
        <f>_xlfn.XLOOKUP(Table29[[#This Row],[order_id]],orders!A:A,orders!E:E)</f>
        <v>Wallet</v>
      </c>
      <c r="L2615" s="3" t="str">
        <f>_xlfn.XLOOKUP(Table29[[#This Row],[customer id]],customers!A:A,customers!C:C)</f>
        <v>Regular</v>
      </c>
    </row>
    <row r="2616" spans="1:12" x14ac:dyDescent="0.35">
      <c r="A2616" s="3">
        <v>3516204561</v>
      </c>
      <c r="B2616">
        <v>677169</v>
      </c>
      <c r="C2616">
        <v>2</v>
      </c>
      <c r="D2616" s="2">
        <v>261.02999999999997</v>
      </c>
      <c r="E2616" s="2">
        <f>Table29[[#This Row],[quantity]]*Table29[[#This Row],[unit_price]]</f>
        <v>522.05999999999995</v>
      </c>
      <c r="F2616" t="str">
        <f>_xlfn.XLOOKUP(Table29[[#This Row],[product_id]],products!A:A,products!B:B)</f>
        <v>Cough Syrup</v>
      </c>
      <c r="G2616" t="str">
        <f>_xlfn.XLOOKUP(B:B,products!A:A,products!C:C)</f>
        <v>Pharmacy</v>
      </c>
      <c r="H2616" t="str">
        <f>_xlfn.XLOOKUP(Table29[[#This Row],[product_id]],products!A:A,products!D:D)</f>
        <v>Char-Divan</v>
      </c>
      <c r="I2616" s="1">
        <f>_xlfn.XLOOKUP(Table29[[#This Row],[order_id]],orders!A:A,orders!C:C)</f>
        <v>45178.229861111111</v>
      </c>
      <c r="J2616" s="3">
        <f>_xlfn.XLOOKUP(Table29[[#This Row],[order_id]],orders!A:A,orders!B:B)</f>
        <v>64562786</v>
      </c>
      <c r="K2616" s="3" t="str">
        <f>_xlfn.XLOOKUP(Table29[[#This Row],[order_id]],orders!A:A,orders!E:E)</f>
        <v>Card</v>
      </c>
      <c r="L2616" s="3" t="str">
        <f>_xlfn.XLOOKUP(Table29[[#This Row],[customer id]],customers!A:A,customers!C:C)</f>
        <v>Inactive</v>
      </c>
    </row>
    <row r="2617" spans="1:12" x14ac:dyDescent="0.35">
      <c r="A2617" s="3">
        <v>9510792757</v>
      </c>
      <c r="B2617">
        <v>937542</v>
      </c>
      <c r="C2617">
        <v>1</v>
      </c>
      <c r="D2617" s="2">
        <v>97.04</v>
      </c>
      <c r="E2617" s="2">
        <f>Table29[[#This Row],[quantity]]*Table29[[#This Row],[unit_price]]</f>
        <v>97.04</v>
      </c>
      <c r="F2617" t="str">
        <f>_xlfn.XLOOKUP(Table29[[#This Row],[product_id]],products!A:A,products!B:B)</f>
        <v>Wheat Flour</v>
      </c>
      <c r="G2617" t="str">
        <f>_xlfn.XLOOKUP(B:B,products!A:A,products!C:C)</f>
        <v>Grocery &amp; Staples</v>
      </c>
      <c r="H2617" t="str">
        <f>_xlfn.XLOOKUP(Table29[[#This Row],[product_id]],products!A:A,products!D:D)</f>
        <v>Khurana and Sons</v>
      </c>
      <c r="I2617" s="1">
        <f>_xlfn.XLOOKUP(Table29[[#This Row],[order_id]],orders!A:A,orders!C:C)</f>
        <v>45234.209722222222</v>
      </c>
      <c r="J2617" s="3">
        <f>_xlfn.XLOOKUP(Table29[[#This Row],[order_id]],orders!A:A,orders!B:B)</f>
        <v>625395</v>
      </c>
      <c r="K2617" s="3" t="str">
        <f>_xlfn.XLOOKUP(Table29[[#This Row],[order_id]],orders!A:A,orders!E:E)</f>
        <v>Cash</v>
      </c>
      <c r="L2617" s="3" t="str">
        <f>_xlfn.XLOOKUP(Table29[[#This Row],[customer id]],customers!A:A,customers!C:C)</f>
        <v>Premium</v>
      </c>
    </row>
    <row r="2618" spans="1:12" x14ac:dyDescent="0.35">
      <c r="A2618" s="3">
        <v>3504903228</v>
      </c>
      <c r="B2618">
        <v>256783</v>
      </c>
      <c r="C2618">
        <v>1</v>
      </c>
      <c r="D2618" s="2">
        <v>906.54</v>
      </c>
      <c r="E2618" s="2">
        <f>Table29[[#This Row],[quantity]]*Table29[[#This Row],[unit_price]]</f>
        <v>906.54</v>
      </c>
      <c r="F2618" t="str">
        <f>_xlfn.XLOOKUP(Table29[[#This Row],[product_id]],products!A:A,products!B:B)</f>
        <v>Pet Treats</v>
      </c>
      <c r="G2618" t="str">
        <f>_xlfn.XLOOKUP(B:B,products!A:A,products!C:C)</f>
        <v>Pet Care</v>
      </c>
      <c r="H2618" t="str">
        <f>_xlfn.XLOOKUP(Table29[[#This Row],[product_id]],products!A:A,products!D:D)</f>
        <v>Basu, Thakur and Rege</v>
      </c>
      <c r="I2618" s="1">
        <f>_xlfn.XLOOKUP(Table29[[#This Row],[order_id]],orders!A:A,orders!C:C)</f>
        <v>45107.011111111111</v>
      </c>
      <c r="J2618" s="3">
        <f>_xlfn.XLOOKUP(Table29[[#This Row],[order_id]],orders!A:A,orders!B:B)</f>
        <v>31776996</v>
      </c>
      <c r="K2618" s="3" t="str">
        <f>_xlfn.XLOOKUP(Table29[[#This Row],[order_id]],orders!A:A,orders!E:E)</f>
        <v>Card</v>
      </c>
      <c r="L2618" s="3" t="str">
        <f>_xlfn.XLOOKUP(Table29[[#This Row],[customer id]],customers!A:A,customers!C:C)</f>
        <v>New</v>
      </c>
    </row>
    <row r="2619" spans="1:12" x14ac:dyDescent="0.35">
      <c r="A2619" s="3">
        <v>3438202422</v>
      </c>
      <c r="B2619">
        <v>602241</v>
      </c>
      <c r="C2619">
        <v>2</v>
      </c>
      <c r="D2619" s="2">
        <v>976.55</v>
      </c>
      <c r="E2619" s="2">
        <f>Table29[[#This Row],[quantity]]*Table29[[#This Row],[unit_price]]</f>
        <v>1953.1</v>
      </c>
      <c r="F2619" t="str">
        <f>_xlfn.XLOOKUP(Table29[[#This Row],[product_id]],products!A:A,products!B:B)</f>
        <v>Nuts</v>
      </c>
      <c r="G2619" t="str">
        <f>_xlfn.XLOOKUP(B:B,products!A:A,products!C:C)</f>
        <v>Snacks &amp; Munchies</v>
      </c>
      <c r="H2619" t="str">
        <f>_xlfn.XLOOKUP(Table29[[#This Row],[product_id]],products!A:A,products!D:D)</f>
        <v>Bahl-Pau</v>
      </c>
      <c r="I2619" s="1">
        <f>_xlfn.XLOOKUP(Table29[[#This Row],[order_id]],orders!A:A,orders!C:C)</f>
        <v>45207.65902777778</v>
      </c>
      <c r="J2619" s="3">
        <f>_xlfn.XLOOKUP(Table29[[#This Row],[order_id]],orders!A:A,orders!B:B)</f>
        <v>43860025</v>
      </c>
      <c r="K2619" s="3" t="str">
        <f>_xlfn.XLOOKUP(Table29[[#This Row],[order_id]],orders!A:A,orders!E:E)</f>
        <v>UPI</v>
      </c>
      <c r="L2619" s="3" t="str">
        <f>_xlfn.XLOOKUP(Table29[[#This Row],[customer id]],customers!A:A,customers!C:C)</f>
        <v>Regular</v>
      </c>
    </row>
    <row r="2620" spans="1:12" x14ac:dyDescent="0.35">
      <c r="A2620" s="3">
        <v>3007616042</v>
      </c>
      <c r="B2620">
        <v>451933</v>
      </c>
      <c r="C2620">
        <v>2</v>
      </c>
      <c r="D2620" s="2">
        <v>568.94000000000005</v>
      </c>
      <c r="E2620" s="2">
        <f>Table29[[#This Row],[quantity]]*Table29[[#This Row],[unit_price]]</f>
        <v>1137.8800000000001</v>
      </c>
      <c r="F2620" t="str">
        <f>_xlfn.XLOOKUP(Table29[[#This Row],[product_id]],products!A:A,products!B:B)</f>
        <v>Wheat Flour</v>
      </c>
      <c r="G2620" t="str">
        <f>_xlfn.XLOOKUP(B:B,products!A:A,products!C:C)</f>
        <v>Grocery &amp; Staples</v>
      </c>
      <c r="H2620" t="str">
        <f>_xlfn.XLOOKUP(Table29[[#This Row],[product_id]],products!A:A,products!D:D)</f>
        <v>Nadig Ltd</v>
      </c>
      <c r="I2620" s="1">
        <f>_xlfn.XLOOKUP(Table29[[#This Row],[order_id]],orders!A:A,orders!C:C)</f>
        <v>45487.305555555555</v>
      </c>
      <c r="J2620" s="3">
        <f>_xlfn.XLOOKUP(Table29[[#This Row],[order_id]],orders!A:A,orders!B:B)</f>
        <v>77869660</v>
      </c>
      <c r="K2620" s="3" t="str">
        <f>_xlfn.XLOOKUP(Table29[[#This Row],[order_id]],orders!A:A,orders!E:E)</f>
        <v>UPI</v>
      </c>
      <c r="L2620" s="3" t="str">
        <f>_xlfn.XLOOKUP(Table29[[#This Row],[customer id]],customers!A:A,customers!C:C)</f>
        <v>Premium</v>
      </c>
    </row>
    <row r="2621" spans="1:12" x14ac:dyDescent="0.35">
      <c r="A2621" s="3">
        <v>4656199468</v>
      </c>
      <c r="B2621">
        <v>373536</v>
      </c>
      <c r="C2621">
        <v>3</v>
      </c>
      <c r="D2621" s="2">
        <v>494.17</v>
      </c>
      <c r="E2621" s="2">
        <f>Table29[[#This Row],[quantity]]*Table29[[#This Row],[unit_price]]</f>
        <v>1482.51</v>
      </c>
      <c r="F2621" t="str">
        <f>_xlfn.XLOOKUP(Table29[[#This Row],[product_id]],products!A:A,products!B:B)</f>
        <v>Dog Food</v>
      </c>
      <c r="G2621" t="str">
        <f>_xlfn.XLOOKUP(B:B,products!A:A,products!C:C)</f>
        <v>Pet Care</v>
      </c>
      <c r="H2621" t="str">
        <f>_xlfn.XLOOKUP(Table29[[#This Row],[product_id]],products!A:A,products!D:D)</f>
        <v>Chauhan-Sabharwal</v>
      </c>
      <c r="I2621" s="1">
        <f>_xlfn.XLOOKUP(Table29[[#This Row],[order_id]],orders!A:A,orders!C:C)</f>
        <v>45228.811805555553</v>
      </c>
      <c r="J2621" s="3">
        <f>_xlfn.XLOOKUP(Table29[[#This Row],[order_id]],orders!A:A,orders!B:B)</f>
        <v>13581527</v>
      </c>
      <c r="K2621" s="3" t="str">
        <f>_xlfn.XLOOKUP(Table29[[#This Row],[order_id]],orders!A:A,orders!E:E)</f>
        <v>UPI</v>
      </c>
      <c r="L2621" s="3" t="str">
        <f>_xlfn.XLOOKUP(Table29[[#This Row],[customer id]],customers!A:A,customers!C:C)</f>
        <v>New</v>
      </c>
    </row>
    <row r="2622" spans="1:12" x14ac:dyDescent="0.35">
      <c r="A2622" s="3">
        <v>6994560237</v>
      </c>
      <c r="B2622">
        <v>366066</v>
      </c>
      <c r="C2622">
        <v>2</v>
      </c>
      <c r="D2622" s="2">
        <v>918.58</v>
      </c>
      <c r="E2622" s="2">
        <f>Table29[[#This Row],[quantity]]*Table29[[#This Row],[unit_price]]</f>
        <v>1837.16</v>
      </c>
      <c r="F2622" t="str">
        <f>_xlfn.XLOOKUP(Table29[[#This Row],[product_id]],products!A:A,products!B:B)</f>
        <v>Soap</v>
      </c>
      <c r="G2622" t="str">
        <f>_xlfn.XLOOKUP(B:B,products!A:A,products!C:C)</f>
        <v>Personal Care</v>
      </c>
      <c r="H2622" t="str">
        <f>_xlfn.XLOOKUP(Table29[[#This Row],[product_id]],products!A:A,products!D:D)</f>
        <v>Mandal LLC</v>
      </c>
      <c r="I2622" s="1">
        <f>_xlfn.XLOOKUP(Table29[[#This Row],[order_id]],orders!A:A,orders!C:C)</f>
        <v>45476.469444444447</v>
      </c>
      <c r="J2622" s="3">
        <f>_xlfn.XLOOKUP(Table29[[#This Row],[order_id]],orders!A:A,orders!B:B)</f>
        <v>96109948</v>
      </c>
      <c r="K2622" s="3" t="str">
        <f>_xlfn.XLOOKUP(Table29[[#This Row],[order_id]],orders!A:A,orders!E:E)</f>
        <v>UPI</v>
      </c>
      <c r="L2622" s="3" t="str">
        <f>_xlfn.XLOOKUP(Table29[[#This Row],[customer id]],customers!A:A,customers!C:C)</f>
        <v>Inactive</v>
      </c>
    </row>
    <row r="2623" spans="1:12" x14ac:dyDescent="0.35">
      <c r="A2623" s="3">
        <v>8442552565</v>
      </c>
      <c r="B2623">
        <v>385113</v>
      </c>
      <c r="C2623">
        <v>1</v>
      </c>
      <c r="D2623" s="2">
        <v>816.38</v>
      </c>
      <c r="E2623" s="2">
        <f>Table29[[#This Row],[quantity]]*Table29[[#This Row],[unit_price]]</f>
        <v>816.38</v>
      </c>
      <c r="F2623" t="str">
        <f>_xlfn.XLOOKUP(Table29[[#This Row],[product_id]],products!A:A,products!B:B)</f>
        <v>Lotion</v>
      </c>
      <c r="G2623" t="str">
        <f>_xlfn.XLOOKUP(B:B,products!A:A,products!C:C)</f>
        <v>Personal Care</v>
      </c>
      <c r="H2623" t="str">
        <f>_xlfn.XLOOKUP(Table29[[#This Row],[product_id]],products!A:A,products!D:D)</f>
        <v>Sampath, Mane and Mody</v>
      </c>
      <c r="I2623" s="1">
        <f>_xlfn.XLOOKUP(Table29[[#This Row],[order_id]],orders!A:A,orders!C:C)</f>
        <v>45235.677777777775</v>
      </c>
      <c r="J2623" s="3">
        <f>_xlfn.XLOOKUP(Table29[[#This Row],[order_id]],orders!A:A,orders!B:B)</f>
        <v>12851610</v>
      </c>
      <c r="K2623" s="3" t="str">
        <f>_xlfn.XLOOKUP(Table29[[#This Row],[order_id]],orders!A:A,orders!E:E)</f>
        <v>UPI</v>
      </c>
      <c r="L2623" s="3" t="str">
        <f>_xlfn.XLOOKUP(Table29[[#This Row],[customer id]],customers!A:A,customers!C:C)</f>
        <v>Inactive</v>
      </c>
    </row>
    <row r="2624" spans="1:12" x14ac:dyDescent="0.35">
      <c r="A2624" s="3">
        <v>414299117</v>
      </c>
      <c r="B2624">
        <v>470449</v>
      </c>
      <c r="C2624">
        <v>3</v>
      </c>
      <c r="D2624" s="2">
        <v>827.77</v>
      </c>
      <c r="E2624" s="2">
        <f>Table29[[#This Row],[quantity]]*Table29[[#This Row],[unit_price]]</f>
        <v>2483.31</v>
      </c>
      <c r="F2624" t="str">
        <f>_xlfn.XLOOKUP(Table29[[#This Row],[product_id]],products!A:A,products!B:B)</f>
        <v>Frozen Biryani</v>
      </c>
      <c r="G2624" t="str">
        <f>_xlfn.XLOOKUP(B:B,products!A:A,products!C:C)</f>
        <v>Instant &amp; Frozen Food</v>
      </c>
      <c r="H2624" t="str">
        <f>_xlfn.XLOOKUP(Table29[[#This Row],[product_id]],products!A:A,products!D:D)</f>
        <v>Kohli-Sawhney</v>
      </c>
      <c r="I2624" s="1">
        <f>_xlfn.XLOOKUP(Table29[[#This Row],[order_id]],orders!A:A,orders!C:C)</f>
        <v>45135.271527777775</v>
      </c>
      <c r="J2624" s="3">
        <f>_xlfn.XLOOKUP(Table29[[#This Row],[order_id]],orders!A:A,orders!B:B)</f>
        <v>41008070</v>
      </c>
      <c r="K2624" s="3" t="str">
        <f>_xlfn.XLOOKUP(Table29[[#This Row],[order_id]],orders!A:A,orders!E:E)</f>
        <v>Cash</v>
      </c>
      <c r="L2624" s="3" t="str">
        <f>_xlfn.XLOOKUP(Table29[[#This Row],[customer id]],customers!A:A,customers!C:C)</f>
        <v>New</v>
      </c>
    </row>
    <row r="2625" spans="1:12" x14ac:dyDescent="0.35">
      <c r="A2625" s="3">
        <v>8146956033</v>
      </c>
      <c r="B2625">
        <v>490602</v>
      </c>
      <c r="C2625">
        <v>2</v>
      </c>
      <c r="D2625" s="2">
        <v>549.47</v>
      </c>
      <c r="E2625" s="2">
        <f>Table29[[#This Row],[quantity]]*Table29[[#This Row],[unit_price]]</f>
        <v>1098.94</v>
      </c>
      <c r="F2625" t="str">
        <f>_xlfn.XLOOKUP(Table29[[#This Row],[product_id]],products!A:A,products!B:B)</f>
        <v>Sugar</v>
      </c>
      <c r="G2625" t="str">
        <f>_xlfn.XLOOKUP(B:B,products!A:A,products!C:C)</f>
        <v>Grocery &amp; Staples</v>
      </c>
      <c r="H2625" t="str">
        <f>_xlfn.XLOOKUP(Table29[[#This Row],[product_id]],products!A:A,products!D:D)</f>
        <v>Raghavan Inc</v>
      </c>
      <c r="I2625" s="1">
        <f>_xlfn.XLOOKUP(Table29[[#This Row],[order_id]],orders!A:A,orders!C:C)</f>
        <v>45514.038194444445</v>
      </c>
      <c r="J2625" s="3">
        <f>_xlfn.XLOOKUP(Table29[[#This Row],[order_id]],orders!A:A,orders!B:B)</f>
        <v>44888581</v>
      </c>
      <c r="K2625" s="3" t="str">
        <f>_xlfn.XLOOKUP(Table29[[#This Row],[order_id]],orders!A:A,orders!E:E)</f>
        <v>Card</v>
      </c>
      <c r="L2625" s="3" t="str">
        <f>_xlfn.XLOOKUP(Table29[[#This Row],[customer id]],customers!A:A,customers!C:C)</f>
        <v>Inactive</v>
      </c>
    </row>
    <row r="2626" spans="1:12" x14ac:dyDescent="0.35">
      <c r="A2626" s="3">
        <v>7919748594</v>
      </c>
      <c r="B2626">
        <v>481843</v>
      </c>
      <c r="C2626">
        <v>1</v>
      </c>
      <c r="D2626" s="2">
        <v>297.68</v>
      </c>
      <c r="E2626" s="2">
        <f>Table29[[#This Row],[quantity]]*Table29[[#This Row],[unit_price]]</f>
        <v>297.68</v>
      </c>
      <c r="F2626" t="str">
        <f>_xlfn.XLOOKUP(Table29[[#This Row],[product_id]],products!A:A,products!B:B)</f>
        <v>Chocolates</v>
      </c>
      <c r="G2626" t="str">
        <f>_xlfn.XLOOKUP(B:B,products!A:A,products!C:C)</f>
        <v>Snacks &amp; Munchies</v>
      </c>
      <c r="H2626" t="str">
        <f>_xlfn.XLOOKUP(Table29[[#This Row],[product_id]],products!A:A,products!D:D)</f>
        <v>Taneja, Kala and Kota</v>
      </c>
      <c r="I2626" s="1">
        <f>_xlfn.XLOOKUP(Table29[[#This Row],[order_id]],orders!A:A,orders!C:C)</f>
        <v>45555.020833333336</v>
      </c>
      <c r="J2626" s="3">
        <f>_xlfn.XLOOKUP(Table29[[#This Row],[order_id]],orders!A:A,orders!B:B)</f>
        <v>75213636</v>
      </c>
      <c r="K2626" s="3" t="str">
        <f>_xlfn.XLOOKUP(Table29[[#This Row],[order_id]],orders!A:A,orders!E:E)</f>
        <v>Wallet</v>
      </c>
      <c r="L2626" s="3" t="str">
        <f>_xlfn.XLOOKUP(Table29[[#This Row],[customer id]],customers!A:A,customers!C:C)</f>
        <v>Inactive</v>
      </c>
    </row>
    <row r="2627" spans="1:12" x14ac:dyDescent="0.35">
      <c r="A2627" s="3">
        <v>7834171020</v>
      </c>
      <c r="B2627">
        <v>687218</v>
      </c>
      <c r="C2627">
        <v>2</v>
      </c>
      <c r="D2627" s="2">
        <v>317.82</v>
      </c>
      <c r="E2627" s="2">
        <f>Table29[[#This Row],[quantity]]*Table29[[#This Row],[unit_price]]</f>
        <v>635.64</v>
      </c>
      <c r="F2627" t="str">
        <f>_xlfn.XLOOKUP(Table29[[#This Row],[product_id]],products!A:A,products!B:B)</f>
        <v>Mango Drink</v>
      </c>
      <c r="G2627" t="str">
        <f>_xlfn.XLOOKUP(B:B,products!A:A,products!C:C)</f>
        <v>Cold Drinks &amp; Juices</v>
      </c>
      <c r="H2627" t="str">
        <f>_xlfn.XLOOKUP(Table29[[#This Row],[product_id]],products!A:A,products!D:D)</f>
        <v>Sankaran, Pall and Gola</v>
      </c>
      <c r="I2627" s="1">
        <f>_xlfn.XLOOKUP(Table29[[#This Row],[order_id]],orders!A:A,orders!C:C)</f>
        <v>45295.511111111111</v>
      </c>
      <c r="J2627" s="3">
        <f>_xlfn.XLOOKUP(Table29[[#This Row],[order_id]],orders!A:A,orders!B:B)</f>
        <v>52915166</v>
      </c>
      <c r="K2627" s="3" t="str">
        <f>_xlfn.XLOOKUP(Table29[[#This Row],[order_id]],orders!A:A,orders!E:E)</f>
        <v>Card</v>
      </c>
      <c r="L2627" s="3" t="str">
        <f>_xlfn.XLOOKUP(Table29[[#This Row],[customer id]],customers!A:A,customers!C:C)</f>
        <v>Inactive</v>
      </c>
    </row>
    <row r="2628" spans="1:12" x14ac:dyDescent="0.35">
      <c r="A2628" s="3">
        <v>3735968672</v>
      </c>
      <c r="B2628">
        <v>767398</v>
      </c>
      <c r="C2628">
        <v>3</v>
      </c>
      <c r="D2628" s="2">
        <v>22.14</v>
      </c>
      <c r="E2628" s="2">
        <f>Table29[[#This Row],[quantity]]*Table29[[#This Row],[unit_price]]</f>
        <v>66.42</v>
      </c>
      <c r="F2628" t="str">
        <f>_xlfn.XLOOKUP(Table29[[#This Row],[product_id]],products!A:A,products!B:B)</f>
        <v>Dish Soap</v>
      </c>
      <c r="G2628" t="str">
        <f>_xlfn.XLOOKUP(B:B,products!A:A,products!C:C)</f>
        <v>Household Care</v>
      </c>
      <c r="H2628" t="str">
        <f>_xlfn.XLOOKUP(Table29[[#This Row],[product_id]],products!A:A,products!D:D)</f>
        <v>Arya, Sundaram and Pingle</v>
      </c>
      <c r="I2628" s="1">
        <f>_xlfn.XLOOKUP(Table29[[#This Row],[order_id]],orders!A:A,orders!C:C)</f>
        <v>45282.935416666667</v>
      </c>
      <c r="J2628" s="3">
        <f>_xlfn.XLOOKUP(Table29[[#This Row],[order_id]],orders!A:A,orders!B:B)</f>
        <v>211163</v>
      </c>
      <c r="K2628" s="3" t="str">
        <f>_xlfn.XLOOKUP(Table29[[#This Row],[order_id]],orders!A:A,orders!E:E)</f>
        <v>UPI</v>
      </c>
      <c r="L2628" s="3" t="str">
        <f>_xlfn.XLOOKUP(Table29[[#This Row],[customer id]],customers!A:A,customers!C:C)</f>
        <v>Regular</v>
      </c>
    </row>
    <row r="2629" spans="1:12" x14ac:dyDescent="0.35">
      <c r="A2629" s="3">
        <v>3864051985</v>
      </c>
      <c r="B2629">
        <v>490939</v>
      </c>
      <c r="C2629">
        <v>1</v>
      </c>
      <c r="D2629" s="2">
        <v>80.25</v>
      </c>
      <c r="E2629" s="2">
        <f>Table29[[#This Row],[quantity]]*Table29[[#This Row],[unit_price]]</f>
        <v>80.25</v>
      </c>
      <c r="F2629" t="str">
        <f>_xlfn.XLOOKUP(Table29[[#This Row],[product_id]],products!A:A,products!B:B)</f>
        <v>Lotion</v>
      </c>
      <c r="G2629" t="str">
        <f>_xlfn.XLOOKUP(B:B,products!A:A,products!C:C)</f>
        <v>Personal Care</v>
      </c>
      <c r="H2629" t="str">
        <f>_xlfn.XLOOKUP(Table29[[#This Row],[product_id]],products!A:A,products!D:D)</f>
        <v>Roy, Barad and De</v>
      </c>
      <c r="I2629" s="1">
        <f>_xlfn.XLOOKUP(Table29[[#This Row],[order_id]],orders!A:A,orders!C:C)</f>
        <v>45388.120833333334</v>
      </c>
      <c r="J2629" s="3">
        <f>_xlfn.XLOOKUP(Table29[[#This Row],[order_id]],orders!A:A,orders!B:B)</f>
        <v>31776996</v>
      </c>
      <c r="K2629" s="3" t="str">
        <f>_xlfn.XLOOKUP(Table29[[#This Row],[order_id]],orders!A:A,orders!E:E)</f>
        <v>Cash</v>
      </c>
      <c r="L2629" s="3" t="str">
        <f>_xlfn.XLOOKUP(Table29[[#This Row],[customer id]],customers!A:A,customers!C:C)</f>
        <v>New</v>
      </c>
    </row>
    <row r="2630" spans="1:12" x14ac:dyDescent="0.35">
      <c r="A2630" s="3">
        <v>8299074079</v>
      </c>
      <c r="B2630">
        <v>600767</v>
      </c>
      <c r="C2630">
        <v>1</v>
      </c>
      <c r="D2630" s="2">
        <v>722.42</v>
      </c>
      <c r="E2630" s="2">
        <f>Table29[[#This Row],[quantity]]*Table29[[#This Row],[unit_price]]</f>
        <v>722.42</v>
      </c>
      <c r="F2630" t="str">
        <f>_xlfn.XLOOKUP(Table29[[#This Row],[product_id]],products!A:A,products!B:B)</f>
        <v>Toothpaste</v>
      </c>
      <c r="G2630" t="str">
        <f>_xlfn.XLOOKUP(B:B,products!A:A,products!C:C)</f>
        <v>Personal Care</v>
      </c>
      <c r="H2630" t="str">
        <f>_xlfn.XLOOKUP(Table29[[#This Row],[product_id]],products!A:A,products!D:D)</f>
        <v>Balan Group</v>
      </c>
      <c r="I2630" s="1">
        <f>_xlfn.XLOOKUP(Table29[[#This Row],[order_id]],orders!A:A,orders!C:C)</f>
        <v>45451.426388888889</v>
      </c>
      <c r="J2630" s="3">
        <f>_xlfn.XLOOKUP(Table29[[#This Row],[order_id]],orders!A:A,orders!B:B)</f>
        <v>59930550</v>
      </c>
      <c r="K2630" s="3" t="str">
        <f>_xlfn.XLOOKUP(Table29[[#This Row],[order_id]],orders!A:A,orders!E:E)</f>
        <v>Cash</v>
      </c>
      <c r="L2630" s="3" t="str">
        <f>_xlfn.XLOOKUP(Table29[[#This Row],[customer id]],customers!A:A,customers!C:C)</f>
        <v>Inactive</v>
      </c>
    </row>
    <row r="2631" spans="1:12" x14ac:dyDescent="0.35">
      <c r="A2631" s="3">
        <v>891333736</v>
      </c>
      <c r="B2631">
        <v>552496</v>
      </c>
      <c r="C2631">
        <v>1</v>
      </c>
      <c r="D2631" s="2">
        <v>508</v>
      </c>
      <c r="E2631" s="2">
        <f>Table29[[#This Row],[quantity]]*Table29[[#This Row],[unit_price]]</f>
        <v>508</v>
      </c>
      <c r="F2631" t="str">
        <f>_xlfn.XLOOKUP(Table29[[#This Row],[product_id]],products!A:A,products!B:B)</f>
        <v>Dish Soap</v>
      </c>
      <c r="G2631" t="str">
        <f>_xlfn.XLOOKUP(B:B,products!A:A,products!C:C)</f>
        <v>Household Care</v>
      </c>
      <c r="H2631" t="str">
        <f>_xlfn.XLOOKUP(Table29[[#This Row],[product_id]],products!A:A,products!D:D)</f>
        <v>Dhar PLC</v>
      </c>
      <c r="I2631" s="1">
        <f>_xlfn.XLOOKUP(Table29[[#This Row],[order_id]],orders!A:A,orders!C:C)</f>
        <v>45193.842361111114</v>
      </c>
      <c r="J2631" s="3">
        <f>_xlfn.XLOOKUP(Table29[[#This Row],[order_id]],orders!A:A,orders!B:B)</f>
        <v>96853930</v>
      </c>
      <c r="K2631" s="3" t="str">
        <f>_xlfn.XLOOKUP(Table29[[#This Row],[order_id]],orders!A:A,orders!E:E)</f>
        <v>Wallet</v>
      </c>
      <c r="L2631" s="3" t="str">
        <f>_xlfn.XLOOKUP(Table29[[#This Row],[customer id]],customers!A:A,customers!C:C)</f>
        <v>Premium</v>
      </c>
    </row>
    <row r="2632" spans="1:12" x14ac:dyDescent="0.35">
      <c r="A2632" s="3">
        <v>2874220576</v>
      </c>
      <c r="B2632">
        <v>146840</v>
      </c>
      <c r="C2632">
        <v>2</v>
      </c>
      <c r="D2632" s="2">
        <v>786.85</v>
      </c>
      <c r="E2632" s="2">
        <f>Table29[[#This Row],[quantity]]*Table29[[#This Row],[unit_price]]</f>
        <v>1573.7</v>
      </c>
      <c r="F2632" t="str">
        <f>_xlfn.XLOOKUP(Table29[[#This Row],[product_id]],products!A:A,products!B:B)</f>
        <v>Bread</v>
      </c>
      <c r="G2632" t="str">
        <f>_xlfn.XLOOKUP(B:B,products!A:A,products!C:C)</f>
        <v>Dairy &amp; Breakfast</v>
      </c>
      <c r="H2632" t="str">
        <f>_xlfn.XLOOKUP(Table29[[#This Row],[product_id]],products!A:A,products!D:D)</f>
        <v>Bains, Deol and Vaidya</v>
      </c>
      <c r="I2632" s="1">
        <f>_xlfn.XLOOKUP(Table29[[#This Row],[order_id]],orders!A:A,orders!C:C)</f>
        <v>45203.291666666664</v>
      </c>
      <c r="J2632" s="3">
        <f>_xlfn.XLOOKUP(Table29[[#This Row],[order_id]],orders!A:A,orders!B:B)</f>
        <v>99734256</v>
      </c>
      <c r="K2632" s="3" t="str">
        <f>_xlfn.XLOOKUP(Table29[[#This Row],[order_id]],orders!A:A,orders!E:E)</f>
        <v>Wallet</v>
      </c>
      <c r="L2632" s="3" t="str">
        <f>_xlfn.XLOOKUP(Table29[[#This Row],[customer id]],customers!A:A,customers!C:C)</f>
        <v>Premium</v>
      </c>
    </row>
    <row r="2633" spans="1:12" x14ac:dyDescent="0.35">
      <c r="A2633" s="3">
        <v>6375536946</v>
      </c>
      <c r="B2633">
        <v>937542</v>
      </c>
      <c r="C2633">
        <v>3</v>
      </c>
      <c r="D2633" s="2">
        <v>97.04</v>
      </c>
      <c r="E2633" s="2">
        <f>Table29[[#This Row],[quantity]]*Table29[[#This Row],[unit_price]]</f>
        <v>291.12</v>
      </c>
      <c r="F2633" t="str">
        <f>_xlfn.XLOOKUP(Table29[[#This Row],[product_id]],products!A:A,products!B:B)</f>
        <v>Wheat Flour</v>
      </c>
      <c r="G2633" t="str">
        <f>_xlfn.XLOOKUP(B:B,products!A:A,products!C:C)</f>
        <v>Grocery &amp; Staples</v>
      </c>
      <c r="H2633" t="str">
        <f>_xlfn.XLOOKUP(Table29[[#This Row],[product_id]],products!A:A,products!D:D)</f>
        <v>Khurana and Sons</v>
      </c>
      <c r="I2633" s="1">
        <f>_xlfn.XLOOKUP(Table29[[#This Row],[order_id]],orders!A:A,orders!C:C)</f>
        <v>45301.524305555555</v>
      </c>
      <c r="J2633" s="3">
        <f>_xlfn.XLOOKUP(Table29[[#This Row],[order_id]],orders!A:A,orders!B:B)</f>
        <v>94430842</v>
      </c>
      <c r="K2633" s="3" t="str">
        <f>_xlfn.XLOOKUP(Table29[[#This Row],[order_id]],orders!A:A,orders!E:E)</f>
        <v>UPI</v>
      </c>
      <c r="L2633" s="3" t="str">
        <f>_xlfn.XLOOKUP(Table29[[#This Row],[customer id]],customers!A:A,customers!C:C)</f>
        <v>New</v>
      </c>
    </row>
    <row r="2634" spans="1:12" x14ac:dyDescent="0.35">
      <c r="A2634" s="3">
        <v>1966054573</v>
      </c>
      <c r="B2634">
        <v>552883</v>
      </c>
      <c r="C2634">
        <v>1</v>
      </c>
      <c r="D2634" s="2">
        <v>888.16</v>
      </c>
      <c r="E2634" s="2">
        <f>Table29[[#This Row],[quantity]]*Table29[[#This Row],[unit_price]]</f>
        <v>888.16</v>
      </c>
      <c r="F2634" t="str">
        <f>_xlfn.XLOOKUP(Table29[[#This Row],[product_id]],products!A:A,products!B:B)</f>
        <v>Potatoes</v>
      </c>
      <c r="G2634" t="str">
        <f>_xlfn.XLOOKUP(B:B,products!A:A,products!C:C)</f>
        <v>Fruits &amp; Vegetables</v>
      </c>
      <c r="H2634" t="str">
        <f>_xlfn.XLOOKUP(Table29[[#This Row],[product_id]],products!A:A,products!D:D)</f>
        <v>Balan, Patel and Mall</v>
      </c>
      <c r="I2634" s="1">
        <f>_xlfn.XLOOKUP(Table29[[#This Row],[order_id]],orders!A:A,orders!C:C)</f>
        <v>45055.497916666667</v>
      </c>
      <c r="J2634" s="3">
        <f>_xlfn.XLOOKUP(Table29[[#This Row],[order_id]],orders!A:A,orders!B:B)</f>
        <v>31389750</v>
      </c>
      <c r="K2634" s="3" t="str">
        <f>_xlfn.XLOOKUP(Table29[[#This Row],[order_id]],orders!A:A,orders!E:E)</f>
        <v>UPI</v>
      </c>
      <c r="L2634" s="3" t="str">
        <f>_xlfn.XLOOKUP(Table29[[#This Row],[customer id]],customers!A:A,customers!C:C)</f>
        <v>New</v>
      </c>
    </row>
    <row r="2635" spans="1:12" x14ac:dyDescent="0.35">
      <c r="A2635" s="3">
        <v>1565942558</v>
      </c>
      <c r="B2635">
        <v>272170</v>
      </c>
      <c r="C2635">
        <v>2</v>
      </c>
      <c r="D2635" s="2">
        <v>140.80000000000001</v>
      </c>
      <c r="E2635" s="2">
        <f>Table29[[#This Row],[quantity]]*Table29[[#This Row],[unit_price]]</f>
        <v>281.60000000000002</v>
      </c>
      <c r="F2635" t="str">
        <f>_xlfn.XLOOKUP(Table29[[#This Row],[product_id]],products!A:A,products!B:B)</f>
        <v>Ice Cream</v>
      </c>
      <c r="G2635" t="str">
        <f>_xlfn.XLOOKUP(B:B,products!A:A,products!C:C)</f>
        <v>Instant &amp; Frozen Food</v>
      </c>
      <c r="H2635" t="str">
        <f>_xlfn.XLOOKUP(Table29[[#This Row],[product_id]],products!A:A,products!D:D)</f>
        <v>Purohit Group</v>
      </c>
      <c r="I2635" s="1">
        <f>_xlfn.XLOOKUP(Table29[[#This Row],[order_id]],orders!A:A,orders!C:C)</f>
        <v>45508.597222222219</v>
      </c>
      <c r="J2635" s="3">
        <f>_xlfn.XLOOKUP(Table29[[#This Row],[order_id]],orders!A:A,orders!B:B)</f>
        <v>40858753</v>
      </c>
      <c r="K2635" s="3" t="str">
        <f>_xlfn.XLOOKUP(Table29[[#This Row],[order_id]],orders!A:A,orders!E:E)</f>
        <v>UPI</v>
      </c>
      <c r="L2635" s="3" t="str">
        <f>_xlfn.XLOOKUP(Table29[[#This Row],[customer id]],customers!A:A,customers!C:C)</f>
        <v>Regular</v>
      </c>
    </row>
    <row r="2636" spans="1:12" x14ac:dyDescent="0.35">
      <c r="A2636" s="3">
        <v>4624281313</v>
      </c>
      <c r="B2636">
        <v>490939</v>
      </c>
      <c r="C2636">
        <v>2</v>
      </c>
      <c r="D2636" s="2">
        <v>80.25</v>
      </c>
      <c r="E2636" s="2">
        <f>Table29[[#This Row],[quantity]]*Table29[[#This Row],[unit_price]]</f>
        <v>160.5</v>
      </c>
      <c r="F2636" t="str">
        <f>_xlfn.XLOOKUP(Table29[[#This Row],[product_id]],products!A:A,products!B:B)</f>
        <v>Lotion</v>
      </c>
      <c r="G2636" t="str">
        <f>_xlfn.XLOOKUP(B:B,products!A:A,products!C:C)</f>
        <v>Personal Care</v>
      </c>
      <c r="H2636" t="str">
        <f>_xlfn.XLOOKUP(Table29[[#This Row],[product_id]],products!A:A,products!D:D)</f>
        <v>Roy, Barad and De</v>
      </c>
      <c r="I2636" s="1">
        <f>_xlfn.XLOOKUP(Table29[[#This Row],[order_id]],orders!A:A,orders!C:C)</f>
        <v>45587.466666666667</v>
      </c>
      <c r="J2636" s="3">
        <f>_xlfn.XLOOKUP(Table29[[#This Row],[order_id]],orders!A:A,orders!B:B)</f>
        <v>11493380</v>
      </c>
      <c r="K2636" s="3" t="str">
        <f>_xlfn.XLOOKUP(Table29[[#This Row],[order_id]],orders!A:A,orders!E:E)</f>
        <v>Card</v>
      </c>
      <c r="L2636" s="3" t="str">
        <f>_xlfn.XLOOKUP(Table29[[#This Row],[customer id]],customers!A:A,customers!C:C)</f>
        <v>Regular</v>
      </c>
    </row>
    <row r="2637" spans="1:12" x14ac:dyDescent="0.35">
      <c r="A2637" s="3">
        <v>6884010758</v>
      </c>
      <c r="B2637">
        <v>818990</v>
      </c>
      <c r="C2637">
        <v>2</v>
      </c>
      <c r="D2637" s="2">
        <v>163.55000000000001</v>
      </c>
      <c r="E2637" s="2">
        <f>Table29[[#This Row],[quantity]]*Table29[[#This Row],[unit_price]]</f>
        <v>327.10000000000002</v>
      </c>
      <c r="F2637" t="str">
        <f>_xlfn.XLOOKUP(Table29[[#This Row],[product_id]],products!A:A,products!B:B)</f>
        <v>Tomatoes</v>
      </c>
      <c r="G2637" t="str">
        <f>_xlfn.XLOOKUP(B:B,products!A:A,products!C:C)</f>
        <v>Fruits &amp; Vegetables</v>
      </c>
      <c r="H2637" t="str">
        <f>_xlfn.XLOOKUP(Table29[[#This Row],[product_id]],products!A:A,products!D:D)</f>
        <v>Dugar Group</v>
      </c>
      <c r="I2637" s="1">
        <f>_xlfn.XLOOKUP(Table29[[#This Row],[order_id]],orders!A:A,orders!C:C)</f>
        <v>45409.928472222222</v>
      </c>
      <c r="J2637" s="3">
        <f>_xlfn.XLOOKUP(Table29[[#This Row],[order_id]],orders!A:A,orders!B:B)</f>
        <v>22210238</v>
      </c>
      <c r="K2637" s="3" t="str">
        <f>_xlfn.XLOOKUP(Table29[[#This Row],[order_id]],orders!A:A,orders!E:E)</f>
        <v>Wallet</v>
      </c>
      <c r="L2637" s="3" t="str">
        <f>_xlfn.XLOOKUP(Table29[[#This Row],[customer id]],customers!A:A,customers!C:C)</f>
        <v>New</v>
      </c>
    </row>
    <row r="2638" spans="1:12" x14ac:dyDescent="0.35">
      <c r="A2638" s="3">
        <v>4351744653</v>
      </c>
      <c r="B2638">
        <v>851978</v>
      </c>
      <c r="C2638">
        <v>1</v>
      </c>
      <c r="D2638" s="2">
        <v>715.72</v>
      </c>
      <c r="E2638" s="2">
        <f>Table29[[#This Row],[quantity]]*Table29[[#This Row],[unit_price]]</f>
        <v>715.72</v>
      </c>
      <c r="F2638" t="str">
        <f>_xlfn.XLOOKUP(Table29[[#This Row],[product_id]],products!A:A,products!B:B)</f>
        <v>Vitamins</v>
      </c>
      <c r="G2638" t="str">
        <f>_xlfn.XLOOKUP(B:B,products!A:A,products!C:C)</f>
        <v>Pharmacy</v>
      </c>
      <c r="H2638" t="str">
        <f>_xlfn.XLOOKUP(Table29[[#This Row],[product_id]],products!A:A,products!D:D)</f>
        <v>Parsa-Bala</v>
      </c>
      <c r="I2638" s="1">
        <f>_xlfn.XLOOKUP(Table29[[#This Row],[order_id]],orders!A:A,orders!C:C)</f>
        <v>45019.590277777781</v>
      </c>
      <c r="J2638" s="3">
        <f>_xlfn.XLOOKUP(Table29[[#This Row],[order_id]],orders!A:A,orders!B:B)</f>
        <v>9423628</v>
      </c>
      <c r="K2638" s="3" t="str">
        <f>_xlfn.XLOOKUP(Table29[[#This Row],[order_id]],orders!A:A,orders!E:E)</f>
        <v>UPI</v>
      </c>
      <c r="L2638" s="3" t="str">
        <f>_xlfn.XLOOKUP(Table29[[#This Row],[customer id]],customers!A:A,customers!C:C)</f>
        <v>Inactive</v>
      </c>
    </row>
    <row r="2639" spans="1:12" x14ac:dyDescent="0.35">
      <c r="A2639" s="3">
        <v>8698000932</v>
      </c>
      <c r="B2639">
        <v>690565</v>
      </c>
      <c r="C2639">
        <v>2</v>
      </c>
      <c r="D2639" s="2">
        <v>951.27</v>
      </c>
      <c r="E2639" s="2">
        <f>Table29[[#This Row],[quantity]]*Table29[[#This Row],[unit_price]]</f>
        <v>1902.54</v>
      </c>
      <c r="F2639" t="str">
        <f>_xlfn.XLOOKUP(Table29[[#This Row],[product_id]],products!A:A,products!B:B)</f>
        <v>Cookies</v>
      </c>
      <c r="G2639" t="str">
        <f>_xlfn.XLOOKUP(B:B,products!A:A,products!C:C)</f>
        <v>Snacks &amp; Munchies</v>
      </c>
      <c r="H2639" t="str">
        <f>_xlfn.XLOOKUP(Table29[[#This Row],[product_id]],products!A:A,products!D:D)</f>
        <v>Roy, Seth and Patla</v>
      </c>
      <c r="I2639" s="1">
        <f>_xlfn.XLOOKUP(Table29[[#This Row],[order_id]],orders!A:A,orders!C:C)</f>
        <v>45440.847222222219</v>
      </c>
      <c r="J2639" s="3">
        <f>_xlfn.XLOOKUP(Table29[[#This Row],[order_id]],orders!A:A,orders!B:B)</f>
        <v>43519553</v>
      </c>
      <c r="K2639" s="3" t="str">
        <f>_xlfn.XLOOKUP(Table29[[#This Row],[order_id]],orders!A:A,orders!E:E)</f>
        <v>Card</v>
      </c>
      <c r="L2639" s="3" t="str">
        <f>_xlfn.XLOOKUP(Table29[[#This Row],[customer id]],customers!A:A,customers!C:C)</f>
        <v>Premium</v>
      </c>
    </row>
    <row r="2640" spans="1:12" x14ac:dyDescent="0.35">
      <c r="A2640" s="3">
        <v>3844380421</v>
      </c>
      <c r="B2640">
        <v>131937</v>
      </c>
      <c r="C2640">
        <v>3</v>
      </c>
      <c r="D2640" s="2">
        <v>287.81</v>
      </c>
      <c r="E2640" s="2">
        <f>Table29[[#This Row],[quantity]]*Table29[[#This Row],[unit_price]]</f>
        <v>863.43000000000006</v>
      </c>
      <c r="F2640" t="str">
        <f>_xlfn.XLOOKUP(Table29[[#This Row],[product_id]],products!A:A,products!B:B)</f>
        <v>Frozen Pizza</v>
      </c>
      <c r="G2640" t="str">
        <f>_xlfn.XLOOKUP(B:B,products!A:A,products!C:C)</f>
        <v>Instant &amp; Frozen Food</v>
      </c>
      <c r="H2640" t="str">
        <f>_xlfn.XLOOKUP(Table29[[#This Row],[product_id]],products!A:A,products!D:D)</f>
        <v>Varkey, Devi and Ganguly</v>
      </c>
      <c r="I2640" s="1">
        <f>_xlfn.XLOOKUP(Table29[[#This Row],[order_id]],orders!A:A,orders!C:C)</f>
        <v>45218.531944444447</v>
      </c>
      <c r="J2640" s="3">
        <f>_xlfn.XLOOKUP(Table29[[#This Row],[order_id]],orders!A:A,orders!B:B)</f>
        <v>6344345</v>
      </c>
      <c r="K2640" s="3" t="str">
        <f>_xlfn.XLOOKUP(Table29[[#This Row],[order_id]],orders!A:A,orders!E:E)</f>
        <v>Wallet</v>
      </c>
      <c r="L2640" s="3" t="str">
        <f>_xlfn.XLOOKUP(Table29[[#This Row],[customer id]],customers!A:A,customers!C:C)</f>
        <v>Premium</v>
      </c>
    </row>
    <row r="2641" spans="1:12" x14ac:dyDescent="0.35">
      <c r="A2641" s="3">
        <v>7105842598</v>
      </c>
      <c r="B2641">
        <v>897083</v>
      </c>
      <c r="C2641">
        <v>1</v>
      </c>
      <c r="D2641" s="2">
        <v>972.69</v>
      </c>
      <c r="E2641" s="2">
        <f>Table29[[#This Row],[quantity]]*Table29[[#This Row],[unit_price]]</f>
        <v>972.69</v>
      </c>
      <c r="F2641" t="str">
        <f>_xlfn.XLOOKUP(Table29[[#This Row],[product_id]],products!A:A,products!B:B)</f>
        <v>Detergent</v>
      </c>
      <c r="G2641" t="str">
        <f>_xlfn.XLOOKUP(B:B,products!A:A,products!C:C)</f>
        <v>Household Care</v>
      </c>
      <c r="H2641" t="str">
        <f>_xlfn.XLOOKUP(Table29[[#This Row],[product_id]],products!A:A,products!D:D)</f>
        <v>Dutta-Halder</v>
      </c>
      <c r="I2641" s="1">
        <f>_xlfn.XLOOKUP(Table29[[#This Row],[order_id]],orders!A:A,orders!C:C)</f>
        <v>45162.617361111108</v>
      </c>
      <c r="J2641" s="3">
        <f>_xlfn.XLOOKUP(Table29[[#This Row],[order_id]],orders!A:A,orders!B:B)</f>
        <v>99707100</v>
      </c>
      <c r="K2641" s="3" t="str">
        <f>_xlfn.XLOOKUP(Table29[[#This Row],[order_id]],orders!A:A,orders!E:E)</f>
        <v>UPI</v>
      </c>
      <c r="L2641" s="3" t="str">
        <f>_xlfn.XLOOKUP(Table29[[#This Row],[customer id]],customers!A:A,customers!C:C)</f>
        <v>Inactive</v>
      </c>
    </row>
    <row r="2642" spans="1:12" x14ac:dyDescent="0.35">
      <c r="A2642" s="3">
        <v>8993722297</v>
      </c>
      <c r="B2642">
        <v>952124</v>
      </c>
      <c r="C2642">
        <v>2</v>
      </c>
      <c r="D2642" s="2">
        <v>127.08</v>
      </c>
      <c r="E2642" s="2">
        <f>Table29[[#This Row],[quantity]]*Table29[[#This Row],[unit_price]]</f>
        <v>254.16</v>
      </c>
      <c r="F2642" t="str">
        <f>_xlfn.XLOOKUP(Table29[[#This Row],[product_id]],products!A:A,products!B:B)</f>
        <v>Onions</v>
      </c>
      <c r="G2642" t="str">
        <f>_xlfn.XLOOKUP(B:B,products!A:A,products!C:C)</f>
        <v>Fruits &amp; Vegetables</v>
      </c>
      <c r="H2642" t="str">
        <f>_xlfn.XLOOKUP(Table29[[#This Row],[product_id]],products!A:A,products!D:D)</f>
        <v>Wali, Sood and Bala</v>
      </c>
      <c r="I2642" s="1">
        <f>_xlfn.XLOOKUP(Table29[[#This Row],[order_id]],orders!A:A,orders!C:C)</f>
        <v>45111.662499999999</v>
      </c>
      <c r="J2642" s="3">
        <f>_xlfn.XLOOKUP(Table29[[#This Row],[order_id]],orders!A:A,orders!B:B)</f>
        <v>69088723</v>
      </c>
      <c r="K2642" s="3" t="str">
        <f>_xlfn.XLOOKUP(Table29[[#This Row],[order_id]],orders!A:A,orders!E:E)</f>
        <v>Cash</v>
      </c>
      <c r="L2642" s="3" t="str">
        <f>_xlfn.XLOOKUP(Table29[[#This Row],[customer id]],customers!A:A,customers!C:C)</f>
        <v>New</v>
      </c>
    </row>
    <row r="2643" spans="1:12" x14ac:dyDescent="0.35">
      <c r="A2643" s="3">
        <v>2929439019</v>
      </c>
      <c r="B2643">
        <v>654623</v>
      </c>
      <c r="C2643">
        <v>1</v>
      </c>
      <c r="D2643" s="2">
        <v>422.14</v>
      </c>
      <c r="E2643" s="2">
        <f>Table29[[#This Row],[quantity]]*Table29[[#This Row],[unit_price]]</f>
        <v>422.14</v>
      </c>
      <c r="F2643" t="str">
        <f>_xlfn.XLOOKUP(Table29[[#This Row],[product_id]],products!A:A,products!B:B)</f>
        <v>Chips</v>
      </c>
      <c r="G2643" t="str">
        <f>_xlfn.XLOOKUP(B:B,products!A:A,products!C:C)</f>
        <v>Snacks &amp; Munchies</v>
      </c>
      <c r="H2643" t="str">
        <f>_xlfn.XLOOKUP(Table29[[#This Row],[product_id]],products!A:A,products!D:D)</f>
        <v>Pradhan and Sons</v>
      </c>
      <c r="I2643" s="1">
        <f>_xlfn.XLOOKUP(Table29[[#This Row],[order_id]],orders!A:A,orders!C:C)</f>
        <v>45227.722916666666</v>
      </c>
      <c r="J2643" s="3">
        <f>_xlfn.XLOOKUP(Table29[[#This Row],[order_id]],orders!A:A,orders!B:B)</f>
        <v>63858550</v>
      </c>
      <c r="K2643" s="3" t="str">
        <f>_xlfn.XLOOKUP(Table29[[#This Row],[order_id]],orders!A:A,orders!E:E)</f>
        <v>Wallet</v>
      </c>
      <c r="L2643" s="3" t="str">
        <f>_xlfn.XLOOKUP(Table29[[#This Row],[customer id]],customers!A:A,customers!C:C)</f>
        <v>Premium</v>
      </c>
    </row>
    <row r="2644" spans="1:12" x14ac:dyDescent="0.35">
      <c r="A2644" s="3">
        <v>1661854320</v>
      </c>
      <c r="B2644">
        <v>382511</v>
      </c>
      <c r="C2644">
        <v>2</v>
      </c>
      <c r="D2644" s="2">
        <v>702.54</v>
      </c>
      <c r="E2644" s="2">
        <f>Table29[[#This Row],[quantity]]*Table29[[#This Row],[unit_price]]</f>
        <v>1405.08</v>
      </c>
      <c r="F2644" t="str">
        <f>_xlfn.XLOOKUP(Table29[[#This Row],[product_id]],products!A:A,products!B:B)</f>
        <v>Butter</v>
      </c>
      <c r="G2644" t="str">
        <f>_xlfn.XLOOKUP(B:B,products!A:A,products!C:C)</f>
        <v>Dairy &amp; Breakfast</v>
      </c>
      <c r="H2644" t="str">
        <f>_xlfn.XLOOKUP(Table29[[#This Row],[product_id]],products!A:A,products!D:D)</f>
        <v>Bora-Thakkar</v>
      </c>
      <c r="I2644" s="1">
        <f>_xlfn.XLOOKUP(Table29[[#This Row],[order_id]],orders!A:A,orders!C:C)</f>
        <v>45563.410416666666</v>
      </c>
      <c r="J2644" s="3">
        <f>_xlfn.XLOOKUP(Table29[[#This Row],[order_id]],orders!A:A,orders!B:B)</f>
        <v>79169760</v>
      </c>
      <c r="K2644" s="3" t="str">
        <f>_xlfn.XLOOKUP(Table29[[#This Row],[order_id]],orders!A:A,orders!E:E)</f>
        <v>UPI</v>
      </c>
      <c r="L2644" s="3" t="str">
        <f>_xlfn.XLOOKUP(Table29[[#This Row],[customer id]],customers!A:A,customers!C:C)</f>
        <v>New</v>
      </c>
    </row>
    <row r="2645" spans="1:12" x14ac:dyDescent="0.35">
      <c r="A2645" s="3">
        <v>3082165628</v>
      </c>
      <c r="B2645">
        <v>621677</v>
      </c>
      <c r="C2645">
        <v>3</v>
      </c>
      <c r="D2645" s="2">
        <v>317.8</v>
      </c>
      <c r="E2645" s="2">
        <f>Table29[[#This Row],[quantity]]*Table29[[#This Row],[unit_price]]</f>
        <v>953.40000000000009</v>
      </c>
      <c r="F2645" t="str">
        <f>_xlfn.XLOOKUP(Table29[[#This Row],[product_id]],products!A:A,products!B:B)</f>
        <v>Frozen Biryani</v>
      </c>
      <c r="G2645" t="str">
        <f>_xlfn.XLOOKUP(B:B,products!A:A,products!C:C)</f>
        <v>Instant &amp; Frozen Food</v>
      </c>
      <c r="H2645" t="str">
        <f>_xlfn.XLOOKUP(Table29[[#This Row],[product_id]],products!A:A,products!D:D)</f>
        <v>Sabharwal-Mital</v>
      </c>
      <c r="I2645" s="1">
        <f>_xlfn.XLOOKUP(Table29[[#This Row],[order_id]],orders!A:A,orders!C:C)</f>
        <v>45048.897222222222</v>
      </c>
      <c r="J2645" s="3">
        <f>_xlfn.XLOOKUP(Table29[[#This Row],[order_id]],orders!A:A,orders!B:B)</f>
        <v>49617892</v>
      </c>
      <c r="K2645" s="3" t="str">
        <f>_xlfn.XLOOKUP(Table29[[#This Row],[order_id]],orders!A:A,orders!E:E)</f>
        <v>UPI</v>
      </c>
      <c r="L2645" s="3" t="str">
        <f>_xlfn.XLOOKUP(Table29[[#This Row],[customer id]],customers!A:A,customers!C:C)</f>
        <v>New</v>
      </c>
    </row>
    <row r="2646" spans="1:12" x14ac:dyDescent="0.35">
      <c r="A2646" s="3">
        <v>1745045814</v>
      </c>
      <c r="B2646">
        <v>677169</v>
      </c>
      <c r="C2646">
        <v>1</v>
      </c>
      <c r="D2646" s="2">
        <v>261.02999999999997</v>
      </c>
      <c r="E2646" s="2">
        <f>Table29[[#This Row],[quantity]]*Table29[[#This Row],[unit_price]]</f>
        <v>261.02999999999997</v>
      </c>
      <c r="F2646" t="str">
        <f>_xlfn.XLOOKUP(Table29[[#This Row],[product_id]],products!A:A,products!B:B)</f>
        <v>Cough Syrup</v>
      </c>
      <c r="G2646" t="str">
        <f>_xlfn.XLOOKUP(B:B,products!A:A,products!C:C)</f>
        <v>Pharmacy</v>
      </c>
      <c r="H2646" t="str">
        <f>_xlfn.XLOOKUP(Table29[[#This Row],[product_id]],products!A:A,products!D:D)</f>
        <v>Char-Divan</v>
      </c>
      <c r="I2646" s="1">
        <f>_xlfn.XLOOKUP(Table29[[#This Row],[order_id]],orders!A:A,orders!C:C)</f>
        <v>45260.364583333336</v>
      </c>
      <c r="J2646" s="3">
        <f>_xlfn.XLOOKUP(Table29[[#This Row],[order_id]],orders!A:A,orders!B:B)</f>
        <v>88532418</v>
      </c>
      <c r="K2646" s="3" t="str">
        <f>_xlfn.XLOOKUP(Table29[[#This Row],[order_id]],orders!A:A,orders!E:E)</f>
        <v>Card</v>
      </c>
      <c r="L2646" s="3" t="str">
        <f>_xlfn.XLOOKUP(Table29[[#This Row],[customer id]],customers!A:A,customers!C:C)</f>
        <v>New</v>
      </c>
    </row>
    <row r="2647" spans="1:12" x14ac:dyDescent="0.35">
      <c r="A2647" s="3">
        <v>813387880</v>
      </c>
      <c r="B2647">
        <v>897083</v>
      </c>
      <c r="C2647">
        <v>1</v>
      </c>
      <c r="D2647" s="2">
        <v>972.69</v>
      </c>
      <c r="E2647" s="2">
        <f>Table29[[#This Row],[quantity]]*Table29[[#This Row],[unit_price]]</f>
        <v>972.69</v>
      </c>
      <c r="F2647" t="str">
        <f>_xlfn.XLOOKUP(Table29[[#This Row],[product_id]],products!A:A,products!B:B)</f>
        <v>Detergent</v>
      </c>
      <c r="G2647" t="str">
        <f>_xlfn.XLOOKUP(B:B,products!A:A,products!C:C)</f>
        <v>Household Care</v>
      </c>
      <c r="H2647" t="str">
        <f>_xlfn.XLOOKUP(Table29[[#This Row],[product_id]],products!A:A,products!D:D)</f>
        <v>Dutta-Halder</v>
      </c>
      <c r="I2647" s="1">
        <f>_xlfn.XLOOKUP(Table29[[#This Row],[order_id]],orders!A:A,orders!C:C)</f>
        <v>45115.479861111111</v>
      </c>
      <c r="J2647" s="3">
        <f>_xlfn.XLOOKUP(Table29[[#This Row],[order_id]],orders!A:A,orders!B:B)</f>
        <v>92455970</v>
      </c>
      <c r="K2647" s="3" t="str">
        <f>_xlfn.XLOOKUP(Table29[[#This Row],[order_id]],orders!A:A,orders!E:E)</f>
        <v>Wallet</v>
      </c>
      <c r="L2647" s="3" t="str">
        <f>_xlfn.XLOOKUP(Table29[[#This Row],[customer id]],customers!A:A,customers!C:C)</f>
        <v>Inactive</v>
      </c>
    </row>
    <row r="2648" spans="1:12" x14ac:dyDescent="0.35">
      <c r="A2648" s="3">
        <v>8189879400</v>
      </c>
      <c r="B2648">
        <v>491521</v>
      </c>
      <c r="C2648">
        <v>1</v>
      </c>
      <c r="D2648" s="2">
        <v>556.35</v>
      </c>
      <c r="E2648" s="2">
        <f>Table29[[#This Row],[quantity]]*Table29[[#This Row],[unit_price]]</f>
        <v>556.35</v>
      </c>
      <c r="F2648" t="str">
        <f>_xlfn.XLOOKUP(Table29[[#This Row],[product_id]],products!A:A,products!B:B)</f>
        <v>Nuts</v>
      </c>
      <c r="G2648" t="str">
        <f>_xlfn.XLOOKUP(B:B,products!A:A,products!C:C)</f>
        <v>Snacks &amp; Munchies</v>
      </c>
      <c r="H2648" t="str">
        <f>_xlfn.XLOOKUP(Table29[[#This Row],[product_id]],products!A:A,products!D:D)</f>
        <v>Karpe Inc</v>
      </c>
      <c r="I2648" s="1">
        <f>_xlfn.XLOOKUP(Table29[[#This Row],[order_id]],orders!A:A,orders!C:C)</f>
        <v>45246.181944444441</v>
      </c>
      <c r="J2648" s="3">
        <f>_xlfn.XLOOKUP(Table29[[#This Row],[order_id]],orders!A:A,orders!B:B)</f>
        <v>66427343</v>
      </c>
      <c r="K2648" s="3" t="str">
        <f>_xlfn.XLOOKUP(Table29[[#This Row],[order_id]],orders!A:A,orders!E:E)</f>
        <v>Cash</v>
      </c>
      <c r="L2648" s="3" t="str">
        <f>_xlfn.XLOOKUP(Table29[[#This Row],[customer id]],customers!A:A,customers!C:C)</f>
        <v>Premium</v>
      </c>
    </row>
    <row r="2649" spans="1:12" x14ac:dyDescent="0.35">
      <c r="A2649" s="3">
        <v>8465045467</v>
      </c>
      <c r="B2649">
        <v>136533</v>
      </c>
      <c r="C2649">
        <v>3</v>
      </c>
      <c r="D2649" s="2">
        <v>826.21</v>
      </c>
      <c r="E2649" s="2">
        <f>Table29[[#This Row],[quantity]]*Table29[[#This Row],[unit_price]]</f>
        <v>2478.63</v>
      </c>
      <c r="F2649" t="str">
        <f>_xlfn.XLOOKUP(Table29[[#This Row],[product_id]],products!A:A,products!B:B)</f>
        <v>Eggs</v>
      </c>
      <c r="G2649" t="str">
        <f>_xlfn.XLOOKUP(B:B,products!A:A,products!C:C)</f>
        <v>Dairy &amp; Breakfast</v>
      </c>
      <c r="H2649" t="str">
        <f>_xlfn.XLOOKUP(Table29[[#This Row],[product_id]],products!A:A,products!D:D)</f>
        <v>Raghavan, Magar and Shanker</v>
      </c>
      <c r="I2649" s="1">
        <f>_xlfn.XLOOKUP(Table29[[#This Row],[order_id]],orders!A:A,orders!C:C)</f>
        <v>45413.230555555558</v>
      </c>
      <c r="J2649" s="3">
        <f>_xlfn.XLOOKUP(Table29[[#This Row],[order_id]],orders!A:A,orders!B:B)</f>
        <v>13604883</v>
      </c>
      <c r="K2649" s="3" t="str">
        <f>_xlfn.XLOOKUP(Table29[[#This Row],[order_id]],orders!A:A,orders!E:E)</f>
        <v>Wallet</v>
      </c>
      <c r="L2649" s="3" t="str">
        <f>_xlfn.XLOOKUP(Table29[[#This Row],[customer id]],customers!A:A,customers!C:C)</f>
        <v>Premium</v>
      </c>
    </row>
    <row r="2650" spans="1:12" x14ac:dyDescent="0.35">
      <c r="A2650" s="3">
        <v>9232350528</v>
      </c>
      <c r="B2650">
        <v>67197</v>
      </c>
      <c r="C2650">
        <v>2</v>
      </c>
      <c r="D2650" s="2">
        <v>552.20000000000005</v>
      </c>
      <c r="E2650" s="2">
        <f>Table29[[#This Row],[quantity]]*Table29[[#This Row],[unit_price]]</f>
        <v>1104.4000000000001</v>
      </c>
      <c r="F2650" t="str">
        <f>_xlfn.XLOOKUP(Table29[[#This Row],[product_id]],products!A:A,products!B:B)</f>
        <v>Butter</v>
      </c>
      <c r="G2650" t="str">
        <f>_xlfn.XLOOKUP(B:B,products!A:A,products!C:C)</f>
        <v>Dairy &amp; Breakfast</v>
      </c>
      <c r="H2650" t="str">
        <f>_xlfn.XLOOKUP(Table29[[#This Row],[product_id]],products!A:A,products!D:D)</f>
        <v>Shetty-Bora</v>
      </c>
      <c r="I2650" s="1">
        <f>_xlfn.XLOOKUP(Table29[[#This Row],[order_id]],orders!A:A,orders!C:C)</f>
        <v>45202.345138888886</v>
      </c>
      <c r="J2650" s="3">
        <f>_xlfn.XLOOKUP(Table29[[#This Row],[order_id]],orders!A:A,orders!B:B)</f>
        <v>4055790</v>
      </c>
      <c r="K2650" s="3" t="str">
        <f>_xlfn.XLOOKUP(Table29[[#This Row],[order_id]],orders!A:A,orders!E:E)</f>
        <v>Cash</v>
      </c>
      <c r="L2650" s="3" t="str">
        <f>_xlfn.XLOOKUP(Table29[[#This Row],[customer id]],customers!A:A,customers!C:C)</f>
        <v>Regular</v>
      </c>
    </row>
    <row r="2651" spans="1:12" x14ac:dyDescent="0.35">
      <c r="A2651" s="3">
        <v>1728666371</v>
      </c>
      <c r="B2651">
        <v>131748</v>
      </c>
      <c r="C2651">
        <v>1</v>
      </c>
      <c r="D2651" s="2">
        <v>81.349999999999994</v>
      </c>
      <c r="E2651" s="2">
        <f>Table29[[#This Row],[quantity]]*Table29[[#This Row],[unit_price]]</f>
        <v>81.349999999999994</v>
      </c>
      <c r="F2651" t="str">
        <f>_xlfn.XLOOKUP(Table29[[#This Row],[product_id]],products!A:A,products!B:B)</f>
        <v>Dog Food</v>
      </c>
      <c r="G2651" t="str">
        <f>_xlfn.XLOOKUP(B:B,products!A:A,products!C:C)</f>
        <v>Pet Care</v>
      </c>
      <c r="H2651" t="str">
        <f>_xlfn.XLOOKUP(Table29[[#This Row],[product_id]],products!A:A,products!D:D)</f>
        <v>Shroff, Wason and Dugar</v>
      </c>
      <c r="I2651" s="1">
        <f>_xlfn.XLOOKUP(Table29[[#This Row],[order_id]],orders!A:A,orders!C:C)</f>
        <v>45424.520138888889</v>
      </c>
      <c r="J2651" s="3">
        <f>_xlfn.XLOOKUP(Table29[[#This Row],[order_id]],orders!A:A,orders!B:B)</f>
        <v>23126356</v>
      </c>
      <c r="K2651" s="3" t="str">
        <f>_xlfn.XLOOKUP(Table29[[#This Row],[order_id]],orders!A:A,orders!E:E)</f>
        <v>Cash</v>
      </c>
      <c r="L2651" s="3" t="str">
        <f>_xlfn.XLOOKUP(Table29[[#This Row],[customer id]],customers!A:A,customers!C:C)</f>
        <v>Inactive</v>
      </c>
    </row>
    <row r="2652" spans="1:12" x14ac:dyDescent="0.35">
      <c r="A2652" s="3">
        <v>6131815766</v>
      </c>
      <c r="B2652">
        <v>564692</v>
      </c>
      <c r="C2652">
        <v>2</v>
      </c>
      <c r="D2652" s="2">
        <v>215.65</v>
      </c>
      <c r="E2652" s="2">
        <f>Table29[[#This Row],[quantity]]*Table29[[#This Row],[unit_price]]</f>
        <v>431.3</v>
      </c>
      <c r="F2652" t="str">
        <f>_xlfn.XLOOKUP(Table29[[#This Row],[product_id]],products!A:A,products!B:B)</f>
        <v>Cat Food</v>
      </c>
      <c r="G2652" t="str">
        <f>_xlfn.XLOOKUP(B:B,products!A:A,products!C:C)</f>
        <v>Pet Care</v>
      </c>
      <c r="H2652" t="str">
        <f>_xlfn.XLOOKUP(Table29[[#This Row],[product_id]],products!A:A,products!D:D)</f>
        <v>Krishna, Bail and Dyal</v>
      </c>
      <c r="I2652" s="1">
        <f>_xlfn.XLOOKUP(Table29[[#This Row],[order_id]],orders!A:A,orders!C:C)</f>
        <v>45002.993055555555</v>
      </c>
      <c r="J2652" s="3">
        <f>_xlfn.XLOOKUP(Table29[[#This Row],[order_id]],orders!A:A,orders!B:B)</f>
        <v>65514005</v>
      </c>
      <c r="K2652" s="3" t="str">
        <f>_xlfn.XLOOKUP(Table29[[#This Row],[order_id]],orders!A:A,orders!E:E)</f>
        <v>Wallet</v>
      </c>
      <c r="L2652" s="3" t="str">
        <f>_xlfn.XLOOKUP(Table29[[#This Row],[customer id]],customers!A:A,customers!C:C)</f>
        <v>Regular</v>
      </c>
    </row>
    <row r="2653" spans="1:12" x14ac:dyDescent="0.35">
      <c r="A2653" s="3">
        <v>6438773635</v>
      </c>
      <c r="B2653">
        <v>965755</v>
      </c>
      <c r="C2653">
        <v>2</v>
      </c>
      <c r="D2653" s="2">
        <v>532.57000000000005</v>
      </c>
      <c r="E2653" s="2">
        <f>Table29[[#This Row],[quantity]]*Table29[[#This Row],[unit_price]]</f>
        <v>1065.1400000000001</v>
      </c>
      <c r="F2653" t="str">
        <f>_xlfn.XLOOKUP(Table29[[#This Row],[product_id]],products!A:A,products!B:B)</f>
        <v>Bananas</v>
      </c>
      <c r="G2653" t="str">
        <f>_xlfn.XLOOKUP(B:B,products!A:A,products!C:C)</f>
        <v>Fruits &amp; Vegetables</v>
      </c>
      <c r="H2653" t="str">
        <f>_xlfn.XLOOKUP(Table29[[#This Row],[product_id]],products!A:A,products!D:D)</f>
        <v>Doshi, Sarraf and Sama</v>
      </c>
      <c r="I2653" s="1">
        <f>_xlfn.XLOOKUP(Table29[[#This Row],[order_id]],orders!A:A,orders!C:C)</f>
        <v>45492.161805555559</v>
      </c>
      <c r="J2653" s="3">
        <f>_xlfn.XLOOKUP(Table29[[#This Row],[order_id]],orders!A:A,orders!B:B)</f>
        <v>67302239</v>
      </c>
      <c r="K2653" s="3" t="str">
        <f>_xlfn.XLOOKUP(Table29[[#This Row],[order_id]],orders!A:A,orders!E:E)</f>
        <v>UPI</v>
      </c>
      <c r="L2653" s="3" t="str">
        <f>_xlfn.XLOOKUP(Table29[[#This Row],[customer id]],customers!A:A,customers!C:C)</f>
        <v>Regular</v>
      </c>
    </row>
    <row r="2654" spans="1:12" x14ac:dyDescent="0.35">
      <c r="A2654" s="3">
        <v>6912676966</v>
      </c>
      <c r="B2654">
        <v>26060</v>
      </c>
      <c r="C2654">
        <v>1</v>
      </c>
      <c r="D2654" s="2">
        <v>342.94</v>
      </c>
      <c r="E2654" s="2">
        <f>Table29[[#This Row],[quantity]]*Table29[[#This Row],[unit_price]]</f>
        <v>342.94</v>
      </c>
      <c r="F2654" t="str">
        <f>_xlfn.XLOOKUP(Table29[[#This Row],[product_id]],products!A:A,products!B:B)</f>
        <v>Vitamins</v>
      </c>
      <c r="G2654" t="str">
        <f>_xlfn.XLOOKUP(B:B,products!A:A,products!C:C)</f>
        <v>Pharmacy</v>
      </c>
      <c r="H2654" t="str">
        <f>_xlfn.XLOOKUP(Table29[[#This Row],[product_id]],products!A:A,products!D:D)</f>
        <v>Shah and Sons</v>
      </c>
      <c r="I2654" s="1">
        <f>_xlfn.XLOOKUP(Table29[[#This Row],[order_id]],orders!A:A,orders!C:C)</f>
        <v>45087.576388888891</v>
      </c>
      <c r="J2654" s="3">
        <f>_xlfn.XLOOKUP(Table29[[#This Row],[order_id]],orders!A:A,orders!B:B)</f>
        <v>29324437</v>
      </c>
      <c r="K2654" s="3" t="str">
        <f>_xlfn.XLOOKUP(Table29[[#This Row],[order_id]],orders!A:A,orders!E:E)</f>
        <v>Wallet</v>
      </c>
      <c r="L2654" s="3" t="str">
        <f>_xlfn.XLOOKUP(Table29[[#This Row],[customer id]],customers!A:A,customers!C:C)</f>
        <v>Premium</v>
      </c>
    </row>
    <row r="2655" spans="1:12" x14ac:dyDescent="0.35">
      <c r="A2655" s="3">
        <v>2840314717</v>
      </c>
      <c r="B2655">
        <v>679321</v>
      </c>
      <c r="C2655">
        <v>3</v>
      </c>
      <c r="D2655" s="2">
        <v>738.46</v>
      </c>
      <c r="E2655" s="2">
        <f>Table29[[#This Row],[quantity]]*Table29[[#This Row],[unit_price]]</f>
        <v>2215.38</v>
      </c>
      <c r="F2655" t="str">
        <f>_xlfn.XLOOKUP(Table29[[#This Row],[product_id]],products!A:A,products!B:B)</f>
        <v>Cola</v>
      </c>
      <c r="G2655" t="str">
        <f>_xlfn.XLOOKUP(B:B,products!A:A,products!C:C)</f>
        <v>Cold Drinks &amp; Juices</v>
      </c>
      <c r="H2655" t="str">
        <f>_xlfn.XLOOKUP(Table29[[#This Row],[product_id]],products!A:A,products!D:D)</f>
        <v>Khurana-Dewan</v>
      </c>
      <c r="I2655" s="1">
        <f>_xlfn.XLOOKUP(Table29[[#This Row],[order_id]],orders!A:A,orders!C:C)</f>
        <v>45104.981249999997</v>
      </c>
      <c r="J2655" s="3">
        <f>_xlfn.XLOOKUP(Table29[[#This Row],[order_id]],orders!A:A,orders!B:B)</f>
        <v>26432512</v>
      </c>
      <c r="K2655" s="3" t="str">
        <f>_xlfn.XLOOKUP(Table29[[#This Row],[order_id]],orders!A:A,orders!E:E)</f>
        <v>Wallet</v>
      </c>
      <c r="L2655" s="3" t="str">
        <f>_xlfn.XLOOKUP(Table29[[#This Row],[customer id]],customers!A:A,customers!C:C)</f>
        <v>New</v>
      </c>
    </row>
    <row r="2656" spans="1:12" x14ac:dyDescent="0.35">
      <c r="A2656" s="3">
        <v>9508359721</v>
      </c>
      <c r="B2656">
        <v>679865</v>
      </c>
      <c r="C2656">
        <v>2</v>
      </c>
      <c r="D2656" s="2">
        <v>347.91</v>
      </c>
      <c r="E2656" s="2">
        <f>Table29[[#This Row],[quantity]]*Table29[[#This Row],[unit_price]]</f>
        <v>695.82</v>
      </c>
      <c r="F2656" t="str">
        <f>_xlfn.XLOOKUP(Table29[[#This Row],[product_id]],products!A:A,products!B:B)</f>
        <v>Wheat Flour</v>
      </c>
      <c r="G2656" t="str">
        <f>_xlfn.XLOOKUP(B:B,products!A:A,products!C:C)</f>
        <v>Grocery &amp; Staples</v>
      </c>
      <c r="H2656" t="str">
        <f>_xlfn.XLOOKUP(Table29[[#This Row],[product_id]],products!A:A,products!D:D)</f>
        <v>Memon-Barad</v>
      </c>
      <c r="I2656" s="1">
        <f>_xlfn.XLOOKUP(Table29[[#This Row],[order_id]],orders!A:A,orders!C:C)</f>
        <v>45528.656944444447</v>
      </c>
      <c r="J2656" s="3">
        <f>_xlfn.XLOOKUP(Table29[[#This Row],[order_id]],orders!A:A,orders!B:B)</f>
        <v>3002538</v>
      </c>
      <c r="K2656" s="3" t="str">
        <f>_xlfn.XLOOKUP(Table29[[#This Row],[order_id]],orders!A:A,orders!E:E)</f>
        <v>UPI</v>
      </c>
      <c r="L2656" s="3" t="str">
        <f>_xlfn.XLOOKUP(Table29[[#This Row],[customer id]],customers!A:A,customers!C:C)</f>
        <v>Inactive</v>
      </c>
    </row>
    <row r="2657" spans="1:12" x14ac:dyDescent="0.35">
      <c r="A2657" s="3">
        <v>2244679313</v>
      </c>
      <c r="B2657">
        <v>557908</v>
      </c>
      <c r="C2657">
        <v>3</v>
      </c>
      <c r="D2657" s="2">
        <v>942.37</v>
      </c>
      <c r="E2657" s="2">
        <f>Table29[[#This Row],[quantity]]*Table29[[#This Row],[unit_price]]</f>
        <v>2827.11</v>
      </c>
      <c r="F2657" t="str">
        <f>_xlfn.XLOOKUP(Table29[[#This Row],[product_id]],products!A:A,products!B:B)</f>
        <v>Vitamins</v>
      </c>
      <c r="G2657" t="str">
        <f>_xlfn.XLOOKUP(B:B,products!A:A,products!C:C)</f>
        <v>Pharmacy</v>
      </c>
      <c r="H2657" t="str">
        <f>_xlfn.XLOOKUP(Table29[[#This Row],[product_id]],products!A:A,products!D:D)</f>
        <v>Sundaram Inc</v>
      </c>
      <c r="I2657" s="1">
        <f>_xlfn.XLOOKUP(Table29[[#This Row],[order_id]],orders!A:A,orders!C:C)</f>
        <v>45509.289583333331</v>
      </c>
      <c r="J2657" s="3">
        <f>_xlfn.XLOOKUP(Table29[[#This Row],[order_id]],orders!A:A,orders!B:B)</f>
        <v>4458329</v>
      </c>
      <c r="K2657" s="3" t="str">
        <f>_xlfn.XLOOKUP(Table29[[#This Row],[order_id]],orders!A:A,orders!E:E)</f>
        <v>Card</v>
      </c>
      <c r="L2657" s="3" t="str">
        <f>_xlfn.XLOOKUP(Table29[[#This Row],[customer id]],customers!A:A,customers!C:C)</f>
        <v>Inactive</v>
      </c>
    </row>
    <row r="2658" spans="1:12" x14ac:dyDescent="0.35">
      <c r="A2658" s="3">
        <v>9407544177</v>
      </c>
      <c r="B2658">
        <v>34200</v>
      </c>
      <c r="C2658">
        <v>1</v>
      </c>
      <c r="D2658" s="2">
        <v>319.8</v>
      </c>
      <c r="E2658" s="2">
        <f>Table29[[#This Row],[quantity]]*Table29[[#This Row],[unit_price]]</f>
        <v>319.8</v>
      </c>
      <c r="F2658" t="str">
        <f>_xlfn.XLOOKUP(Table29[[#This Row],[product_id]],products!A:A,products!B:B)</f>
        <v>Lotion</v>
      </c>
      <c r="G2658" t="str">
        <f>_xlfn.XLOOKUP(B:B,products!A:A,products!C:C)</f>
        <v>Personal Care</v>
      </c>
      <c r="H2658" t="str">
        <f>_xlfn.XLOOKUP(Table29[[#This Row],[product_id]],products!A:A,products!D:D)</f>
        <v>Munshi-Grewal</v>
      </c>
      <c r="I2658" s="1">
        <f>_xlfn.XLOOKUP(Table29[[#This Row],[order_id]],orders!A:A,orders!C:C)</f>
        <v>45599.328472222223</v>
      </c>
      <c r="J2658" s="3">
        <f>_xlfn.XLOOKUP(Table29[[#This Row],[order_id]],orders!A:A,orders!B:B)</f>
        <v>66310963</v>
      </c>
      <c r="K2658" s="3" t="str">
        <f>_xlfn.XLOOKUP(Table29[[#This Row],[order_id]],orders!A:A,orders!E:E)</f>
        <v>Card</v>
      </c>
      <c r="L2658" s="3" t="str">
        <f>_xlfn.XLOOKUP(Table29[[#This Row],[customer id]],customers!A:A,customers!C:C)</f>
        <v>Inactive</v>
      </c>
    </row>
    <row r="2659" spans="1:12" x14ac:dyDescent="0.35">
      <c r="A2659" s="3">
        <v>2528398796</v>
      </c>
      <c r="B2659">
        <v>552496</v>
      </c>
      <c r="C2659">
        <v>3</v>
      </c>
      <c r="D2659" s="2">
        <v>508</v>
      </c>
      <c r="E2659" s="2">
        <f>Table29[[#This Row],[quantity]]*Table29[[#This Row],[unit_price]]</f>
        <v>1524</v>
      </c>
      <c r="F2659" t="str">
        <f>_xlfn.XLOOKUP(Table29[[#This Row],[product_id]],products!A:A,products!B:B)</f>
        <v>Dish Soap</v>
      </c>
      <c r="G2659" t="str">
        <f>_xlfn.XLOOKUP(B:B,products!A:A,products!C:C)</f>
        <v>Household Care</v>
      </c>
      <c r="H2659" t="str">
        <f>_xlfn.XLOOKUP(Table29[[#This Row],[product_id]],products!A:A,products!D:D)</f>
        <v>Dhar PLC</v>
      </c>
      <c r="I2659" s="1">
        <f>_xlfn.XLOOKUP(Table29[[#This Row],[order_id]],orders!A:A,orders!C:C)</f>
        <v>45022.987500000003</v>
      </c>
      <c r="J2659" s="3">
        <f>_xlfn.XLOOKUP(Table29[[#This Row],[order_id]],orders!A:A,orders!B:B)</f>
        <v>87889031</v>
      </c>
      <c r="K2659" s="3" t="str">
        <f>_xlfn.XLOOKUP(Table29[[#This Row],[order_id]],orders!A:A,orders!E:E)</f>
        <v>Wallet</v>
      </c>
      <c r="L2659" s="3" t="str">
        <f>_xlfn.XLOOKUP(Table29[[#This Row],[customer id]],customers!A:A,customers!C:C)</f>
        <v>Regular</v>
      </c>
    </row>
    <row r="2660" spans="1:12" x14ac:dyDescent="0.35">
      <c r="A2660" s="3">
        <v>9464988762</v>
      </c>
      <c r="B2660">
        <v>33955</v>
      </c>
      <c r="C2660">
        <v>3</v>
      </c>
      <c r="D2660" s="2">
        <v>186.08</v>
      </c>
      <c r="E2660" s="2">
        <f>Table29[[#This Row],[quantity]]*Table29[[#This Row],[unit_price]]</f>
        <v>558.24</v>
      </c>
      <c r="F2660" t="str">
        <f>_xlfn.XLOOKUP(Table29[[#This Row],[product_id]],products!A:A,products!B:B)</f>
        <v>Frozen Pizza</v>
      </c>
      <c r="G2660" t="str">
        <f>_xlfn.XLOOKUP(B:B,products!A:A,products!C:C)</f>
        <v>Instant &amp; Frozen Food</v>
      </c>
      <c r="H2660" t="str">
        <f>_xlfn.XLOOKUP(Table29[[#This Row],[product_id]],products!A:A,products!D:D)</f>
        <v>Baral Group</v>
      </c>
      <c r="I2660" s="1">
        <f>_xlfn.XLOOKUP(Table29[[#This Row],[order_id]],orders!A:A,orders!C:C)</f>
        <v>45201.719444444447</v>
      </c>
      <c r="J2660" s="3">
        <f>_xlfn.XLOOKUP(Table29[[#This Row],[order_id]],orders!A:A,orders!B:B)</f>
        <v>13567338</v>
      </c>
      <c r="K2660" s="3" t="str">
        <f>_xlfn.XLOOKUP(Table29[[#This Row],[order_id]],orders!A:A,orders!E:E)</f>
        <v>UPI</v>
      </c>
      <c r="L2660" s="3" t="str">
        <f>_xlfn.XLOOKUP(Table29[[#This Row],[customer id]],customers!A:A,customers!C:C)</f>
        <v>Premium</v>
      </c>
    </row>
    <row r="2661" spans="1:12" x14ac:dyDescent="0.35">
      <c r="A2661" s="3">
        <v>6373867899</v>
      </c>
      <c r="B2661">
        <v>36412</v>
      </c>
      <c r="C2661">
        <v>2</v>
      </c>
      <c r="D2661" s="2">
        <v>397.68</v>
      </c>
      <c r="E2661" s="2">
        <f>Table29[[#This Row],[quantity]]*Table29[[#This Row],[unit_price]]</f>
        <v>795.36</v>
      </c>
      <c r="F2661" t="str">
        <f>_xlfn.XLOOKUP(Table29[[#This Row],[product_id]],products!A:A,products!B:B)</f>
        <v>Dish Soap</v>
      </c>
      <c r="G2661" t="str">
        <f>_xlfn.XLOOKUP(B:B,products!A:A,products!C:C)</f>
        <v>Household Care</v>
      </c>
      <c r="H2661" t="str">
        <f>_xlfn.XLOOKUP(Table29[[#This Row],[product_id]],products!A:A,products!D:D)</f>
        <v>Muni-Shankar</v>
      </c>
      <c r="I2661" s="1">
        <f>_xlfn.XLOOKUP(Table29[[#This Row],[order_id]],orders!A:A,orders!C:C)</f>
        <v>45238.361805555556</v>
      </c>
      <c r="J2661" s="3">
        <f>_xlfn.XLOOKUP(Table29[[#This Row],[order_id]],orders!A:A,orders!B:B)</f>
        <v>66655397</v>
      </c>
      <c r="K2661" s="3" t="str">
        <f>_xlfn.XLOOKUP(Table29[[#This Row],[order_id]],orders!A:A,orders!E:E)</f>
        <v>Card</v>
      </c>
      <c r="L2661" s="3" t="str">
        <f>_xlfn.XLOOKUP(Table29[[#This Row],[customer id]],customers!A:A,customers!C:C)</f>
        <v>New</v>
      </c>
    </row>
    <row r="2662" spans="1:12" x14ac:dyDescent="0.35">
      <c r="A2662" s="3">
        <v>4028185110</v>
      </c>
      <c r="B2662">
        <v>367391</v>
      </c>
      <c r="C2662">
        <v>1</v>
      </c>
      <c r="D2662" s="2">
        <v>939.55</v>
      </c>
      <c r="E2662" s="2">
        <f>Table29[[#This Row],[quantity]]*Table29[[#This Row],[unit_price]]</f>
        <v>939.55</v>
      </c>
      <c r="F2662" t="str">
        <f>_xlfn.XLOOKUP(Table29[[#This Row],[product_id]],products!A:A,products!B:B)</f>
        <v>Baby Wipes</v>
      </c>
      <c r="G2662" t="str">
        <f>_xlfn.XLOOKUP(B:B,products!A:A,products!C:C)</f>
        <v>Baby Care</v>
      </c>
      <c r="H2662" t="str">
        <f>_xlfn.XLOOKUP(Table29[[#This Row],[product_id]],products!A:A,products!D:D)</f>
        <v>Talwar and Sons</v>
      </c>
      <c r="I2662" s="1">
        <f>_xlfn.XLOOKUP(Table29[[#This Row],[order_id]],orders!A:A,orders!C:C)</f>
        <v>45041.637499999997</v>
      </c>
      <c r="J2662" s="3">
        <f>_xlfn.XLOOKUP(Table29[[#This Row],[order_id]],orders!A:A,orders!B:B)</f>
        <v>4789829</v>
      </c>
      <c r="K2662" s="3" t="str">
        <f>_xlfn.XLOOKUP(Table29[[#This Row],[order_id]],orders!A:A,orders!E:E)</f>
        <v>Cash</v>
      </c>
      <c r="L2662" s="3" t="str">
        <f>_xlfn.XLOOKUP(Table29[[#This Row],[customer id]],customers!A:A,customers!C:C)</f>
        <v>Regular</v>
      </c>
    </row>
    <row r="2663" spans="1:12" x14ac:dyDescent="0.35">
      <c r="A2663" s="3">
        <v>9717018638</v>
      </c>
      <c r="B2663">
        <v>613942</v>
      </c>
      <c r="C2663">
        <v>3</v>
      </c>
      <c r="D2663" s="2">
        <v>545</v>
      </c>
      <c r="E2663" s="2">
        <f>Table29[[#This Row],[quantity]]*Table29[[#This Row],[unit_price]]</f>
        <v>1635</v>
      </c>
      <c r="F2663" t="str">
        <f>_xlfn.XLOOKUP(Table29[[#This Row],[product_id]],products!A:A,products!B:B)</f>
        <v>Pet Treats</v>
      </c>
      <c r="G2663" t="str">
        <f>_xlfn.XLOOKUP(B:B,products!A:A,products!C:C)</f>
        <v>Pet Care</v>
      </c>
      <c r="H2663" t="str">
        <f>_xlfn.XLOOKUP(Table29[[#This Row],[product_id]],products!A:A,products!D:D)</f>
        <v>Dyal, Saraf and Goel</v>
      </c>
      <c r="I2663" s="1">
        <f>_xlfn.XLOOKUP(Table29[[#This Row],[order_id]],orders!A:A,orders!C:C)</f>
        <v>45486.10833333333</v>
      </c>
      <c r="J2663" s="3">
        <f>_xlfn.XLOOKUP(Table29[[#This Row],[order_id]],orders!A:A,orders!B:B)</f>
        <v>73679086</v>
      </c>
      <c r="K2663" s="3" t="str">
        <f>_xlfn.XLOOKUP(Table29[[#This Row],[order_id]],orders!A:A,orders!E:E)</f>
        <v>Card</v>
      </c>
      <c r="L2663" s="3" t="str">
        <f>_xlfn.XLOOKUP(Table29[[#This Row],[customer id]],customers!A:A,customers!C:C)</f>
        <v>New</v>
      </c>
    </row>
    <row r="2664" spans="1:12" x14ac:dyDescent="0.35">
      <c r="A2664" s="3">
        <v>4898477588</v>
      </c>
      <c r="B2664">
        <v>287070</v>
      </c>
      <c r="C2664">
        <v>2</v>
      </c>
      <c r="D2664" s="2">
        <v>443.17</v>
      </c>
      <c r="E2664" s="2">
        <f>Table29[[#This Row],[quantity]]*Table29[[#This Row],[unit_price]]</f>
        <v>886.34</v>
      </c>
      <c r="F2664" t="str">
        <f>_xlfn.XLOOKUP(Table29[[#This Row],[product_id]],products!A:A,products!B:B)</f>
        <v>Wheat Flour</v>
      </c>
      <c r="G2664" t="str">
        <f>_xlfn.XLOOKUP(B:B,products!A:A,products!C:C)</f>
        <v>Grocery &amp; Staples</v>
      </c>
      <c r="H2664" t="str">
        <f>_xlfn.XLOOKUP(Table29[[#This Row],[product_id]],products!A:A,products!D:D)</f>
        <v>Gala, Magar and Rajagopal</v>
      </c>
      <c r="I2664" s="1">
        <f>_xlfn.XLOOKUP(Table29[[#This Row],[order_id]],orders!A:A,orders!C:C)</f>
        <v>45337.838194444441</v>
      </c>
      <c r="J2664" s="3">
        <f>_xlfn.XLOOKUP(Table29[[#This Row],[order_id]],orders!A:A,orders!B:B)</f>
        <v>66766629</v>
      </c>
      <c r="K2664" s="3" t="str">
        <f>_xlfn.XLOOKUP(Table29[[#This Row],[order_id]],orders!A:A,orders!E:E)</f>
        <v>UPI</v>
      </c>
      <c r="L2664" s="3" t="str">
        <f>_xlfn.XLOOKUP(Table29[[#This Row],[customer id]],customers!A:A,customers!C:C)</f>
        <v>New</v>
      </c>
    </row>
    <row r="2665" spans="1:12" x14ac:dyDescent="0.35">
      <c r="A2665" s="3">
        <v>4723165081</v>
      </c>
      <c r="B2665">
        <v>461804</v>
      </c>
      <c r="C2665">
        <v>3</v>
      </c>
      <c r="D2665" s="2">
        <v>310.69</v>
      </c>
      <c r="E2665" s="2">
        <f>Table29[[#This Row],[quantity]]*Table29[[#This Row],[unit_price]]</f>
        <v>932.06999999999994</v>
      </c>
      <c r="F2665" t="str">
        <f>_xlfn.XLOOKUP(Table29[[#This Row],[product_id]],products!A:A,products!B:B)</f>
        <v>Sugar</v>
      </c>
      <c r="G2665" t="str">
        <f>_xlfn.XLOOKUP(B:B,products!A:A,products!C:C)</f>
        <v>Grocery &amp; Staples</v>
      </c>
      <c r="H2665" t="str">
        <f>_xlfn.XLOOKUP(Table29[[#This Row],[product_id]],products!A:A,products!D:D)</f>
        <v>Ghose, Ben and Divan</v>
      </c>
      <c r="I2665" s="1">
        <f>_xlfn.XLOOKUP(Table29[[#This Row],[order_id]],orders!A:A,orders!C:C)</f>
        <v>45324.370138888888</v>
      </c>
      <c r="J2665" s="3">
        <f>_xlfn.XLOOKUP(Table29[[#This Row],[order_id]],orders!A:A,orders!B:B)</f>
        <v>29562254</v>
      </c>
      <c r="K2665" s="3" t="str">
        <f>_xlfn.XLOOKUP(Table29[[#This Row],[order_id]],orders!A:A,orders!E:E)</f>
        <v>UPI</v>
      </c>
      <c r="L2665" s="3" t="str">
        <f>_xlfn.XLOOKUP(Table29[[#This Row],[customer id]],customers!A:A,customers!C:C)</f>
        <v>Inactive</v>
      </c>
    </row>
    <row r="2666" spans="1:12" x14ac:dyDescent="0.35">
      <c r="A2666" s="3">
        <v>2845954128</v>
      </c>
      <c r="B2666">
        <v>237083</v>
      </c>
      <c r="C2666">
        <v>2</v>
      </c>
      <c r="D2666" s="2">
        <v>577.13</v>
      </c>
      <c r="E2666" s="2">
        <f>Table29[[#This Row],[quantity]]*Table29[[#This Row],[unit_price]]</f>
        <v>1154.26</v>
      </c>
      <c r="F2666" t="str">
        <f>_xlfn.XLOOKUP(Table29[[#This Row],[product_id]],products!A:A,products!B:B)</f>
        <v>Cough Syrup</v>
      </c>
      <c r="G2666" t="str">
        <f>_xlfn.XLOOKUP(B:B,products!A:A,products!C:C)</f>
        <v>Pharmacy</v>
      </c>
      <c r="H2666" t="str">
        <f>_xlfn.XLOOKUP(Table29[[#This Row],[product_id]],products!A:A,products!D:D)</f>
        <v>Hayer-Banerjee</v>
      </c>
      <c r="I2666" s="1">
        <f>_xlfn.XLOOKUP(Table29[[#This Row],[order_id]],orders!A:A,orders!C:C)</f>
        <v>45477.697916666664</v>
      </c>
      <c r="J2666" s="3">
        <f>_xlfn.XLOOKUP(Table29[[#This Row],[order_id]],orders!A:A,orders!B:B)</f>
        <v>31324823</v>
      </c>
      <c r="K2666" s="3" t="str">
        <f>_xlfn.XLOOKUP(Table29[[#This Row],[order_id]],orders!A:A,orders!E:E)</f>
        <v>Cash</v>
      </c>
      <c r="L2666" s="3" t="str">
        <f>_xlfn.XLOOKUP(Table29[[#This Row],[customer id]],customers!A:A,customers!C:C)</f>
        <v>New</v>
      </c>
    </row>
    <row r="2667" spans="1:12" x14ac:dyDescent="0.35">
      <c r="A2667" s="3">
        <v>23158044</v>
      </c>
      <c r="B2667">
        <v>669378</v>
      </c>
      <c r="C2667">
        <v>1</v>
      </c>
      <c r="D2667" s="2">
        <v>212.14</v>
      </c>
      <c r="E2667" s="2">
        <f>Table29[[#This Row],[quantity]]*Table29[[#This Row],[unit_price]]</f>
        <v>212.14</v>
      </c>
      <c r="F2667" t="str">
        <f>_xlfn.XLOOKUP(Table29[[#This Row],[product_id]],products!A:A,products!B:B)</f>
        <v>Potatoes</v>
      </c>
      <c r="G2667" t="str">
        <f>_xlfn.XLOOKUP(B:B,products!A:A,products!C:C)</f>
        <v>Fruits &amp; Vegetables</v>
      </c>
      <c r="H2667" t="str">
        <f>_xlfn.XLOOKUP(Table29[[#This Row],[product_id]],products!A:A,products!D:D)</f>
        <v>Chadha and Sons</v>
      </c>
      <c r="I2667" s="1">
        <f>_xlfn.XLOOKUP(Table29[[#This Row],[order_id]],orders!A:A,orders!C:C)</f>
        <v>45065.811111111114</v>
      </c>
      <c r="J2667" s="3">
        <f>_xlfn.XLOOKUP(Table29[[#This Row],[order_id]],orders!A:A,orders!B:B)</f>
        <v>31681710</v>
      </c>
      <c r="K2667" s="3" t="str">
        <f>_xlfn.XLOOKUP(Table29[[#This Row],[order_id]],orders!A:A,orders!E:E)</f>
        <v>UPI</v>
      </c>
      <c r="L2667" s="3" t="str">
        <f>_xlfn.XLOOKUP(Table29[[#This Row],[customer id]],customers!A:A,customers!C:C)</f>
        <v>Regular</v>
      </c>
    </row>
    <row r="2668" spans="1:12" x14ac:dyDescent="0.35">
      <c r="A2668" s="3">
        <v>1486548042</v>
      </c>
      <c r="B2668">
        <v>222892</v>
      </c>
      <c r="C2668">
        <v>3</v>
      </c>
      <c r="D2668" s="2">
        <v>869.22</v>
      </c>
      <c r="E2668" s="2">
        <f>Table29[[#This Row],[quantity]]*Table29[[#This Row],[unit_price]]</f>
        <v>2607.66</v>
      </c>
      <c r="F2668" t="str">
        <f>_xlfn.XLOOKUP(Table29[[#This Row],[product_id]],products!A:A,products!B:B)</f>
        <v>Tomatoes</v>
      </c>
      <c r="G2668" t="str">
        <f>_xlfn.XLOOKUP(B:B,products!A:A,products!C:C)</f>
        <v>Fruits &amp; Vegetables</v>
      </c>
      <c r="H2668" t="str">
        <f>_xlfn.XLOOKUP(Table29[[#This Row],[product_id]],products!A:A,products!D:D)</f>
        <v>Ramakrishnan-Ghose</v>
      </c>
      <c r="I2668" s="1">
        <f>_xlfn.XLOOKUP(Table29[[#This Row],[order_id]],orders!A:A,orders!C:C)</f>
        <v>45211.470138888886</v>
      </c>
      <c r="J2668" s="3">
        <f>_xlfn.XLOOKUP(Table29[[#This Row],[order_id]],orders!A:A,orders!B:B)</f>
        <v>13465850</v>
      </c>
      <c r="K2668" s="3" t="str">
        <f>_xlfn.XLOOKUP(Table29[[#This Row],[order_id]],orders!A:A,orders!E:E)</f>
        <v>Card</v>
      </c>
      <c r="L2668" s="3" t="str">
        <f>_xlfn.XLOOKUP(Table29[[#This Row],[customer id]],customers!A:A,customers!C:C)</f>
        <v>Premium</v>
      </c>
    </row>
    <row r="2669" spans="1:12" x14ac:dyDescent="0.35">
      <c r="A2669" s="3">
        <v>708351411</v>
      </c>
      <c r="B2669">
        <v>659290</v>
      </c>
      <c r="C2669">
        <v>2</v>
      </c>
      <c r="D2669" s="2">
        <v>319.33999999999997</v>
      </c>
      <c r="E2669" s="2">
        <f>Table29[[#This Row],[quantity]]*Table29[[#This Row],[unit_price]]</f>
        <v>638.67999999999995</v>
      </c>
      <c r="F2669" t="str">
        <f>_xlfn.XLOOKUP(Table29[[#This Row],[product_id]],products!A:A,products!B:B)</f>
        <v>Cheese</v>
      </c>
      <c r="G2669" t="str">
        <f>_xlfn.XLOOKUP(B:B,products!A:A,products!C:C)</f>
        <v>Dairy &amp; Breakfast</v>
      </c>
      <c r="H2669" t="str">
        <f>_xlfn.XLOOKUP(Table29[[#This Row],[product_id]],products!A:A,products!D:D)</f>
        <v>Kapadia-Dâ€™Alia</v>
      </c>
      <c r="I2669" s="1">
        <f>_xlfn.XLOOKUP(Table29[[#This Row],[order_id]],orders!A:A,orders!C:C)</f>
        <v>45215.229861111111</v>
      </c>
      <c r="J2669" s="3">
        <f>_xlfn.XLOOKUP(Table29[[#This Row],[order_id]],orders!A:A,orders!B:B)</f>
        <v>69762479</v>
      </c>
      <c r="K2669" s="3" t="str">
        <f>_xlfn.XLOOKUP(Table29[[#This Row],[order_id]],orders!A:A,orders!E:E)</f>
        <v>Cash</v>
      </c>
      <c r="L2669" s="3" t="str">
        <f>_xlfn.XLOOKUP(Table29[[#This Row],[customer id]],customers!A:A,customers!C:C)</f>
        <v>New</v>
      </c>
    </row>
    <row r="2670" spans="1:12" x14ac:dyDescent="0.35">
      <c r="A2670" s="3">
        <v>5512110908</v>
      </c>
      <c r="B2670">
        <v>654623</v>
      </c>
      <c r="C2670">
        <v>2</v>
      </c>
      <c r="D2670" s="2">
        <v>422.14</v>
      </c>
      <c r="E2670" s="2">
        <f>Table29[[#This Row],[quantity]]*Table29[[#This Row],[unit_price]]</f>
        <v>844.28</v>
      </c>
      <c r="F2670" t="str">
        <f>_xlfn.XLOOKUP(Table29[[#This Row],[product_id]],products!A:A,products!B:B)</f>
        <v>Chips</v>
      </c>
      <c r="G2670" t="str">
        <f>_xlfn.XLOOKUP(B:B,products!A:A,products!C:C)</f>
        <v>Snacks &amp; Munchies</v>
      </c>
      <c r="H2670" t="str">
        <f>_xlfn.XLOOKUP(Table29[[#This Row],[product_id]],products!A:A,products!D:D)</f>
        <v>Pradhan and Sons</v>
      </c>
      <c r="I2670" s="1">
        <f>_xlfn.XLOOKUP(Table29[[#This Row],[order_id]],orders!A:A,orders!C:C)</f>
        <v>45252.087500000001</v>
      </c>
      <c r="J2670" s="3">
        <f>_xlfn.XLOOKUP(Table29[[#This Row],[order_id]],orders!A:A,orders!B:B)</f>
        <v>40192266</v>
      </c>
      <c r="K2670" s="3" t="str">
        <f>_xlfn.XLOOKUP(Table29[[#This Row],[order_id]],orders!A:A,orders!E:E)</f>
        <v>Cash</v>
      </c>
      <c r="L2670" s="3" t="str">
        <f>_xlfn.XLOOKUP(Table29[[#This Row],[customer id]],customers!A:A,customers!C:C)</f>
        <v>New</v>
      </c>
    </row>
    <row r="2671" spans="1:12" x14ac:dyDescent="0.35">
      <c r="A2671" s="3">
        <v>2295441899</v>
      </c>
      <c r="B2671">
        <v>820973</v>
      </c>
      <c r="C2671">
        <v>3</v>
      </c>
      <c r="D2671" s="2">
        <v>114.52</v>
      </c>
      <c r="E2671" s="2">
        <f>Table29[[#This Row],[quantity]]*Table29[[#This Row],[unit_price]]</f>
        <v>343.56</v>
      </c>
      <c r="F2671" t="str">
        <f>_xlfn.XLOOKUP(Table29[[#This Row],[product_id]],products!A:A,products!B:B)</f>
        <v>Baby Wipes</v>
      </c>
      <c r="G2671" t="str">
        <f>_xlfn.XLOOKUP(B:B,products!A:A,products!C:C)</f>
        <v>Baby Care</v>
      </c>
      <c r="H2671" t="str">
        <f>_xlfn.XLOOKUP(Table29[[#This Row],[product_id]],products!A:A,products!D:D)</f>
        <v>Lall LLC</v>
      </c>
      <c r="I2671" s="1">
        <f>_xlfn.XLOOKUP(Table29[[#This Row],[order_id]],orders!A:A,orders!C:C)</f>
        <v>45340.326388888891</v>
      </c>
      <c r="J2671" s="3">
        <f>_xlfn.XLOOKUP(Table29[[#This Row],[order_id]],orders!A:A,orders!B:B)</f>
        <v>58644651</v>
      </c>
      <c r="K2671" s="3" t="str">
        <f>_xlfn.XLOOKUP(Table29[[#This Row],[order_id]],orders!A:A,orders!E:E)</f>
        <v>Cash</v>
      </c>
      <c r="L2671" s="3" t="str">
        <f>_xlfn.XLOOKUP(Table29[[#This Row],[customer id]],customers!A:A,customers!C:C)</f>
        <v>New</v>
      </c>
    </row>
    <row r="2672" spans="1:12" x14ac:dyDescent="0.35">
      <c r="A2672" s="3">
        <v>4867173151</v>
      </c>
      <c r="B2672">
        <v>287070</v>
      </c>
      <c r="C2672">
        <v>2</v>
      </c>
      <c r="D2672" s="2">
        <v>443.17</v>
      </c>
      <c r="E2672" s="2">
        <f>Table29[[#This Row],[quantity]]*Table29[[#This Row],[unit_price]]</f>
        <v>886.34</v>
      </c>
      <c r="F2672" t="str">
        <f>_xlfn.XLOOKUP(Table29[[#This Row],[product_id]],products!A:A,products!B:B)</f>
        <v>Wheat Flour</v>
      </c>
      <c r="G2672" t="str">
        <f>_xlfn.XLOOKUP(B:B,products!A:A,products!C:C)</f>
        <v>Grocery &amp; Staples</v>
      </c>
      <c r="H2672" t="str">
        <f>_xlfn.XLOOKUP(Table29[[#This Row],[product_id]],products!A:A,products!D:D)</f>
        <v>Gala, Magar and Rajagopal</v>
      </c>
      <c r="I2672" s="1">
        <f>_xlfn.XLOOKUP(Table29[[#This Row],[order_id]],orders!A:A,orders!C:C)</f>
        <v>45223.916666666664</v>
      </c>
      <c r="J2672" s="3">
        <f>_xlfn.XLOOKUP(Table29[[#This Row],[order_id]],orders!A:A,orders!B:B)</f>
        <v>35885052</v>
      </c>
      <c r="K2672" s="3" t="str">
        <f>_xlfn.XLOOKUP(Table29[[#This Row],[order_id]],orders!A:A,orders!E:E)</f>
        <v>Card</v>
      </c>
      <c r="L2672" s="3" t="str">
        <f>_xlfn.XLOOKUP(Table29[[#This Row],[customer id]],customers!A:A,customers!C:C)</f>
        <v>Inactive</v>
      </c>
    </row>
    <row r="2673" spans="1:12" x14ac:dyDescent="0.35">
      <c r="A2673" s="3">
        <v>4635037652</v>
      </c>
      <c r="B2673">
        <v>256783</v>
      </c>
      <c r="C2673">
        <v>3</v>
      </c>
      <c r="D2673" s="2">
        <v>906.54</v>
      </c>
      <c r="E2673" s="2">
        <f>Table29[[#This Row],[quantity]]*Table29[[#This Row],[unit_price]]</f>
        <v>2719.62</v>
      </c>
      <c r="F2673" t="str">
        <f>_xlfn.XLOOKUP(Table29[[#This Row],[product_id]],products!A:A,products!B:B)</f>
        <v>Pet Treats</v>
      </c>
      <c r="G2673" t="str">
        <f>_xlfn.XLOOKUP(B:B,products!A:A,products!C:C)</f>
        <v>Pet Care</v>
      </c>
      <c r="H2673" t="str">
        <f>_xlfn.XLOOKUP(Table29[[#This Row],[product_id]],products!A:A,products!D:D)</f>
        <v>Basu, Thakur and Rege</v>
      </c>
      <c r="I2673" s="1">
        <f>_xlfn.XLOOKUP(Table29[[#This Row],[order_id]],orders!A:A,orders!C:C)</f>
        <v>45314.861111111109</v>
      </c>
      <c r="J2673" s="3">
        <f>_xlfn.XLOOKUP(Table29[[#This Row],[order_id]],orders!A:A,orders!B:B)</f>
        <v>69925688</v>
      </c>
      <c r="K2673" s="3" t="str">
        <f>_xlfn.XLOOKUP(Table29[[#This Row],[order_id]],orders!A:A,orders!E:E)</f>
        <v>Wallet</v>
      </c>
      <c r="L2673" s="3" t="str">
        <f>_xlfn.XLOOKUP(Table29[[#This Row],[customer id]],customers!A:A,customers!C:C)</f>
        <v>Inactive</v>
      </c>
    </row>
    <row r="2674" spans="1:12" x14ac:dyDescent="0.35">
      <c r="A2674" s="3">
        <v>2209259378</v>
      </c>
      <c r="B2674">
        <v>305754</v>
      </c>
      <c r="C2674">
        <v>1</v>
      </c>
      <c r="D2674" s="2">
        <v>979.99</v>
      </c>
      <c r="E2674" s="2">
        <f>Table29[[#This Row],[quantity]]*Table29[[#This Row],[unit_price]]</f>
        <v>979.99</v>
      </c>
      <c r="F2674" t="str">
        <f>_xlfn.XLOOKUP(Table29[[#This Row],[product_id]],products!A:A,products!B:B)</f>
        <v>Frozen Vegetables</v>
      </c>
      <c r="G2674" t="str">
        <f>_xlfn.XLOOKUP(B:B,products!A:A,products!C:C)</f>
        <v>Instant &amp; Frozen Food</v>
      </c>
      <c r="H2674" t="str">
        <f>_xlfn.XLOOKUP(Table29[[#This Row],[product_id]],products!A:A,products!D:D)</f>
        <v>Mammen-Hegde</v>
      </c>
      <c r="I2674" s="1">
        <f>_xlfn.XLOOKUP(Table29[[#This Row],[order_id]],orders!A:A,orders!C:C)</f>
        <v>45283.52847222222</v>
      </c>
      <c r="J2674" s="3">
        <f>_xlfn.XLOOKUP(Table29[[#This Row],[order_id]],orders!A:A,orders!B:B)</f>
        <v>86995126</v>
      </c>
      <c r="K2674" s="3" t="str">
        <f>_xlfn.XLOOKUP(Table29[[#This Row],[order_id]],orders!A:A,orders!E:E)</f>
        <v>Card</v>
      </c>
      <c r="L2674" s="3" t="str">
        <f>_xlfn.XLOOKUP(Table29[[#This Row],[customer id]],customers!A:A,customers!C:C)</f>
        <v>New</v>
      </c>
    </row>
    <row r="2675" spans="1:12" x14ac:dyDescent="0.35">
      <c r="A2675" s="3">
        <v>4079286483</v>
      </c>
      <c r="B2675">
        <v>487065</v>
      </c>
      <c r="C2675">
        <v>2</v>
      </c>
      <c r="D2675" s="2">
        <v>374.68</v>
      </c>
      <c r="E2675" s="2">
        <f>Table29[[#This Row],[quantity]]*Table29[[#This Row],[unit_price]]</f>
        <v>749.36</v>
      </c>
      <c r="F2675" t="str">
        <f>_xlfn.XLOOKUP(Table29[[#This Row],[product_id]],products!A:A,products!B:B)</f>
        <v>Chips</v>
      </c>
      <c r="G2675" t="str">
        <f>_xlfn.XLOOKUP(B:B,products!A:A,products!C:C)</f>
        <v>Snacks &amp; Munchies</v>
      </c>
      <c r="H2675" t="str">
        <f>_xlfn.XLOOKUP(Table29[[#This Row],[product_id]],products!A:A,products!D:D)</f>
        <v>Kadakia-Yadav</v>
      </c>
      <c r="I2675" s="1">
        <f>_xlfn.XLOOKUP(Table29[[#This Row],[order_id]],orders!A:A,orders!C:C)</f>
        <v>45065.54791666667</v>
      </c>
      <c r="J2675" s="3">
        <f>_xlfn.XLOOKUP(Table29[[#This Row],[order_id]],orders!A:A,orders!B:B)</f>
        <v>22227829</v>
      </c>
      <c r="K2675" s="3" t="str">
        <f>_xlfn.XLOOKUP(Table29[[#This Row],[order_id]],orders!A:A,orders!E:E)</f>
        <v>Card</v>
      </c>
      <c r="L2675" s="3" t="str">
        <f>_xlfn.XLOOKUP(Table29[[#This Row],[customer id]],customers!A:A,customers!C:C)</f>
        <v>New</v>
      </c>
    </row>
    <row r="2676" spans="1:12" x14ac:dyDescent="0.35">
      <c r="A2676" s="3">
        <v>9506078962</v>
      </c>
      <c r="B2676">
        <v>114414</v>
      </c>
      <c r="C2676">
        <v>2</v>
      </c>
      <c r="D2676" s="2">
        <v>832.06</v>
      </c>
      <c r="E2676" s="2">
        <f>Table29[[#This Row],[quantity]]*Table29[[#This Row],[unit_price]]</f>
        <v>1664.12</v>
      </c>
      <c r="F2676" t="str">
        <f>_xlfn.XLOOKUP(Table29[[#This Row],[product_id]],products!A:A,products!B:B)</f>
        <v>Vitamins</v>
      </c>
      <c r="G2676" t="str">
        <f>_xlfn.XLOOKUP(B:B,products!A:A,products!C:C)</f>
        <v>Pharmacy</v>
      </c>
      <c r="H2676" t="str">
        <f>_xlfn.XLOOKUP(Table29[[#This Row],[product_id]],products!A:A,products!D:D)</f>
        <v>Kara-Golla</v>
      </c>
      <c r="I2676" s="1">
        <f>_xlfn.XLOOKUP(Table29[[#This Row],[order_id]],orders!A:A,orders!C:C)</f>
        <v>45478.917361111111</v>
      </c>
      <c r="J2676" s="3">
        <f>_xlfn.XLOOKUP(Table29[[#This Row],[order_id]],orders!A:A,orders!B:B)</f>
        <v>27336589</v>
      </c>
      <c r="K2676" s="3" t="str">
        <f>_xlfn.XLOOKUP(Table29[[#This Row],[order_id]],orders!A:A,orders!E:E)</f>
        <v>Card</v>
      </c>
      <c r="L2676" s="3" t="str">
        <f>_xlfn.XLOOKUP(Table29[[#This Row],[customer id]],customers!A:A,customers!C:C)</f>
        <v>New</v>
      </c>
    </row>
    <row r="2677" spans="1:12" x14ac:dyDescent="0.35">
      <c r="A2677" s="3">
        <v>6894691072</v>
      </c>
      <c r="B2677">
        <v>606256</v>
      </c>
      <c r="C2677">
        <v>2</v>
      </c>
      <c r="D2677" s="2">
        <v>369.28</v>
      </c>
      <c r="E2677" s="2">
        <f>Table29[[#This Row],[quantity]]*Table29[[#This Row],[unit_price]]</f>
        <v>738.56</v>
      </c>
      <c r="F2677" t="str">
        <f>_xlfn.XLOOKUP(Table29[[#This Row],[product_id]],products!A:A,products!B:B)</f>
        <v>Frozen Biryani</v>
      </c>
      <c r="G2677" t="str">
        <f>_xlfn.XLOOKUP(B:B,products!A:A,products!C:C)</f>
        <v>Instant &amp; Frozen Food</v>
      </c>
      <c r="H2677" t="str">
        <f>_xlfn.XLOOKUP(Table29[[#This Row],[product_id]],products!A:A,products!D:D)</f>
        <v>Agate Ltd</v>
      </c>
      <c r="I2677" s="1">
        <f>_xlfn.XLOOKUP(Table29[[#This Row],[order_id]],orders!A:A,orders!C:C)</f>
        <v>45373.496527777781</v>
      </c>
      <c r="J2677" s="3">
        <f>_xlfn.XLOOKUP(Table29[[#This Row],[order_id]],orders!A:A,orders!B:B)</f>
        <v>83577942</v>
      </c>
      <c r="K2677" s="3" t="str">
        <f>_xlfn.XLOOKUP(Table29[[#This Row],[order_id]],orders!A:A,orders!E:E)</f>
        <v>Cash</v>
      </c>
      <c r="L2677" s="3" t="str">
        <f>_xlfn.XLOOKUP(Table29[[#This Row],[customer id]],customers!A:A,customers!C:C)</f>
        <v>New</v>
      </c>
    </row>
    <row r="2678" spans="1:12" x14ac:dyDescent="0.35">
      <c r="A2678" s="3">
        <v>4481256065</v>
      </c>
      <c r="B2678">
        <v>937542</v>
      </c>
      <c r="C2678">
        <v>2</v>
      </c>
      <c r="D2678" s="2">
        <v>97.04</v>
      </c>
      <c r="E2678" s="2">
        <f>Table29[[#This Row],[quantity]]*Table29[[#This Row],[unit_price]]</f>
        <v>194.08</v>
      </c>
      <c r="F2678" t="str">
        <f>_xlfn.XLOOKUP(Table29[[#This Row],[product_id]],products!A:A,products!B:B)</f>
        <v>Wheat Flour</v>
      </c>
      <c r="G2678" t="str">
        <f>_xlfn.XLOOKUP(B:B,products!A:A,products!C:C)</f>
        <v>Grocery &amp; Staples</v>
      </c>
      <c r="H2678" t="str">
        <f>_xlfn.XLOOKUP(Table29[[#This Row],[product_id]],products!A:A,products!D:D)</f>
        <v>Khurana and Sons</v>
      </c>
      <c r="I2678" s="1">
        <f>_xlfn.XLOOKUP(Table29[[#This Row],[order_id]],orders!A:A,orders!C:C)</f>
        <v>45386.581250000003</v>
      </c>
      <c r="J2678" s="3">
        <f>_xlfn.XLOOKUP(Table29[[#This Row],[order_id]],orders!A:A,orders!B:B)</f>
        <v>66499992</v>
      </c>
      <c r="K2678" s="3" t="str">
        <f>_xlfn.XLOOKUP(Table29[[#This Row],[order_id]],orders!A:A,orders!E:E)</f>
        <v>Card</v>
      </c>
      <c r="L2678" s="3" t="str">
        <f>_xlfn.XLOOKUP(Table29[[#This Row],[customer id]],customers!A:A,customers!C:C)</f>
        <v>Regular</v>
      </c>
    </row>
    <row r="2679" spans="1:12" x14ac:dyDescent="0.35">
      <c r="A2679" s="3">
        <v>5050919809</v>
      </c>
      <c r="B2679">
        <v>760828</v>
      </c>
      <c r="C2679">
        <v>1</v>
      </c>
      <c r="D2679" s="2">
        <v>563.45000000000005</v>
      </c>
      <c r="E2679" s="2">
        <f>Table29[[#This Row],[quantity]]*Table29[[#This Row],[unit_price]]</f>
        <v>563.45000000000005</v>
      </c>
      <c r="F2679" t="str">
        <f>_xlfn.XLOOKUP(Table29[[#This Row],[product_id]],products!A:A,products!B:B)</f>
        <v>Pet Treats</v>
      </c>
      <c r="G2679" t="str">
        <f>_xlfn.XLOOKUP(B:B,products!A:A,products!C:C)</f>
        <v>Pet Care</v>
      </c>
      <c r="H2679" t="str">
        <f>_xlfn.XLOOKUP(Table29[[#This Row],[product_id]],products!A:A,products!D:D)</f>
        <v>Khurana, Khosla and Yohannan</v>
      </c>
      <c r="I2679" s="1">
        <f>_xlfn.XLOOKUP(Table29[[#This Row],[order_id]],orders!A:A,orders!C:C)</f>
        <v>45425.294444444444</v>
      </c>
      <c r="J2679" s="3">
        <f>_xlfn.XLOOKUP(Table29[[#This Row],[order_id]],orders!A:A,orders!B:B)</f>
        <v>46885873</v>
      </c>
      <c r="K2679" s="3" t="str">
        <f>_xlfn.XLOOKUP(Table29[[#This Row],[order_id]],orders!A:A,orders!E:E)</f>
        <v>Card</v>
      </c>
      <c r="L2679" s="3" t="str">
        <f>_xlfn.XLOOKUP(Table29[[#This Row],[customer id]],customers!A:A,customers!C:C)</f>
        <v>Premium</v>
      </c>
    </row>
    <row r="2680" spans="1:12" x14ac:dyDescent="0.35">
      <c r="A2680" s="3">
        <v>1328085383</v>
      </c>
      <c r="B2680">
        <v>131937</v>
      </c>
      <c r="C2680">
        <v>2</v>
      </c>
      <c r="D2680" s="2">
        <v>287.81</v>
      </c>
      <c r="E2680" s="2">
        <f>Table29[[#This Row],[quantity]]*Table29[[#This Row],[unit_price]]</f>
        <v>575.62</v>
      </c>
      <c r="F2680" t="str">
        <f>_xlfn.XLOOKUP(Table29[[#This Row],[product_id]],products!A:A,products!B:B)</f>
        <v>Frozen Pizza</v>
      </c>
      <c r="G2680" t="str">
        <f>_xlfn.XLOOKUP(B:B,products!A:A,products!C:C)</f>
        <v>Instant &amp; Frozen Food</v>
      </c>
      <c r="H2680" t="str">
        <f>_xlfn.XLOOKUP(Table29[[#This Row],[product_id]],products!A:A,products!D:D)</f>
        <v>Varkey, Devi and Ganguly</v>
      </c>
      <c r="I2680" s="1">
        <f>_xlfn.XLOOKUP(Table29[[#This Row],[order_id]],orders!A:A,orders!C:C)</f>
        <v>45057.484027777777</v>
      </c>
      <c r="J2680" s="3">
        <f>_xlfn.XLOOKUP(Table29[[#This Row],[order_id]],orders!A:A,orders!B:B)</f>
        <v>67538982</v>
      </c>
      <c r="K2680" s="3" t="str">
        <f>_xlfn.XLOOKUP(Table29[[#This Row],[order_id]],orders!A:A,orders!E:E)</f>
        <v>Wallet</v>
      </c>
      <c r="L2680" s="3" t="str">
        <f>_xlfn.XLOOKUP(Table29[[#This Row],[customer id]],customers!A:A,customers!C:C)</f>
        <v>Premium</v>
      </c>
    </row>
    <row r="2681" spans="1:12" x14ac:dyDescent="0.35">
      <c r="A2681" s="3">
        <v>5382246981</v>
      </c>
      <c r="B2681">
        <v>897083</v>
      </c>
      <c r="C2681">
        <v>2</v>
      </c>
      <c r="D2681" s="2">
        <v>972.69</v>
      </c>
      <c r="E2681" s="2">
        <f>Table29[[#This Row],[quantity]]*Table29[[#This Row],[unit_price]]</f>
        <v>1945.38</v>
      </c>
      <c r="F2681" t="str">
        <f>_xlfn.XLOOKUP(Table29[[#This Row],[product_id]],products!A:A,products!B:B)</f>
        <v>Detergent</v>
      </c>
      <c r="G2681" t="str">
        <f>_xlfn.XLOOKUP(B:B,products!A:A,products!C:C)</f>
        <v>Household Care</v>
      </c>
      <c r="H2681" t="str">
        <f>_xlfn.XLOOKUP(Table29[[#This Row],[product_id]],products!A:A,products!D:D)</f>
        <v>Dutta-Halder</v>
      </c>
      <c r="I2681" s="1">
        <f>_xlfn.XLOOKUP(Table29[[#This Row],[order_id]],orders!A:A,orders!C:C)</f>
        <v>45168.910416666666</v>
      </c>
      <c r="J2681" s="3">
        <f>_xlfn.XLOOKUP(Table29[[#This Row],[order_id]],orders!A:A,orders!B:B)</f>
        <v>87266309</v>
      </c>
      <c r="K2681" s="3" t="str">
        <f>_xlfn.XLOOKUP(Table29[[#This Row],[order_id]],orders!A:A,orders!E:E)</f>
        <v>Card</v>
      </c>
      <c r="L2681" s="3" t="str">
        <f>_xlfn.XLOOKUP(Table29[[#This Row],[customer id]],customers!A:A,customers!C:C)</f>
        <v>Regular</v>
      </c>
    </row>
    <row r="2682" spans="1:12" x14ac:dyDescent="0.35">
      <c r="A2682" s="3">
        <v>5647827263</v>
      </c>
      <c r="B2682">
        <v>264803</v>
      </c>
      <c r="C2682">
        <v>2</v>
      </c>
      <c r="D2682" s="2">
        <v>995.98</v>
      </c>
      <c r="E2682" s="2">
        <f>Table29[[#This Row],[quantity]]*Table29[[#This Row],[unit_price]]</f>
        <v>1991.96</v>
      </c>
      <c r="F2682" t="str">
        <f>_xlfn.XLOOKUP(Table29[[#This Row],[product_id]],products!A:A,products!B:B)</f>
        <v>Vitamins</v>
      </c>
      <c r="G2682" t="str">
        <f>_xlfn.XLOOKUP(B:B,products!A:A,products!C:C)</f>
        <v>Pharmacy</v>
      </c>
      <c r="H2682" t="str">
        <f>_xlfn.XLOOKUP(Table29[[#This Row],[product_id]],products!A:A,products!D:D)</f>
        <v>Gole-Doshi</v>
      </c>
      <c r="I2682" s="1">
        <f>_xlfn.XLOOKUP(Table29[[#This Row],[order_id]],orders!A:A,orders!C:C)</f>
        <v>45419.329861111109</v>
      </c>
      <c r="J2682" s="3">
        <f>_xlfn.XLOOKUP(Table29[[#This Row],[order_id]],orders!A:A,orders!B:B)</f>
        <v>96171594</v>
      </c>
      <c r="K2682" s="3" t="str">
        <f>_xlfn.XLOOKUP(Table29[[#This Row],[order_id]],orders!A:A,orders!E:E)</f>
        <v>Card</v>
      </c>
      <c r="L2682" s="3" t="str">
        <f>_xlfn.XLOOKUP(Table29[[#This Row],[customer id]],customers!A:A,customers!C:C)</f>
        <v>Regular</v>
      </c>
    </row>
    <row r="2683" spans="1:12" x14ac:dyDescent="0.35">
      <c r="A2683" s="3">
        <v>9244268951</v>
      </c>
      <c r="B2683">
        <v>712003</v>
      </c>
      <c r="C2683">
        <v>1</v>
      </c>
      <c r="D2683" s="2">
        <v>671.68</v>
      </c>
      <c r="E2683" s="2">
        <f>Table29[[#This Row],[quantity]]*Table29[[#This Row],[unit_price]]</f>
        <v>671.68</v>
      </c>
      <c r="F2683" t="str">
        <f>_xlfn.XLOOKUP(Table29[[#This Row],[product_id]],products!A:A,products!B:B)</f>
        <v>Cola</v>
      </c>
      <c r="G2683" t="str">
        <f>_xlfn.XLOOKUP(B:B,products!A:A,products!C:C)</f>
        <v>Cold Drinks &amp; Juices</v>
      </c>
      <c r="H2683" t="str">
        <f>_xlfn.XLOOKUP(Table29[[#This Row],[product_id]],products!A:A,products!D:D)</f>
        <v>Karan, Bandi and Acharya</v>
      </c>
      <c r="I2683" s="1">
        <f>_xlfn.XLOOKUP(Table29[[#This Row],[order_id]],orders!A:A,orders!C:C)</f>
        <v>45229.394444444442</v>
      </c>
      <c r="J2683" s="3">
        <f>_xlfn.XLOOKUP(Table29[[#This Row],[order_id]],orders!A:A,orders!B:B)</f>
        <v>64316806</v>
      </c>
      <c r="K2683" s="3" t="str">
        <f>_xlfn.XLOOKUP(Table29[[#This Row],[order_id]],orders!A:A,orders!E:E)</f>
        <v>UPI</v>
      </c>
      <c r="L2683" s="3" t="str">
        <f>_xlfn.XLOOKUP(Table29[[#This Row],[customer id]],customers!A:A,customers!C:C)</f>
        <v>Regular</v>
      </c>
    </row>
    <row r="2684" spans="1:12" x14ac:dyDescent="0.35">
      <c r="A2684" s="3">
        <v>6217777735</v>
      </c>
      <c r="B2684">
        <v>305754</v>
      </c>
      <c r="C2684">
        <v>2</v>
      </c>
      <c r="D2684" s="2">
        <v>979.99</v>
      </c>
      <c r="E2684" s="2">
        <f>Table29[[#This Row],[quantity]]*Table29[[#This Row],[unit_price]]</f>
        <v>1959.98</v>
      </c>
      <c r="F2684" t="str">
        <f>_xlfn.XLOOKUP(Table29[[#This Row],[product_id]],products!A:A,products!B:B)</f>
        <v>Frozen Vegetables</v>
      </c>
      <c r="G2684" t="str">
        <f>_xlfn.XLOOKUP(B:B,products!A:A,products!C:C)</f>
        <v>Instant &amp; Frozen Food</v>
      </c>
      <c r="H2684" t="str">
        <f>_xlfn.XLOOKUP(Table29[[#This Row],[product_id]],products!A:A,products!D:D)</f>
        <v>Mammen-Hegde</v>
      </c>
      <c r="I2684" s="1">
        <f>_xlfn.XLOOKUP(Table29[[#This Row],[order_id]],orders!A:A,orders!C:C)</f>
        <v>45495.474305555559</v>
      </c>
      <c r="J2684" s="3">
        <f>_xlfn.XLOOKUP(Table29[[#This Row],[order_id]],orders!A:A,orders!B:B)</f>
        <v>12059049</v>
      </c>
      <c r="K2684" s="3" t="str">
        <f>_xlfn.XLOOKUP(Table29[[#This Row],[order_id]],orders!A:A,orders!E:E)</f>
        <v>Card</v>
      </c>
      <c r="L2684" s="3" t="str">
        <f>_xlfn.XLOOKUP(Table29[[#This Row],[customer id]],customers!A:A,customers!C:C)</f>
        <v>Regular</v>
      </c>
    </row>
    <row r="2685" spans="1:12" x14ac:dyDescent="0.35">
      <c r="A2685" s="3">
        <v>3682639473</v>
      </c>
      <c r="B2685">
        <v>654297</v>
      </c>
      <c r="C2685">
        <v>1</v>
      </c>
      <c r="D2685" s="2">
        <v>13.25</v>
      </c>
      <c r="E2685" s="2">
        <f>Table29[[#This Row],[quantity]]*Table29[[#This Row],[unit_price]]</f>
        <v>13.25</v>
      </c>
      <c r="F2685" t="str">
        <f>_xlfn.XLOOKUP(Table29[[#This Row],[product_id]],products!A:A,products!B:B)</f>
        <v>Potatoes</v>
      </c>
      <c r="G2685" t="str">
        <f>_xlfn.XLOOKUP(B:B,products!A:A,products!C:C)</f>
        <v>Fruits &amp; Vegetables</v>
      </c>
      <c r="H2685" t="str">
        <f>_xlfn.XLOOKUP(Table29[[#This Row],[product_id]],products!A:A,products!D:D)</f>
        <v>Chandran-Dass</v>
      </c>
      <c r="I2685" s="1">
        <f>_xlfn.XLOOKUP(Table29[[#This Row],[order_id]],orders!A:A,orders!C:C)</f>
        <v>45251.991666666669</v>
      </c>
      <c r="J2685" s="3">
        <f>_xlfn.XLOOKUP(Table29[[#This Row],[order_id]],orders!A:A,orders!B:B)</f>
        <v>99301505</v>
      </c>
      <c r="K2685" s="3" t="str">
        <f>_xlfn.XLOOKUP(Table29[[#This Row],[order_id]],orders!A:A,orders!E:E)</f>
        <v>Wallet</v>
      </c>
      <c r="L2685" s="3" t="str">
        <f>_xlfn.XLOOKUP(Table29[[#This Row],[customer id]],customers!A:A,customers!C:C)</f>
        <v>Inactive</v>
      </c>
    </row>
    <row r="2686" spans="1:12" x14ac:dyDescent="0.35">
      <c r="A2686" s="3">
        <v>3859331666</v>
      </c>
      <c r="B2686">
        <v>677542</v>
      </c>
      <c r="C2686">
        <v>1</v>
      </c>
      <c r="D2686" s="2">
        <v>212.61</v>
      </c>
      <c r="E2686" s="2">
        <f>Table29[[#This Row],[quantity]]*Table29[[#This Row],[unit_price]]</f>
        <v>212.61</v>
      </c>
      <c r="F2686" t="str">
        <f>_xlfn.XLOOKUP(Table29[[#This Row],[product_id]],products!A:A,products!B:B)</f>
        <v>Toilet Cleaner</v>
      </c>
      <c r="G2686" t="str">
        <f>_xlfn.XLOOKUP(B:B,products!A:A,products!C:C)</f>
        <v>Household Care</v>
      </c>
      <c r="H2686" t="str">
        <f>_xlfn.XLOOKUP(Table29[[#This Row],[product_id]],products!A:A,products!D:D)</f>
        <v>Thaman-Lanka</v>
      </c>
      <c r="I2686" s="1">
        <f>_xlfn.XLOOKUP(Table29[[#This Row],[order_id]],orders!A:A,orders!C:C)</f>
        <v>45109.317361111112</v>
      </c>
      <c r="J2686" s="3">
        <f>_xlfn.XLOOKUP(Table29[[#This Row],[order_id]],orders!A:A,orders!B:B)</f>
        <v>23676689</v>
      </c>
      <c r="K2686" s="3" t="str">
        <f>_xlfn.XLOOKUP(Table29[[#This Row],[order_id]],orders!A:A,orders!E:E)</f>
        <v>Wallet</v>
      </c>
      <c r="L2686" s="3" t="str">
        <f>_xlfn.XLOOKUP(Table29[[#This Row],[customer id]],customers!A:A,customers!C:C)</f>
        <v>Premium</v>
      </c>
    </row>
    <row r="2687" spans="1:12" x14ac:dyDescent="0.35">
      <c r="A2687" s="3">
        <v>7971689217</v>
      </c>
      <c r="B2687">
        <v>642612</v>
      </c>
      <c r="C2687">
        <v>3</v>
      </c>
      <c r="D2687" s="2">
        <v>517.03</v>
      </c>
      <c r="E2687" s="2">
        <f>Table29[[#This Row],[quantity]]*Table29[[#This Row],[unit_price]]</f>
        <v>1551.09</v>
      </c>
      <c r="F2687" t="str">
        <f>_xlfn.XLOOKUP(Table29[[#This Row],[product_id]],products!A:A,products!B:B)</f>
        <v>Pet Treats</v>
      </c>
      <c r="G2687" t="str">
        <f>_xlfn.XLOOKUP(B:B,products!A:A,products!C:C)</f>
        <v>Pet Care</v>
      </c>
      <c r="H2687" t="str">
        <f>_xlfn.XLOOKUP(Table29[[#This Row],[product_id]],products!A:A,products!D:D)</f>
        <v>Pillay-Ahuja</v>
      </c>
      <c r="I2687" s="1">
        <f>_xlfn.XLOOKUP(Table29[[#This Row],[order_id]],orders!A:A,orders!C:C)</f>
        <v>45217.544444444444</v>
      </c>
      <c r="J2687" s="3">
        <f>_xlfn.XLOOKUP(Table29[[#This Row],[order_id]],orders!A:A,orders!B:B)</f>
        <v>64932019</v>
      </c>
      <c r="K2687" s="3" t="str">
        <f>_xlfn.XLOOKUP(Table29[[#This Row],[order_id]],orders!A:A,orders!E:E)</f>
        <v>Wallet</v>
      </c>
      <c r="L2687" s="3" t="str">
        <f>_xlfn.XLOOKUP(Table29[[#This Row],[customer id]],customers!A:A,customers!C:C)</f>
        <v>Premium</v>
      </c>
    </row>
    <row r="2688" spans="1:12" x14ac:dyDescent="0.35">
      <c r="A2688" s="3">
        <v>6822492679</v>
      </c>
      <c r="B2688">
        <v>767398</v>
      </c>
      <c r="C2688">
        <v>3</v>
      </c>
      <c r="D2688" s="2">
        <v>22.14</v>
      </c>
      <c r="E2688" s="2">
        <f>Table29[[#This Row],[quantity]]*Table29[[#This Row],[unit_price]]</f>
        <v>66.42</v>
      </c>
      <c r="F2688" t="str">
        <f>_xlfn.XLOOKUP(Table29[[#This Row],[product_id]],products!A:A,products!B:B)</f>
        <v>Dish Soap</v>
      </c>
      <c r="G2688" t="str">
        <f>_xlfn.XLOOKUP(B:B,products!A:A,products!C:C)</f>
        <v>Household Care</v>
      </c>
      <c r="H2688" t="str">
        <f>_xlfn.XLOOKUP(Table29[[#This Row],[product_id]],products!A:A,products!D:D)</f>
        <v>Arya, Sundaram and Pingle</v>
      </c>
      <c r="I2688" s="1">
        <f>_xlfn.XLOOKUP(Table29[[#This Row],[order_id]],orders!A:A,orders!C:C)</f>
        <v>45135.256249999999</v>
      </c>
      <c r="J2688" s="3">
        <f>_xlfn.XLOOKUP(Table29[[#This Row],[order_id]],orders!A:A,orders!B:B)</f>
        <v>98540377</v>
      </c>
      <c r="K2688" s="3" t="str">
        <f>_xlfn.XLOOKUP(Table29[[#This Row],[order_id]],orders!A:A,orders!E:E)</f>
        <v>Cash</v>
      </c>
      <c r="L2688" s="3" t="str">
        <f>_xlfn.XLOOKUP(Table29[[#This Row],[customer id]],customers!A:A,customers!C:C)</f>
        <v>Regular</v>
      </c>
    </row>
    <row r="2689" spans="1:12" x14ac:dyDescent="0.35">
      <c r="A2689" s="3">
        <v>7211194993</v>
      </c>
      <c r="B2689">
        <v>734789</v>
      </c>
      <c r="C2689">
        <v>2</v>
      </c>
      <c r="D2689" s="2">
        <v>395.82</v>
      </c>
      <c r="E2689" s="2">
        <f>Table29[[#This Row],[quantity]]*Table29[[#This Row],[unit_price]]</f>
        <v>791.64</v>
      </c>
      <c r="F2689" t="str">
        <f>_xlfn.XLOOKUP(Table29[[#This Row],[product_id]],products!A:A,products!B:B)</f>
        <v>Popcorn</v>
      </c>
      <c r="G2689" t="str">
        <f>_xlfn.XLOOKUP(B:B,products!A:A,products!C:C)</f>
        <v>Snacks &amp; Munchies</v>
      </c>
      <c r="H2689" t="str">
        <f>_xlfn.XLOOKUP(Table29[[#This Row],[product_id]],products!A:A,products!D:D)</f>
        <v>Chaudhari, Pant and Singh</v>
      </c>
      <c r="I2689" s="1">
        <f>_xlfn.XLOOKUP(Table29[[#This Row],[order_id]],orders!A:A,orders!C:C)</f>
        <v>45173.158333333333</v>
      </c>
      <c r="J2689" s="3">
        <f>_xlfn.XLOOKUP(Table29[[#This Row],[order_id]],orders!A:A,orders!B:B)</f>
        <v>16561710</v>
      </c>
      <c r="K2689" s="3" t="str">
        <f>_xlfn.XLOOKUP(Table29[[#This Row],[order_id]],orders!A:A,orders!E:E)</f>
        <v>Cash</v>
      </c>
      <c r="L2689" s="3" t="str">
        <f>_xlfn.XLOOKUP(Table29[[#This Row],[customer id]],customers!A:A,customers!C:C)</f>
        <v>New</v>
      </c>
    </row>
    <row r="2690" spans="1:12" x14ac:dyDescent="0.35">
      <c r="A2690" s="3">
        <v>461485679</v>
      </c>
      <c r="B2690">
        <v>723678</v>
      </c>
      <c r="C2690">
        <v>1</v>
      </c>
      <c r="D2690" s="2">
        <v>675.46</v>
      </c>
      <c r="E2690" s="2">
        <f>Table29[[#This Row],[quantity]]*Table29[[#This Row],[unit_price]]</f>
        <v>675.46</v>
      </c>
      <c r="F2690" t="str">
        <f>_xlfn.XLOOKUP(Table29[[#This Row],[product_id]],products!A:A,products!B:B)</f>
        <v>Dog Food</v>
      </c>
      <c r="G2690" t="str">
        <f>_xlfn.XLOOKUP(B:B,products!A:A,products!C:C)</f>
        <v>Pet Care</v>
      </c>
      <c r="H2690" t="str">
        <f>_xlfn.XLOOKUP(Table29[[#This Row],[product_id]],products!A:A,products!D:D)</f>
        <v>Lall, Datta and Swamy</v>
      </c>
      <c r="I2690" s="1">
        <f>_xlfn.XLOOKUP(Table29[[#This Row],[order_id]],orders!A:A,orders!C:C)</f>
        <v>45146.004166666666</v>
      </c>
      <c r="J2690" s="3">
        <f>_xlfn.XLOOKUP(Table29[[#This Row],[order_id]],orders!A:A,orders!B:B)</f>
        <v>4594944</v>
      </c>
      <c r="K2690" s="3" t="str">
        <f>_xlfn.XLOOKUP(Table29[[#This Row],[order_id]],orders!A:A,orders!E:E)</f>
        <v>Wallet</v>
      </c>
      <c r="L2690" s="3" t="str">
        <f>_xlfn.XLOOKUP(Table29[[#This Row],[customer id]],customers!A:A,customers!C:C)</f>
        <v>Inactive</v>
      </c>
    </row>
    <row r="2691" spans="1:12" x14ac:dyDescent="0.35">
      <c r="A2691" s="3">
        <v>3209732414</v>
      </c>
      <c r="B2691">
        <v>264803</v>
      </c>
      <c r="C2691">
        <v>1</v>
      </c>
      <c r="D2691" s="2">
        <v>995.98</v>
      </c>
      <c r="E2691" s="2">
        <f>Table29[[#This Row],[quantity]]*Table29[[#This Row],[unit_price]]</f>
        <v>995.98</v>
      </c>
      <c r="F2691" t="str">
        <f>_xlfn.XLOOKUP(Table29[[#This Row],[product_id]],products!A:A,products!B:B)</f>
        <v>Vitamins</v>
      </c>
      <c r="G2691" t="str">
        <f>_xlfn.XLOOKUP(B:B,products!A:A,products!C:C)</f>
        <v>Pharmacy</v>
      </c>
      <c r="H2691" t="str">
        <f>_xlfn.XLOOKUP(Table29[[#This Row],[product_id]],products!A:A,products!D:D)</f>
        <v>Gole-Doshi</v>
      </c>
      <c r="I2691" s="1">
        <f>_xlfn.XLOOKUP(Table29[[#This Row],[order_id]],orders!A:A,orders!C:C)</f>
        <v>45400.451388888891</v>
      </c>
      <c r="J2691" s="3">
        <f>_xlfn.XLOOKUP(Table29[[#This Row],[order_id]],orders!A:A,orders!B:B)</f>
        <v>87335844</v>
      </c>
      <c r="K2691" s="3" t="str">
        <f>_xlfn.XLOOKUP(Table29[[#This Row],[order_id]],orders!A:A,orders!E:E)</f>
        <v>Card</v>
      </c>
      <c r="L2691" s="3" t="str">
        <f>_xlfn.XLOOKUP(Table29[[#This Row],[customer id]],customers!A:A,customers!C:C)</f>
        <v>Premium</v>
      </c>
    </row>
    <row r="2692" spans="1:12" x14ac:dyDescent="0.35">
      <c r="A2692" s="3">
        <v>6537694730</v>
      </c>
      <c r="B2692">
        <v>930284</v>
      </c>
      <c r="C2692">
        <v>3</v>
      </c>
      <c r="D2692" s="2">
        <v>189.47</v>
      </c>
      <c r="E2692" s="2">
        <f>Table29[[#This Row],[quantity]]*Table29[[#This Row],[unit_price]]</f>
        <v>568.41</v>
      </c>
      <c r="F2692" t="str">
        <f>_xlfn.XLOOKUP(Table29[[#This Row],[product_id]],products!A:A,products!B:B)</f>
        <v>Baby Food</v>
      </c>
      <c r="G2692" t="str">
        <f>_xlfn.XLOOKUP(B:B,products!A:A,products!C:C)</f>
        <v>Baby Care</v>
      </c>
      <c r="H2692" t="str">
        <f>_xlfn.XLOOKUP(Table29[[#This Row],[product_id]],products!A:A,products!D:D)</f>
        <v>Garg, Saraf and Dutta</v>
      </c>
      <c r="I2692" s="1">
        <f>_xlfn.XLOOKUP(Table29[[#This Row],[order_id]],orders!A:A,orders!C:C)</f>
        <v>45519.026388888888</v>
      </c>
      <c r="J2692" s="3">
        <f>_xlfn.XLOOKUP(Table29[[#This Row],[order_id]],orders!A:A,orders!B:B)</f>
        <v>75490147</v>
      </c>
      <c r="K2692" s="3" t="str">
        <f>_xlfn.XLOOKUP(Table29[[#This Row],[order_id]],orders!A:A,orders!E:E)</f>
        <v>UPI</v>
      </c>
      <c r="L2692" s="3" t="str">
        <f>_xlfn.XLOOKUP(Table29[[#This Row],[customer id]],customers!A:A,customers!C:C)</f>
        <v>Inactive</v>
      </c>
    </row>
    <row r="2693" spans="1:12" x14ac:dyDescent="0.35">
      <c r="A2693" s="3">
        <v>7653097776</v>
      </c>
      <c r="B2693">
        <v>487065</v>
      </c>
      <c r="C2693">
        <v>1</v>
      </c>
      <c r="D2693" s="2">
        <v>374.68</v>
      </c>
      <c r="E2693" s="2">
        <f>Table29[[#This Row],[quantity]]*Table29[[#This Row],[unit_price]]</f>
        <v>374.68</v>
      </c>
      <c r="F2693" t="str">
        <f>_xlfn.XLOOKUP(Table29[[#This Row],[product_id]],products!A:A,products!B:B)</f>
        <v>Chips</v>
      </c>
      <c r="G2693" t="str">
        <f>_xlfn.XLOOKUP(B:B,products!A:A,products!C:C)</f>
        <v>Snacks &amp; Munchies</v>
      </c>
      <c r="H2693" t="str">
        <f>_xlfn.XLOOKUP(Table29[[#This Row],[product_id]],products!A:A,products!D:D)</f>
        <v>Kadakia-Yadav</v>
      </c>
      <c r="I2693" s="1">
        <f>_xlfn.XLOOKUP(Table29[[#This Row],[order_id]],orders!A:A,orders!C:C)</f>
        <v>45123.276388888888</v>
      </c>
      <c r="J2693" s="3">
        <f>_xlfn.XLOOKUP(Table29[[#This Row],[order_id]],orders!A:A,orders!B:B)</f>
        <v>63184222</v>
      </c>
      <c r="K2693" s="3" t="str">
        <f>_xlfn.XLOOKUP(Table29[[#This Row],[order_id]],orders!A:A,orders!E:E)</f>
        <v>Cash</v>
      </c>
      <c r="L2693" s="3" t="str">
        <f>_xlfn.XLOOKUP(Table29[[#This Row],[customer id]],customers!A:A,customers!C:C)</f>
        <v>Inactive</v>
      </c>
    </row>
    <row r="2694" spans="1:12" x14ac:dyDescent="0.35">
      <c r="A2694" s="3">
        <v>4928556641</v>
      </c>
      <c r="B2694">
        <v>589812</v>
      </c>
      <c r="C2694">
        <v>2</v>
      </c>
      <c r="D2694" s="2">
        <v>163.03</v>
      </c>
      <c r="E2694" s="2">
        <f>Table29[[#This Row],[quantity]]*Table29[[#This Row],[unit_price]]</f>
        <v>326.06</v>
      </c>
      <c r="F2694" t="str">
        <f>_xlfn.XLOOKUP(Table29[[#This Row],[product_id]],products!A:A,products!B:B)</f>
        <v>Detergent</v>
      </c>
      <c r="G2694" t="str">
        <f>_xlfn.XLOOKUP(B:B,products!A:A,products!C:C)</f>
        <v>Household Care</v>
      </c>
      <c r="H2694" t="str">
        <f>_xlfn.XLOOKUP(Table29[[#This Row],[product_id]],products!A:A,products!D:D)</f>
        <v>Bir PLC</v>
      </c>
      <c r="I2694" s="1">
        <f>_xlfn.XLOOKUP(Table29[[#This Row],[order_id]],orders!A:A,orders!C:C)</f>
        <v>45188.620138888888</v>
      </c>
      <c r="J2694" s="3">
        <f>_xlfn.XLOOKUP(Table29[[#This Row],[order_id]],orders!A:A,orders!B:B)</f>
        <v>97475543</v>
      </c>
      <c r="K2694" s="3" t="str">
        <f>_xlfn.XLOOKUP(Table29[[#This Row],[order_id]],orders!A:A,orders!E:E)</f>
        <v>Card</v>
      </c>
      <c r="L2694" s="3" t="str">
        <f>_xlfn.XLOOKUP(Table29[[#This Row],[customer id]],customers!A:A,customers!C:C)</f>
        <v>Premium</v>
      </c>
    </row>
    <row r="2695" spans="1:12" x14ac:dyDescent="0.35">
      <c r="A2695" s="3">
        <v>5905518100</v>
      </c>
      <c r="B2695">
        <v>604184</v>
      </c>
      <c r="C2695">
        <v>1</v>
      </c>
      <c r="D2695" s="2">
        <v>397.55</v>
      </c>
      <c r="E2695" s="2">
        <f>Table29[[#This Row],[quantity]]*Table29[[#This Row],[unit_price]]</f>
        <v>397.55</v>
      </c>
      <c r="F2695" t="str">
        <f>_xlfn.XLOOKUP(Table29[[#This Row],[product_id]],products!A:A,products!B:B)</f>
        <v>Toilet Cleaner</v>
      </c>
      <c r="G2695" t="str">
        <f>_xlfn.XLOOKUP(B:B,products!A:A,products!C:C)</f>
        <v>Household Care</v>
      </c>
      <c r="H2695" t="str">
        <f>_xlfn.XLOOKUP(Table29[[#This Row],[product_id]],products!A:A,products!D:D)</f>
        <v>Gaba, Sodhi and Choudhary</v>
      </c>
      <c r="I2695" s="1">
        <f>_xlfn.XLOOKUP(Table29[[#This Row],[order_id]],orders!A:A,orders!C:C)</f>
        <v>45194.273611111108</v>
      </c>
      <c r="J2695" s="3">
        <f>_xlfn.XLOOKUP(Table29[[#This Row],[order_id]],orders!A:A,orders!B:B)</f>
        <v>86995126</v>
      </c>
      <c r="K2695" s="3" t="str">
        <f>_xlfn.XLOOKUP(Table29[[#This Row],[order_id]],orders!A:A,orders!E:E)</f>
        <v>Wallet</v>
      </c>
      <c r="L2695" s="3" t="str">
        <f>_xlfn.XLOOKUP(Table29[[#This Row],[customer id]],customers!A:A,customers!C:C)</f>
        <v>New</v>
      </c>
    </row>
    <row r="2696" spans="1:12" x14ac:dyDescent="0.35">
      <c r="A2696" s="3">
        <v>8337948336</v>
      </c>
      <c r="B2696">
        <v>687218</v>
      </c>
      <c r="C2696">
        <v>2</v>
      </c>
      <c r="D2696" s="2">
        <v>317.82</v>
      </c>
      <c r="E2696" s="2">
        <f>Table29[[#This Row],[quantity]]*Table29[[#This Row],[unit_price]]</f>
        <v>635.64</v>
      </c>
      <c r="F2696" t="str">
        <f>_xlfn.XLOOKUP(Table29[[#This Row],[product_id]],products!A:A,products!B:B)</f>
        <v>Mango Drink</v>
      </c>
      <c r="G2696" t="str">
        <f>_xlfn.XLOOKUP(B:B,products!A:A,products!C:C)</f>
        <v>Cold Drinks &amp; Juices</v>
      </c>
      <c r="H2696" t="str">
        <f>_xlfn.XLOOKUP(Table29[[#This Row],[product_id]],products!A:A,products!D:D)</f>
        <v>Sankaran, Pall and Gola</v>
      </c>
      <c r="I2696" s="1">
        <f>_xlfn.XLOOKUP(Table29[[#This Row],[order_id]],orders!A:A,orders!C:C)</f>
        <v>45111.226388888892</v>
      </c>
      <c r="J2696" s="3">
        <f>_xlfn.XLOOKUP(Table29[[#This Row],[order_id]],orders!A:A,orders!B:B)</f>
        <v>25706121</v>
      </c>
      <c r="K2696" s="3" t="str">
        <f>_xlfn.XLOOKUP(Table29[[#This Row],[order_id]],orders!A:A,orders!E:E)</f>
        <v>Cash</v>
      </c>
      <c r="L2696" s="3" t="str">
        <f>_xlfn.XLOOKUP(Table29[[#This Row],[customer id]],customers!A:A,customers!C:C)</f>
        <v>Premium</v>
      </c>
    </row>
    <row r="2697" spans="1:12" x14ac:dyDescent="0.35">
      <c r="A2697" s="3">
        <v>8814435884</v>
      </c>
      <c r="B2697">
        <v>256783</v>
      </c>
      <c r="C2697">
        <v>1</v>
      </c>
      <c r="D2697" s="2">
        <v>906.54</v>
      </c>
      <c r="E2697" s="2">
        <f>Table29[[#This Row],[quantity]]*Table29[[#This Row],[unit_price]]</f>
        <v>906.54</v>
      </c>
      <c r="F2697" t="str">
        <f>_xlfn.XLOOKUP(Table29[[#This Row],[product_id]],products!A:A,products!B:B)</f>
        <v>Pet Treats</v>
      </c>
      <c r="G2697" t="str">
        <f>_xlfn.XLOOKUP(B:B,products!A:A,products!C:C)</f>
        <v>Pet Care</v>
      </c>
      <c r="H2697" t="str">
        <f>_xlfn.XLOOKUP(Table29[[#This Row],[product_id]],products!A:A,products!D:D)</f>
        <v>Basu, Thakur and Rege</v>
      </c>
      <c r="I2697" s="1">
        <f>_xlfn.XLOOKUP(Table29[[#This Row],[order_id]],orders!A:A,orders!C:C)</f>
        <v>45515.582638888889</v>
      </c>
      <c r="J2697" s="3">
        <f>_xlfn.XLOOKUP(Table29[[#This Row],[order_id]],orders!A:A,orders!B:B)</f>
        <v>69908484</v>
      </c>
      <c r="K2697" s="3" t="str">
        <f>_xlfn.XLOOKUP(Table29[[#This Row],[order_id]],orders!A:A,orders!E:E)</f>
        <v>Card</v>
      </c>
      <c r="L2697" s="3" t="str">
        <f>_xlfn.XLOOKUP(Table29[[#This Row],[customer id]],customers!A:A,customers!C:C)</f>
        <v>New</v>
      </c>
    </row>
    <row r="2698" spans="1:12" x14ac:dyDescent="0.35">
      <c r="A2698" s="3">
        <v>6645415772</v>
      </c>
      <c r="B2698">
        <v>704868</v>
      </c>
      <c r="C2698">
        <v>2</v>
      </c>
      <c r="D2698" s="2">
        <v>193.46</v>
      </c>
      <c r="E2698" s="2">
        <f>Table29[[#This Row],[quantity]]*Table29[[#This Row],[unit_price]]</f>
        <v>386.92</v>
      </c>
      <c r="F2698" t="str">
        <f>_xlfn.XLOOKUP(Table29[[#This Row],[product_id]],products!A:A,products!B:B)</f>
        <v>Detergent</v>
      </c>
      <c r="G2698" t="str">
        <f>_xlfn.XLOOKUP(B:B,products!A:A,products!C:C)</f>
        <v>Household Care</v>
      </c>
      <c r="H2698" t="str">
        <f>_xlfn.XLOOKUP(Table29[[#This Row],[product_id]],products!A:A,products!D:D)</f>
        <v>Parikh, Oak and Kara</v>
      </c>
      <c r="I2698" s="1">
        <f>_xlfn.XLOOKUP(Table29[[#This Row],[order_id]],orders!A:A,orders!C:C)</f>
        <v>45475.285416666666</v>
      </c>
      <c r="J2698" s="3">
        <f>_xlfn.XLOOKUP(Table29[[#This Row],[order_id]],orders!A:A,orders!B:B)</f>
        <v>64906311</v>
      </c>
      <c r="K2698" s="3" t="str">
        <f>_xlfn.XLOOKUP(Table29[[#This Row],[order_id]],orders!A:A,orders!E:E)</f>
        <v>UPI</v>
      </c>
      <c r="L2698" s="3" t="str">
        <f>_xlfn.XLOOKUP(Table29[[#This Row],[customer id]],customers!A:A,customers!C:C)</f>
        <v>Inactive</v>
      </c>
    </row>
    <row r="2699" spans="1:12" x14ac:dyDescent="0.35">
      <c r="A2699" s="3">
        <v>5274039950</v>
      </c>
      <c r="B2699">
        <v>41853</v>
      </c>
      <c r="C2699">
        <v>1</v>
      </c>
      <c r="D2699" s="2">
        <v>910.44</v>
      </c>
      <c r="E2699" s="2">
        <f>Table29[[#This Row],[quantity]]*Table29[[#This Row],[unit_price]]</f>
        <v>910.44</v>
      </c>
      <c r="F2699" t="str">
        <f>_xlfn.XLOOKUP(Table29[[#This Row],[product_id]],products!A:A,products!B:B)</f>
        <v>Curd</v>
      </c>
      <c r="G2699" t="str">
        <f>_xlfn.XLOOKUP(B:B,products!A:A,products!C:C)</f>
        <v>Dairy &amp; Breakfast</v>
      </c>
      <c r="H2699" t="str">
        <f>_xlfn.XLOOKUP(Table29[[#This Row],[product_id]],products!A:A,products!D:D)</f>
        <v>Handa PLC</v>
      </c>
      <c r="I2699" s="1">
        <f>_xlfn.XLOOKUP(Table29[[#This Row],[order_id]],orders!A:A,orders!C:C)</f>
        <v>45274.847222222219</v>
      </c>
      <c r="J2699" s="3">
        <f>_xlfn.XLOOKUP(Table29[[#This Row],[order_id]],orders!A:A,orders!B:B)</f>
        <v>87059497</v>
      </c>
      <c r="K2699" s="3" t="str">
        <f>_xlfn.XLOOKUP(Table29[[#This Row],[order_id]],orders!A:A,orders!E:E)</f>
        <v>Card</v>
      </c>
      <c r="L2699" s="3" t="str">
        <f>_xlfn.XLOOKUP(Table29[[#This Row],[customer id]],customers!A:A,customers!C:C)</f>
        <v>Regular</v>
      </c>
    </row>
    <row r="2700" spans="1:12" x14ac:dyDescent="0.35">
      <c r="A2700" s="3">
        <v>7404052550</v>
      </c>
      <c r="B2700">
        <v>33955</v>
      </c>
      <c r="C2700">
        <v>3</v>
      </c>
      <c r="D2700" s="2">
        <v>186.08</v>
      </c>
      <c r="E2700" s="2">
        <f>Table29[[#This Row],[quantity]]*Table29[[#This Row],[unit_price]]</f>
        <v>558.24</v>
      </c>
      <c r="F2700" t="str">
        <f>_xlfn.XLOOKUP(Table29[[#This Row],[product_id]],products!A:A,products!B:B)</f>
        <v>Frozen Pizza</v>
      </c>
      <c r="G2700" t="str">
        <f>_xlfn.XLOOKUP(B:B,products!A:A,products!C:C)</f>
        <v>Instant &amp; Frozen Food</v>
      </c>
      <c r="H2700" t="str">
        <f>_xlfn.XLOOKUP(Table29[[#This Row],[product_id]],products!A:A,products!D:D)</f>
        <v>Baral Group</v>
      </c>
      <c r="I2700" s="1">
        <f>_xlfn.XLOOKUP(Table29[[#This Row],[order_id]],orders!A:A,orders!C:C)</f>
        <v>45182.293749999997</v>
      </c>
      <c r="J2700" s="3">
        <f>_xlfn.XLOOKUP(Table29[[#This Row],[order_id]],orders!A:A,orders!B:B)</f>
        <v>45166203</v>
      </c>
      <c r="K2700" s="3" t="str">
        <f>_xlfn.XLOOKUP(Table29[[#This Row],[order_id]],orders!A:A,orders!E:E)</f>
        <v>UPI</v>
      </c>
      <c r="L2700" s="3" t="str">
        <f>_xlfn.XLOOKUP(Table29[[#This Row],[customer id]],customers!A:A,customers!C:C)</f>
        <v>Regular</v>
      </c>
    </row>
    <row r="2701" spans="1:12" x14ac:dyDescent="0.35">
      <c r="A2701" s="3">
        <v>8179058864</v>
      </c>
      <c r="B2701">
        <v>222892</v>
      </c>
      <c r="C2701">
        <v>1</v>
      </c>
      <c r="D2701" s="2">
        <v>869.22</v>
      </c>
      <c r="E2701" s="2">
        <f>Table29[[#This Row],[quantity]]*Table29[[#This Row],[unit_price]]</f>
        <v>869.22</v>
      </c>
      <c r="F2701" t="str">
        <f>_xlfn.XLOOKUP(Table29[[#This Row],[product_id]],products!A:A,products!B:B)</f>
        <v>Tomatoes</v>
      </c>
      <c r="G2701" t="str">
        <f>_xlfn.XLOOKUP(B:B,products!A:A,products!C:C)</f>
        <v>Fruits &amp; Vegetables</v>
      </c>
      <c r="H2701" t="str">
        <f>_xlfn.XLOOKUP(Table29[[#This Row],[product_id]],products!A:A,products!D:D)</f>
        <v>Ramakrishnan-Ghose</v>
      </c>
      <c r="I2701" s="1">
        <f>_xlfn.XLOOKUP(Table29[[#This Row],[order_id]],orders!A:A,orders!C:C)</f>
        <v>45064.739583333336</v>
      </c>
      <c r="J2701" s="3">
        <f>_xlfn.XLOOKUP(Table29[[#This Row],[order_id]],orders!A:A,orders!B:B)</f>
        <v>76970363</v>
      </c>
      <c r="K2701" s="3" t="str">
        <f>_xlfn.XLOOKUP(Table29[[#This Row],[order_id]],orders!A:A,orders!E:E)</f>
        <v>UPI</v>
      </c>
      <c r="L2701" s="3" t="str">
        <f>_xlfn.XLOOKUP(Table29[[#This Row],[customer id]],customers!A:A,customers!C:C)</f>
        <v>Regular</v>
      </c>
    </row>
    <row r="2702" spans="1:12" x14ac:dyDescent="0.35">
      <c r="A2702" s="3">
        <v>5195997912</v>
      </c>
      <c r="B2702">
        <v>951463</v>
      </c>
      <c r="C2702">
        <v>2</v>
      </c>
      <c r="D2702" s="2">
        <v>787.4</v>
      </c>
      <c r="E2702" s="2">
        <f>Table29[[#This Row],[quantity]]*Table29[[#This Row],[unit_price]]</f>
        <v>1574.8</v>
      </c>
      <c r="F2702" t="str">
        <f>_xlfn.XLOOKUP(Table29[[#This Row],[product_id]],products!A:A,products!B:B)</f>
        <v>Pet Treats</v>
      </c>
      <c r="G2702" t="str">
        <f>_xlfn.XLOOKUP(B:B,products!A:A,products!C:C)</f>
        <v>Pet Care</v>
      </c>
      <c r="H2702" t="str">
        <f>_xlfn.XLOOKUP(Table29[[#This Row],[product_id]],products!A:A,products!D:D)</f>
        <v>Balakrishnan-Kaur</v>
      </c>
      <c r="I2702" s="1">
        <f>_xlfn.XLOOKUP(Table29[[#This Row],[order_id]],orders!A:A,orders!C:C)</f>
        <v>45493.636111111111</v>
      </c>
      <c r="J2702" s="3">
        <f>_xlfn.XLOOKUP(Table29[[#This Row],[order_id]],orders!A:A,orders!B:B)</f>
        <v>29562072</v>
      </c>
      <c r="K2702" s="3" t="str">
        <f>_xlfn.XLOOKUP(Table29[[#This Row],[order_id]],orders!A:A,orders!E:E)</f>
        <v>Wallet</v>
      </c>
      <c r="L2702" s="3" t="str">
        <f>_xlfn.XLOOKUP(Table29[[#This Row],[customer id]],customers!A:A,customers!C:C)</f>
        <v>New</v>
      </c>
    </row>
    <row r="2703" spans="1:12" x14ac:dyDescent="0.35">
      <c r="A2703" s="3">
        <v>3320194259</v>
      </c>
      <c r="B2703">
        <v>734789</v>
      </c>
      <c r="C2703">
        <v>1</v>
      </c>
      <c r="D2703" s="2">
        <v>395.82</v>
      </c>
      <c r="E2703" s="2">
        <f>Table29[[#This Row],[quantity]]*Table29[[#This Row],[unit_price]]</f>
        <v>395.82</v>
      </c>
      <c r="F2703" t="str">
        <f>_xlfn.XLOOKUP(Table29[[#This Row],[product_id]],products!A:A,products!B:B)</f>
        <v>Popcorn</v>
      </c>
      <c r="G2703" t="str">
        <f>_xlfn.XLOOKUP(B:B,products!A:A,products!C:C)</f>
        <v>Snacks &amp; Munchies</v>
      </c>
      <c r="H2703" t="str">
        <f>_xlfn.XLOOKUP(Table29[[#This Row],[product_id]],products!A:A,products!D:D)</f>
        <v>Chaudhari, Pant and Singh</v>
      </c>
      <c r="I2703" s="1">
        <f>_xlfn.XLOOKUP(Table29[[#This Row],[order_id]],orders!A:A,orders!C:C)</f>
        <v>45267.788194444445</v>
      </c>
      <c r="J2703" s="3">
        <f>_xlfn.XLOOKUP(Table29[[#This Row],[order_id]],orders!A:A,orders!B:B)</f>
        <v>68219091</v>
      </c>
      <c r="K2703" s="3" t="str">
        <f>_xlfn.XLOOKUP(Table29[[#This Row],[order_id]],orders!A:A,orders!E:E)</f>
        <v>UPI</v>
      </c>
      <c r="L2703" s="3" t="str">
        <f>_xlfn.XLOOKUP(Table29[[#This Row],[customer id]],customers!A:A,customers!C:C)</f>
        <v>Regular</v>
      </c>
    </row>
    <row r="2704" spans="1:12" x14ac:dyDescent="0.35">
      <c r="A2704" s="3">
        <v>8185684967</v>
      </c>
      <c r="B2704">
        <v>784673</v>
      </c>
      <c r="C2704">
        <v>2</v>
      </c>
      <c r="D2704" s="2">
        <v>491.39</v>
      </c>
      <c r="E2704" s="2">
        <f>Table29[[#This Row],[quantity]]*Table29[[#This Row],[unit_price]]</f>
        <v>982.78</v>
      </c>
      <c r="F2704" t="str">
        <f>_xlfn.XLOOKUP(Table29[[#This Row],[product_id]],products!A:A,products!B:B)</f>
        <v>Dog Food</v>
      </c>
      <c r="G2704" t="str">
        <f>_xlfn.XLOOKUP(B:B,products!A:A,products!C:C)</f>
        <v>Pet Care</v>
      </c>
      <c r="H2704" t="str">
        <f>_xlfn.XLOOKUP(Table29[[#This Row],[product_id]],products!A:A,products!D:D)</f>
        <v>Ramanathan Group</v>
      </c>
      <c r="I2704" s="1">
        <f>_xlfn.XLOOKUP(Table29[[#This Row],[order_id]],orders!A:A,orders!C:C)</f>
        <v>45051.9375</v>
      </c>
      <c r="J2704" s="3">
        <f>_xlfn.XLOOKUP(Table29[[#This Row],[order_id]],orders!A:A,orders!B:B)</f>
        <v>46686696</v>
      </c>
      <c r="K2704" s="3" t="str">
        <f>_xlfn.XLOOKUP(Table29[[#This Row],[order_id]],orders!A:A,orders!E:E)</f>
        <v>Card</v>
      </c>
      <c r="L2704" s="3" t="str">
        <f>_xlfn.XLOOKUP(Table29[[#This Row],[customer id]],customers!A:A,customers!C:C)</f>
        <v>Premium</v>
      </c>
    </row>
    <row r="2705" spans="1:12" x14ac:dyDescent="0.35">
      <c r="A2705" s="3">
        <v>2324568019</v>
      </c>
      <c r="B2705">
        <v>313754</v>
      </c>
      <c r="C2705">
        <v>2</v>
      </c>
      <c r="D2705" s="2">
        <v>136.6</v>
      </c>
      <c r="E2705" s="2">
        <f>Table29[[#This Row],[quantity]]*Table29[[#This Row],[unit_price]]</f>
        <v>273.2</v>
      </c>
      <c r="F2705" t="str">
        <f>_xlfn.XLOOKUP(Table29[[#This Row],[product_id]],products!A:A,products!B:B)</f>
        <v>Biscuits</v>
      </c>
      <c r="G2705" t="str">
        <f>_xlfn.XLOOKUP(B:B,products!A:A,products!C:C)</f>
        <v>Snacks &amp; Munchies</v>
      </c>
      <c r="H2705" t="str">
        <f>_xlfn.XLOOKUP(Table29[[#This Row],[product_id]],products!A:A,products!D:D)</f>
        <v>Swaminathan, Mahal and Dara</v>
      </c>
      <c r="I2705" s="1">
        <f>_xlfn.XLOOKUP(Table29[[#This Row],[order_id]],orders!A:A,orders!C:C)</f>
        <v>45113.211805555555</v>
      </c>
      <c r="J2705" s="3">
        <f>_xlfn.XLOOKUP(Table29[[#This Row],[order_id]],orders!A:A,orders!B:B)</f>
        <v>59677346</v>
      </c>
      <c r="K2705" s="3" t="str">
        <f>_xlfn.XLOOKUP(Table29[[#This Row],[order_id]],orders!A:A,orders!E:E)</f>
        <v>UPI</v>
      </c>
      <c r="L2705" s="3" t="str">
        <f>_xlfn.XLOOKUP(Table29[[#This Row],[customer id]],customers!A:A,customers!C:C)</f>
        <v>Inactive</v>
      </c>
    </row>
    <row r="2706" spans="1:12" x14ac:dyDescent="0.35">
      <c r="A2706" s="3">
        <v>3522645150</v>
      </c>
      <c r="B2706">
        <v>513199</v>
      </c>
      <c r="C2706">
        <v>2</v>
      </c>
      <c r="D2706" s="2">
        <v>422.23</v>
      </c>
      <c r="E2706" s="2">
        <f>Table29[[#This Row],[quantity]]*Table29[[#This Row],[unit_price]]</f>
        <v>844.46</v>
      </c>
      <c r="F2706" t="str">
        <f>_xlfn.XLOOKUP(Table29[[#This Row],[product_id]],products!A:A,products!B:B)</f>
        <v>Cola</v>
      </c>
      <c r="G2706" t="str">
        <f>_xlfn.XLOOKUP(B:B,products!A:A,products!C:C)</f>
        <v>Cold Drinks &amp; Juices</v>
      </c>
      <c r="H2706" t="str">
        <f>_xlfn.XLOOKUP(Table29[[#This Row],[product_id]],products!A:A,products!D:D)</f>
        <v>Rastogi Inc</v>
      </c>
      <c r="I2706" s="1">
        <f>_xlfn.XLOOKUP(Table29[[#This Row],[order_id]],orders!A:A,orders!C:C)</f>
        <v>45062.314583333333</v>
      </c>
      <c r="J2706" s="3">
        <f>_xlfn.XLOOKUP(Table29[[#This Row],[order_id]],orders!A:A,orders!B:B)</f>
        <v>22483684</v>
      </c>
      <c r="K2706" s="3" t="str">
        <f>_xlfn.XLOOKUP(Table29[[#This Row],[order_id]],orders!A:A,orders!E:E)</f>
        <v>UPI</v>
      </c>
      <c r="L2706" s="3" t="str">
        <f>_xlfn.XLOOKUP(Table29[[#This Row],[customer id]],customers!A:A,customers!C:C)</f>
        <v>Regular</v>
      </c>
    </row>
    <row r="2707" spans="1:12" x14ac:dyDescent="0.35">
      <c r="A2707" s="3">
        <v>4510488834</v>
      </c>
      <c r="B2707">
        <v>63769</v>
      </c>
      <c r="C2707">
        <v>1</v>
      </c>
      <c r="D2707" s="2">
        <v>878.07</v>
      </c>
      <c r="E2707" s="2">
        <f>Table29[[#This Row],[quantity]]*Table29[[#This Row],[unit_price]]</f>
        <v>878.07</v>
      </c>
      <c r="F2707" t="str">
        <f>_xlfn.XLOOKUP(Table29[[#This Row],[product_id]],products!A:A,products!B:B)</f>
        <v>Lotion</v>
      </c>
      <c r="G2707" t="str">
        <f>_xlfn.XLOOKUP(B:B,products!A:A,products!C:C)</f>
        <v>Personal Care</v>
      </c>
      <c r="H2707" t="str">
        <f>_xlfn.XLOOKUP(Table29[[#This Row],[product_id]],products!A:A,products!D:D)</f>
        <v>Dalal-Shan</v>
      </c>
      <c r="I2707" s="1">
        <f>_xlfn.XLOOKUP(Table29[[#This Row],[order_id]],orders!A:A,orders!C:C)</f>
        <v>45543.86041666667</v>
      </c>
      <c r="J2707" s="3">
        <f>_xlfn.XLOOKUP(Table29[[#This Row],[order_id]],orders!A:A,orders!B:B)</f>
        <v>90586443</v>
      </c>
      <c r="K2707" s="3" t="str">
        <f>_xlfn.XLOOKUP(Table29[[#This Row],[order_id]],orders!A:A,orders!E:E)</f>
        <v>Card</v>
      </c>
      <c r="L2707" s="3" t="str">
        <f>_xlfn.XLOOKUP(Table29[[#This Row],[customer id]],customers!A:A,customers!C:C)</f>
        <v>New</v>
      </c>
    </row>
    <row r="2708" spans="1:12" x14ac:dyDescent="0.35">
      <c r="A2708" s="3">
        <v>9433427403</v>
      </c>
      <c r="B2708">
        <v>623234</v>
      </c>
      <c r="C2708">
        <v>2</v>
      </c>
      <c r="D2708" s="2">
        <v>329.79</v>
      </c>
      <c r="E2708" s="2">
        <f>Table29[[#This Row],[quantity]]*Table29[[#This Row],[unit_price]]</f>
        <v>659.58</v>
      </c>
      <c r="F2708" t="str">
        <f>_xlfn.XLOOKUP(Table29[[#This Row],[product_id]],products!A:A,products!B:B)</f>
        <v>Frozen Biryani</v>
      </c>
      <c r="G2708" t="str">
        <f>_xlfn.XLOOKUP(B:B,products!A:A,products!C:C)</f>
        <v>Instant &amp; Frozen Food</v>
      </c>
      <c r="H2708" t="str">
        <f>_xlfn.XLOOKUP(Table29[[#This Row],[product_id]],products!A:A,products!D:D)</f>
        <v>Chakrabarti-Batra</v>
      </c>
      <c r="I2708" s="1">
        <f>_xlfn.XLOOKUP(Table29[[#This Row],[order_id]],orders!A:A,orders!C:C)</f>
        <v>45063.87222222222</v>
      </c>
      <c r="J2708" s="3">
        <f>_xlfn.XLOOKUP(Table29[[#This Row],[order_id]],orders!A:A,orders!B:B)</f>
        <v>46848302</v>
      </c>
      <c r="K2708" s="3" t="str">
        <f>_xlfn.XLOOKUP(Table29[[#This Row],[order_id]],orders!A:A,orders!E:E)</f>
        <v>Wallet</v>
      </c>
      <c r="L2708" s="3" t="str">
        <f>_xlfn.XLOOKUP(Table29[[#This Row],[customer id]],customers!A:A,customers!C:C)</f>
        <v>Premium</v>
      </c>
    </row>
    <row r="2709" spans="1:12" x14ac:dyDescent="0.35">
      <c r="A2709" s="3">
        <v>8065436106</v>
      </c>
      <c r="B2709">
        <v>490602</v>
      </c>
      <c r="C2709">
        <v>1</v>
      </c>
      <c r="D2709" s="2">
        <v>549.47</v>
      </c>
      <c r="E2709" s="2">
        <f>Table29[[#This Row],[quantity]]*Table29[[#This Row],[unit_price]]</f>
        <v>549.47</v>
      </c>
      <c r="F2709" t="str">
        <f>_xlfn.XLOOKUP(Table29[[#This Row],[product_id]],products!A:A,products!B:B)</f>
        <v>Sugar</v>
      </c>
      <c r="G2709" t="str">
        <f>_xlfn.XLOOKUP(B:B,products!A:A,products!C:C)</f>
        <v>Grocery &amp; Staples</v>
      </c>
      <c r="H2709" t="str">
        <f>_xlfn.XLOOKUP(Table29[[#This Row],[product_id]],products!A:A,products!D:D)</f>
        <v>Raghavan Inc</v>
      </c>
      <c r="I2709" s="1">
        <f>_xlfn.XLOOKUP(Table29[[#This Row],[order_id]],orders!A:A,orders!C:C)</f>
        <v>45313.069444444445</v>
      </c>
      <c r="J2709" s="3">
        <f>_xlfn.XLOOKUP(Table29[[#This Row],[order_id]],orders!A:A,orders!B:B)</f>
        <v>5763963</v>
      </c>
      <c r="K2709" s="3" t="str">
        <f>_xlfn.XLOOKUP(Table29[[#This Row],[order_id]],orders!A:A,orders!E:E)</f>
        <v>Card</v>
      </c>
      <c r="L2709" s="3" t="str">
        <f>_xlfn.XLOOKUP(Table29[[#This Row],[customer id]],customers!A:A,customers!C:C)</f>
        <v>Regular</v>
      </c>
    </row>
    <row r="2710" spans="1:12" x14ac:dyDescent="0.35">
      <c r="A2710" s="3">
        <v>846586265</v>
      </c>
      <c r="B2710">
        <v>585299</v>
      </c>
      <c r="C2710">
        <v>1</v>
      </c>
      <c r="D2710" s="2">
        <v>799.46</v>
      </c>
      <c r="E2710" s="2">
        <f>Table29[[#This Row],[quantity]]*Table29[[#This Row],[unit_price]]</f>
        <v>799.46</v>
      </c>
      <c r="F2710" t="str">
        <f>_xlfn.XLOOKUP(Table29[[#This Row],[product_id]],products!A:A,products!B:B)</f>
        <v>Pet Treats</v>
      </c>
      <c r="G2710" t="str">
        <f>_xlfn.XLOOKUP(B:B,products!A:A,products!C:C)</f>
        <v>Pet Care</v>
      </c>
      <c r="H2710" t="str">
        <f>_xlfn.XLOOKUP(Table29[[#This Row],[product_id]],products!A:A,products!D:D)</f>
        <v>Sharma, Chandra and Prashad</v>
      </c>
      <c r="I2710" s="1">
        <f>_xlfn.XLOOKUP(Table29[[#This Row],[order_id]],orders!A:A,orders!C:C)</f>
        <v>45109.695138888892</v>
      </c>
      <c r="J2710" s="3">
        <f>_xlfn.XLOOKUP(Table29[[#This Row],[order_id]],orders!A:A,orders!B:B)</f>
        <v>10418604</v>
      </c>
      <c r="K2710" s="3" t="str">
        <f>_xlfn.XLOOKUP(Table29[[#This Row],[order_id]],orders!A:A,orders!E:E)</f>
        <v>Cash</v>
      </c>
      <c r="L2710" s="3" t="str">
        <f>_xlfn.XLOOKUP(Table29[[#This Row],[customer id]],customers!A:A,customers!C:C)</f>
        <v>New</v>
      </c>
    </row>
    <row r="2711" spans="1:12" x14ac:dyDescent="0.35">
      <c r="A2711" s="3">
        <v>4337013612</v>
      </c>
      <c r="B2711">
        <v>739534</v>
      </c>
      <c r="C2711">
        <v>2</v>
      </c>
      <c r="D2711" s="2">
        <v>994.56</v>
      </c>
      <c r="E2711" s="2">
        <f>Table29[[#This Row],[quantity]]*Table29[[#This Row],[unit_price]]</f>
        <v>1989.12</v>
      </c>
      <c r="F2711" t="str">
        <f>_xlfn.XLOOKUP(Table29[[#This Row],[product_id]],products!A:A,products!B:B)</f>
        <v>Toilet Cleaner</v>
      </c>
      <c r="G2711" t="str">
        <f>_xlfn.XLOOKUP(B:B,products!A:A,products!C:C)</f>
        <v>Household Care</v>
      </c>
      <c r="H2711" t="str">
        <f>_xlfn.XLOOKUP(Table29[[#This Row],[product_id]],products!A:A,products!D:D)</f>
        <v>Gera, Narang and Karpe</v>
      </c>
      <c r="I2711" s="1">
        <f>_xlfn.XLOOKUP(Table29[[#This Row],[order_id]],orders!A:A,orders!C:C)</f>
        <v>45061.520138888889</v>
      </c>
      <c r="J2711" s="3">
        <f>_xlfn.XLOOKUP(Table29[[#This Row],[order_id]],orders!A:A,orders!B:B)</f>
        <v>30823988</v>
      </c>
      <c r="K2711" s="3" t="str">
        <f>_xlfn.XLOOKUP(Table29[[#This Row],[order_id]],orders!A:A,orders!E:E)</f>
        <v>Card</v>
      </c>
      <c r="L2711" s="3" t="str">
        <f>_xlfn.XLOOKUP(Table29[[#This Row],[customer id]],customers!A:A,customers!C:C)</f>
        <v>Premium</v>
      </c>
    </row>
    <row r="2712" spans="1:12" x14ac:dyDescent="0.35">
      <c r="A2712" s="3">
        <v>8916023990</v>
      </c>
      <c r="B2712">
        <v>34186</v>
      </c>
      <c r="C2712">
        <v>2</v>
      </c>
      <c r="D2712" s="2">
        <v>925.65</v>
      </c>
      <c r="E2712" s="2">
        <f>Table29[[#This Row],[quantity]]*Table29[[#This Row],[unit_price]]</f>
        <v>1851.3</v>
      </c>
      <c r="F2712" t="str">
        <f>_xlfn.XLOOKUP(Table29[[#This Row],[product_id]],products!A:A,products!B:B)</f>
        <v>Mangoes</v>
      </c>
      <c r="G2712" t="str">
        <f>_xlfn.XLOOKUP(B:B,products!A:A,products!C:C)</f>
        <v>Fruits &amp; Vegetables</v>
      </c>
      <c r="H2712" t="str">
        <f>_xlfn.XLOOKUP(Table29[[#This Row],[product_id]],products!A:A,products!D:D)</f>
        <v>Mandal-Kar</v>
      </c>
      <c r="I2712" s="1">
        <f>_xlfn.XLOOKUP(Table29[[#This Row],[order_id]],orders!A:A,orders!C:C)</f>
        <v>45430.186111111114</v>
      </c>
      <c r="J2712" s="3">
        <f>_xlfn.XLOOKUP(Table29[[#This Row],[order_id]],orders!A:A,orders!B:B)</f>
        <v>3588443</v>
      </c>
      <c r="K2712" s="3" t="str">
        <f>_xlfn.XLOOKUP(Table29[[#This Row],[order_id]],orders!A:A,orders!E:E)</f>
        <v>UPI</v>
      </c>
      <c r="L2712" s="3" t="str">
        <f>_xlfn.XLOOKUP(Table29[[#This Row],[customer id]],customers!A:A,customers!C:C)</f>
        <v>Premium</v>
      </c>
    </row>
    <row r="2713" spans="1:12" x14ac:dyDescent="0.35">
      <c r="A2713" s="3">
        <v>6018805430</v>
      </c>
      <c r="B2713">
        <v>440875</v>
      </c>
      <c r="C2713">
        <v>1</v>
      </c>
      <c r="D2713" s="2">
        <v>275.02999999999997</v>
      </c>
      <c r="E2713" s="2">
        <f>Table29[[#This Row],[quantity]]*Table29[[#This Row],[unit_price]]</f>
        <v>275.02999999999997</v>
      </c>
      <c r="F2713" t="str">
        <f>_xlfn.XLOOKUP(Table29[[#This Row],[product_id]],products!A:A,products!B:B)</f>
        <v>Baby Wipes</v>
      </c>
      <c r="G2713" t="str">
        <f>_xlfn.XLOOKUP(B:B,products!A:A,products!C:C)</f>
        <v>Baby Care</v>
      </c>
      <c r="H2713" t="str">
        <f>_xlfn.XLOOKUP(Table29[[#This Row],[product_id]],products!A:A,products!D:D)</f>
        <v>Loyal Inc</v>
      </c>
      <c r="I2713" s="1">
        <f>_xlfn.XLOOKUP(Table29[[#This Row],[order_id]],orders!A:A,orders!C:C)</f>
        <v>45173.308333333334</v>
      </c>
      <c r="J2713" s="3">
        <f>_xlfn.XLOOKUP(Table29[[#This Row],[order_id]],orders!A:A,orders!B:B)</f>
        <v>35358395</v>
      </c>
      <c r="K2713" s="3" t="str">
        <f>_xlfn.XLOOKUP(Table29[[#This Row],[order_id]],orders!A:A,orders!E:E)</f>
        <v>Card</v>
      </c>
      <c r="L2713" s="3" t="str">
        <f>_xlfn.XLOOKUP(Table29[[#This Row],[customer id]],customers!A:A,customers!C:C)</f>
        <v>Inactive</v>
      </c>
    </row>
    <row r="2714" spans="1:12" x14ac:dyDescent="0.35">
      <c r="A2714" s="3">
        <v>2676353168</v>
      </c>
      <c r="B2714">
        <v>327290</v>
      </c>
      <c r="C2714">
        <v>3</v>
      </c>
      <c r="D2714" s="2">
        <v>862.28</v>
      </c>
      <c r="E2714" s="2">
        <f>Table29[[#This Row],[quantity]]*Table29[[#This Row],[unit_price]]</f>
        <v>2586.84</v>
      </c>
      <c r="F2714" t="str">
        <f>_xlfn.XLOOKUP(Table29[[#This Row],[product_id]],products!A:A,products!B:B)</f>
        <v>Sugar</v>
      </c>
      <c r="G2714" t="str">
        <f>_xlfn.XLOOKUP(B:B,products!A:A,products!C:C)</f>
        <v>Grocery &amp; Staples</v>
      </c>
      <c r="H2714" t="str">
        <f>_xlfn.XLOOKUP(Table29[[#This Row],[product_id]],products!A:A,products!D:D)</f>
        <v>Nadkarni Inc</v>
      </c>
      <c r="I2714" s="1">
        <f>_xlfn.XLOOKUP(Table29[[#This Row],[order_id]],orders!A:A,orders!C:C)</f>
        <v>45545.47152777778</v>
      </c>
      <c r="J2714" s="3">
        <f>_xlfn.XLOOKUP(Table29[[#This Row],[order_id]],orders!A:A,orders!B:B)</f>
        <v>25595836</v>
      </c>
      <c r="K2714" s="3" t="str">
        <f>_xlfn.XLOOKUP(Table29[[#This Row],[order_id]],orders!A:A,orders!E:E)</f>
        <v>Cash</v>
      </c>
      <c r="L2714" s="3" t="str">
        <f>_xlfn.XLOOKUP(Table29[[#This Row],[customer id]],customers!A:A,customers!C:C)</f>
        <v>New</v>
      </c>
    </row>
    <row r="2715" spans="1:12" x14ac:dyDescent="0.35">
      <c r="A2715" s="3">
        <v>1069724600</v>
      </c>
      <c r="B2715">
        <v>890623</v>
      </c>
      <c r="C2715">
        <v>3</v>
      </c>
      <c r="D2715" s="2">
        <v>354.52</v>
      </c>
      <c r="E2715" s="2">
        <f>Table29[[#This Row],[quantity]]*Table29[[#This Row],[unit_price]]</f>
        <v>1063.56</v>
      </c>
      <c r="F2715" t="str">
        <f>_xlfn.XLOOKUP(Table29[[#This Row],[product_id]],products!A:A,products!B:B)</f>
        <v>Onions</v>
      </c>
      <c r="G2715" t="str">
        <f>_xlfn.XLOOKUP(B:B,products!A:A,products!C:C)</f>
        <v>Fruits &amp; Vegetables</v>
      </c>
      <c r="H2715" t="str">
        <f>_xlfn.XLOOKUP(Table29[[#This Row],[product_id]],products!A:A,products!D:D)</f>
        <v>Sangha, Nagar and Varty</v>
      </c>
      <c r="I2715" s="1">
        <f>_xlfn.XLOOKUP(Table29[[#This Row],[order_id]],orders!A:A,orders!C:C)</f>
        <v>45133.488194444442</v>
      </c>
      <c r="J2715" s="3">
        <f>_xlfn.XLOOKUP(Table29[[#This Row],[order_id]],orders!A:A,orders!B:B)</f>
        <v>10945990</v>
      </c>
      <c r="K2715" s="3" t="str">
        <f>_xlfn.XLOOKUP(Table29[[#This Row],[order_id]],orders!A:A,orders!E:E)</f>
        <v>Cash</v>
      </c>
      <c r="L2715" s="3" t="str">
        <f>_xlfn.XLOOKUP(Table29[[#This Row],[customer id]],customers!A:A,customers!C:C)</f>
        <v>New</v>
      </c>
    </row>
    <row r="2716" spans="1:12" x14ac:dyDescent="0.35">
      <c r="A2716" s="3">
        <v>5503476312</v>
      </c>
      <c r="B2716">
        <v>604184</v>
      </c>
      <c r="C2716">
        <v>3</v>
      </c>
      <c r="D2716" s="2">
        <v>397.55</v>
      </c>
      <c r="E2716" s="2">
        <f>Table29[[#This Row],[quantity]]*Table29[[#This Row],[unit_price]]</f>
        <v>1192.6500000000001</v>
      </c>
      <c r="F2716" t="str">
        <f>_xlfn.XLOOKUP(Table29[[#This Row],[product_id]],products!A:A,products!B:B)</f>
        <v>Toilet Cleaner</v>
      </c>
      <c r="G2716" t="str">
        <f>_xlfn.XLOOKUP(B:B,products!A:A,products!C:C)</f>
        <v>Household Care</v>
      </c>
      <c r="H2716" t="str">
        <f>_xlfn.XLOOKUP(Table29[[#This Row],[product_id]],products!A:A,products!D:D)</f>
        <v>Gaba, Sodhi and Choudhary</v>
      </c>
      <c r="I2716" s="1">
        <f>_xlfn.XLOOKUP(Table29[[#This Row],[order_id]],orders!A:A,orders!C:C)</f>
        <v>45459.656944444447</v>
      </c>
      <c r="J2716" s="3">
        <f>_xlfn.XLOOKUP(Table29[[#This Row],[order_id]],orders!A:A,orders!B:B)</f>
        <v>36774480</v>
      </c>
      <c r="K2716" s="3" t="str">
        <f>_xlfn.XLOOKUP(Table29[[#This Row],[order_id]],orders!A:A,orders!E:E)</f>
        <v>Wallet</v>
      </c>
      <c r="L2716" s="3" t="str">
        <f>_xlfn.XLOOKUP(Table29[[#This Row],[customer id]],customers!A:A,customers!C:C)</f>
        <v>Regular</v>
      </c>
    </row>
    <row r="2717" spans="1:12" x14ac:dyDescent="0.35">
      <c r="A2717" s="3">
        <v>4439677910</v>
      </c>
      <c r="B2717">
        <v>961614</v>
      </c>
      <c r="C2717">
        <v>2</v>
      </c>
      <c r="D2717" s="2">
        <v>227.22</v>
      </c>
      <c r="E2717" s="2">
        <f>Table29[[#This Row],[quantity]]*Table29[[#This Row],[unit_price]]</f>
        <v>454.44</v>
      </c>
      <c r="F2717" t="str">
        <f>_xlfn.XLOOKUP(Table29[[#This Row],[product_id]],products!A:A,products!B:B)</f>
        <v>Chocolates</v>
      </c>
      <c r="G2717" t="str">
        <f>_xlfn.XLOOKUP(B:B,products!A:A,products!C:C)</f>
        <v>Snacks &amp; Munchies</v>
      </c>
      <c r="H2717" t="str">
        <f>_xlfn.XLOOKUP(Table29[[#This Row],[product_id]],products!A:A,products!D:D)</f>
        <v>Goda Inc</v>
      </c>
      <c r="I2717" s="1">
        <f>_xlfn.XLOOKUP(Table29[[#This Row],[order_id]],orders!A:A,orders!C:C)</f>
        <v>45348.397222222222</v>
      </c>
      <c r="J2717" s="3">
        <f>_xlfn.XLOOKUP(Table29[[#This Row],[order_id]],orders!A:A,orders!B:B)</f>
        <v>91791128</v>
      </c>
      <c r="K2717" s="3" t="str">
        <f>_xlfn.XLOOKUP(Table29[[#This Row],[order_id]],orders!A:A,orders!E:E)</f>
        <v>Wallet</v>
      </c>
      <c r="L2717" s="3" t="str">
        <f>_xlfn.XLOOKUP(Table29[[#This Row],[customer id]],customers!A:A,customers!C:C)</f>
        <v>Regular</v>
      </c>
    </row>
    <row r="2718" spans="1:12" x14ac:dyDescent="0.35">
      <c r="A2718" s="3">
        <v>8045361592</v>
      </c>
      <c r="B2718">
        <v>602241</v>
      </c>
      <c r="C2718">
        <v>1</v>
      </c>
      <c r="D2718" s="2">
        <v>976.55</v>
      </c>
      <c r="E2718" s="2">
        <f>Table29[[#This Row],[quantity]]*Table29[[#This Row],[unit_price]]</f>
        <v>976.55</v>
      </c>
      <c r="F2718" t="str">
        <f>_xlfn.XLOOKUP(Table29[[#This Row],[product_id]],products!A:A,products!B:B)</f>
        <v>Nuts</v>
      </c>
      <c r="G2718" t="str">
        <f>_xlfn.XLOOKUP(B:B,products!A:A,products!C:C)</f>
        <v>Snacks &amp; Munchies</v>
      </c>
      <c r="H2718" t="str">
        <f>_xlfn.XLOOKUP(Table29[[#This Row],[product_id]],products!A:A,products!D:D)</f>
        <v>Bahl-Pau</v>
      </c>
      <c r="I2718" s="1">
        <f>_xlfn.XLOOKUP(Table29[[#This Row],[order_id]],orders!A:A,orders!C:C)</f>
        <v>45576.492361111108</v>
      </c>
      <c r="J2718" s="3">
        <f>_xlfn.XLOOKUP(Table29[[#This Row],[order_id]],orders!A:A,orders!B:B)</f>
        <v>16543242</v>
      </c>
      <c r="K2718" s="3" t="str">
        <f>_xlfn.XLOOKUP(Table29[[#This Row],[order_id]],orders!A:A,orders!E:E)</f>
        <v>Wallet</v>
      </c>
      <c r="L2718" s="3" t="str">
        <f>_xlfn.XLOOKUP(Table29[[#This Row],[customer id]],customers!A:A,customers!C:C)</f>
        <v>Premium</v>
      </c>
    </row>
    <row r="2719" spans="1:12" x14ac:dyDescent="0.35">
      <c r="A2719" s="3">
        <v>1873731593</v>
      </c>
      <c r="B2719">
        <v>647462</v>
      </c>
      <c r="C2719">
        <v>2</v>
      </c>
      <c r="D2719" s="2">
        <v>326.42</v>
      </c>
      <c r="E2719" s="2">
        <f>Table29[[#This Row],[quantity]]*Table29[[#This Row],[unit_price]]</f>
        <v>652.84</v>
      </c>
      <c r="F2719" t="str">
        <f>_xlfn.XLOOKUP(Table29[[#This Row],[product_id]],products!A:A,products!B:B)</f>
        <v>Lotion</v>
      </c>
      <c r="G2719" t="str">
        <f>_xlfn.XLOOKUP(B:B,products!A:A,products!C:C)</f>
        <v>Personal Care</v>
      </c>
      <c r="H2719" t="str">
        <f>_xlfn.XLOOKUP(Table29[[#This Row],[product_id]],products!A:A,products!D:D)</f>
        <v>Balan, Samra and Sekhon</v>
      </c>
      <c r="I2719" s="1">
        <f>_xlfn.XLOOKUP(Table29[[#This Row],[order_id]],orders!A:A,orders!C:C)</f>
        <v>45254.320138888892</v>
      </c>
      <c r="J2719" s="3">
        <f>_xlfn.XLOOKUP(Table29[[#This Row],[order_id]],orders!A:A,orders!B:B)</f>
        <v>20209237</v>
      </c>
      <c r="K2719" s="3" t="str">
        <f>_xlfn.XLOOKUP(Table29[[#This Row],[order_id]],orders!A:A,orders!E:E)</f>
        <v>Wallet</v>
      </c>
      <c r="L2719" s="3" t="str">
        <f>_xlfn.XLOOKUP(Table29[[#This Row],[customer id]],customers!A:A,customers!C:C)</f>
        <v>Regular</v>
      </c>
    </row>
    <row r="2720" spans="1:12" x14ac:dyDescent="0.35">
      <c r="A2720" s="3">
        <v>1126011099</v>
      </c>
      <c r="B2720">
        <v>714999</v>
      </c>
      <c r="C2720">
        <v>2</v>
      </c>
      <c r="D2720" s="2">
        <v>882.51</v>
      </c>
      <c r="E2720" s="2">
        <f>Table29[[#This Row],[quantity]]*Table29[[#This Row],[unit_price]]</f>
        <v>1765.02</v>
      </c>
      <c r="F2720" t="str">
        <f>_xlfn.XLOOKUP(Table29[[#This Row],[product_id]],products!A:A,products!B:B)</f>
        <v>Bread</v>
      </c>
      <c r="G2720" t="str">
        <f>_xlfn.XLOOKUP(B:B,products!A:A,products!C:C)</f>
        <v>Dairy &amp; Breakfast</v>
      </c>
      <c r="H2720" t="str">
        <f>_xlfn.XLOOKUP(Table29[[#This Row],[product_id]],products!A:A,products!D:D)</f>
        <v>Kala Group</v>
      </c>
      <c r="I2720" s="1">
        <f>_xlfn.XLOOKUP(Table29[[#This Row],[order_id]],orders!A:A,orders!C:C)</f>
        <v>45343.911805555559</v>
      </c>
      <c r="J2720" s="3">
        <f>_xlfn.XLOOKUP(Table29[[#This Row],[order_id]],orders!A:A,orders!B:B)</f>
        <v>53557741</v>
      </c>
      <c r="K2720" s="3" t="str">
        <f>_xlfn.XLOOKUP(Table29[[#This Row],[order_id]],orders!A:A,orders!E:E)</f>
        <v>Card</v>
      </c>
      <c r="L2720" s="3" t="str">
        <f>_xlfn.XLOOKUP(Table29[[#This Row],[customer id]],customers!A:A,customers!C:C)</f>
        <v>Inactive</v>
      </c>
    </row>
    <row r="2721" spans="1:12" x14ac:dyDescent="0.35">
      <c r="A2721" s="3">
        <v>4100626744</v>
      </c>
      <c r="B2721">
        <v>760684</v>
      </c>
      <c r="C2721">
        <v>3</v>
      </c>
      <c r="D2721" s="2">
        <v>71.599999999999994</v>
      </c>
      <c r="E2721" s="2">
        <f>Table29[[#This Row],[quantity]]*Table29[[#This Row],[unit_price]]</f>
        <v>214.79999999999998</v>
      </c>
      <c r="F2721" t="str">
        <f>_xlfn.XLOOKUP(Table29[[#This Row],[product_id]],products!A:A,products!B:B)</f>
        <v>Rice</v>
      </c>
      <c r="G2721" t="str">
        <f>_xlfn.XLOOKUP(B:B,products!A:A,products!C:C)</f>
        <v>Grocery &amp; Staples</v>
      </c>
      <c r="H2721" t="str">
        <f>_xlfn.XLOOKUP(Table29[[#This Row],[product_id]],products!A:A,products!D:D)</f>
        <v>Kanda-Gupta</v>
      </c>
      <c r="I2721" s="1">
        <f>_xlfn.XLOOKUP(Table29[[#This Row],[order_id]],orders!A:A,orders!C:C)</f>
        <v>45586.043749999997</v>
      </c>
      <c r="J2721" s="3">
        <f>_xlfn.XLOOKUP(Table29[[#This Row],[order_id]],orders!A:A,orders!B:B)</f>
        <v>15484407</v>
      </c>
      <c r="K2721" s="3" t="str">
        <f>_xlfn.XLOOKUP(Table29[[#This Row],[order_id]],orders!A:A,orders!E:E)</f>
        <v>UPI</v>
      </c>
      <c r="L2721" s="3" t="str">
        <f>_xlfn.XLOOKUP(Table29[[#This Row],[customer id]],customers!A:A,customers!C:C)</f>
        <v>Premium</v>
      </c>
    </row>
    <row r="2722" spans="1:12" x14ac:dyDescent="0.35">
      <c r="A2722" s="3">
        <v>8616880376</v>
      </c>
      <c r="B2722">
        <v>859361</v>
      </c>
      <c r="C2722">
        <v>2</v>
      </c>
      <c r="D2722" s="2">
        <v>432.39</v>
      </c>
      <c r="E2722" s="2">
        <f>Table29[[#This Row],[quantity]]*Table29[[#This Row],[unit_price]]</f>
        <v>864.78</v>
      </c>
      <c r="F2722" t="str">
        <f>_xlfn.XLOOKUP(Table29[[#This Row],[product_id]],products!A:A,products!B:B)</f>
        <v>Shampoo</v>
      </c>
      <c r="G2722" t="str">
        <f>_xlfn.XLOOKUP(B:B,products!A:A,products!C:C)</f>
        <v>Personal Care</v>
      </c>
      <c r="H2722" t="str">
        <f>_xlfn.XLOOKUP(Table29[[#This Row],[product_id]],products!A:A,products!D:D)</f>
        <v>Mitter Group</v>
      </c>
      <c r="I2722" s="1">
        <f>_xlfn.XLOOKUP(Table29[[#This Row],[order_id]],orders!A:A,orders!C:C)</f>
        <v>45369.167361111111</v>
      </c>
      <c r="J2722" s="3">
        <f>_xlfn.XLOOKUP(Table29[[#This Row],[order_id]],orders!A:A,orders!B:B)</f>
        <v>16256136</v>
      </c>
      <c r="K2722" s="3" t="str">
        <f>_xlfn.XLOOKUP(Table29[[#This Row],[order_id]],orders!A:A,orders!E:E)</f>
        <v>Wallet</v>
      </c>
      <c r="L2722" s="3" t="str">
        <f>_xlfn.XLOOKUP(Table29[[#This Row],[customer id]],customers!A:A,customers!C:C)</f>
        <v>Regular</v>
      </c>
    </row>
    <row r="2723" spans="1:12" x14ac:dyDescent="0.35">
      <c r="A2723" s="3">
        <v>1427911940</v>
      </c>
      <c r="B2723">
        <v>451933</v>
      </c>
      <c r="C2723">
        <v>3</v>
      </c>
      <c r="D2723" s="2">
        <v>568.94000000000005</v>
      </c>
      <c r="E2723" s="2">
        <f>Table29[[#This Row],[quantity]]*Table29[[#This Row],[unit_price]]</f>
        <v>1706.8200000000002</v>
      </c>
      <c r="F2723" t="str">
        <f>_xlfn.XLOOKUP(Table29[[#This Row],[product_id]],products!A:A,products!B:B)</f>
        <v>Wheat Flour</v>
      </c>
      <c r="G2723" t="str">
        <f>_xlfn.XLOOKUP(B:B,products!A:A,products!C:C)</f>
        <v>Grocery &amp; Staples</v>
      </c>
      <c r="H2723" t="str">
        <f>_xlfn.XLOOKUP(Table29[[#This Row],[product_id]],products!A:A,products!D:D)</f>
        <v>Nadig Ltd</v>
      </c>
      <c r="I2723" s="1">
        <f>_xlfn.XLOOKUP(Table29[[#This Row],[order_id]],orders!A:A,orders!C:C)</f>
        <v>45346.291666666664</v>
      </c>
      <c r="J2723" s="3">
        <f>_xlfn.XLOOKUP(Table29[[#This Row],[order_id]],orders!A:A,orders!B:B)</f>
        <v>20634789</v>
      </c>
      <c r="K2723" s="3" t="str">
        <f>_xlfn.XLOOKUP(Table29[[#This Row],[order_id]],orders!A:A,orders!E:E)</f>
        <v>UPI</v>
      </c>
      <c r="L2723" s="3" t="str">
        <f>_xlfn.XLOOKUP(Table29[[#This Row],[customer id]],customers!A:A,customers!C:C)</f>
        <v>New</v>
      </c>
    </row>
    <row r="2724" spans="1:12" x14ac:dyDescent="0.35">
      <c r="A2724" s="3">
        <v>4416398885</v>
      </c>
      <c r="B2724">
        <v>863930</v>
      </c>
      <c r="C2724">
        <v>1</v>
      </c>
      <c r="D2724" s="2">
        <v>242.57</v>
      </c>
      <c r="E2724" s="2">
        <f>Table29[[#This Row],[quantity]]*Table29[[#This Row],[unit_price]]</f>
        <v>242.57</v>
      </c>
      <c r="F2724" t="str">
        <f>_xlfn.XLOOKUP(Table29[[#This Row],[product_id]],products!A:A,products!B:B)</f>
        <v>Shampoo</v>
      </c>
      <c r="G2724" t="str">
        <f>_xlfn.XLOOKUP(B:B,products!A:A,products!C:C)</f>
        <v>Personal Care</v>
      </c>
      <c r="H2724" t="str">
        <f>_xlfn.XLOOKUP(Table29[[#This Row],[product_id]],products!A:A,products!D:D)</f>
        <v>Sathe, Agarwal and Dhar</v>
      </c>
      <c r="I2724" s="1">
        <f>_xlfn.XLOOKUP(Table29[[#This Row],[order_id]],orders!A:A,orders!C:C)</f>
        <v>45587.276388888888</v>
      </c>
      <c r="J2724" s="3">
        <f>_xlfn.XLOOKUP(Table29[[#This Row],[order_id]],orders!A:A,orders!B:B)</f>
        <v>10945990</v>
      </c>
      <c r="K2724" s="3" t="str">
        <f>_xlfn.XLOOKUP(Table29[[#This Row],[order_id]],orders!A:A,orders!E:E)</f>
        <v>Card</v>
      </c>
      <c r="L2724" s="3" t="str">
        <f>_xlfn.XLOOKUP(Table29[[#This Row],[customer id]],customers!A:A,customers!C:C)</f>
        <v>New</v>
      </c>
    </row>
    <row r="2725" spans="1:12" x14ac:dyDescent="0.35">
      <c r="A2725" s="3">
        <v>2584579895</v>
      </c>
      <c r="B2725">
        <v>953175</v>
      </c>
      <c r="C2725">
        <v>1</v>
      </c>
      <c r="D2725" s="2">
        <v>225.21</v>
      </c>
      <c r="E2725" s="2">
        <f>Table29[[#This Row],[quantity]]*Table29[[#This Row],[unit_price]]</f>
        <v>225.21</v>
      </c>
      <c r="F2725" t="str">
        <f>_xlfn.XLOOKUP(Table29[[#This Row],[product_id]],products!A:A,products!B:B)</f>
        <v>Baby Food</v>
      </c>
      <c r="G2725" t="str">
        <f>_xlfn.XLOOKUP(B:B,products!A:A,products!C:C)</f>
        <v>Baby Care</v>
      </c>
      <c r="H2725" t="str">
        <f>_xlfn.XLOOKUP(Table29[[#This Row],[product_id]],products!A:A,products!D:D)</f>
        <v>Sehgal-Nagarajan</v>
      </c>
      <c r="I2725" s="1">
        <f>_xlfn.XLOOKUP(Table29[[#This Row],[order_id]],orders!A:A,orders!C:C)</f>
        <v>45303.865277777775</v>
      </c>
      <c r="J2725" s="3">
        <f>_xlfn.XLOOKUP(Table29[[#This Row],[order_id]],orders!A:A,orders!B:B)</f>
        <v>94713625</v>
      </c>
      <c r="K2725" s="3" t="str">
        <f>_xlfn.XLOOKUP(Table29[[#This Row],[order_id]],orders!A:A,orders!E:E)</f>
        <v>Card</v>
      </c>
      <c r="L2725" s="3" t="str">
        <f>_xlfn.XLOOKUP(Table29[[#This Row],[customer id]],customers!A:A,customers!C:C)</f>
        <v>Premium</v>
      </c>
    </row>
    <row r="2726" spans="1:12" x14ac:dyDescent="0.35">
      <c r="A2726" s="3">
        <v>7770651576</v>
      </c>
      <c r="B2726">
        <v>114414</v>
      </c>
      <c r="C2726">
        <v>3</v>
      </c>
      <c r="D2726" s="2">
        <v>832.06</v>
      </c>
      <c r="E2726" s="2">
        <f>Table29[[#This Row],[quantity]]*Table29[[#This Row],[unit_price]]</f>
        <v>2496.1799999999998</v>
      </c>
      <c r="F2726" t="str">
        <f>_xlfn.XLOOKUP(Table29[[#This Row],[product_id]],products!A:A,products!B:B)</f>
        <v>Vitamins</v>
      </c>
      <c r="G2726" t="str">
        <f>_xlfn.XLOOKUP(B:B,products!A:A,products!C:C)</f>
        <v>Pharmacy</v>
      </c>
      <c r="H2726" t="str">
        <f>_xlfn.XLOOKUP(Table29[[#This Row],[product_id]],products!A:A,products!D:D)</f>
        <v>Kara-Golla</v>
      </c>
      <c r="I2726" s="1">
        <f>_xlfn.XLOOKUP(Table29[[#This Row],[order_id]],orders!A:A,orders!C:C)</f>
        <v>45173.012499999997</v>
      </c>
      <c r="J2726" s="3">
        <f>_xlfn.XLOOKUP(Table29[[#This Row],[order_id]],orders!A:A,orders!B:B)</f>
        <v>87266309</v>
      </c>
      <c r="K2726" s="3" t="str">
        <f>_xlfn.XLOOKUP(Table29[[#This Row],[order_id]],orders!A:A,orders!E:E)</f>
        <v>UPI</v>
      </c>
      <c r="L2726" s="3" t="str">
        <f>_xlfn.XLOOKUP(Table29[[#This Row],[customer id]],customers!A:A,customers!C:C)</f>
        <v>Regular</v>
      </c>
    </row>
    <row r="2727" spans="1:12" x14ac:dyDescent="0.35">
      <c r="A2727" s="3">
        <v>3705985582</v>
      </c>
      <c r="B2727">
        <v>473647</v>
      </c>
      <c r="C2727">
        <v>3</v>
      </c>
      <c r="D2727" s="2">
        <v>43.05</v>
      </c>
      <c r="E2727" s="2">
        <f>Table29[[#This Row],[quantity]]*Table29[[#This Row],[unit_price]]</f>
        <v>129.14999999999998</v>
      </c>
      <c r="F2727" t="str">
        <f>_xlfn.XLOOKUP(Table29[[#This Row],[product_id]],products!A:A,products!B:B)</f>
        <v>Toothpaste</v>
      </c>
      <c r="G2727" t="str">
        <f>_xlfn.XLOOKUP(B:B,products!A:A,products!C:C)</f>
        <v>Personal Care</v>
      </c>
      <c r="H2727" t="str">
        <f>_xlfn.XLOOKUP(Table29[[#This Row],[product_id]],products!A:A,products!D:D)</f>
        <v>Ben-Ravi</v>
      </c>
      <c r="I2727" s="1">
        <f>_xlfn.XLOOKUP(Table29[[#This Row],[order_id]],orders!A:A,orders!C:C)</f>
        <v>45157.972222222219</v>
      </c>
      <c r="J2727" s="3">
        <f>_xlfn.XLOOKUP(Table29[[#This Row],[order_id]],orders!A:A,orders!B:B)</f>
        <v>34897081</v>
      </c>
      <c r="K2727" s="3" t="str">
        <f>_xlfn.XLOOKUP(Table29[[#This Row],[order_id]],orders!A:A,orders!E:E)</f>
        <v>Wallet</v>
      </c>
      <c r="L2727" s="3" t="str">
        <f>_xlfn.XLOOKUP(Table29[[#This Row],[customer id]],customers!A:A,customers!C:C)</f>
        <v>Premium</v>
      </c>
    </row>
    <row r="2728" spans="1:12" x14ac:dyDescent="0.35">
      <c r="A2728" s="3">
        <v>5160295213</v>
      </c>
      <c r="B2728">
        <v>186168</v>
      </c>
      <c r="C2728">
        <v>3</v>
      </c>
      <c r="D2728" s="2">
        <v>878.8</v>
      </c>
      <c r="E2728" s="2">
        <f>Table29[[#This Row],[quantity]]*Table29[[#This Row],[unit_price]]</f>
        <v>2636.3999999999996</v>
      </c>
      <c r="F2728" t="str">
        <f>_xlfn.XLOOKUP(Table29[[#This Row],[product_id]],products!A:A,products!B:B)</f>
        <v>Dog Food</v>
      </c>
      <c r="G2728" t="str">
        <f>_xlfn.XLOOKUP(B:B,products!A:A,products!C:C)</f>
        <v>Pet Care</v>
      </c>
      <c r="H2728" t="str">
        <f>_xlfn.XLOOKUP(Table29[[#This Row],[product_id]],products!A:A,products!D:D)</f>
        <v>Parekh, Lad and Kadakia</v>
      </c>
      <c r="I2728" s="1">
        <f>_xlfn.XLOOKUP(Table29[[#This Row],[order_id]],orders!A:A,orders!C:C)</f>
        <v>45316.863888888889</v>
      </c>
      <c r="J2728" s="3">
        <f>_xlfn.XLOOKUP(Table29[[#This Row],[order_id]],orders!A:A,orders!B:B)</f>
        <v>22133362</v>
      </c>
      <c r="K2728" s="3" t="str">
        <f>_xlfn.XLOOKUP(Table29[[#This Row],[order_id]],orders!A:A,orders!E:E)</f>
        <v>Cash</v>
      </c>
      <c r="L2728" s="3" t="str">
        <f>_xlfn.XLOOKUP(Table29[[#This Row],[customer id]],customers!A:A,customers!C:C)</f>
        <v>Inactive</v>
      </c>
    </row>
    <row r="2729" spans="1:12" x14ac:dyDescent="0.35">
      <c r="A2729" s="3">
        <v>4374285559</v>
      </c>
      <c r="B2729">
        <v>820541</v>
      </c>
      <c r="C2729">
        <v>3</v>
      </c>
      <c r="D2729" s="2">
        <v>576.22</v>
      </c>
      <c r="E2729" s="2">
        <f>Table29[[#This Row],[quantity]]*Table29[[#This Row],[unit_price]]</f>
        <v>1728.66</v>
      </c>
      <c r="F2729" t="str">
        <f>_xlfn.XLOOKUP(Table29[[#This Row],[product_id]],products!A:A,products!B:B)</f>
        <v>Toilet Cleaner</v>
      </c>
      <c r="G2729" t="str">
        <f>_xlfn.XLOOKUP(B:B,products!A:A,products!C:C)</f>
        <v>Household Care</v>
      </c>
      <c r="H2729" t="str">
        <f>_xlfn.XLOOKUP(Table29[[#This Row],[product_id]],products!A:A,products!D:D)</f>
        <v>Borde, Peri and Upadhyay</v>
      </c>
      <c r="I2729" s="1">
        <f>_xlfn.XLOOKUP(Table29[[#This Row],[order_id]],orders!A:A,orders!C:C)</f>
        <v>45537.123611111114</v>
      </c>
      <c r="J2729" s="3">
        <f>_xlfn.XLOOKUP(Table29[[#This Row],[order_id]],orders!A:A,orders!B:B)</f>
        <v>53399500</v>
      </c>
      <c r="K2729" s="3" t="str">
        <f>_xlfn.XLOOKUP(Table29[[#This Row],[order_id]],orders!A:A,orders!E:E)</f>
        <v>UPI</v>
      </c>
      <c r="L2729" s="3" t="str">
        <f>_xlfn.XLOOKUP(Table29[[#This Row],[customer id]],customers!A:A,customers!C:C)</f>
        <v>Regular</v>
      </c>
    </row>
    <row r="2730" spans="1:12" x14ac:dyDescent="0.35">
      <c r="A2730" s="3">
        <v>9096638812</v>
      </c>
      <c r="B2730">
        <v>240179</v>
      </c>
      <c r="C2730">
        <v>3</v>
      </c>
      <c r="D2730" s="2">
        <v>90.56</v>
      </c>
      <c r="E2730" s="2">
        <f>Table29[[#This Row],[quantity]]*Table29[[#This Row],[unit_price]]</f>
        <v>271.68</v>
      </c>
      <c r="F2730" t="str">
        <f>_xlfn.XLOOKUP(Table29[[#This Row],[product_id]],products!A:A,products!B:B)</f>
        <v>Cough Syrup</v>
      </c>
      <c r="G2730" t="str">
        <f>_xlfn.XLOOKUP(B:B,products!A:A,products!C:C)</f>
        <v>Pharmacy</v>
      </c>
      <c r="H2730" t="str">
        <f>_xlfn.XLOOKUP(Table29[[#This Row],[product_id]],products!A:A,products!D:D)</f>
        <v>Ram-Suri</v>
      </c>
      <c r="I2730" s="1">
        <f>_xlfn.XLOOKUP(Table29[[#This Row],[order_id]],orders!A:A,orders!C:C)</f>
        <v>45265.080555555556</v>
      </c>
      <c r="J2730" s="3">
        <f>_xlfn.XLOOKUP(Table29[[#This Row],[order_id]],orders!A:A,orders!B:B)</f>
        <v>70243933</v>
      </c>
      <c r="K2730" s="3" t="str">
        <f>_xlfn.XLOOKUP(Table29[[#This Row],[order_id]],orders!A:A,orders!E:E)</f>
        <v>UPI</v>
      </c>
      <c r="L2730" s="3" t="str">
        <f>_xlfn.XLOOKUP(Table29[[#This Row],[customer id]],customers!A:A,customers!C:C)</f>
        <v>Regular</v>
      </c>
    </row>
    <row r="2731" spans="1:12" x14ac:dyDescent="0.35">
      <c r="A2731" s="3">
        <v>2888179397</v>
      </c>
      <c r="B2731">
        <v>818522</v>
      </c>
      <c r="C2731">
        <v>3</v>
      </c>
      <c r="D2731" s="2">
        <v>96.09</v>
      </c>
      <c r="E2731" s="2">
        <f>Table29[[#This Row],[quantity]]*Table29[[#This Row],[unit_price]]</f>
        <v>288.27</v>
      </c>
      <c r="F2731" t="str">
        <f>_xlfn.XLOOKUP(Table29[[#This Row],[product_id]],products!A:A,products!B:B)</f>
        <v>Cheese</v>
      </c>
      <c r="G2731" t="str">
        <f>_xlfn.XLOOKUP(B:B,products!A:A,products!C:C)</f>
        <v>Dairy &amp; Breakfast</v>
      </c>
      <c r="H2731" t="str">
        <f>_xlfn.XLOOKUP(Table29[[#This Row],[product_id]],products!A:A,products!D:D)</f>
        <v>Hora-Roy</v>
      </c>
      <c r="I2731" s="1">
        <f>_xlfn.XLOOKUP(Table29[[#This Row],[order_id]],orders!A:A,orders!C:C)</f>
        <v>45164.785416666666</v>
      </c>
      <c r="J2731" s="3">
        <f>_xlfn.XLOOKUP(Table29[[#This Row],[order_id]],orders!A:A,orders!B:B)</f>
        <v>51341672</v>
      </c>
      <c r="K2731" s="3" t="str">
        <f>_xlfn.XLOOKUP(Table29[[#This Row],[order_id]],orders!A:A,orders!E:E)</f>
        <v>UPI</v>
      </c>
      <c r="L2731" s="3" t="str">
        <f>_xlfn.XLOOKUP(Table29[[#This Row],[customer id]],customers!A:A,customers!C:C)</f>
        <v>Regular</v>
      </c>
    </row>
    <row r="2732" spans="1:12" x14ac:dyDescent="0.35">
      <c r="A2732" s="3">
        <v>3387165389</v>
      </c>
      <c r="B2732">
        <v>146840</v>
      </c>
      <c r="C2732">
        <v>3</v>
      </c>
      <c r="D2732" s="2">
        <v>786.85</v>
      </c>
      <c r="E2732" s="2">
        <f>Table29[[#This Row],[quantity]]*Table29[[#This Row],[unit_price]]</f>
        <v>2360.5500000000002</v>
      </c>
      <c r="F2732" t="str">
        <f>_xlfn.XLOOKUP(Table29[[#This Row],[product_id]],products!A:A,products!B:B)</f>
        <v>Bread</v>
      </c>
      <c r="G2732" t="str">
        <f>_xlfn.XLOOKUP(B:B,products!A:A,products!C:C)</f>
        <v>Dairy &amp; Breakfast</v>
      </c>
      <c r="H2732" t="str">
        <f>_xlfn.XLOOKUP(Table29[[#This Row],[product_id]],products!A:A,products!D:D)</f>
        <v>Bains, Deol and Vaidya</v>
      </c>
      <c r="I2732" s="1">
        <f>_xlfn.XLOOKUP(Table29[[#This Row],[order_id]],orders!A:A,orders!C:C)</f>
        <v>45487.384722222225</v>
      </c>
      <c r="J2732" s="3">
        <f>_xlfn.XLOOKUP(Table29[[#This Row],[order_id]],orders!A:A,orders!B:B)</f>
        <v>376144</v>
      </c>
      <c r="K2732" s="3" t="str">
        <f>_xlfn.XLOOKUP(Table29[[#This Row],[order_id]],orders!A:A,orders!E:E)</f>
        <v>Card</v>
      </c>
      <c r="L2732" s="3" t="str">
        <f>_xlfn.XLOOKUP(Table29[[#This Row],[customer id]],customers!A:A,customers!C:C)</f>
        <v>Regular</v>
      </c>
    </row>
    <row r="2733" spans="1:12" x14ac:dyDescent="0.35">
      <c r="A2733" s="3">
        <v>1925647539</v>
      </c>
      <c r="B2733">
        <v>397973</v>
      </c>
      <c r="C2733">
        <v>1</v>
      </c>
      <c r="D2733" s="2">
        <v>728.73</v>
      </c>
      <c r="E2733" s="2">
        <f>Table29[[#This Row],[quantity]]*Table29[[#This Row],[unit_price]]</f>
        <v>728.73</v>
      </c>
      <c r="F2733" t="str">
        <f>_xlfn.XLOOKUP(Table29[[#This Row],[product_id]],products!A:A,products!B:B)</f>
        <v>Bananas</v>
      </c>
      <c r="G2733" t="str">
        <f>_xlfn.XLOOKUP(B:B,products!A:A,products!C:C)</f>
        <v>Fruits &amp; Vegetables</v>
      </c>
      <c r="H2733" t="str">
        <f>_xlfn.XLOOKUP(Table29[[#This Row],[product_id]],products!A:A,products!D:D)</f>
        <v>Wable, Randhawa and Mutti</v>
      </c>
      <c r="I2733" s="1">
        <f>_xlfn.XLOOKUP(Table29[[#This Row],[order_id]],orders!A:A,orders!C:C)</f>
        <v>45152.645833333336</v>
      </c>
      <c r="J2733" s="3">
        <f>_xlfn.XLOOKUP(Table29[[#This Row],[order_id]],orders!A:A,orders!B:B)</f>
        <v>13424885</v>
      </c>
      <c r="K2733" s="3" t="str">
        <f>_xlfn.XLOOKUP(Table29[[#This Row],[order_id]],orders!A:A,orders!E:E)</f>
        <v>UPI</v>
      </c>
      <c r="L2733" s="3" t="str">
        <f>_xlfn.XLOOKUP(Table29[[#This Row],[customer id]],customers!A:A,customers!C:C)</f>
        <v>Premium</v>
      </c>
    </row>
    <row r="2734" spans="1:12" x14ac:dyDescent="0.35">
      <c r="A2734" s="3">
        <v>6160848562</v>
      </c>
      <c r="B2734">
        <v>397973</v>
      </c>
      <c r="C2734">
        <v>2</v>
      </c>
      <c r="D2734" s="2">
        <v>728.73</v>
      </c>
      <c r="E2734" s="2">
        <f>Table29[[#This Row],[quantity]]*Table29[[#This Row],[unit_price]]</f>
        <v>1457.46</v>
      </c>
      <c r="F2734" t="str">
        <f>_xlfn.XLOOKUP(Table29[[#This Row],[product_id]],products!A:A,products!B:B)</f>
        <v>Bananas</v>
      </c>
      <c r="G2734" t="str">
        <f>_xlfn.XLOOKUP(B:B,products!A:A,products!C:C)</f>
        <v>Fruits &amp; Vegetables</v>
      </c>
      <c r="H2734" t="str">
        <f>_xlfn.XLOOKUP(Table29[[#This Row],[product_id]],products!A:A,products!D:D)</f>
        <v>Wable, Randhawa and Mutti</v>
      </c>
      <c r="I2734" s="1">
        <f>_xlfn.XLOOKUP(Table29[[#This Row],[order_id]],orders!A:A,orders!C:C)</f>
        <v>45179.821527777778</v>
      </c>
      <c r="J2734" s="3">
        <f>_xlfn.XLOOKUP(Table29[[#This Row],[order_id]],orders!A:A,orders!B:B)</f>
        <v>59769142</v>
      </c>
      <c r="K2734" s="3" t="str">
        <f>_xlfn.XLOOKUP(Table29[[#This Row],[order_id]],orders!A:A,orders!E:E)</f>
        <v>Card</v>
      </c>
      <c r="L2734" s="3" t="str">
        <f>_xlfn.XLOOKUP(Table29[[#This Row],[customer id]],customers!A:A,customers!C:C)</f>
        <v>New</v>
      </c>
    </row>
    <row r="2735" spans="1:12" x14ac:dyDescent="0.35">
      <c r="A2735" s="3">
        <v>2343495895</v>
      </c>
      <c r="B2735">
        <v>552496</v>
      </c>
      <c r="C2735">
        <v>3</v>
      </c>
      <c r="D2735" s="2">
        <v>508</v>
      </c>
      <c r="E2735" s="2">
        <f>Table29[[#This Row],[quantity]]*Table29[[#This Row],[unit_price]]</f>
        <v>1524</v>
      </c>
      <c r="F2735" t="str">
        <f>_xlfn.XLOOKUP(Table29[[#This Row],[product_id]],products!A:A,products!B:B)</f>
        <v>Dish Soap</v>
      </c>
      <c r="G2735" t="str">
        <f>_xlfn.XLOOKUP(B:B,products!A:A,products!C:C)</f>
        <v>Household Care</v>
      </c>
      <c r="H2735" t="str">
        <f>_xlfn.XLOOKUP(Table29[[#This Row],[product_id]],products!A:A,products!D:D)</f>
        <v>Dhar PLC</v>
      </c>
      <c r="I2735" s="1">
        <f>_xlfn.XLOOKUP(Table29[[#This Row],[order_id]],orders!A:A,orders!C:C)</f>
        <v>45508.6</v>
      </c>
      <c r="J2735" s="3">
        <f>_xlfn.XLOOKUP(Table29[[#This Row],[order_id]],orders!A:A,orders!B:B)</f>
        <v>2584499</v>
      </c>
      <c r="K2735" s="3" t="str">
        <f>_xlfn.XLOOKUP(Table29[[#This Row],[order_id]],orders!A:A,orders!E:E)</f>
        <v>UPI</v>
      </c>
      <c r="L2735" s="3" t="str">
        <f>_xlfn.XLOOKUP(Table29[[#This Row],[customer id]],customers!A:A,customers!C:C)</f>
        <v>Regular</v>
      </c>
    </row>
    <row r="2736" spans="1:12" x14ac:dyDescent="0.35">
      <c r="A2736" s="3">
        <v>8812220964</v>
      </c>
      <c r="B2736">
        <v>659290</v>
      </c>
      <c r="C2736">
        <v>2</v>
      </c>
      <c r="D2736" s="2">
        <v>319.33999999999997</v>
      </c>
      <c r="E2736" s="2">
        <f>Table29[[#This Row],[quantity]]*Table29[[#This Row],[unit_price]]</f>
        <v>638.67999999999995</v>
      </c>
      <c r="F2736" t="str">
        <f>_xlfn.XLOOKUP(Table29[[#This Row],[product_id]],products!A:A,products!B:B)</f>
        <v>Cheese</v>
      </c>
      <c r="G2736" t="str">
        <f>_xlfn.XLOOKUP(B:B,products!A:A,products!C:C)</f>
        <v>Dairy &amp; Breakfast</v>
      </c>
      <c r="H2736" t="str">
        <f>_xlfn.XLOOKUP(Table29[[#This Row],[product_id]],products!A:A,products!D:D)</f>
        <v>Kapadia-Dâ€™Alia</v>
      </c>
      <c r="I2736" s="1">
        <f>_xlfn.XLOOKUP(Table29[[#This Row],[order_id]],orders!A:A,orders!C:C)</f>
        <v>45167.680555555555</v>
      </c>
      <c r="J2736" s="3">
        <f>_xlfn.XLOOKUP(Table29[[#This Row],[order_id]],orders!A:A,orders!B:B)</f>
        <v>66742602</v>
      </c>
      <c r="K2736" s="3" t="str">
        <f>_xlfn.XLOOKUP(Table29[[#This Row],[order_id]],orders!A:A,orders!E:E)</f>
        <v>Wallet</v>
      </c>
      <c r="L2736" s="3" t="str">
        <f>_xlfn.XLOOKUP(Table29[[#This Row],[customer id]],customers!A:A,customers!C:C)</f>
        <v>New</v>
      </c>
    </row>
    <row r="2737" spans="1:12" x14ac:dyDescent="0.35">
      <c r="A2737" s="3">
        <v>8640364495</v>
      </c>
      <c r="B2737">
        <v>398340</v>
      </c>
      <c r="C2737">
        <v>3</v>
      </c>
      <c r="D2737" s="2">
        <v>651.92999999999995</v>
      </c>
      <c r="E2737" s="2">
        <f>Table29[[#This Row],[quantity]]*Table29[[#This Row],[unit_price]]</f>
        <v>1955.79</v>
      </c>
      <c r="F2737" t="str">
        <f>_xlfn.XLOOKUP(Table29[[#This Row],[product_id]],products!A:A,products!B:B)</f>
        <v>Instant Noodles</v>
      </c>
      <c r="G2737" t="str">
        <f>_xlfn.XLOOKUP(B:B,products!A:A,products!C:C)</f>
        <v>Instant &amp; Frozen Food</v>
      </c>
      <c r="H2737" t="str">
        <f>_xlfn.XLOOKUP(Table29[[#This Row],[product_id]],products!A:A,products!D:D)</f>
        <v>Nadig, Zachariah and Soni</v>
      </c>
      <c r="I2737" s="1">
        <f>_xlfn.XLOOKUP(Table29[[#This Row],[order_id]],orders!A:A,orders!C:C)</f>
        <v>45059.95208333333</v>
      </c>
      <c r="J2737" s="3">
        <f>_xlfn.XLOOKUP(Table29[[#This Row],[order_id]],orders!A:A,orders!B:B)</f>
        <v>51670882</v>
      </c>
      <c r="K2737" s="3" t="str">
        <f>_xlfn.XLOOKUP(Table29[[#This Row],[order_id]],orders!A:A,orders!E:E)</f>
        <v>Card</v>
      </c>
      <c r="L2737" s="3" t="str">
        <f>_xlfn.XLOOKUP(Table29[[#This Row],[customer id]],customers!A:A,customers!C:C)</f>
        <v>Inactive</v>
      </c>
    </row>
    <row r="2738" spans="1:12" x14ac:dyDescent="0.35">
      <c r="A2738" s="3">
        <v>4610687284</v>
      </c>
      <c r="B2738">
        <v>723678</v>
      </c>
      <c r="C2738">
        <v>1</v>
      </c>
      <c r="D2738" s="2">
        <v>675.46</v>
      </c>
      <c r="E2738" s="2">
        <f>Table29[[#This Row],[quantity]]*Table29[[#This Row],[unit_price]]</f>
        <v>675.46</v>
      </c>
      <c r="F2738" t="str">
        <f>_xlfn.XLOOKUP(Table29[[#This Row],[product_id]],products!A:A,products!B:B)</f>
        <v>Dog Food</v>
      </c>
      <c r="G2738" t="str">
        <f>_xlfn.XLOOKUP(B:B,products!A:A,products!C:C)</f>
        <v>Pet Care</v>
      </c>
      <c r="H2738" t="str">
        <f>_xlfn.XLOOKUP(Table29[[#This Row],[product_id]],products!A:A,products!D:D)</f>
        <v>Lall, Datta and Swamy</v>
      </c>
      <c r="I2738" s="1">
        <f>_xlfn.XLOOKUP(Table29[[#This Row],[order_id]],orders!A:A,orders!C:C)</f>
        <v>45195.438888888886</v>
      </c>
      <c r="J2738" s="3">
        <f>_xlfn.XLOOKUP(Table29[[#This Row],[order_id]],orders!A:A,orders!B:B)</f>
        <v>27698051</v>
      </c>
      <c r="K2738" s="3" t="str">
        <f>_xlfn.XLOOKUP(Table29[[#This Row],[order_id]],orders!A:A,orders!E:E)</f>
        <v>Cash</v>
      </c>
      <c r="L2738" s="3" t="str">
        <f>_xlfn.XLOOKUP(Table29[[#This Row],[customer id]],customers!A:A,customers!C:C)</f>
        <v>Premium</v>
      </c>
    </row>
    <row r="2739" spans="1:12" x14ac:dyDescent="0.35">
      <c r="A2739" s="3">
        <v>189431942</v>
      </c>
      <c r="B2739">
        <v>51036</v>
      </c>
      <c r="C2739">
        <v>3</v>
      </c>
      <c r="D2739" s="2">
        <v>931.61</v>
      </c>
      <c r="E2739" s="2">
        <f>Table29[[#This Row],[quantity]]*Table29[[#This Row],[unit_price]]</f>
        <v>2794.83</v>
      </c>
      <c r="F2739" t="str">
        <f>_xlfn.XLOOKUP(Table29[[#This Row],[product_id]],products!A:A,products!B:B)</f>
        <v>Baby Food</v>
      </c>
      <c r="G2739" t="str">
        <f>_xlfn.XLOOKUP(B:B,products!A:A,products!C:C)</f>
        <v>Baby Care</v>
      </c>
      <c r="H2739" t="str">
        <f>_xlfn.XLOOKUP(Table29[[#This Row],[product_id]],products!A:A,products!D:D)</f>
        <v>Karnik PLC</v>
      </c>
      <c r="I2739" s="1">
        <f>_xlfn.XLOOKUP(Table29[[#This Row],[order_id]],orders!A:A,orders!C:C)</f>
        <v>45314.518750000003</v>
      </c>
      <c r="J2739" s="3">
        <f>_xlfn.XLOOKUP(Table29[[#This Row],[order_id]],orders!A:A,orders!B:B)</f>
        <v>58115779</v>
      </c>
      <c r="K2739" s="3" t="str">
        <f>_xlfn.XLOOKUP(Table29[[#This Row],[order_id]],orders!A:A,orders!E:E)</f>
        <v>UPI</v>
      </c>
      <c r="L2739" s="3" t="str">
        <f>_xlfn.XLOOKUP(Table29[[#This Row],[customer id]],customers!A:A,customers!C:C)</f>
        <v>Regular</v>
      </c>
    </row>
    <row r="2740" spans="1:12" x14ac:dyDescent="0.35">
      <c r="A2740" s="3">
        <v>1746826454</v>
      </c>
      <c r="B2740">
        <v>798639</v>
      </c>
      <c r="C2740">
        <v>2</v>
      </c>
      <c r="D2740" s="2">
        <v>211.25</v>
      </c>
      <c r="E2740" s="2">
        <f>Table29[[#This Row],[quantity]]*Table29[[#This Row],[unit_price]]</f>
        <v>422.5</v>
      </c>
      <c r="F2740" t="str">
        <f>_xlfn.XLOOKUP(Table29[[#This Row],[product_id]],products!A:A,products!B:B)</f>
        <v>Eggs</v>
      </c>
      <c r="G2740" t="str">
        <f>_xlfn.XLOOKUP(B:B,products!A:A,products!C:C)</f>
        <v>Dairy &amp; Breakfast</v>
      </c>
      <c r="H2740" t="str">
        <f>_xlfn.XLOOKUP(Table29[[#This Row],[product_id]],products!A:A,products!D:D)</f>
        <v>Subramaniam LLC</v>
      </c>
      <c r="I2740" s="1">
        <f>_xlfn.XLOOKUP(Table29[[#This Row],[order_id]],orders!A:A,orders!C:C)</f>
        <v>45296.068055555559</v>
      </c>
      <c r="J2740" s="3">
        <f>_xlfn.XLOOKUP(Table29[[#This Row],[order_id]],orders!A:A,orders!B:B)</f>
        <v>36462363</v>
      </c>
      <c r="K2740" s="3" t="str">
        <f>_xlfn.XLOOKUP(Table29[[#This Row],[order_id]],orders!A:A,orders!E:E)</f>
        <v>Card</v>
      </c>
      <c r="L2740" s="3" t="str">
        <f>_xlfn.XLOOKUP(Table29[[#This Row],[customer id]],customers!A:A,customers!C:C)</f>
        <v>Inactive</v>
      </c>
    </row>
    <row r="2741" spans="1:12" x14ac:dyDescent="0.35">
      <c r="A2741" s="3">
        <v>948345459</v>
      </c>
      <c r="B2741">
        <v>993331</v>
      </c>
      <c r="C2741">
        <v>1</v>
      </c>
      <c r="D2741" s="2">
        <v>102.44</v>
      </c>
      <c r="E2741" s="2">
        <f>Table29[[#This Row],[quantity]]*Table29[[#This Row],[unit_price]]</f>
        <v>102.44</v>
      </c>
      <c r="F2741" t="str">
        <f>_xlfn.XLOOKUP(Table29[[#This Row],[product_id]],products!A:A,products!B:B)</f>
        <v>Pulses</v>
      </c>
      <c r="G2741" t="str">
        <f>_xlfn.XLOOKUP(B:B,products!A:A,products!C:C)</f>
        <v>Grocery &amp; Staples</v>
      </c>
      <c r="H2741" t="str">
        <f>_xlfn.XLOOKUP(Table29[[#This Row],[product_id]],products!A:A,products!D:D)</f>
        <v>Parmer, Gola and Yogi</v>
      </c>
      <c r="I2741" s="1">
        <f>_xlfn.XLOOKUP(Table29[[#This Row],[order_id]],orders!A:A,orders!C:C)</f>
        <v>45374.175694444442</v>
      </c>
      <c r="J2741" s="3">
        <f>_xlfn.XLOOKUP(Table29[[#This Row],[order_id]],orders!A:A,orders!B:B)</f>
        <v>66629497</v>
      </c>
      <c r="K2741" s="3" t="str">
        <f>_xlfn.XLOOKUP(Table29[[#This Row],[order_id]],orders!A:A,orders!E:E)</f>
        <v>UPI</v>
      </c>
      <c r="L2741" s="3" t="str">
        <f>_xlfn.XLOOKUP(Table29[[#This Row],[customer id]],customers!A:A,customers!C:C)</f>
        <v>Regular</v>
      </c>
    </row>
    <row r="2742" spans="1:12" x14ac:dyDescent="0.35">
      <c r="A2742" s="3">
        <v>9959881029</v>
      </c>
      <c r="B2742">
        <v>654623</v>
      </c>
      <c r="C2742">
        <v>2</v>
      </c>
      <c r="D2742" s="2">
        <v>422.14</v>
      </c>
      <c r="E2742" s="2">
        <f>Table29[[#This Row],[quantity]]*Table29[[#This Row],[unit_price]]</f>
        <v>844.28</v>
      </c>
      <c r="F2742" t="str">
        <f>_xlfn.XLOOKUP(Table29[[#This Row],[product_id]],products!A:A,products!B:B)</f>
        <v>Chips</v>
      </c>
      <c r="G2742" t="str">
        <f>_xlfn.XLOOKUP(B:B,products!A:A,products!C:C)</f>
        <v>Snacks &amp; Munchies</v>
      </c>
      <c r="H2742" t="str">
        <f>_xlfn.XLOOKUP(Table29[[#This Row],[product_id]],products!A:A,products!D:D)</f>
        <v>Pradhan and Sons</v>
      </c>
      <c r="I2742" s="1">
        <f>_xlfn.XLOOKUP(Table29[[#This Row],[order_id]],orders!A:A,orders!C:C)</f>
        <v>45565.140972222223</v>
      </c>
      <c r="J2742" s="3">
        <f>_xlfn.XLOOKUP(Table29[[#This Row],[order_id]],orders!A:A,orders!B:B)</f>
        <v>35782051</v>
      </c>
      <c r="K2742" s="3" t="str">
        <f>_xlfn.XLOOKUP(Table29[[#This Row],[order_id]],orders!A:A,orders!E:E)</f>
        <v>UPI</v>
      </c>
      <c r="L2742" s="3" t="str">
        <f>_xlfn.XLOOKUP(Table29[[#This Row],[customer id]],customers!A:A,customers!C:C)</f>
        <v>New</v>
      </c>
    </row>
    <row r="2743" spans="1:12" x14ac:dyDescent="0.35">
      <c r="A2743" s="3">
        <v>621213006</v>
      </c>
      <c r="B2743">
        <v>739448</v>
      </c>
      <c r="C2743">
        <v>3</v>
      </c>
      <c r="D2743" s="2">
        <v>755.66</v>
      </c>
      <c r="E2743" s="2">
        <f>Table29[[#This Row],[quantity]]*Table29[[#This Row],[unit_price]]</f>
        <v>2266.98</v>
      </c>
      <c r="F2743" t="str">
        <f>_xlfn.XLOOKUP(Table29[[#This Row],[product_id]],products!A:A,products!B:B)</f>
        <v>Dish Soap</v>
      </c>
      <c r="G2743" t="str">
        <f>_xlfn.XLOOKUP(B:B,products!A:A,products!C:C)</f>
        <v>Household Care</v>
      </c>
      <c r="H2743" t="str">
        <f>_xlfn.XLOOKUP(Table29[[#This Row],[product_id]],products!A:A,products!D:D)</f>
        <v>Mand-Choudhry</v>
      </c>
      <c r="I2743" s="1">
        <f>_xlfn.XLOOKUP(Table29[[#This Row],[order_id]],orders!A:A,orders!C:C)</f>
        <v>45495.186111111114</v>
      </c>
      <c r="J2743" s="3">
        <f>_xlfn.XLOOKUP(Table29[[#This Row],[order_id]],orders!A:A,orders!B:B)</f>
        <v>43377076</v>
      </c>
      <c r="K2743" s="3" t="str">
        <f>_xlfn.XLOOKUP(Table29[[#This Row],[order_id]],orders!A:A,orders!E:E)</f>
        <v>UPI</v>
      </c>
      <c r="L2743" s="3" t="str">
        <f>_xlfn.XLOOKUP(Table29[[#This Row],[customer id]],customers!A:A,customers!C:C)</f>
        <v>New</v>
      </c>
    </row>
    <row r="2744" spans="1:12" x14ac:dyDescent="0.35">
      <c r="A2744" s="3">
        <v>1772464528</v>
      </c>
      <c r="B2744">
        <v>954722</v>
      </c>
      <c r="C2744">
        <v>1</v>
      </c>
      <c r="D2744" s="2">
        <v>616.45000000000005</v>
      </c>
      <c r="E2744" s="2">
        <f>Table29[[#This Row],[quantity]]*Table29[[#This Row],[unit_price]]</f>
        <v>616.45000000000005</v>
      </c>
      <c r="F2744" t="str">
        <f>_xlfn.XLOOKUP(Table29[[#This Row],[product_id]],products!A:A,products!B:B)</f>
        <v>Ice Cream</v>
      </c>
      <c r="G2744" t="str">
        <f>_xlfn.XLOOKUP(B:B,products!A:A,products!C:C)</f>
        <v>Instant &amp; Frozen Food</v>
      </c>
      <c r="H2744" t="str">
        <f>_xlfn.XLOOKUP(Table29[[#This Row],[product_id]],products!A:A,products!D:D)</f>
        <v>Mohan-Virk</v>
      </c>
      <c r="I2744" s="1">
        <f>_xlfn.XLOOKUP(Table29[[#This Row],[order_id]],orders!A:A,orders!C:C)</f>
        <v>45176.877083333333</v>
      </c>
      <c r="J2744" s="3">
        <f>_xlfn.XLOOKUP(Table29[[#This Row],[order_id]],orders!A:A,orders!B:B)</f>
        <v>66655397</v>
      </c>
      <c r="K2744" s="3" t="str">
        <f>_xlfn.XLOOKUP(Table29[[#This Row],[order_id]],orders!A:A,orders!E:E)</f>
        <v>Cash</v>
      </c>
      <c r="L2744" s="3" t="str">
        <f>_xlfn.XLOOKUP(Table29[[#This Row],[customer id]],customers!A:A,customers!C:C)</f>
        <v>New</v>
      </c>
    </row>
    <row r="2745" spans="1:12" x14ac:dyDescent="0.35">
      <c r="A2745" s="3">
        <v>7732863862</v>
      </c>
      <c r="B2745">
        <v>194682</v>
      </c>
      <c r="C2745">
        <v>2</v>
      </c>
      <c r="D2745" s="2">
        <v>912.29</v>
      </c>
      <c r="E2745" s="2">
        <f>Table29[[#This Row],[quantity]]*Table29[[#This Row],[unit_price]]</f>
        <v>1824.58</v>
      </c>
      <c r="F2745" t="str">
        <f>_xlfn.XLOOKUP(Table29[[#This Row],[product_id]],products!A:A,products!B:B)</f>
        <v>Iced Tea</v>
      </c>
      <c r="G2745" t="str">
        <f>_xlfn.XLOOKUP(B:B,products!A:A,products!C:C)</f>
        <v>Cold Drinks &amp; Juices</v>
      </c>
      <c r="H2745" t="str">
        <f>_xlfn.XLOOKUP(Table29[[#This Row],[product_id]],products!A:A,products!D:D)</f>
        <v>Sastry-Issac</v>
      </c>
      <c r="I2745" s="1">
        <f>_xlfn.XLOOKUP(Table29[[#This Row],[order_id]],orders!A:A,orders!C:C)</f>
        <v>45140.162499999999</v>
      </c>
      <c r="J2745" s="3">
        <f>_xlfn.XLOOKUP(Table29[[#This Row],[order_id]],orders!A:A,orders!B:B)</f>
        <v>89476734</v>
      </c>
      <c r="K2745" s="3" t="str">
        <f>_xlfn.XLOOKUP(Table29[[#This Row],[order_id]],orders!A:A,orders!E:E)</f>
        <v>Cash</v>
      </c>
      <c r="L2745" s="3" t="str">
        <f>_xlfn.XLOOKUP(Table29[[#This Row],[customer id]],customers!A:A,customers!C:C)</f>
        <v>Inactive</v>
      </c>
    </row>
    <row r="2746" spans="1:12" x14ac:dyDescent="0.35">
      <c r="A2746" s="3">
        <v>3064828239</v>
      </c>
      <c r="B2746">
        <v>689769</v>
      </c>
      <c r="C2746">
        <v>1</v>
      </c>
      <c r="D2746" s="2">
        <v>46.62</v>
      </c>
      <c r="E2746" s="2">
        <f>Table29[[#This Row],[quantity]]*Table29[[#This Row],[unit_price]]</f>
        <v>46.62</v>
      </c>
      <c r="F2746" t="str">
        <f>_xlfn.XLOOKUP(Table29[[#This Row],[product_id]],products!A:A,products!B:B)</f>
        <v>Frozen Vegetables</v>
      </c>
      <c r="G2746" t="str">
        <f>_xlfn.XLOOKUP(B:B,products!A:A,products!C:C)</f>
        <v>Instant &amp; Frozen Food</v>
      </c>
      <c r="H2746" t="str">
        <f>_xlfn.XLOOKUP(Table29[[#This Row],[product_id]],products!A:A,products!D:D)</f>
        <v>Kothari-Datta</v>
      </c>
      <c r="I2746" s="1">
        <f>_xlfn.XLOOKUP(Table29[[#This Row],[order_id]],orders!A:A,orders!C:C)</f>
        <v>45340.317361111112</v>
      </c>
      <c r="J2746" s="3">
        <f>_xlfn.XLOOKUP(Table29[[#This Row],[order_id]],orders!A:A,orders!B:B)</f>
        <v>6186471</v>
      </c>
      <c r="K2746" s="3" t="str">
        <f>_xlfn.XLOOKUP(Table29[[#This Row],[order_id]],orders!A:A,orders!E:E)</f>
        <v>UPI</v>
      </c>
      <c r="L2746" s="3" t="str">
        <f>_xlfn.XLOOKUP(Table29[[#This Row],[customer id]],customers!A:A,customers!C:C)</f>
        <v>New</v>
      </c>
    </row>
    <row r="2747" spans="1:12" x14ac:dyDescent="0.35">
      <c r="A2747" s="3">
        <v>6363526452</v>
      </c>
      <c r="B2747">
        <v>965755</v>
      </c>
      <c r="C2747">
        <v>3</v>
      </c>
      <c r="D2747" s="2">
        <v>532.57000000000005</v>
      </c>
      <c r="E2747" s="2">
        <f>Table29[[#This Row],[quantity]]*Table29[[#This Row],[unit_price]]</f>
        <v>1597.71</v>
      </c>
      <c r="F2747" t="str">
        <f>_xlfn.XLOOKUP(Table29[[#This Row],[product_id]],products!A:A,products!B:B)</f>
        <v>Bananas</v>
      </c>
      <c r="G2747" t="str">
        <f>_xlfn.XLOOKUP(B:B,products!A:A,products!C:C)</f>
        <v>Fruits &amp; Vegetables</v>
      </c>
      <c r="H2747" t="str">
        <f>_xlfn.XLOOKUP(Table29[[#This Row],[product_id]],products!A:A,products!D:D)</f>
        <v>Doshi, Sarraf and Sama</v>
      </c>
      <c r="I2747" s="1">
        <f>_xlfn.XLOOKUP(Table29[[#This Row],[order_id]],orders!A:A,orders!C:C)</f>
        <v>45209.959027777775</v>
      </c>
      <c r="J2747" s="3">
        <f>_xlfn.XLOOKUP(Table29[[#This Row],[order_id]],orders!A:A,orders!B:B)</f>
        <v>53292177</v>
      </c>
      <c r="K2747" s="3" t="str">
        <f>_xlfn.XLOOKUP(Table29[[#This Row],[order_id]],orders!A:A,orders!E:E)</f>
        <v>Wallet</v>
      </c>
      <c r="L2747" s="3" t="str">
        <f>_xlfn.XLOOKUP(Table29[[#This Row],[customer id]],customers!A:A,customers!C:C)</f>
        <v>Inactive</v>
      </c>
    </row>
    <row r="2748" spans="1:12" x14ac:dyDescent="0.35">
      <c r="A2748" s="3">
        <v>6988011282</v>
      </c>
      <c r="B2748">
        <v>807452</v>
      </c>
      <c r="C2748">
        <v>1</v>
      </c>
      <c r="D2748" s="2">
        <v>144.19</v>
      </c>
      <c r="E2748" s="2">
        <f>Table29[[#This Row],[quantity]]*Table29[[#This Row],[unit_price]]</f>
        <v>144.19</v>
      </c>
      <c r="F2748" t="str">
        <f>_xlfn.XLOOKUP(Table29[[#This Row],[product_id]],products!A:A,products!B:B)</f>
        <v>Pulses</v>
      </c>
      <c r="G2748" t="str">
        <f>_xlfn.XLOOKUP(B:B,products!A:A,products!C:C)</f>
        <v>Grocery &amp; Staples</v>
      </c>
      <c r="H2748" t="str">
        <f>_xlfn.XLOOKUP(Table29[[#This Row],[product_id]],products!A:A,products!D:D)</f>
        <v>Naik Ltd</v>
      </c>
      <c r="I2748" s="1">
        <f>_xlfn.XLOOKUP(Table29[[#This Row],[order_id]],orders!A:A,orders!C:C)</f>
        <v>45595.708333333336</v>
      </c>
      <c r="J2748" s="3">
        <f>_xlfn.XLOOKUP(Table29[[#This Row],[order_id]],orders!A:A,orders!B:B)</f>
        <v>74212242</v>
      </c>
      <c r="K2748" s="3" t="str">
        <f>_xlfn.XLOOKUP(Table29[[#This Row],[order_id]],orders!A:A,orders!E:E)</f>
        <v>Wallet</v>
      </c>
      <c r="L2748" s="3" t="str">
        <f>_xlfn.XLOOKUP(Table29[[#This Row],[customer id]],customers!A:A,customers!C:C)</f>
        <v>Premium</v>
      </c>
    </row>
    <row r="2749" spans="1:12" x14ac:dyDescent="0.35">
      <c r="A2749" s="3">
        <v>8523250818</v>
      </c>
      <c r="B2749">
        <v>799459</v>
      </c>
      <c r="C2749">
        <v>2</v>
      </c>
      <c r="D2749" s="2">
        <v>852.02</v>
      </c>
      <c r="E2749" s="2">
        <f>Table29[[#This Row],[quantity]]*Table29[[#This Row],[unit_price]]</f>
        <v>1704.04</v>
      </c>
      <c r="F2749" t="str">
        <f>_xlfn.XLOOKUP(Table29[[#This Row],[product_id]],products!A:A,products!B:B)</f>
        <v>Vitamins</v>
      </c>
      <c r="G2749" t="str">
        <f>_xlfn.XLOOKUP(B:B,products!A:A,products!C:C)</f>
        <v>Pharmacy</v>
      </c>
      <c r="H2749" t="str">
        <f>_xlfn.XLOOKUP(Table29[[#This Row],[product_id]],products!A:A,products!D:D)</f>
        <v>Garg, Kari and Kapur</v>
      </c>
      <c r="I2749" s="1">
        <f>_xlfn.XLOOKUP(Table29[[#This Row],[order_id]],orders!A:A,orders!C:C)</f>
        <v>45333.787499999999</v>
      </c>
      <c r="J2749" s="3">
        <f>_xlfn.XLOOKUP(Table29[[#This Row],[order_id]],orders!A:A,orders!B:B)</f>
        <v>77673290</v>
      </c>
      <c r="K2749" s="3" t="str">
        <f>_xlfn.XLOOKUP(Table29[[#This Row],[order_id]],orders!A:A,orders!E:E)</f>
        <v>UPI</v>
      </c>
      <c r="L2749" s="3" t="str">
        <f>_xlfn.XLOOKUP(Table29[[#This Row],[customer id]],customers!A:A,customers!C:C)</f>
        <v>Premium</v>
      </c>
    </row>
    <row r="2750" spans="1:12" x14ac:dyDescent="0.35">
      <c r="A2750" s="3">
        <v>5595210484</v>
      </c>
      <c r="B2750">
        <v>60619</v>
      </c>
      <c r="C2750">
        <v>3</v>
      </c>
      <c r="D2750" s="2">
        <v>726.41</v>
      </c>
      <c r="E2750" s="2">
        <f>Table29[[#This Row],[quantity]]*Table29[[#This Row],[unit_price]]</f>
        <v>2179.23</v>
      </c>
      <c r="F2750" t="str">
        <f>_xlfn.XLOOKUP(Table29[[#This Row],[product_id]],products!A:A,products!B:B)</f>
        <v>Iced Tea</v>
      </c>
      <c r="G2750" t="str">
        <f>_xlfn.XLOOKUP(B:B,products!A:A,products!C:C)</f>
        <v>Cold Drinks &amp; Juices</v>
      </c>
      <c r="H2750" t="str">
        <f>_xlfn.XLOOKUP(Table29[[#This Row],[product_id]],products!A:A,products!D:D)</f>
        <v>Bhasin LLC</v>
      </c>
      <c r="I2750" s="1">
        <f>_xlfn.XLOOKUP(Table29[[#This Row],[order_id]],orders!A:A,orders!C:C)</f>
        <v>45063.043749999997</v>
      </c>
      <c r="J2750" s="3">
        <f>_xlfn.XLOOKUP(Table29[[#This Row],[order_id]],orders!A:A,orders!B:B)</f>
        <v>93507573</v>
      </c>
      <c r="K2750" s="3" t="str">
        <f>_xlfn.XLOOKUP(Table29[[#This Row],[order_id]],orders!A:A,orders!E:E)</f>
        <v>Card</v>
      </c>
      <c r="L2750" s="3" t="str">
        <f>_xlfn.XLOOKUP(Table29[[#This Row],[customer id]],customers!A:A,customers!C:C)</f>
        <v>Premium</v>
      </c>
    </row>
    <row r="2751" spans="1:12" x14ac:dyDescent="0.35">
      <c r="A2751" s="3">
        <v>1461081366</v>
      </c>
      <c r="B2751">
        <v>33955</v>
      </c>
      <c r="C2751">
        <v>1</v>
      </c>
      <c r="D2751" s="2">
        <v>186.08</v>
      </c>
      <c r="E2751" s="2">
        <f>Table29[[#This Row],[quantity]]*Table29[[#This Row],[unit_price]]</f>
        <v>186.08</v>
      </c>
      <c r="F2751" t="str">
        <f>_xlfn.XLOOKUP(Table29[[#This Row],[product_id]],products!A:A,products!B:B)</f>
        <v>Frozen Pizza</v>
      </c>
      <c r="G2751" t="str">
        <f>_xlfn.XLOOKUP(B:B,products!A:A,products!C:C)</f>
        <v>Instant &amp; Frozen Food</v>
      </c>
      <c r="H2751" t="str">
        <f>_xlfn.XLOOKUP(Table29[[#This Row],[product_id]],products!A:A,products!D:D)</f>
        <v>Baral Group</v>
      </c>
      <c r="I2751" s="1">
        <f>_xlfn.XLOOKUP(Table29[[#This Row],[order_id]],orders!A:A,orders!C:C)</f>
        <v>45519.962500000001</v>
      </c>
      <c r="J2751" s="3">
        <f>_xlfn.XLOOKUP(Table29[[#This Row],[order_id]],orders!A:A,orders!B:B)</f>
        <v>13604883</v>
      </c>
      <c r="K2751" s="3" t="str">
        <f>_xlfn.XLOOKUP(Table29[[#This Row],[order_id]],orders!A:A,orders!E:E)</f>
        <v>Cash</v>
      </c>
      <c r="L2751" s="3" t="str">
        <f>_xlfn.XLOOKUP(Table29[[#This Row],[customer id]],customers!A:A,customers!C:C)</f>
        <v>Premium</v>
      </c>
    </row>
    <row r="2752" spans="1:12" x14ac:dyDescent="0.35">
      <c r="A2752" s="3">
        <v>4922364507</v>
      </c>
      <c r="B2752">
        <v>313754</v>
      </c>
      <c r="C2752">
        <v>3</v>
      </c>
      <c r="D2752" s="2">
        <v>136.6</v>
      </c>
      <c r="E2752" s="2">
        <f>Table29[[#This Row],[quantity]]*Table29[[#This Row],[unit_price]]</f>
        <v>409.79999999999995</v>
      </c>
      <c r="F2752" t="str">
        <f>_xlfn.XLOOKUP(Table29[[#This Row],[product_id]],products!A:A,products!B:B)</f>
        <v>Biscuits</v>
      </c>
      <c r="G2752" t="str">
        <f>_xlfn.XLOOKUP(B:B,products!A:A,products!C:C)</f>
        <v>Snacks &amp; Munchies</v>
      </c>
      <c r="H2752" t="str">
        <f>_xlfn.XLOOKUP(Table29[[#This Row],[product_id]],products!A:A,products!D:D)</f>
        <v>Swaminathan, Mahal and Dara</v>
      </c>
      <c r="I2752" s="1">
        <f>_xlfn.XLOOKUP(Table29[[#This Row],[order_id]],orders!A:A,orders!C:C)</f>
        <v>45479.365277777775</v>
      </c>
      <c r="J2752" s="3">
        <f>_xlfn.XLOOKUP(Table29[[#This Row],[order_id]],orders!A:A,orders!B:B)</f>
        <v>79628054</v>
      </c>
      <c r="K2752" s="3" t="str">
        <f>_xlfn.XLOOKUP(Table29[[#This Row],[order_id]],orders!A:A,orders!E:E)</f>
        <v>Cash</v>
      </c>
      <c r="L2752" s="3" t="str">
        <f>_xlfn.XLOOKUP(Table29[[#This Row],[customer id]],customers!A:A,customers!C:C)</f>
        <v>Premium</v>
      </c>
    </row>
    <row r="2753" spans="1:12" x14ac:dyDescent="0.35">
      <c r="A2753" s="3">
        <v>6597871211</v>
      </c>
      <c r="B2753">
        <v>478531</v>
      </c>
      <c r="C2753">
        <v>3</v>
      </c>
      <c r="D2753" s="2">
        <v>825.46</v>
      </c>
      <c r="E2753" s="2">
        <f>Table29[[#This Row],[quantity]]*Table29[[#This Row],[unit_price]]</f>
        <v>2476.38</v>
      </c>
      <c r="F2753" t="str">
        <f>_xlfn.XLOOKUP(Table29[[#This Row],[product_id]],products!A:A,products!B:B)</f>
        <v>Carrots</v>
      </c>
      <c r="G2753" t="str">
        <f>_xlfn.XLOOKUP(B:B,products!A:A,products!C:C)</f>
        <v>Fruits &amp; Vegetables</v>
      </c>
      <c r="H2753" t="str">
        <f>_xlfn.XLOOKUP(Table29[[#This Row],[product_id]],products!A:A,products!D:D)</f>
        <v>Uppal Group</v>
      </c>
      <c r="I2753" s="1">
        <f>_xlfn.XLOOKUP(Table29[[#This Row],[order_id]],orders!A:A,orders!C:C)</f>
        <v>45415.019444444442</v>
      </c>
      <c r="J2753" s="3">
        <f>_xlfn.XLOOKUP(Table29[[#This Row],[order_id]],orders!A:A,orders!B:B)</f>
        <v>59815512</v>
      </c>
      <c r="K2753" s="3" t="str">
        <f>_xlfn.XLOOKUP(Table29[[#This Row],[order_id]],orders!A:A,orders!E:E)</f>
        <v>UPI</v>
      </c>
      <c r="L2753" s="3" t="str">
        <f>_xlfn.XLOOKUP(Table29[[#This Row],[customer id]],customers!A:A,customers!C:C)</f>
        <v>Regular</v>
      </c>
    </row>
    <row r="2754" spans="1:12" x14ac:dyDescent="0.35">
      <c r="A2754" s="3">
        <v>2719816862</v>
      </c>
      <c r="B2754">
        <v>876139</v>
      </c>
      <c r="C2754">
        <v>3</v>
      </c>
      <c r="D2754" s="2">
        <v>415.75</v>
      </c>
      <c r="E2754" s="2">
        <f>Table29[[#This Row],[quantity]]*Table29[[#This Row],[unit_price]]</f>
        <v>1247.25</v>
      </c>
      <c r="F2754" t="str">
        <f>_xlfn.XLOOKUP(Table29[[#This Row],[product_id]],products!A:A,products!B:B)</f>
        <v>Pulses</v>
      </c>
      <c r="G2754" t="str">
        <f>_xlfn.XLOOKUP(B:B,products!A:A,products!C:C)</f>
        <v>Grocery &amp; Staples</v>
      </c>
      <c r="H2754" t="str">
        <f>_xlfn.XLOOKUP(Table29[[#This Row],[product_id]],products!A:A,products!D:D)</f>
        <v>Cherian-Dara</v>
      </c>
      <c r="I2754" s="1">
        <f>_xlfn.XLOOKUP(Table29[[#This Row],[order_id]],orders!A:A,orders!C:C)</f>
        <v>45555.867361111108</v>
      </c>
      <c r="J2754" s="3">
        <f>_xlfn.XLOOKUP(Table29[[#This Row],[order_id]],orders!A:A,orders!B:B)</f>
        <v>85074810</v>
      </c>
      <c r="K2754" s="3" t="str">
        <f>_xlfn.XLOOKUP(Table29[[#This Row],[order_id]],orders!A:A,orders!E:E)</f>
        <v>Wallet</v>
      </c>
      <c r="L2754" s="3" t="str">
        <f>_xlfn.XLOOKUP(Table29[[#This Row],[customer id]],customers!A:A,customers!C:C)</f>
        <v>Regular</v>
      </c>
    </row>
    <row r="2755" spans="1:12" x14ac:dyDescent="0.35">
      <c r="A2755" s="3">
        <v>9830788650</v>
      </c>
      <c r="B2755">
        <v>587645</v>
      </c>
      <c r="C2755">
        <v>1</v>
      </c>
      <c r="D2755" s="2">
        <v>801.81</v>
      </c>
      <c r="E2755" s="2">
        <f>Table29[[#This Row],[quantity]]*Table29[[#This Row],[unit_price]]</f>
        <v>801.81</v>
      </c>
      <c r="F2755" t="str">
        <f>_xlfn.XLOOKUP(Table29[[#This Row],[product_id]],products!A:A,products!B:B)</f>
        <v>Vitamins</v>
      </c>
      <c r="G2755" t="str">
        <f>_xlfn.XLOOKUP(B:B,products!A:A,products!C:C)</f>
        <v>Pharmacy</v>
      </c>
      <c r="H2755" t="str">
        <f>_xlfn.XLOOKUP(Table29[[#This Row],[product_id]],products!A:A,products!D:D)</f>
        <v>Sura, Pillay and Mammen</v>
      </c>
      <c r="I2755" s="1">
        <f>_xlfn.XLOOKUP(Table29[[#This Row],[order_id]],orders!A:A,orders!C:C)</f>
        <v>45114.329861111109</v>
      </c>
      <c r="J2755" s="3">
        <f>_xlfn.XLOOKUP(Table29[[#This Row],[order_id]],orders!A:A,orders!B:B)</f>
        <v>87160527</v>
      </c>
      <c r="K2755" s="3" t="str">
        <f>_xlfn.XLOOKUP(Table29[[#This Row],[order_id]],orders!A:A,orders!E:E)</f>
        <v>UPI</v>
      </c>
      <c r="L2755" s="3" t="str">
        <f>_xlfn.XLOOKUP(Table29[[#This Row],[customer id]],customers!A:A,customers!C:C)</f>
        <v>New</v>
      </c>
    </row>
    <row r="2756" spans="1:12" x14ac:dyDescent="0.35">
      <c r="A2756" s="3">
        <v>140980199</v>
      </c>
      <c r="B2756">
        <v>492958</v>
      </c>
      <c r="C2756">
        <v>2</v>
      </c>
      <c r="D2756" s="2">
        <v>84.2</v>
      </c>
      <c r="E2756" s="2">
        <f>Table29[[#This Row],[quantity]]*Table29[[#This Row],[unit_price]]</f>
        <v>168.4</v>
      </c>
      <c r="F2756" t="str">
        <f>_xlfn.XLOOKUP(Table29[[#This Row],[product_id]],products!A:A,products!B:B)</f>
        <v>Lotion</v>
      </c>
      <c r="G2756" t="str">
        <f>_xlfn.XLOOKUP(B:B,products!A:A,products!C:C)</f>
        <v>Personal Care</v>
      </c>
      <c r="H2756" t="str">
        <f>_xlfn.XLOOKUP(Table29[[#This Row],[product_id]],products!A:A,products!D:D)</f>
        <v>Acharya PLC</v>
      </c>
      <c r="I2756" s="1">
        <f>_xlfn.XLOOKUP(Table29[[#This Row],[order_id]],orders!A:A,orders!C:C)</f>
        <v>45356.589583333334</v>
      </c>
      <c r="J2756" s="3">
        <f>_xlfn.XLOOKUP(Table29[[#This Row],[order_id]],orders!A:A,orders!B:B)</f>
        <v>27504517</v>
      </c>
      <c r="K2756" s="3" t="str">
        <f>_xlfn.XLOOKUP(Table29[[#This Row],[order_id]],orders!A:A,orders!E:E)</f>
        <v>UPI</v>
      </c>
      <c r="L2756" s="3" t="str">
        <f>_xlfn.XLOOKUP(Table29[[#This Row],[customer id]],customers!A:A,customers!C:C)</f>
        <v>New</v>
      </c>
    </row>
    <row r="2757" spans="1:12" x14ac:dyDescent="0.35">
      <c r="A2757" s="3">
        <v>7595842583</v>
      </c>
      <c r="B2757">
        <v>555121</v>
      </c>
      <c r="C2757">
        <v>1</v>
      </c>
      <c r="D2757" s="2">
        <v>354.91</v>
      </c>
      <c r="E2757" s="2">
        <f>Table29[[#This Row],[quantity]]*Table29[[#This Row],[unit_price]]</f>
        <v>354.91</v>
      </c>
      <c r="F2757" t="str">
        <f>_xlfn.XLOOKUP(Table29[[#This Row],[product_id]],products!A:A,products!B:B)</f>
        <v>Carrots</v>
      </c>
      <c r="G2757" t="str">
        <f>_xlfn.XLOOKUP(B:B,products!A:A,products!C:C)</f>
        <v>Fruits &amp; Vegetables</v>
      </c>
      <c r="H2757" t="str">
        <f>_xlfn.XLOOKUP(Table29[[#This Row],[product_id]],products!A:A,products!D:D)</f>
        <v>Subramanian, Chaudhuri and Dora</v>
      </c>
      <c r="I2757" s="1">
        <f>_xlfn.XLOOKUP(Table29[[#This Row],[order_id]],orders!A:A,orders!C:C)</f>
        <v>45346.331250000003</v>
      </c>
      <c r="J2757" s="3">
        <f>_xlfn.XLOOKUP(Table29[[#This Row],[order_id]],orders!A:A,orders!B:B)</f>
        <v>90150193</v>
      </c>
      <c r="K2757" s="3" t="str">
        <f>_xlfn.XLOOKUP(Table29[[#This Row],[order_id]],orders!A:A,orders!E:E)</f>
        <v>Cash</v>
      </c>
      <c r="L2757" s="3" t="str">
        <f>_xlfn.XLOOKUP(Table29[[#This Row],[customer id]],customers!A:A,customers!C:C)</f>
        <v>Inactive</v>
      </c>
    </row>
    <row r="2758" spans="1:12" x14ac:dyDescent="0.35">
      <c r="A2758" s="3">
        <v>2390228992</v>
      </c>
      <c r="B2758">
        <v>328457</v>
      </c>
      <c r="C2758">
        <v>2</v>
      </c>
      <c r="D2758" s="2">
        <v>858.57</v>
      </c>
      <c r="E2758" s="2">
        <f>Table29[[#This Row],[quantity]]*Table29[[#This Row],[unit_price]]</f>
        <v>1717.14</v>
      </c>
      <c r="F2758" t="str">
        <f>_xlfn.XLOOKUP(Table29[[#This Row],[product_id]],products!A:A,products!B:B)</f>
        <v>Mango Drink</v>
      </c>
      <c r="G2758" t="str">
        <f>_xlfn.XLOOKUP(B:B,products!A:A,products!C:C)</f>
        <v>Cold Drinks &amp; Juices</v>
      </c>
      <c r="H2758" t="str">
        <f>_xlfn.XLOOKUP(Table29[[#This Row],[product_id]],products!A:A,products!D:D)</f>
        <v>Hayre-Shere</v>
      </c>
      <c r="I2758" s="1">
        <f>_xlfn.XLOOKUP(Table29[[#This Row],[order_id]],orders!A:A,orders!C:C)</f>
        <v>45138.700694444444</v>
      </c>
      <c r="J2758" s="3">
        <f>_xlfn.XLOOKUP(Table29[[#This Row],[order_id]],orders!A:A,orders!B:B)</f>
        <v>46699982</v>
      </c>
      <c r="K2758" s="3" t="str">
        <f>_xlfn.XLOOKUP(Table29[[#This Row],[order_id]],orders!A:A,orders!E:E)</f>
        <v>Card</v>
      </c>
      <c r="L2758" s="3" t="str">
        <f>_xlfn.XLOOKUP(Table29[[#This Row],[customer id]],customers!A:A,customers!C:C)</f>
        <v>Inactive</v>
      </c>
    </row>
    <row r="2759" spans="1:12" x14ac:dyDescent="0.35">
      <c r="A2759" s="3">
        <v>8178738469</v>
      </c>
      <c r="B2759">
        <v>140154</v>
      </c>
      <c r="C2759">
        <v>3</v>
      </c>
      <c r="D2759" s="2">
        <v>171.2</v>
      </c>
      <c r="E2759" s="2">
        <f>Table29[[#This Row],[quantity]]*Table29[[#This Row],[unit_price]]</f>
        <v>513.59999999999991</v>
      </c>
      <c r="F2759" t="str">
        <f>_xlfn.XLOOKUP(Table29[[#This Row],[product_id]],products!A:A,products!B:B)</f>
        <v>Shampoo</v>
      </c>
      <c r="G2759" t="str">
        <f>_xlfn.XLOOKUP(B:B,products!A:A,products!C:C)</f>
        <v>Personal Care</v>
      </c>
      <c r="H2759" t="str">
        <f>_xlfn.XLOOKUP(Table29[[#This Row],[product_id]],products!A:A,products!D:D)</f>
        <v>Malhotra LLC</v>
      </c>
      <c r="I2759" s="1">
        <f>_xlfn.XLOOKUP(Table29[[#This Row],[order_id]],orders!A:A,orders!C:C)</f>
        <v>45089.240972222222</v>
      </c>
      <c r="J2759" s="3">
        <f>_xlfn.XLOOKUP(Table29[[#This Row],[order_id]],orders!A:A,orders!B:B)</f>
        <v>95873651</v>
      </c>
      <c r="K2759" s="3" t="str">
        <f>_xlfn.XLOOKUP(Table29[[#This Row],[order_id]],orders!A:A,orders!E:E)</f>
        <v>Card</v>
      </c>
      <c r="L2759" s="3" t="str">
        <f>_xlfn.XLOOKUP(Table29[[#This Row],[customer id]],customers!A:A,customers!C:C)</f>
        <v>Inactive</v>
      </c>
    </row>
    <row r="2760" spans="1:12" x14ac:dyDescent="0.35">
      <c r="A2760" s="3">
        <v>9964671001</v>
      </c>
      <c r="B2760">
        <v>256051</v>
      </c>
      <c r="C2760">
        <v>1</v>
      </c>
      <c r="D2760" s="2">
        <v>400.92</v>
      </c>
      <c r="E2760" s="2">
        <f>Table29[[#This Row],[quantity]]*Table29[[#This Row],[unit_price]]</f>
        <v>400.92</v>
      </c>
      <c r="F2760" t="str">
        <f>_xlfn.XLOOKUP(Table29[[#This Row],[product_id]],products!A:A,products!B:B)</f>
        <v>Lotion</v>
      </c>
      <c r="G2760" t="str">
        <f>_xlfn.XLOOKUP(B:B,products!A:A,products!C:C)</f>
        <v>Personal Care</v>
      </c>
      <c r="H2760" t="str">
        <f>_xlfn.XLOOKUP(Table29[[#This Row],[product_id]],products!A:A,products!D:D)</f>
        <v>Mannan, Naidu and Sama</v>
      </c>
      <c r="I2760" s="1">
        <f>_xlfn.XLOOKUP(Table29[[#This Row],[order_id]],orders!A:A,orders!C:C)</f>
        <v>45365.745138888888</v>
      </c>
      <c r="J2760" s="3">
        <f>_xlfn.XLOOKUP(Table29[[#This Row],[order_id]],orders!A:A,orders!B:B)</f>
        <v>79591237</v>
      </c>
      <c r="K2760" s="3" t="str">
        <f>_xlfn.XLOOKUP(Table29[[#This Row],[order_id]],orders!A:A,orders!E:E)</f>
        <v>Card</v>
      </c>
      <c r="L2760" s="3" t="str">
        <f>_xlfn.XLOOKUP(Table29[[#This Row],[customer id]],customers!A:A,customers!C:C)</f>
        <v>Premium</v>
      </c>
    </row>
    <row r="2761" spans="1:12" x14ac:dyDescent="0.35">
      <c r="A2761" s="3">
        <v>1258689954</v>
      </c>
      <c r="B2761">
        <v>623234</v>
      </c>
      <c r="C2761">
        <v>3</v>
      </c>
      <c r="D2761" s="2">
        <v>329.79</v>
      </c>
      <c r="E2761" s="2">
        <f>Table29[[#This Row],[quantity]]*Table29[[#This Row],[unit_price]]</f>
        <v>989.37000000000012</v>
      </c>
      <c r="F2761" t="str">
        <f>_xlfn.XLOOKUP(Table29[[#This Row],[product_id]],products!A:A,products!B:B)</f>
        <v>Frozen Biryani</v>
      </c>
      <c r="G2761" t="str">
        <f>_xlfn.XLOOKUP(B:B,products!A:A,products!C:C)</f>
        <v>Instant &amp; Frozen Food</v>
      </c>
      <c r="H2761" t="str">
        <f>_xlfn.XLOOKUP(Table29[[#This Row],[product_id]],products!A:A,products!D:D)</f>
        <v>Chakrabarti-Batra</v>
      </c>
      <c r="I2761" s="1">
        <f>_xlfn.XLOOKUP(Table29[[#This Row],[order_id]],orders!A:A,orders!C:C)</f>
        <v>45382.102083333331</v>
      </c>
      <c r="J2761" s="3">
        <f>_xlfn.XLOOKUP(Table29[[#This Row],[order_id]],orders!A:A,orders!B:B)</f>
        <v>89886179</v>
      </c>
      <c r="K2761" s="3" t="str">
        <f>_xlfn.XLOOKUP(Table29[[#This Row],[order_id]],orders!A:A,orders!E:E)</f>
        <v>Card</v>
      </c>
      <c r="L2761" s="3" t="str">
        <f>_xlfn.XLOOKUP(Table29[[#This Row],[customer id]],customers!A:A,customers!C:C)</f>
        <v>Inactive</v>
      </c>
    </row>
    <row r="2762" spans="1:12" x14ac:dyDescent="0.35">
      <c r="A2762" s="3">
        <v>4647158015</v>
      </c>
      <c r="B2762">
        <v>990993</v>
      </c>
      <c r="C2762">
        <v>3</v>
      </c>
      <c r="D2762" s="2">
        <v>263.7</v>
      </c>
      <c r="E2762" s="2">
        <f>Table29[[#This Row],[quantity]]*Table29[[#This Row],[unit_price]]</f>
        <v>791.09999999999991</v>
      </c>
      <c r="F2762" t="str">
        <f>_xlfn.XLOOKUP(Table29[[#This Row],[product_id]],products!A:A,products!B:B)</f>
        <v>Chocolates</v>
      </c>
      <c r="G2762" t="str">
        <f>_xlfn.XLOOKUP(B:B,products!A:A,products!C:C)</f>
        <v>Snacks &amp; Munchies</v>
      </c>
      <c r="H2762" t="str">
        <f>_xlfn.XLOOKUP(Table29[[#This Row],[product_id]],products!A:A,products!D:D)</f>
        <v>Guha-Subramaniam</v>
      </c>
      <c r="I2762" s="1">
        <f>_xlfn.XLOOKUP(Table29[[#This Row],[order_id]],orders!A:A,orders!C:C)</f>
        <v>45248.561111111114</v>
      </c>
      <c r="J2762" s="3">
        <f>_xlfn.XLOOKUP(Table29[[#This Row],[order_id]],orders!A:A,orders!B:B)</f>
        <v>13461704</v>
      </c>
      <c r="K2762" s="3" t="str">
        <f>_xlfn.XLOOKUP(Table29[[#This Row],[order_id]],orders!A:A,orders!E:E)</f>
        <v>UPI</v>
      </c>
      <c r="L2762" s="3" t="str">
        <f>_xlfn.XLOOKUP(Table29[[#This Row],[customer id]],customers!A:A,customers!C:C)</f>
        <v>Premium</v>
      </c>
    </row>
    <row r="2763" spans="1:12" x14ac:dyDescent="0.35">
      <c r="A2763" s="3">
        <v>2382974038</v>
      </c>
      <c r="B2763">
        <v>461804</v>
      </c>
      <c r="C2763">
        <v>1</v>
      </c>
      <c r="D2763" s="2">
        <v>310.69</v>
      </c>
      <c r="E2763" s="2">
        <f>Table29[[#This Row],[quantity]]*Table29[[#This Row],[unit_price]]</f>
        <v>310.69</v>
      </c>
      <c r="F2763" t="str">
        <f>_xlfn.XLOOKUP(Table29[[#This Row],[product_id]],products!A:A,products!B:B)</f>
        <v>Sugar</v>
      </c>
      <c r="G2763" t="str">
        <f>_xlfn.XLOOKUP(B:B,products!A:A,products!C:C)</f>
        <v>Grocery &amp; Staples</v>
      </c>
      <c r="H2763" t="str">
        <f>_xlfn.XLOOKUP(Table29[[#This Row],[product_id]],products!A:A,products!D:D)</f>
        <v>Ghose, Ben and Divan</v>
      </c>
      <c r="I2763" s="1">
        <f>_xlfn.XLOOKUP(Table29[[#This Row],[order_id]],orders!A:A,orders!C:C)</f>
        <v>45428.699305555558</v>
      </c>
      <c r="J2763" s="3">
        <f>_xlfn.XLOOKUP(Table29[[#This Row],[order_id]],orders!A:A,orders!B:B)</f>
        <v>83610315</v>
      </c>
      <c r="K2763" s="3" t="str">
        <f>_xlfn.XLOOKUP(Table29[[#This Row],[order_id]],orders!A:A,orders!E:E)</f>
        <v>UPI</v>
      </c>
      <c r="L2763" s="3" t="str">
        <f>_xlfn.XLOOKUP(Table29[[#This Row],[customer id]],customers!A:A,customers!C:C)</f>
        <v>Inactive</v>
      </c>
    </row>
    <row r="2764" spans="1:12" x14ac:dyDescent="0.35">
      <c r="A2764" s="3">
        <v>3663827875</v>
      </c>
      <c r="B2764">
        <v>604184</v>
      </c>
      <c r="C2764">
        <v>3</v>
      </c>
      <c r="D2764" s="2">
        <v>397.55</v>
      </c>
      <c r="E2764" s="2">
        <f>Table29[[#This Row],[quantity]]*Table29[[#This Row],[unit_price]]</f>
        <v>1192.6500000000001</v>
      </c>
      <c r="F2764" t="str">
        <f>_xlfn.XLOOKUP(Table29[[#This Row],[product_id]],products!A:A,products!B:B)</f>
        <v>Toilet Cleaner</v>
      </c>
      <c r="G2764" t="str">
        <f>_xlfn.XLOOKUP(B:B,products!A:A,products!C:C)</f>
        <v>Household Care</v>
      </c>
      <c r="H2764" t="str">
        <f>_xlfn.XLOOKUP(Table29[[#This Row],[product_id]],products!A:A,products!D:D)</f>
        <v>Gaba, Sodhi and Choudhary</v>
      </c>
      <c r="I2764" s="1">
        <f>_xlfn.XLOOKUP(Table29[[#This Row],[order_id]],orders!A:A,orders!C:C)</f>
        <v>45232.852083333331</v>
      </c>
      <c r="J2764" s="3">
        <f>_xlfn.XLOOKUP(Table29[[#This Row],[order_id]],orders!A:A,orders!B:B)</f>
        <v>28499191</v>
      </c>
      <c r="K2764" s="3" t="str">
        <f>_xlfn.XLOOKUP(Table29[[#This Row],[order_id]],orders!A:A,orders!E:E)</f>
        <v>UPI</v>
      </c>
      <c r="L2764" s="3" t="str">
        <f>_xlfn.XLOOKUP(Table29[[#This Row],[customer id]],customers!A:A,customers!C:C)</f>
        <v>Premium</v>
      </c>
    </row>
    <row r="2765" spans="1:12" x14ac:dyDescent="0.35">
      <c r="A2765" s="3">
        <v>6501113916</v>
      </c>
      <c r="B2765">
        <v>871592</v>
      </c>
      <c r="C2765">
        <v>3</v>
      </c>
      <c r="D2765" s="2">
        <v>870.29</v>
      </c>
      <c r="E2765" s="2">
        <f>Table29[[#This Row],[quantity]]*Table29[[#This Row],[unit_price]]</f>
        <v>2610.87</v>
      </c>
      <c r="F2765" t="str">
        <f>_xlfn.XLOOKUP(Table29[[#This Row],[product_id]],products!A:A,products!B:B)</f>
        <v>Carrots</v>
      </c>
      <c r="G2765" t="str">
        <f>_xlfn.XLOOKUP(B:B,products!A:A,products!C:C)</f>
        <v>Fruits &amp; Vegetables</v>
      </c>
      <c r="H2765" t="str">
        <f>_xlfn.XLOOKUP(Table29[[#This Row],[product_id]],products!A:A,products!D:D)</f>
        <v>Shankar, Nadkarni and Kumer</v>
      </c>
      <c r="I2765" s="1">
        <f>_xlfn.XLOOKUP(Table29[[#This Row],[order_id]],orders!A:A,orders!C:C)</f>
        <v>45298.699305555558</v>
      </c>
      <c r="J2765" s="3">
        <f>_xlfn.XLOOKUP(Table29[[#This Row],[order_id]],orders!A:A,orders!B:B)</f>
        <v>22210238</v>
      </c>
      <c r="K2765" s="3" t="str">
        <f>_xlfn.XLOOKUP(Table29[[#This Row],[order_id]],orders!A:A,orders!E:E)</f>
        <v>UPI</v>
      </c>
      <c r="L2765" s="3" t="str">
        <f>_xlfn.XLOOKUP(Table29[[#This Row],[customer id]],customers!A:A,customers!C:C)</f>
        <v>New</v>
      </c>
    </row>
    <row r="2766" spans="1:12" x14ac:dyDescent="0.35">
      <c r="A2766" s="3">
        <v>3300719369</v>
      </c>
      <c r="B2766">
        <v>739534</v>
      </c>
      <c r="C2766">
        <v>1</v>
      </c>
      <c r="D2766" s="2">
        <v>994.56</v>
      </c>
      <c r="E2766" s="2">
        <f>Table29[[#This Row],[quantity]]*Table29[[#This Row],[unit_price]]</f>
        <v>994.56</v>
      </c>
      <c r="F2766" t="str">
        <f>_xlfn.XLOOKUP(Table29[[#This Row],[product_id]],products!A:A,products!B:B)</f>
        <v>Toilet Cleaner</v>
      </c>
      <c r="G2766" t="str">
        <f>_xlfn.XLOOKUP(B:B,products!A:A,products!C:C)</f>
        <v>Household Care</v>
      </c>
      <c r="H2766" t="str">
        <f>_xlfn.XLOOKUP(Table29[[#This Row],[product_id]],products!A:A,products!D:D)</f>
        <v>Gera, Narang and Karpe</v>
      </c>
      <c r="I2766" s="1">
        <f>_xlfn.XLOOKUP(Table29[[#This Row],[order_id]],orders!A:A,orders!C:C)</f>
        <v>45437.150694444441</v>
      </c>
      <c r="J2766" s="3">
        <f>_xlfn.XLOOKUP(Table29[[#This Row],[order_id]],orders!A:A,orders!B:B)</f>
        <v>32830199</v>
      </c>
      <c r="K2766" s="3" t="str">
        <f>_xlfn.XLOOKUP(Table29[[#This Row],[order_id]],orders!A:A,orders!E:E)</f>
        <v>Wallet</v>
      </c>
      <c r="L2766" s="3" t="str">
        <f>_xlfn.XLOOKUP(Table29[[#This Row],[customer id]],customers!A:A,customers!C:C)</f>
        <v>Premium</v>
      </c>
    </row>
    <row r="2767" spans="1:12" x14ac:dyDescent="0.35">
      <c r="A2767" s="3">
        <v>3239722852</v>
      </c>
      <c r="B2767">
        <v>39154</v>
      </c>
      <c r="C2767">
        <v>3</v>
      </c>
      <c r="D2767" s="2">
        <v>946.86</v>
      </c>
      <c r="E2767" s="2">
        <f>Table29[[#This Row],[quantity]]*Table29[[#This Row],[unit_price]]</f>
        <v>2840.58</v>
      </c>
      <c r="F2767" t="str">
        <f>_xlfn.XLOOKUP(Table29[[#This Row],[product_id]],products!A:A,products!B:B)</f>
        <v>Mangoes</v>
      </c>
      <c r="G2767" t="str">
        <f>_xlfn.XLOOKUP(B:B,products!A:A,products!C:C)</f>
        <v>Fruits &amp; Vegetables</v>
      </c>
      <c r="H2767" t="str">
        <f>_xlfn.XLOOKUP(Table29[[#This Row],[product_id]],products!A:A,products!D:D)</f>
        <v>Suresh, Bose and Bajwa</v>
      </c>
      <c r="I2767" s="1">
        <f>_xlfn.XLOOKUP(Table29[[#This Row],[order_id]],orders!A:A,orders!C:C)</f>
        <v>45109.393055555556</v>
      </c>
      <c r="J2767" s="3">
        <f>_xlfn.XLOOKUP(Table29[[#This Row],[order_id]],orders!A:A,orders!B:B)</f>
        <v>26935187</v>
      </c>
      <c r="K2767" s="3" t="str">
        <f>_xlfn.XLOOKUP(Table29[[#This Row],[order_id]],orders!A:A,orders!E:E)</f>
        <v>UPI</v>
      </c>
      <c r="L2767" s="3" t="str">
        <f>_xlfn.XLOOKUP(Table29[[#This Row],[customer id]],customers!A:A,customers!C:C)</f>
        <v>Premium</v>
      </c>
    </row>
    <row r="2768" spans="1:12" x14ac:dyDescent="0.35">
      <c r="A2768" s="3">
        <v>6694899030</v>
      </c>
      <c r="B2768">
        <v>361361</v>
      </c>
      <c r="C2768">
        <v>3</v>
      </c>
      <c r="D2768" s="2">
        <v>826.21</v>
      </c>
      <c r="E2768" s="2">
        <f>Table29[[#This Row],[quantity]]*Table29[[#This Row],[unit_price]]</f>
        <v>2478.63</v>
      </c>
      <c r="F2768" t="str">
        <f>_xlfn.XLOOKUP(Table29[[#This Row],[product_id]],products!A:A,products!B:B)</f>
        <v>Biscuits</v>
      </c>
      <c r="G2768" t="str">
        <f>_xlfn.XLOOKUP(B:B,products!A:A,products!C:C)</f>
        <v>Snacks &amp; Munchies</v>
      </c>
      <c r="H2768" t="str">
        <f>_xlfn.XLOOKUP(Table29[[#This Row],[product_id]],products!A:A,products!D:D)</f>
        <v>Kunda, Dave and Sahni</v>
      </c>
      <c r="I2768" s="1">
        <f>_xlfn.XLOOKUP(Table29[[#This Row],[order_id]],orders!A:A,orders!C:C)</f>
        <v>45556.69027777778</v>
      </c>
      <c r="J2768" s="3">
        <f>_xlfn.XLOOKUP(Table29[[#This Row],[order_id]],orders!A:A,orders!B:B)</f>
        <v>36142455</v>
      </c>
      <c r="K2768" s="3" t="str">
        <f>_xlfn.XLOOKUP(Table29[[#This Row],[order_id]],orders!A:A,orders!E:E)</f>
        <v>Card</v>
      </c>
      <c r="L2768" s="3" t="str">
        <f>_xlfn.XLOOKUP(Table29[[#This Row],[customer id]],customers!A:A,customers!C:C)</f>
        <v>Premium</v>
      </c>
    </row>
    <row r="2769" spans="1:12" x14ac:dyDescent="0.35">
      <c r="A2769" s="3">
        <v>992895707</v>
      </c>
      <c r="B2769">
        <v>324809</v>
      </c>
      <c r="C2769">
        <v>1</v>
      </c>
      <c r="D2769" s="2">
        <v>608</v>
      </c>
      <c r="E2769" s="2">
        <f>Table29[[#This Row],[quantity]]*Table29[[#This Row],[unit_price]]</f>
        <v>608</v>
      </c>
      <c r="F2769" t="str">
        <f>_xlfn.XLOOKUP(Table29[[#This Row],[product_id]],products!A:A,products!B:B)</f>
        <v>Bread</v>
      </c>
      <c r="G2769" t="str">
        <f>_xlfn.XLOOKUP(B:B,products!A:A,products!C:C)</f>
        <v>Dairy &amp; Breakfast</v>
      </c>
      <c r="H2769" t="str">
        <f>_xlfn.XLOOKUP(Table29[[#This Row],[product_id]],products!A:A,products!D:D)</f>
        <v>Sidhu PLC</v>
      </c>
      <c r="I2769" s="1">
        <f>_xlfn.XLOOKUP(Table29[[#This Row],[order_id]],orders!A:A,orders!C:C)</f>
        <v>45060.944444444445</v>
      </c>
      <c r="J2769" s="3">
        <f>_xlfn.XLOOKUP(Table29[[#This Row],[order_id]],orders!A:A,orders!B:B)</f>
        <v>18259715</v>
      </c>
      <c r="K2769" s="3" t="str">
        <f>_xlfn.XLOOKUP(Table29[[#This Row],[order_id]],orders!A:A,orders!E:E)</f>
        <v>Cash</v>
      </c>
      <c r="L2769" s="3" t="str">
        <f>_xlfn.XLOOKUP(Table29[[#This Row],[customer id]],customers!A:A,customers!C:C)</f>
        <v>Regular</v>
      </c>
    </row>
    <row r="2770" spans="1:12" x14ac:dyDescent="0.35">
      <c r="A2770" s="3">
        <v>8432150432</v>
      </c>
      <c r="B2770">
        <v>621677</v>
      </c>
      <c r="C2770">
        <v>2</v>
      </c>
      <c r="D2770" s="2">
        <v>317.8</v>
      </c>
      <c r="E2770" s="2">
        <f>Table29[[#This Row],[quantity]]*Table29[[#This Row],[unit_price]]</f>
        <v>635.6</v>
      </c>
      <c r="F2770" t="str">
        <f>_xlfn.XLOOKUP(Table29[[#This Row],[product_id]],products!A:A,products!B:B)</f>
        <v>Frozen Biryani</v>
      </c>
      <c r="G2770" t="str">
        <f>_xlfn.XLOOKUP(B:B,products!A:A,products!C:C)</f>
        <v>Instant &amp; Frozen Food</v>
      </c>
      <c r="H2770" t="str">
        <f>_xlfn.XLOOKUP(Table29[[#This Row],[product_id]],products!A:A,products!D:D)</f>
        <v>Sabharwal-Mital</v>
      </c>
      <c r="I2770" s="1">
        <f>_xlfn.XLOOKUP(Table29[[#This Row],[order_id]],orders!A:A,orders!C:C)</f>
        <v>45423.681250000001</v>
      </c>
      <c r="J2770" s="3">
        <f>_xlfn.XLOOKUP(Table29[[#This Row],[order_id]],orders!A:A,orders!B:B)</f>
        <v>9650263</v>
      </c>
      <c r="K2770" s="3" t="str">
        <f>_xlfn.XLOOKUP(Table29[[#This Row],[order_id]],orders!A:A,orders!E:E)</f>
        <v>Wallet</v>
      </c>
      <c r="L2770" s="3" t="str">
        <f>_xlfn.XLOOKUP(Table29[[#This Row],[customer id]],customers!A:A,customers!C:C)</f>
        <v>New</v>
      </c>
    </row>
    <row r="2771" spans="1:12" x14ac:dyDescent="0.35">
      <c r="A2771" s="3">
        <v>6220520171</v>
      </c>
      <c r="B2771">
        <v>764014</v>
      </c>
      <c r="C2771">
        <v>2</v>
      </c>
      <c r="D2771" s="2">
        <v>612.04</v>
      </c>
      <c r="E2771" s="2">
        <f>Table29[[#This Row],[quantity]]*Table29[[#This Row],[unit_price]]</f>
        <v>1224.08</v>
      </c>
      <c r="F2771" t="str">
        <f>_xlfn.XLOOKUP(Table29[[#This Row],[product_id]],products!A:A,products!B:B)</f>
        <v>Salt</v>
      </c>
      <c r="G2771" t="str">
        <f>_xlfn.XLOOKUP(B:B,products!A:A,products!C:C)</f>
        <v>Grocery &amp; Staples</v>
      </c>
      <c r="H2771" t="str">
        <f>_xlfn.XLOOKUP(Table29[[#This Row],[product_id]],products!A:A,products!D:D)</f>
        <v>Grewal, Swamy and Dayal</v>
      </c>
      <c r="I2771" s="1">
        <f>_xlfn.XLOOKUP(Table29[[#This Row],[order_id]],orders!A:A,orders!C:C)</f>
        <v>45261.004861111112</v>
      </c>
      <c r="J2771" s="3">
        <f>_xlfn.XLOOKUP(Table29[[#This Row],[order_id]],orders!A:A,orders!B:B)</f>
        <v>42366724</v>
      </c>
      <c r="K2771" s="3" t="str">
        <f>_xlfn.XLOOKUP(Table29[[#This Row],[order_id]],orders!A:A,orders!E:E)</f>
        <v>UPI</v>
      </c>
      <c r="L2771" s="3" t="str">
        <f>_xlfn.XLOOKUP(Table29[[#This Row],[customer id]],customers!A:A,customers!C:C)</f>
        <v>Inactive</v>
      </c>
    </row>
    <row r="2772" spans="1:12" x14ac:dyDescent="0.35">
      <c r="A2772" s="3">
        <v>735608722</v>
      </c>
      <c r="B2772">
        <v>784673</v>
      </c>
      <c r="C2772">
        <v>3</v>
      </c>
      <c r="D2772" s="2">
        <v>491.39</v>
      </c>
      <c r="E2772" s="2">
        <f>Table29[[#This Row],[quantity]]*Table29[[#This Row],[unit_price]]</f>
        <v>1474.17</v>
      </c>
      <c r="F2772" t="str">
        <f>_xlfn.XLOOKUP(Table29[[#This Row],[product_id]],products!A:A,products!B:B)</f>
        <v>Dog Food</v>
      </c>
      <c r="G2772" t="str">
        <f>_xlfn.XLOOKUP(B:B,products!A:A,products!C:C)</f>
        <v>Pet Care</v>
      </c>
      <c r="H2772" t="str">
        <f>_xlfn.XLOOKUP(Table29[[#This Row],[product_id]],products!A:A,products!D:D)</f>
        <v>Ramanathan Group</v>
      </c>
      <c r="I2772" s="1">
        <f>_xlfn.XLOOKUP(Table29[[#This Row],[order_id]],orders!A:A,orders!C:C)</f>
        <v>45451.395138888889</v>
      </c>
      <c r="J2772" s="3">
        <f>_xlfn.XLOOKUP(Table29[[#This Row],[order_id]],orders!A:A,orders!B:B)</f>
        <v>3292927</v>
      </c>
      <c r="K2772" s="3" t="str">
        <f>_xlfn.XLOOKUP(Table29[[#This Row],[order_id]],orders!A:A,orders!E:E)</f>
        <v>Card</v>
      </c>
      <c r="L2772" s="3" t="str">
        <f>_xlfn.XLOOKUP(Table29[[#This Row],[customer id]],customers!A:A,customers!C:C)</f>
        <v>New</v>
      </c>
    </row>
    <row r="2773" spans="1:12" x14ac:dyDescent="0.35">
      <c r="A2773" s="3">
        <v>7303161073</v>
      </c>
      <c r="B2773">
        <v>94225</v>
      </c>
      <c r="C2773">
        <v>1</v>
      </c>
      <c r="D2773" s="2">
        <v>77.11</v>
      </c>
      <c r="E2773" s="2">
        <f>Table29[[#This Row],[quantity]]*Table29[[#This Row],[unit_price]]</f>
        <v>77.11</v>
      </c>
      <c r="F2773" t="str">
        <f>_xlfn.XLOOKUP(Table29[[#This Row],[product_id]],products!A:A,products!B:B)</f>
        <v>Toilet Cleaner</v>
      </c>
      <c r="G2773" t="str">
        <f>_xlfn.XLOOKUP(B:B,products!A:A,products!C:C)</f>
        <v>Household Care</v>
      </c>
      <c r="H2773" t="str">
        <f>_xlfn.XLOOKUP(Table29[[#This Row],[product_id]],products!A:A,products!D:D)</f>
        <v>Gulati, Ram and Sarkar</v>
      </c>
      <c r="I2773" s="1">
        <f>_xlfn.XLOOKUP(Table29[[#This Row],[order_id]],orders!A:A,orders!C:C)</f>
        <v>45366.002083333333</v>
      </c>
      <c r="J2773" s="3">
        <f>_xlfn.XLOOKUP(Table29[[#This Row],[order_id]],orders!A:A,orders!B:B)</f>
        <v>98444183</v>
      </c>
      <c r="K2773" s="3" t="str">
        <f>_xlfn.XLOOKUP(Table29[[#This Row],[order_id]],orders!A:A,orders!E:E)</f>
        <v>Cash</v>
      </c>
      <c r="L2773" s="3" t="str">
        <f>_xlfn.XLOOKUP(Table29[[#This Row],[customer id]],customers!A:A,customers!C:C)</f>
        <v>Regular</v>
      </c>
    </row>
    <row r="2774" spans="1:12" x14ac:dyDescent="0.35">
      <c r="A2774" s="3">
        <v>9783380107</v>
      </c>
      <c r="B2774">
        <v>243235</v>
      </c>
      <c r="C2774">
        <v>3</v>
      </c>
      <c r="D2774" s="2">
        <v>109.03</v>
      </c>
      <c r="E2774" s="2">
        <f>Table29[[#This Row],[quantity]]*Table29[[#This Row],[unit_price]]</f>
        <v>327.09000000000003</v>
      </c>
      <c r="F2774" t="str">
        <f>_xlfn.XLOOKUP(Table29[[#This Row],[product_id]],products!A:A,products!B:B)</f>
        <v>Cat Food</v>
      </c>
      <c r="G2774" t="str">
        <f>_xlfn.XLOOKUP(B:B,products!A:A,products!C:C)</f>
        <v>Pet Care</v>
      </c>
      <c r="H2774" t="str">
        <f>_xlfn.XLOOKUP(Table29[[#This Row],[product_id]],products!A:A,products!D:D)</f>
        <v>Batta Inc</v>
      </c>
      <c r="I2774" s="1">
        <f>_xlfn.XLOOKUP(Table29[[#This Row],[order_id]],orders!A:A,orders!C:C)</f>
        <v>45452.338194444441</v>
      </c>
      <c r="J2774" s="3">
        <f>_xlfn.XLOOKUP(Table29[[#This Row],[order_id]],orders!A:A,orders!B:B)</f>
        <v>70976153</v>
      </c>
      <c r="K2774" s="3" t="str">
        <f>_xlfn.XLOOKUP(Table29[[#This Row],[order_id]],orders!A:A,orders!E:E)</f>
        <v>Card</v>
      </c>
      <c r="L2774" s="3" t="str">
        <f>_xlfn.XLOOKUP(Table29[[#This Row],[customer id]],customers!A:A,customers!C:C)</f>
        <v>New</v>
      </c>
    </row>
    <row r="2775" spans="1:12" x14ac:dyDescent="0.35">
      <c r="A2775" s="3">
        <v>3835886077</v>
      </c>
      <c r="B2775">
        <v>839170</v>
      </c>
      <c r="C2775">
        <v>2</v>
      </c>
      <c r="D2775" s="2">
        <v>481.63</v>
      </c>
      <c r="E2775" s="2">
        <f>Table29[[#This Row],[quantity]]*Table29[[#This Row],[unit_price]]</f>
        <v>963.26</v>
      </c>
      <c r="F2775" t="str">
        <f>_xlfn.XLOOKUP(Table29[[#This Row],[product_id]],products!A:A,products!B:B)</f>
        <v>Curd</v>
      </c>
      <c r="G2775" t="str">
        <f>_xlfn.XLOOKUP(B:B,products!A:A,products!C:C)</f>
        <v>Dairy &amp; Breakfast</v>
      </c>
      <c r="H2775" t="str">
        <f>_xlfn.XLOOKUP(Table29[[#This Row],[product_id]],products!A:A,products!D:D)</f>
        <v>Shetty and Sons</v>
      </c>
      <c r="I2775" s="1">
        <f>_xlfn.XLOOKUP(Table29[[#This Row],[order_id]],orders!A:A,orders!C:C)</f>
        <v>45249.731249999997</v>
      </c>
      <c r="J2775" s="3">
        <f>_xlfn.XLOOKUP(Table29[[#This Row],[order_id]],orders!A:A,orders!B:B)</f>
        <v>8384106</v>
      </c>
      <c r="K2775" s="3" t="str">
        <f>_xlfn.XLOOKUP(Table29[[#This Row],[order_id]],orders!A:A,orders!E:E)</f>
        <v>Card</v>
      </c>
      <c r="L2775" s="3" t="str">
        <f>_xlfn.XLOOKUP(Table29[[#This Row],[customer id]],customers!A:A,customers!C:C)</f>
        <v>Premium</v>
      </c>
    </row>
    <row r="2776" spans="1:12" x14ac:dyDescent="0.35">
      <c r="A2776" s="3">
        <v>8140652447</v>
      </c>
      <c r="B2776">
        <v>585299</v>
      </c>
      <c r="C2776">
        <v>1</v>
      </c>
      <c r="D2776" s="2">
        <v>799.46</v>
      </c>
      <c r="E2776" s="2">
        <f>Table29[[#This Row],[quantity]]*Table29[[#This Row],[unit_price]]</f>
        <v>799.46</v>
      </c>
      <c r="F2776" t="str">
        <f>_xlfn.XLOOKUP(Table29[[#This Row],[product_id]],products!A:A,products!B:B)</f>
        <v>Pet Treats</v>
      </c>
      <c r="G2776" t="str">
        <f>_xlfn.XLOOKUP(B:B,products!A:A,products!C:C)</f>
        <v>Pet Care</v>
      </c>
      <c r="H2776" t="str">
        <f>_xlfn.XLOOKUP(Table29[[#This Row],[product_id]],products!A:A,products!D:D)</f>
        <v>Sharma, Chandra and Prashad</v>
      </c>
      <c r="I2776" s="1">
        <f>_xlfn.XLOOKUP(Table29[[#This Row],[order_id]],orders!A:A,orders!C:C)</f>
        <v>45397.477777777778</v>
      </c>
      <c r="J2776" s="3">
        <f>_xlfn.XLOOKUP(Table29[[#This Row],[order_id]],orders!A:A,orders!B:B)</f>
        <v>11705793</v>
      </c>
      <c r="K2776" s="3" t="str">
        <f>_xlfn.XLOOKUP(Table29[[#This Row],[order_id]],orders!A:A,orders!E:E)</f>
        <v>Card</v>
      </c>
      <c r="L2776" s="3" t="str">
        <f>_xlfn.XLOOKUP(Table29[[#This Row],[customer id]],customers!A:A,customers!C:C)</f>
        <v>New</v>
      </c>
    </row>
    <row r="2777" spans="1:12" x14ac:dyDescent="0.35">
      <c r="A2777" s="3">
        <v>6412390967</v>
      </c>
      <c r="B2777">
        <v>196719</v>
      </c>
      <c r="C2777">
        <v>2</v>
      </c>
      <c r="D2777" s="2">
        <v>217.5</v>
      </c>
      <c r="E2777" s="2">
        <f>Table29[[#This Row],[quantity]]*Table29[[#This Row],[unit_price]]</f>
        <v>435</v>
      </c>
      <c r="F2777" t="str">
        <f>_xlfn.XLOOKUP(Table29[[#This Row],[product_id]],products!A:A,products!B:B)</f>
        <v>Bananas</v>
      </c>
      <c r="G2777" t="str">
        <f>_xlfn.XLOOKUP(B:B,products!A:A,products!C:C)</f>
        <v>Fruits &amp; Vegetables</v>
      </c>
      <c r="H2777" t="str">
        <f>_xlfn.XLOOKUP(Table29[[#This Row],[product_id]],products!A:A,products!D:D)</f>
        <v>Yogi Group</v>
      </c>
      <c r="I2777" s="1">
        <f>_xlfn.XLOOKUP(Table29[[#This Row],[order_id]],orders!A:A,orders!C:C)</f>
        <v>45325.84375</v>
      </c>
      <c r="J2777" s="3">
        <f>_xlfn.XLOOKUP(Table29[[#This Row],[order_id]],orders!A:A,orders!B:B)</f>
        <v>66023110</v>
      </c>
      <c r="K2777" s="3" t="str">
        <f>_xlfn.XLOOKUP(Table29[[#This Row],[order_id]],orders!A:A,orders!E:E)</f>
        <v>Card</v>
      </c>
      <c r="L2777" s="3" t="str">
        <f>_xlfn.XLOOKUP(Table29[[#This Row],[customer id]],customers!A:A,customers!C:C)</f>
        <v>New</v>
      </c>
    </row>
    <row r="2778" spans="1:12" x14ac:dyDescent="0.35">
      <c r="A2778" s="3">
        <v>6688575911</v>
      </c>
      <c r="B2778">
        <v>848226</v>
      </c>
      <c r="C2778">
        <v>1</v>
      </c>
      <c r="D2778" s="2">
        <v>209.59</v>
      </c>
      <c r="E2778" s="2">
        <f>Table29[[#This Row],[quantity]]*Table29[[#This Row],[unit_price]]</f>
        <v>209.59</v>
      </c>
      <c r="F2778" t="str">
        <f>_xlfn.XLOOKUP(Table29[[#This Row],[product_id]],products!A:A,products!B:B)</f>
        <v>Tomatoes</v>
      </c>
      <c r="G2778" t="str">
        <f>_xlfn.XLOOKUP(B:B,products!A:A,products!C:C)</f>
        <v>Fruits &amp; Vegetables</v>
      </c>
      <c r="H2778" t="str">
        <f>_xlfn.XLOOKUP(Table29[[#This Row],[product_id]],products!A:A,products!D:D)</f>
        <v>Barad and Sons</v>
      </c>
      <c r="I2778" s="1">
        <f>_xlfn.XLOOKUP(Table29[[#This Row],[order_id]],orders!A:A,orders!C:C)</f>
        <v>45286.780555555553</v>
      </c>
      <c r="J2778" s="3">
        <f>_xlfn.XLOOKUP(Table29[[#This Row],[order_id]],orders!A:A,orders!B:B)</f>
        <v>48943848</v>
      </c>
      <c r="K2778" s="3" t="str">
        <f>_xlfn.XLOOKUP(Table29[[#This Row],[order_id]],orders!A:A,orders!E:E)</f>
        <v>Wallet</v>
      </c>
      <c r="L2778" s="3" t="str">
        <f>_xlfn.XLOOKUP(Table29[[#This Row],[customer id]],customers!A:A,customers!C:C)</f>
        <v>Premium</v>
      </c>
    </row>
    <row r="2779" spans="1:12" x14ac:dyDescent="0.35">
      <c r="A2779" s="3">
        <v>3890111511</v>
      </c>
      <c r="B2779">
        <v>305754</v>
      </c>
      <c r="C2779">
        <v>3</v>
      </c>
      <c r="D2779" s="2">
        <v>979.99</v>
      </c>
      <c r="E2779" s="2">
        <f>Table29[[#This Row],[quantity]]*Table29[[#This Row],[unit_price]]</f>
        <v>2939.9700000000003</v>
      </c>
      <c r="F2779" t="str">
        <f>_xlfn.XLOOKUP(Table29[[#This Row],[product_id]],products!A:A,products!B:B)</f>
        <v>Frozen Vegetables</v>
      </c>
      <c r="G2779" t="str">
        <f>_xlfn.XLOOKUP(B:B,products!A:A,products!C:C)</f>
        <v>Instant &amp; Frozen Food</v>
      </c>
      <c r="H2779" t="str">
        <f>_xlfn.XLOOKUP(Table29[[#This Row],[product_id]],products!A:A,products!D:D)</f>
        <v>Mammen-Hegde</v>
      </c>
      <c r="I2779" s="1">
        <f>_xlfn.XLOOKUP(Table29[[#This Row],[order_id]],orders!A:A,orders!C:C)</f>
        <v>45544.984027777777</v>
      </c>
      <c r="J2779" s="3">
        <f>_xlfn.XLOOKUP(Table29[[#This Row],[order_id]],orders!A:A,orders!B:B)</f>
        <v>68965787</v>
      </c>
      <c r="K2779" s="3" t="str">
        <f>_xlfn.XLOOKUP(Table29[[#This Row],[order_id]],orders!A:A,orders!E:E)</f>
        <v>UPI</v>
      </c>
      <c r="L2779" s="3" t="str">
        <f>_xlfn.XLOOKUP(Table29[[#This Row],[customer id]],customers!A:A,customers!C:C)</f>
        <v>Premium</v>
      </c>
    </row>
    <row r="2780" spans="1:12" x14ac:dyDescent="0.35">
      <c r="A2780" s="3">
        <v>5145256852</v>
      </c>
      <c r="B2780">
        <v>888807</v>
      </c>
      <c r="C2780">
        <v>3</v>
      </c>
      <c r="D2780" s="2">
        <v>230.58</v>
      </c>
      <c r="E2780" s="2">
        <f>Table29[[#This Row],[quantity]]*Table29[[#This Row],[unit_price]]</f>
        <v>691.74</v>
      </c>
      <c r="F2780" t="str">
        <f>_xlfn.XLOOKUP(Table29[[#This Row],[product_id]],products!A:A,products!B:B)</f>
        <v>Bread</v>
      </c>
      <c r="G2780" t="str">
        <f>_xlfn.XLOOKUP(B:B,products!A:A,products!C:C)</f>
        <v>Dairy &amp; Breakfast</v>
      </c>
      <c r="H2780" t="str">
        <f>_xlfn.XLOOKUP(Table29[[#This Row],[product_id]],products!A:A,products!D:D)</f>
        <v>Arya Group</v>
      </c>
      <c r="I2780" s="1">
        <f>_xlfn.XLOOKUP(Table29[[#This Row],[order_id]],orders!A:A,orders!C:C)</f>
        <v>45545.801388888889</v>
      </c>
      <c r="J2780" s="3">
        <f>_xlfn.XLOOKUP(Table29[[#This Row],[order_id]],orders!A:A,orders!B:B)</f>
        <v>57770044</v>
      </c>
      <c r="K2780" s="3" t="str">
        <f>_xlfn.XLOOKUP(Table29[[#This Row],[order_id]],orders!A:A,orders!E:E)</f>
        <v>Cash</v>
      </c>
      <c r="L2780" s="3" t="str">
        <f>_xlfn.XLOOKUP(Table29[[#This Row],[customer id]],customers!A:A,customers!C:C)</f>
        <v>Regular</v>
      </c>
    </row>
    <row r="2781" spans="1:12" x14ac:dyDescent="0.35">
      <c r="A2781" s="3">
        <v>7375057413</v>
      </c>
      <c r="B2781">
        <v>237083</v>
      </c>
      <c r="C2781">
        <v>1</v>
      </c>
      <c r="D2781" s="2">
        <v>577.13</v>
      </c>
      <c r="E2781" s="2">
        <f>Table29[[#This Row],[quantity]]*Table29[[#This Row],[unit_price]]</f>
        <v>577.13</v>
      </c>
      <c r="F2781" t="str">
        <f>_xlfn.XLOOKUP(Table29[[#This Row],[product_id]],products!A:A,products!B:B)</f>
        <v>Cough Syrup</v>
      </c>
      <c r="G2781" t="str">
        <f>_xlfn.XLOOKUP(B:B,products!A:A,products!C:C)</f>
        <v>Pharmacy</v>
      </c>
      <c r="H2781" t="str">
        <f>_xlfn.XLOOKUP(Table29[[#This Row],[product_id]],products!A:A,products!D:D)</f>
        <v>Hayer-Banerjee</v>
      </c>
      <c r="I2781" s="1">
        <f>_xlfn.XLOOKUP(Table29[[#This Row],[order_id]],orders!A:A,orders!C:C)</f>
        <v>45063.934027777781</v>
      </c>
      <c r="J2781" s="3">
        <f>_xlfn.XLOOKUP(Table29[[#This Row],[order_id]],orders!A:A,orders!B:B)</f>
        <v>12799092</v>
      </c>
      <c r="K2781" s="3" t="str">
        <f>_xlfn.XLOOKUP(Table29[[#This Row],[order_id]],orders!A:A,orders!E:E)</f>
        <v>Card</v>
      </c>
      <c r="L2781" s="3" t="str">
        <f>_xlfn.XLOOKUP(Table29[[#This Row],[customer id]],customers!A:A,customers!C:C)</f>
        <v>Inactive</v>
      </c>
    </row>
    <row r="2782" spans="1:12" x14ac:dyDescent="0.35">
      <c r="A2782" s="3">
        <v>3047491006</v>
      </c>
      <c r="B2782">
        <v>14145</v>
      </c>
      <c r="C2782">
        <v>1</v>
      </c>
      <c r="D2782" s="2">
        <v>630.84</v>
      </c>
      <c r="E2782" s="2">
        <f>Table29[[#This Row],[quantity]]*Table29[[#This Row],[unit_price]]</f>
        <v>630.84</v>
      </c>
      <c r="F2782" t="str">
        <f>_xlfn.XLOOKUP(Table29[[#This Row],[product_id]],products!A:A,products!B:B)</f>
        <v>Spinach</v>
      </c>
      <c r="G2782" t="str">
        <f>_xlfn.XLOOKUP(B:B,products!A:A,products!C:C)</f>
        <v>Fruits &amp; Vegetables</v>
      </c>
      <c r="H2782" t="str">
        <f>_xlfn.XLOOKUP(Table29[[#This Row],[product_id]],products!A:A,products!D:D)</f>
        <v>Thakur, Shah and Pingle</v>
      </c>
      <c r="I2782" s="1">
        <f>_xlfn.XLOOKUP(Table29[[#This Row],[order_id]],orders!A:A,orders!C:C)</f>
        <v>45556.909722222219</v>
      </c>
      <c r="J2782" s="3">
        <f>_xlfn.XLOOKUP(Table29[[#This Row],[order_id]],orders!A:A,orders!B:B)</f>
        <v>61182897</v>
      </c>
      <c r="K2782" s="3" t="str">
        <f>_xlfn.XLOOKUP(Table29[[#This Row],[order_id]],orders!A:A,orders!E:E)</f>
        <v>Cash</v>
      </c>
      <c r="L2782" s="3" t="str">
        <f>_xlfn.XLOOKUP(Table29[[#This Row],[customer id]],customers!A:A,customers!C:C)</f>
        <v>Regular</v>
      </c>
    </row>
    <row r="2783" spans="1:12" x14ac:dyDescent="0.35">
      <c r="A2783" s="3">
        <v>7715738110</v>
      </c>
      <c r="B2783">
        <v>820973</v>
      </c>
      <c r="C2783">
        <v>1</v>
      </c>
      <c r="D2783" s="2">
        <v>114.52</v>
      </c>
      <c r="E2783" s="2">
        <f>Table29[[#This Row],[quantity]]*Table29[[#This Row],[unit_price]]</f>
        <v>114.52</v>
      </c>
      <c r="F2783" t="str">
        <f>_xlfn.XLOOKUP(Table29[[#This Row],[product_id]],products!A:A,products!B:B)</f>
        <v>Baby Wipes</v>
      </c>
      <c r="G2783" t="str">
        <f>_xlfn.XLOOKUP(B:B,products!A:A,products!C:C)</f>
        <v>Baby Care</v>
      </c>
      <c r="H2783" t="str">
        <f>_xlfn.XLOOKUP(Table29[[#This Row],[product_id]],products!A:A,products!D:D)</f>
        <v>Lall LLC</v>
      </c>
      <c r="I2783" s="1">
        <f>_xlfn.XLOOKUP(Table29[[#This Row],[order_id]],orders!A:A,orders!C:C)</f>
        <v>45056.925000000003</v>
      </c>
      <c r="J2783" s="3">
        <f>_xlfn.XLOOKUP(Table29[[#This Row],[order_id]],orders!A:A,orders!B:B)</f>
        <v>81605722</v>
      </c>
      <c r="K2783" s="3" t="str">
        <f>_xlfn.XLOOKUP(Table29[[#This Row],[order_id]],orders!A:A,orders!E:E)</f>
        <v>Card</v>
      </c>
      <c r="L2783" s="3" t="str">
        <f>_xlfn.XLOOKUP(Table29[[#This Row],[customer id]],customers!A:A,customers!C:C)</f>
        <v>Regular</v>
      </c>
    </row>
    <row r="2784" spans="1:12" x14ac:dyDescent="0.35">
      <c r="A2784" s="3">
        <v>6191554160</v>
      </c>
      <c r="B2784">
        <v>154179</v>
      </c>
      <c r="C2784">
        <v>3</v>
      </c>
      <c r="D2784" s="2">
        <v>582.87</v>
      </c>
      <c r="E2784" s="2">
        <f>Table29[[#This Row],[quantity]]*Table29[[#This Row],[unit_price]]</f>
        <v>1748.6100000000001</v>
      </c>
      <c r="F2784" t="str">
        <f>_xlfn.XLOOKUP(Table29[[#This Row],[product_id]],products!A:A,products!B:B)</f>
        <v>Pain Reliever</v>
      </c>
      <c r="G2784" t="str">
        <f>_xlfn.XLOOKUP(B:B,products!A:A,products!C:C)</f>
        <v>Pharmacy</v>
      </c>
      <c r="H2784" t="str">
        <f>_xlfn.XLOOKUP(Table29[[#This Row],[product_id]],products!A:A,products!D:D)</f>
        <v>Barad, Devi and Andra</v>
      </c>
      <c r="I2784" s="1">
        <f>_xlfn.XLOOKUP(Table29[[#This Row],[order_id]],orders!A:A,orders!C:C)</f>
        <v>45127.967361111114</v>
      </c>
      <c r="J2784" s="3">
        <f>_xlfn.XLOOKUP(Table29[[#This Row],[order_id]],orders!A:A,orders!B:B)</f>
        <v>77869660</v>
      </c>
      <c r="K2784" s="3" t="str">
        <f>_xlfn.XLOOKUP(Table29[[#This Row],[order_id]],orders!A:A,orders!E:E)</f>
        <v>Cash</v>
      </c>
      <c r="L2784" s="3" t="str">
        <f>_xlfn.XLOOKUP(Table29[[#This Row],[customer id]],customers!A:A,customers!C:C)</f>
        <v>Premium</v>
      </c>
    </row>
    <row r="2785" spans="1:12" x14ac:dyDescent="0.35">
      <c r="A2785" s="3">
        <v>896919031</v>
      </c>
      <c r="B2785">
        <v>378230</v>
      </c>
      <c r="C2785">
        <v>3</v>
      </c>
      <c r="D2785" s="2">
        <v>166.42</v>
      </c>
      <c r="E2785" s="2">
        <f>Table29[[#This Row],[quantity]]*Table29[[#This Row],[unit_price]]</f>
        <v>499.26</v>
      </c>
      <c r="F2785" t="str">
        <f>_xlfn.XLOOKUP(Table29[[#This Row],[product_id]],products!A:A,products!B:B)</f>
        <v>Nuts</v>
      </c>
      <c r="G2785" t="str">
        <f>_xlfn.XLOOKUP(B:B,products!A:A,products!C:C)</f>
        <v>Snacks &amp; Munchies</v>
      </c>
      <c r="H2785" t="str">
        <f>_xlfn.XLOOKUP(Table29[[#This Row],[product_id]],products!A:A,products!D:D)</f>
        <v>Kala-Vig</v>
      </c>
      <c r="I2785" s="1">
        <f>_xlfn.XLOOKUP(Table29[[#This Row],[order_id]],orders!A:A,orders!C:C)</f>
        <v>45573.125694444447</v>
      </c>
      <c r="J2785" s="3">
        <f>_xlfn.XLOOKUP(Table29[[#This Row],[order_id]],orders!A:A,orders!B:B)</f>
        <v>42366724</v>
      </c>
      <c r="K2785" s="3" t="str">
        <f>_xlfn.XLOOKUP(Table29[[#This Row],[order_id]],orders!A:A,orders!E:E)</f>
        <v>Wallet</v>
      </c>
      <c r="L2785" s="3" t="str">
        <f>_xlfn.XLOOKUP(Table29[[#This Row],[customer id]],customers!A:A,customers!C:C)</f>
        <v>Inactive</v>
      </c>
    </row>
    <row r="2786" spans="1:12" x14ac:dyDescent="0.35">
      <c r="A2786" s="3">
        <v>1535818185</v>
      </c>
      <c r="B2786">
        <v>803607</v>
      </c>
      <c r="C2786">
        <v>1</v>
      </c>
      <c r="D2786" s="2">
        <v>949.73</v>
      </c>
      <c r="E2786" s="2">
        <f>Table29[[#This Row],[quantity]]*Table29[[#This Row],[unit_price]]</f>
        <v>949.73</v>
      </c>
      <c r="F2786" t="str">
        <f>_xlfn.XLOOKUP(Table29[[#This Row],[product_id]],products!A:A,products!B:B)</f>
        <v>Soap</v>
      </c>
      <c r="G2786" t="str">
        <f>_xlfn.XLOOKUP(B:B,products!A:A,products!C:C)</f>
        <v>Personal Care</v>
      </c>
      <c r="H2786" t="str">
        <f>_xlfn.XLOOKUP(Table29[[#This Row],[product_id]],products!A:A,products!D:D)</f>
        <v>Kadakia, Mohan and Sathe</v>
      </c>
      <c r="I2786" s="1">
        <f>_xlfn.XLOOKUP(Table29[[#This Row],[order_id]],orders!A:A,orders!C:C)</f>
        <v>45415.6875</v>
      </c>
      <c r="J2786" s="3">
        <f>_xlfn.XLOOKUP(Table29[[#This Row],[order_id]],orders!A:A,orders!B:B)</f>
        <v>99772709</v>
      </c>
      <c r="K2786" s="3" t="str">
        <f>_xlfn.XLOOKUP(Table29[[#This Row],[order_id]],orders!A:A,orders!E:E)</f>
        <v>Card</v>
      </c>
      <c r="L2786" s="3" t="str">
        <f>_xlfn.XLOOKUP(Table29[[#This Row],[customer id]],customers!A:A,customers!C:C)</f>
        <v>Regular</v>
      </c>
    </row>
    <row r="2787" spans="1:12" x14ac:dyDescent="0.35">
      <c r="A2787" s="3">
        <v>4428830794</v>
      </c>
      <c r="B2787">
        <v>131748</v>
      </c>
      <c r="C2787">
        <v>1</v>
      </c>
      <c r="D2787" s="2">
        <v>81.349999999999994</v>
      </c>
      <c r="E2787" s="2">
        <f>Table29[[#This Row],[quantity]]*Table29[[#This Row],[unit_price]]</f>
        <v>81.349999999999994</v>
      </c>
      <c r="F2787" t="str">
        <f>_xlfn.XLOOKUP(Table29[[#This Row],[product_id]],products!A:A,products!B:B)</f>
        <v>Dog Food</v>
      </c>
      <c r="G2787" t="str">
        <f>_xlfn.XLOOKUP(B:B,products!A:A,products!C:C)</f>
        <v>Pet Care</v>
      </c>
      <c r="H2787" t="str">
        <f>_xlfn.XLOOKUP(Table29[[#This Row],[product_id]],products!A:A,products!D:D)</f>
        <v>Shroff, Wason and Dugar</v>
      </c>
      <c r="I2787" s="1">
        <f>_xlfn.XLOOKUP(Table29[[#This Row],[order_id]],orders!A:A,orders!C:C)</f>
        <v>45461.972916666666</v>
      </c>
      <c r="J2787" s="3">
        <f>_xlfn.XLOOKUP(Table29[[#This Row],[order_id]],orders!A:A,orders!B:B)</f>
        <v>701493</v>
      </c>
      <c r="K2787" s="3" t="str">
        <f>_xlfn.XLOOKUP(Table29[[#This Row],[order_id]],orders!A:A,orders!E:E)</f>
        <v>UPI</v>
      </c>
      <c r="L2787" s="3" t="str">
        <f>_xlfn.XLOOKUP(Table29[[#This Row],[customer id]],customers!A:A,customers!C:C)</f>
        <v>Inactive</v>
      </c>
    </row>
    <row r="2788" spans="1:12" x14ac:dyDescent="0.35">
      <c r="A2788" s="3">
        <v>3610035622</v>
      </c>
      <c r="B2788">
        <v>561860</v>
      </c>
      <c r="C2788">
        <v>3</v>
      </c>
      <c r="D2788" s="2">
        <v>874.78</v>
      </c>
      <c r="E2788" s="2">
        <f>Table29[[#This Row],[quantity]]*Table29[[#This Row],[unit_price]]</f>
        <v>2624.34</v>
      </c>
      <c r="F2788" t="str">
        <f>_xlfn.XLOOKUP(Table29[[#This Row],[product_id]],products!A:A,products!B:B)</f>
        <v>Orange Juice</v>
      </c>
      <c r="G2788" t="str">
        <f>_xlfn.XLOOKUP(B:B,products!A:A,products!C:C)</f>
        <v>Cold Drinks &amp; Juices</v>
      </c>
      <c r="H2788" t="str">
        <f>_xlfn.XLOOKUP(Table29[[#This Row],[product_id]],products!A:A,products!D:D)</f>
        <v>Gupta Ltd</v>
      </c>
      <c r="I2788" s="1">
        <f>_xlfn.XLOOKUP(Table29[[#This Row],[order_id]],orders!A:A,orders!C:C)</f>
        <v>45386.148611111108</v>
      </c>
      <c r="J2788" s="3">
        <f>_xlfn.XLOOKUP(Table29[[#This Row],[order_id]],orders!A:A,orders!B:B)</f>
        <v>20956158</v>
      </c>
      <c r="K2788" s="3" t="str">
        <f>_xlfn.XLOOKUP(Table29[[#This Row],[order_id]],orders!A:A,orders!E:E)</f>
        <v>Card</v>
      </c>
      <c r="L2788" s="3" t="str">
        <f>_xlfn.XLOOKUP(Table29[[#This Row],[customer id]],customers!A:A,customers!C:C)</f>
        <v>Premium</v>
      </c>
    </row>
    <row r="2789" spans="1:12" x14ac:dyDescent="0.35">
      <c r="A2789" s="3">
        <v>8674445072</v>
      </c>
      <c r="B2789">
        <v>891833</v>
      </c>
      <c r="C2789">
        <v>3</v>
      </c>
      <c r="D2789" s="2">
        <v>493.19</v>
      </c>
      <c r="E2789" s="2">
        <f>Table29[[#This Row],[quantity]]*Table29[[#This Row],[unit_price]]</f>
        <v>1479.57</v>
      </c>
      <c r="F2789" t="str">
        <f>_xlfn.XLOOKUP(Table29[[#This Row],[product_id]],products!A:A,products!B:B)</f>
        <v>Curd</v>
      </c>
      <c r="G2789" t="str">
        <f>_xlfn.XLOOKUP(B:B,products!A:A,products!C:C)</f>
        <v>Dairy &amp; Breakfast</v>
      </c>
      <c r="H2789" t="str">
        <f>_xlfn.XLOOKUP(Table29[[#This Row],[product_id]],products!A:A,products!D:D)</f>
        <v>Mani PLC</v>
      </c>
      <c r="I2789" s="1">
        <f>_xlfn.XLOOKUP(Table29[[#This Row],[order_id]],orders!A:A,orders!C:C)</f>
        <v>45508.223611111112</v>
      </c>
      <c r="J2789" s="3">
        <f>_xlfn.XLOOKUP(Table29[[#This Row],[order_id]],orders!A:A,orders!B:B)</f>
        <v>50080663</v>
      </c>
      <c r="K2789" s="3" t="str">
        <f>_xlfn.XLOOKUP(Table29[[#This Row],[order_id]],orders!A:A,orders!E:E)</f>
        <v>UPI</v>
      </c>
      <c r="L2789" s="3" t="str">
        <f>_xlfn.XLOOKUP(Table29[[#This Row],[customer id]],customers!A:A,customers!C:C)</f>
        <v>Inactive</v>
      </c>
    </row>
    <row r="2790" spans="1:12" x14ac:dyDescent="0.35">
      <c r="A2790" s="3">
        <v>9623704312</v>
      </c>
      <c r="B2790">
        <v>425341</v>
      </c>
      <c r="C2790">
        <v>3</v>
      </c>
      <c r="D2790" s="2">
        <v>486.28</v>
      </c>
      <c r="E2790" s="2">
        <f>Table29[[#This Row],[quantity]]*Table29[[#This Row],[unit_price]]</f>
        <v>1458.84</v>
      </c>
      <c r="F2790" t="str">
        <f>_xlfn.XLOOKUP(Table29[[#This Row],[product_id]],products!A:A,products!B:B)</f>
        <v>Pet Treats</v>
      </c>
      <c r="G2790" t="str">
        <f>_xlfn.XLOOKUP(B:B,products!A:A,products!C:C)</f>
        <v>Pet Care</v>
      </c>
      <c r="H2790" t="str">
        <f>_xlfn.XLOOKUP(Table29[[#This Row],[product_id]],products!A:A,products!D:D)</f>
        <v>Mani, Dhar and Muni</v>
      </c>
      <c r="I2790" s="1">
        <f>_xlfn.XLOOKUP(Table29[[#This Row],[order_id]],orders!A:A,orders!C:C)</f>
        <v>45346.920138888891</v>
      </c>
      <c r="J2790" s="3">
        <f>_xlfn.XLOOKUP(Table29[[#This Row],[order_id]],orders!A:A,orders!B:B)</f>
        <v>38613295</v>
      </c>
      <c r="K2790" s="3" t="str">
        <f>_xlfn.XLOOKUP(Table29[[#This Row],[order_id]],orders!A:A,orders!E:E)</f>
        <v>Card</v>
      </c>
      <c r="L2790" s="3" t="str">
        <f>_xlfn.XLOOKUP(Table29[[#This Row],[customer id]],customers!A:A,customers!C:C)</f>
        <v>New</v>
      </c>
    </row>
    <row r="2791" spans="1:12" x14ac:dyDescent="0.35">
      <c r="A2791" s="3">
        <v>7786002894</v>
      </c>
      <c r="B2791">
        <v>237083</v>
      </c>
      <c r="C2791">
        <v>1</v>
      </c>
      <c r="D2791" s="2">
        <v>577.13</v>
      </c>
      <c r="E2791" s="2">
        <f>Table29[[#This Row],[quantity]]*Table29[[#This Row],[unit_price]]</f>
        <v>577.13</v>
      </c>
      <c r="F2791" t="str">
        <f>_xlfn.XLOOKUP(Table29[[#This Row],[product_id]],products!A:A,products!B:B)</f>
        <v>Cough Syrup</v>
      </c>
      <c r="G2791" t="str">
        <f>_xlfn.XLOOKUP(B:B,products!A:A,products!C:C)</f>
        <v>Pharmacy</v>
      </c>
      <c r="H2791" t="str">
        <f>_xlfn.XLOOKUP(Table29[[#This Row],[product_id]],products!A:A,products!D:D)</f>
        <v>Hayer-Banerjee</v>
      </c>
      <c r="I2791" s="1">
        <f>_xlfn.XLOOKUP(Table29[[#This Row],[order_id]],orders!A:A,orders!C:C)</f>
        <v>45281.538888888892</v>
      </c>
      <c r="J2791" s="3">
        <f>_xlfn.XLOOKUP(Table29[[#This Row],[order_id]],orders!A:A,orders!B:B)</f>
        <v>30373140</v>
      </c>
      <c r="K2791" s="3" t="str">
        <f>_xlfn.XLOOKUP(Table29[[#This Row],[order_id]],orders!A:A,orders!E:E)</f>
        <v>Cash</v>
      </c>
      <c r="L2791" s="3" t="str">
        <f>_xlfn.XLOOKUP(Table29[[#This Row],[customer id]],customers!A:A,customers!C:C)</f>
        <v>Regular</v>
      </c>
    </row>
    <row r="2792" spans="1:12" x14ac:dyDescent="0.35">
      <c r="A2792" s="3">
        <v>3264409553</v>
      </c>
      <c r="B2792">
        <v>336847</v>
      </c>
      <c r="C2792">
        <v>2</v>
      </c>
      <c r="D2792" s="2">
        <v>936.98</v>
      </c>
      <c r="E2792" s="2">
        <f>Table29[[#This Row],[quantity]]*Table29[[#This Row],[unit_price]]</f>
        <v>1873.96</v>
      </c>
      <c r="F2792" t="str">
        <f>_xlfn.XLOOKUP(Table29[[#This Row],[product_id]],products!A:A,products!B:B)</f>
        <v>Toilet Cleaner</v>
      </c>
      <c r="G2792" t="str">
        <f>_xlfn.XLOOKUP(B:B,products!A:A,products!C:C)</f>
        <v>Household Care</v>
      </c>
      <c r="H2792" t="str">
        <f>_xlfn.XLOOKUP(Table29[[#This Row],[product_id]],products!A:A,products!D:D)</f>
        <v>Dayal, Mammen and More</v>
      </c>
      <c r="I2792" s="1">
        <f>_xlfn.XLOOKUP(Table29[[#This Row],[order_id]],orders!A:A,orders!C:C)</f>
        <v>45015.774305555555</v>
      </c>
      <c r="J2792" s="3">
        <f>_xlfn.XLOOKUP(Table29[[#This Row],[order_id]],orders!A:A,orders!B:B)</f>
        <v>70976153</v>
      </c>
      <c r="K2792" s="3" t="str">
        <f>_xlfn.XLOOKUP(Table29[[#This Row],[order_id]],orders!A:A,orders!E:E)</f>
        <v>Wallet</v>
      </c>
      <c r="L2792" s="3" t="str">
        <f>_xlfn.XLOOKUP(Table29[[#This Row],[customer id]],customers!A:A,customers!C:C)</f>
        <v>New</v>
      </c>
    </row>
    <row r="2793" spans="1:12" x14ac:dyDescent="0.35">
      <c r="A2793" s="3">
        <v>7736534043</v>
      </c>
      <c r="B2793">
        <v>14145</v>
      </c>
      <c r="C2793">
        <v>3</v>
      </c>
      <c r="D2793" s="2">
        <v>630.84</v>
      </c>
      <c r="E2793" s="2">
        <f>Table29[[#This Row],[quantity]]*Table29[[#This Row],[unit_price]]</f>
        <v>1892.52</v>
      </c>
      <c r="F2793" t="str">
        <f>_xlfn.XLOOKUP(Table29[[#This Row],[product_id]],products!A:A,products!B:B)</f>
        <v>Spinach</v>
      </c>
      <c r="G2793" t="str">
        <f>_xlfn.XLOOKUP(B:B,products!A:A,products!C:C)</f>
        <v>Fruits &amp; Vegetables</v>
      </c>
      <c r="H2793" t="str">
        <f>_xlfn.XLOOKUP(Table29[[#This Row],[product_id]],products!A:A,products!D:D)</f>
        <v>Thakur, Shah and Pingle</v>
      </c>
      <c r="I2793" s="1">
        <f>_xlfn.XLOOKUP(Table29[[#This Row],[order_id]],orders!A:A,orders!C:C)</f>
        <v>45074.347222222219</v>
      </c>
      <c r="J2793" s="3">
        <f>_xlfn.XLOOKUP(Table29[[#This Row],[order_id]],orders!A:A,orders!B:B)</f>
        <v>22915611</v>
      </c>
      <c r="K2793" s="3" t="str">
        <f>_xlfn.XLOOKUP(Table29[[#This Row],[order_id]],orders!A:A,orders!E:E)</f>
        <v>Card</v>
      </c>
      <c r="L2793" s="3" t="str">
        <f>_xlfn.XLOOKUP(Table29[[#This Row],[customer id]],customers!A:A,customers!C:C)</f>
        <v>Regular</v>
      </c>
    </row>
    <row r="2794" spans="1:12" x14ac:dyDescent="0.35">
      <c r="A2794" s="3">
        <v>5936596117</v>
      </c>
      <c r="B2794">
        <v>952124</v>
      </c>
      <c r="C2794">
        <v>1</v>
      </c>
      <c r="D2794" s="2">
        <v>127.08</v>
      </c>
      <c r="E2794" s="2">
        <f>Table29[[#This Row],[quantity]]*Table29[[#This Row],[unit_price]]</f>
        <v>127.08</v>
      </c>
      <c r="F2794" t="str">
        <f>_xlfn.XLOOKUP(Table29[[#This Row],[product_id]],products!A:A,products!B:B)</f>
        <v>Onions</v>
      </c>
      <c r="G2794" t="str">
        <f>_xlfn.XLOOKUP(B:B,products!A:A,products!C:C)</f>
        <v>Fruits &amp; Vegetables</v>
      </c>
      <c r="H2794" t="str">
        <f>_xlfn.XLOOKUP(Table29[[#This Row],[product_id]],products!A:A,products!D:D)</f>
        <v>Wali, Sood and Bala</v>
      </c>
      <c r="I2794" s="1">
        <f>_xlfn.XLOOKUP(Table29[[#This Row],[order_id]],orders!A:A,orders!C:C)</f>
        <v>45590.506249999999</v>
      </c>
      <c r="J2794" s="3">
        <f>_xlfn.XLOOKUP(Table29[[#This Row],[order_id]],orders!A:A,orders!B:B)</f>
        <v>67729191</v>
      </c>
      <c r="K2794" s="3" t="str">
        <f>_xlfn.XLOOKUP(Table29[[#This Row],[order_id]],orders!A:A,orders!E:E)</f>
        <v>Card</v>
      </c>
      <c r="L2794" s="3" t="str">
        <f>_xlfn.XLOOKUP(Table29[[#This Row],[customer id]],customers!A:A,customers!C:C)</f>
        <v>New</v>
      </c>
    </row>
    <row r="2795" spans="1:12" x14ac:dyDescent="0.35">
      <c r="A2795" s="3">
        <v>1980087245</v>
      </c>
      <c r="B2795">
        <v>306177</v>
      </c>
      <c r="C2795">
        <v>3</v>
      </c>
      <c r="D2795" s="2">
        <v>769.24</v>
      </c>
      <c r="E2795" s="2">
        <f>Table29[[#This Row],[quantity]]*Table29[[#This Row],[unit_price]]</f>
        <v>2307.7200000000003</v>
      </c>
      <c r="F2795" t="str">
        <f>_xlfn.XLOOKUP(Table29[[#This Row],[product_id]],products!A:A,products!B:B)</f>
        <v>Frozen Biryani</v>
      </c>
      <c r="G2795" t="str">
        <f>_xlfn.XLOOKUP(B:B,products!A:A,products!C:C)</f>
        <v>Instant &amp; Frozen Food</v>
      </c>
      <c r="H2795" t="str">
        <f>_xlfn.XLOOKUP(Table29[[#This Row],[product_id]],products!A:A,products!D:D)</f>
        <v>Som Inc</v>
      </c>
      <c r="I2795" s="1">
        <f>_xlfn.XLOOKUP(Table29[[#This Row],[order_id]],orders!A:A,orders!C:C)</f>
        <v>45093.810416666667</v>
      </c>
      <c r="J2795" s="3">
        <f>_xlfn.XLOOKUP(Table29[[#This Row],[order_id]],orders!A:A,orders!B:B)</f>
        <v>38875754</v>
      </c>
      <c r="K2795" s="3" t="str">
        <f>_xlfn.XLOOKUP(Table29[[#This Row],[order_id]],orders!A:A,orders!E:E)</f>
        <v>Card</v>
      </c>
      <c r="L2795" s="3" t="str">
        <f>_xlfn.XLOOKUP(Table29[[#This Row],[customer id]],customers!A:A,customers!C:C)</f>
        <v>Premium</v>
      </c>
    </row>
    <row r="2796" spans="1:12" x14ac:dyDescent="0.35">
      <c r="A2796" s="3">
        <v>8861557989</v>
      </c>
      <c r="B2796">
        <v>398340</v>
      </c>
      <c r="C2796">
        <v>3</v>
      </c>
      <c r="D2796" s="2">
        <v>651.92999999999995</v>
      </c>
      <c r="E2796" s="2">
        <f>Table29[[#This Row],[quantity]]*Table29[[#This Row],[unit_price]]</f>
        <v>1955.79</v>
      </c>
      <c r="F2796" t="str">
        <f>_xlfn.XLOOKUP(Table29[[#This Row],[product_id]],products!A:A,products!B:B)</f>
        <v>Instant Noodles</v>
      </c>
      <c r="G2796" t="str">
        <f>_xlfn.XLOOKUP(B:B,products!A:A,products!C:C)</f>
        <v>Instant &amp; Frozen Food</v>
      </c>
      <c r="H2796" t="str">
        <f>_xlfn.XLOOKUP(Table29[[#This Row],[product_id]],products!A:A,products!D:D)</f>
        <v>Nadig, Zachariah and Soni</v>
      </c>
      <c r="I2796" s="1">
        <f>_xlfn.XLOOKUP(Table29[[#This Row],[order_id]],orders!A:A,orders!C:C)</f>
        <v>45529.254861111112</v>
      </c>
      <c r="J2796" s="3">
        <f>_xlfn.XLOOKUP(Table29[[#This Row],[order_id]],orders!A:A,orders!B:B)</f>
        <v>52913011</v>
      </c>
      <c r="K2796" s="3" t="str">
        <f>_xlfn.XLOOKUP(Table29[[#This Row],[order_id]],orders!A:A,orders!E:E)</f>
        <v>Cash</v>
      </c>
      <c r="L2796" s="3" t="str">
        <f>_xlfn.XLOOKUP(Table29[[#This Row],[customer id]],customers!A:A,customers!C:C)</f>
        <v>Inactive</v>
      </c>
    </row>
    <row r="2797" spans="1:12" x14ac:dyDescent="0.35">
      <c r="A2797" s="3">
        <v>6702391437</v>
      </c>
      <c r="B2797">
        <v>256051</v>
      </c>
      <c r="C2797">
        <v>2</v>
      </c>
      <c r="D2797" s="2">
        <v>400.92</v>
      </c>
      <c r="E2797" s="2">
        <f>Table29[[#This Row],[quantity]]*Table29[[#This Row],[unit_price]]</f>
        <v>801.84</v>
      </c>
      <c r="F2797" t="str">
        <f>_xlfn.XLOOKUP(Table29[[#This Row],[product_id]],products!A:A,products!B:B)</f>
        <v>Lotion</v>
      </c>
      <c r="G2797" t="str">
        <f>_xlfn.XLOOKUP(B:B,products!A:A,products!C:C)</f>
        <v>Personal Care</v>
      </c>
      <c r="H2797" t="str">
        <f>_xlfn.XLOOKUP(Table29[[#This Row],[product_id]],products!A:A,products!D:D)</f>
        <v>Mannan, Naidu and Sama</v>
      </c>
      <c r="I2797" s="1">
        <f>_xlfn.XLOOKUP(Table29[[#This Row],[order_id]],orders!A:A,orders!C:C)</f>
        <v>45312.747916666667</v>
      </c>
      <c r="J2797" s="3">
        <f>_xlfn.XLOOKUP(Table29[[#This Row],[order_id]],orders!A:A,orders!B:B)</f>
        <v>13130974</v>
      </c>
      <c r="K2797" s="3" t="str">
        <f>_xlfn.XLOOKUP(Table29[[#This Row],[order_id]],orders!A:A,orders!E:E)</f>
        <v>Card</v>
      </c>
      <c r="L2797" s="3" t="str">
        <f>_xlfn.XLOOKUP(Table29[[#This Row],[customer id]],customers!A:A,customers!C:C)</f>
        <v>Inactive</v>
      </c>
    </row>
    <row r="2798" spans="1:12" x14ac:dyDescent="0.35">
      <c r="A2798" s="3">
        <v>6385452188</v>
      </c>
      <c r="B2798">
        <v>564692</v>
      </c>
      <c r="C2798">
        <v>3</v>
      </c>
      <c r="D2798" s="2">
        <v>215.65</v>
      </c>
      <c r="E2798" s="2">
        <f>Table29[[#This Row],[quantity]]*Table29[[#This Row],[unit_price]]</f>
        <v>646.95000000000005</v>
      </c>
      <c r="F2798" t="str">
        <f>_xlfn.XLOOKUP(Table29[[#This Row],[product_id]],products!A:A,products!B:B)</f>
        <v>Cat Food</v>
      </c>
      <c r="G2798" t="str">
        <f>_xlfn.XLOOKUP(B:B,products!A:A,products!C:C)</f>
        <v>Pet Care</v>
      </c>
      <c r="H2798" t="str">
        <f>_xlfn.XLOOKUP(Table29[[#This Row],[product_id]],products!A:A,products!D:D)</f>
        <v>Krishna, Bail and Dyal</v>
      </c>
      <c r="I2798" s="1">
        <f>_xlfn.XLOOKUP(Table29[[#This Row],[order_id]],orders!A:A,orders!C:C)</f>
        <v>45447.892361111109</v>
      </c>
      <c r="J2798" s="3">
        <f>_xlfn.XLOOKUP(Table29[[#This Row],[order_id]],orders!A:A,orders!B:B)</f>
        <v>38875754</v>
      </c>
      <c r="K2798" s="3" t="str">
        <f>_xlfn.XLOOKUP(Table29[[#This Row],[order_id]],orders!A:A,orders!E:E)</f>
        <v>UPI</v>
      </c>
      <c r="L2798" s="3" t="str">
        <f>_xlfn.XLOOKUP(Table29[[#This Row],[customer id]],customers!A:A,customers!C:C)</f>
        <v>Premium</v>
      </c>
    </row>
    <row r="2799" spans="1:12" x14ac:dyDescent="0.35">
      <c r="A2799" s="3">
        <v>8813216380</v>
      </c>
      <c r="B2799">
        <v>876139</v>
      </c>
      <c r="C2799">
        <v>3</v>
      </c>
      <c r="D2799" s="2">
        <v>415.75</v>
      </c>
      <c r="E2799" s="2">
        <f>Table29[[#This Row],[quantity]]*Table29[[#This Row],[unit_price]]</f>
        <v>1247.25</v>
      </c>
      <c r="F2799" t="str">
        <f>_xlfn.XLOOKUP(Table29[[#This Row],[product_id]],products!A:A,products!B:B)</f>
        <v>Pulses</v>
      </c>
      <c r="G2799" t="str">
        <f>_xlfn.XLOOKUP(B:B,products!A:A,products!C:C)</f>
        <v>Grocery &amp; Staples</v>
      </c>
      <c r="H2799" t="str">
        <f>_xlfn.XLOOKUP(Table29[[#This Row],[product_id]],products!A:A,products!D:D)</f>
        <v>Cherian-Dara</v>
      </c>
      <c r="I2799" s="1">
        <f>_xlfn.XLOOKUP(Table29[[#This Row],[order_id]],orders!A:A,orders!C:C)</f>
        <v>45574.497916666667</v>
      </c>
      <c r="J2799" s="3">
        <f>_xlfn.XLOOKUP(Table29[[#This Row],[order_id]],orders!A:A,orders!B:B)</f>
        <v>85177880</v>
      </c>
      <c r="K2799" s="3" t="str">
        <f>_xlfn.XLOOKUP(Table29[[#This Row],[order_id]],orders!A:A,orders!E:E)</f>
        <v>Cash</v>
      </c>
      <c r="L2799" s="3" t="str">
        <f>_xlfn.XLOOKUP(Table29[[#This Row],[customer id]],customers!A:A,customers!C:C)</f>
        <v>Regular</v>
      </c>
    </row>
    <row r="2800" spans="1:12" x14ac:dyDescent="0.35">
      <c r="A2800" s="3">
        <v>5563712992</v>
      </c>
      <c r="B2800">
        <v>354409</v>
      </c>
      <c r="C2800">
        <v>2</v>
      </c>
      <c r="D2800" s="2">
        <v>325.08</v>
      </c>
      <c r="E2800" s="2">
        <f>Table29[[#This Row],[quantity]]*Table29[[#This Row],[unit_price]]</f>
        <v>650.16</v>
      </c>
      <c r="F2800" t="str">
        <f>_xlfn.XLOOKUP(Table29[[#This Row],[product_id]],products!A:A,products!B:B)</f>
        <v>Pulses</v>
      </c>
      <c r="G2800" t="str">
        <f>_xlfn.XLOOKUP(B:B,products!A:A,products!C:C)</f>
        <v>Grocery &amp; Staples</v>
      </c>
      <c r="H2800" t="str">
        <f>_xlfn.XLOOKUP(Table29[[#This Row],[product_id]],products!A:A,products!D:D)</f>
        <v>Bose-Pandit</v>
      </c>
      <c r="I2800" s="1">
        <f>_xlfn.XLOOKUP(Table29[[#This Row],[order_id]],orders!A:A,orders!C:C)</f>
        <v>45302.682638888888</v>
      </c>
      <c r="J2800" s="3">
        <f>_xlfn.XLOOKUP(Table29[[#This Row],[order_id]],orders!A:A,orders!B:B)</f>
        <v>4597433</v>
      </c>
      <c r="K2800" s="3" t="str">
        <f>_xlfn.XLOOKUP(Table29[[#This Row],[order_id]],orders!A:A,orders!E:E)</f>
        <v>UPI</v>
      </c>
      <c r="L2800" s="3" t="str">
        <f>_xlfn.XLOOKUP(Table29[[#This Row],[customer id]],customers!A:A,customers!C:C)</f>
        <v>Inactive</v>
      </c>
    </row>
    <row r="2801" spans="1:12" x14ac:dyDescent="0.35">
      <c r="A2801" s="3">
        <v>966468552</v>
      </c>
      <c r="B2801">
        <v>949818</v>
      </c>
      <c r="C2801">
        <v>2</v>
      </c>
      <c r="D2801" s="2">
        <v>483.05</v>
      </c>
      <c r="E2801" s="2">
        <f>Table29[[#This Row],[quantity]]*Table29[[#This Row],[unit_price]]</f>
        <v>966.1</v>
      </c>
      <c r="F2801" t="str">
        <f>_xlfn.XLOOKUP(Table29[[#This Row],[product_id]],products!A:A,products!B:B)</f>
        <v>Biscuits</v>
      </c>
      <c r="G2801" t="str">
        <f>_xlfn.XLOOKUP(B:B,products!A:A,products!C:C)</f>
        <v>Snacks &amp; Munchies</v>
      </c>
      <c r="H2801" t="str">
        <f>_xlfn.XLOOKUP(Table29[[#This Row],[product_id]],products!A:A,products!D:D)</f>
        <v>Yohannan Inc</v>
      </c>
      <c r="I2801" s="1">
        <f>_xlfn.XLOOKUP(Table29[[#This Row],[order_id]],orders!A:A,orders!C:C)</f>
        <v>45101.072222222225</v>
      </c>
      <c r="J2801" s="3">
        <f>_xlfn.XLOOKUP(Table29[[#This Row],[order_id]],orders!A:A,orders!B:B)</f>
        <v>70459847</v>
      </c>
      <c r="K2801" s="3" t="str">
        <f>_xlfn.XLOOKUP(Table29[[#This Row],[order_id]],orders!A:A,orders!E:E)</f>
        <v>Card</v>
      </c>
      <c r="L2801" s="3" t="str">
        <f>_xlfn.XLOOKUP(Table29[[#This Row],[customer id]],customers!A:A,customers!C:C)</f>
        <v>Premium</v>
      </c>
    </row>
    <row r="2802" spans="1:12" x14ac:dyDescent="0.35">
      <c r="A2802" s="3">
        <v>4368529506</v>
      </c>
      <c r="B2802">
        <v>461804</v>
      </c>
      <c r="C2802">
        <v>2</v>
      </c>
      <c r="D2802" s="2">
        <v>310.69</v>
      </c>
      <c r="E2802" s="2">
        <f>Table29[[#This Row],[quantity]]*Table29[[#This Row],[unit_price]]</f>
        <v>621.38</v>
      </c>
      <c r="F2802" t="str">
        <f>_xlfn.XLOOKUP(Table29[[#This Row],[product_id]],products!A:A,products!B:B)</f>
        <v>Sugar</v>
      </c>
      <c r="G2802" t="str">
        <f>_xlfn.XLOOKUP(B:B,products!A:A,products!C:C)</f>
        <v>Grocery &amp; Staples</v>
      </c>
      <c r="H2802" t="str">
        <f>_xlfn.XLOOKUP(Table29[[#This Row],[product_id]],products!A:A,products!D:D)</f>
        <v>Ghose, Ben and Divan</v>
      </c>
      <c r="I2802" s="1">
        <f>_xlfn.XLOOKUP(Table29[[#This Row],[order_id]],orders!A:A,orders!C:C)</f>
        <v>45473.056944444441</v>
      </c>
      <c r="J2802" s="3">
        <f>_xlfn.XLOOKUP(Table29[[#This Row],[order_id]],orders!A:A,orders!B:B)</f>
        <v>76327561</v>
      </c>
      <c r="K2802" s="3" t="str">
        <f>_xlfn.XLOOKUP(Table29[[#This Row],[order_id]],orders!A:A,orders!E:E)</f>
        <v>UPI</v>
      </c>
      <c r="L2802" s="3" t="str">
        <f>_xlfn.XLOOKUP(Table29[[#This Row],[customer id]],customers!A:A,customers!C:C)</f>
        <v>Inactive</v>
      </c>
    </row>
    <row r="2803" spans="1:12" x14ac:dyDescent="0.35">
      <c r="A2803" s="3">
        <v>3777009463</v>
      </c>
      <c r="B2803">
        <v>491314</v>
      </c>
      <c r="C2803">
        <v>1</v>
      </c>
      <c r="D2803" s="2">
        <v>973.44</v>
      </c>
      <c r="E2803" s="2">
        <f>Table29[[#This Row],[quantity]]*Table29[[#This Row],[unit_price]]</f>
        <v>973.44</v>
      </c>
      <c r="F2803" t="str">
        <f>_xlfn.XLOOKUP(Table29[[#This Row],[product_id]],products!A:A,products!B:B)</f>
        <v>Ice Cream</v>
      </c>
      <c r="G2803" t="str">
        <f>_xlfn.XLOOKUP(B:B,products!A:A,products!C:C)</f>
        <v>Instant &amp; Frozen Food</v>
      </c>
      <c r="H2803" t="str">
        <f>_xlfn.XLOOKUP(Table29[[#This Row],[product_id]],products!A:A,products!D:D)</f>
        <v>Banerjee Inc</v>
      </c>
      <c r="I2803" s="1">
        <f>_xlfn.XLOOKUP(Table29[[#This Row],[order_id]],orders!A:A,orders!C:C)</f>
        <v>45536.34097222222</v>
      </c>
      <c r="J2803" s="3">
        <f>_xlfn.XLOOKUP(Table29[[#This Row],[order_id]],orders!A:A,orders!B:B)</f>
        <v>25829710</v>
      </c>
      <c r="K2803" s="3" t="str">
        <f>_xlfn.XLOOKUP(Table29[[#This Row],[order_id]],orders!A:A,orders!E:E)</f>
        <v>Wallet</v>
      </c>
      <c r="L2803" s="3" t="str">
        <f>_xlfn.XLOOKUP(Table29[[#This Row],[customer id]],customers!A:A,customers!C:C)</f>
        <v>New</v>
      </c>
    </row>
    <row r="2804" spans="1:12" x14ac:dyDescent="0.35">
      <c r="A2804" s="3">
        <v>3560912801</v>
      </c>
      <c r="B2804">
        <v>894539</v>
      </c>
      <c r="C2804">
        <v>3</v>
      </c>
      <c r="D2804" s="2">
        <v>445.48</v>
      </c>
      <c r="E2804" s="2">
        <f>Table29[[#This Row],[quantity]]*Table29[[#This Row],[unit_price]]</f>
        <v>1336.44</v>
      </c>
      <c r="F2804" t="str">
        <f>_xlfn.XLOOKUP(Table29[[#This Row],[product_id]],products!A:A,products!B:B)</f>
        <v>Dish Soap</v>
      </c>
      <c r="G2804" t="str">
        <f>_xlfn.XLOOKUP(B:B,products!A:A,products!C:C)</f>
        <v>Household Care</v>
      </c>
      <c r="H2804" t="str">
        <f>_xlfn.XLOOKUP(Table29[[#This Row],[product_id]],products!A:A,products!D:D)</f>
        <v>Pall, Sule and Sood</v>
      </c>
      <c r="I2804" s="1">
        <f>_xlfn.XLOOKUP(Table29[[#This Row],[order_id]],orders!A:A,orders!C:C)</f>
        <v>45543.992361111108</v>
      </c>
      <c r="J2804" s="3">
        <f>_xlfn.XLOOKUP(Table29[[#This Row],[order_id]],orders!A:A,orders!B:B)</f>
        <v>20163931</v>
      </c>
      <c r="K2804" s="3" t="str">
        <f>_xlfn.XLOOKUP(Table29[[#This Row],[order_id]],orders!A:A,orders!E:E)</f>
        <v>Wallet</v>
      </c>
      <c r="L2804" s="3" t="str">
        <f>_xlfn.XLOOKUP(Table29[[#This Row],[customer id]],customers!A:A,customers!C:C)</f>
        <v>Regular</v>
      </c>
    </row>
    <row r="2805" spans="1:12" x14ac:dyDescent="0.35">
      <c r="A2805" s="3">
        <v>1741224538</v>
      </c>
      <c r="B2805">
        <v>306177</v>
      </c>
      <c r="C2805">
        <v>2</v>
      </c>
      <c r="D2805" s="2">
        <v>769.24</v>
      </c>
      <c r="E2805" s="2">
        <f>Table29[[#This Row],[quantity]]*Table29[[#This Row],[unit_price]]</f>
        <v>1538.48</v>
      </c>
      <c r="F2805" t="str">
        <f>_xlfn.XLOOKUP(Table29[[#This Row],[product_id]],products!A:A,products!B:B)</f>
        <v>Frozen Biryani</v>
      </c>
      <c r="G2805" t="str">
        <f>_xlfn.XLOOKUP(B:B,products!A:A,products!C:C)</f>
        <v>Instant &amp; Frozen Food</v>
      </c>
      <c r="H2805" t="str">
        <f>_xlfn.XLOOKUP(Table29[[#This Row],[product_id]],products!A:A,products!D:D)</f>
        <v>Som Inc</v>
      </c>
      <c r="I2805" s="1">
        <f>_xlfn.XLOOKUP(Table29[[#This Row],[order_id]],orders!A:A,orders!C:C)</f>
        <v>45014.01666666667</v>
      </c>
      <c r="J2805" s="3">
        <f>_xlfn.XLOOKUP(Table29[[#This Row],[order_id]],orders!A:A,orders!B:B)</f>
        <v>90621147</v>
      </c>
      <c r="K2805" s="3" t="str">
        <f>_xlfn.XLOOKUP(Table29[[#This Row],[order_id]],orders!A:A,orders!E:E)</f>
        <v>Cash</v>
      </c>
      <c r="L2805" s="3" t="str">
        <f>_xlfn.XLOOKUP(Table29[[#This Row],[customer id]],customers!A:A,customers!C:C)</f>
        <v>Premium</v>
      </c>
    </row>
    <row r="2806" spans="1:12" x14ac:dyDescent="0.35">
      <c r="A2806" s="3">
        <v>4579251445</v>
      </c>
      <c r="B2806">
        <v>131136</v>
      </c>
      <c r="C2806">
        <v>2</v>
      </c>
      <c r="D2806" s="2">
        <v>37.799999999999997</v>
      </c>
      <c r="E2806" s="2">
        <f>Table29[[#This Row],[quantity]]*Table29[[#This Row],[unit_price]]</f>
        <v>75.599999999999994</v>
      </c>
      <c r="F2806" t="str">
        <f>_xlfn.XLOOKUP(Table29[[#This Row],[product_id]],products!A:A,products!B:B)</f>
        <v>Salt</v>
      </c>
      <c r="G2806" t="str">
        <f>_xlfn.XLOOKUP(B:B,products!A:A,products!C:C)</f>
        <v>Grocery &amp; Staples</v>
      </c>
      <c r="H2806" t="str">
        <f>_xlfn.XLOOKUP(Table29[[#This Row],[product_id]],products!A:A,products!D:D)</f>
        <v>Deshpande-Rama</v>
      </c>
      <c r="I2806" s="1">
        <f>_xlfn.XLOOKUP(Table29[[#This Row],[order_id]],orders!A:A,orders!C:C)</f>
        <v>45166.649305555555</v>
      </c>
      <c r="J2806" s="3">
        <f>_xlfn.XLOOKUP(Table29[[#This Row],[order_id]],orders!A:A,orders!B:B)</f>
        <v>1507408</v>
      </c>
      <c r="K2806" s="3" t="str">
        <f>_xlfn.XLOOKUP(Table29[[#This Row],[order_id]],orders!A:A,orders!E:E)</f>
        <v>Card</v>
      </c>
      <c r="L2806" s="3" t="str">
        <f>_xlfn.XLOOKUP(Table29[[#This Row],[customer id]],customers!A:A,customers!C:C)</f>
        <v>Inactive</v>
      </c>
    </row>
    <row r="2807" spans="1:12" x14ac:dyDescent="0.35">
      <c r="A2807" s="3">
        <v>3438127101</v>
      </c>
      <c r="B2807">
        <v>287070</v>
      </c>
      <c r="C2807">
        <v>1</v>
      </c>
      <c r="D2807" s="2">
        <v>443.17</v>
      </c>
      <c r="E2807" s="2">
        <f>Table29[[#This Row],[quantity]]*Table29[[#This Row],[unit_price]]</f>
        <v>443.17</v>
      </c>
      <c r="F2807" t="str">
        <f>_xlfn.XLOOKUP(Table29[[#This Row],[product_id]],products!A:A,products!B:B)</f>
        <v>Wheat Flour</v>
      </c>
      <c r="G2807" t="str">
        <f>_xlfn.XLOOKUP(B:B,products!A:A,products!C:C)</f>
        <v>Grocery &amp; Staples</v>
      </c>
      <c r="H2807" t="str">
        <f>_xlfn.XLOOKUP(Table29[[#This Row],[product_id]],products!A:A,products!D:D)</f>
        <v>Gala, Magar and Rajagopal</v>
      </c>
      <c r="I2807" s="1">
        <f>_xlfn.XLOOKUP(Table29[[#This Row],[order_id]],orders!A:A,orders!C:C)</f>
        <v>45257.694444444445</v>
      </c>
      <c r="J2807" s="3">
        <f>_xlfn.XLOOKUP(Table29[[#This Row],[order_id]],orders!A:A,orders!B:B)</f>
        <v>59141605</v>
      </c>
      <c r="K2807" s="3" t="str">
        <f>_xlfn.XLOOKUP(Table29[[#This Row],[order_id]],orders!A:A,orders!E:E)</f>
        <v>Cash</v>
      </c>
      <c r="L2807" s="3" t="str">
        <f>_xlfn.XLOOKUP(Table29[[#This Row],[customer id]],customers!A:A,customers!C:C)</f>
        <v>New</v>
      </c>
    </row>
    <row r="2808" spans="1:12" x14ac:dyDescent="0.35">
      <c r="A2808" s="3">
        <v>9741958794</v>
      </c>
      <c r="B2808">
        <v>903336</v>
      </c>
      <c r="C2808">
        <v>3</v>
      </c>
      <c r="D2808" s="2">
        <v>551.88</v>
      </c>
      <c r="E2808" s="2">
        <f>Table29[[#This Row],[quantity]]*Table29[[#This Row],[unit_price]]</f>
        <v>1655.6399999999999</v>
      </c>
      <c r="F2808" t="str">
        <f>_xlfn.XLOOKUP(Table29[[#This Row],[product_id]],products!A:A,products!B:B)</f>
        <v>Pulses</v>
      </c>
      <c r="G2808" t="str">
        <f>_xlfn.XLOOKUP(B:B,products!A:A,products!C:C)</f>
        <v>Grocery &amp; Staples</v>
      </c>
      <c r="H2808" t="str">
        <f>_xlfn.XLOOKUP(Table29[[#This Row],[product_id]],products!A:A,products!D:D)</f>
        <v>Vaidya, Amble and Palla</v>
      </c>
      <c r="I2808" s="1">
        <f>_xlfn.XLOOKUP(Table29[[#This Row],[order_id]],orders!A:A,orders!C:C)</f>
        <v>45524.314583333333</v>
      </c>
      <c r="J2808" s="3">
        <f>_xlfn.XLOOKUP(Table29[[#This Row],[order_id]],orders!A:A,orders!B:B)</f>
        <v>13164195</v>
      </c>
      <c r="K2808" s="3" t="str">
        <f>_xlfn.XLOOKUP(Table29[[#This Row],[order_id]],orders!A:A,orders!E:E)</f>
        <v>Card</v>
      </c>
      <c r="L2808" s="3" t="str">
        <f>_xlfn.XLOOKUP(Table29[[#This Row],[customer id]],customers!A:A,customers!C:C)</f>
        <v>Premium</v>
      </c>
    </row>
    <row r="2809" spans="1:12" x14ac:dyDescent="0.35">
      <c r="A2809" s="3">
        <v>882082341</v>
      </c>
      <c r="B2809">
        <v>470449</v>
      </c>
      <c r="C2809">
        <v>3</v>
      </c>
      <c r="D2809" s="2">
        <v>827.77</v>
      </c>
      <c r="E2809" s="2">
        <f>Table29[[#This Row],[quantity]]*Table29[[#This Row],[unit_price]]</f>
        <v>2483.31</v>
      </c>
      <c r="F2809" t="str">
        <f>_xlfn.XLOOKUP(Table29[[#This Row],[product_id]],products!A:A,products!B:B)</f>
        <v>Frozen Biryani</v>
      </c>
      <c r="G2809" t="str">
        <f>_xlfn.XLOOKUP(B:B,products!A:A,products!C:C)</f>
        <v>Instant &amp; Frozen Food</v>
      </c>
      <c r="H2809" t="str">
        <f>_xlfn.XLOOKUP(Table29[[#This Row],[product_id]],products!A:A,products!D:D)</f>
        <v>Kohli-Sawhney</v>
      </c>
      <c r="I2809" s="1">
        <f>_xlfn.XLOOKUP(Table29[[#This Row],[order_id]],orders!A:A,orders!C:C)</f>
        <v>45575.524305555555</v>
      </c>
      <c r="J2809" s="3">
        <f>_xlfn.XLOOKUP(Table29[[#This Row],[order_id]],orders!A:A,orders!B:B)</f>
        <v>75828735</v>
      </c>
      <c r="K2809" s="3" t="str">
        <f>_xlfn.XLOOKUP(Table29[[#This Row],[order_id]],orders!A:A,orders!E:E)</f>
        <v>Wallet</v>
      </c>
      <c r="L2809" s="3" t="str">
        <f>_xlfn.XLOOKUP(Table29[[#This Row],[customer id]],customers!A:A,customers!C:C)</f>
        <v>New</v>
      </c>
    </row>
    <row r="2810" spans="1:12" x14ac:dyDescent="0.35">
      <c r="A2810" s="3">
        <v>3629321763</v>
      </c>
      <c r="B2810">
        <v>757274</v>
      </c>
      <c r="C2810">
        <v>3</v>
      </c>
      <c r="D2810" s="2">
        <v>98.32</v>
      </c>
      <c r="E2810" s="2">
        <f>Table29[[#This Row],[quantity]]*Table29[[#This Row],[unit_price]]</f>
        <v>294.95999999999998</v>
      </c>
      <c r="F2810" t="str">
        <f>_xlfn.XLOOKUP(Table29[[#This Row],[product_id]],products!A:A,products!B:B)</f>
        <v>Pet Treats</v>
      </c>
      <c r="G2810" t="str">
        <f>_xlfn.XLOOKUP(B:B,products!A:A,products!C:C)</f>
        <v>Pet Care</v>
      </c>
      <c r="H2810" t="str">
        <f>_xlfn.XLOOKUP(Table29[[#This Row],[product_id]],products!A:A,products!D:D)</f>
        <v>Minhas, Kapoor and Sethi</v>
      </c>
      <c r="I2810" s="1">
        <f>_xlfn.XLOOKUP(Table29[[#This Row],[order_id]],orders!A:A,orders!C:C)</f>
        <v>45510.78125</v>
      </c>
      <c r="J2810" s="3">
        <f>_xlfn.XLOOKUP(Table29[[#This Row],[order_id]],orders!A:A,orders!B:B)</f>
        <v>79369660</v>
      </c>
      <c r="K2810" s="3" t="str">
        <f>_xlfn.XLOOKUP(Table29[[#This Row],[order_id]],orders!A:A,orders!E:E)</f>
        <v>Cash</v>
      </c>
      <c r="L2810" s="3" t="str">
        <f>_xlfn.XLOOKUP(Table29[[#This Row],[customer id]],customers!A:A,customers!C:C)</f>
        <v>Premium</v>
      </c>
    </row>
    <row r="2811" spans="1:12" x14ac:dyDescent="0.35">
      <c r="A2811" s="3">
        <v>888938572</v>
      </c>
      <c r="B2811">
        <v>240179</v>
      </c>
      <c r="C2811">
        <v>2</v>
      </c>
      <c r="D2811" s="2">
        <v>90.56</v>
      </c>
      <c r="E2811" s="2">
        <f>Table29[[#This Row],[quantity]]*Table29[[#This Row],[unit_price]]</f>
        <v>181.12</v>
      </c>
      <c r="F2811" t="str">
        <f>_xlfn.XLOOKUP(Table29[[#This Row],[product_id]],products!A:A,products!B:B)</f>
        <v>Cough Syrup</v>
      </c>
      <c r="G2811" t="str">
        <f>_xlfn.XLOOKUP(B:B,products!A:A,products!C:C)</f>
        <v>Pharmacy</v>
      </c>
      <c r="H2811" t="str">
        <f>_xlfn.XLOOKUP(Table29[[#This Row],[product_id]],products!A:A,products!D:D)</f>
        <v>Ram-Suri</v>
      </c>
      <c r="I2811" s="1">
        <f>_xlfn.XLOOKUP(Table29[[#This Row],[order_id]],orders!A:A,orders!C:C)</f>
        <v>45018.856249999997</v>
      </c>
      <c r="J2811" s="3">
        <f>_xlfn.XLOOKUP(Table29[[#This Row],[order_id]],orders!A:A,orders!B:B)</f>
        <v>12695670</v>
      </c>
      <c r="K2811" s="3" t="str">
        <f>_xlfn.XLOOKUP(Table29[[#This Row],[order_id]],orders!A:A,orders!E:E)</f>
        <v>Cash</v>
      </c>
      <c r="L2811" s="3" t="str">
        <f>_xlfn.XLOOKUP(Table29[[#This Row],[customer id]],customers!A:A,customers!C:C)</f>
        <v>Premium</v>
      </c>
    </row>
    <row r="2812" spans="1:12" x14ac:dyDescent="0.35">
      <c r="A2812" s="3">
        <v>5263181887</v>
      </c>
      <c r="B2812">
        <v>264803</v>
      </c>
      <c r="C2812">
        <v>1</v>
      </c>
      <c r="D2812" s="2">
        <v>995.98</v>
      </c>
      <c r="E2812" s="2">
        <f>Table29[[#This Row],[quantity]]*Table29[[#This Row],[unit_price]]</f>
        <v>995.98</v>
      </c>
      <c r="F2812" t="str">
        <f>_xlfn.XLOOKUP(Table29[[#This Row],[product_id]],products!A:A,products!B:B)</f>
        <v>Vitamins</v>
      </c>
      <c r="G2812" t="str">
        <f>_xlfn.XLOOKUP(B:B,products!A:A,products!C:C)</f>
        <v>Pharmacy</v>
      </c>
      <c r="H2812" t="str">
        <f>_xlfn.XLOOKUP(Table29[[#This Row],[product_id]],products!A:A,products!D:D)</f>
        <v>Gole-Doshi</v>
      </c>
      <c r="I2812" s="1">
        <f>_xlfn.XLOOKUP(Table29[[#This Row],[order_id]],orders!A:A,orders!C:C)</f>
        <v>45563.916666666664</v>
      </c>
      <c r="J2812" s="3">
        <f>_xlfn.XLOOKUP(Table29[[#This Row],[order_id]],orders!A:A,orders!B:B)</f>
        <v>90150193</v>
      </c>
      <c r="K2812" s="3" t="str">
        <f>_xlfn.XLOOKUP(Table29[[#This Row],[order_id]],orders!A:A,orders!E:E)</f>
        <v>Card</v>
      </c>
      <c r="L2812" s="3" t="str">
        <f>_xlfn.XLOOKUP(Table29[[#This Row],[customer id]],customers!A:A,customers!C:C)</f>
        <v>Inactive</v>
      </c>
    </row>
    <row r="2813" spans="1:12" x14ac:dyDescent="0.35">
      <c r="A2813" s="3">
        <v>7071557807</v>
      </c>
      <c r="B2813">
        <v>667163</v>
      </c>
      <c r="C2813">
        <v>3</v>
      </c>
      <c r="D2813" s="2">
        <v>441.2</v>
      </c>
      <c r="E2813" s="2">
        <f>Table29[[#This Row],[quantity]]*Table29[[#This Row],[unit_price]]</f>
        <v>1323.6</v>
      </c>
      <c r="F2813" t="str">
        <f>_xlfn.XLOOKUP(Table29[[#This Row],[product_id]],products!A:A,products!B:B)</f>
        <v>Orange Juice</v>
      </c>
      <c r="G2813" t="str">
        <f>_xlfn.XLOOKUP(B:B,products!A:A,products!C:C)</f>
        <v>Cold Drinks &amp; Juices</v>
      </c>
      <c r="H2813" t="str">
        <f>_xlfn.XLOOKUP(Table29[[#This Row],[product_id]],products!A:A,products!D:D)</f>
        <v>Palla LLC</v>
      </c>
      <c r="I2813" s="1">
        <f>_xlfn.XLOOKUP(Table29[[#This Row],[order_id]],orders!A:A,orders!C:C)</f>
        <v>45411.461805555555</v>
      </c>
      <c r="J2813" s="3">
        <f>_xlfn.XLOOKUP(Table29[[#This Row],[order_id]],orders!A:A,orders!B:B)</f>
        <v>19375332</v>
      </c>
      <c r="K2813" s="3" t="str">
        <f>_xlfn.XLOOKUP(Table29[[#This Row],[order_id]],orders!A:A,orders!E:E)</f>
        <v>Cash</v>
      </c>
      <c r="L2813" s="3" t="str">
        <f>_xlfn.XLOOKUP(Table29[[#This Row],[customer id]],customers!A:A,customers!C:C)</f>
        <v>Regular</v>
      </c>
    </row>
    <row r="2814" spans="1:12" x14ac:dyDescent="0.35">
      <c r="A2814" s="3">
        <v>6888804296</v>
      </c>
      <c r="B2814">
        <v>542300</v>
      </c>
      <c r="C2814">
        <v>2</v>
      </c>
      <c r="D2814" s="2">
        <v>255.35</v>
      </c>
      <c r="E2814" s="2">
        <f>Table29[[#This Row],[quantity]]*Table29[[#This Row],[unit_price]]</f>
        <v>510.7</v>
      </c>
      <c r="F2814" t="str">
        <f>_xlfn.XLOOKUP(Table29[[#This Row],[product_id]],products!A:A,products!B:B)</f>
        <v>Popcorn</v>
      </c>
      <c r="G2814" t="str">
        <f>_xlfn.XLOOKUP(B:B,products!A:A,products!C:C)</f>
        <v>Snacks &amp; Munchies</v>
      </c>
      <c r="H2814" t="str">
        <f>_xlfn.XLOOKUP(Table29[[#This Row],[product_id]],products!A:A,products!D:D)</f>
        <v>Gulati-Tandon</v>
      </c>
      <c r="I2814" s="1">
        <f>_xlfn.XLOOKUP(Table29[[#This Row],[order_id]],orders!A:A,orders!C:C)</f>
        <v>45589.933333333334</v>
      </c>
      <c r="J2814" s="3">
        <f>_xlfn.XLOOKUP(Table29[[#This Row],[order_id]],orders!A:A,orders!B:B)</f>
        <v>2442235</v>
      </c>
      <c r="K2814" s="3" t="str">
        <f>_xlfn.XLOOKUP(Table29[[#This Row],[order_id]],orders!A:A,orders!E:E)</f>
        <v>Cash</v>
      </c>
      <c r="L2814" s="3" t="str">
        <f>_xlfn.XLOOKUP(Table29[[#This Row],[customer id]],customers!A:A,customers!C:C)</f>
        <v>Premium</v>
      </c>
    </row>
    <row r="2815" spans="1:12" x14ac:dyDescent="0.35">
      <c r="A2815" s="3">
        <v>814182718</v>
      </c>
      <c r="B2815">
        <v>930284</v>
      </c>
      <c r="C2815">
        <v>3</v>
      </c>
      <c r="D2815" s="2">
        <v>189.47</v>
      </c>
      <c r="E2815" s="2">
        <f>Table29[[#This Row],[quantity]]*Table29[[#This Row],[unit_price]]</f>
        <v>568.41</v>
      </c>
      <c r="F2815" t="str">
        <f>_xlfn.XLOOKUP(Table29[[#This Row],[product_id]],products!A:A,products!B:B)</f>
        <v>Baby Food</v>
      </c>
      <c r="G2815" t="str">
        <f>_xlfn.XLOOKUP(B:B,products!A:A,products!C:C)</f>
        <v>Baby Care</v>
      </c>
      <c r="H2815" t="str">
        <f>_xlfn.XLOOKUP(Table29[[#This Row],[product_id]],products!A:A,products!D:D)</f>
        <v>Garg, Saraf and Dutta</v>
      </c>
      <c r="I2815" s="1">
        <f>_xlfn.XLOOKUP(Table29[[#This Row],[order_id]],orders!A:A,orders!C:C)</f>
        <v>45247.928472222222</v>
      </c>
      <c r="J2815" s="3">
        <f>_xlfn.XLOOKUP(Table29[[#This Row],[order_id]],orders!A:A,orders!B:B)</f>
        <v>65134271</v>
      </c>
      <c r="K2815" s="3" t="str">
        <f>_xlfn.XLOOKUP(Table29[[#This Row],[order_id]],orders!A:A,orders!E:E)</f>
        <v>Card</v>
      </c>
      <c r="L2815" s="3" t="str">
        <f>_xlfn.XLOOKUP(Table29[[#This Row],[customer id]],customers!A:A,customers!C:C)</f>
        <v>Premium</v>
      </c>
    </row>
    <row r="2816" spans="1:12" x14ac:dyDescent="0.35">
      <c r="A2816" s="3">
        <v>3513524740</v>
      </c>
      <c r="B2816">
        <v>373536</v>
      </c>
      <c r="C2816">
        <v>1</v>
      </c>
      <c r="D2816" s="2">
        <v>494.17</v>
      </c>
      <c r="E2816" s="2">
        <f>Table29[[#This Row],[quantity]]*Table29[[#This Row],[unit_price]]</f>
        <v>494.17</v>
      </c>
      <c r="F2816" t="str">
        <f>_xlfn.XLOOKUP(Table29[[#This Row],[product_id]],products!A:A,products!B:B)</f>
        <v>Dog Food</v>
      </c>
      <c r="G2816" t="str">
        <f>_xlfn.XLOOKUP(B:B,products!A:A,products!C:C)</f>
        <v>Pet Care</v>
      </c>
      <c r="H2816" t="str">
        <f>_xlfn.XLOOKUP(Table29[[#This Row],[product_id]],products!A:A,products!D:D)</f>
        <v>Chauhan-Sabharwal</v>
      </c>
      <c r="I2816" s="1">
        <f>_xlfn.XLOOKUP(Table29[[#This Row],[order_id]],orders!A:A,orders!C:C)</f>
        <v>45476.5</v>
      </c>
      <c r="J2816" s="3">
        <f>_xlfn.XLOOKUP(Table29[[#This Row],[order_id]],orders!A:A,orders!B:B)</f>
        <v>1301661</v>
      </c>
      <c r="K2816" s="3" t="str">
        <f>_xlfn.XLOOKUP(Table29[[#This Row],[order_id]],orders!A:A,orders!E:E)</f>
        <v>Card</v>
      </c>
      <c r="L2816" s="3" t="str">
        <f>_xlfn.XLOOKUP(Table29[[#This Row],[customer id]],customers!A:A,customers!C:C)</f>
        <v>Inactive</v>
      </c>
    </row>
    <row r="2817" spans="1:12" x14ac:dyDescent="0.35">
      <c r="A2817" s="3">
        <v>1234169434</v>
      </c>
      <c r="B2817">
        <v>378230</v>
      </c>
      <c r="C2817">
        <v>1</v>
      </c>
      <c r="D2817" s="2">
        <v>166.42</v>
      </c>
      <c r="E2817" s="2">
        <f>Table29[[#This Row],[quantity]]*Table29[[#This Row],[unit_price]]</f>
        <v>166.42</v>
      </c>
      <c r="F2817" t="str">
        <f>_xlfn.XLOOKUP(Table29[[#This Row],[product_id]],products!A:A,products!B:B)</f>
        <v>Nuts</v>
      </c>
      <c r="G2817" t="str">
        <f>_xlfn.XLOOKUP(B:B,products!A:A,products!C:C)</f>
        <v>Snacks &amp; Munchies</v>
      </c>
      <c r="H2817" t="str">
        <f>_xlfn.XLOOKUP(Table29[[#This Row],[product_id]],products!A:A,products!D:D)</f>
        <v>Kala-Vig</v>
      </c>
      <c r="I2817" s="1">
        <f>_xlfn.XLOOKUP(Table29[[#This Row],[order_id]],orders!A:A,orders!C:C)</f>
        <v>45216.869444444441</v>
      </c>
      <c r="J2817" s="3">
        <f>_xlfn.XLOOKUP(Table29[[#This Row],[order_id]],orders!A:A,orders!B:B)</f>
        <v>22112867</v>
      </c>
      <c r="K2817" s="3" t="str">
        <f>_xlfn.XLOOKUP(Table29[[#This Row],[order_id]],orders!A:A,orders!E:E)</f>
        <v>Card</v>
      </c>
      <c r="L2817" s="3" t="str">
        <f>_xlfn.XLOOKUP(Table29[[#This Row],[customer id]],customers!A:A,customers!C:C)</f>
        <v>Regular</v>
      </c>
    </row>
    <row r="2818" spans="1:12" x14ac:dyDescent="0.35">
      <c r="A2818" s="3">
        <v>2577990012</v>
      </c>
      <c r="B2818">
        <v>500633</v>
      </c>
      <c r="C2818">
        <v>2</v>
      </c>
      <c r="D2818" s="2">
        <v>154.5</v>
      </c>
      <c r="E2818" s="2">
        <f>Table29[[#This Row],[quantity]]*Table29[[#This Row],[unit_price]]</f>
        <v>309</v>
      </c>
      <c r="F2818" t="str">
        <f>_xlfn.XLOOKUP(Table29[[#This Row],[product_id]],products!A:A,products!B:B)</f>
        <v>Cereal</v>
      </c>
      <c r="G2818" t="str">
        <f>_xlfn.XLOOKUP(B:B,products!A:A,products!C:C)</f>
        <v>Dairy &amp; Breakfast</v>
      </c>
      <c r="H2818" t="str">
        <f>_xlfn.XLOOKUP(Table29[[#This Row],[product_id]],products!A:A,products!D:D)</f>
        <v>Trivedi-Ahluwalia</v>
      </c>
      <c r="I2818" s="1">
        <f>_xlfn.XLOOKUP(Table29[[#This Row],[order_id]],orders!A:A,orders!C:C)</f>
        <v>45191.127083333333</v>
      </c>
      <c r="J2818" s="3">
        <f>_xlfn.XLOOKUP(Table29[[#This Row],[order_id]],orders!A:A,orders!B:B)</f>
        <v>71902700</v>
      </c>
      <c r="K2818" s="3" t="str">
        <f>_xlfn.XLOOKUP(Table29[[#This Row],[order_id]],orders!A:A,orders!E:E)</f>
        <v>Card</v>
      </c>
      <c r="L2818" s="3" t="str">
        <f>_xlfn.XLOOKUP(Table29[[#This Row],[customer id]],customers!A:A,customers!C:C)</f>
        <v>Regular</v>
      </c>
    </row>
    <row r="2819" spans="1:12" x14ac:dyDescent="0.35">
      <c r="A2819" s="3">
        <v>8446065263</v>
      </c>
      <c r="B2819">
        <v>153019</v>
      </c>
      <c r="C2819">
        <v>3</v>
      </c>
      <c r="D2819" s="2">
        <v>947.95</v>
      </c>
      <c r="E2819" s="2">
        <f>Table29[[#This Row],[quantity]]*Table29[[#This Row],[unit_price]]</f>
        <v>2843.8500000000004</v>
      </c>
      <c r="F2819" t="str">
        <f>_xlfn.XLOOKUP(Table29[[#This Row],[product_id]],products!A:A,products!B:B)</f>
        <v>Onions</v>
      </c>
      <c r="G2819" t="str">
        <f>_xlfn.XLOOKUP(B:B,products!A:A,products!C:C)</f>
        <v>Fruits &amp; Vegetables</v>
      </c>
      <c r="H2819" t="str">
        <f>_xlfn.XLOOKUP(Table29[[#This Row],[product_id]],products!A:A,products!D:D)</f>
        <v>Aurora LLC</v>
      </c>
      <c r="I2819" s="1">
        <f>_xlfn.XLOOKUP(Table29[[#This Row],[order_id]],orders!A:A,orders!C:C)</f>
        <v>45245.078472222223</v>
      </c>
      <c r="J2819" s="3">
        <f>_xlfn.XLOOKUP(Table29[[#This Row],[order_id]],orders!A:A,orders!B:B)</f>
        <v>79773912</v>
      </c>
      <c r="K2819" s="3" t="str">
        <f>_xlfn.XLOOKUP(Table29[[#This Row],[order_id]],orders!A:A,orders!E:E)</f>
        <v>Card</v>
      </c>
      <c r="L2819" s="3" t="str">
        <f>_xlfn.XLOOKUP(Table29[[#This Row],[customer id]],customers!A:A,customers!C:C)</f>
        <v>Regular</v>
      </c>
    </row>
    <row r="2820" spans="1:12" x14ac:dyDescent="0.35">
      <c r="A2820" s="3">
        <v>4220970302</v>
      </c>
      <c r="B2820">
        <v>812607</v>
      </c>
      <c r="C2820">
        <v>2</v>
      </c>
      <c r="D2820" s="2">
        <v>416.65</v>
      </c>
      <c r="E2820" s="2">
        <f>Table29[[#This Row],[quantity]]*Table29[[#This Row],[unit_price]]</f>
        <v>833.3</v>
      </c>
      <c r="F2820" t="str">
        <f>_xlfn.XLOOKUP(Table29[[#This Row],[product_id]],products!A:A,products!B:B)</f>
        <v>Potatoes</v>
      </c>
      <c r="G2820" t="str">
        <f>_xlfn.XLOOKUP(B:B,products!A:A,products!C:C)</f>
        <v>Fruits &amp; Vegetables</v>
      </c>
      <c r="H2820" t="str">
        <f>_xlfn.XLOOKUP(Table29[[#This Row],[product_id]],products!A:A,products!D:D)</f>
        <v>Rege Group</v>
      </c>
      <c r="I2820" s="1">
        <f>_xlfn.XLOOKUP(Table29[[#This Row],[order_id]],orders!A:A,orders!C:C)</f>
        <v>45597.405555555553</v>
      </c>
      <c r="J2820" s="3">
        <f>_xlfn.XLOOKUP(Table29[[#This Row],[order_id]],orders!A:A,orders!B:B)</f>
        <v>90621147</v>
      </c>
      <c r="K2820" s="3" t="str">
        <f>_xlfn.XLOOKUP(Table29[[#This Row],[order_id]],orders!A:A,orders!E:E)</f>
        <v>UPI</v>
      </c>
      <c r="L2820" s="3" t="str">
        <f>_xlfn.XLOOKUP(Table29[[#This Row],[customer id]],customers!A:A,customers!C:C)</f>
        <v>Premium</v>
      </c>
    </row>
    <row r="2821" spans="1:12" x14ac:dyDescent="0.35">
      <c r="A2821" s="3">
        <v>5712516128</v>
      </c>
      <c r="B2821">
        <v>228286</v>
      </c>
      <c r="C2821">
        <v>3</v>
      </c>
      <c r="D2821" s="2">
        <v>179.08</v>
      </c>
      <c r="E2821" s="2">
        <f>Table29[[#This Row],[quantity]]*Table29[[#This Row],[unit_price]]</f>
        <v>537.24</v>
      </c>
      <c r="F2821" t="str">
        <f>_xlfn.XLOOKUP(Table29[[#This Row],[product_id]],products!A:A,products!B:B)</f>
        <v>Cola</v>
      </c>
      <c r="G2821" t="str">
        <f>_xlfn.XLOOKUP(B:B,products!A:A,products!C:C)</f>
        <v>Cold Drinks &amp; Juices</v>
      </c>
      <c r="H2821" t="str">
        <f>_xlfn.XLOOKUP(Table29[[#This Row],[product_id]],products!A:A,products!D:D)</f>
        <v>Bhattacharyya PLC</v>
      </c>
      <c r="I2821" s="1">
        <f>_xlfn.XLOOKUP(Table29[[#This Row],[order_id]],orders!A:A,orders!C:C)</f>
        <v>45121.888888888891</v>
      </c>
      <c r="J2821" s="3">
        <f>_xlfn.XLOOKUP(Table29[[#This Row],[order_id]],orders!A:A,orders!B:B)</f>
        <v>11503405</v>
      </c>
      <c r="K2821" s="3" t="str">
        <f>_xlfn.XLOOKUP(Table29[[#This Row],[order_id]],orders!A:A,orders!E:E)</f>
        <v>Card</v>
      </c>
      <c r="L2821" s="3" t="str">
        <f>_xlfn.XLOOKUP(Table29[[#This Row],[customer id]],customers!A:A,customers!C:C)</f>
        <v>Regular</v>
      </c>
    </row>
    <row r="2822" spans="1:12" x14ac:dyDescent="0.35">
      <c r="A2822" s="3">
        <v>807167715</v>
      </c>
      <c r="B2822">
        <v>14145</v>
      </c>
      <c r="C2822">
        <v>1</v>
      </c>
      <c r="D2822" s="2">
        <v>630.84</v>
      </c>
      <c r="E2822" s="2">
        <f>Table29[[#This Row],[quantity]]*Table29[[#This Row],[unit_price]]</f>
        <v>630.84</v>
      </c>
      <c r="F2822" t="str">
        <f>_xlfn.XLOOKUP(Table29[[#This Row],[product_id]],products!A:A,products!B:B)</f>
        <v>Spinach</v>
      </c>
      <c r="G2822" t="str">
        <f>_xlfn.XLOOKUP(B:B,products!A:A,products!C:C)</f>
        <v>Fruits &amp; Vegetables</v>
      </c>
      <c r="H2822" t="str">
        <f>_xlfn.XLOOKUP(Table29[[#This Row],[product_id]],products!A:A,products!D:D)</f>
        <v>Thakur, Shah and Pingle</v>
      </c>
      <c r="I2822" s="1">
        <f>_xlfn.XLOOKUP(Table29[[#This Row],[order_id]],orders!A:A,orders!C:C)</f>
        <v>45532.886805555558</v>
      </c>
      <c r="J2822" s="3">
        <f>_xlfn.XLOOKUP(Table29[[#This Row],[order_id]],orders!A:A,orders!B:B)</f>
        <v>26521850</v>
      </c>
      <c r="K2822" s="3" t="str">
        <f>_xlfn.XLOOKUP(Table29[[#This Row],[order_id]],orders!A:A,orders!E:E)</f>
        <v>Card</v>
      </c>
      <c r="L2822" s="3" t="str">
        <f>_xlfn.XLOOKUP(Table29[[#This Row],[customer id]],customers!A:A,customers!C:C)</f>
        <v>New</v>
      </c>
    </row>
    <row r="2823" spans="1:12" x14ac:dyDescent="0.35">
      <c r="A2823" s="3">
        <v>213972345</v>
      </c>
      <c r="B2823">
        <v>927651</v>
      </c>
      <c r="C2823">
        <v>3</v>
      </c>
      <c r="D2823" s="2">
        <v>426.72</v>
      </c>
      <c r="E2823" s="2">
        <f>Table29[[#This Row],[quantity]]*Table29[[#This Row],[unit_price]]</f>
        <v>1280.1600000000001</v>
      </c>
      <c r="F2823" t="str">
        <f>_xlfn.XLOOKUP(Table29[[#This Row],[product_id]],products!A:A,products!B:B)</f>
        <v>Baby Wipes</v>
      </c>
      <c r="G2823" t="str">
        <f>_xlfn.XLOOKUP(B:B,products!A:A,products!C:C)</f>
        <v>Baby Care</v>
      </c>
      <c r="H2823" t="str">
        <f>_xlfn.XLOOKUP(Table29[[#This Row],[product_id]],products!A:A,products!D:D)</f>
        <v>Narula Group</v>
      </c>
      <c r="I2823" s="1">
        <f>_xlfn.XLOOKUP(Table29[[#This Row],[order_id]],orders!A:A,orders!C:C)</f>
        <v>45457.96597222222</v>
      </c>
      <c r="J2823" s="3">
        <f>_xlfn.XLOOKUP(Table29[[#This Row],[order_id]],orders!A:A,orders!B:B)</f>
        <v>71252391</v>
      </c>
      <c r="K2823" s="3" t="str">
        <f>_xlfn.XLOOKUP(Table29[[#This Row],[order_id]],orders!A:A,orders!E:E)</f>
        <v>Card</v>
      </c>
      <c r="L2823" s="3" t="str">
        <f>_xlfn.XLOOKUP(Table29[[#This Row],[customer id]],customers!A:A,customers!C:C)</f>
        <v>New</v>
      </c>
    </row>
    <row r="2824" spans="1:12" x14ac:dyDescent="0.35">
      <c r="A2824" s="3">
        <v>1013762407</v>
      </c>
      <c r="B2824">
        <v>552496</v>
      </c>
      <c r="C2824">
        <v>1</v>
      </c>
      <c r="D2824" s="2">
        <v>508</v>
      </c>
      <c r="E2824" s="2">
        <f>Table29[[#This Row],[quantity]]*Table29[[#This Row],[unit_price]]</f>
        <v>508</v>
      </c>
      <c r="F2824" t="str">
        <f>_xlfn.XLOOKUP(Table29[[#This Row],[product_id]],products!A:A,products!B:B)</f>
        <v>Dish Soap</v>
      </c>
      <c r="G2824" t="str">
        <f>_xlfn.XLOOKUP(B:B,products!A:A,products!C:C)</f>
        <v>Household Care</v>
      </c>
      <c r="H2824" t="str">
        <f>_xlfn.XLOOKUP(Table29[[#This Row],[product_id]],products!A:A,products!D:D)</f>
        <v>Dhar PLC</v>
      </c>
      <c r="I2824" s="1">
        <f>_xlfn.XLOOKUP(Table29[[#This Row],[order_id]],orders!A:A,orders!C:C)</f>
        <v>45584.289583333331</v>
      </c>
      <c r="J2824" s="3">
        <f>_xlfn.XLOOKUP(Table29[[#This Row],[order_id]],orders!A:A,orders!B:B)</f>
        <v>51174875</v>
      </c>
      <c r="K2824" s="3" t="str">
        <f>_xlfn.XLOOKUP(Table29[[#This Row],[order_id]],orders!A:A,orders!E:E)</f>
        <v>UPI</v>
      </c>
      <c r="L2824" s="3" t="str">
        <f>_xlfn.XLOOKUP(Table29[[#This Row],[customer id]],customers!A:A,customers!C:C)</f>
        <v>Inactive</v>
      </c>
    </row>
    <row r="2825" spans="1:12" x14ac:dyDescent="0.35">
      <c r="A2825" s="3">
        <v>5234194751</v>
      </c>
      <c r="B2825">
        <v>94225</v>
      </c>
      <c r="C2825">
        <v>1</v>
      </c>
      <c r="D2825" s="2">
        <v>77.11</v>
      </c>
      <c r="E2825" s="2">
        <f>Table29[[#This Row],[quantity]]*Table29[[#This Row],[unit_price]]</f>
        <v>77.11</v>
      </c>
      <c r="F2825" t="str">
        <f>_xlfn.XLOOKUP(Table29[[#This Row],[product_id]],products!A:A,products!B:B)</f>
        <v>Toilet Cleaner</v>
      </c>
      <c r="G2825" t="str">
        <f>_xlfn.XLOOKUP(B:B,products!A:A,products!C:C)</f>
        <v>Household Care</v>
      </c>
      <c r="H2825" t="str">
        <f>_xlfn.XLOOKUP(Table29[[#This Row],[product_id]],products!A:A,products!D:D)</f>
        <v>Gulati, Ram and Sarkar</v>
      </c>
      <c r="I2825" s="1">
        <f>_xlfn.XLOOKUP(Table29[[#This Row],[order_id]],orders!A:A,orders!C:C)</f>
        <v>45341.197222222225</v>
      </c>
      <c r="J2825" s="3">
        <f>_xlfn.XLOOKUP(Table29[[#This Row],[order_id]],orders!A:A,orders!B:B)</f>
        <v>14207332</v>
      </c>
      <c r="K2825" s="3" t="str">
        <f>_xlfn.XLOOKUP(Table29[[#This Row],[order_id]],orders!A:A,orders!E:E)</f>
        <v>Card</v>
      </c>
      <c r="L2825" s="3" t="str">
        <f>_xlfn.XLOOKUP(Table29[[#This Row],[customer id]],customers!A:A,customers!C:C)</f>
        <v>Regular</v>
      </c>
    </row>
    <row r="2826" spans="1:12" x14ac:dyDescent="0.35">
      <c r="A2826" s="3">
        <v>1389077693</v>
      </c>
      <c r="B2826">
        <v>319388</v>
      </c>
      <c r="C2826">
        <v>3</v>
      </c>
      <c r="D2826" s="2">
        <v>657.8</v>
      </c>
      <c r="E2826" s="2">
        <f>Table29[[#This Row],[quantity]]*Table29[[#This Row],[unit_price]]</f>
        <v>1973.3999999999999</v>
      </c>
      <c r="F2826" t="str">
        <f>_xlfn.XLOOKUP(Table29[[#This Row],[product_id]],products!A:A,products!B:B)</f>
        <v>Orange Juice</v>
      </c>
      <c r="G2826" t="str">
        <f>_xlfn.XLOOKUP(B:B,products!A:A,products!C:C)</f>
        <v>Cold Drinks &amp; Juices</v>
      </c>
      <c r="H2826" t="str">
        <f>_xlfn.XLOOKUP(Table29[[#This Row],[product_id]],products!A:A,products!D:D)</f>
        <v>Dâ€™Alia-Dey</v>
      </c>
      <c r="I2826" s="1">
        <f>_xlfn.XLOOKUP(Table29[[#This Row],[order_id]],orders!A:A,orders!C:C)</f>
        <v>45104.745138888888</v>
      </c>
      <c r="J2826" s="3">
        <f>_xlfn.XLOOKUP(Table29[[#This Row],[order_id]],orders!A:A,orders!B:B)</f>
        <v>37947202</v>
      </c>
      <c r="K2826" s="3" t="str">
        <f>_xlfn.XLOOKUP(Table29[[#This Row],[order_id]],orders!A:A,orders!E:E)</f>
        <v>UPI</v>
      </c>
      <c r="L2826" s="3" t="str">
        <f>_xlfn.XLOOKUP(Table29[[#This Row],[customer id]],customers!A:A,customers!C:C)</f>
        <v>Regular</v>
      </c>
    </row>
    <row r="2827" spans="1:12" x14ac:dyDescent="0.35">
      <c r="A2827" s="3">
        <v>1895143216</v>
      </c>
      <c r="B2827">
        <v>621677</v>
      </c>
      <c r="C2827">
        <v>1</v>
      </c>
      <c r="D2827" s="2">
        <v>317.8</v>
      </c>
      <c r="E2827" s="2">
        <f>Table29[[#This Row],[quantity]]*Table29[[#This Row],[unit_price]]</f>
        <v>317.8</v>
      </c>
      <c r="F2827" t="str">
        <f>_xlfn.XLOOKUP(Table29[[#This Row],[product_id]],products!A:A,products!B:B)</f>
        <v>Frozen Biryani</v>
      </c>
      <c r="G2827" t="str">
        <f>_xlfn.XLOOKUP(B:B,products!A:A,products!C:C)</f>
        <v>Instant &amp; Frozen Food</v>
      </c>
      <c r="H2827" t="str">
        <f>_xlfn.XLOOKUP(Table29[[#This Row],[product_id]],products!A:A,products!D:D)</f>
        <v>Sabharwal-Mital</v>
      </c>
      <c r="I2827" s="1">
        <f>_xlfn.XLOOKUP(Table29[[#This Row],[order_id]],orders!A:A,orders!C:C)</f>
        <v>45010.842361111114</v>
      </c>
      <c r="J2827" s="3">
        <f>_xlfn.XLOOKUP(Table29[[#This Row],[order_id]],orders!A:A,orders!B:B)</f>
        <v>43295656</v>
      </c>
      <c r="K2827" s="3" t="str">
        <f>_xlfn.XLOOKUP(Table29[[#This Row],[order_id]],orders!A:A,orders!E:E)</f>
        <v>Card</v>
      </c>
      <c r="L2827" s="3" t="str">
        <f>_xlfn.XLOOKUP(Table29[[#This Row],[customer id]],customers!A:A,customers!C:C)</f>
        <v>Regular</v>
      </c>
    </row>
    <row r="2828" spans="1:12" x14ac:dyDescent="0.35">
      <c r="A2828" s="3">
        <v>3667250123</v>
      </c>
      <c r="B2828">
        <v>324809</v>
      </c>
      <c r="C2828">
        <v>3</v>
      </c>
      <c r="D2828" s="2">
        <v>608</v>
      </c>
      <c r="E2828" s="2">
        <f>Table29[[#This Row],[quantity]]*Table29[[#This Row],[unit_price]]</f>
        <v>1824</v>
      </c>
      <c r="F2828" t="str">
        <f>_xlfn.XLOOKUP(Table29[[#This Row],[product_id]],products!A:A,products!B:B)</f>
        <v>Bread</v>
      </c>
      <c r="G2828" t="str">
        <f>_xlfn.XLOOKUP(B:B,products!A:A,products!C:C)</f>
        <v>Dairy &amp; Breakfast</v>
      </c>
      <c r="H2828" t="str">
        <f>_xlfn.XLOOKUP(Table29[[#This Row],[product_id]],products!A:A,products!D:D)</f>
        <v>Sidhu PLC</v>
      </c>
      <c r="I2828" s="1">
        <f>_xlfn.XLOOKUP(Table29[[#This Row],[order_id]],orders!A:A,orders!C:C)</f>
        <v>45355.260416666664</v>
      </c>
      <c r="J2828" s="3">
        <f>_xlfn.XLOOKUP(Table29[[#This Row],[order_id]],orders!A:A,orders!B:B)</f>
        <v>7728406</v>
      </c>
      <c r="K2828" s="3" t="str">
        <f>_xlfn.XLOOKUP(Table29[[#This Row],[order_id]],orders!A:A,orders!E:E)</f>
        <v>Cash</v>
      </c>
      <c r="L2828" s="3" t="str">
        <f>_xlfn.XLOOKUP(Table29[[#This Row],[customer id]],customers!A:A,customers!C:C)</f>
        <v>Inactive</v>
      </c>
    </row>
    <row r="2829" spans="1:12" x14ac:dyDescent="0.35">
      <c r="A2829" s="3">
        <v>6430529802</v>
      </c>
      <c r="B2829">
        <v>709916</v>
      </c>
      <c r="C2829">
        <v>2</v>
      </c>
      <c r="D2829" s="2">
        <v>33.76</v>
      </c>
      <c r="E2829" s="2">
        <f>Table29[[#This Row],[quantity]]*Table29[[#This Row],[unit_price]]</f>
        <v>67.52</v>
      </c>
      <c r="F2829" t="str">
        <f>_xlfn.XLOOKUP(Table29[[#This Row],[product_id]],products!A:A,products!B:B)</f>
        <v>Detergent</v>
      </c>
      <c r="G2829" t="str">
        <f>_xlfn.XLOOKUP(B:B,products!A:A,products!C:C)</f>
        <v>Household Care</v>
      </c>
      <c r="H2829" t="str">
        <f>_xlfn.XLOOKUP(Table29[[#This Row],[product_id]],products!A:A,products!D:D)</f>
        <v>Varkey LLC</v>
      </c>
      <c r="I2829" s="1">
        <f>_xlfn.XLOOKUP(Table29[[#This Row],[order_id]],orders!A:A,orders!C:C)</f>
        <v>45130.623611111114</v>
      </c>
      <c r="J2829" s="3">
        <f>_xlfn.XLOOKUP(Table29[[#This Row],[order_id]],orders!A:A,orders!B:B)</f>
        <v>6459100</v>
      </c>
      <c r="K2829" s="3" t="str">
        <f>_xlfn.XLOOKUP(Table29[[#This Row],[order_id]],orders!A:A,orders!E:E)</f>
        <v>Wallet</v>
      </c>
      <c r="L2829" s="3" t="str">
        <f>_xlfn.XLOOKUP(Table29[[#This Row],[customer id]],customers!A:A,customers!C:C)</f>
        <v>Premium</v>
      </c>
    </row>
    <row r="2830" spans="1:12" x14ac:dyDescent="0.35">
      <c r="A2830" s="3">
        <v>4856277700</v>
      </c>
      <c r="B2830">
        <v>592784</v>
      </c>
      <c r="C2830">
        <v>2</v>
      </c>
      <c r="D2830" s="2">
        <v>280.35000000000002</v>
      </c>
      <c r="E2830" s="2">
        <f>Table29[[#This Row],[quantity]]*Table29[[#This Row],[unit_price]]</f>
        <v>560.70000000000005</v>
      </c>
      <c r="F2830" t="str">
        <f>_xlfn.XLOOKUP(Table29[[#This Row],[product_id]],products!A:A,products!B:B)</f>
        <v>Biscuits</v>
      </c>
      <c r="G2830" t="str">
        <f>_xlfn.XLOOKUP(B:B,products!A:A,products!C:C)</f>
        <v>Snacks &amp; Munchies</v>
      </c>
      <c r="H2830" t="str">
        <f>_xlfn.XLOOKUP(Table29[[#This Row],[product_id]],products!A:A,products!D:D)</f>
        <v>Andra, Mander and Kari</v>
      </c>
      <c r="I2830" s="1">
        <f>_xlfn.XLOOKUP(Table29[[#This Row],[order_id]],orders!A:A,orders!C:C)</f>
        <v>45155.948611111111</v>
      </c>
      <c r="J2830" s="3">
        <f>_xlfn.XLOOKUP(Table29[[#This Row],[order_id]],orders!A:A,orders!B:B)</f>
        <v>67729191</v>
      </c>
      <c r="K2830" s="3" t="str">
        <f>_xlfn.XLOOKUP(Table29[[#This Row],[order_id]],orders!A:A,orders!E:E)</f>
        <v>UPI</v>
      </c>
      <c r="L2830" s="3" t="str">
        <f>_xlfn.XLOOKUP(Table29[[#This Row],[customer id]],customers!A:A,customers!C:C)</f>
        <v>New</v>
      </c>
    </row>
    <row r="2831" spans="1:12" x14ac:dyDescent="0.35">
      <c r="A2831" s="3">
        <v>1492403962</v>
      </c>
      <c r="B2831">
        <v>4452</v>
      </c>
      <c r="C2831">
        <v>1</v>
      </c>
      <c r="D2831" s="2">
        <v>169.88</v>
      </c>
      <c r="E2831" s="2">
        <f>Table29[[#This Row],[quantity]]*Table29[[#This Row],[unit_price]]</f>
        <v>169.88</v>
      </c>
      <c r="F2831" t="str">
        <f>_xlfn.XLOOKUP(Table29[[#This Row],[product_id]],products!A:A,products!B:B)</f>
        <v>Baby Wipes</v>
      </c>
      <c r="G2831" t="str">
        <f>_xlfn.XLOOKUP(B:B,products!A:A,products!C:C)</f>
        <v>Baby Care</v>
      </c>
      <c r="H2831" t="str">
        <f>_xlfn.XLOOKUP(Table29[[#This Row],[product_id]],products!A:A,products!D:D)</f>
        <v>Morar-Mistry</v>
      </c>
      <c r="I2831" s="1">
        <f>_xlfn.XLOOKUP(Table29[[#This Row],[order_id]],orders!A:A,orders!C:C)</f>
        <v>45116.071527777778</v>
      </c>
      <c r="J2831" s="3">
        <f>_xlfn.XLOOKUP(Table29[[#This Row],[order_id]],orders!A:A,orders!B:B)</f>
        <v>11389698</v>
      </c>
      <c r="K2831" s="3" t="str">
        <f>_xlfn.XLOOKUP(Table29[[#This Row],[order_id]],orders!A:A,orders!E:E)</f>
        <v>Wallet</v>
      </c>
      <c r="L2831" s="3" t="str">
        <f>_xlfn.XLOOKUP(Table29[[#This Row],[customer id]],customers!A:A,customers!C:C)</f>
        <v>Premium</v>
      </c>
    </row>
    <row r="2832" spans="1:12" x14ac:dyDescent="0.35">
      <c r="A2832" s="3">
        <v>4348167632</v>
      </c>
      <c r="B2832">
        <v>140154</v>
      </c>
      <c r="C2832">
        <v>2</v>
      </c>
      <c r="D2832" s="2">
        <v>171.2</v>
      </c>
      <c r="E2832" s="2">
        <f>Table29[[#This Row],[quantity]]*Table29[[#This Row],[unit_price]]</f>
        <v>342.4</v>
      </c>
      <c r="F2832" t="str">
        <f>_xlfn.XLOOKUP(Table29[[#This Row],[product_id]],products!A:A,products!B:B)</f>
        <v>Shampoo</v>
      </c>
      <c r="G2832" t="str">
        <f>_xlfn.XLOOKUP(B:B,products!A:A,products!C:C)</f>
        <v>Personal Care</v>
      </c>
      <c r="H2832" t="str">
        <f>_xlfn.XLOOKUP(Table29[[#This Row],[product_id]],products!A:A,products!D:D)</f>
        <v>Malhotra LLC</v>
      </c>
      <c r="I2832" s="1">
        <f>_xlfn.XLOOKUP(Table29[[#This Row],[order_id]],orders!A:A,orders!C:C)</f>
        <v>45259.243750000001</v>
      </c>
      <c r="J2832" s="3">
        <f>_xlfn.XLOOKUP(Table29[[#This Row],[order_id]],orders!A:A,orders!B:B)</f>
        <v>93675757</v>
      </c>
      <c r="K2832" s="3" t="str">
        <f>_xlfn.XLOOKUP(Table29[[#This Row],[order_id]],orders!A:A,orders!E:E)</f>
        <v>UPI</v>
      </c>
      <c r="L2832" s="3" t="str">
        <f>_xlfn.XLOOKUP(Table29[[#This Row],[customer id]],customers!A:A,customers!C:C)</f>
        <v>Regular</v>
      </c>
    </row>
    <row r="2833" spans="1:12" x14ac:dyDescent="0.35">
      <c r="A2833" s="3">
        <v>3682471195</v>
      </c>
      <c r="B2833">
        <v>953175</v>
      </c>
      <c r="C2833">
        <v>2</v>
      </c>
      <c r="D2833" s="2">
        <v>225.21</v>
      </c>
      <c r="E2833" s="2">
        <f>Table29[[#This Row],[quantity]]*Table29[[#This Row],[unit_price]]</f>
        <v>450.42</v>
      </c>
      <c r="F2833" t="str">
        <f>_xlfn.XLOOKUP(Table29[[#This Row],[product_id]],products!A:A,products!B:B)</f>
        <v>Baby Food</v>
      </c>
      <c r="G2833" t="str">
        <f>_xlfn.XLOOKUP(B:B,products!A:A,products!C:C)</f>
        <v>Baby Care</v>
      </c>
      <c r="H2833" t="str">
        <f>_xlfn.XLOOKUP(Table29[[#This Row],[product_id]],products!A:A,products!D:D)</f>
        <v>Sehgal-Nagarajan</v>
      </c>
      <c r="I2833" s="1">
        <f>_xlfn.XLOOKUP(Table29[[#This Row],[order_id]],orders!A:A,orders!C:C)</f>
        <v>45266.178472222222</v>
      </c>
      <c r="J2833" s="3">
        <f>_xlfn.XLOOKUP(Table29[[#This Row],[order_id]],orders!A:A,orders!B:B)</f>
        <v>90856813</v>
      </c>
      <c r="K2833" s="3" t="str">
        <f>_xlfn.XLOOKUP(Table29[[#This Row],[order_id]],orders!A:A,orders!E:E)</f>
        <v>UPI</v>
      </c>
      <c r="L2833" s="3" t="str">
        <f>_xlfn.XLOOKUP(Table29[[#This Row],[customer id]],customers!A:A,customers!C:C)</f>
        <v>Regular</v>
      </c>
    </row>
    <row r="2834" spans="1:12" x14ac:dyDescent="0.35">
      <c r="A2834" s="3">
        <v>6888837939</v>
      </c>
      <c r="B2834">
        <v>274207</v>
      </c>
      <c r="C2834">
        <v>3</v>
      </c>
      <c r="D2834" s="2">
        <v>328.51</v>
      </c>
      <c r="E2834" s="2">
        <f>Table29[[#This Row],[quantity]]*Table29[[#This Row],[unit_price]]</f>
        <v>985.53</v>
      </c>
      <c r="F2834" t="str">
        <f>_xlfn.XLOOKUP(Table29[[#This Row],[product_id]],products!A:A,products!B:B)</f>
        <v>Cough Syrup</v>
      </c>
      <c r="G2834" t="str">
        <f>_xlfn.XLOOKUP(B:B,products!A:A,products!C:C)</f>
        <v>Pharmacy</v>
      </c>
      <c r="H2834" t="str">
        <f>_xlfn.XLOOKUP(Table29[[#This Row],[product_id]],products!A:A,products!D:D)</f>
        <v>Savant, Batta and Mander</v>
      </c>
      <c r="I2834" s="1">
        <f>_xlfn.XLOOKUP(Table29[[#This Row],[order_id]],orders!A:A,orders!C:C)</f>
        <v>45378.618750000001</v>
      </c>
      <c r="J2834" s="3">
        <f>_xlfn.XLOOKUP(Table29[[#This Row],[order_id]],orders!A:A,orders!B:B)</f>
        <v>67708491</v>
      </c>
      <c r="K2834" s="3" t="str">
        <f>_xlfn.XLOOKUP(Table29[[#This Row],[order_id]],orders!A:A,orders!E:E)</f>
        <v>Wallet</v>
      </c>
      <c r="L2834" s="3" t="str">
        <f>_xlfn.XLOOKUP(Table29[[#This Row],[customer id]],customers!A:A,customers!C:C)</f>
        <v>Inactive</v>
      </c>
    </row>
    <row r="2835" spans="1:12" x14ac:dyDescent="0.35">
      <c r="A2835" s="3">
        <v>2278004109</v>
      </c>
      <c r="B2835">
        <v>954722</v>
      </c>
      <c r="C2835">
        <v>1</v>
      </c>
      <c r="D2835" s="2">
        <v>616.45000000000005</v>
      </c>
      <c r="E2835" s="2">
        <f>Table29[[#This Row],[quantity]]*Table29[[#This Row],[unit_price]]</f>
        <v>616.45000000000005</v>
      </c>
      <c r="F2835" t="str">
        <f>_xlfn.XLOOKUP(Table29[[#This Row],[product_id]],products!A:A,products!B:B)</f>
        <v>Ice Cream</v>
      </c>
      <c r="G2835" t="str">
        <f>_xlfn.XLOOKUP(B:B,products!A:A,products!C:C)</f>
        <v>Instant &amp; Frozen Food</v>
      </c>
      <c r="H2835" t="str">
        <f>_xlfn.XLOOKUP(Table29[[#This Row],[product_id]],products!A:A,products!D:D)</f>
        <v>Mohan-Virk</v>
      </c>
      <c r="I2835" s="1">
        <f>_xlfn.XLOOKUP(Table29[[#This Row],[order_id]],orders!A:A,orders!C:C)</f>
        <v>45536.159722222219</v>
      </c>
      <c r="J2835" s="3">
        <f>_xlfn.XLOOKUP(Table29[[#This Row],[order_id]],orders!A:A,orders!B:B)</f>
        <v>99301505</v>
      </c>
      <c r="K2835" s="3" t="str">
        <f>_xlfn.XLOOKUP(Table29[[#This Row],[order_id]],orders!A:A,orders!E:E)</f>
        <v>Card</v>
      </c>
      <c r="L2835" s="3" t="str">
        <f>_xlfn.XLOOKUP(Table29[[#This Row],[customer id]],customers!A:A,customers!C:C)</f>
        <v>Inactive</v>
      </c>
    </row>
    <row r="2836" spans="1:12" x14ac:dyDescent="0.35">
      <c r="A2836" s="3">
        <v>7471013149</v>
      </c>
      <c r="B2836">
        <v>398340</v>
      </c>
      <c r="C2836">
        <v>2</v>
      </c>
      <c r="D2836" s="2">
        <v>651.92999999999995</v>
      </c>
      <c r="E2836" s="2">
        <f>Table29[[#This Row],[quantity]]*Table29[[#This Row],[unit_price]]</f>
        <v>1303.8599999999999</v>
      </c>
      <c r="F2836" t="str">
        <f>_xlfn.XLOOKUP(Table29[[#This Row],[product_id]],products!A:A,products!B:B)</f>
        <v>Instant Noodles</v>
      </c>
      <c r="G2836" t="str">
        <f>_xlfn.XLOOKUP(B:B,products!A:A,products!C:C)</f>
        <v>Instant &amp; Frozen Food</v>
      </c>
      <c r="H2836" t="str">
        <f>_xlfn.XLOOKUP(Table29[[#This Row],[product_id]],products!A:A,products!D:D)</f>
        <v>Nadig, Zachariah and Soni</v>
      </c>
      <c r="I2836" s="1">
        <f>_xlfn.XLOOKUP(Table29[[#This Row],[order_id]],orders!A:A,orders!C:C)</f>
        <v>45578.52847222222</v>
      </c>
      <c r="J2836" s="3">
        <f>_xlfn.XLOOKUP(Table29[[#This Row],[order_id]],orders!A:A,orders!B:B)</f>
        <v>46185579</v>
      </c>
      <c r="K2836" s="3" t="str">
        <f>_xlfn.XLOOKUP(Table29[[#This Row],[order_id]],orders!A:A,orders!E:E)</f>
        <v>UPI</v>
      </c>
      <c r="L2836" s="3" t="str">
        <f>_xlfn.XLOOKUP(Table29[[#This Row],[customer id]],customers!A:A,customers!C:C)</f>
        <v>Premium</v>
      </c>
    </row>
    <row r="2837" spans="1:12" x14ac:dyDescent="0.35">
      <c r="A2837" s="3">
        <v>755745232</v>
      </c>
      <c r="B2837">
        <v>871592</v>
      </c>
      <c r="C2837">
        <v>3</v>
      </c>
      <c r="D2837" s="2">
        <v>870.29</v>
      </c>
      <c r="E2837" s="2">
        <f>Table29[[#This Row],[quantity]]*Table29[[#This Row],[unit_price]]</f>
        <v>2610.87</v>
      </c>
      <c r="F2837" t="str">
        <f>_xlfn.XLOOKUP(Table29[[#This Row],[product_id]],products!A:A,products!B:B)</f>
        <v>Carrots</v>
      </c>
      <c r="G2837" t="str">
        <f>_xlfn.XLOOKUP(B:B,products!A:A,products!C:C)</f>
        <v>Fruits &amp; Vegetables</v>
      </c>
      <c r="H2837" t="str">
        <f>_xlfn.XLOOKUP(Table29[[#This Row],[product_id]],products!A:A,products!D:D)</f>
        <v>Shankar, Nadkarni and Kumer</v>
      </c>
      <c r="I2837" s="1">
        <f>_xlfn.XLOOKUP(Table29[[#This Row],[order_id]],orders!A:A,orders!C:C)</f>
        <v>45567.078472222223</v>
      </c>
      <c r="J2837" s="3">
        <f>_xlfn.XLOOKUP(Table29[[#This Row],[order_id]],orders!A:A,orders!B:B)</f>
        <v>3844290</v>
      </c>
      <c r="K2837" s="3" t="str">
        <f>_xlfn.XLOOKUP(Table29[[#This Row],[order_id]],orders!A:A,orders!E:E)</f>
        <v>Cash</v>
      </c>
      <c r="L2837" s="3" t="str">
        <f>_xlfn.XLOOKUP(Table29[[#This Row],[customer id]],customers!A:A,customers!C:C)</f>
        <v>Inactive</v>
      </c>
    </row>
    <row r="2838" spans="1:12" x14ac:dyDescent="0.35">
      <c r="A2838" s="3">
        <v>2963187161</v>
      </c>
      <c r="B2838">
        <v>799688</v>
      </c>
      <c r="C2838">
        <v>2</v>
      </c>
      <c r="D2838" s="2">
        <v>309.62</v>
      </c>
      <c r="E2838" s="2">
        <f>Table29[[#This Row],[quantity]]*Table29[[#This Row],[unit_price]]</f>
        <v>619.24</v>
      </c>
      <c r="F2838" t="str">
        <f>_xlfn.XLOOKUP(Table29[[#This Row],[product_id]],products!A:A,products!B:B)</f>
        <v>Lotion</v>
      </c>
      <c r="G2838" t="str">
        <f>_xlfn.XLOOKUP(B:B,products!A:A,products!C:C)</f>
        <v>Personal Care</v>
      </c>
      <c r="H2838" t="str">
        <f>_xlfn.XLOOKUP(Table29[[#This Row],[product_id]],products!A:A,products!D:D)</f>
        <v>Arora LLC</v>
      </c>
      <c r="I2838" s="1">
        <f>_xlfn.XLOOKUP(Table29[[#This Row],[order_id]],orders!A:A,orders!C:C)</f>
        <v>45461.503472222219</v>
      </c>
      <c r="J2838" s="3">
        <f>_xlfn.XLOOKUP(Table29[[#This Row],[order_id]],orders!A:A,orders!B:B)</f>
        <v>91448742</v>
      </c>
      <c r="K2838" s="3" t="str">
        <f>_xlfn.XLOOKUP(Table29[[#This Row],[order_id]],orders!A:A,orders!E:E)</f>
        <v>Card</v>
      </c>
      <c r="L2838" s="3" t="str">
        <f>_xlfn.XLOOKUP(Table29[[#This Row],[customer id]],customers!A:A,customers!C:C)</f>
        <v>Regular</v>
      </c>
    </row>
    <row r="2839" spans="1:12" x14ac:dyDescent="0.35">
      <c r="A2839" s="3">
        <v>3980591844</v>
      </c>
      <c r="B2839">
        <v>566052</v>
      </c>
      <c r="C2839">
        <v>3</v>
      </c>
      <c r="D2839" s="2">
        <v>87.3</v>
      </c>
      <c r="E2839" s="2">
        <f>Table29[[#This Row],[quantity]]*Table29[[#This Row],[unit_price]]</f>
        <v>261.89999999999998</v>
      </c>
      <c r="F2839" t="str">
        <f>_xlfn.XLOOKUP(Table29[[#This Row],[product_id]],products!A:A,products!B:B)</f>
        <v>Pain Reliever</v>
      </c>
      <c r="G2839" t="str">
        <f>_xlfn.XLOOKUP(B:B,products!A:A,products!C:C)</f>
        <v>Pharmacy</v>
      </c>
      <c r="H2839" t="str">
        <f>_xlfn.XLOOKUP(Table29[[#This Row],[product_id]],products!A:A,products!D:D)</f>
        <v>Apte, Soman and Raju</v>
      </c>
      <c r="I2839" s="1">
        <f>_xlfn.XLOOKUP(Table29[[#This Row],[order_id]],orders!A:A,orders!C:C)</f>
        <v>45097.144444444442</v>
      </c>
      <c r="J2839" s="3">
        <f>_xlfn.XLOOKUP(Table29[[#This Row],[order_id]],orders!A:A,orders!B:B)</f>
        <v>96903782</v>
      </c>
      <c r="K2839" s="3" t="str">
        <f>_xlfn.XLOOKUP(Table29[[#This Row],[order_id]],orders!A:A,orders!E:E)</f>
        <v>Wallet</v>
      </c>
      <c r="L2839" s="3" t="str">
        <f>_xlfn.XLOOKUP(Table29[[#This Row],[customer id]],customers!A:A,customers!C:C)</f>
        <v>Regular</v>
      </c>
    </row>
    <row r="2840" spans="1:12" x14ac:dyDescent="0.35">
      <c r="A2840" s="3">
        <v>9960808976</v>
      </c>
      <c r="B2840">
        <v>123983</v>
      </c>
      <c r="C2840">
        <v>2</v>
      </c>
      <c r="D2840" s="2">
        <v>785.67</v>
      </c>
      <c r="E2840" s="2">
        <f>Table29[[#This Row],[quantity]]*Table29[[#This Row],[unit_price]]</f>
        <v>1571.34</v>
      </c>
      <c r="F2840" t="str">
        <f>_xlfn.XLOOKUP(Table29[[#This Row],[product_id]],products!A:A,products!B:B)</f>
        <v>Cough Syrup</v>
      </c>
      <c r="G2840" t="str">
        <f>_xlfn.XLOOKUP(B:B,products!A:A,products!C:C)</f>
        <v>Pharmacy</v>
      </c>
      <c r="H2840" t="str">
        <f>_xlfn.XLOOKUP(Table29[[#This Row],[product_id]],products!A:A,products!D:D)</f>
        <v>Kurian-Chhabra</v>
      </c>
      <c r="I2840" s="1">
        <f>_xlfn.XLOOKUP(Table29[[#This Row],[order_id]],orders!A:A,orders!C:C)</f>
        <v>45390.148611111108</v>
      </c>
      <c r="J2840" s="3">
        <f>_xlfn.XLOOKUP(Table29[[#This Row],[order_id]],orders!A:A,orders!B:B)</f>
        <v>78748184</v>
      </c>
      <c r="K2840" s="3" t="str">
        <f>_xlfn.XLOOKUP(Table29[[#This Row],[order_id]],orders!A:A,orders!E:E)</f>
        <v>Card</v>
      </c>
      <c r="L2840" s="3" t="str">
        <f>_xlfn.XLOOKUP(Table29[[#This Row],[customer id]],customers!A:A,customers!C:C)</f>
        <v>Regular</v>
      </c>
    </row>
    <row r="2841" spans="1:12" x14ac:dyDescent="0.35">
      <c r="A2841" s="3">
        <v>8740552000</v>
      </c>
      <c r="B2841">
        <v>876139</v>
      </c>
      <c r="C2841">
        <v>1</v>
      </c>
      <c r="D2841" s="2">
        <v>415.75</v>
      </c>
      <c r="E2841" s="2">
        <f>Table29[[#This Row],[quantity]]*Table29[[#This Row],[unit_price]]</f>
        <v>415.75</v>
      </c>
      <c r="F2841" t="str">
        <f>_xlfn.XLOOKUP(Table29[[#This Row],[product_id]],products!A:A,products!B:B)</f>
        <v>Pulses</v>
      </c>
      <c r="G2841" t="str">
        <f>_xlfn.XLOOKUP(B:B,products!A:A,products!C:C)</f>
        <v>Grocery &amp; Staples</v>
      </c>
      <c r="H2841" t="str">
        <f>_xlfn.XLOOKUP(Table29[[#This Row],[product_id]],products!A:A,products!D:D)</f>
        <v>Cherian-Dara</v>
      </c>
      <c r="I2841" s="1">
        <f>_xlfn.XLOOKUP(Table29[[#This Row],[order_id]],orders!A:A,orders!C:C)</f>
        <v>45062.487500000003</v>
      </c>
      <c r="J2841" s="3">
        <f>_xlfn.XLOOKUP(Table29[[#This Row],[order_id]],orders!A:A,orders!B:B)</f>
        <v>34095555</v>
      </c>
      <c r="K2841" s="3" t="str">
        <f>_xlfn.XLOOKUP(Table29[[#This Row],[order_id]],orders!A:A,orders!E:E)</f>
        <v>Wallet</v>
      </c>
      <c r="L2841" s="3" t="str">
        <f>_xlfn.XLOOKUP(Table29[[#This Row],[customer id]],customers!A:A,customers!C:C)</f>
        <v>Premium</v>
      </c>
    </row>
    <row r="2842" spans="1:12" x14ac:dyDescent="0.35">
      <c r="A2842" s="3">
        <v>9230099449</v>
      </c>
      <c r="B2842">
        <v>969851</v>
      </c>
      <c r="C2842">
        <v>2</v>
      </c>
      <c r="D2842" s="2">
        <v>340.66</v>
      </c>
      <c r="E2842" s="2">
        <f>Table29[[#This Row],[quantity]]*Table29[[#This Row],[unit_price]]</f>
        <v>681.32</v>
      </c>
      <c r="F2842" t="str">
        <f>_xlfn.XLOOKUP(Table29[[#This Row],[product_id]],products!A:A,products!B:B)</f>
        <v>Frozen Vegetables</v>
      </c>
      <c r="G2842" t="str">
        <f>_xlfn.XLOOKUP(B:B,products!A:A,products!C:C)</f>
        <v>Instant &amp; Frozen Food</v>
      </c>
      <c r="H2842" t="str">
        <f>_xlfn.XLOOKUP(Table29[[#This Row],[product_id]],products!A:A,products!D:D)</f>
        <v>Kara, Sodhi and Bassi</v>
      </c>
      <c r="I2842" s="1">
        <f>_xlfn.XLOOKUP(Table29[[#This Row],[order_id]],orders!A:A,orders!C:C)</f>
        <v>45054.165277777778</v>
      </c>
      <c r="J2842" s="3">
        <f>_xlfn.XLOOKUP(Table29[[#This Row],[order_id]],orders!A:A,orders!B:B)</f>
        <v>60319216</v>
      </c>
      <c r="K2842" s="3" t="str">
        <f>_xlfn.XLOOKUP(Table29[[#This Row],[order_id]],orders!A:A,orders!E:E)</f>
        <v>Card</v>
      </c>
      <c r="L2842" s="3" t="str">
        <f>_xlfn.XLOOKUP(Table29[[#This Row],[customer id]],customers!A:A,customers!C:C)</f>
        <v>Premium</v>
      </c>
    </row>
    <row r="2843" spans="1:12" x14ac:dyDescent="0.35">
      <c r="A2843" s="3">
        <v>4277432248</v>
      </c>
      <c r="B2843">
        <v>337168</v>
      </c>
      <c r="C2843">
        <v>2</v>
      </c>
      <c r="D2843" s="2">
        <v>545.49</v>
      </c>
      <c r="E2843" s="2">
        <f>Table29[[#This Row],[quantity]]*Table29[[#This Row],[unit_price]]</f>
        <v>1090.98</v>
      </c>
      <c r="F2843" t="str">
        <f>_xlfn.XLOOKUP(Table29[[#This Row],[product_id]],products!A:A,products!B:B)</f>
        <v>Eggs</v>
      </c>
      <c r="G2843" t="str">
        <f>_xlfn.XLOOKUP(B:B,products!A:A,products!C:C)</f>
        <v>Dairy &amp; Breakfast</v>
      </c>
      <c r="H2843" t="str">
        <f>_xlfn.XLOOKUP(Table29[[#This Row],[product_id]],products!A:A,products!D:D)</f>
        <v>Dasgupta PLC</v>
      </c>
      <c r="I2843" s="1">
        <f>_xlfn.XLOOKUP(Table29[[#This Row],[order_id]],orders!A:A,orders!C:C)</f>
        <v>45056.896527777775</v>
      </c>
      <c r="J2843" s="3">
        <f>_xlfn.XLOOKUP(Table29[[#This Row],[order_id]],orders!A:A,orders!B:B)</f>
        <v>91408854</v>
      </c>
      <c r="K2843" s="3" t="str">
        <f>_xlfn.XLOOKUP(Table29[[#This Row],[order_id]],orders!A:A,orders!E:E)</f>
        <v>Wallet</v>
      </c>
      <c r="L2843" s="3" t="str">
        <f>_xlfn.XLOOKUP(Table29[[#This Row],[customer id]],customers!A:A,customers!C:C)</f>
        <v>New</v>
      </c>
    </row>
    <row r="2844" spans="1:12" x14ac:dyDescent="0.35">
      <c r="A2844" s="3">
        <v>3624765984</v>
      </c>
      <c r="B2844">
        <v>689769</v>
      </c>
      <c r="C2844">
        <v>2</v>
      </c>
      <c r="D2844" s="2">
        <v>46.62</v>
      </c>
      <c r="E2844" s="2">
        <f>Table29[[#This Row],[quantity]]*Table29[[#This Row],[unit_price]]</f>
        <v>93.24</v>
      </c>
      <c r="F2844" t="str">
        <f>_xlfn.XLOOKUP(Table29[[#This Row],[product_id]],products!A:A,products!B:B)</f>
        <v>Frozen Vegetables</v>
      </c>
      <c r="G2844" t="str">
        <f>_xlfn.XLOOKUP(B:B,products!A:A,products!C:C)</f>
        <v>Instant &amp; Frozen Food</v>
      </c>
      <c r="H2844" t="str">
        <f>_xlfn.XLOOKUP(Table29[[#This Row],[product_id]],products!A:A,products!D:D)</f>
        <v>Kothari-Datta</v>
      </c>
      <c r="I2844" s="1">
        <f>_xlfn.XLOOKUP(Table29[[#This Row],[order_id]],orders!A:A,orders!C:C)</f>
        <v>45271.347916666666</v>
      </c>
      <c r="J2844" s="3">
        <f>_xlfn.XLOOKUP(Table29[[#This Row],[order_id]],orders!A:A,orders!B:B)</f>
        <v>36400756</v>
      </c>
      <c r="K2844" s="3" t="str">
        <f>_xlfn.XLOOKUP(Table29[[#This Row],[order_id]],orders!A:A,orders!E:E)</f>
        <v>Card</v>
      </c>
      <c r="L2844" s="3" t="str">
        <f>_xlfn.XLOOKUP(Table29[[#This Row],[customer id]],customers!A:A,customers!C:C)</f>
        <v>Inactive</v>
      </c>
    </row>
    <row r="2845" spans="1:12" x14ac:dyDescent="0.35">
      <c r="A2845" s="3">
        <v>8533110341</v>
      </c>
      <c r="B2845">
        <v>880510</v>
      </c>
      <c r="C2845">
        <v>3</v>
      </c>
      <c r="D2845" s="2">
        <v>951.43</v>
      </c>
      <c r="E2845" s="2">
        <f>Table29[[#This Row],[quantity]]*Table29[[#This Row],[unit_price]]</f>
        <v>2854.29</v>
      </c>
      <c r="F2845" t="str">
        <f>_xlfn.XLOOKUP(Table29[[#This Row],[product_id]],products!A:A,products!B:B)</f>
        <v>Bread</v>
      </c>
      <c r="G2845" t="str">
        <f>_xlfn.XLOOKUP(B:B,products!A:A,products!C:C)</f>
        <v>Dairy &amp; Breakfast</v>
      </c>
      <c r="H2845" t="str">
        <f>_xlfn.XLOOKUP(Table29[[#This Row],[product_id]],products!A:A,products!D:D)</f>
        <v>Roy-Char</v>
      </c>
      <c r="I2845" s="1">
        <f>_xlfn.XLOOKUP(Table29[[#This Row],[order_id]],orders!A:A,orders!C:C)</f>
        <v>45091.372916666667</v>
      </c>
      <c r="J2845" s="3">
        <f>_xlfn.XLOOKUP(Table29[[#This Row],[order_id]],orders!A:A,orders!B:B)</f>
        <v>10524732</v>
      </c>
      <c r="K2845" s="3" t="str">
        <f>_xlfn.XLOOKUP(Table29[[#This Row],[order_id]],orders!A:A,orders!E:E)</f>
        <v>UPI</v>
      </c>
      <c r="L2845" s="3" t="str">
        <f>_xlfn.XLOOKUP(Table29[[#This Row],[customer id]],customers!A:A,customers!C:C)</f>
        <v>Regular</v>
      </c>
    </row>
    <row r="2846" spans="1:12" x14ac:dyDescent="0.35">
      <c r="A2846" s="3">
        <v>5036664068</v>
      </c>
      <c r="B2846">
        <v>952168</v>
      </c>
      <c r="C2846">
        <v>3</v>
      </c>
      <c r="D2846" s="2">
        <v>236.95</v>
      </c>
      <c r="E2846" s="2">
        <f>Table29[[#This Row],[quantity]]*Table29[[#This Row],[unit_price]]</f>
        <v>710.84999999999991</v>
      </c>
      <c r="F2846" t="str">
        <f>_xlfn.XLOOKUP(Table29[[#This Row],[product_id]],products!A:A,products!B:B)</f>
        <v>Popcorn</v>
      </c>
      <c r="G2846" t="str">
        <f>_xlfn.XLOOKUP(B:B,products!A:A,products!C:C)</f>
        <v>Snacks &amp; Munchies</v>
      </c>
      <c r="H2846" t="str">
        <f>_xlfn.XLOOKUP(Table29[[#This Row],[product_id]],products!A:A,products!D:D)</f>
        <v>Krishnamurthy, Sibal and Das</v>
      </c>
      <c r="I2846" s="1">
        <f>_xlfn.XLOOKUP(Table29[[#This Row],[order_id]],orders!A:A,orders!C:C)</f>
        <v>45236.323611111111</v>
      </c>
      <c r="J2846" s="3">
        <f>_xlfn.XLOOKUP(Table29[[#This Row],[order_id]],orders!A:A,orders!B:B)</f>
        <v>2667357</v>
      </c>
      <c r="K2846" s="3" t="str">
        <f>_xlfn.XLOOKUP(Table29[[#This Row],[order_id]],orders!A:A,orders!E:E)</f>
        <v>UPI</v>
      </c>
      <c r="L2846" s="3" t="str">
        <f>_xlfn.XLOOKUP(Table29[[#This Row],[customer id]],customers!A:A,customers!C:C)</f>
        <v>Premium</v>
      </c>
    </row>
    <row r="2847" spans="1:12" x14ac:dyDescent="0.35">
      <c r="A2847" s="3">
        <v>9989636336</v>
      </c>
      <c r="B2847">
        <v>762527</v>
      </c>
      <c r="C2847">
        <v>1</v>
      </c>
      <c r="D2847" s="2">
        <v>690.08</v>
      </c>
      <c r="E2847" s="2">
        <f>Table29[[#This Row],[quantity]]*Table29[[#This Row],[unit_price]]</f>
        <v>690.08</v>
      </c>
      <c r="F2847" t="str">
        <f>_xlfn.XLOOKUP(Table29[[#This Row],[product_id]],products!A:A,products!B:B)</f>
        <v>Biscuits</v>
      </c>
      <c r="G2847" t="str">
        <f>_xlfn.XLOOKUP(B:B,products!A:A,products!C:C)</f>
        <v>Snacks &amp; Munchies</v>
      </c>
      <c r="H2847" t="str">
        <f>_xlfn.XLOOKUP(Table29[[#This Row],[product_id]],products!A:A,products!D:D)</f>
        <v>Chad, Yohannan and Chopra</v>
      </c>
      <c r="I2847" s="1">
        <f>_xlfn.XLOOKUP(Table29[[#This Row],[order_id]],orders!A:A,orders!C:C)</f>
        <v>45436.30972222222</v>
      </c>
      <c r="J2847" s="3">
        <f>_xlfn.XLOOKUP(Table29[[#This Row],[order_id]],orders!A:A,orders!B:B)</f>
        <v>191616</v>
      </c>
      <c r="K2847" s="3" t="str">
        <f>_xlfn.XLOOKUP(Table29[[#This Row],[order_id]],orders!A:A,orders!E:E)</f>
        <v>Cash</v>
      </c>
      <c r="L2847" s="3" t="str">
        <f>_xlfn.XLOOKUP(Table29[[#This Row],[customer id]],customers!A:A,customers!C:C)</f>
        <v>Regular</v>
      </c>
    </row>
    <row r="2848" spans="1:12" x14ac:dyDescent="0.35">
      <c r="A2848" s="3">
        <v>2843642858</v>
      </c>
      <c r="B2848">
        <v>615545</v>
      </c>
      <c r="C2848">
        <v>1</v>
      </c>
      <c r="D2848" s="2">
        <v>448.16</v>
      </c>
      <c r="E2848" s="2">
        <f>Table29[[#This Row],[quantity]]*Table29[[#This Row],[unit_price]]</f>
        <v>448.16</v>
      </c>
      <c r="F2848" t="str">
        <f>_xlfn.XLOOKUP(Table29[[#This Row],[product_id]],products!A:A,products!B:B)</f>
        <v>Soap</v>
      </c>
      <c r="G2848" t="str">
        <f>_xlfn.XLOOKUP(B:B,products!A:A,products!C:C)</f>
        <v>Personal Care</v>
      </c>
      <c r="H2848" t="str">
        <f>_xlfn.XLOOKUP(Table29[[#This Row],[product_id]],products!A:A,products!D:D)</f>
        <v>Barman Inc</v>
      </c>
      <c r="I2848" s="1">
        <f>_xlfn.XLOOKUP(Table29[[#This Row],[order_id]],orders!A:A,orders!C:C)</f>
        <v>45365.286805555559</v>
      </c>
      <c r="J2848" s="3">
        <f>_xlfn.XLOOKUP(Table29[[#This Row],[order_id]],orders!A:A,orders!B:B)</f>
        <v>46208150</v>
      </c>
      <c r="K2848" s="3" t="str">
        <f>_xlfn.XLOOKUP(Table29[[#This Row],[order_id]],orders!A:A,orders!E:E)</f>
        <v>Cash</v>
      </c>
      <c r="L2848" s="3" t="str">
        <f>_xlfn.XLOOKUP(Table29[[#This Row],[customer id]],customers!A:A,customers!C:C)</f>
        <v>New</v>
      </c>
    </row>
    <row r="2849" spans="1:12" x14ac:dyDescent="0.35">
      <c r="A2849" s="3">
        <v>7510849424</v>
      </c>
      <c r="B2849">
        <v>140154</v>
      </c>
      <c r="C2849">
        <v>2</v>
      </c>
      <c r="D2849" s="2">
        <v>171.2</v>
      </c>
      <c r="E2849" s="2">
        <f>Table29[[#This Row],[quantity]]*Table29[[#This Row],[unit_price]]</f>
        <v>342.4</v>
      </c>
      <c r="F2849" t="str">
        <f>_xlfn.XLOOKUP(Table29[[#This Row],[product_id]],products!A:A,products!B:B)</f>
        <v>Shampoo</v>
      </c>
      <c r="G2849" t="str">
        <f>_xlfn.XLOOKUP(B:B,products!A:A,products!C:C)</f>
        <v>Personal Care</v>
      </c>
      <c r="H2849" t="str">
        <f>_xlfn.XLOOKUP(Table29[[#This Row],[product_id]],products!A:A,products!D:D)</f>
        <v>Malhotra LLC</v>
      </c>
      <c r="I2849" s="1">
        <f>_xlfn.XLOOKUP(Table29[[#This Row],[order_id]],orders!A:A,orders!C:C)</f>
        <v>45359.175000000003</v>
      </c>
      <c r="J2849" s="3">
        <f>_xlfn.XLOOKUP(Table29[[#This Row],[order_id]],orders!A:A,orders!B:B)</f>
        <v>82585664</v>
      </c>
      <c r="K2849" s="3" t="str">
        <f>_xlfn.XLOOKUP(Table29[[#This Row],[order_id]],orders!A:A,orders!E:E)</f>
        <v>Wallet</v>
      </c>
      <c r="L2849" s="3" t="str">
        <f>_xlfn.XLOOKUP(Table29[[#This Row],[customer id]],customers!A:A,customers!C:C)</f>
        <v>Regular</v>
      </c>
    </row>
    <row r="2850" spans="1:12" x14ac:dyDescent="0.35">
      <c r="A2850" s="3">
        <v>8744806310</v>
      </c>
      <c r="B2850">
        <v>491521</v>
      </c>
      <c r="C2850">
        <v>3</v>
      </c>
      <c r="D2850" s="2">
        <v>556.35</v>
      </c>
      <c r="E2850" s="2">
        <f>Table29[[#This Row],[quantity]]*Table29[[#This Row],[unit_price]]</f>
        <v>1669.0500000000002</v>
      </c>
      <c r="F2850" t="str">
        <f>_xlfn.XLOOKUP(Table29[[#This Row],[product_id]],products!A:A,products!B:B)</f>
        <v>Nuts</v>
      </c>
      <c r="G2850" t="str">
        <f>_xlfn.XLOOKUP(B:B,products!A:A,products!C:C)</f>
        <v>Snacks &amp; Munchies</v>
      </c>
      <c r="H2850" t="str">
        <f>_xlfn.XLOOKUP(Table29[[#This Row],[product_id]],products!A:A,products!D:D)</f>
        <v>Karpe Inc</v>
      </c>
      <c r="I2850" s="1">
        <f>_xlfn.XLOOKUP(Table29[[#This Row],[order_id]],orders!A:A,orders!C:C)</f>
        <v>45110.991666666669</v>
      </c>
      <c r="J2850" s="3">
        <f>_xlfn.XLOOKUP(Table29[[#This Row],[order_id]],orders!A:A,orders!B:B)</f>
        <v>8395343</v>
      </c>
      <c r="K2850" s="3" t="str">
        <f>_xlfn.XLOOKUP(Table29[[#This Row],[order_id]],orders!A:A,orders!E:E)</f>
        <v>Card</v>
      </c>
      <c r="L2850" s="3" t="str">
        <f>_xlfn.XLOOKUP(Table29[[#This Row],[customer id]],customers!A:A,customers!C:C)</f>
        <v>New</v>
      </c>
    </row>
    <row r="2851" spans="1:12" x14ac:dyDescent="0.35">
      <c r="A2851" s="3">
        <v>7605774154</v>
      </c>
      <c r="B2851">
        <v>33955</v>
      </c>
      <c r="C2851">
        <v>1</v>
      </c>
      <c r="D2851" s="2">
        <v>186.08</v>
      </c>
      <c r="E2851" s="2">
        <f>Table29[[#This Row],[quantity]]*Table29[[#This Row],[unit_price]]</f>
        <v>186.08</v>
      </c>
      <c r="F2851" t="str">
        <f>_xlfn.XLOOKUP(Table29[[#This Row],[product_id]],products!A:A,products!B:B)</f>
        <v>Frozen Pizza</v>
      </c>
      <c r="G2851" t="str">
        <f>_xlfn.XLOOKUP(B:B,products!A:A,products!C:C)</f>
        <v>Instant &amp; Frozen Food</v>
      </c>
      <c r="H2851" t="str">
        <f>_xlfn.XLOOKUP(Table29[[#This Row],[product_id]],products!A:A,products!D:D)</f>
        <v>Baral Group</v>
      </c>
      <c r="I2851" s="1">
        <f>_xlfn.XLOOKUP(Table29[[#This Row],[order_id]],orders!A:A,orders!C:C)</f>
        <v>45324.988194444442</v>
      </c>
      <c r="J2851" s="3">
        <f>_xlfn.XLOOKUP(Table29[[#This Row],[order_id]],orders!A:A,orders!B:B)</f>
        <v>6150721</v>
      </c>
      <c r="K2851" s="3" t="str">
        <f>_xlfn.XLOOKUP(Table29[[#This Row],[order_id]],orders!A:A,orders!E:E)</f>
        <v>Cash</v>
      </c>
      <c r="L2851" s="3" t="str">
        <f>_xlfn.XLOOKUP(Table29[[#This Row],[customer id]],customers!A:A,customers!C:C)</f>
        <v>New</v>
      </c>
    </row>
    <row r="2852" spans="1:12" x14ac:dyDescent="0.35">
      <c r="A2852" s="3">
        <v>6904233594</v>
      </c>
      <c r="B2852">
        <v>771228</v>
      </c>
      <c r="C2852">
        <v>2</v>
      </c>
      <c r="D2852" s="2">
        <v>83.18</v>
      </c>
      <c r="E2852" s="2">
        <f>Table29[[#This Row],[quantity]]*Table29[[#This Row],[unit_price]]</f>
        <v>166.36</v>
      </c>
      <c r="F2852" t="str">
        <f>_xlfn.XLOOKUP(Table29[[#This Row],[product_id]],products!A:A,products!B:B)</f>
        <v>Pet Treats</v>
      </c>
      <c r="G2852" t="str">
        <f>_xlfn.XLOOKUP(B:B,products!A:A,products!C:C)</f>
        <v>Pet Care</v>
      </c>
      <c r="H2852" t="str">
        <f>_xlfn.XLOOKUP(Table29[[#This Row],[product_id]],products!A:A,products!D:D)</f>
        <v>Raja and Sons</v>
      </c>
      <c r="I2852" s="1">
        <f>_xlfn.XLOOKUP(Table29[[#This Row],[order_id]],orders!A:A,orders!C:C)</f>
        <v>45513.909722222219</v>
      </c>
      <c r="J2852" s="3">
        <f>_xlfn.XLOOKUP(Table29[[#This Row],[order_id]],orders!A:A,orders!B:B)</f>
        <v>65514005</v>
      </c>
      <c r="K2852" s="3" t="str">
        <f>_xlfn.XLOOKUP(Table29[[#This Row],[order_id]],orders!A:A,orders!E:E)</f>
        <v>UPI</v>
      </c>
      <c r="L2852" s="3" t="str">
        <f>_xlfn.XLOOKUP(Table29[[#This Row],[customer id]],customers!A:A,customers!C:C)</f>
        <v>Regular</v>
      </c>
    </row>
    <row r="2853" spans="1:12" x14ac:dyDescent="0.35">
      <c r="A2853" s="3">
        <v>6371336060</v>
      </c>
      <c r="B2853">
        <v>820973</v>
      </c>
      <c r="C2853">
        <v>2</v>
      </c>
      <c r="D2853" s="2">
        <v>114.52</v>
      </c>
      <c r="E2853" s="2">
        <f>Table29[[#This Row],[quantity]]*Table29[[#This Row],[unit_price]]</f>
        <v>229.04</v>
      </c>
      <c r="F2853" t="str">
        <f>_xlfn.XLOOKUP(Table29[[#This Row],[product_id]],products!A:A,products!B:B)</f>
        <v>Baby Wipes</v>
      </c>
      <c r="G2853" t="str">
        <f>_xlfn.XLOOKUP(B:B,products!A:A,products!C:C)</f>
        <v>Baby Care</v>
      </c>
      <c r="H2853" t="str">
        <f>_xlfn.XLOOKUP(Table29[[#This Row],[product_id]],products!A:A,products!D:D)</f>
        <v>Lall LLC</v>
      </c>
      <c r="I2853" s="1">
        <f>_xlfn.XLOOKUP(Table29[[#This Row],[order_id]],orders!A:A,orders!C:C)</f>
        <v>45494.84097222222</v>
      </c>
      <c r="J2853" s="3">
        <f>_xlfn.XLOOKUP(Table29[[#This Row],[order_id]],orders!A:A,orders!B:B)</f>
        <v>8241122</v>
      </c>
      <c r="K2853" s="3" t="str">
        <f>_xlfn.XLOOKUP(Table29[[#This Row],[order_id]],orders!A:A,orders!E:E)</f>
        <v>Wallet</v>
      </c>
      <c r="L2853" s="3" t="str">
        <f>_xlfn.XLOOKUP(Table29[[#This Row],[customer id]],customers!A:A,customers!C:C)</f>
        <v>Inactive</v>
      </c>
    </row>
    <row r="2854" spans="1:12" x14ac:dyDescent="0.35">
      <c r="A2854" s="3">
        <v>8137624530</v>
      </c>
      <c r="B2854">
        <v>462526</v>
      </c>
      <c r="C2854">
        <v>2</v>
      </c>
      <c r="D2854" s="2">
        <v>449.97</v>
      </c>
      <c r="E2854" s="2">
        <f>Table29[[#This Row],[quantity]]*Table29[[#This Row],[unit_price]]</f>
        <v>899.94</v>
      </c>
      <c r="F2854" t="str">
        <f>_xlfn.XLOOKUP(Table29[[#This Row],[product_id]],products!A:A,products!B:B)</f>
        <v>Curd</v>
      </c>
      <c r="G2854" t="str">
        <f>_xlfn.XLOOKUP(B:B,products!A:A,products!C:C)</f>
        <v>Dairy &amp; Breakfast</v>
      </c>
      <c r="H2854" t="str">
        <f>_xlfn.XLOOKUP(Table29[[#This Row],[product_id]],products!A:A,products!D:D)</f>
        <v>Pau and Sons</v>
      </c>
      <c r="I2854" s="1">
        <f>_xlfn.XLOOKUP(Table29[[#This Row],[order_id]],orders!A:A,orders!C:C)</f>
        <v>45223.999305555553</v>
      </c>
      <c r="J2854" s="3">
        <f>_xlfn.XLOOKUP(Table29[[#This Row],[order_id]],orders!A:A,orders!B:B)</f>
        <v>22210238</v>
      </c>
      <c r="K2854" s="3" t="str">
        <f>_xlfn.XLOOKUP(Table29[[#This Row],[order_id]],orders!A:A,orders!E:E)</f>
        <v>UPI</v>
      </c>
      <c r="L2854" s="3" t="str">
        <f>_xlfn.XLOOKUP(Table29[[#This Row],[customer id]],customers!A:A,customers!C:C)</f>
        <v>New</v>
      </c>
    </row>
    <row r="2855" spans="1:12" x14ac:dyDescent="0.35">
      <c r="A2855" s="3">
        <v>9131474241</v>
      </c>
      <c r="B2855">
        <v>367391</v>
      </c>
      <c r="C2855">
        <v>1</v>
      </c>
      <c r="D2855" s="2">
        <v>939.55</v>
      </c>
      <c r="E2855" s="2">
        <f>Table29[[#This Row],[quantity]]*Table29[[#This Row],[unit_price]]</f>
        <v>939.55</v>
      </c>
      <c r="F2855" t="str">
        <f>_xlfn.XLOOKUP(Table29[[#This Row],[product_id]],products!A:A,products!B:B)</f>
        <v>Baby Wipes</v>
      </c>
      <c r="G2855" t="str">
        <f>_xlfn.XLOOKUP(B:B,products!A:A,products!C:C)</f>
        <v>Baby Care</v>
      </c>
      <c r="H2855" t="str">
        <f>_xlfn.XLOOKUP(Table29[[#This Row],[product_id]],products!A:A,products!D:D)</f>
        <v>Talwar and Sons</v>
      </c>
      <c r="I2855" s="1">
        <f>_xlfn.XLOOKUP(Table29[[#This Row],[order_id]],orders!A:A,orders!C:C)</f>
        <v>45583.708333333336</v>
      </c>
      <c r="J2855" s="3">
        <f>_xlfn.XLOOKUP(Table29[[#This Row],[order_id]],orders!A:A,orders!B:B)</f>
        <v>98246574</v>
      </c>
      <c r="K2855" s="3" t="str">
        <f>_xlfn.XLOOKUP(Table29[[#This Row],[order_id]],orders!A:A,orders!E:E)</f>
        <v>Card</v>
      </c>
      <c r="L2855" s="3" t="str">
        <f>_xlfn.XLOOKUP(Table29[[#This Row],[customer id]],customers!A:A,customers!C:C)</f>
        <v>Premium</v>
      </c>
    </row>
    <row r="2856" spans="1:12" x14ac:dyDescent="0.35">
      <c r="A2856" s="3">
        <v>7413772322</v>
      </c>
      <c r="B2856">
        <v>14145</v>
      </c>
      <c r="C2856">
        <v>2</v>
      </c>
      <c r="D2856" s="2">
        <v>630.84</v>
      </c>
      <c r="E2856" s="2">
        <f>Table29[[#This Row],[quantity]]*Table29[[#This Row],[unit_price]]</f>
        <v>1261.68</v>
      </c>
      <c r="F2856" t="str">
        <f>_xlfn.XLOOKUP(Table29[[#This Row],[product_id]],products!A:A,products!B:B)</f>
        <v>Spinach</v>
      </c>
      <c r="G2856" t="str">
        <f>_xlfn.XLOOKUP(B:B,products!A:A,products!C:C)</f>
        <v>Fruits &amp; Vegetables</v>
      </c>
      <c r="H2856" t="str">
        <f>_xlfn.XLOOKUP(Table29[[#This Row],[product_id]],products!A:A,products!D:D)</f>
        <v>Thakur, Shah and Pingle</v>
      </c>
      <c r="I2856" s="1">
        <f>_xlfn.XLOOKUP(Table29[[#This Row],[order_id]],orders!A:A,orders!C:C)</f>
        <v>45089.65347222222</v>
      </c>
      <c r="J2856" s="3">
        <f>_xlfn.XLOOKUP(Table29[[#This Row],[order_id]],orders!A:A,orders!B:B)</f>
        <v>98709982</v>
      </c>
      <c r="K2856" s="3" t="str">
        <f>_xlfn.XLOOKUP(Table29[[#This Row],[order_id]],orders!A:A,orders!E:E)</f>
        <v>Card</v>
      </c>
      <c r="L2856" s="3" t="str">
        <f>_xlfn.XLOOKUP(Table29[[#This Row],[customer id]],customers!A:A,customers!C:C)</f>
        <v>Inactive</v>
      </c>
    </row>
    <row r="2857" spans="1:12" x14ac:dyDescent="0.35">
      <c r="A2857" s="3">
        <v>9400852015</v>
      </c>
      <c r="B2857">
        <v>952124</v>
      </c>
      <c r="C2857">
        <v>1</v>
      </c>
      <c r="D2857" s="2">
        <v>127.08</v>
      </c>
      <c r="E2857" s="2">
        <f>Table29[[#This Row],[quantity]]*Table29[[#This Row],[unit_price]]</f>
        <v>127.08</v>
      </c>
      <c r="F2857" t="str">
        <f>_xlfn.XLOOKUP(Table29[[#This Row],[product_id]],products!A:A,products!B:B)</f>
        <v>Onions</v>
      </c>
      <c r="G2857" t="str">
        <f>_xlfn.XLOOKUP(B:B,products!A:A,products!C:C)</f>
        <v>Fruits &amp; Vegetables</v>
      </c>
      <c r="H2857" t="str">
        <f>_xlfn.XLOOKUP(Table29[[#This Row],[product_id]],products!A:A,products!D:D)</f>
        <v>Wali, Sood and Bala</v>
      </c>
      <c r="I2857" s="1">
        <f>_xlfn.XLOOKUP(Table29[[#This Row],[order_id]],orders!A:A,orders!C:C)</f>
        <v>45474.284722222219</v>
      </c>
      <c r="J2857" s="3">
        <f>_xlfn.XLOOKUP(Table29[[#This Row],[order_id]],orders!A:A,orders!B:B)</f>
        <v>44149982</v>
      </c>
      <c r="K2857" s="3" t="str">
        <f>_xlfn.XLOOKUP(Table29[[#This Row],[order_id]],orders!A:A,orders!E:E)</f>
        <v>Card</v>
      </c>
      <c r="L2857" s="3" t="str">
        <f>_xlfn.XLOOKUP(Table29[[#This Row],[customer id]],customers!A:A,customers!C:C)</f>
        <v>New</v>
      </c>
    </row>
    <row r="2858" spans="1:12" x14ac:dyDescent="0.35">
      <c r="A2858" s="3">
        <v>4867437863</v>
      </c>
      <c r="B2858">
        <v>677542</v>
      </c>
      <c r="C2858">
        <v>1</v>
      </c>
      <c r="D2858" s="2">
        <v>212.61</v>
      </c>
      <c r="E2858" s="2">
        <f>Table29[[#This Row],[quantity]]*Table29[[#This Row],[unit_price]]</f>
        <v>212.61</v>
      </c>
      <c r="F2858" t="str">
        <f>_xlfn.XLOOKUP(Table29[[#This Row],[product_id]],products!A:A,products!B:B)</f>
        <v>Toilet Cleaner</v>
      </c>
      <c r="G2858" t="str">
        <f>_xlfn.XLOOKUP(B:B,products!A:A,products!C:C)</f>
        <v>Household Care</v>
      </c>
      <c r="H2858" t="str">
        <f>_xlfn.XLOOKUP(Table29[[#This Row],[product_id]],products!A:A,products!D:D)</f>
        <v>Thaman-Lanka</v>
      </c>
      <c r="I2858" s="1">
        <f>_xlfn.XLOOKUP(Table29[[#This Row],[order_id]],orders!A:A,orders!C:C)</f>
        <v>45316.125694444447</v>
      </c>
      <c r="J2858" s="3">
        <f>_xlfn.XLOOKUP(Table29[[#This Row],[order_id]],orders!A:A,orders!B:B)</f>
        <v>13164195</v>
      </c>
      <c r="K2858" s="3" t="str">
        <f>_xlfn.XLOOKUP(Table29[[#This Row],[order_id]],orders!A:A,orders!E:E)</f>
        <v>Wallet</v>
      </c>
      <c r="L2858" s="3" t="str">
        <f>_xlfn.XLOOKUP(Table29[[#This Row],[customer id]],customers!A:A,customers!C:C)</f>
        <v>Premium</v>
      </c>
    </row>
    <row r="2859" spans="1:12" x14ac:dyDescent="0.35">
      <c r="A2859" s="3">
        <v>4219458877</v>
      </c>
      <c r="B2859">
        <v>812607</v>
      </c>
      <c r="C2859">
        <v>1</v>
      </c>
      <c r="D2859" s="2">
        <v>416.65</v>
      </c>
      <c r="E2859" s="2">
        <f>Table29[[#This Row],[quantity]]*Table29[[#This Row],[unit_price]]</f>
        <v>416.65</v>
      </c>
      <c r="F2859" t="str">
        <f>_xlfn.XLOOKUP(Table29[[#This Row],[product_id]],products!A:A,products!B:B)</f>
        <v>Potatoes</v>
      </c>
      <c r="G2859" t="str">
        <f>_xlfn.XLOOKUP(B:B,products!A:A,products!C:C)</f>
        <v>Fruits &amp; Vegetables</v>
      </c>
      <c r="H2859" t="str">
        <f>_xlfn.XLOOKUP(Table29[[#This Row],[product_id]],products!A:A,products!D:D)</f>
        <v>Rege Group</v>
      </c>
      <c r="I2859" s="1">
        <f>_xlfn.XLOOKUP(Table29[[#This Row],[order_id]],orders!A:A,orders!C:C)</f>
        <v>45287.115277777775</v>
      </c>
      <c r="J2859" s="3">
        <f>_xlfn.XLOOKUP(Table29[[#This Row],[order_id]],orders!A:A,orders!B:B)</f>
        <v>87222820</v>
      </c>
      <c r="K2859" s="3" t="str">
        <f>_xlfn.XLOOKUP(Table29[[#This Row],[order_id]],orders!A:A,orders!E:E)</f>
        <v>Card</v>
      </c>
      <c r="L2859" s="3" t="str">
        <f>_xlfn.XLOOKUP(Table29[[#This Row],[customer id]],customers!A:A,customers!C:C)</f>
        <v>Inactive</v>
      </c>
    </row>
    <row r="2860" spans="1:12" x14ac:dyDescent="0.35">
      <c r="A2860" s="3">
        <v>35135941</v>
      </c>
      <c r="B2860">
        <v>306177</v>
      </c>
      <c r="C2860">
        <v>1</v>
      </c>
      <c r="D2860" s="2">
        <v>769.24</v>
      </c>
      <c r="E2860" s="2">
        <f>Table29[[#This Row],[quantity]]*Table29[[#This Row],[unit_price]]</f>
        <v>769.24</v>
      </c>
      <c r="F2860" t="str">
        <f>_xlfn.XLOOKUP(Table29[[#This Row],[product_id]],products!A:A,products!B:B)</f>
        <v>Frozen Biryani</v>
      </c>
      <c r="G2860" t="str">
        <f>_xlfn.XLOOKUP(B:B,products!A:A,products!C:C)</f>
        <v>Instant &amp; Frozen Food</v>
      </c>
      <c r="H2860" t="str">
        <f>_xlfn.XLOOKUP(Table29[[#This Row],[product_id]],products!A:A,products!D:D)</f>
        <v>Som Inc</v>
      </c>
      <c r="I2860" s="1">
        <f>_xlfn.XLOOKUP(Table29[[#This Row],[order_id]],orders!A:A,orders!C:C)</f>
        <v>45502.755555555559</v>
      </c>
      <c r="J2860" s="3">
        <f>_xlfn.XLOOKUP(Table29[[#This Row],[order_id]],orders!A:A,orders!B:B)</f>
        <v>28205701</v>
      </c>
      <c r="K2860" s="3" t="str">
        <f>_xlfn.XLOOKUP(Table29[[#This Row],[order_id]],orders!A:A,orders!E:E)</f>
        <v>UPI</v>
      </c>
      <c r="L2860" s="3" t="str">
        <f>_xlfn.XLOOKUP(Table29[[#This Row],[customer id]],customers!A:A,customers!C:C)</f>
        <v>Inactive</v>
      </c>
    </row>
    <row r="2861" spans="1:12" x14ac:dyDescent="0.35">
      <c r="A2861" s="3">
        <v>4754258275</v>
      </c>
      <c r="B2861">
        <v>14145</v>
      </c>
      <c r="C2861">
        <v>1</v>
      </c>
      <c r="D2861" s="2">
        <v>630.84</v>
      </c>
      <c r="E2861" s="2">
        <f>Table29[[#This Row],[quantity]]*Table29[[#This Row],[unit_price]]</f>
        <v>630.84</v>
      </c>
      <c r="F2861" t="str">
        <f>_xlfn.XLOOKUP(Table29[[#This Row],[product_id]],products!A:A,products!B:B)</f>
        <v>Spinach</v>
      </c>
      <c r="G2861" t="str">
        <f>_xlfn.XLOOKUP(B:B,products!A:A,products!C:C)</f>
        <v>Fruits &amp; Vegetables</v>
      </c>
      <c r="H2861" t="str">
        <f>_xlfn.XLOOKUP(Table29[[#This Row],[product_id]],products!A:A,products!D:D)</f>
        <v>Thakur, Shah and Pingle</v>
      </c>
      <c r="I2861" s="1">
        <f>_xlfn.XLOOKUP(Table29[[#This Row],[order_id]],orders!A:A,orders!C:C)</f>
        <v>45185.572222222225</v>
      </c>
      <c r="J2861" s="3">
        <f>_xlfn.XLOOKUP(Table29[[#This Row],[order_id]],orders!A:A,orders!B:B)</f>
        <v>10019218</v>
      </c>
      <c r="K2861" s="3" t="str">
        <f>_xlfn.XLOOKUP(Table29[[#This Row],[order_id]],orders!A:A,orders!E:E)</f>
        <v>Card</v>
      </c>
      <c r="L2861" s="3" t="str">
        <f>_xlfn.XLOOKUP(Table29[[#This Row],[customer id]],customers!A:A,customers!C:C)</f>
        <v>New</v>
      </c>
    </row>
    <row r="2862" spans="1:12" x14ac:dyDescent="0.35">
      <c r="A2862" s="3">
        <v>9195687538</v>
      </c>
      <c r="B2862">
        <v>897083</v>
      </c>
      <c r="C2862">
        <v>2</v>
      </c>
      <c r="D2862" s="2">
        <v>972.69</v>
      </c>
      <c r="E2862" s="2">
        <f>Table29[[#This Row],[quantity]]*Table29[[#This Row],[unit_price]]</f>
        <v>1945.38</v>
      </c>
      <c r="F2862" t="str">
        <f>_xlfn.XLOOKUP(Table29[[#This Row],[product_id]],products!A:A,products!B:B)</f>
        <v>Detergent</v>
      </c>
      <c r="G2862" t="str">
        <f>_xlfn.XLOOKUP(B:B,products!A:A,products!C:C)</f>
        <v>Household Care</v>
      </c>
      <c r="H2862" t="str">
        <f>_xlfn.XLOOKUP(Table29[[#This Row],[product_id]],products!A:A,products!D:D)</f>
        <v>Dutta-Halder</v>
      </c>
      <c r="I2862" s="1">
        <f>_xlfn.XLOOKUP(Table29[[#This Row],[order_id]],orders!A:A,orders!C:C)</f>
        <v>45297.490277777775</v>
      </c>
      <c r="J2862" s="3">
        <f>_xlfn.XLOOKUP(Table29[[#This Row],[order_id]],orders!A:A,orders!B:B)</f>
        <v>74548003</v>
      </c>
      <c r="K2862" s="3" t="str">
        <f>_xlfn.XLOOKUP(Table29[[#This Row],[order_id]],orders!A:A,orders!E:E)</f>
        <v>Wallet</v>
      </c>
      <c r="L2862" s="3" t="str">
        <f>_xlfn.XLOOKUP(Table29[[#This Row],[customer id]],customers!A:A,customers!C:C)</f>
        <v>Regular</v>
      </c>
    </row>
    <row r="2863" spans="1:12" x14ac:dyDescent="0.35">
      <c r="A2863" s="3">
        <v>344554037</v>
      </c>
      <c r="B2863">
        <v>140154</v>
      </c>
      <c r="C2863">
        <v>3</v>
      </c>
      <c r="D2863" s="2">
        <v>171.2</v>
      </c>
      <c r="E2863" s="2">
        <f>Table29[[#This Row],[quantity]]*Table29[[#This Row],[unit_price]]</f>
        <v>513.59999999999991</v>
      </c>
      <c r="F2863" t="str">
        <f>_xlfn.XLOOKUP(Table29[[#This Row],[product_id]],products!A:A,products!B:B)</f>
        <v>Shampoo</v>
      </c>
      <c r="G2863" t="str">
        <f>_xlfn.XLOOKUP(B:B,products!A:A,products!C:C)</f>
        <v>Personal Care</v>
      </c>
      <c r="H2863" t="str">
        <f>_xlfn.XLOOKUP(Table29[[#This Row],[product_id]],products!A:A,products!D:D)</f>
        <v>Malhotra LLC</v>
      </c>
      <c r="I2863" s="1">
        <f>_xlfn.XLOOKUP(Table29[[#This Row],[order_id]],orders!A:A,orders!C:C)</f>
        <v>45240.34652777778</v>
      </c>
      <c r="J2863" s="3">
        <f>_xlfn.XLOOKUP(Table29[[#This Row],[order_id]],orders!A:A,orders!B:B)</f>
        <v>78847070</v>
      </c>
      <c r="K2863" s="3" t="str">
        <f>_xlfn.XLOOKUP(Table29[[#This Row],[order_id]],orders!A:A,orders!E:E)</f>
        <v>Card</v>
      </c>
      <c r="L2863" s="3" t="str">
        <f>_xlfn.XLOOKUP(Table29[[#This Row],[customer id]],customers!A:A,customers!C:C)</f>
        <v>Inactive</v>
      </c>
    </row>
    <row r="2864" spans="1:12" x14ac:dyDescent="0.35">
      <c r="A2864" s="3">
        <v>7503255456</v>
      </c>
      <c r="B2864">
        <v>140489</v>
      </c>
      <c r="C2864">
        <v>3</v>
      </c>
      <c r="D2864" s="2">
        <v>650.20000000000005</v>
      </c>
      <c r="E2864" s="2">
        <f>Table29[[#This Row],[quantity]]*Table29[[#This Row],[unit_price]]</f>
        <v>1950.6000000000001</v>
      </c>
      <c r="F2864" t="str">
        <f>_xlfn.XLOOKUP(Table29[[#This Row],[product_id]],products!A:A,products!B:B)</f>
        <v>Soap</v>
      </c>
      <c r="G2864" t="str">
        <f>_xlfn.XLOOKUP(B:B,products!A:A,products!C:C)</f>
        <v>Personal Care</v>
      </c>
      <c r="H2864" t="str">
        <f>_xlfn.XLOOKUP(Table29[[#This Row],[product_id]],products!A:A,products!D:D)</f>
        <v>Biswas, Kapoor and Patel</v>
      </c>
      <c r="I2864" s="1">
        <f>_xlfn.XLOOKUP(Table29[[#This Row],[order_id]],orders!A:A,orders!C:C)</f>
        <v>45141.885416666664</v>
      </c>
      <c r="J2864" s="3">
        <f>_xlfn.XLOOKUP(Table29[[#This Row],[order_id]],orders!A:A,orders!B:B)</f>
        <v>82948843</v>
      </c>
      <c r="K2864" s="3" t="str">
        <f>_xlfn.XLOOKUP(Table29[[#This Row],[order_id]],orders!A:A,orders!E:E)</f>
        <v>Card</v>
      </c>
      <c r="L2864" s="3" t="str">
        <f>_xlfn.XLOOKUP(Table29[[#This Row],[customer id]],customers!A:A,customers!C:C)</f>
        <v>Regular</v>
      </c>
    </row>
    <row r="2865" spans="1:12" x14ac:dyDescent="0.35">
      <c r="A2865" s="3">
        <v>5903638531</v>
      </c>
      <c r="B2865">
        <v>613942</v>
      </c>
      <c r="C2865">
        <v>1</v>
      </c>
      <c r="D2865" s="2">
        <v>545</v>
      </c>
      <c r="E2865" s="2">
        <f>Table29[[#This Row],[quantity]]*Table29[[#This Row],[unit_price]]</f>
        <v>545</v>
      </c>
      <c r="F2865" t="str">
        <f>_xlfn.XLOOKUP(Table29[[#This Row],[product_id]],products!A:A,products!B:B)</f>
        <v>Pet Treats</v>
      </c>
      <c r="G2865" t="str">
        <f>_xlfn.XLOOKUP(B:B,products!A:A,products!C:C)</f>
        <v>Pet Care</v>
      </c>
      <c r="H2865" t="str">
        <f>_xlfn.XLOOKUP(Table29[[#This Row],[product_id]],products!A:A,products!D:D)</f>
        <v>Dyal, Saraf and Goel</v>
      </c>
      <c r="I2865" s="1">
        <f>_xlfn.XLOOKUP(Table29[[#This Row],[order_id]],orders!A:A,orders!C:C)</f>
        <v>45048.697222222225</v>
      </c>
      <c r="J2865" s="3">
        <f>_xlfn.XLOOKUP(Table29[[#This Row],[order_id]],orders!A:A,orders!B:B)</f>
        <v>78209683</v>
      </c>
      <c r="K2865" s="3" t="str">
        <f>_xlfn.XLOOKUP(Table29[[#This Row],[order_id]],orders!A:A,orders!E:E)</f>
        <v>Card</v>
      </c>
      <c r="L2865" s="3" t="str">
        <f>_xlfn.XLOOKUP(Table29[[#This Row],[customer id]],customers!A:A,customers!C:C)</f>
        <v>Premium</v>
      </c>
    </row>
    <row r="2866" spans="1:12" x14ac:dyDescent="0.35">
      <c r="A2866" s="3">
        <v>1670694517</v>
      </c>
      <c r="B2866">
        <v>704868</v>
      </c>
      <c r="C2866">
        <v>3</v>
      </c>
      <c r="D2866" s="2">
        <v>193.46</v>
      </c>
      <c r="E2866" s="2">
        <f>Table29[[#This Row],[quantity]]*Table29[[#This Row],[unit_price]]</f>
        <v>580.38</v>
      </c>
      <c r="F2866" t="str">
        <f>_xlfn.XLOOKUP(Table29[[#This Row],[product_id]],products!A:A,products!B:B)</f>
        <v>Detergent</v>
      </c>
      <c r="G2866" t="str">
        <f>_xlfn.XLOOKUP(B:B,products!A:A,products!C:C)</f>
        <v>Household Care</v>
      </c>
      <c r="H2866" t="str">
        <f>_xlfn.XLOOKUP(Table29[[#This Row],[product_id]],products!A:A,products!D:D)</f>
        <v>Parikh, Oak and Kara</v>
      </c>
      <c r="I2866" s="1">
        <f>_xlfn.XLOOKUP(Table29[[#This Row],[order_id]],orders!A:A,orders!C:C)</f>
        <v>45513.73541666667</v>
      </c>
      <c r="J2866" s="3">
        <f>_xlfn.XLOOKUP(Table29[[#This Row],[order_id]],orders!A:A,orders!B:B)</f>
        <v>92356639</v>
      </c>
      <c r="K2866" s="3" t="str">
        <f>_xlfn.XLOOKUP(Table29[[#This Row],[order_id]],orders!A:A,orders!E:E)</f>
        <v>Cash</v>
      </c>
      <c r="L2866" s="3" t="str">
        <f>_xlfn.XLOOKUP(Table29[[#This Row],[customer id]],customers!A:A,customers!C:C)</f>
        <v>Inactive</v>
      </c>
    </row>
    <row r="2867" spans="1:12" x14ac:dyDescent="0.35">
      <c r="A2867" s="3">
        <v>2369121788</v>
      </c>
      <c r="B2867">
        <v>444361</v>
      </c>
      <c r="C2867">
        <v>1</v>
      </c>
      <c r="D2867" s="2">
        <v>822.63</v>
      </c>
      <c r="E2867" s="2">
        <f>Table29[[#This Row],[quantity]]*Table29[[#This Row],[unit_price]]</f>
        <v>822.63</v>
      </c>
      <c r="F2867" t="str">
        <f>_xlfn.XLOOKUP(Table29[[#This Row],[product_id]],products!A:A,products!B:B)</f>
        <v>Pain Reliever</v>
      </c>
      <c r="G2867" t="str">
        <f>_xlfn.XLOOKUP(B:B,products!A:A,products!C:C)</f>
        <v>Pharmacy</v>
      </c>
      <c r="H2867" t="str">
        <f>_xlfn.XLOOKUP(Table29[[#This Row],[product_id]],products!A:A,products!D:D)</f>
        <v>Prakash, Bawa and Kale</v>
      </c>
      <c r="I2867" s="1">
        <f>_xlfn.XLOOKUP(Table29[[#This Row],[order_id]],orders!A:A,orders!C:C)</f>
        <v>45440.887499999997</v>
      </c>
      <c r="J2867" s="3">
        <f>_xlfn.XLOOKUP(Table29[[#This Row],[order_id]],orders!A:A,orders!B:B)</f>
        <v>60062501</v>
      </c>
      <c r="K2867" s="3" t="str">
        <f>_xlfn.XLOOKUP(Table29[[#This Row],[order_id]],orders!A:A,orders!E:E)</f>
        <v>UPI</v>
      </c>
      <c r="L2867" s="3" t="str">
        <f>_xlfn.XLOOKUP(Table29[[#This Row],[customer id]],customers!A:A,customers!C:C)</f>
        <v>New</v>
      </c>
    </row>
    <row r="2868" spans="1:12" x14ac:dyDescent="0.35">
      <c r="A2868" s="3">
        <v>6012082951</v>
      </c>
      <c r="B2868">
        <v>34186</v>
      </c>
      <c r="C2868">
        <v>2</v>
      </c>
      <c r="D2868" s="2">
        <v>925.65</v>
      </c>
      <c r="E2868" s="2">
        <f>Table29[[#This Row],[quantity]]*Table29[[#This Row],[unit_price]]</f>
        <v>1851.3</v>
      </c>
      <c r="F2868" t="str">
        <f>_xlfn.XLOOKUP(Table29[[#This Row],[product_id]],products!A:A,products!B:B)</f>
        <v>Mangoes</v>
      </c>
      <c r="G2868" t="str">
        <f>_xlfn.XLOOKUP(B:B,products!A:A,products!C:C)</f>
        <v>Fruits &amp; Vegetables</v>
      </c>
      <c r="H2868" t="str">
        <f>_xlfn.XLOOKUP(Table29[[#This Row],[product_id]],products!A:A,products!D:D)</f>
        <v>Mandal-Kar</v>
      </c>
      <c r="I2868" s="1">
        <f>_xlfn.XLOOKUP(Table29[[#This Row],[order_id]],orders!A:A,orders!C:C)</f>
        <v>45063.255555555559</v>
      </c>
      <c r="J2868" s="3">
        <f>_xlfn.XLOOKUP(Table29[[#This Row],[order_id]],orders!A:A,orders!B:B)</f>
        <v>88866835</v>
      </c>
      <c r="K2868" s="3" t="str">
        <f>_xlfn.XLOOKUP(Table29[[#This Row],[order_id]],orders!A:A,orders!E:E)</f>
        <v>Card</v>
      </c>
      <c r="L2868" s="3" t="str">
        <f>_xlfn.XLOOKUP(Table29[[#This Row],[customer id]],customers!A:A,customers!C:C)</f>
        <v>Premium</v>
      </c>
    </row>
    <row r="2869" spans="1:12" x14ac:dyDescent="0.35">
      <c r="A2869" s="3">
        <v>3675914158</v>
      </c>
      <c r="B2869">
        <v>329351</v>
      </c>
      <c r="C2869">
        <v>1</v>
      </c>
      <c r="D2869" s="2">
        <v>310.87</v>
      </c>
      <c r="E2869" s="2">
        <f>Table29[[#This Row],[quantity]]*Table29[[#This Row],[unit_price]]</f>
        <v>310.87</v>
      </c>
      <c r="F2869" t="str">
        <f>_xlfn.XLOOKUP(Table29[[#This Row],[product_id]],products!A:A,products!B:B)</f>
        <v>Cheese</v>
      </c>
      <c r="G2869" t="str">
        <f>_xlfn.XLOOKUP(B:B,products!A:A,products!C:C)</f>
        <v>Dairy &amp; Breakfast</v>
      </c>
      <c r="H2869" t="str">
        <f>_xlfn.XLOOKUP(Table29[[#This Row],[product_id]],products!A:A,products!D:D)</f>
        <v>Lala, Kalita and Sathe</v>
      </c>
      <c r="I2869" s="1">
        <f>_xlfn.XLOOKUP(Table29[[#This Row],[order_id]],orders!A:A,orders!C:C)</f>
        <v>45359.258333333331</v>
      </c>
      <c r="J2869" s="3">
        <f>_xlfn.XLOOKUP(Table29[[#This Row],[order_id]],orders!A:A,orders!B:B)</f>
        <v>89361574</v>
      </c>
      <c r="K2869" s="3" t="str">
        <f>_xlfn.XLOOKUP(Table29[[#This Row],[order_id]],orders!A:A,orders!E:E)</f>
        <v>Card</v>
      </c>
      <c r="L2869" s="3" t="str">
        <f>_xlfn.XLOOKUP(Table29[[#This Row],[customer id]],customers!A:A,customers!C:C)</f>
        <v>Regular</v>
      </c>
    </row>
    <row r="2870" spans="1:12" x14ac:dyDescent="0.35">
      <c r="A2870" s="3">
        <v>1396605672</v>
      </c>
      <c r="B2870">
        <v>451812</v>
      </c>
      <c r="C2870">
        <v>2</v>
      </c>
      <c r="D2870" s="2">
        <v>530.85</v>
      </c>
      <c r="E2870" s="2">
        <f>Table29[[#This Row],[quantity]]*Table29[[#This Row],[unit_price]]</f>
        <v>1061.7</v>
      </c>
      <c r="F2870" t="str">
        <f>_xlfn.XLOOKUP(Table29[[#This Row],[product_id]],products!A:A,products!B:B)</f>
        <v>Pain Reliever</v>
      </c>
      <c r="G2870" t="str">
        <f>_xlfn.XLOOKUP(B:B,products!A:A,products!C:C)</f>
        <v>Pharmacy</v>
      </c>
      <c r="H2870" t="str">
        <f>_xlfn.XLOOKUP(Table29[[#This Row],[product_id]],products!A:A,products!D:D)</f>
        <v>Batra, Sant and Mandal</v>
      </c>
      <c r="I2870" s="1">
        <f>_xlfn.XLOOKUP(Table29[[#This Row],[order_id]],orders!A:A,orders!C:C)</f>
        <v>45298.081944444442</v>
      </c>
      <c r="J2870" s="3">
        <f>_xlfn.XLOOKUP(Table29[[#This Row],[order_id]],orders!A:A,orders!B:B)</f>
        <v>20956158</v>
      </c>
      <c r="K2870" s="3" t="str">
        <f>_xlfn.XLOOKUP(Table29[[#This Row],[order_id]],orders!A:A,orders!E:E)</f>
        <v>Card</v>
      </c>
      <c r="L2870" s="3" t="str">
        <f>_xlfn.XLOOKUP(Table29[[#This Row],[customer id]],customers!A:A,customers!C:C)</f>
        <v>Premium</v>
      </c>
    </row>
    <row r="2871" spans="1:12" x14ac:dyDescent="0.35">
      <c r="A2871" s="3">
        <v>4260996213</v>
      </c>
      <c r="B2871">
        <v>642612</v>
      </c>
      <c r="C2871">
        <v>2</v>
      </c>
      <c r="D2871" s="2">
        <v>517.03</v>
      </c>
      <c r="E2871" s="2">
        <f>Table29[[#This Row],[quantity]]*Table29[[#This Row],[unit_price]]</f>
        <v>1034.06</v>
      </c>
      <c r="F2871" t="str">
        <f>_xlfn.XLOOKUP(Table29[[#This Row],[product_id]],products!A:A,products!B:B)</f>
        <v>Pet Treats</v>
      </c>
      <c r="G2871" t="str">
        <f>_xlfn.XLOOKUP(B:B,products!A:A,products!C:C)</f>
        <v>Pet Care</v>
      </c>
      <c r="H2871" t="str">
        <f>_xlfn.XLOOKUP(Table29[[#This Row],[product_id]],products!A:A,products!D:D)</f>
        <v>Pillay-Ahuja</v>
      </c>
      <c r="I2871" s="1">
        <f>_xlfn.XLOOKUP(Table29[[#This Row],[order_id]],orders!A:A,orders!C:C)</f>
        <v>45028.53125</v>
      </c>
      <c r="J2871" s="3">
        <f>_xlfn.XLOOKUP(Table29[[#This Row],[order_id]],orders!A:A,orders!B:B)</f>
        <v>77035814</v>
      </c>
      <c r="K2871" s="3" t="str">
        <f>_xlfn.XLOOKUP(Table29[[#This Row],[order_id]],orders!A:A,orders!E:E)</f>
        <v>Wallet</v>
      </c>
      <c r="L2871" s="3" t="str">
        <f>_xlfn.XLOOKUP(Table29[[#This Row],[customer id]],customers!A:A,customers!C:C)</f>
        <v>Inactive</v>
      </c>
    </row>
    <row r="2872" spans="1:12" x14ac:dyDescent="0.35">
      <c r="A2872" s="3">
        <v>4749534376</v>
      </c>
      <c r="B2872">
        <v>566052</v>
      </c>
      <c r="C2872">
        <v>1</v>
      </c>
      <c r="D2872" s="2">
        <v>87.3</v>
      </c>
      <c r="E2872" s="2">
        <f>Table29[[#This Row],[quantity]]*Table29[[#This Row],[unit_price]]</f>
        <v>87.3</v>
      </c>
      <c r="F2872" t="str">
        <f>_xlfn.XLOOKUP(Table29[[#This Row],[product_id]],products!A:A,products!B:B)</f>
        <v>Pain Reliever</v>
      </c>
      <c r="G2872" t="str">
        <f>_xlfn.XLOOKUP(B:B,products!A:A,products!C:C)</f>
        <v>Pharmacy</v>
      </c>
      <c r="H2872" t="str">
        <f>_xlfn.XLOOKUP(Table29[[#This Row],[product_id]],products!A:A,products!D:D)</f>
        <v>Apte, Soman and Raju</v>
      </c>
      <c r="I2872" s="1">
        <f>_xlfn.XLOOKUP(Table29[[#This Row],[order_id]],orders!A:A,orders!C:C)</f>
        <v>45431.025000000001</v>
      </c>
      <c r="J2872" s="3">
        <f>_xlfn.XLOOKUP(Table29[[#This Row],[order_id]],orders!A:A,orders!B:B)</f>
        <v>53100521</v>
      </c>
      <c r="K2872" s="3" t="str">
        <f>_xlfn.XLOOKUP(Table29[[#This Row],[order_id]],orders!A:A,orders!E:E)</f>
        <v>Card</v>
      </c>
      <c r="L2872" s="3" t="str">
        <f>_xlfn.XLOOKUP(Table29[[#This Row],[customer id]],customers!A:A,customers!C:C)</f>
        <v>Inactive</v>
      </c>
    </row>
    <row r="2873" spans="1:12" x14ac:dyDescent="0.35">
      <c r="A2873" s="3">
        <v>6095091385</v>
      </c>
      <c r="B2873">
        <v>123983</v>
      </c>
      <c r="C2873">
        <v>2</v>
      </c>
      <c r="D2873" s="2">
        <v>785.67</v>
      </c>
      <c r="E2873" s="2">
        <f>Table29[[#This Row],[quantity]]*Table29[[#This Row],[unit_price]]</f>
        <v>1571.34</v>
      </c>
      <c r="F2873" t="str">
        <f>_xlfn.XLOOKUP(Table29[[#This Row],[product_id]],products!A:A,products!B:B)</f>
        <v>Cough Syrup</v>
      </c>
      <c r="G2873" t="str">
        <f>_xlfn.XLOOKUP(B:B,products!A:A,products!C:C)</f>
        <v>Pharmacy</v>
      </c>
      <c r="H2873" t="str">
        <f>_xlfn.XLOOKUP(Table29[[#This Row],[product_id]],products!A:A,products!D:D)</f>
        <v>Kurian-Chhabra</v>
      </c>
      <c r="I2873" s="1">
        <f>_xlfn.XLOOKUP(Table29[[#This Row],[order_id]],orders!A:A,orders!C:C)</f>
        <v>45484.293055555558</v>
      </c>
      <c r="J2873" s="3">
        <f>_xlfn.XLOOKUP(Table29[[#This Row],[order_id]],orders!A:A,orders!B:B)</f>
        <v>34839913</v>
      </c>
      <c r="K2873" s="3" t="str">
        <f>_xlfn.XLOOKUP(Table29[[#This Row],[order_id]],orders!A:A,orders!E:E)</f>
        <v>Cash</v>
      </c>
      <c r="L2873" s="3" t="str">
        <f>_xlfn.XLOOKUP(Table29[[#This Row],[customer id]],customers!A:A,customers!C:C)</f>
        <v>Regular</v>
      </c>
    </row>
    <row r="2874" spans="1:12" x14ac:dyDescent="0.35">
      <c r="A2874" s="3">
        <v>1131338162</v>
      </c>
      <c r="B2874">
        <v>451933</v>
      </c>
      <c r="C2874">
        <v>2</v>
      </c>
      <c r="D2874" s="2">
        <v>568.94000000000005</v>
      </c>
      <c r="E2874" s="2">
        <f>Table29[[#This Row],[quantity]]*Table29[[#This Row],[unit_price]]</f>
        <v>1137.8800000000001</v>
      </c>
      <c r="F2874" t="str">
        <f>_xlfn.XLOOKUP(Table29[[#This Row],[product_id]],products!A:A,products!B:B)</f>
        <v>Wheat Flour</v>
      </c>
      <c r="G2874" t="str">
        <f>_xlfn.XLOOKUP(B:B,products!A:A,products!C:C)</f>
        <v>Grocery &amp; Staples</v>
      </c>
      <c r="H2874" t="str">
        <f>_xlfn.XLOOKUP(Table29[[#This Row],[product_id]],products!A:A,products!D:D)</f>
        <v>Nadig Ltd</v>
      </c>
      <c r="I2874" s="1">
        <f>_xlfn.XLOOKUP(Table29[[#This Row],[order_id]],orders!A:A,orders!C:C)</f>
        <v>45325.497916666667</v>
      </c>
      <c r="J2874" s="3">
        <f>_xlfn.XLOOKUP(Table29[[#This Row],[order_id]],orders!A:A,orders!B:B)</f>
        <v>21201299</v>
      </c>
      <c r="K2874" s="3" t="str">
        <f>_xlfn.XLOOKUP(Table29[[#This Row],[order_id]],orders!A:A,orders!E:E)</f>
        <v>Cash</v>
      </c>
      <c r="L2874" s="3" t="str">
        <f>_xlfn.XLOOKUP(Table29[[#This Row],[customer id]],customers!A:A,customers!C:C)</f>
        <v>New</v>
      </c>
    </row>
    <row r="2875" spans="1:12" x14ac:dyDescent="0.35">
      <c r="A2875" s="3">
        <v>6100236720</v>
      </c>
      <c r="B2875">
        <v>274207</v>
      </c>
      <c r="C2875">
        <v>2</v>
      </c>
      <c r="D2875" s="2">
        <v>328.51</v>
      </c>
      <c r="E2875" s="2">
        <f>Table29[[#This Row],[quantity]]*Table29[[#This Row],[unit_price]]</f>
        <v>657.02</v>
      </c>
      <c r="F2875" t="str">
        <f>_xlfn.XLOOKUP(Table29[[#This Row],[product_id]],products!A:A,products!B:B)</f>
        <v>Cough Syrup</v>
      </c>
      <c r="G2875" t="str">
        <f>_xlfn.XLOOKUP(B:B,products!A:A,products!C:C)</f>
        <v>Pharmacy</v>
      </c>
      <c r="H2875" t="str">
        <f>_xlfn.XLOOKUP(Table29[[#This Row],[product_id]],products!A:A,products!D:D)</f>
        <v>Savant, Batta and Mander</v>
      </c>
      <c r="I2875" s="1">
        <f>_xlfn.XLOOKUP(Table29[[#This Row],[order_id]],orders!A:A,orders!C:C)</f>
        <v>45162.542361111111</v>
      </c>
      <c r="J2875" s="3">
        <f>_xlfn.XLOOKUP(Table29[[#This Row],[order_id]],orders!A:A,orders!B:B)</f>
        <v>83660688</v>
      </c>
      <c r="K2875" s="3" t="str">
        <f>_xlfn.XLOOKUP(Table29[[#This Row],[order_id]],orders!A:A,orders!E:E)</f>
        <v>Cash</v>
      </c>
      <c r="L2875" s="3" t="str">
        <f>_xlfn.XLOOKUP(Table29[[#This Row],[customer id]],customers!A:A,customers!C:C)</f>
        <v>Premium</v>
      </c>
    </row>
    <row r="2876" spans="1:12" x14ac:dyDescent="0.35">
      <c r="A2876" s="3">
        <v>3363683548</v>
      </c>
      <c r="B2876">
        <v>679284</v>
      </c>
      <c r="C2876">
        <v>3</v>
      </c>
      <c r="D2876" s="2">
        <v>877.89</v>
      </c>
      <c r="E2876" s="2">
        <f>Table29[[#This Row],[quantity]]*Table29[[#This Row],[unit_price]]</f>
        <v>2633.67</v>
      </c>
      <c r="F2876" t="str">
        <f>_xlfn.XLOOKUP(Table29[[#This Row],[product_id]],products!A:A,products!B:B)</f>
        <v>Cough Syrup</v>
      </c>
      <c r="G2876" t="str">
        <f>_xlfn.XLOOKUP(B:B,products!A:A,products!C:C)</f>
        <v>Pharmacy</v>
      </c>
      <c r="H2876" t="str">
        <f>_xlfn.XLOOKUP(Table29[[#This Row],[product_id]],products!A:A,products!D:D)</f>
        <v>Pant LLC</v>
      </c>
      <c r="I2876" s="1">
        <f>_xlfn.XLOOKUP(Table29[[#This Row],[order_id]],orders!A:A,orders!C:C)</f>
        <v>45331.427777777775</v>
      </c>
      <c r="J2876" s="3">
        <f>_xlfn.XLOOKUP(Table29[[#This Row],[order_id]],orders!A:A,orders!B:B)</f>
        <v>43367112</v>
      </c>
      <c r="K2876" s="3" t="str">
        <f>_xlfn.XLOOKUP(Table29[[#This Row],[order_id]],orders!A:A,orders!E:E)</f>
        <v>Card</v>
      </c>
      <c r="L2876" s="3" t="str">
        <f>_xlfn.XLOOKUP(Table29[[#This Row],[customer id]],customers!A:A,customers!C:C)</f>
        <v>New</v>
      </c>
    </row>
    <row r="2877" spans="1:12" x14ac:dyDescent="0.35">
      <c r="A2877" s="3">
        <v>8721540965</v>
      </c>
      <c r="B2877">
        <v>328457</v>
      </c>
      <c r="C2877">
        <v>2</v>
      </c>
      <c r="D2877" s="2">
        <v>858.57</v>
      </c>
      <c r="E2877" s="2">
        <f>Table29[[#This Row],[quantity]]*Table29[[#This Row],[unit_price]]</f>
        <v>1717.14</v>
      </c>
      <c r="F2877" t="str">
        <f>_xlfn.XLOOKUP(Table29[[#This Row],[product_id]],products!A:A,products!B:B)</f>
        <v>Mango Drink</v>
      </c>
      <c r="G2877" t="str">
        <f>_xlfn.XLOOKUP(B:B,products!A:A,products!C:C)</f>
        <v>Cold Drinks &amp; Juices</v>
      </c>
      <c r="H2877" t="str">
        <f>_xlfn.XLOOKUP(Table29[[#This Row],[product_id]],products!A:A,products!D:D)</f>
        <v>Hayre-Shere</v>
      </c>
      <c r="I2877" s="1">
        <f>_xlfn.XLOOKUP(Table29[[#This Row],[order_id]],orders!A:A,orders!C:C)</f>
        <v>45478.542361111111</v>
      </c>
      <c r="J2877" s="3">
        <f>_xlfn.XLOOKUP(Table29[[#This Row],[order_id]],orders!A:A,orders!B:B)</f>
        <v>38902882</v>
      </c>
      <c r="K2877" s="3" t="str">
        <f>_xlfn.XLOOKUP(Table29[[#This Row],[order_id]],orders!A:A,orders!E:E)</f>
        <v>UPI</v>
      </c>
      <c r="L2877" s="3" t="str">
        <f>_xlfn.XLOOKUP(Table29[[#This Row],[customer id]],customers!A:A,customers!C:C)</f>
        <v>Inactive</v>
      </c>
    </row>
    <row r="2878" spans="1:12" x14ac:dyDescent="0.35">
      <c r="A2878" s="3">
        <v>1712456261</v>
      </c>
      <c r="B2878">
        <v>669378</v>
      </c>
      <c r="C2878">
        <v>1</v>
      </c>
      <c r="D2878" s="2">
        <v>212.14</v>
      </c>
      <c r="E2878" s="2">
        <f>Table29[[#This Row],[quantity]]*Table29[[#This Row],[unit_price]]</f>
        <v>212.14</v>
      </c>
      <c r="F2878" t="str">
        <f>_xlfn.XLOOKUP(Table29[[#This Row],[product_id]],products!A:A,products!B:B)</f>
        <v>Potatoes</v>
      </c>
      <c r="G2878" t="str">
        <f>_xlfn.XLOOKUP(B:B,products!A:A,products!C:C)</f>
        <v>Fruits &amp; Vegetables</v>
      </c>
      <c r="H2878" t="str">
        <f>_xlfn.XLOOKUP(Table29[[#This Row],[product_id]],products!A:A,products!D:D)</f>
        <v>Chadha and Sons</v>
      </c>
      <c r="I2878" s="1">
        <f>_xlfn.XLOOKUP(Table29[[#This Row],[order_id]],orders!A:A,orders!C:C)</f>
        <v>45214.442361111112</v>
      </c>
      <c r="J2878" s="3">
        <f>_xlfn.XLOOKUP(Table29[[#This Row],[order_id]],orders!A:A,orders!B:B)</f>
        <v>90448312</v>
      </c>
      <c r="K2878" s="3" t="str">
        <f>_xlfn.XLOOKUP(Table29[[#This Row],[order_id]],orders!A:A,orders!E:E)</f>
        <v>Cash</v>
      </c>
      <c r="L2878" s="3" t="str">
        <f>_xlfn.XLOOKUP(Table29[[#This Row],[customer id]],customers!A:A,customers!C:C)</f>
        <v>Inactive</v>
      </c>
    </row>
    <row r="2879" spans="1:12" x14ac:dyDescent="0.35">
      <c r="A2879" s="3">
        <v>760930025</v>
      </c>
      <c r="B2879">
        <v>969851</v>
      </c>
      <c r="C2879">
        <v>1</v>
      </c>
      <c r="D2879" s="2">
        <v>340.66</v>
      </c>
      <c r="E2879" s="2">
        <f>Table29[[#This Row],[quantity]]*Table29[[#This Row],[unit_price]]</f>
        <v>340.66</v>
      </c>
      <c r="F2879" t="str">
        <f>_xlfn.XLOOKUP(Table29[[#This Row],[product_id]],products!A:A,products!B:B)</f>
        <v>Frozen Vegetables</v>
      </c>
      <c r="G2879" t="str">
        <f>_xlfn.XLOOKUP(B:B,products!A:A,products!C:C)</f>
        <v>Instant &amp; Frozen Food</v>
      </c>
      <c r="H2879" t="str">
        <f>_xlfn.XLOOKUP(Table29[[#This Row],[product_id]],products!A:A,products!D:D)</f>
        <v>Kara, Sodhi and Bassi</v>
      </c>
      <c r="I2879" s="1">
        <f>_xlfn.XLOOKUP(Table29[[#This Row],[order_id]],orders!A:A,orders!C:C)</f>
        <v>45096.769444444442</v>
      </c>
      <c r="J2879" s="3">
        <f>_xlfn.XLOOKUP(Table29[[#This Row],[order_id]],orders!A:A,orders!B:B)</f>
        <v>49756591</v>
      </c>
      <c r="K2879" s="3" t="str">
        <f>_xlfn.XLOOKUP(Table29[[#This Row],[order_id]],orders!A:A,orders!E:E)</f>
        <v>Card</v>
      </c>
      <c r="L2879" s="3" t="str">
        <f>_xlfn.XLOOKUP(Table29[[#This Row],[customer id]],customers!A:A,customers!C:C)</f>
        <v>Inactive</v>
      </c>
    </row>
    <row r="2880" spans="1:12" x14ac:dyDescent="0.35">
      <c r="A2880" s="3">
        <v>5652465358</v>
      </c>
      <c r="B2880">
        <v>712307</v>
      </c>
      <c r="C2880">
        <v>1</v>
      </c>
      <c r="D2880" s="2">
        <v>264.89</v>
      </c>
      <c r="E2880" s="2">
        <f>Table29[[#This Row],[quantity]]*Table29[[#This Row],[unit_price]]</f>
        <v>264.89</v>
      </c>
      <c r="F2880" t="str">
        <f>_xlfn.XLOOKUP(Table29[[#This Row],[product_id]],products!A:A,products!B:B)</f>
        <v>Orange Juice</v>
      </c>
      <c r="G2880" t="str">
        <f>_xlfn.XLOOKUP(B:B,products!A:A,products!C:C)</f>
        <v>Cold Drinks &amp; Juices</v>
      </c>
      <c r="H2880" t="str">
        <f>_xlfn.XLOOKUP(Table29[[#This Row],[product_id]],products!A:A,products!D:D)</f>
        <v>Chana LLC</v>
      </c>
      <c r="I2880" s="1">
        <f>_xlfn.XLOOKUP(Table29[[#This Row],[order_id]],orders!A:A,orders!C:C)</f>
        <v>45460.759027777778</v>
      </c>
      <c r="J2880" s="3">
        <f>_xlfn.XLOOKUP(Table29[[#This Row],[order_id]],orders!A:A,orders!B:B)</f>
        <v>57523973</v>
      </c>
      <c r="K2880" s="3" t="str">
        <f>_xlfn.XLOOKUP(Table29[[#This Row],[order_id]],orders!A:A,orders!E:E)</f>
        <v>Card</v>
      </c>
      <c r="L2880" s="3" t="str">
        <f>_xlfn.XLOOKUP(Table29[[#This Row],[customer id]],customers!A:A,customers!C:C)</f>
        <v>New</v>
      </c>
    </row>
    <row r="2881" spans="1:12" x14ac:dyDescent="0.35">
      <c r="A2881" s="3">
        <v>3580915899</v>
      </c>
      <c r="B2881">
        <v>51036</v>
      </c>
      <c r="C2881">
        <v>1</v>
      </c>
      <c r="D2881" s="2">
        <v>931.61</v>
      </c>
      <c r="E2881" s="2">
        <f>Table29[[#This Row],[quantity]]*Table29[[#This Row],[unit_price]]</f>
        <v>931.61</v>
      </c>
      <c r="F2881" t="str">
        <f>_xlfn.XLOOKUP(Table29[[#This Row],[product_id]],products!A:A,products!B:B)</f>
        <v>Baby Food</v>
      </c>
      <c r="G2881" t="str">
        <f>_xlfn.XLOOKUP(B:B,products!A:A,products!C:C)</f>
        <v>Baby Care</v>
      </c>
      <c r="H2881" t="str">
        <f>_xlfn.XLOOKUP(Table29[[#This Row],[product_id]],products!A:A,products!D:D)</f>
        <v>Karnik PLC</v>
      </c>
      <c r="I2881" s="1">
        <f>_xlfn.XLOOKUP(Table29[[#This Row],[order_id]],orders!A:A,orders!C:C)</f>
        <v>45222.759722222225</v>
      </c>
      <c r="J2881" s="3">
        <f>_xlfn.XLOOKUP(Table29[[#This Row],[order_id]],orders!A:A,orders!B:B)</f>
        <v>87954926</v>
      </c>
      <c r="K2881" s="3" t="str">
        <f>_xlfn.XLOOKUP(Table29[[#This Row],[order_id]],orders!A:A,orders!E:E)</f>
        <v>UPI</v>
      </c>
      <c r="L2881" s="3" t="str">
        <f>_xlfn.XLOOKUP(Table29[[#This Row],[customer id]],customers!A:A,customers!C:C)</f>
        <v>Premium</v>
      </c>
    </row>
    <row r="2882" spans="1:12" x14ac:dyDescent="0.35">
      <c r="A2882" s="3">
        <v>1174382816</v>
      </c>
      <c r="B2882">
        <v>284460</v>
      </c>
      <c r="C2882">
        <v>2</v>
      </c>
      <c r="D2882" s="2">
        <v>505.95</v>
      </c>
      <c r="E2882" s="2">
        <f>Table29[[#This Row],[quantity]]*Table29[[#This Row],[unit_price]]</f>
        <v>1011.9</v>
      </c>
      <c r="F2882" t="str">
        <f>_xlfn.XLOOKUP(Table29[[#This Row],[product_id]],products!A:A,products!B:B)</f>
        <v>Potatoes</v>
      </c>
      <c r="G2882" t="str">
        <f>_xlfn.XLOOKUP(B:B,products!A:A,products!C:C)</f>
        <v>Fruits &amp; Vegetables</v>
      </c>
      <c r="H2882" t="str">
        <f>_xlfn.XLOOKUP(Table29[[#This Row],[product_id]],products!A:A,products!D:D)</f>
        <v>Ramakrishnan, Anand and Khare</v>
      </c>
      <c r="I2882" s="1">
        <f>_xlfn.XLOOKUP(Table29[[#This Row],[order_id]],orders!A:A,orders!C:C)</f>
        <v>45518.868750000001</v>
      </c>
      <c r="J2882" s="3">
        <f>_xlfn.XLOOKUP(Table29[[#This Row],[order_id]],orders!A:A,orders!B:B)</f>
        <v>773410</v>
      </c>
      <c r="K2882" s="3" t="str">
        <f>_xlfn.XLOOKUP(Table29[[#This Row],[order_id]],orders!A:A,orders!E:E)</f>
        <v>Card</v>
      </c>
      <c r="L2882" s="3" t="str">
        <f>_xlfn.XLOOKUP(Table29[[#This Row],[customer id]],customers!A:A,customers!C:C)</f>
        <v>New</v>
      </c>
    </row>
    <row r="2883" spans="1:12" x14ac:dyDescent="0.35">
      <c r="A2883" s="3">
        <v>3200474667</v>
      </c>
      <c r="B2883">
        <v>60619</v>
      </c>
      <c r="C2883">
        <v>3</v>
      </c>
      <c r="D2883" s="2">
        <v>726.41</v>
      </c>
      <c r="E2883" s="2">
        <f>Table29[[#This Row],[quantity]]*Table29[[#This Row],[unit_price]]</f>
        <v>2179.23</v>
      </c>
      <c r="F2883" t="str">
        <f>_xlfn.XLOOKUP(Table29[[#This Row],[product_id]],products!A:A,products!B:B)</f>
        <v>Iced Tea</v>
      </c>
      <c r="G2883" t="str">
        <f>_xlfn.XLOOKUP(B:B,products!A:A,products!C:C)</f>
        <v>Cold Drinks &amp; Juices</v>
      </c>
      <c r="H2883" t="str">
        <f>_xlfn.XLOOKUP(Table29[[#This Row],[product_id]],products!A:A,products!D:D)</f>
        <v>Bhasin LLC</v>
      </c>
      <c r="I2883" s="1">
        <f>_xlfn.XLOOKUP(Table29[[#This Row],[order_id]],orders!A:A,orders!C:C)</f>
        <v>45552.793055555558</v>
      </c>
      <c r="J2883" s="3">
        <f>_xlfn.XLOOKUP(Table29[[#This Row],[order_id]],orders!A:A,orders!B:B)</f>
        <v>15631726</v>
      </c>
      <c r="K2883" s="3" t="str">
        <f>_xlfn.XLOOKUP(Table29[[#This Row],[order_id]],orders!A:A,orders!E:E)</f>
        <v>Wallet</v>
      </c>
      <c r="L2883" s="3" t="str">
        <f>_xlfn.XLOOKUP(Table29[[#This Row],[customer id]],customers!A:A,customers!C:C)</f>
        <v>Inactive</v>
      </c>
    </row>
    <row r="2884" spans="1:12" x14ac:dyDescent="0.35">
      <c r="A2884" s="3">
        <v>7474651061</v>
      </c>
      <c r="B2884">
        <v>712003</v>
      </c>
      <c r="C2884">
        <v>1</v>
      </c>
      <c r="D2884" s="2">
        <v>671.68</v>
      </c>
      <c r="E2884" s="2">
        <f>Table29[[#This Row],[quantity]]*Table29[[#This Row],[unit_price]]</f>
        <v>671.68</v>
      </c>
      <c r="F2884" t="str">
        <f>_xlfn.XLOOKUP(Table29[[#This Row],[product_id]],products!A:A,products!B:B)</f>
        <v>Cola</v>
      </c>
      <c r="G2884" t="str">
        <f>_xlfn.XLOOKUP(B:B,products!A:A,products!C:C)</f>
        <v>Cold Drinks &amp; Juices</v>
      </c>
      <c r="H2884" t="str">
        <f>_xlfn.XLOOKUP(Table29[[#This Row],[product_id]],products!A:A,products!D:D)</f>
        <v>Karan, Bandi and Acharya</v>
      </c>
      <c r="I2884" s="1">
        <f>_xlfn.XLOOKUP(Table29[[#This Row],[order_id]],orders!A:A,orders!C:C)</f>
        <v>45086.939583333333</v>
      </c>
      <c r="J2884" s="3">
        <f>_xlfn.XLOOKUP(Table29[[#This Row],[order_id]],orders!A:A,orders!B:B)</f>
        <v>63238941</v>
      </c>
      <c r="K2884" s="3" t="str">
        <f>_xlfn.XLOOKUP(Table29[[#This Row],[order_id]],orders!A:A,orders!E:E)</f>
        <v>Cash</v>
      </c>
      <c r="L2884" s="3" t="str">
        <f>_xlfn.XLOOKUP(Table29[[#This Row],[customer id]],customers!A:A,customers!C:C)</f>
        <v>Regular</v>
      </c>
    </row>
    <row r="2885" spans="1:12" x14ac:dyDescent="0.35">
      <c r="A2885" s="3">
        <v>1892282465</v>
      </c>
      <c r="B2885">
        <v>67197</v>
      </c>
      <c r="C2885">
        <v>3</v>
      </c>
      <c r="D2885" s="2">
        <v>552.20000000000005</v>
      </c>
      <c r="E2885" s="2">
        <f>Table29[[#This Row],[quantity]]*Table29[[#This Row],[unit_price]]</f>
        <v>1656.6000000000001</v>
      </c>
      <c r="F2885" t="str">
        <f>_xlfn.XLOOKUP(Table29[[#This Row],[product_id]],products!A:A,products!B:B)</f>
        <v>Butter</v>
      </c>
      <c r="G2885" t="str">
        <f>_xlfn.XLOOKUP(B:B,products!A:A,products!C:C)</f>
        <v>Dairy &amp; Breakfast</v>
      </c>
      <c r="H2885" t="str">
        <f>_xlfn.XLOOKUP(Table29[[#This Row],[product_id]],products!A:A,products!D:D)</f>
        <v>Shetty-Bora</v>
      </c>
      <c r="I2885" s="1">
        <f>_xlfn.XLOOKUP(Table29[[#This Row],[order_id]],orders!A:A,orders!C:C)</f>
        <v>45161.076388888891</v>
      </c>
      <c r="J2885" s="3">
        <f>_xlfn.XLOOKUP(Table29[[#This Row],[order_id]],orders!A:A,orders!B:B)</f>
        <v>80517784</v>
      </c>
      <c r="K2885" s="3" t="str">
        <f>_xlfn.XLOOKUP(Table29[[#This Row],[order_id]],orders!A:A,orders!E:E)</f>
        <v>Wallet</v>
      </c>
      <c r="L2885" s="3" t="str">
        <f>_xlfn.XLOOKUP(Table29[[#This Row],[customer id]],customers!A:A,customers!C:C)</f>
        <v>Regular</v>
      </c>
    </row>
    <row r="2886" spans="1:12" x14ac:dyDescent="0.35">
      <c r="A2886" s="3">
        <v>3859828998</v>
      </c>
      <c r="B2886">
        <v>287070</v>
      </c>
      <c r="C2886">
        <v>1</v>
      </c>
      <c r="D2886" s="2">
        <v>443.17</v>
      </c>
      <c r="E2886" s="2">
        <f>Table29[[#This Row],[quantity]]*Table29[[#This Row],[unit_price]]</f>
        <v>443.17</v>
      </c>
      <c r="F2886" t="str">
        <f>_xlfn.XLOOKUP(Table29[[#This Row],[product_id]],products!A:A,products!B:B)</f>
        <v>Wheat Flour</v>
      </c>
      <c r="G2886" t="str">
        <f>_xlfn.XLOOKUP(B:B,products!A:A,products!C:C)</f>
        <v>Grocery &amp; Staples</v>
      </c>
      <c r="H2886" t="str">
        <f>_xlfn.XLOOKUP(Table29[[#This Row],[product_id]],products!A:A,products!D:D)</f>
        <v>Gala, Magar and Rajagopal</v>
      </c>
      <c r="I2886" s="1">
        <f>_xlfn.XLOOKUP(Table29[[#This Row],[order_id]],orders!A:A,orders!C:C)</f>
        <v>45030.156944444447</v>
      </c>
      <c r="J2886" s="3">
        <f>_xlfn.XLOOKUP(Table29[[#This Row],[order_id]],orders!A:A,orders!B:B)</f>
        <v>701493</v>
      </c>
      <c r="K2886" s="3" t="str">
        <f>_xlfn.XLOOKUP(Table29[[#This Row],[order_id]],orders!A:A,orders!E:E)</f>
        <v>Wallet</v>
      </c>
      <c r="L2886" s="3" t="str">
        <f>_xlfn.XLOOKUP(Table29[[#This Row],[customer id]],customers!A:A,customers!C:C)</f>
        <v>Inactive</v>
      </c>
    </row>
    <row r="2887" spans="1:12" x14ac:dyDescent="0.35">
      <c r="A2887" s="3">
        <v>2554590672</v>
      </c>
      <c r="B2887">
        <v>306177</v>
      </c>
      <c r="C2887">
        <v>3</v>
      </c>
      <c r="D2887" s="2">
        <v>769.24</v>
      </c>
      <c r="E2887" s="2">
        <f>Table29[[#This Row],[quantity]]*Table29[[#This Row],[unit_price]]</f>
        <v>2307.7200000000003</v>
      </c>
      <c r="F2887" t="str">
        <f>_xlfn.XLOOKUP(Table29[[#This Row],[product_id]],products!A:A,products!B:B)</f>
        <v>Frozen Biryani</v>
      </c>
      <c r="G2887" t="str">
        <f>_xlfn.XLOOKUP(B:B,products!A:A,products!C:C)</f>
        <v>Instant &amp; Frozen Food</v>
      </c>
      <c r="H2887" t="str">
        <f>_xlfn.XLOOKUP(Table29[[#This Row],[product_id]],products!A:A,products!D:D)</f>
        <v>Som Inc</v>
      </c>
      <c r="I2887" s="1">
        <f>_xlfn.XLOOKUP(Table29[[#This Row],[order_id]],orders!A:A,orders!C:C)</f>
        <v>45263.534722222219</v>
      </c>
      <c r="J2887" s="3">
        <f>_xlfn.XLOOKUP(Table29[[#This Row],[order_id]],orders!A:A,orders!B:B)</f>
        <v>19482392</v>
      </c>
      <c r="K2887" s="3" t="str">
        <f>_xlfn.XLOOKUP(Table29[[#This Row],[order_id]],orders!A:A,orders!E:E)</f>
        <v>Wallet</v>
      </c>
      <c r="L2887" s="3" t="str">
        <f>_xlfn.XLOOKUP(Table29[[#This Row],[customer id]],customers!A:A,customers!C:C)</f>
        <v>Regular</v>
      </c>
    </row>
    <row r="2888" spans="1:12" x14ac:dyDescent="0.35">
      <c r="A2888" s="3">
        <v>9667675052</v>
      </c>
      <c r="B2888">
        <v>77308</v>
      </c>
      <c r="C2888">
        <v>2</v>
      </c>
      <c r="D2888" s="2">
        <v>223.27</v>
      </c>
      <c r="E2888" s="2">
        <f>Table29[[#This Row],[quantity]]*Table29[[#This Row],[unit_price]]</f>
        <v>446.54</v>
      </c>
      <c r="F2888" t="str">
        <f>_xlfn.XLOOKUP(Table29[[#This Row],[product_id]],products!A:A,products!B:B)</f>
        <v>Onions</v>
      </c>
      <c r="G2888" t="str">
        <f>_xlfn.XLOOKUP(B:B,products!A:A,products!C:C)</f>
        <v>Fruits &amp; Vegetables</v>
      </c>
      <c r="H2888" t="str">
        <f>_xlfn.XLOOKUP(Table29[[#This Row],[product_id]],products!A:A,products!D:D)</f>
        <v>Ratta-Sagar</v>
      </c>
      <c r="I2888" s="1">
        <f>_xlfn.XLOOKUP(Table29[[#This Row],[order_id]],orders!A:A,orders!C:C)</f>
        <v>45198.554166666669</v>
      </c>
      <c r="J2888" s="3">
        <f>_xlfn.XLOOKUP(Table29[[#This Row],[order_id]],orders!A:A,orders!B:B)</f>
        <v>40871915</v>
      </c>
      <c r="K2888" s="3" t="str">
        <f>_xlfn.XLOOKUP(Table29[[#This Row],[order_id]],orders!A:A,orders!E:E)</f>
        <v>UPI</v>
      </c>
      <c r="L2888" s="3" t="str">
        <f>_xlfn.XLOOKUP(Table29[[#This Row],[customer id]],customers!A:A,customers!C:C)</f>
        <v>Premium</v>
      </c>
    </row>
    <row r="2889" spans="1:12" x14ac:dyDescent="0.35">
      <c r="A2889" s="3">
        <v>8382437838</v>
      </c>
      <c r="B2889">
        <v>848226</v>
      </c>
      <c r="C2889">
        <v>2</v>
      </c>
      <c r="D2889" s="2">
        <v>209.59</v>
      </c>
      <c r="E2889" s="2">
        <f>Table29[[#This Row],[quantity]]*Table29[[#This Row],[unit_price]]</f>
        <v>419.18</v>
      </c>
      <c r="F2889" t="str">
        <f>_xlfn.XLOOKUP(Table29[[#This Row],[product_id]],products!A:A,products!B:B)</f>
        <v>Tomatoes</v>
      </c>
      <c r="G2889" t="str">
        <f>_xlfn.XLOOKUP(B:B,products!A:A,products!C:C)</f>
        <v>Fruits &amp; Vegetables</v>
      </c>
      <c r="H2889" t="str">
        <f>_xlfn.XLOOKUP(Table29[[#This Row],[product_id]],products!A:A,products!D:D)</f>
        <v>Barad and Sons</v>
      </c>
      <c r="I2889" s="1">
        <f>_xlfn.XLOOKUP(Table29[[#This Row],[order_id]],orders!A:A,orders!C:C)</f>
        <v>45442.669444444444</v>
      </c>
      <c r="J2889" s="3">
        <f>_xlfn.XLOOKUP(Table29[[#This Row],[order_id]],orders!A:A,orders!B:B)</f>
        <v>46185579</v>
      </c>
      <c r="K2889" s="3" t="str">
        <f>_xlfn.XLOOKUP(Table29[[#This Row],[order_id]],orders!A:A,orders!E:E)</f>
        <v>Wallet</v>
      </c>
      <c r="L2889" s="3" t="str">
        <f>_xlfn.XLOOKUP(Table29[[#This Row],[customer id]],customers!A:A,customers!C:C)</f>
        <v>Premium</v>
      </c>
    </row>
    <row r="2890" spans="1:12" x14ac:dyDescent="0.35">
      <c r="A2890" s="3">
        <v>6247090607</v>
      </c>
      <c r="B2890">
        <v>298985</v>
      </c>
      <c r="C2890">
        <v>2</v>
      </c>
      <c r="D2890" s="2">
        <v>183.76</v>
      </c>
      <c r="E2890" s="2">
        <f>Table29[[#This Row],[quantity]]*Table29[[#This Row],[unit_price]]</f>
        <v>367.52</v>
      </c>
      <c r="F2890" t="str">
        <f>_xlfn.XLOOKUP(Table29[[#This Row],[product_id]],products!A:A,products!B:B)</f>
        <v>Vitamins</v>
      </c>
      <c r="G2890" t="str">
        <f>_xlfn.XLOOKUP(B:B,products!A:A,products!C:C)</f>
        <v>Pharmacy</v>
      </c>
      <c r="H2890" t="str">
        <f>_xlfn.XLOOKUP(Table29[[#This Row],[product_id]],products!A:A,products!D:D)</f>
        <v>Ramanathan, Joshi and Srinivasan</v>
      </c>
      <c r="I2890" s="1">
        <f>_xlfn.XLOOKUP(Table29[[#This Row],[order_id]],orders!A:A,orders!C:C)</f>
        <v>45206.650694444441</v>
      </c>
      <c r="J2890" s="3">
        <f>_xlfn.XLOOKUP(Table29[[#This Row],[order_id]],orders!A:A,orders!B:B)</f>
        <v>90038364</v>
      </c>
      <c r="K2890" s="3" t="str">
        <f>_xlfn.XLOOKUP(Table29[[#This Row],[order_id]],orders!A:A,orders!E:E)</f>
        <v>Wallet</v>
      </c>
      <c r="L2890" s="3" t="str">
        <f>_xlfn.XLOOKUP(Table29[[#This Row],[customer id]],customers!A:A,customers!C:C)</f>
        <v>Regular</v>
      </c>
    </row>
    <row r="2891" spans="1:12" x14ac:dyDescent="0.35">
      <c r="A2891" s="3">
        <v>5004073261</v>
      </c>
      <c r="B2891">
        <v>451933</v>
      </c>
      <c r="C2891">
        <v>1</v>
      </c>
      <c r="D2891" s="2">
        <v>568.94000000000005</v>
      </c>
      <c r="E2891" s="2">
        <f>Table29[[#This Row],[quantity]]*Table29[[#This Row],[unit_price]]</f>
        <v>568.94000000000005</v>
      </c>
      <c r="F2891" t="str">
        <f>_xlfn.XLOOKUP(Table29[[#This Row],[product_id]],products!A:A,products!B:B)</f>
        <v>Wheat Flour</v>
      </c>
      <c r="G2891" t="str">
        <f>_xlfn.XLOOKUP(B:B,products!A:A,products!C:C)</f>
        <v>Grocery &amp; Staples</v>
      </c>
      <c r="H2891" t="str">
        <f>_xlfn.XLOOKUP(Table29[[#This Row],[product_id]],products!A:A,products!D:D)</f>
        <v>Nadig Ltd</v>
      </c>
      <c r="I2891" s="1">
        <f>_xlfn.XLOOKUP(Table29[[#This Row],[order_id]],orders!A:A,orders!C:C)</f>
        <v>45459.724305555559</v>
      </c>
      <c r="J2891" s="3">
        <f>_xlfn.XLOOKUP(Table29[[#This Row],[order_id]],orders!A:A,orders!B:B)</f>
        <v>27304827</v>
      </c>
      <c r="K2891" s="3" t="str">
        <f>_xlfn.XLOOKUP(Table29[[#This Row],[order_id]],orders!A:A,orders!E:E)</f>
        <v>Cash</v>
      </c>
      <c r="L2891" s="3" t="str">
        <f>_xlfn.XLOOKUP(Table29[[#This Row],[customer id]],customers!A:A,customers!C:C)</f>
        <v>Premium</v>
      </c>
    </row>
    <row r="2892" spans="1:12" x14ac:dyDescent="0.35">
      <c r="A2892" s="3">
        <v>6595898122</v>
      </c>
      <c r="B2892">
        <v>901144</v>
      </c>
      <c r="C2892">
        <v>1</v>
      </c>
      <c r="D2892" s="2">
        <v>340.36</v>
      </c>
      <c r="E2892" s="2">
        <f>Table29[[#This Row],[quantity]]*Table29[[#This Row],[unit_price]]</f>
        <v>340.36</v>
      </c>
      <c r="F2892" t="str">
        <f>_xlfn.XLOOKUP(Table29[[#This Row],[product_id]],products!A:A,products!B:B)</f>
        <v>Sugar</v>
      </c>
      <c r="G2892" t="str">
        <f>_xlfn.XLOOKUP(B:B,products!A:A,products!C:C)</f>
        <v>Grocery &amp; Staples</v>
      </c>
      <c r="H2892" t="str">
        <f>_xlfn.XLOOKUP(Table29[[#This Row],[product_id]],products!A:A,products!D:D)</f>
        <v>Deo-Kamdar</v>
      </c>
      <c r="I2892" s="1">
        <f>_xlfn.XLOOKUP(Table29[[#This Row],[order_id]],orders!A:A,orders!C:C)</f>
        <v>45486.865277777775</v>
      </c>
      <c r="J2892" s="3">
        <f>_xlfn.XLOOKUP(Table29[[#This Row],[order_id]],orders!A:A,orders!B:B)</f>
        <v>67896836</v>
      </c>
      <c r="K2892" s="3" t="str">
        <f>_xlfn.XLOOKUP(Table29[[#This Row],[order_id]],orders!A:A,orders!E:E)</f>
        <v>UPI</v>
      </c>
      <c r="L2892" s="3" t="str">
        <f>_xlfn.XLOOKUP(Table29[[#This Row],[customer id]],customers!A:A,customers!C:C)</f>
        <v>New</v>
      </c>
    </row>
    <row r="2893" spans="1:12" x14ac:dyDescent="0.35">
      <c r="A2893" s="3">
        <v>9844371682</v>
      </c>
      <c r="B2893">
        <v>799688</v>
      </c>
      <c r="C2893">
        <v>1</v>
      </c>
      <c r="D2893" s="2">
        <v>309.62</v>
      </c>
      <c r="E2893" s="2">
        <f>Table29[[#This Row],[quantity]]*Table29[[#This Row],[unit_price]]</f>
        <v>309.62</v>
      </c>
      <c r="F2893" t="str">
        <f>_xlfn.XLOOKUP(Table29[[#This Row],[product_id]],products!A:A,products!B:B)</f>
        <v>Lotion</v>
      </c>
      <c r="G2893" t="str">
        <f>_xlfn.XLOOKUP(B:B,products!A:A,products!C:C)</f>
        <v>Personal Care</v>
      </c>
      <c r="H2893" t="str">
        <f>_xlfn.XLOOKUP(Table29[[#This Row],[product_id]],products!A:A,products!D:D)</f>
        <v>Arora LLC</v>
      </c>
      <c r="I2893" s="1">
        <f>_xlfn.XLOOKUP(Table29[[#This Row],[order_id]],orders!A:A,orders!C:C)</f>
        <v>45087.854166666664</v>
      </c>
      <c r="J2893" s="3">
        <f>_xlfn.XLOOKUP(Table29[[#This Row],[order_id]],orders!A:A,orders!B:B)</f>
        <v>31527100</v>
      </c>
      <c r="K2893" s="3" t="str">
        <f>_xlfn.XLOOKUP(Table29[[#This Row],[order_id]],orders!A:A,orders!E:E)</f>
        <v>Wallet</v>
      </c>
      <c r="L2893" s="3" t="str">
        <f>_xlfn.XLOOKUP(Table29[[#This Row],[customer id]],customers!A:A,customers!C:C)</f>
        <v>Inactive</v>
      </c>
    </row>
    <row r="2894" spans="1:12" x14ac:dyDescent="0.35">
      <c r="A2894" s="3">
        <v>7198169379</v>
      </c>
      <c r="B2894">
        <v>726958</v>
      </c>
      <c r="C2894">
        <v>1</v>
      </c>
      <c r="D2894" s="2">
        <v>887.48</v>
      </c>
      <c r="E2894" s="2">
        <f>Table29[[#This Row],[quantity]]*Table29[[#This Row],[unit_price]]</f>
        <v>887.48</v>
      </c>
      <c r="F2894" t="str">
        <f>_xlfn.XLOOKUP(Table29[[#This Row],[product_id]],products!A:A,products!B:B)</f>
        <v>Cat Food</v>
      </c>
      <c r="G2894" t="str">
        <f>_xlfn.XLOOKUP(B:B,products!A:A,products!C:C)</f>
        <v>Pet Care</v>
      </c>
      <c r="H2894" t="str">
        <f>_xlfn.XLOOKUP(Table29[[#This Row],[product_id]],products!A:A,products!D:D)</f>
        <v>Doctor-Patla</v>
      </c>
      <c r="I2894" s="1">
        <f>_xlfn.XLOOKUP(Table29[[#This Row],[order_id]],orders!A:A,orders!C:C)</f>
        <v>45120.876388888886</v>
      </c>
      <c r="J2894" s="3">
        <f>_xlfn.XLOOKUP(Table29[[#This Row],[order_id]],orders!A:A,orders!B:B)</f>
        <v>26844216</v>
      </c>
      <c r="K2894" s="3" t="str">
        <f>_xlfn.XLOOKUP(Table29[[#This Row],[order_id]],orders!A:A,orders!E:E)</f>
        <v>Card</v>
      </c>
      <c r="L2894" s="3" t="str">
        <f>_xlfn.XLOOKUP(Table29[[#This Row],[customer id]],customers!A:A,customers!C:C)</f>
        <v>Premium</v>
      </c>
    </row>
    <row r="2895" spans="1:12" x14ac:dyDescent="0.35">
      <c r="A2895" s="3">
        <v>2815855636</v>
      </c>
      <c r="B2895">
        <v>883013</v>
      </c>
      <c r="C2895">
        <v>1</v>
      </c>
      <c r="D2895" s="2">
        <v>989.88</v>
      </c>
      <c r="E2895" s="2">
        <f>Table29[[#This Row],[quantity]]*Table29[[#This Row],[unit_price]]</f>
        <v>989.88</v>
      </c>
      <c r="F2895" t="str">
        <f>_xlfn.XLOOKUP(Table29[[#This Row],[product_id]],products!A:A,products!B:B)</f>
        <v>Eggs</v>
      </c>
      <c r="G2895" t="str">
        <f>_xlfn.XLOOKUP(B:B,products!A:A,products!C:C)</f>
        <v>Dairy &amp; Breakfast</v>
      </c>
      <c r="H2895" t="str">
        <f>_xlfn.XLOOKUP(Table29[[#This Row],[product_id]],products!A:A,products!D:D)</f>
        <v>Chahal Group</v>
      </c>
      <c r="I2895" s="1">
        <f>_xlfn.XLOOKUP(Table29[[#This Row],[order_id]],orders!A:A,orders!C:C)</f>
        <v>45135.426388888889</v>
      </c>
      <c r="J2895" s="3">
        <f>_xlfn.XLOOKUP(Table29[[#This Row],[order_id]],orders!A:A,orders!B:B)</f>
        <v>38808614</v>
      </c>
      <c r="K2895" s="3" t="str">
        <f>_xlfn.XLOOKUP(Table29[[#This Row],[order_id]],orders!A:A,orders!E:E)</f>
        <v>Card</v>
      </c>
      <c r="L2895" s="3" t="str">
        <f>_xlfn.XLOOKUP(Table29[[#This Row],[customer id]],customers!A:A,customers!C:C)</f>
        <v>Premium</v>
      </c>
    </row>
    <row r="2896" spans="1:12" x14ac:dyDescent="0.35">
      <c r="A2896" s="3">
        <v>6033660622</v>
      </c>
      <c r="B2896">
        <v>658389</v>
      </c>
      <c r="C2896">
        <v>3</v>
      </c>
      <c r="D2896" s="2">
        <v>152.55000000000001</v>
      </c>
      <c r="E2896" s="2">
        <f>Table29[[#This Row],[quantity]]*Table29[[#This Row],[unit_price]]</f>
        <v>457.65000000000003</v>
      </c>
      <c r="F2896" t="str">
        <f>_xlfn.XLOOKUP(Table29[[#This Row],[product_id]],products!A:A,products!B:B)</f>
        <v>Popcorn</v>
      </c>
      <c r="G2896" t="str">
        <f>_xlfn.XLOOKUP(B:B,products!A:A,products!C:C)</f>
        <v>Snacks &amp; Munchies</v>
      </c>
      <c r="H2896" t="str">
        <f>_xlfn.XLOOKUP(Table29[[#This Row],[product_id]],products!A:A,products!D:D)</f>
        <v>Chanda, Som and Vohra</v>
      </c>
      <c r="I2896" s="1">
        <f>_xlfn.XLOOKUP(Table29[[#This Row],[order_id]],orders!A:A,orders!C:C)</f>
        <v>45028.632638888892</v>
      </c>
      <c r="J2896" s="3">
        <f>_xlfn.XLOOKUP(Table29[[#This Row],[order_id]],orders!A:A,orders!B:B)</f>
        <v>65618148</v>
      </c>
      <c r="K2896" s="3" t="str">
        <f>_xlfn.XLOOKUP(Table29[[#This Row],[order_id]],orders!A:A,orders!E:E)</f>
        <v>Wallet</v>
      </c>
      <c r="L2896" s="3" t="str">
        <f>_xlfn.XLOOKUP(Table29[[#This Row],[customer id]],customers!A:A,customers!C:C)</f>
        <v>Inactive</v>
      </c>
    </row>
    <row r="2897" spans="1:12" x14ac:dyDescent="0.35">
      <c r="A2897" s="3">
        <v>7944056454</v>
      </c>
      <c r="B2897">
        <v>853932</v>
      </c>
      <c r="C2897">
        <v>1</v>
      </c>
      <c r="D2897" s="2">
        <v>941.19</v>
      </c>
      <c r="E2897" s="2">
        <f>Table29[[#This Row],[quantity]]*Table29[[#This Row],[unit_price]]</f>
        <v>941.19</v>
      </c>
      <c r="F2897" t="str">
        <f>_xlfn.XLOOKUP(Table29[[#This Row],[product_id]],products!A:A,products!B:B)</f>
        <v>Baby Wipes</v>
      </c>
      <c r="G2897" t="str">
        <f>_xlfn.XLOOKUP(B:B,products!A:A,products!C:C)</f>
        <v>Baby Care</v>
      </c>
      <c r="H2897" t="str">
        <f>_xlfn.XLOOKUP(Table29[[#This Row],[product_id]],products!A:A,products!D:D)</f>
        <v>Ranganathan-Peri</v>
      </c>
      <c r="I2897" s="1">
        <f>_xlfn.XLOOKUP(Table29[[#This Row],[order_id]],orders!A:A,orders!C:C)</f>
        <v>45068.982638888891</v>
      </c>
      <c r="J2897" s="3">
        <f>_xlfn.XLOOKUP(Table29[[#This Row],[order_id]],orders!A:A,orders!B:B)</f>
        <v>10729474</v>
      </c>
      <c r="K2897" s="3" t="str">
        <f>_xlfn.XLOOKUP(Table29[[#This Row],[order_id]],orders!A:A,orders!E:E)</f>
        <v>Wallet</v>
      </c>
      <c r="L2897" s="3" t="str">
        <f>_xlfn.XLOOKUP(Table29[[#This Row],[customer id]],customers!A:A,customers!C:C)</f>
        <v>New</v>
      </c>
    </row>
    <row r="2898" spans="1:12" x14ac:dyDescent="0.35">
      <c r="A2898" s="3">
        <v>4354264440</v>
      </c>
      <c r="B2898">
        <v>667163</v>
      </c>
      <c r="C2898">
        <v>2</v>
      </c>
      <c r="D2898" s="2">
        <v>441.2</v>
      </c>
      <c r="E2898" s="2">
        <f>Table29[[#This Row],[quantity]]*Table29[[#This Row],[unit_price]]</f>
        <v>882.4</v>
      </c>
      <c r="F2898" t="str">
        <f>_xlfn.XLOOKUP(Table29[[#This Row],[product_id]],products!A:A,products!B:B)</f>
        <v>Orange Juice</v>
      </c>
      <c r="G2898" t="str">
        <f>_xlfn.XLOOKUP(B:B,products!A:A,products!C:C)</f>
        <v>Cold Drinks &amp; Juices</v>
      </c>
      <c r="H2898" t="str">
        <f>_xlfn.XLOOKUP(Table29[[#This Row],[product_id]],products!A:A,products!D:D)</f>
        <v>Palla LLC</v>
      </c>
      <c r="I2898" s="1">
        <f>_xlfn.XLOOKUP(Table29[[#This Row],[order_id]],orders!A:A,orders!C:C)</f>
        <v>45273.462500000001</v>
      </c>
      <c r="J2898" s="3">
        <f>_xlfn.XLOOKUP(Table29[[#This Row],[order_id]],orders!A:A,orders!B:B)</f>
        <v>25722990</v>
      </c>
      <c r="K2898" s="3" t="str">
        <f>_xlfn.XLOOKUP(Table29[[#This Row],[order_id]],orders!A:A,orders!E:E)</f>
        <v>Cash</v>
      </c>
      <c r="L2898" s="3" t="str">
        <f>_xlfn.XLOOKUP(Table29[[#This Row],[customer id]],customers!A:A,customers!C:C)</f>
        <v>Regular</v>
      </c>
    </row>
    <row r="2899" spans="1:12" x14ac:dyDescent="0.35">
      <c r="A2899" s="3">
        <v>5623096090</v>
      </c>
      <c r="B2899">
        <v>237083</v>
      </c>
      <c r="C2899">
        <v>1</v>
      </c>
      <c r="D2899" s="2">
        <v>577.13</v>
      </c>
      <c r="E2899" s="2">
        <f>Table29[[#This Row],[quantity]]*Table29[[#This Row],[unit_price]]</f>
        <v>577.13</v>
      </c>
      <c r="F2899" t="str">
        <f>_xlfn.XLOOKUP(Table29[[#This Row],[product_id]],products!A:A,products!B:B)</f>
        <v>Cough Syrup</v>
      </c>
      <c r="G2899" t="str">
        <f>_xlfn.XLOOKUP(B:B,products!A:A,products!C:C)</f>
        <v>Pharmacy</v>
      </c>
      <c r="H2899" t="str">
        <f>_xlfn.XLOOKUP(Table29[[#This Row],[product_id]],products!A:A,products!D:D)</f>
        <v>Hayer-Banerjee</v>
      </c>
      <c r="I2899" s="1">
        <f>_xlfn.XLOOKUP(Table29[[#This Row],[order_id]],orders!A:A,orders!C:C)</f>
        <v>45163.529166666667</v>
      </c>
      <c r="J2899" s="3">
        <f>_xlfn.XLOOKUP(Table29[[#This Row],[order_id]],orders!A:A,orders!B:B)</f>
        <v>68703613</v>
      </c>
      <c r="K2899" s="3" t="str">
        <f>_xlfn.XLOOKUP(Table29[[#This Row],[order_id]],orders!A:A,orders!E:E)</f>
        <v>Wallet</v>
      </c>
      <c r="L2899" s="3" t="str">
        <f>_xlfn.XLOOKUP(Table29[[#This Row],[customer id]],customers!A:A,customers!C:C)</f>
        <v>Inactive</v>
      </c>
    </row>
    <row r="2900" spans="1:12" x14ac:dyDescent="0.35">
      <c r="A2900" s="3">
        <v>701856661</v>
      </c>
      <c r="B2900">
        <v>681063</v>
      </c>
      <c r="C2900">
        <v>2</v>
      </c>
      <c r="D2900" s="2">
        <v>321.27999999999997</v>
      </c>
      <c r="E2900" s="2">
        <f>Table29[[#This Row],[quantity]]*Table29[[#This Row],[unit_price]]</f>
        <v>642.55999999999995</v>
      </c>
      <c r="F2900" t="str">
        <f>_xlfn.XLOOKUP(Table29[[#This Row],[product_id]],products!A:A,products!B:B)</f>
        <v>Mango Drink</v>
      </c>
      <c r="G2900" t="str">
        <f>_xlfn.XLOOKUP(B:B,products!A:A,products!C:C)</f>
        <v>Cold Drinks &amp; Juices</v>
      </c>
      <c r="H2900" t="str">
        <f>_xlfn.XLOOKUP(Table29[[#This Row],[product_id]],products!A:A,products!D:D)</f>
        <v>Dass and Sons</v>
      </c>
      <c r="I2900" s="1">
        <f>_xlfn.XLOOKUP(Table29[[#This Row],[order_id]],orders!A:A,orders!C:C)</f>
        <v>45453.055555555555</v>
      </c>
      <c r="J2900" s="3">
        <f>_xlfn.XLOOKUP(Table29[[#This Row],[order_id]],orders!A:A,orders!B:B)</f>
        <v>11143197</v>
      </c>
      <c r="K2900" s="3" t="str">
        <f>_xlfn.XLOOKUP(Table29[[#This Row],[order_id]],orders!A:A,orders!E:E)</f>
        <v>Card</v>
      </c>
      <c r="L2900" s="3" t="str">
        <f>_xlfn.XLOOKUP(Table29[[#This Row],[customer id]],customers!A:A,customers!C:C)</f>
        <v>Regular</v>
      </c>
    </row>
    <row r="2901" spans="1:12" x14ac:dyDescent="0.35">
      <c r="A2901" s="3">
        <v>1911276445</v>
      </c>
      <c r="B2901">
        <v>264803</v>
      </c>
      <c r="C2901">
        <v>1</v>
      </c>
      <c r="D2901" s="2">
        <v>995.98</v>
      </c>
      <c r="E2901" s="2">
        <f>Table29[[#This Row],[quantity]]*Table29[[#This Row],[unit_price]]</f>
        <v>995.98</v>
      </c>
      <c r="F2901" t="str">
        <f>_xlfn.XLOOKUP(Table29[[#This Row],[product_id]],products!A:A,products!B:B)</f>
        <v>Vitamins</v>
      </c>
      <c r="G2901" t="str">
        <f>_xlfn.XLOOKUP(B:B,products!A:A,products!C:C)</f>
        <v>Pharmacy</v>
      </c>
      <c r="H2901" t="str">
        <f>_xlfn.XLOOKUP(Table29[[#This Row],[product_id]],products!A:A,products!D:D)</f>
        <v>Gole-Doshi</v>
      </c>
      <c r="I2901" s="1">
        <f>_xlfn.XLOOKUP(Table29[[#This Row],[order_id]],orders!A:A,orders!C:C)</f>
        <v>45585.613888888889</v>
      </c>
      <c r="J2901" s="3">
        <f>_xlfn.XLOOKUP(Table29[[#This Row],[order_id]],orders!A:A,orders!B:B)</f>
        <v>73799927</v>
      </c>
      <c r="K2901" s="3" t="str">
        <f>_xlfn.XLOOKUP(Table29[[#This Row],[order_id]],orders!A:A,orders!E:E)</f>
        <v>Wallet</v>
      </c>
      <c r="L2901" s="3" t="str">
        <f>_xlfn.XLOOKUP(Table29[[#This Row],[customer id]],customers!A:A,customers!C:C)</f>
        <v>New</v>
      </c>
    </row>
    <row r="2902" spans="1:12" x14ac:dyDescent="0.35">
      <c r="A2902" s="3">
        <v>9323909987</v>
      </c>
      <c r="B2902">
        <v>398340</v>
      </c>
      <c r="C2902">
        <v>1</v>
      </c>
      <c r="D2902" s="2">
        <v>651.92999999999995</v>
      </c>
      <c r="E2902" s="2">
        <f>Table29[[#This Row],[quantity]]*Table29[[#This Row],[unit_price]]</f>
        <v>651.92999999999995</v>
      </c>
      <c r="F2902" t="str">
        <f>_xlfn.XLOOKUP(Table29[[#This Row],[product_id]],products!A:A,products!B:B)</f>
        <v>Instant Noodles</v>
      </c>
      <c r="G2902" t="str">
        <f>_xlfn.XLOOKUP(B:B,products!A:A,products!C:C)</f>
        <v>Instant &amp; Frozen Food</v>
      </c>
      <c r="H2902" t="str">
        <f>_xlfn.XLOOKUP(Table29[[#This Row],[product_id]],products!A:A,products!D:D)</f>
        <v>Nadig, Zachariah and Soni</v>
      </c>
      <c r="I2902" s="1">
        <f>_xlfn.XLOOKUP(Table29[[#This Row],[order_id]],orders!A:A,orders!C:C)</f>
        <v>45421.163194444445</v>
      </c>
      <c r="J2902" s="3">
        <f>_xlfn.XLOOKUP(Table29[[#This Row],[order_id]],orders!A:A,orders!B:B)</f>
        <v>47990044</v>
      </c>
      <c r="K2902" s="3" t="str">
        <f>_xlfn.XLOOKUP(Table29[[#This Row],[order_id]],orders!A:A,orders!E:E)</f>
        <v>UPI</v>
      </c>
      <c r="L2902" s="3" t="str">
        <f>_xlfn.XLOOKUP(Table29[[#This Row],[customer id]],customers!A:A,customers!C:C)</f>
        <v>New</v>
      </c>
    </row>
    <row r="2903" spans="1:12" x14ac:dyDescent="0.35">
      <c r="A2903" s="3">
        <v>1988898073</v>
      </c>
      <c r="B2903">
        <v>942001</v>
      </c>
      <c r="C2903">
        <v>1</v>
      </c>
      <c r="D2903" s="2">
        <v>671.55</v>
      </c>
      <c r="E2903" s="2">
        <f>Table29[[#This Row],[quantity]]*Table29[[#This Row],[unit_price]]</f>
        <v>671.55</v>
      </c>
      <c r="F2903" t="str">
        <f>_xlfn.XLOOKUP(Table29[[#This Row],[product_id]],products!A:A,products!B:B)</f>
        <v>Cat Food</v>
      </c>
      <c r="G2903" t="str">
        <f>_xlfn.XLOOKUP(B:B,products!A:A,products!C:C)</f>
        <v>Pet Care</v>
      </c>
      <c r="H2903" t="str">
        <f>_xlfn.XLOOKUP(Table29[[#This Row],[product_id]],products!A:A,products!D:D)</f>
        <v>Acharya Ltd</v>
      </c>
      <c r="I2903" s="1">
        <f>_xlfn.XLOOKUP(Table29[[#This Row],[order_id]],orders!A:A,orders!C:C)</f>
        <v>45343.481944444444</v>
      </c>
      <c r="J2903" s="3">
        <f>_xlfn.XLOOKUP(Table29[[#This Row],[order_id]],orders!A:A,orders!B:B)</f>
        <v>78157360</v>
      </c>
      <c r="K2903" s="3" t="str">
        <f>_xlfn.XLOOKUP(Table29[[#This Row],[order_id]],orders!A:A,orders!E:E)</f>
        <v>UPI</v>
      </c>
      <c r="L2903" s="3" t="str">
        <f>_xlfn.XLOOKUP(Table29[[#This Row],[customer id]],customers!A:A,customers!C:C)</f>
        <v>Regular</v>
      </c>
    </row>
    <row r="2904" spans="1:12" x14ac:dyDescent="0.35">
      <c r="A2904" s="3">
        <v>6457671753</v>
      </c>
      <c r="B2904">
        <v>382511</v>
      </c>
      <c r="C2904">
        <v>1</v>
      </c>
      <c r="D2904" s="2">
        <v>702.54</v>
      </c>
      <c r="E2904" s="2">
        <f>Table29[[#This Row],[quantity]]*Table29[[#This Row],[unit_price]]</f>
        <v>702.54</v>
      </c>
      <c r="F2904" t="str">
        <f>_xlfn.XLOOKUP(Table29[[#This Row],[product_id]],products!A:A,products!B:B)</f>
        <v>Butter</v>
      </c>
      <c r="G2904" t="str">
        <f>_xlfn.XLOOKUP(B:B,products!A:A,products!C:C)</f>
        <v>Dairy &amp; Breakfast</v>
      </c>
      <c r="H2904" t="str">
        <f>_xlfn.XLOOKUP(Table29[[#This Row],[product_id]],products!A:A,products!D:D)</f>
        <v>Bora-Thakkar</v>
      </c>
      <c r="I2904" s="1">
        <f>_xlfn.XLOOKUP(Table29[[#This Row],[order_id]],orders!A:A,orders!C:C)</f>
        <v>45298.980555555558</v>
      </c>
      <c r="J2904" s="3">
        <f>_xlfn.XLOOKUP(Table29[[#This Row],[order_id]],orders!A:A,orders!B:B)</f>
        <v>51048402</v>
      </c>
      <c r="K2904" s="3" t="str">
        <f>_xlfn.XLOOKUP(Table29[[#This Row],[order_id]],orders!A:A,orders!E:E)</f>
        <v>Wallet</v>
      </c>
      <c r="L2904" s="3" t="str">
        <f>_xlfn.XLOOKUP(Table29[[#This Row],[customer id]],customers!A:A,customers!C:C)</f>
        <v>Premium</v>
      </c>
    </row>
    <row r="2905" spans="1:12" x14ac:dyDescent="0.35">
      <c r="A2905" s="3">
        <v>3556497272</v>
      </c>
      <c r="B2905">
        <v>880510</v>
      </c>
      <c r="C2905">
        <v>3</v>
      </c>
      <c r="D2905" s="2">
        <v>951.43</v>
      </c>
      <c r="E2905" s="2">
        <f>Table29[[#This Row],[quantity]]*Table29[[#This Row],[unit_price]]</f>
        <v>2854.29</v>
      </c>
      <c r="F2905" t="str">
        <f>_xlfn.XLOOKUP(Table29[[#This Row],[product_id]],products!A:A,products!B:B)</f>
        <v>Bread</v>
      </c>
      <c r="G2905" t="str">
        <f>_xlfn.XLOOKUP(B:B,products!A:A,products!C:C)</f>
        <v>Dairy &amp; Breakfast</v>
      </c>
      <c r="H2905" t="str">
        <f>_xlfn.XLOOKUP(Table29[[#This Row],[product_id]],products!A:A,products!D:D)</f>
        <v>Roy-Char</v>
      </c>
      <c r="I2905" s="1">
        <f>_xlfn.XLOOKUP(Table29[[#This Row],[order_id]],orders!A:A,orders!C:C)</f>
        <v>45583.431250000001</v>
      </c>
      <c r="J2905" s="3">
        <f>_xlfn.XLOOKUP(Table29[[#This Row],[order_id]],orders!A:A,orders!B:B)</f>
        <v>9347990</v>
      </c>
      <c r="K2905" s="3" t="str">
        <f>_xlfn.XLOOKUP(Table29[[#This Row],[order_id]],orders!A:A,orders!E:E)</f>
        <v>UPI</v>
      </c>
      <c r="L2905" s="3" t="str">
        <f>_xlfn.XLOOKUP(Table29[[#This Row],[customer id]],customers!A:A,customers!C:C)</f>
        <v>Premium</v>
      </c>
    </row>
    <row r="2906" spans="1:12" x14ac:dyDescent="0.35">
      <c r="A2906" s="3">
        <v>2182762247</v>
      </c>
      <c r="B2906">
        <v>291238</v>
      </c>
      <c r="C2906">
        <v>2</v>
      </c>
      <c r="D2906" s="2">
        <v>746.03</v>
      </c>
      <c r="E2906" s="2">
        <f>Table29[[#This Row],[quantity]]*Table29[[#This Row],[unit_price]]</f>
        <v>1492.06</v>
      </c>
      <c r="F2906" t="str">
        <f>_xlfn.XLOOKUP(Table29[[#This Row],[product_id]],products!A:A,products!B:B)</f>
        <v>Chocolates</v>
      </c>
      <c r="G2906" t="str">
        <f>_xlfn.XLOOKUP(B:B,products!A:A,products!C:C)</f>
        <v>Snacks &amp; Munchies</v>
      </c>
      <c r="H2906" t="str">
        <f>_xlfn.XLOOKUP(Table29[[#This Row],[product_id]],products!A:A,products!D:D)</f>
        <v>Sinha, Pau and Chhabra</v>
      </c>
      <c r="I2906" s="1">
        <f>_xlfn.XLOOKUP(Table29[[#This Row],[order_id]],orders!A:A,orders!C:C)</f>
        <v>45175.859027777777</v>
      </c>
      <c r="J2906" s="3">
        <f>_xlfn.XLOOKUP(Table29[[#This Row],[order_id]],orders!A:A,orders!B:B)</f>
        <v>54347213</v>
      </c>
      <c r="K2906" s="3" t="str">
        <f>_xlfn.XLOOKUP(Table29[[#This Row],[order_id]],orders!A:A,orders!E:E)</f>
        <v>Cash</v>
      </c>
      <c r="L2906" s="3" t="str">
        <f>_xlfn.XLOOKUP(Table29[[#This Row],[customer id]],customers!A:A,customers!C:C)</f>
        <v>Premium</v>
      </c>
    </row>
    <row r="2907" spans="1:12" x14ac:dyDescent="0.35">
      <c r="A2907" s="3">
        <v>6026842782</v>
      </c>
      <c r="B2907">
        <v>397973</v>
      </c>
      <c r="C2907">
        <v>2</v>
      </c>
      <c r="D2907" s="2">
        <v>728.73</v>
      </c>
      <c r="E2907" s="2">
        <f>Table29[[#This Row],[quantity]]*Table29[[#This Row],[unit_price]]</f>
        <v>1457.46</v>
      </c>
      <c r="F2907" t="str">
        <f>_xlfn.XLOOKUP(Table29[[#This Row],[product_id]],products!A:A,products!B:B)</f>
        <v>Bananas</v>
      </c>
      <c r="G2907" t="str">
        <f>_xlfn.XLOOKUP(B:B,products!A:A,products!C:C)</f>
        <v>Fruits &amp; Vegetables</v>
      </c>
      <c r="H2907" t="str">
        <f>_xlfn.XLOOKUP(Table29[[#This Row],[product_id]],products!A:A,products!D:D)</f>
        <v>Wable, Randhawa and Mutti</v>
      </c>
      <c r="I2907" s="1">
        <f>_xlfn.XLOOKUP(Table29[[#This Row],[order_id]],orders!A:A,orders!C:C)</f>
        <v>45531.82708333333</v>
      </c>
      <c r="J2907" s="3">
        <f>_xlfn.XLOOKUP(Table29[[#This Row],[order_id]],orders!A:A,orders!B:B)</f>
        <v>75928073</v>
      </c>
      <c r="K2907" s="3" t="str">
        <f>_xlfn.XLOOKUP(Table29[[#This Row],[order_id]],orders!A:A,orders!E:E)</f>
        <v>Wallet</v>
      </c>
      <c r="L2907" s="3" t="str">
        <f>_xlfn.XLOOKUP(Table29[[#This Row],[customer id]],customers!A:A,customers!C:C)</f>
        <v>Inactive</v>
      </c>
    </row>
    <row r="2908" spans="1:12" x14ac:dyDescent="0.35">
      <c r="A2908" s="3">
        <v>1227108607</v>
      </c>
      <c r="B2908">
        <v>525531</v>
      </c>
      <c r="C2908">
        <v>1</v>
      </c>
      <c r="D2908" s="2">
        <v>831.1</v>
      </c>
      <c r="E2908" s="2">
        <f>Table29[[#This Row],[quantity]]*Table29[[#This Row],[unit_price]]</f>
        <v>831.1</v>
      </c>
      <c r="F2908" t="str">
        <f>_xlfn.XLOOKUP(Table29[[#This Row],[product_id]],products!A:A,products!B:B)</f>
        <v>Dog Food</v>
      </c>
      <c r="G2908" t="str">
        <f>_xlfn.XLOOKUP(B:B,products!A:A,products!C:C)</f>
        <v>Pet Care</v>
      </c>
      <c r="H2908" t="str">
        <f>_xlfn.XLOOKUP(Table29[[#This Row],[product_id]],products!A:A,products!D:D)</f>
        <v>Sandal PLC</v>
      </c>
      <c r="I2908" s="1">
        <f>_xlfn.XLOOKUP(Table29[[#This Row],[order_id]],orders!A:A,orders!C:C)</f>
        <v>45553.522916666669</v>
      </c>
      <c r="J2908" s="3">
        <f>_xlfn.XLOOKUP(Table29[[#This Row],[order_id]],orders!A:A,orders!B:B)</f>
        <v>69242672</v>
      </c>
      <c r="K2908" s="3" t="str">
        <f>_xlfn.XLOOKUP(Table29[[#This Row],[order_id]],orders!A:A,orders!E:E)</f>
        <v>Card</v>
      </c>
      <c r="L2908" s="3" t="str">
        <f>_xlfn.XLOOKUP(Table29[[#This Row],[customer id]],customers!A:A,customers!C:C)</f>
        <v>Regular</v>
      </c>
    </row>
    <row r="2909" spans="1:12" x14ac:dyDescent="0.35">
      <c r="A2909" s="3">
        <v>9362226645</v>
      </c>
      <c r="B2909">
        <v>131937</v>
      </c>
      <c r="C2909">
        <v>2</v>
      </c>
      <c r="D2909" s="2">
        <v>287.81</v>
      </c>
      <c r="E2909" s="2">
        <f>Table29[[#This Row],[quantity]]*Table29[[#This Row],[unit_price]]</f>
        <v>575.62</v>
      </c>
      <c r="F2909" t="str">
        <f>_xlfn.XLOOKUP(Table29[[#This Row],[product_id]],products!A:A,products!B:B)</f>
        <v>Frozen Pizza</v>
      </c>
      <c r="G2909" t="str">
        <f>_xlfn.XLOOKUP(B:B,products!A:A,products!C:C)</f>
        <v>Instant &amp; Frozen Food</v>
      </c>
      <c r="H2909" t="str">
        <f>_xlfn.XLOOKUP(Table29[[#This Row],[product_id]],products!A:A,products!D:D)</f>
        <v>Varkey, Devi and Ganguly</v>
      </c>
      <c r="I2909" s="1">
        <f>_xlfn.XLOOKUP(Table29[[#This Row],[order_id]],orders!A:A,orders!C:C)</f>
        <v>45424.209027777775</v>
      </c>
      <c r="J2909" s="3">
        <f>_xlfn.XLOOKUP(Table29[[#This Row],[order_id]],orders!A:A,orders!B:B)</f>
        <v>28428852</v>
      </c>
      <c r="K2909" s="3" t="str">
        <f>_xlfn.XLOOKUP(Table29[[#This Row],[order_id]],orders!A:A,orders!E:E)</f>
        <v>Wallet</v>
      </c>
      <c r="L2909" s="3" t="str">
        <f>_xlfn.XLOOKUP(Table29[[#This Row],[customer id]],customers!A:A,customers!C:C)</f>
        <v>Inactive</v>
      </c>
    </row>
    <row r="2910" spans="1:12" x14ac:dyDescent="0.35">
      <c r="A2910" s="3">
        <v>6313785973</v>
      </c>
      <c r="B2910">
        <v>564692</v>
      </c>
      <c r="C2910">
        <v>3</v>
      </c>
      <c r="D2910" s="2">
        <v>215.65</v>
      </c>
      <c r="E2910" s="2">
        <f>Table29[[#This Row],[quantity]]*Table29[[#This Row],[unit_price]]</f>
        <v>646.95000000000005</v>
      </c>
      <c r="F2910" t="str">
        <f>_xlfn.XLOOKUP(Table29[[#This Row],[product_id]],products!A:A,products!B:B)</f>
        <v>Cat Food</v>
      </c>
      <c r="G2910" t="str">
        <f>_xlfn.XLOOKUP(B:B,products!A:A,products!C:C)</f>
        <v>Pet Care</v>
      </c>
      <c r="H2910" t="str">
        <f>_xlfn.XLOOKUP(Table29[[#This Row],[product_id]],products!A:A,products!D:D)</f>
        <v>Krishna, Bail and Dyal</v>
      </c>
      <c r="I2910" s="1">
        <f>_xlfn.XLOOKUP(Table29[[#This Row],[order_id]],orders!A:A,orders!C:C)</f>
        <v>45006.131249999999</v>
      </c>
      <c r="J2910" s="3">
        <f>_xlfn.XLOOKUP(Table29[[#This Row],[order_id]],orders!A:A,orders!B:B)</f>
        <v>28603182</v>
      </c>
      <c r="K2910" s="3" t="str">
        <f>_xlfn.XLOOKUP(Table29[[#This Row],[order_id]],orders!A:A,orders!E:E)</f>
        <v>UPI</v>
      </c>
      <c r="L2910" s="3" t="str">
        <f>_xlfn.XLOOKUP(Table29[[#This Row],[customer id]],customers!A:A,customers!C:C)</f>
        <v>New</v>
      </c>
    </row>
    <row r="2911" spans="1:12" x14ac:dyDescent="0.35">
      <c r="A2911" s="3">
        <v>1297253359</v>
      </c>
      <c r="B2911">
        <v>63769</v>
      </c>
      <c r="C2911">
        <v>1</v>
      </c>
      <c r="D2911" s="2">
        <v>878.07</v>
      </c>
      <c r="E2911" s="2">
        <f>Table29[[#This Row],[quantity]]*Table29[[#This Row],[unit_price]]</f>
        <v>878.07</v>
      </c>
      <c r="F2911" t="str">
        <f>_xlfn.XLOOKUP(Table29[[#This Row],[product_id]],products!A:A,products!B:B)</f>
        <v>Lotion</v>
      </c>
      <c r="G2911" t="str">
        <f>_xlfn.XLOOKUP(B:B,products!A:A,products!C:C)</f>
        <v>Personal Care</v>
      </c>
      <c r="H2911" t="str">
        <f>_xlfn.XLOOKUP(Table29[[#This Row],[product_id]],products!A:A,products!D:D)</f>
        <v>Dalal-Shan</v>
      </c>
      <c r="I2911" s="1">
        <f>_xlfn.XLOOKUP(Table29[[#This Row],[order_id]],orders!A:A,orders!C:C)</f>
        <v>45406.388194444444</v>
      </c>
      <c r="J2911" s="3">
        <f>_xlfn.XLOOKUP(Table29[[#This Row],[order_id]],orders!A:A,orders!B:B)</f>
        <v>77811864</v>
      </c>
      <c r="K2911" s="3" t="str">
        <f>_xlfn.XLOOKUP(Table29[[#This Row],[order_id]],orders!A:A,orders!E:E)</f>
        <v>Cash</v>
      </c>
      <c r="L2911" s="3" t="str">
        <f>_xlfn.XLOOKUP(Table29[[#This Row],[customer id]],customers!A:A,customers!C:C)</f>
        <v>Premium</v>
      </c>
    </row>
    <row r="2912" spans="1:12" x14ac:dyDescent="0.35">
      <c r="A2912" s="3">
        <v>6138091203</v>
      </c>
      <c r="B2912">
        <v>376447</v>
      </c>
      <c r="C2912">
        <v>2</v>
      </c>
      <c r="D2912" s="2">
        <v>724.84</v>
      </c>
      <c r="E2912" s="2">
        <f>Table29[[#This Row],[quantity]]*Table29[[#This Row],[unit_price]]</f>
        <v>1449.68</v>
      </c>
      <c r="F2912" t="str">
        <f>_xlfn.XLOOKUP(Table29[[#This Row],[product_id]],products!A:A,products!B:B)</f>
        <v>Butter</v>
      </c>
      <c r="G2912" t="str">
        <f>_xlfn.XLOOKUP(B:B,products!A:A,products!C:C)</f>
        <v>Dairy &amp; Breakfast</v>
      </c>
      <c r="H2912" t="str">
        <f>_xlfn.XLOOKUP(Table29[[#This Row],[product_id]],products!A:A,products!D:D)</f>
        <v>Gara and Sons</v>
      </c>
      <c r="I2912" s="1">
        <f>_xlfn.XLOOKUP(Table29[[#This Row],[order_id]],orders!A:A,orders!C:C)</f>
        <v>45178.246527777781</v>
      </c>
      <c r="J2912" s="3">
        <f>_xlfn.XLOOKUP(Table29[[#This Row],[order_id]],orders!A:A,orders!B:B)</f>
        <v>41261495</v>
      </c>
      <c r="K2912" s="3" t="str">
        <f>_xlfn.XLOOKUP(Table29[[#This Row],[order_id]],orders!A:A,orders!E:E)</f>
        <v>Card</v>
      </c>
      <c r="L2912" s="3" t="str">
        <f>_xlfn.XLOOKUP(Table29[[#This Row],[customer id]],customers!A:A,customers!C:C)</f>
        <v>Inactive</v>
      </c>
    </row>
    <row r="2913" spans="1:12" x14ac:dyDescent="0.35">
      <c r="A2913" s="3">
        <v>4770739350</v>
      </c>
      <c r="B2913">
        <v>425341</v>
      </c>
      <c r="C2913">
        <v>3</v>
      </c>
      <c r="D2913" s="2">
        <v>486.28</v>
      </c>
      <c r="E2913" s="2">
        <f>Table29[[#This Row],[quantity]]*Table29[[#This Row],[unit_price]]</f>
        <v>1458.84</v>
      </c>
      <c r="F2913" t="str">
        <f>_xlfn.XLOOKUP(Table29[[#This Row],[product_id]],products!A:A,products!B:B)</f>
        <v>Pet Treats</v>
      </c>
      <c r="G2913" t="str">
        <f>_xlfn.XLOOKUP(B:B,products!A:A,products!C:C)</f>
        <v>Pet Care</v>
      </c>
      <c r="H2913" t="str">
        <f>_xlfn.XLOOKUP(Table29[[#This Row],[product_id]],products!A:A,products!D:D)</f>
        <v>Mani, Dhar and Muni</v>
      </c>
      <c r="I2913" s="1">
        <f>_xlfn.XLOOKUP(Table29[[#This Row],[order_id]],orders!A:A,orders!C:C)</f>
        <v>45485.821527777778</v>
      </c>
      <c r="J2913" s="3">
        <f>_xlfn.XLOOKUP(Table29[[#This Row],[order_id]],orders!A:A,orders!B:B)</f>
        <v>61753272</v>
      </c>
      <c r="K2913" s="3" t="str">
        <f>_xlfn.XLOOKUP(Table29[[#This Row],[order_id]],orders!A:A,orders!E:E)</f>
        <v>Card</v>
      </c>
      <c r="L2913" s="3" t="str">
        <f>_xlfn.XLOOKUP(Table29[[#This Row],[customer id]],customers!A:A,customers!C:C)</f>
        <v>New</v>
      </c>
    </row>
    <row r="2914" spans="1:12" x14ac:dyDescent="0.35">
      <c r="A2914" s="3">
        <v>6253838449</v>
      </c>
      <c r="B2914">
        <v>448752</v>
      </c>
      <c r="C2914">
        <v>1</v>
      </c>
      <c r="D2914" s="2">
        <v>160.07</v>
      </c>
      <c r="E2914" s="2">
        <f>Table29[[#This Row],[quantity]]*Table29[[#This Row],[unit_price]]</f>
        <v>160.07</v>
      </c>
      <c r="F2914" t="str">
        <f>_xlfn.XLOOKUP(Table29[[#This Row],[product_id]],products!A:A,products!B:B)</f>
        <v>Toilet Cleaner</v>
      </c>
      <c r="G2914" t="str">
        <f>_xlfn.XLOOKUP(B:B,products!A:A,products!C:C)</f>
        <v>Household Care</v>
      </c>
      <c r="H2914" t="str">
        <f>_xlfn.XLOOKUP(Table29[[#This Row],[product_id]],products!A:A,products!D:D)</f>
        <v>Batta-Doctor</v>
      </c>
      <c r="I2914" s="1">
        <f>_xlfn.XLOOKUP(Table29[[#This Row],[order_id]],orders!A:A,orders!C:C)</f>
        <v>45454.027083333334</v>
      </c>
      <c r="J2914" s="3">
        <f>_xlfn.XLOOKUP(Table29[[#This Row],[order_id]],orders!A:A,orders!B:B)</f>
        <v>19393135</v>
      </c>
      <c r="K2914" s="3" t="str">
        <f>_xlfn.XLOOKUP(Table29[[#This Row],[order_id]],orders!A:A,orders!E:E)</f>
        <v>Card</v>
      </c>
      <c r="L2914" s="3" t="str">
        <f>_xlfn.XLOOKUP(Table29[[#This Row],[customer id]],customers!A:A,customers!C:C)</f>
        <v>Regular</v>
      </c>
    </row>
    <row r="2915" spans="1:12" x14ac:dyDescent="0.35">
      <c r="A2915" s="3">
        <v>1015708455</v>
      </c>
      <c r="B2915">
        <v>444361</v>
      </c>
      <c r="C2915">
        <v>3</v>
      </c>
      <c r="D2915" s="2">
        <v>822.63</v>
      </c>
      <c r="E2915" s="2">
        <f>Table29[[#This Row],[quantity]]*Table29[[#This Row],[unit_price]]</f>
        <v>2467.89</v>
      </c>
      <c r="F2915" t="str">
        <f>_xlfn.XLOOKUP(Table29[[#This Row],[product_id]],products!A:A,products!B:B)</f>
        <v>Pain Reliever</v>
      </c>
      <c r="G2915" t="str">
        <f>_xlfn.XLOOKUP(B:B,products!A:A,products!C:C)</f>
        <v>Pharmacy</v>
      </c>
      <c r="H2915" t="str">
        <f>_xlfn.XLOOKUP(Table29[[#This Row],[product_id]],products!A:A,products!D:D)</f>
        <v>Prakash, Bawa and Kale</v>
      </c>
      <c r="I2915" s="1">
        <f>_xlfn.XLOOKUP(Table29[[#This Row],[order_id]],orders!A:A,orders!C:C)</f>
        <v>45173.747916666667</v>
      </c>
      <c r="J2915" s="3">
        <f>_xlfn.XLOOKUP(Table29[[#This Row],[order_id]],orders!A:A,orders!B:B)</f>
        <v>24153726</v>
      </c>
      <c r="K2915" s="3" t="str">
        <f>_xlfn.XLOOKUP(Table29[[#This Row],[order_id]],orders!A:A,orders!E:E)</f>
        <v>Wallet</v>
      </c>
      <c r="L2915" s="3" t="str">
        <f>_xlfn.XLOOKUP(Table29[[#This Row],[customer id]],customers!A:A,customers!C:C)</f>
        <v>Premium</v>
      </c>
    </row>
    <row r="2916" spans="1:12" x14ac:dyDescent="0.35">
      <c r="A2916" s="3">
        <v>2201201842</v>
      </c>
      <c r="B2916">
        <v>137909</v>
      </c>
      <c r="C2916">
        <v>1</v>
      </c>
      <c r="D2916" s="2">
        <v>864.3</v>
      </c>
      <c r="E2916" s="2">
        <f>Table29[[#This Row],[quantity]]*Table29[[#This Row],[unit_price]]</f>
        <v>864.3</v>
      </c>
      <c r="F2916" t="str">
        <f>_xlfn.XLOOKUP(Table29[[#This Row],[product_id]],products!A:A,products!B:B)</f>
        <v>Cough Syrup</v>
      </c>
      <c r="G2916" t="str">
        <f>_xlfn.XLOOKUP(B:B,products!A:A,products!C:C)</f>
        <v>Pharmacy</v>
      </c>
      <c r="H2916" t="str">
        <f>_xlfn.XLOOKUP(Table29[[#This Row],[product_id]],products!A:A,products!D:D)</f>
        <v>Dalal PLC</v>
      </c>
      <c r="I2916" s="1">
        <f>_xlfn.XLOOKUP(Table29[[#This Row],[order_id]],orders!A:A,orders!C:C)</f>
        <v>45201.550694444442</v>
      </c>
      <c r="J2916" s="3">
        <f>_xlfn.XLOOKUP(Table29[[#This Row],[order_id]],orders!A:A,orders!B:B)</f>
        <v>6398761</v>
      </c>
      <c r="K2916" s="3" t="str">
        <f>_xlfn.XLOOKUP(Table29[[#This Row],[order_id]],orders!A:A,orders!E:E)</f>
        <v>Card</v>
      </c>
      <c r="L2916" s="3" t="str">
        <f>_xlfn.XLOOKUP(Table29[[#This Row],[customer id]],customers!A:A,customers!C:C)</f>
        <v>Inactive</v>
      </c>
    </row>
    <row r="2917" spans="1:12" x14ac:dyDescent="0.35">
      <c r="A2917" s="3">
        <v>200000051</v>
      </c>
      <c r="B2917">
        <v>552496</v>
      </c>
      <c r="C2917">
        <v>1</v>
      </c>
      <c r="D2917" s="2">
        <v>508</v>
      </c>
      <c r="E2917" s="2">
        <f>Table29[[#This Row],[quantity]]*Table29[[#This Row],[unit_price]]</f>
        <v>508</v>
      </c>
      <c r="F2917" t="str">
        <f>_xlfn.XLOOKUP(Table29[[#This Row],[product_id]],products!A:A,products!B:B)</f>
        <v>Dish Soap</v>
      </c>
      <c r="G2917" t="str">
        <f>_xlfn.XLOOKUP(B:B,products!A:A,products!C:C)</f>
        <v>Household Care</v>
      </c>
      <c r="H2917" t="str">
        <f>_xlfn.XLOOKUP(Table29[[#This Row],[product_id]],products!A:A,products!D:D)</f>
        <v>Dhar PLC</v>
      </c>
      <c r="I2917" s="1">
        <f>_xlfn.XLOOKUP(Table29[[#This Row],[order_id]],orders!A:A,orders!C:C)</f>
        <v>45203.838888888888</v>
      </c>
      <c r="J2917" s="3">
        <f>_xlfn.XLOOKUP(Table29[[#This Row],[order_id]],orders!A:A,orders!B:B)</f>
        <v>8632679</v>
      </c>
      <c r="K2917" s="3" t="str">
        <f>_xlfn.XLOOKUP(Table29[[#This Row],[order_id]],orders!A:A,orders!E:E)</f>
        <v>UPI</v>
      </c>
      <c r="L2917" s="3" t="str">
        <f>_xlfn.XLOOKUP(Table29[[#This Row],[customer id]],customers!A:A,customers!C:C)</f>
        <v>Regular</v>
      </c>
    </row>
    <row r="2918" spans="1:12" x14ac:dyDescent="0.35">
      <c r="A2918" s="3">
        <v>409570377</v>
      </c>
      <c r="B2918">
        <v>712307</v>
      </c>
      <c r="C2918">
        <v>1</v>
      </c>
      <c r="D2918" s="2">
        <v>264.89</v>
      </c>
      <c r="E2918" s="2">
        <f>Table29[[#This Row],[quantity]]*Table29[[#This Row],[unit_price]]</f>
        <v>264.89</v>
      </c>
      <c r="F2918" t="str">
        <f>_xlfn.XLOOKUP(Table29[[#This Row],[product_id]],products!A:A,products!B:B)</f>
        <v>Orange Juice</v>
      </c>
      <c r="G2918" t="str">
        <f>_xlfn.XLOOKUP(B:B,products!A:A,products!C:C)</f>
        <v>Cold Drinks &amp; Juices</v>
      </c>
      <c r="H2918" t="str">
        <f>_xlfn.XLOOKUP(Table29[[#This Row],[product_id]],products!A:A,products!D:D)</f>
        <v>Chana LLC</v>
      </c>
      <c r="I2918" s="1">
        <f>_xlfn.XLOOKUP(Table29[[#This Row],[order_id]],orders!A:A,orders!C:C)</f>
        <v>45378.61041666667</v>
      </c>
      <c r="J2918" s="3">
        <f>_xlfn.XLOOKUP(Table29[[#This Row],[order_id]],orders!A:A,orders!B:B)</f>
        <v>12574626</v>
      </c>
      <c r="K2918" s="3" t="str">
        <f>_xlfn.XLOOKUP(Table29[[#This Row],[order_id]],orders!A:A,orders!E:E)</f>
        <v>Card</v>
      </c>
      <c r="L2918" s="3" t="str">
        <f>_xlfn.XLOOKUP(Table29[[#This Row],[customer id]],customers!A:A,customers!C:C)</f>
        <v>Inactive</v>
      </c>
    </row>
    <row r="2919" spans="1:12" x14ac:dyDescent="0.35">
      <c r="A2919" s="3">
        <v>5944464513</v>
      </c>
      <c r="B2919">
        <v>913428</v>
      </c>
      <c r="C2919">
        <v>3</v>
      </c>
      <c r="D2919" s="2">
        <v>392.22</v>
      </c>
      <c r="E2919" s="2">
        <f>Table29[[#This Row],[quantity]]*Table29[[#This Row],[unit_price]]</f>
        <v>1176.6600000000001</v>
      </c>
      <c r="F2919" t="str">
        <f>_xlfn.XLOOKUP(Table29[[#This Row],[product_id]],products!A:A,products!B:B)</f>
        <v>Pet Treats</v>
      </c>
      <c r="G2919" t="str">
        <f>_xlfn.XLOOKUP(B:B,products!A:A,products!C:C)</f>
        <v>Pet Care</v>
      </c>
      <c r="H2919" t="str">
        <f>_xlfn.XLOOKUP(Table29[[#This Row],[product_id]],products!A:A,products!D:D)</f>
        <v>Narayanan-Kumar</v>
      </c>
      <c r="I2919" s="1">
        <f>_xlfn.XLOOKUP(Table29[[#This Row],[order_id]],orders!A:A,orders!C:C)</f>
        <v>45010.694444444445</v>
      </c>
      <c r="J2919" s="3">
        <f>_xlfn.XLOOKUP(Table29[[#This Row],[order_id]],orders!A:A,orders!B:B)</f>
        <v>34095555</v>
      </c>
      <c r="K2919" s="3" t="str">
        <f>_xlfn.XLOOKUP(Table29[[#This Row],[order_id]],orders!A:A,orders!E:E)</f>
        <v>Wallet</v>
      </c>
      <c r="L2919" s="3" t="str">
        <f>_xlfn.XLOOKUP(Table29[[#This Row],[customer id]],customers!A:A,customers!C:C)</f>
        <v>Premium</v>
      </c>
    </row>
    <row r="2920" spans="1:12" x14ac:dyDescent="0.35">
      <c r="A2920" s="3">
        <v>7064377287</v>
      </c>
      <c r="B2920">
        <v>564692</v>
      </c>
      <c r="C2920">
        <v>3</v>
      </c>
      <c r="D2920" s="2">
        <v>215.65</v>
      </c>
      <c r="E2920" s="2">
        <f>Table29[[#This Row],[quantity]]*Table29[[#This Row],[unit_price]]</f>
        <v>646.95000000000005</v>
      </c>
      <c r="F2920" t="str">
        <f>_xlfn.XLOOKUP(Table29[[#This Row],[product_id]],products!A:A,products!B:B)</f>
        <v>Cat Food</v>
      </c>
      <c r="G2920" t="str">
        <f>_xlfn.XLOOKUP(B:B,products!A:A,products!C:C)</f>
        <v>Pet Care</v>
      </c>
      <c r="H2920" t="str">
        <f>_xlfn.XLOOKUP(Table29[[#This Row],[product_id]],products!A:A,products!D:D)</f>
        <v>Krishna, Bail and Dyal</v>
      </c>
      <c r="I2920" s="1">
        <f>_xlfn.XLOOKUP(Table29[[#This Row],[order_id]],orders!A:A,orders!C:C)</f>
        <v>45537.318055555559</v>
      </c>
      <c r="J2920" s="3">
        <f>_xlfn.XLOOKUP(Table29[[#This Row],[order_id]],orders!A:A,orders!B:B)</f>
        <v>26716400</v>
      </c>
      <c r="K2920" s="3" t="str">
        <f>_xlfn.XLOOKUP(Table29[[#This Row],[order_id]],orders!A:A,orders!E:E)</f>
        <v>Wallet</v>
      </c>
      <c r="L2920" s="3" t="str">
        <f>_xlfn.XLOOKUP(Table29[[#This Row],[customer id]],customers!A:A,customers!C:C)</f>
        <v>Premium</v>
      </c>
    </row>
    <row r="2921" spans="1:12" x14ac:dyDescent="0.35">
      <c r="A2921" s="3">
        <v>7763036477</v>
      </c>
      <c r="B2921">
        <v>953175</v>
      </c>
      <c r="C2921">
        <v>3</v>
      </c>
      <c r="D2921" s="2">
        <v>225.21</v>
      </c>
      <c r="E2921" s="2">
        <f>Table29[[#This Row],[quantity]]*Table29[[#This Row],[unit_price]]</f>
        <v>675.63</v>
      </c>
      <c r="F2921" t="str">
        <f>_xlfn.XLOOKUP(Table29[[#This Row],[product_id]],products!A:A,products!B:B)</f>
        <v>Baby Food</v>
      </c>
      <c r="G2921" t="str">
        <f>_xlfn.XLOOKUP(B:B,products!A:A,products!C:C)</f>
        <v>Baby Care</v>
      </c>
      <c r="H2921" t="str">
        <f>_xlfn.XLOOKUP(Table29[[#This Row],[product_id]],products!A:A,products!D:D)</f>
        <v>Sehgal-Nagarajan</v>
      </c>
      <c r="I2921" s="1">
        <f>_xlfn.XLOOKUP(Table29[[#This Row],[order_id]],orders!A:A,orders!C:C)</f>
        <v>45518.84652777778</v>
      </c>
      <c r="J2921" s="3">
        <f>_xlfn.XLOOKUP(Table29[[#This Row],[order_id]],orders!A:A,orders!B:B)</f>
        <v>26285589</v>
      </c>
      <c r="K2921" s="3" t="str">
        <f>_xlfn.XLOOKUP(Table29[[#This Row],[order_id]],orders!A:A,orders!E:E)</f>
        <v>Cash</v>
      </c>
      <c r="L2921" s="3" t="str">
        <f>_xlfn.XLOOKUP(Table29[[#This Row],[customer id]],customers!A:A,customers!C:C)</f>
        <v>New</v>
      </c>
    </row>
    <row r="2922" spans="1:12" x14ac:dyDescent="0.35">
      <c r="A2922" s="3">
        <v>7494002152</v>
      </c>
      <c r="B2922">
        <v>228286</v>
      </c>
      <c r="C2922">
        <v>3</v>
      </c>
      <c r="D2922" s="2">
        <v>179.08</v>
      </c>
      <c r="E2922" s="2">
        <f>Table29[[#This Row],[quantity]]*Table29[[#This Row],[unit_price]]</f>
        <v>537.24</v>
      </c>
      <c r="F2922" t="str">
        <f>_xlfn.XLOOKUP(Table29[[#This Row],[product_id]],products!A:A,products!B:B)</f>
        <v>Cola</v>
      </c>
      <c r="G2922" t="str">
        <f>_xlfn.XLOOKUP(B:B,products!A:A,products!C:C)</f>
        <v>Cold Drinks &amp; Juices</v>
      </c>
      <c r="H2922" t="str">
        <f>_xlfn.XLOOKUP(Table29[[#This Row],[product_id]],products!A:A,products!D:D)</f>
        <v>Bhattacharyya PLC</v>
      </c>
      <c r="I2922" s="1">
        <f>_xlfn.XLOOKUP(Table29[[#This Row],[order_id]],orders!A:A,orders!C:C)</f>
        <v>45413.270833333336</v>
      </c>
      <c r="J2922" s="3">
        <f>_xlfn.XLOOKUP(Table29[[#This Row],[order_id]],orders!A:A,orders!B:B)</f>
        <v>91382237</v>
      </c>
      <c r="K2922" s="3" t="str">
        <f>_xlfn.XLOOKUP(Table29[[#This Row],[order_id]],orders!A:A,orders!E:E)</f>
        <v>Card</v>
      </c>
      <c r="L2922" s="3" t="str">
        <f>_xlfn.XLOOKUP(Table29[[#This Row],[customer id]],customers!A:A,customers!C:C)</f>
        <v>Regular</v>
      </c>
    </row>
    <row r="2923" spans="1:12" x14ac:dyDescent="0.35">
      <c r="A2923" s="3">
        <v>692127479</v>
      </c>
      <c r="B2923">
        <v>739534</v>
      </c>
      <c r="C2923">
        <v>2</v>
      </c>
      <c r="D2923" s="2">
        <v>994.56</v>
      </c>
      <c r="E2923" s="2">
        <f>Table29[[#This Row],[quantity]]*Table29[[#This Row],[unit_price]]</f>
        <v>1989.12</v>
      </c>
      <c r="F2923" t="str">
        <f>_xlfn.XLOOKUP(Table29[[#This Row],[product_id]],products!A:A,products!B:B)</f>
        <v>Toilet Cleaner</v>
      </c>
      <c r="G2923" t="str">
        <f>_xlfn.XLOOKUP(B:B,products!A:A,products!C:C)</f>
        <v>Household Care</v>
      </c>
      <c r="H2923" t="str">
        <f>_xlfn.XLOOKUP(Table29[[#This Row],[product_id]],products!A:A,products!D:D)</f>
        <v>Gera, Narang and Karpe</v>
      </c>
      <c r="I2923" s="1">
        <f>_xlfn.XLOOKUP(Table29[[#This Row],[order_id]],orders!A:A,orders!C:C)</f>
        <v>45482.968055555553</v>
      </c>
      <c r="J2923" s="3">
        <f>_xlfn.XLOOKUP(Table29[[#This Row],[order_id]],orders!A:A,orders!B:B)</f>
        <v>67538982</v>
      </c>
      <c r="K2923" s="3" t="str">
        <f>_xlfn.XLOOKUP(Table29[[#This Row],[order_id]],orders!A:A,orders!E:E)</f>
        <v>Wallet</v>
      </c>
      <c r="L2923" s="3" t="str">
        <f>_xlfn.XLOOKUP(Table29[[#This Row],[customer id]],customers!A:A,customers!C:C)</f>
        <v>Premium</v>
      </c>
    </row>
    <row r="2924" spans="1:12" x14ac:dyDescent="0.35">
      <c r="A2924" s="3">
        <v>7544245121</v>
      </c>
      <c r="B2924">
        <v>689769</v>
      </c>
      <c r="C2924">
        <v>1</v>
      </c>
      <c r="D2924" s="2">
        <v>46.62</v>
      </c>
      <c r="E2924" s="2">
        <f>Table29[[#This Row],[quantity]]*Table29[[#This Row],[unit_price]]</f>
        <v>46.62</v>
      </c>
      <c r="F2924" t="str">
        <f>_xlfn.XLOOKUP(Table29[[#This Row],[product_id]],products!A:A,products!B:B)</f>
        <v>Frozen Vegetables</v>
      </c>
      <c r="G2924" t="str">
        <f>_xlfn.XLOOKUP(B:B,products!A:A,products!C:C)</f>
        <v>Instant &amp; Frozen Food</v>
      </c>
      <c r="H2924" t="str">
        <f>_xlfn.XLOOKUP(Table29[[#This Row],[product_id]],products!A:A,products!D:D)</f>
        <v>Kothari-Datta</v>
      </c>
      <c r="I2924" s="1">
        <f>_xlfn.XLOOKUP(Table29[[#This Row],[order_id]],orders!A:A,orders!C:C)</f>
        <v>45561.747916666667</v>
      </c>
      <c r="J2924" s="3">
        <f>_xlfn.XLOOKUP(Table29[[#This Row],[order_id]],orders!A:A,orders!B:B)</f>
        <v>87160527</v>
      </c>
      <c r="K2924" s="3" t="str">
        <f>_xlfn.XLOOKUP(Table29[[#This Row],[order_id]],orders!A:A,orders!E:E)</f>
        <v>UPI</v>
      </c>
      <c r="L2924" s="3" t="str">
        <f>_xlfn.XLOOKUP(Table29[[#This Row],[customer id]],customers!A:A,customers!C:C)</f>
        <v>New</v>
      </c>
    </row>
    <row r="2925" spans="1:12" x14ac:dyDescent="0.35">
      <c r="A2925" s="3">
        <v>4429641190</v>
      </c>
      <c r="B2925">
        <v>669378</v>
      </c>
      <c r="C2925">
        <v>2</v>
      </c>
      <c r="D2925" s="2">
        <v>212.14</v>
      </c>
      <c r="E2925" s="2">
        <f>Table29[[#This Row],[quantity]]*Table29[[#This Row],[unit_price]]</f>
        <v>424.28</v>
      </c>
      <c r="F2925" t="str">
        <f>_xlfn.XLOOKUP(Table29[[#This Row],[product_id]],products!A:A,products!B:B)</f>
        <v>Potatoes</v>
      </c>
      <c r="G2925" t="str">
        <f>_xlfn.XLOOKUP(B:B,products!A:A,products!C:C)</f>
        <v>Fruits &amp; Vegetables</v>
      </c>
      <c r="H2925" t="str">
        <f>_xlfn.XLOOKUP(Table29[[#This Row],[product_id]],products!A:A,products!D:D)</f>
        <v>Chadha and Sons</v>
      </c>
      <c r="I2925" s="1">
        <f>_xlfn.XLOOKUP(Table29[[#This Row],[order_id]],orders!A:A,orders!C:C)</f>
        <v>45095.238194444442</v>
      </c>
      <c r="J2925" s="3">
        <f>_xlfn.XLOOKUP(Table29[[#This Row],[order_id]],orders!A:A,orders!B:B)</f>
        <v>11562458</v>
      </c>
      <c r="K2925" s="3" t="str">
        <f>_xlfn.XLOOKUP(Table29[[#This Row],[order_id]],orders!A:A,orders!E:E)</f>
        <v>Cash</v>
      </c>
      <c r="L2925" s="3" t="str">
        <f>_xlfn.XLOOKUP(Table29[[#This Row],[customer id]],customers!A:A,customers!C:C)</f>
        <v>Regular</v>
      </c>
    </row>
    <row r="2926" spans="1:12" x14ac:dyDescent="0.35">
      <c r="A2926" s="3">
        <v>8093366865</v>
      </c>
      <c r="B2926">
        <v>53833</v>
      </c>
      <c r="C2926">
        <v>1</v>
      </c>
      <c r="D2926" s="2">
        <v>134.69</v>
      </c>
      <c r="E2926" s="2">
        <f>Table29[[#This Row],[quantity]]*Table29[[#This Row],[unit_price]]</f>
        <v>134.69</v>
      </c>
      <c r="F2926" t="str">
        <f>_xlfn.XLOOKUP(Table29[[#This Row],[product_id]],products!A:A,products!B:B)</f>
        <v>Rice</v>
      </c>
      <c r="G2926" t="str">
        <f>_xlfn.XLOOKUP(B:B,products!A:A,products!C:C)</f>
        <v>Grocery &amp; Staples</v>
      </c>
      <c r="H2926" t="str">
        <f>_xlfn.XLOOKUP(Table29[[#This Row],[product_id]],products!A:A,products!D:D)</f>
        <v>Tella-Master</v>
      </c>
      <c r="I2926" s="1">
        <f>_xlfn.XLOOKUP(Table29[[#This Row],[order_id]],orders!A:A,orders!C:C)</f>
        <v>45581.490277777775</v>
      </c>
      <c r="J2926" s="3">
        <f>_xlfn.XLOOKUP(Table29[[#This Row],[order_id]],orders!A:A,orders!B:B)</f>
        <v>29451600</v>
      </c>
      <c r="K2926" s="3" t="str">
        <f>_xlfn.XLOOKUP(Table29[[#This Row],[order_id]],orders!A:A,orders!E:E)</f>
        <v>Cash</v>
      </c>
      <c r="L2926" s="3" t="str">
        <f>_xlfn.XLOOKUP(Table29[[#This Row],[customer id]],customers!A:A,customers!C:C)</f>
        <v>New</v>
      </c>
    </row>
    <row r="2927" spans="1:12" x14ac:dyDescent="0.35">
      <c r="A2927" s="3">
        <v>6269075067</v>
      </c>
      <c r="B2927">
        <v>89084</v>
      </c>
      <c r="C2927">
        <v>3</v>
      </c>
      <c r="D2927" s="2">
        <v>598.83000000000004</v>
      </c>
      <c r="E2927" s="2">
        <f>Table29[[#This Row],[quantity]]*Table29[[#This Row],[unit_price]]</f>
        <v>1796.4900000000002</v>
      </c>
      <c r="F2927" t="str">
        <f>_xlfn.XLOOKUP(Table29[[#This Row],[product_id]],products!A:A,products!B:B)</f>
        <v>Milk</v>
      </c>
      <c r="G2927" t="str">
        <f>_xlfn.XLOOKUP(B:B,products!A:A,products!C:C)</f>
        <v>Dairy &amp; Breakfast</v>
      </c>
      <c r="H2927" t="str">
        <f>_xlfn.XLOOKUP(Table29[[#This Row],[product_id]],products!A:A,products!D:D)</f>
        <v>Wali, Virk and Iyer</v>
      </c>
      <c r="I2927" s="1">
        <f>_xlfn.XLOOKUP(Table29[[#This Row],[order_id]],orders!A:A,orders!C:C)</f>
        <v>45245.997916666667</v>
      </c>
      <c r="J2927" s="3">
        <f>_xlfn.XLOOKUP(Table29[[#This Row],[order_id]],orders!A:A,orders!B:B)</f>
        <v>81382213</v>
      </c>
      <c r="K2927" s="3" t="str">
        <f>_xlfn.XLOOKUP(Table29[[#This Row],[order_id]],orders!A:A,orders!E:E)</f>
        <v>Wallet</v>
      </c>
      <c r="L2927" s="3" t="str">
        <f>_xlfn.XLOOKUP(Table29[[#This Row],[customer id]],customers!A:A,customers!C:C)</f>
        <v>Inactive</v>
      </c>
    </row>
    <row r="2928" spans="1:12" x14ac:dyDescent="0.35">
      <c r="A2928" s="3">
        <v>4056304110</v>
      </c>
      <c r="B2928">
        <v>516376</v>
      </c>
      <c r="C2928">
        <v>2</v>
      </c>
      <c r="D2928" s="2">
        <v>877.43</v>
      </c>
      <c r="E2928" s="2">
        <f>Table29[[#This Row],[quantity]]*Table29[[#This Row],[unit_price]]</f>
        <v>1754.86</v>
      </c>
      <c r="F2928" t="str">
        <f>_xlfn.XLOOKUP(Table29[[#This Row],[product_id]],products!A:A,products!B:B)</f>
        <v>Onions</v>
      </c>
      <c r="G2928" t="str">
        <f>_xlfn.XLOOKUP(B:B,products!A:A,products!C:C)</f>
        <v>Fruits &amp; Vegetables</v>
      </c>
      <c r="H2928" t="str">
        <f>_xlfn.XLOOKUP(Table29[[#This Row],[product_id]],products!A:A,products!D:D)</f>
        <v>Agarwal-Dhar</v>
      </c>
      <c r="I2928" s="1">
        <f>_xlfn.XLOOKUP(Table29[[#This Row],[order_id]],orders!A:A,orders!C:C)</f>
        <v>45255.502083333333</v>
      </c>
      <c r="J2928" s="3">
        <f>_xlfn.XLOOKUP(Table29[[#This Row],[order_id]],orders!A:A,orders!B:B)</f>
        <v>211163</v>
      </c>
      <c r="K2928" s="3" t="str">
        <f>_xlfn.XLOOKUP(Table29[[#This Row],[order_id]],orders!A:A,orders!E:E)</f>
        <v>UPI</v>
      </c>
      <c r="L2928" s="3" t="str">
        <f>_xlfn.XLOOKUP(Table29[[#This Row],[customer id]],customers!A:A,customers!C:C)</f>
        <v>Regular</v>
      </c>
    </row>
    <row r="2929" spans="1:12" x14ac:dyDescent="0.35">
      <c r="A2929" s="3">
        <v>4447978623</v>
      </c>
      <c r="B2929">
        <v>481843</v>
      </c>
      <c r="C2929">
        <v>1</v>
      </c>
      <c r="D2929" s="2">
        <v>297.68</v>
      </c>
      <c r="E2929" s="2">
        <f>Table29[[#This Row],[quantity]]*Table29[[#This Row],[unit_price]]</f>
        <v>297.68</v>
      </c>
      <c r="F2929" t="str">
        <f>_xlfn.XLOOKUP(Table29[[#This Row],[product_id]],products!A:A,products!B:B)</f>
        <v>Chocolates</v>
      </c>
      <c r="G2929" t="str">
        <f>_xlfn.XLOOKUP(B:B,products!A:A,products!C:C)</f>
        <v>Snacks &amp; Munchies</v>
      </c>
      <c r="H2929" t="str">
        <f>_xlfn.XLOOKUP(Table29[[#This Row],[product_id]],products!A:A,products!D:D)</f>
        <v>Taneja, Kala and Kota</v>
      </c>
      <c r="I2929" s="1">
        <f>_xlfn.XLOOKUP(Table29[[#This Row],[order_id]],orders!A:A,orders!C:C)</f>
        <v>45525.287499999999</v>
      </c>
      <c r="J2929" s="3">
        <f>_xlfn.XLOOKUP(Table29[[#This Row],[order_id]],orders!A:A,orders!B:B)</f>
        <v>31076002</v>
      </c>
      <c r="K2929" s="3" t="str">
        <f>_xlfn.XLOOKUP(Table29[[#This Row],[order_id]],orders!A:A,orders!E:E)</f>
        <v>Cash</v>
      </c>
      <c r="L2929" s="3" t="str">
        <f>_xlfn.XLOOKUP(Table29[[#This Row],[customer id]],customers!A:A,customers!C:C)</f>
        <v>New</v>
      </c>
    </row>
    <row r="2930" spans="1:12" x14ac:dyDescent="0.35">
      <c r="A2930" s="3">
        <v>5875285677</v>
      </c>
      <c r="B2930">
        <v>953175</v>
      </c>
      <c r="C2930">
        <v>3</v>
      </c>
      <c r="D2930" s="2">
        <v>225.21</v>
      </c>
      <c r="E2930" s="2">
        <f>Table29[[#This Row],[quantity]]*Table29[[#This Row],[unit_price]]</f>
        <v>675.63</v>
      </c>
      <c r="F2930" t="str">
        <f>_xlfn.XLOOKUP(Table29[[#This Row],[product_id]],products!A:A,products!B:B)</f>
        <v>Baby Food</v>
      </c>
      <c r="G2930" t="str">
        <f>_xlfn.XLOOKUP(B:B,products!A:A,products!C:C)</f>
        <v>Baby Care</v>
      </c>
      <c r="H2930" t="str">
        <f>_xlfn.XLOOKUP(Table29[[#This Row],[product_id]],products!A:A,products!D:D)</f>
        <v>Sehgal-Nagarajan</v>
      </c>
      <c r="I2930" s="1">
        <f>_xlfn.XLOOKUP(Table29[[#This Row],[order_id]],orders!A:A,orders!C:C)</f>
        <v>45066.446527777778</v>
      </c>
      <c r="J2930" s="3">
        <f>_xlfn.XLOOKUP(Table29[[#This Row],[order_id]],orders!A:A,orders!B:B)</f>
        <v>62510499</v>
      </c>
      <c r="K2930" s="3" t="str">
        <f>_xlfn.XLOOKUP(Table29[[#This Row],[order_id]],orders!A:A,orders!E:E)</f>
        <v>Wallet</v>
      </c>
      <c r="L2930" s="3" t="str">
        <f>_xlfn.XLOOKUP(Table29[[#This Row],[customer id]],customers!A:A,customers!C:C)</f>
        <v>Premium</v>
      </c>
    </row>
    <row r="2931" spans="1:12" x14ac:dyDescent="0.35">
      <c r="A2931" s="3">
        <v>4177774653</v>
      </c>
      <c r="B2931">
        <v>120385</v>
      </c>
      <c r="C2931">
        <v>1</v>
      </c>
      <c r="D2931" s="2">
        <v>597.91</v>
      </c>
      <c r="E2931" s="2">
        <f>Table29[[#This Row],[quantity]]*Table29[[#This Row],[unit_price]]</f>
        <v>597.91</v>
      </c>
      <c r="F2931" t="str">
        <f>_xlfn.XLOOKUP(Table29[[#This Row],[product_id]],products!A:A,products!B:B)</f>
        <v>Pet Treats</v>
      </c>
      <c r="G2931" t="str">
        <f>_xlfn.XLOOKUP(B:B,products!A:A,products!C:C)</f>
        <v>Pet Care</v>
      </c>
      <c r="H2931" t="str">
        <f>_xlfn.XLOOKUP(Table29[[#This Row],[product_id]],products!A:A,products!D:D)</f>
        <v>Dubey-Sarin</v>
      </c>
      <c r="I2931" s="1">
        <f>_xlfn.XLOOKUP(Table29[[#This Row],[order_id]],orders!A:A,orders!C:C)</f>
        <v>45432.445138888892</v>
      </c>
      <c r="J2931" s="3">
        <f>_xlfn.XLOOKUP(Table29[[#This Row],[order_id]],orders!A:A,orders!B:B)</f>
        <v>23844919</v>
      </c>
      <c r="K2931" s="3" t="str">
        <f>_xlfn.XLOOKUP(Table29[[#This Row],[order_id]],orders!A:A,orders!E:E)</f>
        <v>Wallet</v>
      </c>
      <c r="L2931" s="3" t="str">
        <f>_xlfn.XLOOKUP(Table29[[#This Row],[customer id]],customers!A:A,customers!C:C)</f>
        <v>Regular</v>
      </c>
    </row>
    <row r="2932" spans="1:12" x14ac:dyDescent="0.35">
      <c r="A2932" s="3">
        <v>502632296</v>
      </c>
      <c r="B2932">
        <v>525531</v>
      </c>
      <c r="C2932">
        <v>2</v>
      </c>
      <c r="D2932" s="2">
        <v>831.1</v>
      </c>
      <c r="E2932" s="2">
        <f>Table29[[#This Row],[quantity]]*Table29[[#This Row],[unit_price]]</f>
        <v>1662.2</v>
      </c>
      <c r="F2932" t="str">
        <f>_xlfn.XLOOKUP(Table29[[#This Row],[product_id]],products!A:A,products!B:B)</f>
        <v>Dog Food</v>
      </c>
      <c r="G2932" t="str">
        <f>_xlfn.XLOOKUP(B:B,products!A:A,products!C:C)</f>
        <v>Pet Care</v>
      </c>
      <c r="H2932" t="str">
        <f>_xlfn.XLOOKUP(Table29[[#This Row],[product_id]],products!A:A,products!D:D)</f>
        <v>Sandal PLC</v>
      </c>
      <c r="I2932" s="1">
        <f>_xlfn.XLOOKUP(Table29[[#This Row],[order_id]],orders!A:A,orders!C:C)</f>
        <v>45427.813194444447</v>
      </c>
      <c r="J2932" s="3">
        <f>_xlfn.XLOOKUP(Table29[[#This Row],[order_id]],orders!A:A,orders!B:B)</f>
        <v>9450435</v>
      </c>
      <c r="K2932" s="3" t="str">
        <f>_xlfn.XLOOKUP(Table29[[#This Row],[order_id]],orders!A:A,orders!E:E)</f>
        <v>Card</v>
      </c>
      <c r="L2932" s="3" t="str">
        <f>_xlfn.XLOOKUP(Table29[[#This Row],[customer id]],customers!A:A,customers!C:C)</f>
        <v>Regular</v>
      </c>
    </row>
    <row r="2933" spans="1:12" x14ac:dyDescent="0.35">
      <c r="A2933" s="3">
        <v>5037688536</v>
      </c>
      <c r="B2933">
        <v>9436</v>
      </c>
      <c r="C2933">
        <v>3</v>
      </c>
      <c r="D2933" s="2">
        <v>88.43</v>
      </c>
      <c r="E2933" s="2">
        <f>Table29[[#This Row],[quantity]]*Table29[[#This Row],[unit_price]]</f>
        <v>265.29000000000002</v>
      </c>
      <c r="F2933" t="str">
        <f>_xlfn.XLOOKUP(Table29[[#This Row],[product_id]],products!A:A,products!B:B)</f>
        <v>Toothpaste</v>
      </c>
      <c r="G2933" t="str">
        <f>_xlfn.XLOOKUP(B:B,products!A:A,products!C:C)</f>
        <v>Personal Care</v>
      </c>
      <c r="H2933" t="str">
        <f>_xlfn.XLOOKUP(Table29[[#This Row],[product_id]],products!A:A,products!D:D)</f>
        <v>Naidu PLC</v>
      </c>
      <c r="I2933" s="1">
        <f>_xlfn.XLOOKUP(Table29[[#This Row],[order_id]],orders!A:A,orders!C:C)</f>
        <v>45346.232638888891</v>
      </c>
      <c r="J2933" s="3">
        <f>_xlfn.XLOOKUP(Table29[[#This Row],[order_id]],orders!A:A,orders!B:B)</f>
        <v>49756591</v>
      </c>
      <c r="K2933" s="3" t="str">
        <f>_xlfn.XLOOKUP(Table29[[#This Row],[order_id]],orders!A:A,orders!E:E)</f>
        <v>Card</v>
      </c>
      <c r="L2933" s="3" t="str">
        <f>_xlfn.XLOOKUP(Table29[[#This Row],[customer id]],customers!A:A,customers!C:C)</f>
        <v>Inactive</v>
      </c>
    </row>
    <row r="2934" spans="1:12" x14ac:dyDescent="0.35">
      <c r="A2934" s="3">
        <v>6844277478</v>
      </c>
      <c r="B2934">
        <v>376447</v>
      </c>
      <c r="C2934">
        <v>1</v>
      </c>
      <c r="D2934" s="2">
        <v>724.84</v>
      </c>
      <c r="E2934" s="2">
        <f>Table29[[#This Row],[quantity]]*Table29[[#This Row],[unit_price]]</f>
        <v>724.84</v>
      </c>
      <c r="F2934" t="str">
        <f>_xlfn.XLOOKUP(Table29[[#This Row],[product_id]],products!A:A,products!B:B)</f>
        <v>Butter</v>
      </c>
      <c r="G2934" t="str">
        <f>_xlfn.XLOOKUP(B:B,products!A:A,products!C:C)</f>
        <v>Dairy &amp; Breakfast</v>
      </c>
      <c r="H2934" t="str">
        <f>_xlfn.XLOOKUP(Table29[[#This Row],[product_id]],products!A:A,products!D:D)</f>
        <v>Gara and Sons</v>
      </c>
      <c r="I2934" s="1">
        <f>_xlfn.XLOOKUP(Table29[[#This Row],[order_id]],orders!A:A,orders!C:C)</f>
        <v>45532.705555555556</v>
      </c>
      <c r="J2934" s="3">
        <f>_xlfn.XLOOKUP(Table29[[#This Row],[order_id]],orders!A:A,orders!B:B)</f>
        <v>47577193</v>
      </c>
      <c r="K2934" s="3" t="str">
        <f>_xlfn.XLOOKUP(Table29[[#This Row],[order_id]],orders!A:A,orders!E:E)</f>
        <v>Card</v>
      </c>
      <c r="L2934" s="3" t="str">
        <f>_xlfn.XLOOKUP(Table29[[#This Row],[customer id]],customers!A:A,customers!C:C)</f>
        <v>Premium</v>
      </c>
    </row>
    <row r="2935" spans="1:12" x14ac:dyDescent="0.35">
      <c r="A2935" s="3">
        <v>3368317718</v>
      </c>
      <c r="B2935">
        <v>39154</v>
      </c>
      <c r="C2935">
        <v>1</v>
      </c>
      <c r="D2935" s="2">
        <v>946.86</v>
      </c>
      <c r="E2935" s="2">
        <f>Table29[[#This Row],[quantity]]*Table29[[#This Row],[unit_price]]</f>
        <v>946.86</v>
      </c>
      <c r="F2935" t="str">
        <f>_xlfn.XLOOKUP(Table29[[#This Row],[product_id]],products!A:A,products!B:B)</f>
        <v>Mangoes</v>
      </c>
      <c r="G2935" t="str">
        <f>_xlfn.XLOOKUP(B:B,products!A:A,products!C:C)</f>
        <v>Fruits &amp; Vegetables</v>
      </c>
      <c r="H2935" t="str">
        <f>_xlfn.XLOOKUP(Table29[[#This Row],[product_id]],products!A:A,products!D:D)</f>
        <v>Suresh, Bose and Bajwa</v>
      </c>
      <c r="I2935" s="1">
        <f>_xlfn.XLOOKUP(Table29[[#This Row],[order_id]],orders!A:A,orders!C:C)</f>
        <v>45443.999305555553</v>
      </c>
      <c r="J2935" s="3">
        <f>_xlfn.XLOOKUP(Table29[[#This Row],[order_id]],orders!A:A,orders!B:B)</f>
        <v>70867736</v>
      </c>
      <c r="K2935" s="3" t="str">
        <f>_xlfn.XLOOKUP(Table29[[#This Row],[order_id]],orders!A:A,orders!E:E)</f>
        <v>UPI</v>
      </c>
      <c r="L2935" s="3" t="str">
        <f>_xlfn.XLOOKUP(Table29[[#This Row],[customer id]],customers!A:A,customers!C:C)</f>
        <v>Premium</v>
      </c>
    </row>
    <row r="2936" spans="1:12" x14ac:dyDescent="0.35">
      <c r="A2936" s="3">
        <v>913881994</v>
      </c>
      <c r="B2936">
        <v>993331</v>
      </c>
      <c r="C2936">
        <v>2</v>
      </c>
      <c r="D2936" s="2">
        <v>102.44</v>
      </c>
      <c r="E2936" s="2">
        <f>Table29[[#This Row],[quantity]]*Table29[[#This Row],[unit_price]]</f>
        <v>204.88</v>
      </c>
      <c r="F2936" t="str">
        <f>_xlfn.XLOOKUP(Table29[[#This Row],[product_id]],products!A:A,products!B:B)</f>
        <v>Pulses</v>
      </c>
      <c r="G2936" t="str">
        <f>_xlfn.XLOOKUP(B:B,products!A:A,products!C:C)</f>
        <v>Grocery &amp; Staples</v>
      </c>
      <c r="H2936" t="str">
        <f>_xlfn.XLOOKUP(Table29[[#This Row],[product_id]],products!A:A,products!D:D)</f>
        <v>Parmer, Gola and Yogi</v>
      </c>
      <c r="I2936" s="1">
        <f>_xlfn.XLOOKUP(Table29[[#This Row],[order_id]],orders!A:A,orders!C:C)</f>
        <v>45508.890972222223</v>
      </c>
      <c r="J2936" s="3">
        <f>_xlfn.XLOOKUP(Table29[[#This Row],[order_id]],orders!A:A,orders!B:B)</f>
        <v>13251137</v>
      </c>
      <c r="K2936" s="3" t="str">
        <f>_xlfn.XLOOKUP(Table29[[#This Row],[order_id]],orders!A:A,orders!E:E)</f>
        <v>Cash</v>
      </c>
      <c r="L2936" s="3" t="str">
        <f>_xlfn.XLOOKUP(Table29[[#This Row],[customer id]],customers!A:A,customers!C:C)</f>
        <v>Premium</v>
      </c>
    </row>
    <row r="2937" spans="1:12" x14ac:dyDescent="0.35">
      <c r="A2937" s="3">
        <v>6445700839</v>
      </c>
      <c r="B2937">
        <v>951463</v>
      </c>
      <c r="C2937">
        <v>2</v>
      </c>
      <c r="D2937" s="2">
        <v>787.4</v>
      </c>
      <c r="E2937" s="2">
        <f>Table29[[#This Row],[quantity]]*Table29[[#This Row],[unit_price]]</f>
        <v>1574.8</v>
      </c>
      <c r="F2937" t="str">
        <f>_xlfn.XLOOKUP(Table29[[#This Row],[product_id]],products!A:A,products!B:B)</f>
        <v>Pet Treats</v>
      </c>
      <c r="G2937" t="str">
        <f>_xlfn.XLOOKUP(B:B,products!A:A,products!C:C)</f>
        <v>Pet Care</v>
      </c>
      <c r="H2937" t="str">
        <f>_xlfn.XLOOKUP(Table29[[#This Row],[product_id]],products!A:A,products!D:D)</f>
        <v>Balakrishnan-Kaur</v>
      </c>
      <c r="I2937" s="1">
        <f>_xlfn.XLOOKUP(Table29[[#This Row],[order_id]],orders!A:A,orders!C:C)</f>
        <v>45357.649305555555</v>
      </c>
      <c r="J2937" s="3">
        <f>_xlfn.XLOOKUP(Table29[[#This Row],[order_id]],orders!A:A,orders!B:B)</f>
        <v>4988545</v>
      </c>
      <c r="K2937" s="3" t="str">
        <f>_xlfn.XLOOKUP(Table29[[#This Row],[order_id]],orders!A:A,orders!E:E)</f>
        <v>UPI</v>
      </c>
      <c r="L2937" s="3" t="str">
        <f>_xlfn.XLOOKUP(Table29[[#This Row],[customer id]],customers!A:A,customers!C:C)</f>
        <v>Regular</v>
      </c>
    </row>
    <row r="2938" spans="1:12" x14ac:dyDescent="0.35">
      <c r="A2938" s="3">
        <v>101613683</v>
      </c>
      <c r="B2938">
        <v>784827</v>
      </c>
      <c r="C2938">
        <v>2</v>
      </c>
      <c r="D2938" s="2">
        <v>274.25</v>
      </c>
      <c r="E2938" s="2">
        <f>Table29[[#This Row],[quantity]]*Table29[[#This Row],[unit_price]]</f>
        <v>548.5</v>
      </c>
      <c r="F2938" t="str">
        <f>_xlfn.XLOOKUP(Table29[[#This Row],[product_id]],products!A:A,products!B:B)</f>
        <v>Baby Wipes</v>
      </c>
      <c r="G2938" t="str">
        <f>_xlfn.XLOOKUP(B:B,products!A:A,products!C:C)</f>
        <v>Baby Care</v>
      </c>
      <c r="H2938" t="str">
        <f>_xlfn.XLOOKUP(Table29[[#This Row],[product_id]],products!A:A,products!D:D)</f>
        <v>Balakrishnan Ltd</v>
      </c>
      <c r="I2938" s="1">
        <f>_xlfn.XLOOKUP(Table29[[#This Row],[order_id]],orders!A:A,orders!C:C)</f>
        <v>45106.864583333336</v>
      </c>
      <c r="J2938" s="3">
        <f>_xlfn.XLOOKUP(Table29[[#This Row],[order_id]],orders!A:A,orders!B:B)</f>
        <v>43377076</v>
      </c>
      <c r="K2938" s="3" t="str">
        <f>_xlfn.XLOOKUP(Table29[[#This Row],[order_id]],orders!A:A,orders!E:E)</f>
        <v>Card</v>
      </c>
      <c r="L2938" s="3" t="str">
        <f>_xlfn.XLOOKUP(Table29[[#This Row],[customer id]],customers!A:A,customers!C:C)</f>
        <v>New</v>
      </c>
    </row>
    <row r="2939" spans="1:12" x14ac:dyDescent="0.35">
      <c r="A2939" s="3">
        <v>7094586913</v>
      </c>
      <c r="B2939">
        <v>564692</v>
      </c>
      <c r="C2939">
        <v>2</v>
      </c>
      <c r="D2939" s="2">
        <v>215.65</v>
      </c>
      <c r="E2939" s="2">
        <f>Table29[[#This Row],[quantity]]*Table29[[#This Row],[unit_price]]</f>
        <v>431.3</v>
      </c>
      <c r="F2939" t="str">
        <f>_xlfn.XLOOKUP(Table29[[#This Row],[product_id]],products!A:A,products!B:B)</f>
        <v>Cat Food</v>
      </c>
      <c r="G2939" t="str">
        <f>_xlfn.XLOOKUP(B:B,products!A:A,products!C:C)</f>
        <v>Pet Care</v>
      </c>
      <c r="H2939" t="str">
        <f>_xlfn.XLOOKUP(Table29[[#This Row],[product_id]],products!A:A,products!D:D)</f>
        <v>Krishna, Bail and Dyal</v>
      </c>
      <c r="I2939" s="1">
        <f>_xlfn.XLOOKUP(Table29[[#This Row],[order_id]],orders!A:A,orders!C:C)</f>
        <v>45200.871527777781</v>
      </c>
      <c r="J2939" s="3">
        <f>_xlfn.XLOOKUP(Table29[[#This Row],[order_id]],orders!A:A,orders!B:B)</f>
        <v>82900175</v>
      </c>
      <c r="K2939" s="3" t="str">
        <f>_xlfn.XLOOKUP(Table29[[#This Row],[order_id]],orders!A:A,orders!E:E)</f>
        <v>UPI</v>
      </c>
      <c r="L2939" s="3" t="str">
        <f>_xlfn.XLOOKUP(Table29[[#This Row],[customer id]],customers!A:A,customers!C:C)</f>
        <v>New</v>
      </c>
    </row>
    <row r="2940" spans="1:12" x14ac:dyDescent="0.35">
      <c r="A2940" s="3">
        <v>2478557609</v>
      </c>
      <c r="B2940">
        <v>968887</v>
      </c>
      <c r="C2940">
        <v>3</v>
      </c>
      <c r="D2940" s="2">
        <v>40.700000000000003</v>
      </c>
      <c r="E2940" s="2">
        <f>Table29[[#This Row],[quantity]]*Table29[[#This Row],[unit_price]]</f>
        <v>122.10000000000001</v>
      </c>
      <c r="F2940" t="str">
        <f>_xlfn.XLOOKUP(Table29[[#This Row],[product_id]],products!A:A,products!B:B)</f>
        <v>Dish Soap</v>
      </c>
      <c r="G2940" t="str">
        <f>_xlfn.XLOOKUP(B:B,products!A:A,products!C:C)</f>
        <v>Household Care</v>
      </c>
      <c r="H2940" t="str">
        <f>_xlfn.XLOOKUP(Table29[[#This Row],[product_id]],products!A:A,products!D:D)</f>
        <v>Keer-Gill</v>
      </c>
      <c r="I2940" s="1">
        <f>_xlfn.XLOOKUP(Table29[[#This Row],[order_id]],orders!A:A,orders!C:C)</f>
        <v>45458.613194444442</v>
      </c>
      <c r="J2940" s="3">
        <f>_xlfn.XLOOKUP(Table29[[#This Row],[order_id]],orders!A:A,orders!B:B)</f>
        <v>58170168</v>
      </c>
      <c r="K2940" s="3" t="str">
        <f>_xlfn.XLOOKUP(Table29[[#This Row],[order_id]],orders!A:A,orders!E:E)</f>
        <v>Wallet</v>
      </c>
      <c r="L2940" s="3" t="str">
        <f>_xlfn.XLOOKUP(Table29[[#This Row],[customer id]],customers!A:A,customers!C:C)</f>
        <v>Premium</v>
      </c>
    </row>
    <row r="2941" spans="1:12" x14ac:dyDescent="0.35">
      <c r="A2941" s="3">
        <v>9516720368</v>
      </c>
      <c r="B2941">
        <v>839170</v>
      </c>
      <c r="C2941">
        <v>1</v>
      </c>
      <c r="D2941" s="2">
        <v>481.63</v>
      </c>
      <c r="E2941" s="2">
        <f>Table29[[#This Row],[quantity]]*Table29[[#This Row],[unit_price]]</f>
        <v>481.63</v>
      </c>
      <c r="F2941" t="str">
        <f>_xlfn.XLOOKUP(Table29[[#This Row],[product_id]],products!A:A,products!B:B)</f>
        <v>Curd</v>
      </c>
      <c r="G2941" t="str">
        <f>_xlfn.XLOOKUP(B:B,products!A:A,products!C:C)</f>
        <v>Dairy &amp; Breakfast</v>
      </c>
      <c r="H2941" t="str">
        <f>_xlfn.XLOOKUP(Table29[[#This Row],[product_id]],products!A:A,products!D:D)</f>
        <v>Shetty and Sons</v>
      </c>
      <c r="I2941" s="1">
        <f>_xlfn.XLOOKUP(Table29[[#This Row],[order_id]],orders!A:A,orders!C:C)</f>
        <v>45386.838888888888</v>
      </c>
      <c r="J2941" s="3">
        <f>_xlfn.XLOOKUP(Table29[[#This Row],[order_id]],orders!A:A,orders!B:B)</f>
        <v>97466783</v>
      </c>
      <c r="K2941" s="3" t="str">
        <f>_xlfn.XLOOKUP(Table29[[#This Row],[order_id]],orders!A:A,orders!E:E)</f>
        <v>Card</v>
      </c>
      <c r="L2941" s="3" t="str">
        <f>_xlfn.XLOOKUP(Table29[[#This Row],[customer id]],customers!A:A,customers!C:C)</f>
        <v>Premium</v>
      </c>
    </row>
    <row r="2942" spans="1:12" x14ac:dyDescent="0.35">
      <c r="A2942" s="3">
        <v>3808010352</v>
      </c>
      <c r="B2942">
        <v>448752</v>
      </c>
      <c r="C2942">
        <v>2</v>
      </c>
      <c r="D2942" s="2">
        <v>160.07</v>
      </c>
      <c r="E2942" s="2">
        <f>Table29[[#This Row],[quantity]]*Table29[[#This Row],[unit_price]]</f>
        <v>320.14</v>
      </c>
      <c r="F2942" t="str">
        <f>_xlfn.XLOOKUP(Table29[[#This Row],[product_id]],products!A:A,products!B:B)</f>
        <v>Toilet Cleaner</v>
      </c>
      <c r="G2942" t="str">
        <f>_xlfn.XLOOKUP(B:B,products!A:A,products!C:C)</f>
        <v>Household Care</v>
      </c>
      <c r="H2942" t="str">
        <f>_xlfn.XLOOKUP(Table29[[#This Row],[product_id]],products!A:A,products!D:D)</f>
        <v>Batta-Doctor</v>
      </c>
      <c r="I2942" s="1">
        <f>_xlfn.XLOOKUP(Table29[[#This Row],[order_id]],orders!A:A,orders!C:C)</f>
        <v>45339.100694444445</v>
      </c>
      <c r="J2942" s="3">
        <f>_xlfn.XLOOKUP(Table29[[#This Row],[order_id]],orders!A:A,orders!B:B)</f>
        <v>23126356</v>
      </c>
      <c r="K2942" s="3" t="str">
        <f>_xlfn.XLOOKUP(Table29[[#This Row],[order_id]],orders!A:A,orders!E:E)</f>
        <v>Wallet</v>
      </c>
      <c r="L2942" s="3" t="str">
        <f>_xlfn.XLOOKUP(Table29[[#This Row],[customer id]],customers!A:A,customers!C:C)</f>
        <v>Inactive</v>
      </c>
    </row>
    <row r="2943" spans="1:12" x14ac:dyDescent="0.35">
      <c r="A2943" s="3">
        <v>7921886899</v>
      </c>
      <c r="B2943">
        <v>673058</v>
      </c>
      <c r="C2943">
        <v>1</v>
      </c>
      <c r="D2943" s="2">
        <v>765.76</v>
      </c>
      <c r="E2943" s="2">
        <f>Table29[[#This Row],[quantity]]*Table29[[#This Row],[unit_price]]</f>
        <v>765.76</v>
      </c>
      <c r="F2943" t="str">
        <f>_xlfn.XLOOKUP(Table29[[#This Row],[product_id]],products!A:A,products!B:B)</f>
        <v>Cough Syrup</v>
      </c>
      <c r="G2943" t="str">
        <f>_xlfn.XLOOKUP(B:B,products!A:A,products!C:C)</f>
        <v>Pharmacy</v>
      </c>
      <c r="H2943" t="str">
        <f>_xlfn.XLOOKUP(Table29[[#This Row],[product_id]],products!A:A,products!D:D)</f>
        <v>Balan-Madan</v>
      </c>
      <c r="I2943" s="1">
        <f>_xlfn.XLOOKUP(Table29[[#This Row],[order_id]],orders!A:A,orders!C:C)</f>
        <v>45108.112500000003</v>
      </c>
      <c r="J2943" s="3">
        <f>_xlfn.XLOOKUP(Table29[[#This Row],[order_id]],orders!A:A,orders!B:B)</f>
        <v>11143197</v>
      </c>
      <c r="K2943" s="3" t="str">
        <f>_xlfn.XLOOKUP(Table29[[#This Row],[order_id]],orders!A:A,orders!E:E)</f>
        <v>Cash</v>
      </c>
      <c r="L2943" s="3" t="str">
        <f>_xlfn.XLOOKUP(Table29[[#This Row],[customer id]],customers!A:A,customers!C:C)</f>
        <v>Regular</v>
      </c>
    </row>
    <row r="2944" spans="1:12" x14ac:dyDescent="0.35">
      <c r="A2944" s="3">
        <v>6818712547</v>
      </c>
      <c r="B2944">
        <v>367391</v>
      </c>
      <c r="C2944">
        <v>2</v>
      </c>
      <c r="D2944" s="2">
        <v>939.55</v>
      </c>
      <c r="E2944" s="2">
        <f>Table29[[#This Row],[quantity]]*Table29[[#This Row],[unit_price]]</f>
        <v>1879.1</v>
      </c>
      <c r="F2944" t="str">
        <f>_xlfn.XLOOKUP(Table29[[#This Row],[product_id]],products!A:A,products!B:B)</f>
        <v>Baby Wipes</v>
      </c>
      <c r="G2944" t="str">
        <f>_xlfn.XLOOKUP(B:B,products!A:A,products!C:C)</f>
        <v>Baby Care</v>
      </c>
      <c r="H2944" t="str">
        <f>_xlfn.XLOOKUP(Table29[[#This Row],[product_id]],products!A:A,products!D:D)</f>
        <v>Talwar and Sons</v>
      </c>
      <c r="I2944" s="1">
        <f>_xlfn.XLOOKUP(Table29[[#This Row],[order_id]],orders!A:A,orders!C:C)</f>
        <v>45287.252083333333</v>
      </c>
      <c r="J2944" s="3">
        <f>_xlfn.XLOOKUP(Table29[[#This Row],[order_id]],orders!A:A,orders!B:B)</f>
        <v>66655397</v>
      </c>
      <c r="K2944" s="3" t="str">
        <f>_xlfn.XLOOKUP(Table29[[#This Row],[order_id]],orders!A:A,orders!E:E)</f>
        <v>Cash</v>
      </c>
      <c r="L2944" s="3" t="str">
        <f>_xlfn.XLOOKUP(Table29[[#This Row],[customer id]],customers!A:A,customers!C:C)</f>
        <v>New</v>
      </c>
    </row>
    <row r="2945" spans="1:12" x14ac:dyDescent="0.35">
      <c r="A2945" s="3">
        <v>4538204462</v>
      </c>
      <c r="B2945">
        <v>490602</v>
      </c>
      <c r="C2945">
        <v>3</v>
      </c>
      <c r="D2945" s="2">
        <v>549.47</v>
      </c>
      <c r="E2945" s="2">
        <f>Table29[[#This Row],[quantity]]*Table29[[#This Row],[unit_price]]</f>
        <v>1648.41</v>
      </c>
      <c r="F2945" t="str">
        <f>_xlfn.XLOOKUP(Table29[[#This Row],[product_id]],products!A:A,products!B:B)</f>
        <v>Sugar</v>
      </c>
      <c r="G2945" t="str">
        <f>_xlfn.XLOOKUP(B:B,products!A:A,products!C:C)</f>
        <v>Grocery &amp; Staples</v>
      </c>
      <c r="H2945" t="str">
        <f>_xlfn.XLOOKUP(Table29[[#This Row],[product_id]],products!A:A,products!D:D)</f>
        <v>Raghavan Inc</v>
      </c>
      <c r="I2945" s="1">
        <f>_xlfn.XLOOKUP(Table29[[#This Row],[order_id]],orders!A:A,orders!C:C)</f>
        <v>45348.761111111111</v>
      </c>
      <c r="J2945" s="3">
        <f>_xlfn.XLOOKUP(Table29[[#This Row],[order_id]],orders!A:A,orders!B:B)</f>
        <v>35812567</v>
      </c>
      <c r="K2945" s="3" t="str">
        <f>_xlfn.XLOOKUP(Table29[[#This Row],[order_id]],orders!A:A,orders!E:E)</f>
        <v>Card</v>
      </c>
      <c r="L2945" s="3" t="str">
        <f>_xlfn.XLOOKUP(Table29[[#This Row],[customer id]],customers!A:A,customers!C:C)</f>
        <v>Regular</v>
      </c>
    </row>
    <row r="2946" spans="1:12" x14ac:dyDescent="0.35">
      <c r="A2946" s="3">
        <v>2008331630</v>
      </c>
      <c r="B2946">
        <v>451933</v>
      </c>
      <c r="C2946">
        <v>2</v>
      </c>
      <c r="D2946" s="2">
        <v>568.94000000000005</v>
      </c>
      <c r="E2946" s="2">
        <f>Table29[[#This Row],[quantity]]*Table29[[#This Row],[unit_price]]</f>
        <v>1137.8800000000001</v>
      </c>
      <c r="F2946" t="str">
        <f>_xlfn.XLOOKUP(Table29[[#This Row],[product_id]],products!A:A,products!B:B)</f>
        <v>Wheat Flour</v>
      </c>
      <c r="G2946" t="str">
        <f>_xlfn.XLOOKUP(B:B,products!A:A,products!C:C)</f>
        <v>Grocery &amp; Staples</v>
      </c>
      <c r="H2946" t="str">
        <f>_xlfn.XLOOKUP(Table29[[#This Row],[product_id]],products!A:A,products!D:D)</f>
        <v>Nadig Ltd</v>
      </c>
      <c r="I2946" s="1">
        <f>_xlfn.XLOOKUP(Table29[[#This Row],[order_id]],orders!A:A,orders!C:C)</f>
        <v>45120.023611111108</v>
      </c>
      <c r="J2946" s="3">
        <f>_xlfn.XLOOKUP(Table29[[#This Row],[order_id]],orders!A:A,orders!B:B)</f>
        <v>36833857</v>
      </c>
      <c r="K2946" s="3" t="str">
        <f>_xlfn.XLOOKUP(Table29[[#This Row],[order_id]],orders!A:A,orders!E:E)</f>
        <v>Wallet</v>
      </c>
      <c r="L2946" s="3" t="str">
        <f>_xlfn.XLOOKUP(Table29[[#This Row],[customer id]],customers!A:A,customers!C:C)</f>
        <v>Premium</v>
      </c>
    </row>
    <row r="2947" spans="1:12" x14ac:dyDescent="0.35">
      <c r="A2947" s="3">
        <v>3901338038</v>
      </c>
      <c r="B2947">
        <v>89084</v>
      </c>
      <c r="C2947">
        <v>2</v>
      </c>
      <c r="D2947" s="2">
        <v>598.83000000000004</v>
      </c>
      <c r="E2947" s="2">
        <f>Table29[[#This Row],[quantity]]*Table29[[#This Row],[unit_price]]</f>
        <v>1197.6600000000001</v>
      </c>
      <c r="F2947" t="str">
        <f>_xlfn.XLOOKUP(Table29[[#This Row],[product_id]],products!A:A,products!B:B)</f>
        <v>Milk</v>
      </c>
      <c r="G2947" t="str">
        <f>_xlfn.XLOOKUP(B:B,products!A:A,products!C:C)</f>
        <v>Dairy &amp; Breakfast</v>
      </c>
      <c r="H2947" t="str">
        <f>_xlfn.XLOOKUP(Table29[[#This Row],[product_id]],products!A:A,products!D:D)</f>
        <v>Wali, Virk and Iyer</v>
      </c>
      <c r="I2947" s="1">
        <f>_xlfn.XLOOKUP(Table29[[#This Row],[order_id]],orders!A:A,orders!C:C)</f>
        <v>45527.158333333333</v>
      </c>
      <c r="J2947" s="3">
        <f>_xlfn.XLOOKUP(Table29[[#This Row],[order_id]],orders!A:A,orders!B:B)</f>
        <v>63238941</v>
      </c>
      <c r="K2947" s="3" t="str">
        <f>_xlfn.XLOOKUP(Table29[[#This Row],[order_id]],orders!A:A,orders!E:E)</f>
        <v>Cash</v>
      </c>
      <c r="L2947" s="3" t="str">
        <f>_xlfn.XLOOKUP(Table29[[#This Row],[customer id]],customers!A:A,customers!C:C)</f>
        <v>Regular</v>
      </c>
    </row>
    <row r="2948" spans="1:12" x14ac:dyDescent="0.35">
      <c r="A2948" s="3">
        <v>1483786406</v>
      </c>
      <c r="B2948">
        <v>555121</v>
      </c>
      <c r="C2948">
        <v>2</v>
      </c>
      <c r="D2948" s="2">
        <v>354.91</v>
      </c>
      <c r="E2948" s="2">
        <f>Table29[[#This Row],[quantity]]*Table29[[#This Row],[unit_price]]</f>
        <v>709.82</v>
      </c>
      <c r="F2948" t="str">
        <f>_xlfn.XLOOKUP(Table29[[#This Row],[product_id]],products!A:A,products!B:B)</f>
        <v>Carrots</v>
      </c>
      <c r="G2948" t="str">
        <f>_xlfn.XLOOKUP(B:B,products!A:A,products!C:C)</f>
        <v>Fruits &amp; Vegetables</v>
      </c>
      <c r="H2948" t="str">
        <f>_xlfn.XLOOKUP(Table29[[#This Row],[product_id]],products!A:A,products!D:D)</f>
        <v>Subramanian, Chaudhuri and Dora</v>
      </c>
      <c r="I2948" s="1">
        <f>_xlfn.XLOOKUP(Table29[[#This Row],[order_id]],orders!A:A,orders!C:C)</f>
        <v>45010.30972222222</v>
      </c>
      <c r="J2948" s="3">
        <f>_xlfn.XLOOKUP(Table29[[#This Row],[order_id]],orders!A:A,orders!B:B)</f>
        <v>63451391</v>
      </c>
      <c r="K2948" s="3" t="str">
        <f>_xlfn.XLOOKUP(Table29[[#This Row],[order_id]],orders!A:A,orders!E:E)</f>
        <v>Card</v>
      </c>
      <c r="L2948" s="3" t="str">
        <f>_xlfn.XLOOKUP(Table29[[#This Row],[customer id]],customers!A:A,customers!C:C)</f>
        <v>Premium</v>
      </c>
    </row>
    <row r="2949" spans="1:12" x14ac:dyDescent="0.35">
      <c r="A2949" s="3">
        <v>5022936426</v>
      </c>
      <c r="B2949">
        <v>532965</v>
      </c>
      <c r="C2949">
        <v>1</v>
      </c>
      <c r="D2949" s="2">
        <v>307.23</v>
      </c>
      <c r="E2949" s="2">
        <f>Table29[[#This Row],[quantity]]*Table29[[#This Row],[unit_price]]</f>
        <v>307.23</v>
      </c>
      <c r="F2949" t="str">
        <f>_xlfn.XLOOKUP(Table29[[#This Row],[product_id]],products!A:A,products!B:B)</f>
        <v>Frozen Pizza</v>
      </c>
      <c r="G2949" t="str">
        <f>_xlfn.XLOOKUP(B:B,products!A:A,products!C:C)</f>
        <v>Instant &amp; Frozen Food</v>
      </c>
      <c r="H2949" t="str">
        <f>_xlfn.XLOOKUP(Table29[[#This Row],[product_id]],products!A:A,products!D:D)</f>
        <v>Sachdev Inc</v>
      </c>
      <c r="I2949" s="1">
        <f>_xlfn.XLOOKUP(Table29[[#This Row],[order_id]],orders!A:A,orders!C:C)</f>
        <v>45187.147916666669</v>
      </c>
      <c r="J2949" s="3">
        <f>_xlfn.XLOOKUP(Table29[[#This Row],[order_id]],orders!A:A,orders!B:B)</f>
        <v>73377004</v>
      </c>
      <c r="K2949" s="3" t="str">
        <f>_xlfn.XLOOKUP(Table29[[#This Row],[order_id]],orders!A:A,orders!E:E)</f>
        <v>Wallet</v>
      </c>
      <c r="L2949" s="3" t="str">
        <f>_xlfn.XLOOKUP(Table29[[#This Row],[customer id]],customers!A:A,customers!C:C)</f>
        <v>Regular</v>
      </c>
    </row>
    <row r="2950" spans="1:12" x14ac:dyDescent="0.35">
      <c r="A2950" s="3">
        <v>5470875365</v>
      </c>
      <c r="B2950">
        <v>992178</v>
      </c>
      <c r="C2950">
        <v>2</v>
      </c>
      <c r="D2950" s="2">
        <v>632.42999999999995</v>
      </c>
      <c r="E2950" s="2">
        <f>Table29[[#This Row],[quantity]]*Table29[[#This Row],[unit_price]]</f>
        <v>1264.8599999999999</v>
      </c>
      <c r="F2950" t="str">
        <f>_xlfn.XLOOKUP(Table29[[#This Row],[product_id]],products!A:A,products!B:B)</f>
        <v>Pain Reliever</v>
      </c>
      <c r="G2950" t="str">
        <f>_xlfn.XLOOKUP(B:B,products!A:A,products!C:C)</f>
        <v>Pharmacy</v>
      </c>
      <c r="H2950" t="str">
        <f>_xlfn.XLOOKUP(Table29[[#This Row],[product_id]],products!A:A,products!D:D)</f>
        <v>Basu and Sons</v>
      </c>
      <c r="I2950" s="1">
        <f>_xlfn.XLOOKUP(Table29[[#This Row],[order_id]],orders!A:A,orders!C:C)</f>
        <v>45382.337500000001</v>
      </c>
      <c r="J2950" s="3">
        <f>_xlfn.XLOOKUP(Table29[[#This Row],[order_id]],orders!A:A,orders!B:B)</f>
        <v>55042740</v>
      </c>
      <c r="K2950" s="3" t="str">
        <f>_xlfn.XLOOKUP(Table29[[#This Row],[order_id]],orders!A:A,orders!E:E)</f>
        <v>UPI</v>
      </c>
      <c r="L2950" s="3" t="str">
        <f>_xlfn.XLOOKUP(Table29[[#This Row],[customer id]],customers!A:A,customers!C:C)</f>
        <v>Regular</v>
      </c>
    </row>
    <row r="2951" spans="1:12" x14ac:dyDescent="0.35">
      <c r="A2951" s="3">
        <v>7144611408</v>
      </c>
      <c r="B2951">
        <v>490939</v>
      </c>
      <c r="C2951">
        <v>3</v>
      </c>
      <c r="D2951" s="2">
        <v>80.25</v>
      </c>
      <c r="E2951" s="2">
        <f>Table29[[#This Row],[quantity]]*Table29[[#This Row],[unit_price]]</f>
        <v>240.75</v>
      </c>
      <c r="F2951" t="str">
        <f>_xlfn.XLOOKUP(Table29[[#This Row],[product_id]],products!A:A,products!B:B)</f>
        <v>Lotion</v>
      </c>
      <c r="G2951" t="str">
        <f>_xlfn.XLOOKUP(B:B,products!A:A,products!C:C)</f>
        <v>Personal Care</v>
      </c>
      <c r="H2951" t="str">
        <f>_xlfn.XLOOKUP(Table29[[#This Row],[product_id]],products!A:A,products!D:D)</f>
        <v>Roy, Barad and De</v>
      </c>
      <c r="I2951" s="1">
        <f>_xlfn.XLOOKUP(Table29[[#This Row],[order_id]],orders!A:A,orders!C:C)</f>
        <v>45156.351388888892</v>
      </c>
      <c r="J2951" s="3">
        <f>_xlfn.XLOOKUP(Table29[[#This Row],[order_id]],orders!A:A,orders!B:B)</f>
        <v>33280073</v>
      </c>
      <c r="K2951" s="3" t="str">
        <f>_xlfn.XLOOKUP(Table29[[#This Row],[order_id]],orders!A:A,orders!E:E)</f>
        <v>Cash</v>
      </c>
      <c r="L2951" s="3" t="str">
        <f>_xlfn.XLOOKUP(Table29[[#This Row],[customer id]],customers!A:A,customers!C:C)</f>
        <v>Inactive</v>
      </c>
    </row>
    <row r="2952" spans="1:12" x14ac:dyDescent="0.35">
      <c r="A2952" s="3">
        <v>9411421675</v>
      </c>
      <c r="B2952">
        <v>56589</v>
      </c>
      <c r="C2952">
        <v>1</v>
      </c>
      <c r="D2952" s="2">
        <v>517.77</v>
      </c>
      <c r="E2952" s="2">
        <f>Table29[[#This Row],[quantity]]*Table29[[#This Row],[unit_price]]</f>
        <v>517.77</v>
      </c>
      <c r="F2952" t="str">
        <f>_xlfn.XLOOKUP(Table29[[#This Row],[product_id]],products!A:A,products!B:B)</f>
        <v>Vitamins</v>
      </c>
      <c r="G2952" t="str">
        <f>_xlfn.XLOOKUP(B:B,products!A:A,products!C:C)</f>
        <v>Pharmacy</v>
      </c>
      <c r="H2952" t="str">
        <f>_xlfn.XLOOKUP(Table29[[#This Row],[product_id]],products!A:A,products!D:D)</f>
        <v>Pai, Kashyap and Ramachandran</v>
      </c>
      <c r="I2952" s="1">
        <f>_xlfn.XLOOKUP(Table29[[#This Row],[order_id]],orders!A:A,orders!C:C)</f>
        <v>45315.43472222222</v>
      </c>
      <c r="J2952" s="3">
        <f>_xlfn.XLOOKUP(Table29[[#This Row],[order_id]],orders!A:A,orders!B:B)</f>
        <v>61226563</v>
      </c>
      <c r="K2952" s="3" t="str">
        <f>_xlfn.XLOOKUP(Table29[[#This Row],[order_id]],orders!A:A,orders!E:E)</f>
        <v>Cash</v>
      </c>
      <c r="L2952" s="3" t="str">
        <f>_xlfn.XLOOKUP(Table29[[#This Row],[customer id]],customers!A:A,customers!C:C)</f>
        <v>Regular</v>
      </c>
    </row>
    <row r="2953" spans="1:12" x14ac:dyDescent="0.35">
      <c r="A2953" s="3">
        <v>7315949343</v>
      </c>
      <c r="B2953">
        <v>112390</v>
      </c>
      <c r="C2953">
        <v>1</v>
      </c>
      <c r="D2953" s="2">
        <v>877.98</v>
      </c>
      <c r="E2953" s="2">
        <f>Table29[[#This Row],[quantity]]*Table29[[#This Row],[unit_price]]</f>
        <v>877.98</v>
      </c>
      <c r="F2953" t="str">
        <f>_xlfn.XLOOKUP(Table29[[#This Row],[product_id]],products!A:A,products!B:B)</f>
        <v>Toothpaste</v>
      </c>
      <c r="G2953" t="str">
        <f>_xlfn.XLOOKUP(B:B,products!A:A,products!C:C)</f>
        <v>Personal Care</v>
      </c>
      <c r="H2953" t="str">
        <f>_xlfn.XLOOKUP(Table29[[#This Row],[product_id]],products!A:A,products!D:D)</f>
        <v>Kibe, Contractor and Randhawa</v>
      </c>
      <c r="I2953" s="1">
        <f>_xlfn.XLOOKUP(Table29[[#This Row],[order_id]],orders!A:A,orders!C:C)</f>
        <v>45186.9375</v>
      </c>
      <c r="J2953" s="3">
        <f>_xlfn.XLOOKUP(Table29[[#This Row],[order_id]],orders!A:A,orders!B:B)</f>
        <v>14458150</v>
      </c>
      <c r="K2953" s="3" t="str">
        <f>_xlfn.XLOOKUP(Table29[[#This Row],[order_id]],orders!A:A,orders!E:E)</f>
        <v>Wallet</v>
      </c>
      <c r="L2953" s="3" t="str">
        <f>_xlfn.XLOOKUP(Table29[[#This Row],[customer id]],customers!A:A,customers!C:C)</f>
        <v>Premium</v>
      </c>
    </row>
    <row r="2954" spans="1:12" x14ac:dyDescent="0.35">
      <c r="A2954" s="3">
        <v>9430475133</v>
      </c>
      <c r="B2954">
        <v>798639</v>
      </c>
      <c r="C2954">
        <v>2</v>
      </c>
      <c r="D2954" s="2">
        <v>211.25</v>
      </c>
      <c r="E2954" s="2">
        <f>Table29[[#This Row],[quantity]]*Table29[[#This Row],[unit_price]]</f>
        <v>422.5</v>
      </c>
      <c r="F2954" t="str">
        <f>_xlfn.XLOOKUP(Table29[[#This Row],[product_id]],products!A:A,products!B:B)</f>
        <v>Eggs</v>
      </c>
      <c r="G2954" t="str">
        <f>_xlfn.XLOOKUP(B:B,products!A:A,products!C:C)</f>
        <v>Dairy &amp; Breakfast</v>
      </c>
      <c r="H2954" t="str">
        <f>_xlfn.XLOOKUP(Table29[[#This Row],[product_id]],products!A:A,products!D:D)</f>
        <v>Subramaniam LLC</v>
      </c>
      <c r="I2954" s="1">
        <f>_xlfn.XLOOKUP(Table29[[#This Row],[order_id]],orders!A:A,orders!C:C)</f>
        <v>45010.078472222223</v>
      </c>
      <c r="J2954" s="3">
        <f>_xlfn.XLOOKUP(Table29[[#This Row],[order_id]],orders!A:A,orders!B:B)</f>
        <v>24621386</v>
      </c>
      <c r="K2954" s="3" t="str">
        <f>_xlfn.XLOOKUP(Table29[[#This Row],[order_id]],orders!A:A,orders!E:E)</f>
        <v>Cash</v>
      </c>
      <c r="L2954" s="3" t="str">
        <f>_xlfn.XLOOKUP(Table29[[#This Row],[customer id]],customers!A:A,customers!C:C)</f>
        <v>Premium</v>
      </c>
    </row>
    <row r="2955" spans="1:12" x14ac:dyDescent="0.35">
      <c r="A2955" s="3">
        <v>3062145702</v>
      </c>
      <c r="B2955">
        <v>448752</v>
      </c>
      <c r="C2955">
        <v>2</v>
      </c>
      <c r="D2955" s="2">
        <v>160.07</v>
      </c>
      <c r="E2955" s="2">
        <f>Table29[[#This Row],[quantity]]*Table29[[#This Row],[unit_price]]</f>
        <v>320.14</v>
      </c>
      <c r="F2955" t="str">
        <f>_xlfn.XLOOKUP(Table29[[#This Row],[product_id]],products!A:A,products!B:B)</f>
        <v>Toilet Cleaner</v>
      </c>
      <c r="G2955" t="str">
        <f>_xlfn.XLOOKUP(B:B,products!A:A,products!C:C)</f>
        <v>Household Care</v>
      </c>
      <c r="H2955" t="str">
        <f>_xlfn.XLOOKUP(Table29[[#This Row],[product_id]],products!A:A,products!D:D)</f>
        <v>Batta-Doctor</v>
      </c>
      <c r="I2955" s="1">
        <f>_xlfn.XLOOKUP(Table29[[#This Row],[order_id]],orders!A:A,orders!C:C)</f>
        <v>45464.622916666667</v>
      </c>
      <c r="J2955" s="3">
        <f>_xlfn.XLOOKUP(Table29[[#This Row],[order_id]],orders!A:A,orders!B:B)</f>
        <v>24821281</v>
      </c>
      <c r="K2955" s="3" t="str">
        <f>_xlfn.XLOOKUP(Table29[[#This Row],[order_id]],orders!A:A,orders!E:E)</f>
        <v>Card</v>
      </c>
      <c r="L2955" s="3" t="str">
        <f>_xlfn.XLOOKUP(Table29[[#This Row],[customer id]],customers!A:A,customers!C:C)</f>
        <v>Regular</v>
      </c>
    </row>
    <row r="2956" spans="1:12" x14ac:dyDescent="0.35">
      <c r="A2956" s="3">
        <v>6500458984</v>
      </c>
      <c r="B2956">
        <v>859361</v>
      </c>
      <c r="C2956">
        <v>1</v>
      </c>
      <c r="D2956" s="2">
        <v>432.39</v>
      </c>
      <c r="E2956" s="2">
        <f>Table29[[#This Row],[quantity]]*Table29[[#This Row],[unit_price]]</f>
        <v>432.39</v>
      </c>
      <c r="F2956" t="str">
        <f>_xlfn.XLOOKUP(Table29[[#This Row],[product_id]],products!A:A,products!B:B)</f>
        <v>Shampoo</v>
      </c>
      <c r="G2956" t="str">
        <f>_xlfn.XLOOKUP(B:B,products!A:A,products!C:C)</f>
        <v>Personal Care</v>
      </c>
      <c r="H2956" t="str">
        <f>_xlfn.XLOOKUP(Table29[[#This Row],[product_id]],products!A:A,products!D:D)</f>
        <v>Mitter Group</v>
      </c>
      <c r="I2956" s="1">
        <f>_xlfn.XLOOKUP(Table29[[#This Row],[order_id]],orders!A:A,orders!C:C)</f>
        <v>45238.298611111109</v>
      </c>
      <c r="J2956" s="3">
        <f>_xlfn.XLOOKUP(Table29[[#This Row],[order_id]],orders!A:A,orders!B:B)</f>
        <v>35912599</v>
      </c>
      <c r="K2956" s="3" t="str">
        <f>_xlfn.XLOOKUP(Table29[[#This Row],[order_id]],orders!A:A,orders!E:E)</f>
        <v>Card</v>
      </c>
      <c r="L2956" s="3" t="str">
        <f>_xlfn.XLOOKUP(Table29[[#This Row],[customer id]],customers!A:A,customers!C:C)</f>
        <v>Regular</v>
      </c>
    </row>
    <row r="2957" spans="1:12" x14ac:dyDescent="0.35">
      <c r="A2957" s="3">
        <v>7429306851</v>
      </c>
      <c r="B2957">
        <v>712003</v>
      </c>
      <c r="C2957">
        <v>3</v>
      </c>
      <c r="D2957" s="2">
        <v>671.68</v>
      </c>
      <c r="E2957" s="2">
        <f>Table29[[#This Row],[quantity]]*Table29[[#This Row],[unit_price]]</f>
        <v>2015.04</v>
      </c>
      <c r="F2957" t="str">
        <f>_xlfn.XLOOKUP(Table29[[#This Row],[product_id]],products!A:A,products!B:B)</f>
        <v>Cola</v>
      </c>
      <c r="G2957" t="str">
        <f>_xlfn.XLOOKUP(B:B,products!A:A,products!C:C)</f>
        <v>Cold Drinks &amp; Juices</v>
      </c>
      <c r="H2957" t="str">
        <f>_xlfn.XLOOKUP(Table29[[#This Row],[product_id]],products!A:A,products!D:D)</f>
        <v>Karan, Bandi and Acharya</v>
      </c>
      <c r="I2957" s="1">
        <f>_xlfn.XLOOKUP(Table29[[#This Row],[order_id]],orders!A:A,orders!C:C)</f>
        <v>45404.160416666666</v>
      </c>
      <c r="J2957" s="3">
        <f>_xlfn.XLOOKUP(Table29[[#This Row],[order_id]],orders!A:A,orders!B:B)</f>
        <v>62541176</v>
      </c>
      <c r="K2957" s="3" t="str">
        <f>_xlfn.XLOOKUP(Table29[[#This Row],[order_id]],orders!A:A,orders!E:E)</f>
        <v>Wallet</v>
      </c>
      <c r="L2957" s="3" t="str">
        <f>_xlfn.XLOOKUP(Table29[[#This Row],[customer id]],customers!A:A,customers!C:C)</f>
        <v>New</v>
      </c>
    </row>
    <row r="2958" spans="1:12" x14ac:dyDescent="0.35">
      <c r="A2958" s="3">
        <v>2687236003</v>
      </c>
      <c r="B2958">
        <v>4452</v>
      </c>
      <c r="C2958">
        <v>2</v>
      </c>
      <c r="D2958" s="2">
        <v>169.88</v>
      </c>
      <c r="E2958" s="2">
        <f>Table29[[#This Row],[quantity]]*Table29[[#This Row],[unit_price]]</f>
        <v>339.76</v>
      </c>
      <c r="F2958" t="str">
        <f>_xlfn.XLOOKUP(Table29[[#This Row],[product_id]],products!A:A,products!B:B)</f>
        <v>Baby Wipes</v>
      </c>
      <c r="G2958" t="str">
        <f>_xlfn.XLOOKUP(B:B,products!A:A,products!C:C)</f>
        <v>Baby Care</v>
      </c>
      <c r="H2958" t="str">
        <f>_xlfn.XLOOKUP(Table29[[#This Row],[product_id]],products!A:A,products!D:D)</f>
        <v>Morar-Mistry</v>
      </c>
      <c r="I2958" s="1">
        <f>_xlfn.XLOOKUP(Table29[[#This Row],[order_id]],orders!A:A,orders!C:C)</f>
        <v>45301.875</v>
      </c>
      <c r="J2958" s="3">
        <f>_xlfn.XLOOKUP(Table29[[#This Row],[order_id]],orders!A:A,orders!B:B)</f>
        <v>83588803</v>
      </c>
      <c r="K2958" s="3" t="str">
        <f>_xlfn.XLOOKUP(Table29[[#This Row],[order_id]],orders!A:A,orders!E:E)</f>
        <v>Wallet</v>
      </c>
      <c r="L2958" s="3" t="str">
        <f>_xlfn.XLOOKUP(Table29[[#This Row],[customer id]],customers!A:A,customers!C:C)</f>
        <v>New</v>
      </c>
    </row>
    <row r="2959" spans="1:12" x14ac:dyDescent="0.35">
      <c r="A2959" s="3">
        <v>1885906938</v>
      </c>
      <c r="B2959">
        <v>672059</v>
      </c>
      <c r="C2959">
        <v>1</v>
      </c>
      <c r="D2959" s="2">
        <v>672.73</v>
      </c>
      <c r="E2959" s="2">
        <f>Table29[[#This Row],[quantity]]*Table29[[#This Row],[unit_price]]</f>
        <v>672.73</v>
      </c>
      <c r="F2959" t="str">
        <f>_xlfn.XLOOKUP(Table29[[#This Row],[product_id]],products!A:A,products!B:B)</f>
        <v>Toothpaste</v>
      </c>
      <c r="G2959" t="str">
        <f>_xlfn.XLOOKUP(B:B,products!A:A,products!C:C)</f>
        <v>Personal Care</v>
      </c>
      <c r="H2959" t="str">
        <f>_xlfn.XLOOKUP(Table29[[#This Row],[product_id]],products!A:A,products!D:D)</f>
        <v>Kaur-Gola</v>
      </c>
      <c r="I2959" s="1">
        <f>_xlfn.XLOOKUP(Table29[[#This Row],[order_id]],orders!A:A,orders!C:C)</f>
        <v>45208.179861111108</v>
      </c>
      <c r="J2959" s="3">
        <f>_xlfn.XLOOKUP(Table29[[#This Row],[order_id]],orders!A:A,orders!B:B)</f>
        <v>13455530</v>
      </c>
      <c r="K2959" s="3" t="str">
        <f>_xlfn.XLOOKUP(Table29[[#This Row],[order_id]],orders!A:A,orders!E:E)</f>
        <v>Cash</v>
      </c>
      <c r="L2959" s="3" t="str">
        <f>_xlfn.XLOOKUP(Table29[[#This Row],[customer id]],customers!A:A,customers!C:C)</f>
        <v>Inactive</v>
      </c>
    </row>
    <row r="2960" spans="1:12" x14ac:dyDescent="0.35">
      <c r="A2960" s="3">
        <v>9949334146</v>
      </c>
      <c r="B2960">
        <v>704868</v>
      </c>
      <c r="C2960">
        <v>1</v>
      </c>
      <c r="D2960" s="2">
        <v>193.46</v>
      </c>
      <c r="E2960" s="2">
        <f>Table29[[#This Row],[quantity]]*Table29[[#This Row],[unit_price]]</f>
        <v>193.46</v>
      </c>
      <c r="F2960" t="str">
        <f>_xlfn.XLOOKUP(Table29[[#This Row],[product_id]],products!A:A,products!B:B)</f>
        <v>Detergent</v>
      </c>
      <c r="G2960" t="str">
        <f>_xlfn.XLOOKUP(B:B,products!A:A,products!C:C)</f>
        <v>Household Care</v>
      </c>
      <c r="H2960" t="str">
        <f>_xlfn.XLOOKUP(Table29[[#This Row],[product_id]],products!A:A,products!D:D)</f>
        <v>Parikh, Oak and Kara</v>
      </c>
      <c r="I2960" s="1">
        <f>_xlfn.XLOOKUP(Table29[[#This Row],[order_id]],orders!A:A,orders!C:C)</f>
        <v>45509.104166666664</v>
      </c>
      <c r="J2960" s="3">
        <f>_xlfn.XLOOKUP(Table29[[#This Row],[order_id]],orders!A:A,orders!B:B)</f>
        <v>73363613</v>
      </c>
      <c r="K2960" s="3" t="str">
        <f>_xlfn.XLOOKUP(Table29[[#This Row],[order_id]],orders!A:A,orders!E:E)</f>
        <v>Wallet</v>
      </c>
      <c r="L2960" s="3" t="str">
        <f>_xlfn.XLOOKUP(Table29[[#This Row],[customer id]],customers!A:A,customers!C:C)</f>
        <v>Premium</v>
      </c>
    </row>
    <row r="2961" spans="1:12" x14ac:dyDescent="0.35">
      <c r="A2961" s="3">
        <v>2555454584</v>
      </c>
      <c r="B2961">
        <v>470449</v>
      </c>
      <c r="C2961">
        <v>3</v>
      </c>
      <c r="D2961" s="2">
        <v>827.77</v>
      </c>
      <c r="E2961" s="2">
        <f>Table29[[#This Row],[quantity]]*Table29[[#This Row],[unit_price]]</f>
        <v>2483.31</v>
      </c>
      <c r="F2961" t="str">
        <f>_xlfn.XLOOKUP(Table29[[#This Row],[product_id]],products!A:A,products!B:B)</f>
        <v>Frozen Biryani</v>
      </c>
      <c r="G2961" t="str">
        <f>_xlfn.XLOOKUP(B:B,products!A:A,products!C:C)</f>
        <v>Instant &amp; Frozen Food</v>
      </c>
      <c r="H2961" t="str">
        <f>_xlfn.XLOOKUP(Table29[[#This Row],[product_id]],products!A:A,products!D:D)</f>
        <v>Kohli-Sawhney</v>
      </c>
      <c r="I2961" s="1">
        <f>_xlfn.XLOOKUP(Table29[[#This Row],[order_id]],orders!A:A,orders!C:C)</f>
        <v>45150.720138888886</v>
      </c>
      <c r="J2961" s="3">
        <f>_xlfn.XLOOKUP(Table29[[#This Row],[order_id]],orders!A:A,orders!B:B)</f>
        <v>19182548</v>
      </c>
      <c r="K2961" s="3" t="str">
        <f>_xlfn.XLOOKUP(Table29[[#This Row],[order_id]],orders!A:A,orders!E:E)</f>
        <v>Cash</v>
      </c>
      <c r="L2961" s="3" t="str">
        <f>_xlfn.XLOOKUP(Table29[[#This Row],[customer id]],customers!A:A,customers!C:C)</f>
        <v>Regular</v>
      </c>
    </row>
    <row r="2962" spans="1:12" x14ac:dyDescent="0.35">
      <c r="A2962" s="3">
        <v>2503209946</v>
      </c>
      <c r="B2962">
        <v>661577</v>
      </c>
      <c r="C2962">
        <v>1</v>
      </c>
      <c r="D2962" s="2">
        <v>720.95</v>
      </c>
      <c r="E2962" s="2">
        <f>Table29[[#This Row],[quantity]]*Table29[[#This Row],[unit_price]]</f>
        <v>720.95</v>
      </c>
      <c r="F2962" t="str">
        <f>_xlfn.XLOOKUP(Table29[[#This Row],[product_id]],products!A:A,products!B:B)</f>
        <v>Cat Food</v>
      </c>
      <c r="G2962" t="str">
        <f>_xlfn.XLOOKUP(B:B,products!A:A,products!C:C)</f>
        <v>Pet Care</v>
      </c>
      <c r="H2962" t="str">
        <f>_xlfn.XLOOKUP(Table29[[#This Row],[product_id]],products!A:A,products!D:D)</f>
        <v>Majumdar PLC</v>
      </c>
      <c r="I2962" s="1">
        <f>_xlfn.XLOOKUP(Table29[[#This Row],[order_id]],orders!A:A,orders!C:C)</f>
        <v>45410.463888888888</v>
      </c>
      <c r="J2962" s="3">
        <f>_xlfn.XLOOKUP(Table29[[#This Row],[order_id]],orders!A:A,orders!B:B)</f>
        <v>26844216</v>
      </c>
      <c r="K2962" s="3" t="str">
        <f>_xlfn.XLOOKUP(Table29[[#This Row],[order_id]],orders!A:A,orders!E:E)</f>
        <v>Cash</v>
      </c>
      <c r="L2962" s="3" t="str">
        <f>_xlfn.XLOOKUP(Table29[[#This Row],[customer id]],customers!A:A,customers!C:C)</f>
        <v>Premium</v>
      </c>
    </row>
    <row r="2963" spans="1:12" x14ac:dyDescent="0.35">
      <c r="A2963" s="3">
        <v>2329563439</v>
      </c>
      <c r="B2963">
        <v>186168</v>
      </c>
      <c r="C2963">
        <v>3</v>
      </c>
      <c r="D2963" s="2">
        <v>878.8</v>
      </c>
      <c r="E2963" s="2">
        <f>Table29[[#This Row],[quantity]]*Table29[[#This Row],[unit_price]]</f>
        <v>2636.3999999999996</v>
      </c>
      <c r="F2963" t="str">
        <f>_xlfn.XLOOKUP(Table29[[#This Row],[product_id]],products!A:A,products!B:B)</f>
        <v>Dog Food</v>
      </c>
      <c r="G2963" t="str">
        <f>_xlfn.XLOOKUP(B:B,products!A:A,products!C:C)</f>
        <v>Pet Care</v>
      </c>
      <c r="H2963" t="str">
        <f>_xlfn.XLOOKUP(Table29[[#This Row],[product_id]],products!A:A,products!D:D)</f>
        <v>Parekh, Lad and Kadakia</v>
      </c>
      <c r="I2963" s="1">
        <f>_xlfn.XLOOKUP(Table29[[#This Row],[order_id]],orders!A:A,orders!C:C)</f>
        <v>45232.989583333336</v>
      </c>
      <c r="J2963" s="3">
        <f>_xlfn.XLOOKUP(Table29[[#This Row],[order_id]],orders!A:A,orders!B:B)</f>
        <v>78157360</v>
      </c>
      <c r="K2963" s="3" t="str">
        <f>_xlfn.XLOOKUP(Table29[[#This Row],[order_id]],orders!A:A,orders!E:E)</f>
        <v>UPI</v>
      </c>
      <c r="L2963" s="3" t="str">
        <f>_xlfn.XLOOKUP(Table29[[#This Row],[customer id]],customers!A:A,customers!C:C)</f>
        <v>Regular</v>
      </c>
    </row>
    <row r="2964" spans="1:12" x14ac:dyDescent="0.35">
      <c r="A2964" s="3">
        <v>1041536174</v>
      </c>
      <c r="B2964">
        <v>89084</v>
      </c>
      <c r="C2964">
        <v>1</v>
      </c>
      <c r="D2964" s="2">
        <v>598.83000000000004</v>
      </c>
      <c r="E2964" s="2">
        <f>Table29[[#This Row],[quantity]]*Table29[[#This Row],[unit_price]]</f>
        <v>598.83000000000004</v>
      </c>
      <c r="F2964" t="str">
        <f>_xlfn.XLOOKUP(Table29[[#This Row],[product_id]],products!A:A,products!B:B)</f>
        <v>Milk</v>
      </c>
      <c r="G2964" t="str">
        <f>_xlfn.XLOOKUP(B:B,products!A:A,products!C:C)</f>
        <v>Dairy &amp; Breakfast</v>
      </c>
      <c r="H2964" t="str">
        <f>_xlfn.XLOOKUP(Table29[[#This Row],[product_id]],products!A:A,products!D:D)</f>
        <v>Wali, Virk and Iyer</v>
      </c>
      <c r="I2964" s="1">
        <f>_xlfn.XLOOKUP(Table29[[#This Row],[order_id]],orders!A:A,orders!C:C)</f>
        <v>45092.366666666669</v>
      </c>
      <c r="J2964" s="3">
        <f>_xlfn.XLOOKUP(Table29[[#This Row],[order_id]],orders!A:A,orders!B:B)</f>
        <v>93018527</v>
      </c>
      <c r="K2964" s="3" t="str">
        <f>_xlfn.XLOOKUP(Table29[[#This Row],[order_id]],orders!A:A,orders!E:E)</f>
        <v>Card</v>
      </c>
      <c r="L2964" s="3" t="str">
        <f>_xlfn.XLOOKUP(Table29[[#This Row],[customer id]],customers!A:A,customers!C:C)</f>
        <v>New</v>
      </c>
    </row>
    <row r="2965" spans="1:12" x14ac:dyDescent="0.35">
      <c r="A2965" s="3">
        <v>6631188689</v>
      </c>
      <c r="B2965">
        <v>63769</v>
      </c>
      <c r="C2965">
        <v>2</v>
      </c>
      <c r="D2965" s="2">
        <v>878.07</v>
      </c>
      <c r="E2965" s="2">
        <f>Table29[[#This Row],[quantity]]*Table29[[#This Row],[unit_price]]</f>
        <v>1756.14</v>
      </c>
      <c r="F2965" t="str">
        <f>_xlfn.XLOOKUP(Table29[[#This Row],[product_id]],products!A:A,products!B:B)</f>
        <v>Lotion</v>
      </c>
      <c r="G2965" t="str">
        <f>_xlfn.XLOOKUP(B:B,products!A:A,products!C:C)</f>
        <v>Personal Care</v>
      </c>
      <c r="H2965" t="str">
        <f>_xlfn.XLOOKUP(Table29[[#This Row],[product_id]],products!A:A,products!D:D)</f>
        <v>Dalal-Shan</v>
      </c>
      <c r="I2965" s="1">
        <f>_xlfn.XLOOKUP(Table29[[#This Row],[order_id]],orders!A:A,orders!C:C)</f>
        <v>45379.511111111111</v>
      </c>
      <c r="J2965" s="3">
        <f>_xlfn.XLOOKUP(Table29[[#This Row],[order_id]],orders!A:A,orders!B:B)</f>
        <v>8361353</v>
      </c>
      <c r="K2965" s="3" t="str">
        <f>_xlfn.XLOOKUP(Table29[[#This Row],[order_id]],orders!A:A,orders!E:E)</f>
        <v>Cash</v>
      </c>
      <c r="L2965" s="3" t="str">
        <f>_xlfn.XLOOKUP(Table29[[#This Row],[customer id]],customers!A:A,customers!C:C)</f>
        <v>New</v>
      </c>
    </row>
    <row r="2966" spans="1:12" x14ac:dyDescent="0.35">
      <c r="A2966" s="3">
        <v>9300178512</v>
      </c>
      <c r="B2966">
        <v>818522</v>
      </c>
      <c r="C2966">
        <v>2</v>
      </c>
      <c r="D2966" s="2">
        <v>96.09</v>
      </c>
      <c r="E2966" s="2">
        <f>Table29[[#This Row],[quantity]]*Table29[[#This Row],[unit_price]]</f>
        <v>192.18</v>
      </c>
      <c r="F2966" t="str">
        <f>_xlfn.XLOOKUP(Table29[[#This Row],[product_id]],products!A:A,products!B:B)</f>
        <v>Cheese</v>
      </c>
      <c r="G2966" t="str">
        <f>_xlfn.XLOOKUP(B:B,products!A:A,products!C:C)</f>
        <v>Dairy &amp; Breakfast</v>
      </c>
      <c r="H2966" t="str">
        <f>_xlfn.XLOOKUP(Table29[[#This Row],[product_id]],products!A:A,products!D:D)</f>
        <v>Hora-Roy</v>
      </c>
      <c r="I2966" s="1">
        <f>_xlfn.XLOOKUP(Table29[[#This Row],[order_id]],orders!A:A,orders!C:C)</f>
        <v>45132.525000000001</v>
      </c>
      <c r="J2966" s="3">
        <f>_xlfn.XLOOKUP(Table29[[#This Row],[order_id]],orders!A:A,orders!B:B)</f>
        <v>26936578</v>
      </c>
      <c r="K2966" s="3" t="str">
        <f>_xlfn.XLOOKUP(Table29[[#This Row],[order_id]],orders!A:A,orders!E:E)</f>
        <v>Cash</v>
      </c>
      <c r="L2966" s="3" t="str">
        <f>_xlfn.XLOOKUP(Table29[[#This Row],[customer id]],customers!A:A,customers!C:C)</f>
        <v>Regular</v>
      </c>
    </row>
    <row r="2967" spans="1:12" x14ac:dyDescent="0.35">
      <c r="A2967" s="3">
        <v>1086881691</v>
      </c>
      <c r="B2967">
        <v>621677</v>
      </c>
      <c r="C2967">
        <v>3</v>
      </c>
      <c r="D2967" s="2">
        <v>317.8</v>
      </c>
      <c r="E2967" s="2">
        <f>Table29[[#This Row],[quantity]]*Table29[[#This Row],[unit_price]]</f>
        <v>953.40000000000009</v>
      </c>
      <c r="F2967" t="str">
        <f>_xlfn.XLOOKUP(Table29[[#This Row],[product_id]],products!A:A,products!B:B)</f>
        <v>Frozen Biryani</v>
      </c>
      <c r="G2967" t="str">
        <f>_xlfn.XLOOKUP(B:B,products!A:A,products!C:C)</f>
        <v>Instant &amp; Frozen Food</v>
      </c>
      <c r="H2967" t="str">
        <f>_xlfn.XLOOKUP(Table29[[#This Row],[product_id]],products!A:A,products!D:D)</f>
        <v>Sabharwal-Mital</v>
      </c>
      <c r="I2967" s="1">
        <f>_xlfn.XLOOKUP(Table29[[#This Row],[order_id]],orders!A:A,orders!C:C)</f>
        <v>45392.723611111112</v>
      </c>
      <c r="J2967" s="3">
        <f>_xlfn.XLOOKUP(Table29[[#This Row],[order_id]],orders!A:A,orders!B:B)</f>
        <v>77035814</v>
      </c>
      <c r="K2967" s="3" t="str">
        <f>_xlfn.XLOOKUP(Table29[[#This Row],[order_id]],orders!A:A,orders!E:E)</f>
        <v>Cash</v>
      </c>
      <c r="L2967" s="3" t="str">
        <f>_xlfn.XLOOKUP(Table29[[#This Row],[customer id]],customers!A:A,customers!C:C)</f>
        <v>Inactive</v>
      </c>
    </row>
    <row r="2968" spans="1:12" x14ac:dyDescent="0.35">
      <c r="A2968" s="3">
        <v>8008880980</v>
      </c>
      <c r="B2968">
        <v>589812</v>
      </c>
      <c r="C2968">
        <v>3</v>
      </c>
      <c r="D2968" s="2">
        <v>163.03</v>
      </c>
      <c r="E2968" s="2">
        <f>Table29[[#This Row],[quantity]]*Table29[[#This Row],[unit_price]]</f>
        <v>489.09000000000003</v>
      </c>
      <c r="F2968" t="str">
        <f>_xlfn.XLOOKUP(Table29[[#This Row],[product_id]],products!A:A,products!B:B)</f>
        <v>Detergent</v>
      </c>
      <c r="G2968" t="str">
        <f>_xlfn.XLOOKUP(B:B,products!A:A,products!C:C)</f>
        <v>Household Care</v>
      </c>
      <c r="H2968" t="str">
        <f>_xlfn.XLOOKUP(Table29[[#This Row],[product_id]],products!A:A,products!D:D)</f>
        <v>Bir PLC</v>
      </c>
      <c r="I2968" s="1">
        <f>_xlfn.XLOOKUP(Table29[[#This Row],[order_id]],orders!A:A,orders!C:C)</f>
        <v>45400.649305555555</v>
      </c>
      <c r="J2968" s="3">
        <f>_xlfn.XLOOKUP(Table29[[#This Row],[order_id]],orders!A:A,orders!B:B)</f>
        <v>57505804</v>
      </c>
      <c r="K2968" s="3" t="str">
        <f>_xlfn.XLOOKUP(Table29[[#This Row],[order_id]],orders!A:A,orders!E:E)</f>
        <v>Card</v>
      </c>
      <c r="L2968" s="3" t="str">
        <f>_xlfn.XLOOKUP(Table29[[#This Row],[customer id]],customers!A:A,customers!C:C)</f>
        <v>New</v>
      </c>
    </row>
    <row r="2969" spans="1:12" x14ac:dyDescent="0.35">
      <c r="A2969" s="3">
        <v>2417680703</v>
      </c>
      <c r="B2969">
        <v>687218</v>
      </c>
      <c r="C2969">
        <v>3</v>
      </c>
      <c r="D2969" s="2">
        <v>317.82</v>
      </c>
      <c r="E2969" s="2">
        <f>Table29[[#This Row],[quantity]]*Table29[[#This Row],[unit_price]]</f>
        <v>953.46</v>
      </c>
      <c r="F2969" t="str">
        <f>_xlfn.XLOOKUP(Table29[[#This Row],[product_id]],products!A:A,products!B:B)</f>
        <v>Mango Drink</v>
      </c>
      <c r="G2969" t="str">
        <f>_xlfn.XLOOKUP(B:B,products!A:A,products!C:C)</f>
        <v>Cold Drinks &amp; Juices</v>
      </c>
      <c r="H2969" t="str">
        <f>_xlfn.XLOOKUP(Table29[[#This Row],[product_id]],products!A:A,products!D:D)</f>
        <v>Sankaran, Pall and Gola</v>
      </c>
      <c r="I2969" s="1">
        <f>_xlfn.XLOOKUP(Table29[[#This Row],[order_id]],orders!A:A,orders!C:C)</f>
        <v>45333.021527777775</v>
      </c>
      <c r="J2969" s="3">
        <f>_xlfn.XLOOKUP(Table29[[#This Row],[order_id]],orders!A:A,orders!B:B)</f>
        <v>30823988</v>
      </c>
      <c r="K2969" s="3" t="str">
        <f>_xlfn.XLOOKUP(Table29[[#This Row],[order_id]],orders!A:A,orders!E:E)</f>
        <v>Card</v>
      </c>
      <c r="L2969" s="3" t="str">
        <f>_xlfn.XLOOKUP(Table29[[#This Row],[customer id]],customers!A:A,customers!C:C)</f>
        <v>Premium</v>
      </c>
    </row>
    <row r="2970" spans="1:12" x14ac:dyDescent="0.35">
      <c r="A2970" s="3">
        <v>1117730990</v>
      </c>
      <c r="B2970">
        <v>820973</v>
      </c>
      <c r="C2970">
        <v>1</v>
      </c>
      <c r="D2970" s="2">
        <v>114.52</v>
      </c>
      <c r="E2970" s="2">
        <f>Table29[[#This Row],[quantity]]*Table29[[#This Row],[unit_price]]</f>
        <v>114.52</v>
      </c>
      <c r="F2970" t="str">
        <f>_xlfn.XLOOKUP(Table29[[#This Row],[product_id]],products!A:A,products!B:B)</f>
        <v>Baby Wipes</v>
      </c>
      <c r="G2970" t="str">
        <f>_xlfn.XLOOKUP(B:B,products!A:A,products!C:C)</f>
        <v>Baby Care</v>
      </c>
      <c r="H2970" t="str">
        <f>_xlfn.XLOOKUP(Table29[[#This Row],[product_id]],products!A:A,products!D:D)</f>
        <v>Lall LLC</v>
      </c>
      <c r="I2970" s="1">
        <f>_xlfn.XLOOKUP(Table29[[#This Row],[order_id]],orders!A:A,orders!C:C)</f>
        <v>45527.82916666667</v>
      </c>
      <c r="J2970" s="3">
        <f>_xlfn.XLOOKUP(Table29[[#This Row],[order_id]],orders!A:A,orders!B:B)</f>
        <v>96640716</v>
      </c>
      <c r="K2970" s="3" t="str">
        <f>_xlfn.XLOOKUP(Table29[[#This Row],[order_id]],orders!A:A,orders!E:E)</f>
        <v>Cash</v>
      </c>
      <c r="L2970" s="3" t="str">
        <f>_xlfn.XLOOKUP(Table29[[#This Row],[customer id]],customers!A:A,customers!C:C)</f>
        <v>New</v>
      </c>
    </row>
    <row r="2971" spans="1:12" x14ac:dyDescent="0.35">
      <c r="A2971" s="3">
        <v>1678557345</v>
      </c>
      <c r="B2971">
        <v>329351</v>
      </c>
      <c r="C2971">
        <v>1</v>
      </c>
      <c r="D2971" s="2">
        <v>310.87</v>
      </c>
      <c r="E2971" s="2">
        <f>Table29[[#This Row],[quantity]]*Table29[[#This Row],[unit_price]]</f>
        <v>310.87</v>
      </c>
      <c r="F2971" t="str">
        <f>_xlfn.XLOOKUP(Table29[[#This Row],[product_id]],products!A:A,products!B:B)</f>
        <v>Cheese</v>
      </c>
      <c r="G2971" t="str">
        <f>_xlfn.XLOOKUP(B:B,products!A:A,products!C:C)</f>
        <v>Dairy &amp; Breakfast</v>
      </c>
      <c r="H2971" t="str">
        <f>_xlfn.XLOOKUP(Table29[[#This Row],[product_id]],products!A:A,products!D:D)</f>
        <v>Lala, Kalita and Sathe</v>
      </c>
      <c r="I2971" s="1">
        <f>_xlfn.XLOOKUP(Table29[[#This Row],[order_id]],orders!A:A,orders!C:C)</f>
        <v>45424.711805555555</v>
      </c>
      <c r="J2971" s="3">
        <f>_xlfn.XLOOKUP(Table29[[#This Row],[order_id]],orders!A:A,orders!B:B)</f>
        <v>49136375</v>
      </c>
      <c r="K2971" s="3" t="str">
        <f>_xlfn.XLOOKUP(Table29[[#This Row],[order_id]],orders!A:A,orders!E:E)</f>
        <v>Wallet</v>
      </c>
      <c r="L2971" s="3" t="str">
        <f>_xlfn.XLOOKUP(Table29[[#This Row],[customer id]],customers!A:A,customers!C:C)</f>
        <v>Inactive</v>
      </c>
    </row>
    <row r="2972" spans="1:12" x14ac:dyDescent="0.35">
      <c r="A2972" s="3">
        <v>4505129824</v>
      </c>
      <c r="B2972">
        <v>382511</v>
      </c>
      <c r="C2972">
        <v>2</v>
      </c>
      <c r="D2972" s="2">
        <v>702.54</v>
      </c>
      <c r="E2972" s="2">
        <f>Table29[[#This Row],[quantity]]*Table29[[#This Row],[unit_price]]</f>
        <v>1405.08</v>
      </c>
      <c r="F2972" t="str">
        <f>_xlfn.XLOOKUP(Table29[[#This Row],[product_id]],products!A:A,products!B:B)</f>
        <v>Butter</v>
      </c>
      <c r="G2972" t="str">
        <f>_xlfn.XLOOKUP(B:B,products!A:A,products!C:C)</f>
        <v>Dairy &amp; Breakfast</v>
      </c>
      <c r="H2972" t="str">
        <f>_xlfn.XLOOKUP(Table29[[#This Row],[product_id]],products!A:A,products!D:D)</f>
        <v>Bora-Thakkar</v>
      </c>
      <c r="I2972" s="1">
        <f>_xlfn.XLOOKUP(Table29[[#This Row],[order_id]],orders!A:A,orders!C:C)</f>
        <v>45244.543749999997</v>
      </c>
      <c r="J2972" s="3">
        <f>_xlfn.XLOOKUP(Table29[[#This Row],[order_id]],orders!A:A,orders!B:B)</f>
        <v>17341194</v>
      </c>
      <c r="K2972" s="3" t="str">
        <f>_xlfn.XLOOKUP(Table29[[#This Row],[order_id]],orders!A:A,orders!E:E)</f>
        <v>Cash</v>
      </c>
      <c r="L2972" s="3" t="str">
        <f>_xlfn.XLOOKUP(Table29[[#This Row],[customer id]],customers!A:A,customers!C:C)</f>
        <v>Premium</v>
      </c>
    </row>
    <row r="2973" spans="1:12" x14ac:dyDescent="0.35">
      <c r="A2973" s="3">
        <v>8737295686</v>
      </c>
      <c r="B2973">
        <v>490602</v>
      </c>
      <c r="C2973">
        <v>3</v>
      </c>
      <c r="D2973" s="2">
        <v>549.47</v>
      </c>
      <c r="E2973" s="2">
        <f>Table29[[#This Row],[quantity]]*Table29[[#This Row],[unit_price]]</f>
        <v>1648.41</v>
      </c>
      <c r="F2973" t="str">
        <f>_xlfn.XLOOKUP(Table29[[#This Row],[product_id]],products!A:A,products!B:B)</f>
        <v>Sugar</v>
      </c>
      <c r="G2973" t="str">
        <f>_xlfn.XLOOKUP(B:B,products!A:A,products!C:C)</f>
        <v>Grocery &amp; Staples</v>
      </c>
      <c r="H2973" t="str">
        <f>_xlfn.XLOOKUP(Table29[[#This Row],[product_id]],products!A:A,products!D:D)</f>
        <v>Raghavan Inc</v>
      </c>
      <c r="I2973" s="1">
        <f>_xlfn.XLOOKUP(Table29[[#This Row],[order_id]],orders!A:A,orders!C:C)</f>
        <v>45271.380555555559</v>
      </c>
      <c r="J2973" s="3">
        <f>_xlfn.XLOOKUP(Table29[[#This Row],[order_id]],orders!A:A,orders!B:B)</f>
        <v>69749541</v>
      </c>
      <c r="K2973" s="3" t="str">
        <f>_xlfn.XLOOKUP(Table29[[#This Row],[order_id]],orders!A:A,orders!E:E)</f>
        <v>Wallet</v>
      </c>
      <c r="L2973" s="3" t="str">
        <f>_xlfn.XLOOKUP(Table29[[#This Row],[customer id]],customers!A:A,customers!C:C)</f>
        <v>Premium</v>
      </c>
    </row>
    <row r="2974" spans="1:12" x14ac:dyDescent="0.35">
      <c r="A2974" s="3">
        <v>7997347191</v>
      </c>
      <c r="B2974">
        <v>803607</v>
      </c>
      <c r="C2974">
        <v>3</v>
      </c>
      <c r="D2974" s="2">
        <v>949.73</v>
      </c>
      <c r="E2974" s="2">
        <f>Table29[[#This Row],[quantity]]*Table29[[#This Row],[unit_price]]</f>
        <v>2849.19</v>
      </c>
      <c r="F2974" t="str">
        <f>_xlfn.XLOOKUP(Table29[[#This Row],[product_id]],products!A:A,products!B:B)</f>
        <v>Soap</v>
      </c>
      <c r="G2974" t="str">
        <f>_xlfn.XLOOKUP(B:B,products!A:A,products!C:C)</f>
        <v>Personal Care</v>
      </c>
      <c r="H2974" t="str">
        <f>_xlfn.XLOOKUP(Table29[[#This Row],[product_id]],products!A:A,products!D:D)</f>
        <v>Kadakia, Mohan and Sathe</v>
      </c>
      <c r="I2974" s="1">
        <f>_xlfn.XLOOKUP(Table29[[#This Row],[order_id]],orders!A:A,orders!C:C)</f>
        <v>45484.147222222222</v>
      </c>
      <c r="J2974" s="3">
        <f>_xlfn.XLOOKUP(Table29[[#This Row],[order_id]],orders!A:A,orders!B:B)</f>
        <v>31813</v>
      </c>
      <c r="K2974" s="3" t="str">
        <f>_xlfn.XLOOKUP(Table29[[#This Row],[order_id]],orders!A:A,orders!E:E)</f>
        <v>Wallet</v>
      </c>
      <c r="L2974" s="3" t="str">
        <f>_xlfn.XLOOKUP(Table29[[#This Row],[customer id]],customers!A:A,customers!C:C)</f>
        <v>Regular</v>
      </c>
    </row>
    <row r="2975" spans="1:12" x14ac:dyDescent="0.35">
      <c r="A2975" s="3">
        <v>1930645698</v>
      </c>
      <c r="B2975">
        <v>140489</v>
      </c>
      <c r="C2975">
        <v>3</v>
      </c>
      <c r="D2975" s="2">
        <v>650.20000000000005</v>
      </c>
      <c r="E2975" s="2">
        <f>Table29[[#This Row],[quantity]]*Table29[[#This Row],[unit_price]]</f>
        <v>1950.6000000000001</v>
      </c>
      <c r="F2975" t="str">
        <f>_xlfn.XLOOKUP(Table29[[#This Row],[product_id]],products!A:A,products!B:B)</f>
        <v>Soap</v>
      </c>
      <c r="G2975" t="str">
        <f>_xlfn.XLOOKUP(B:B,products!A:A,products!C:C)</f>
        <v>Personal Care</v>
      </c>
      <c r="H2975" t="str">
        <f>_xlfn.XLOOKUP(Table29[[#This Row],[product_id]],products!A:A,products!D:D)</f>
        <v>Biswas, Kapoor and Patel</v>
      </c>
      <c r="I2975" s="1">
        <f>_xlfn.XLOOKUP(Table29[[#This Row],[order_id]],orders!A:A,orders!C:C)</f>
        <v>45511.548611111109</v>
      </c>
      <c r="J2975" s="3">
        <f>_xlfn.XLOOKUP(Table29[[#This Row],[order_id]],orders!A:A,orders!B:B)</f>
        <v>35554129</v>
      </c>
      <c r="K2975" s="3" t="str">
        <f>_xlfn.XLOOKUP(Table29[[#This Row],[order_id]],orders!A:A,orders!E:E)</f>
        <v>Card</v>
      </c>
      <c r="L2975" s="3" t="str">
        <f>_xlfn.XLOOKUP(Table29[[#This Row],[customer id]],customers!A:A,customers!C:C)</f>
        <v>Premium</v>
      </c>
    </row>
    <row r="2976" spans="1:12" x14ac:dyDescent="0.35">
      <c r="A2976" s="3">
        <v>5393373590</v>
      </c>
      <c r="B2976">
        <v>112390</v>
      </c>
      <c r="C2976">
        <v>2</v>
      </c>
      <c r="D2976" s="2">
        <v>877.98</v>
      </c>
      <c r="E2976" s="2">
        <f>Table29[[#This Row],[quantity]]*Table29[[#This Row],[unit_price]]</f>
        <v>1755.96</v>
      </c>
      <c r="F2976" t="str">
        <f>_xlfn.XLOOKUP(Table29[[#This Row],[product_id]],products!A:A,products!B:B)</f>
        <v>Toothpaste</v>
      </c>
      <c r="G2976" t="str">
        <f>_xlfn.XLOOKUP(B:B,products!A:A,products!C:C)</f>
        <v>Personal Care</v>
      </c>
      <c r="H2976" t="str">
        <f>_xlfn.XLOOKUP(Table29[[#This Row],[product_id]],products!A:A,products!D:D)</f>
        <v>Kibe, Contractor and Randhawa</v>
      </c>
      <c r="I2976" s="1">
        <f>_xlfn.XLOOKUP(Table29[[#This Row],[order_id]],orders!A:A,orders!C:C)</f>
        <v>45562.714583333334</v>
      </c>
      <c r="J2976" s="3">
        <f>_xlfn.XLOOKUP(Table29[[#This Row],[order_id]],orders!A:A,orders!B:B)</f>
        <v>5712468</v>
      </c>
      <c r="K2976" s="3" t="str">
        <f>_xlfn.XLOOKUP(Table29[[#This Row],[order_id]],orders!A:A,orders!E:E)</f>
        <v>Card</v>
      </c>
      <c r="L2976" s="3" t="str">
        <f>_xlfn.XLOOKUP(Table29[[#This Row],[customer id]],customers!A:A,customers!C:C)</f>
        <v>Inactive</v>
      </c>
    </row>
    <row r="2977" spans="1:12" x14ac:dyDescent="0.35">
      <c r="A2977" s="3">
        <v>5851854765</v>
      </c>
      <c r="B2977">
        <v>587645</v>
      </c>
      <c r="C2977">
        <v>2</v>
      </c>
      <c r="D2977" s="2">
        <v>801.81</v>
      </c>
      <c r="E2977" s="2">
        <f>Table29[[#This Row],[quantity]]*Table29[[#This Row],[unit_price]]</f>
        <v>1603.62</v>
      </c>
      <c r="F2977" t="str">
        <f>_xlfn.XLOOKUP(Table29[[#This Row],[product_id]],products!A:A,products!B:B)</f>
        <v>Vitamins</v>
      </c>
      <c r="G2977" t="str">
        <f>_xlfn.XLOOKUP(B:B,products!A:A,products!C:C)</f>
        <v>Pharmacy</v>
      </c>
      <c r="H2977" t="str">
        <f>_xlfn.XLOOKUP(Table29[[#This Row],[product_id]],products!A:A,products!D:D)</f>
        <v>Sura, Pillay and Mammen</v>
      </c>
      <c r="I2977" s="1">
        <f>_xlfn.XLOOKUP(Table29[[#This Row],[order_id]],orders!A:A,orders!C:C)</f>
        <v>45254.621527777781</v>
      </c>
      <c r="J2977" s="3">
        <f>_xlfn.XLOOKUP(Table29[[#This Row],[order_id]],orders!A:A,orders!B:B)</f>
        <v>82032191</v>
      </c>
      <c r="K2977" s="3" t="str">
        <f>_xlfn.XLOOKUP(Table29[[#This Row],[order_id]],orders!A:A,orders!E:E)</f>
        <v>Wallet</v>
      </c>
      <c r="L2977" s="3" t="str">
        <f>_xlfn.XLOOKUP(Table29[[#This Row],[customer id]],customers!A:A,customers!C:C)</f>
        <v>New</v>
      </c>
    </row>
    <row r="2978" spans="1:12" x14ac:dyDescent="0.35">
      <c r="A2978" s="3">
        <v>3765179520</v>
      </c>
      <c r="B2978">
        <v>373536</v>
      </c>
      <c r="C2978">
        <v>1</v>
      </c>
      <c r="D2978" s="2">
        <v>494.17</v>
      </c>
      <c r="E2978" s="2">
        <f>Table29[[#This Row],[quantity]]*Table29[[#This Row],[unit_price]]</f>
        <v>494.17</v>
      </c>
      <c r="F2978" t="str">
        <f>_xlfn.XLOOKUP(Table29[[#This Row],[product_id]],products!A:A,products!B:B)</f>
        <v>Dog Food</v>
      </c>
      <c r="G2978" t="str">
        <f>_xlfn.XLOOKUP(B:B,products!A:A,products!C:C)</f>
        <v>Pet Care</v>
      </c>
      <c r="H2978" t="str">
        <f>_xlfn.XLOOKUP(Table29[[#This Row],[product_id]],products!A:A,products!D:D)</f>
        <v>Chauhan-Sabharwal</v>
      </c>
      <c r="I2978" s="1">
        <f>_xlfn.XLOOKUP(Table29[[#This Row],[order_id]],orders!A:A,orders!C:C)</f>
        <v>45466.20416666667</v>
      </c>
      <c r="J2978" s="3">
        <f>_xlfn.XLOOKUP(Table29[[#This Row],[order_id]],orders!A:A,orders!B:B)</f>
        <v>43784632</v>
      </c>
      <c r="K2978" s="3" t="str">
        <f>_xlfn.XLOOKUP(Table29[[#This Row],[order_id]],orders!A:A,orders!E:E)</f>
        <v>Wallet</v>
      </c>
      <c r="L2978" s="3" t="str">
        <f>_xlfn.XLOOKUP(Table29[[#This Row],[customer id]],customers!A:A,customers!C:C)</f>
        <v>Inactive</v>
      </c>
    </row>
    <row r="2979" spans="1:12" x14ac:dyDescent="0.35">
      <c r="A2979" s="3">
        <v>683969424</v>
      </c>
      <c r="B2979">
        <v>540618</v>
      </c>
      <c r="C2979">
        <v>3</v>
      </c>
      <c r="D2979" s="2">
        <v>317.05</v>
      </c>
      <c r="E2979" s="2">
        <f>Table29[[#This Row],[quantity]]*Table29[[#This Row],[unit_price]]</f>
        <v>951.15000000000009</v>
      </c>
      <c r="F2979" t="str">
        <f>_xlfn.XLOOKUP(Table29[[#This Row],[product_id]],products!A:A,products!B:B)</f>
        <v>Popcorn</v>
      </c>
      <c r="G2979" t="str">
        <f>_xlfn.XLOOKUP(B:B,products!A:A,products!C:C)</f>
        <v>Snacks &amp; Munchies</v>
      </c>
      <c r="H2979" t="str">
        <f>_xlfn.XLOOKUP(Table29[[#This Row],[product_id]],products!A:A,products!D:D)</f>
        <v>Golla-Luthra</v>
      </c>
      <c r="I2979" s="1">
        <f>_xlfn.XLOOKUP(Table29[[#This Row],[order_id]],orders!A:A,orders!C:C)</f>
        <v>45148.262499999997</v>
      </c>
      <c r="J2979" s="3">
        <f>_xlfn.XLOOKUP(Table29[[#This Row],[order_id]],orders!A:A,orders!B:B)</f>
        <v>98225598</v>
      </c>
      <c r="K2979" s="3" t="str">
        <f>_xlfn.XLOOKUP(Table29[[#This Row],[order_id]],orders!A:A,orders!E:E)</f>
        <v>Cash</v>
      </c>
      <c r="L2979" s="3" t="str">
        <f>_xlfn.XLOOKUP(Table29[[#This Row],[customer id]],customers!A:A,customers!C:C)</f>
        <v>Premium</v>
      </c>
    </row>
    <row r="2980" spans="1:12" x14ac:dyDescent="0.35">
      <c r="A2980" s="3">
        <v>8459624382</v>
      </c>
      <c r="B2980">
        <v>602241</v>
      </c>
      <c r="C2980">
        <v>3</v>
      </c>
      <c r="D2980" s="2">
        <v>976.55</v>
      </c>
      <c r="E2980" s="2">
        <f>Table29[[#This Row],[quantity]]*Table29[[#This Row],[unit_price]]</f>
        <v>2929.6499999999996</v>
      </c>
      <c r="F2980" t="str">
        <f>_xlfn.XLOOKUP(Table29[[#This Row],[product_id]],products!A:A,products!B:B)</f>
        <v>Nuts</v>
      </c>
      <c r="G2980" t="str">
        <f>_xlfn.XLOOKUP(B:B,products!A:A,products!C:C)</f>
        <v>Snacks &amp; Munchies</v>
      </c>
      <c r="H2980" t="str">
        <f>_xlfn.XLOOKUP(Table29[[#This Row],[product_id]],products!A:A,products!D:D)</f>
        <v>Bahl-Pau</v>
      </c>
      <c r="I2980" s="1">
        <f>_xlfn.XLOOKUP(Table29[[#This Row],[order_id]],orders!A:A,orders!C:C)</f>
        <v>45160.756944444445</v>
      </c>
      <c r="J2980" s="3">
        <f>_xlfn.XLOOKUP(Table29[[#This Row],[order_id]],orders!A:A,orders!B:B)</f>
        <v>64489709</v>
      </c>
      <c r="K2980" s="3" t="str">
        <f>_xlfn.XLOOKUP(Table29[[#This Row],[order_id]],orders!A:A,orders!E:E)</f>
        <v>Wallet</v>
      </c>
      <c r="L2980" s="3" t="str">
        <f>_xlfn.XLOOKUP(Table29[[#This Row],[customer id]],customers!A:A,customers!C:C)</f>
        <v>Premium</v>
      </c>
    </row>
    <row r="2981" spans="1:12" x14ac:dyDescent="0.35">
      <c r="A2981" s="3">
        <v>7110044004</v>
      </c>
      <c r="B2981">
        <v>298985</v>
      </c>
      <c r="C2981">
        <v>1</v>
      </c>
      <c r="D2981" s="2">
        <v>183.76</v>
      </c>
      <c r="E2981" s="2">
        <f>Table29[[#This Row],[quantity]]*Table29[[#This Row],[unit_price]]</f>
        <v>183.76</v>
      </c>
      <c r="F2981" t="str">
        <f>_xlfn.XLOOKUP(Table29[[#This Row],[product_id]],products!A:A,products!B:B)</f>
        <v>Vitamins</v>
      </c>
      <c r="G2981" t="str">
        <f>_xlfn.XLOOKUP(B:B,products!A:A,products!C:C)</f>
        <v>Pharmacy</v>
      </c>
      <c r="H2981" t="str">
        <f>_xlfn.XLOOKUP(Table29[[#This Row],[product_id]],products!A:A,products!D:D)</f>
        <v>Ramanathan, Joshi and Srinivasan</v>
      </c>
      <c r="I2981" s="1">
        <f>_xlfn.XLOOKUP(Table29[[#This Row],[order_id]],orders!A:A,orders!C:C)</f>
        <v>45040.579861111109</v>
      </c>
      <c r="J2981" s="3">
        <f>_xlfn.XLOOKUP(Table29[[#This Row],[order_id]],orders!A:A,orders!B:B)</f>
        <v>62807542</v>
      </c>
      <c r="K2981" s="3" t="str">
        <f>_xlfn.XLOOKUP(Table29[[#This Row],[order_id]],orders!A:A,orders!E:E)</f>
        <v>UPI</v>
      </c>
      <c r="L2981" s="3" t="str">
        <f>_xlfn.XLOOKUP(Table29[[#This Row],[customer id]],customers!A:A,customers!C:C)</f>
        <v>Premium</v>
      </c>
    </row>
    <row r="2982" spans="1:12" x14ac:dyDescent="0.35">
      <c r="A2982" s="3">
        <v>4302375314</v>
      </c>
      <c r="B2982">
        <v>942001</v>
      </c>
      <c r="C2982">
        <v>2</v>
      </c>
      <c r="D2982" s="2">
        <v>671.55</v>
      </c>
      <c r="E2982" s="2">
        <f>Table29[[#This Row],[quantity]]*Table29[[#This Row],[unit_price]]</f>
        <v>1343.1</v>
      </c>
      <c r="F2982" t="str">
        <f>_xlfn.XLOOKUP(Table29[[#This Row],[product_id]],products!A:A,products!B:B)</f>
        <v>Cat Food</v>
      </c>
      <c r="G2982" t="str">
        <f>_xlfn.XLOOKUP(B:B,products!A:A,products!C:C)</f>
        <v>Pet Care</v>
      </c>
      <c r="H2982" t="str">
        <f>_xlfn.XLOOKUP(Table29[[#This Row],[product_id]],products!A:A,products!D:D)</f>
        <v>Acharya Ltd</v>
      </c>
      <c r="I2982" s="1">
        <f>_xlfn.XLOOKUP(Table29[[#This Row],[order_id]],orders!A:A,orders!C:C)</f>
        <v>45354.354166666664</v>
      </c>
      <c r="J2982" s="3">
        <f>_xlfn.XLOOKUP(Table29[[#This Row],[order_id]],orders!A:A,orders!B:B)</f>
        <v>96253172</v>
      </c>
      <c r="K2982" s="3" t="str">
        <f>_xlfn.XLOOKUP(Table29[[#This Row],[order_id]],orders!A:A,orders!E:E)</f>
        <v>Card</v>
      </c>
      <c r="L2982" s="3" t="str">
        <f>_xlfn.XLOOKUP(Table29[[#This Row],[customer id]],customers!A:A,customers!C:C)</f>
        <v>Inactive</v>
      </c>
    </row>
    <row r="2983" spans="1:12" x14ac:dyDescent="0.35">
      <c r="A2983" s="3">
        <v>1245307588</v>
      </c>
      <c r="B2983">
        <v>669378</v>
      </c>
      <c r="C2983">
        <v>2</v>
      </c>
      <c r="D2983" s="2">
        <v>212.14</v>
      </c>
      <c r="E2983" s="2">
        <f>Table29[[#This Row],[quantity]]*Table29[[#This Row],[unit_price]]</f>
        <v>424.28</v>
      </c>
      <c r="F2983" t="str">
        <f>_xlfn.XLOOKUP(Table29[[#This Row],[product_id]],products!A:A,products!B:B)</f>
        <v>Potatoes</v>
      </c>
      <c r="G2983" t="str">
        <f>_xlfn.XLOOKUP(B:B,products!A:A,products!C:C)</f>
        <v>Fruits &amp; Vegetables</v>
      </c>
      <c r="H2983" t="str">
        <f>_xlfn.XLOOKUP(Table29[[#This Row],[product_id]],products!A:A,products!D:D)</f>
        <v>Chadha and Sons</v>
      </c>
      <c r="I2983" s="1">
        <f>_xlfn.XLOOKUP(Table29[[#This Row],[order_id]],orders!A:A,orders!C:C)</f>
        <v>45040.657638888886</v>
      </c>
      <c r="J2983" s="3">
        <f>_xlfn.XLOOKUP(Table29[[#This Row],[order_id]],orders!A:A,orders!B:B)</f>
        <v>13760839</v>
      </c>
      <c r="K2983" s="3" t="str">
        <f>_xlfn.XLOOKUP(Table29[[#This Row],[order_id]],orders!A:A,orders!E:E)</f>
        <v>Cash</v>
      </c>
      <c r="L2983" s="3" t="str">
        <f>_xlfn.XLOOKUP(Table29[[#This Row],[customer id]],customers!A:A,customers!C:C)</f>
        <v>Premium</v>
      </c>
    </row>
    <row r="2984" spans="1:12" x14ac:dyDescent="0.35">
      <c r="A2984" s="3">
        <v>3876260101</v>
      </c>
      <c r="B2984">
        <v>451933</v>
      </c>
      <c r="C2984">
        <v>1</v>
      </c>
      <c r="D2984" s="2">
        <v>568.94000000000005</v>
      </c>
      <c r="E2984" s="2">
        <f>Table29[[#This Row],[quantity]]*Table29[[#This Row],[unit_price]]</f>
        <v>568.94000000000005</v>
      </c>
      <c r="F2984" t="str">
        <f>_xlfn.XLOOKUP(Table29[[#This Row],[product_id]],products!A:A,products!B:B)</f>
        <v>Wheat Flour</v>
      </c>
      <c r="G2984" t="str">
        <f>_xlfn.XLOOKUP(B:B,products!A:A,products!C:C)</f>
        <v>Grocery &amp; Staples</v>
      </c>
      <c r="H2984" t="str">
        <f>_xlfn.XLOOKUP(Table29[[#This Row],[product_id]],products!A:A,products!D:D)</f>
        <v>Nadig Ltd</v>
      </c>
      <c r="I2984" s="1">
        <f>_xlfn.XLOOKUP(Table29[[#This Row],[order_id]],orders!A:A,orders!C:C)</f>
        <v>45180.527083333334</v>
      </c>
      <c r="J2984" s="3">
        <f>_xlfn.XLOOKUP(Table29[[#This Row],[order_id]],orders!A:A,orders!B:B)</f>
        <v>70420271</v>
      </c>
      <c r="K2984" s="3" t="str">
        <f>_xlfn.XLOOKUP(Table29[[#This Row],[order_id]],orders!A:A,orders!E:E)</f>
        <v>Wallet</v>
      </c>
      <c r="L2984" s="3" t="str">
        <f>_xlfn.XLOOKUP(Table29[[#This Row],[customer id]],customers!A:A,customers!C:C)</f>
        <v>New</v>
      </c>
    </row>
    <row r="2985" spans="1:12" x14ac:dyDescent="0.35">
      <c r="A2985" s="3">
        <v>3162263618</v>
      </c>
      <c r="B2985">
        <v>94225</v>
      </c>
      <c r="C2985">
        <v>3</v>
      </c>
      <c r="D2985" s="2">
        <v>77.11</v>
      </c>
      <c r="E2985" s="2">
        <f>Table29[[#This Row],[quantity]]*Table29[[#This Row],[unit_price]]</f>
        <v>231.32999999999998</v>
      </c>
      <c r="F2985" t="str">
        <f>_xlfn.XLOOKUP(Table29[[#This Row],[product_id]],products!A:A,products!B:B)</f>
        <v>Toilet Cleaner</v>
      </c>
      <c r="G2985" t="str">
        <f>_xlfn.XLOOKUP(B:B,products!A:A,products!C:C)</f>
        <v>Household Care</v>
      </c>
      <c r="H2985" t="str">
        <f>_xlfn.XLOOKUP(Table29[[#This Row],[product_id]],products!A:A,products!D:D)</f>
        <v>Gulati, Ram and Sarkar</v>
      </c>
      <c r="I2985" s="1">
        <f>_xlfn.XLOOKUP(Table29[[#This Row],[order_id]],orders!A:A,orders!C:C)</f>
        <v>45073.526388888888</v>
      </c>
      <c r="J2985" s="3">
        <f>_xlfn.XLOOKUP(Table29[[#This Row],[order_id]],orders!A:A,orders!B:B)</f>
        <v>23676689</v>
      </c>
      <c r="K2985" s="3" t="str">
        <f>_xlfn.XLOOKUP(Table29[[#This Row],[order_id]],orders!A:A,orders!E:E)</f>
        <v>Card</v>
      </c>
      <c r="L2985" s="3" t="str">
        <f>_xlfn.XLOOKUP(Table29[[#This Row],[customer id]],customers!A:A,customers!C:C)</f>
        <v>Premium</v>
      </c>
    </row>
    <row r="2986" spans="1:12" x14ac:dyDescent="0.35">
      <c r="A2986" s="3">
        <v>655792395</v>
      </c>
      <c r="B2986">
        <v>798639</v>
      </c>
      <c r="C2986">
        <v>1</v>
      </c>
      <c r="D2986" s="2">
        <v>211.25</v>
      </c>
      <c r="E2986" s="2">
        <f>Table29[[#This Row],[quantity]]*Table29[[#This Row],[unit_price]]</f>
        <v>211.25</v>
      </c>
      <c r="F2986" t="str">
        <f>_xlfn.XLOOKUP(Table29[[#This Row],[product_id]],products!A:A,products!B:B)</f>
        <v>Eggs</v>
      </c>
      <c r="G2986" t="str">
        <f>_xlfn.XLOOKUP(B:B,products!A:A,products!C:C)</f>
        <v>Dairy &amp; Breakfast</v>
      </c>
      <c r="H2986" t="str">
        <f>_xlfn.XLOOKUP(Table29[[#This Row],[product_id]],products!A:A,products!D:D)</f>
        <v>Subramaniam LLC</v>
      </c>
      <c r="I2986" s="1">
        <f>_xlfn.XLOOKUP(Table29[[#This Row],[order_id]],orders!A:A,orders!C:C)</f>
        <v>45401.961111111108</v>
      </c>
      <c r="J2986" s="3">
        <f>_xlfn.XLOOKUP(Table29[[#This Row],[order_id]],orders!A:A,orders!B:B)</f>
        <v>11254582</v>
      </c>
      <c r="K2986" s="3" t="str">
        <f>_xlfn.XLOOKUP(Table29[[#This Row],[order_id]],orders!A:A,orders!E:E)</f>
        <v>Wallet</v>
      </c>
      <c r="L2986" s="3" t="str">
        <f>_xlfn.XLOOKUP(Table29[[#This Row],[customer id]],customers!A:A,customers!C:C)</f>
        <v>Inactive</v>
      </c>
    </row>
    <row r="2987" spans="1:12" x14ac:dyDescent="0.35">
      <c r="A2987" s="3">
        <v>7624743284</v>
      </c>
      <c r="B2987">
        <v>257719</v>
      </c>
      <c r="C2987">
        <v>3</v>
      </c>
      <c r="D2987" s="2">
        <v>281.73</v>
      </c>
      <c r="E2987" s="2">
        <f>Table29[[#This Row],[quantity]]*Table29[[#This Row],[unit_price]]</f>
        <v>845.19</v>
      </c>
      <c r="F2987" t="str">
        <f>_xlfn.XLOOKUP(Table29[[#This Row],[product_id]],products!A:A,products!B:B)</f>
        <v>Eggs</v>
      </c>
      <c r="G2987" t="str">
        <f>_xlfn.XLOOKUP(B:B,products!A:A,products!C:C)</f>
        <v>Dairy &amp; Breakfast</v>
      </c>
      <c r="H2987" t="str">
        <f>_xlfn.XLOOKUP(Table29[[#This Row],[product_id]],products!A:A,products!D:D)</f>
        <v>Chaudhuri PLC</v>
      </c>
      <c r="I2987" s="1">
        <f>_xlfn.XLOOKUP(Table29[[#This Row],[order_id]],orders!A:A,orders!C:C)</f>
        <v>45153.220833333333</v>
      </c>
      <c r="J2987" s="3">
        <f>_xlfn.XLOOKUP(Table29[[#This Row],[order_id]],orders!A:A,orders!B:B)</f>
        <v>40392019</v>
      </c>
      <c r="K2987" s="3" t="str">
        <f>_xlfn.XLOOKUP(Table29[[#This Row],[order_id]],orders!A:A,orders!E:E)</f>
        <v>UPI</v>
      </c>
      <c r="L2987" s="3" t="str">
        <f>_xlfn.XLOOKUP(Table29[[#This Row],[customer id]],customers!A:A,customers!C:C)</f>
        <v>Premium</v>
      </c>
    </row>
    <row r="2988" spans="1:12" x14ac:dyDescent="0.35">
      <c r="A2988" s="3">
        <v>4783962671</v>
      </c>
      <c r="B2988">
        <v>272170</v>
      </c>
      <c r="C2988">
        <v>1</v>
      </c>
      <c r="D2988" s="2">
        <v>140.80000000000001</v>
      </c>
      <c r="E2988" s="2">
        <f>Table29[[#This Row],[quantity]]*Table29[[#This Row],[unit_price]]</f>
        <v>140.80000000000001</v>
      </c>
      <c r="F2988" t="str">
        <f>_xlfn.XLOOKUP(Table29[[#This Row],[product_id]],products!A:A,products!B:B)</f>
        <v>Ice Cream</v>
      </c>
      <c r="G2988" t="str">
        <f>_xlfn.XLOOKUP(B:B,products!A:A,products!C:C)</f>
        <v>Instant &amp; Frozen Food</v>
      </c>
      <c r="H2988" t="str">
        <f>_xlfn.XLOOKUP(Table29[[#This Row],[product_id]],products!A:A,products!D:D)</f>
        <v>Purohit Group</v>
      </c>
      <c r="I2988" s="1">
        <f>_xlfn.XLOOKUP(Table29[[#This Row],[order_id]],orders!A:A,orders!C:C)</f>
        <v>45208.740972222222</v>
      </c>
      <c r="J2988" s="3">
        <f>_xlfn.XLOOKUP(Table29[[#This Row],[order_id]],orders!A:A,orders!B:B)</f>
        <v>57765367</v>
      </c>
      <c r="K2988" s="3" t="str">
        <f>_xlfn.XLOOKUP(Table29[[#This Row],[order_id]],orders!A:A,orders!E:E)</f>
        <v>Card</v>
      </c>
      <c r="L2988" s="3" t="str">
        <f>_xlfn.XLOOKUP(Table29[[#This Row],[customer id]],customers!A:A,customers!C:C)</f>
        <v>Premium</v>
      </c>
    </row>
    <row r="2989" spans="1:12" x14ac:dyDescent="0.35">
      <c r="A2989" s="3">
        <v>7166787473</v>
      </c>
      <c r="B2989">
        <v>425341</v>
      </c>
      <c r="C2989">
        <v>2</v>
      </c>
      <c r="D2989" s="2">
        <v>486.28</v>
      </c>
      <c r="E2989" s="2">
        <f>Table29[[#This Row],[quantity]]*Table29[[#This Row],[unit_price]]</f>
        <v>972.56</v>
      </c>
      <c r="F2989" t="str">
        <f>_xlfn.XLOOKUP(Table29[[#This Row],[product_id]],products!A:A,products!B:B)</f>
        <v>Pet Treats</v>
      </c>
      <c r="G2989" t="str">
        <f>_xlfn.XLOOKUP(B:B,products!A:A,products!C:C)</f>
        <v>Pet Care</v>
      </c>
      <c r="H2989" t="str">
        <f>_xlfn.XLOOKUP(Table29[[#This Row],[product_id]],products!A:A,products!D:D)</f>
        <v>Mani, Dhar and Muni</v>
      </c>
      <c r="I2989" s="1">
        <f>_xlfn.XLOOKUP(Table29[[#This Row],[order_id]],orders!A:A,orders!C:C)</f>
        <v>45528.256944444445</v>
      </c>
      <c r="J2989" s="3">
        <f>_xlfn.XLOOKUP(Table29[[#This Row],[order_id]],orders!A:A,orders!B:B)</f>
        <v>97928541</v>
      </c>
      <c r="K2989" s="3" t="str">
        <f>_xlfn.XLOOKUP(Table29[[#This Row],[order_id]],orders!A:A,orders!E:E)</f>
        <v>Card</v>
      </c>
      <c r="L2989" s="3" t="str">
        <f>_xlfn.XLOOKUP(Table29[[#This Row],[customer id]],customers!A:A,customers!C:C)</f>
        <v>New</v>
      </c>
    </row>
    <row r="2990" spans="1:12" x14ac:dyDescent="0.35">
      <c r="A2990" s="3">
        <v>9395228070</v>
      </c>
      <c r="B2990">
        <v>52729</v>
      </c>
      <c r="C2990">
        <v>2</v>
      </c>
      <c r="D2990" s="2">
        <v>316.02</v>
      </c>
      <c r="E2990" s="2">
        <f>Table29[[#This Row],[quantity]]*Table29[[#This Row],[unit_price]]</f>
        <v>632.04</v>
      </c>
      <c r="F2990" t="str">
        <f>_xlfn.XLOOKUP(Table29[[#This Row],[product_id]],products!A:A,products!B:B)</f>
        <v>Cat Food</v>
      </c>
      <c r="G2990" t="str">
        <f>_xlfn.XLOOKUP(B:B,products!A:A,products!C:C)</f>
        <v>Pet Care</v>
      </c>
      <c r="H2990" t="str">
        <f>_xlfn.XLOOKUP(Table29[[#This Row],[product_id]],products!A:A,products!D:D)</f>
        <v>Saini LLC</v>
      </c>
      <c r="I2990" s="1">
        <f>_xlfn.XLOOKUP(Table29[[#This Row],[order_id]],orders!A:A,orders!C:C)</f>
        <v>45547.831944444442</v>
      </c>
      <c r="J2990" s="3">
        <f>_xlfn.XLOOKUP(Table29[[#This Row],[order_id]],orders!A:A,orders!B:B)</f>
        <v>40275138</v>
      </c>
      <c r="K2990" s="3" t="str">
        <f>_xlfn.XLOOKUP(Table29[[#This Row],[order_id]],orders!A:A,orders!E:E)</f>
        <v>Cash</v>
      </c>
      <c r="L2990" s="3" t="str">
        <f>_xlfn.XLOOKUP(Table29[[#This Row],[customer id]],customers!A:A,customers!C:C)</f>
        <v>Inactive</v>
      </c>
    </row>
    <row r="2991" spans="1:12" x14ac:dyDescent="0.35">
      <c r="A2991" s="3">
        <v>902157975</v>
      </c>
      <c r="B2991">
        <v>440875</v>
      </c>
      <c r="C2991">
        <v>1</v>
      </c>
      <c r="D2991" s="2">
        <v>275.02999999999997</v>
      </c>
      <c r="E2991" s="2">
        <f>Table29[[#This Row],[quantity]]*Table29[[#This Row],[unit_price]]</f>
        <v>275.02999999999997</v>
      </c>
      <c r="F2991" t="str">
        <f>_xlfn.XLOOKUP(Table29[[#This Row],[product_id]],products!A:A,products!B:B)</f>
        <v>Baby Wipes</v>
      </c>
      <c r="G2991" t="str">
        <f>_xlfn.XLOOKUP(B:B,products!A:A,products!C:C)</f>
        <v>Baby Care</v>
      </c>
      <c r="H2991" t="str">
        <f>_xlfn.XLOOKUP(Table29[[#This Row],[product_id]],products!A:A,products!D:D)</f>
        <v>Loyal Inc</v>
      </c>
      <c r="I2991" s="1">
        <f>_xlfn.XLOOKUP(Table29[[#This Row],[order_id]],orders!A:A,orders!C:C)</f>
        <v>45028.043749999997</v>
      </c>
      <c r="J2991" s="3">
        <f>_xlfn.XLOOKUP(Table29[[#This Row],[order_id]],orders!A:A,orders!B:B)</f>
        <v>80371626</v>
      </c>
      <c r="K2991" s="3" t="str">
        <f>_xlfn.XLOOKUP(Table29[[#This Row],[order_id]],orders!A:A,orders!E:E)</f>
        <v>Cash</v>
      </c>
      <c r="L2991" s="3" t="str">
        <f>_xlfn.XLOOKUP(Table29[[#This Row],[customer id]],customers!A:A,customers!C:C)</f>
        <v>New</v>
      </c>
    </row>
    <row r="2992" spans="1:12" x14ac:dyDescent="0.35">
      <c r="A2992" s="3">
        <v>6947741744</v>
      </c>
      <c r="B2992">
        <v>272170</v>
      </c>
      <c r="C2992">
        <v>2</v>
      </c>
      <c r="D2992" s="2">
        <v>140.80000000000001</v>
      </c>
      <c r="E2992" s="2">
        <f>Table29[[#This Row],[quantity]]*Table29[[#This Row],[unit_price]]</f>
        <v>281.60000000000002</v>
      </c>
      <c r="F2992" t="str">
        <f>_xlfn.XLOOKUP(Table29[[#This Row],[product_id]],products!A:A,products!B:B)</f>
        <v>Ice Cream</v>
      </c>
      <c r="G2992" t="str">
        <f>_xlfn.XLOOKUP(B:B,products!A:A,products!C:C)</f>
        <v>Instant &amp; Frozen Food</v>
      </c>
      <c r="H2992" t="str">
        <f>_xlfn.XLOOKUP(Table29[[#This Row],[product_id]],products!A:A,products!D:D)</f>
        <v>Purohit Group</v>
      </c>
      <c r="I2992" s="1">
        <f>_xlfn.XLOOKUP(Table29[[#This Row],[order_id]],orders!A:A,orders!C:C)</f>
        <v>45117.336805555555</v>
      </c>
      <c r="J2992" s="3">
        <f>_xlfn.XLOOKUP(Table29[[#This Row],[order_id]],orders!A:A,orders!B:B)</f>
        <v>49617531</v>
      </c>
      <c r="K2992" s="3" t="str">
        <f>_xlfn.XLOOKUP(Table29[[#This Row],[order_id]],orders!A:A,orders!E:E)</f>
        <v>UPI</v>
      </c>
      <c r="L2992" s="3" t="str">
        <f>_xlfn.XLOOKUP(Table29[[#This Row],[customer id]],customers!A:A,customers!C:C)</f>
        <v>Inactive</v>
      </c>
    </row>
    <row r="2993" spans="1:12" x14ac:dyDescent="0.35">
      <c r="A2993" s="3">
        <v>4788498083</v>
      </c>
      <c r="B2993">
        <v>451812</v>
      </c>
      <c r="C2993">
        <v>2</v>
      </c>
      <c r="D2993" s="2">
        <v>530.85</v>
      </c>
      <c r="E2993" s="2">
        <f>Table29[[#This Row],[quantity]]*Table29[[#This Row],[unit_price]]</f>
        <v>1061.7</v>
      </c>
      <c r="F2993" t="str">
        <f>_xlfn.XLOOKUP(Table29[[#This Row],[product_id]],products!A:A,products!B:B)</f>
        <v>Pain Reliever</v>
      </c>
      <c r="G2993" t="str">
        <f>_xlfn.XLOOKUP(B:B,products!A:A,products!C:C)</f>
        <v>Pharmacy</v>
      </c>
      <c r="H2993" t="str">
        <f>_xlfn.XLOOKUP(Table29[[#This Row],[product_id]],products!A:A,products!D:D)</f>
        <v>Batra, Sant and Mandal</v>
      </c>
      <c r="I2993" s="1">
        <f>_xlfn.XLOOKUP(Table29[[#This Row],[order_id]],orders!A:A,orders!C:C)</f>
        <v>45186.120833333334</v>
      </c>
      <c r="J2993" s="3">
        <f>_xlfn.XLOOKUP(Table29[[#This Row],[order_id]],orders!A:A,orders!B:B)</f>
        <v>16420489</v>
      </c>
      <c r="K2993" s="3" t="str">
        <f>_xlfn.XLOOKUP(Table29[[#This Row],[order_id]],orders!A:A,orders!E:E)</f>
        <v>Wallet</v>
      </c>
      <c r="L2993" s="3" t="str">
        <f>_xlfn.XLOOKUP(Table29[[#This Row],[customer id]],customers!A:A,customers!C:C)</f>
        <v>New</v>
      </c>
    </row>
    <row r="2994" spans="1:12" x14ac:dyDescent="0.35">
      <c r="A2994" s="3">
        <v>8070127087</v>
      </c>
      <c r="B2994">
        <v>120532</v>
      </c>
      <c r="C2994">
        <v>2</v>
      </c>
      <c r="D2994" s="2">
        <v>697.53</v>
      </c>
      <c r="E2994" s="2">
        <f>Table29[[#This Row],[quantity]]*Table29[[#This Row],[unit_price]]</f>
        <v>1395.06</v>
      </c>
      <c r="F2994" t="str">
        <f>_xlfn.XLOOKUP(Table29[[#This Row],[product_id]],products!A:A,products!B:B)</f>
        <v>Wheat Flour</v>
      </c>
      <c r="G2994" t="str">
        <f>_xlfn.XLOOKUP(B:B,products!A:A,products!C:C)</f>
        <v>Grocery &amp; Staples</v>
      </c>
      <c r="H2994" t="str">
        <f>_xlfn.XLOOKUP(Table29[[#This Row],[product_id]],products!A:A,products!D:D)</f>
        <v>Nazareth Ltd</v>
      </c>
      <c r="I2994" s="1">
        <f>_xlfn.XLOOKUP(Table29[[#This Row],[order_id]],orders!A:A,orders!C:C)</f>
        <v>45526.256944444445</v>
      </c>
      <c r="J2994" s="3">
        <f>_xlfn.XLOOKUP(Table29[[#This Row],[order_id]],orders!A:A,orders!B:B)</f>
        <v>27709218</v>
      </c>
      <c r="K2994" s="3" t="str">
        <f>_xlfn.XLOOKUP(Table29[[#This Row],[order_id]],orders!A:A,orders!E:E)</f>
        <v>Card</v>
      </c>
      <c r="L2994" s="3" t="str">
        <f>_xlfn.XLOOKUP(Table29[[#This Row],[customer id]],customers!A:A,customers!C:C)</f>
        <v>Regular</v>
      </c>
    </row>
    <row r="2995" spans="1:12" x14ac:dyDescent="0.35">
      <c r="A2995" s="3">
        <v>5191429552</v>
      </c>
      <c r="B2995">
        <v>734789</v>
      </c>
      <c r="C2995">
        <v>3</v>
      </c>
      <c r="D2995" s="2">
        <v>395.82</v>
      </c>
      <c r="E2995" s="2">
        <f>Table29[[#This Row],[quantity]]*Table29[[#This Row],[unit_price]]</f>
        <v>1187.46</v>
      </c>
      <c r="F2995" t="str">
        <f>_xlfn.XLOOKUP(Table29[[#This Row],[product_id]],products!A:A,products!B:B)</f>
        <v>Popcorn</v>
      </c>
      <c r="G2995" t="str">
        <f>_xlfn.XLOOKUP(B:B,products!A:A,products!C:C)</f>
        <v>Snacks &amp; Munchies</v>
      </c>
      <c r="H2995" t="str">
        <f>_xlfn.XLOOKUP(Table29[[#This Row],[product_id]],products!A:A,products!D:D)</f>
        <v>Chaudhari, Pant and Singh</v>
      </c>
      <c r="I2995" s="1">
        <f>_xlfn.XLOOKUP(Table29[[#This Row],[order_id]],orders!A:A,orders!C:C)</f>
        <v>45283.712500000001</v>
      </c>
      <c r="J2995" s="3">
        <f>_xlfn.XLOOKUP(Table29[[#This Row],[order_id]],orders!A:A,orders!B:B)</f>
        <v>14944819</v>
      </c>
      <c r="K2995" s="3" t="str">
        <f>_xlfn.XLOOKUP(Table29[[#This Row],[order_id]],orders!A:A,orders!E:E)</f>
        <v>UPI</v>
      </c>
      <c r="L2995" s="3" t="str">
        <f>_xlfn.XLOOKUP(Table29[[#This Row],[customer id]],customers!A:A,customers!C:C)</f>
        <v>Premium</v>
      </c>
    </row>
    <row r="2996" spans="1:12" x14ac:dyDescent="0.35">
      <c r="A2996" s="3">
        <v>5220651138</v>
      </c>
      <c r="B2996">
        <v>448752</v>
      </c>
      <c r="C2996">
        <v>2</v>
      </c>
      <c r="D2996" s="2">
        <v>160.07</v>
      </c>
      <c r="E2996" s="2">
        <f>Table29[[#This Row],[quantity]]*Table29[[#This Row],[unit_price]]</f>
        <v>320.14</v>
      </c>
      <c r="F2996" t="str">
        <f>_xlfn.XLOOKUP(Table29[[#This Row],[product_id]],products!A:A,products!B:B)</f>
        <v>Toilet Cleaner</v>
      </c>
      <c r="G2996" t="str">
        <f>_xlfn.XLOOKUP(B:B,products!A:A,products!C:C)</f>
        <v>Household Care</v>
      </c>
      <c r="H2996" t="str">
        <f>_xlfn.XLOOKUP(Table29[[#This Row],[product_id]],products!A:A,products!D:D)</f>
        <v>Batta-Doctor</v>
      </c>
      <c r="I2996" s="1">
        <f>_xlfn.XLOOKUP(Table29[[#This Row],[order_id]],orders!A:A,orders!C:C)</f>
        <v>45364.099305555559</v>
      </c>
      <c r="J2996" s="3">
        <f>_xlfn.XLOOKUP(Table29[[#This Row],[order_id]],orders!A:A,orders!B:B)</f>
        <v>91768226</v>
      </c>
      <c r="K2996" s="3" t="str">
        <f>_xlfn.XLOOKUP(Table29[[#This Row],[order_id]],orders!A:A,orders!E:E)</f>
        <v>Cash</v>
      </c>
      <c r="L2996" s="3" t="str">
        <f>_xlfn.XLOOKUP(Table29[[#This Row],[customer id]],customers!A:A,customers!C:C)</f>
        <v>Regular</v>
      </c>
    </row>
    <row r="2997" spans="1:12" x14ac:dyDescent="0.35">
      <c r="A2997" s="3">
        <v>2758734705</v>
      </c>
      <c r="B2997">
        <v>563740</v>
      </c>
      <c r="C2997">
        <v>3</v>
      </c>
      <c r="D2997" s="2">
        <v>96.33</v>
      </c>
      <c r="E2997" s="2">
        <f>Table29[[#This Row],[quantity]]*Table29[[#This Row],[unit_price]]</f>
        <v>288.99</v>
      </c>
      <c r="F2997" t="str">
        <f>_xlfn.XLOOKUP(Table29[[#This Row],[product_id]],products!A:A,products!B:B)</f>
        <v>Chips</v>
      </c>
      <c r="G2997" t="str">
        <f>_xlfn.XLOOKUP(B:B,products!A:A,products!C:C)</f>
        <v>Snacks &amp; Munchies</v>
      </c>
      <c r="H2997" t="str">
        <f>_xlfn.XLOOKUP(Table29[[#This Row],[product_id]],products!A:A,products!D:D)</f>
        <v>Mann-Kapadia</v>
      </c>
      <c r="I2997" s="1">
        <f>_xlfn.XLOOKUP(Table29[[#This Row],[order_id]],orders!A:A,orders!C:C)</f>
        <v>45140.966666666667</v>
      </c>
      <c r="J2997" s="3">
        <f>_xlfn.XLOOKUP(Table29[[#This Row],[order_id]],orders!A:A,orders!B:B)</f>
        <v>54797119</v>
      </c>
      <c r="K2997" s="3" t="str">
        <f>_xlfn.XLOOKUP(Table29[[#This Row],[order_id]],orders!A:A,orders!E:E)</f>
        <v>UPI</v>
      </c>
      <c r="L2997" s="3" t="str">
        <f>_xlfn.XLOOKUP(Table29[[#This Row],[customer id]],customers!A:A,customers!C:C)</f>
        <v>Premium</v>
      </c>
    </row>
    <row r="2998" spans="1:12" x14ac:dyDescent="0.35">
      <c r="A2998" s="3">
        <v>2907887532</v>
      </c>
      <c r="B2998">
        <v>937542</v>
      </c>
      <c r="C2998">
        <v>1</v>
      </c>
      <c r="D2998" s="2">
        <v>97.04</v>
      </c>
      <c r="E2998" s="2">
        <f>Table29[[#This Row],[quantity]]*Table29[[#This Row],[unit_price]]</f>
        <v>97.04</v>
      </c>
      <c r="F2998" t="str">
        <f>_xlfn.XLOOKUP(Table29[[#This Row],[product_id]],products!A:A,products!B:B)</f>
        <v>Wheat Flour</v>
      </c>
      <c r="G2998" t="str">
        <f>_xlfn.XLOOKUP(B:B,products!A:A,products!C:C)</f>
        <v>Grocery &amp; Staples</v>
      </c>
      <c r="H2998" t="str">
        <f>_xlfn.XLOOKUP(Table29[[#This Row],[product_id]],products!A:A,products!D:D)</f>
        <v>Khurana and Sons</v>
      </c>
      <c r="I2998" s="1">
        <f>_xlfn.XLOOKUP(Table29[[#This Row],[order_id]],orders!A:A,orders!C:C)</f>
        <v>45249.540277777778</v>
      </c>
      <c r="J2998" s="3">
        <f>_xlfn.XLOOKUP(Table29[[#This Row],[order_id]],orders!A:A,orders!B:B)</f>
        <v>85838438</v>
      </c>
      <c r="K2998" s="3" t="str">
        <f>_xlfn.XLOOKUP(Table29[[#This Row],[order_id]],orders!A:A,orders!E:E)</f>
        <v>UPI</v>
      </c>
      <c r="L2998" s="3" t="str">
        <f>_xlfn.XLOOKUP(Table29[[#This Row],[customer id]],customers!A:A,customers!C:C)</f>
        <v>Inactive</v>
      </c>
    </row>
    <row r="2999" spans="1:12" x14ac:dyDescent="0.35">
      <c r="A2999" s="3">
        <v>7388846009</v>
      </c>
      <c r="B2999">
        <v>561860</v>
      </c>
      <c r="C2999">
        <v>2</v>
      </c>
      <c r="D2999" s="2">
        <v>874.78</v>
      </c>
      <c r="E2999" s="2">
        <f>Table29[[#This Row],[quantity]]*Table29[[#This Row],[unit_price]]</f>
        <v>1749.56</v>
      </c>
      <c r="F2999" t="str">
        <f>_xlfn.XLOOKUP(Table29[[#This Row],[product_id]],products!A:A,products!B:B)</f>
        <v>Orange Juice</v>
      </c>
      <c r="G2999" t="str">
        <f>_xlfn.XLOOKUP(B:B,products!A:A,products!C:C)</f>
        <v>Cold Drinks &amp; Juices</v>
      </c>
      <c r="H2999" t="str">
        <f>_xlfn.XLOOKUP(Table29[[#This Row],[product_id]],products!A:A,products!D:D)</f>
        <v>Gupta Ltd</v>
      </c>
      <c r="I2999" s="1">
        <f>_xlfn.XLOOKUP(Table29[[#This Row],[order_id]],orders!A:A,orders!C:C)</f>
        <v>45344.375694444447</v>
      </c>
      <c r="J2999" s="3">
        <f>_xlfn.XLOOKUP(Table29[[#This Row],[order_id]],orders!A:A,orders!B:B)</f>
        <v>59094034</v>
      </c>
      <c r="K2999" s="3" t="str">
        <f>_xlfn.XLOOKUP(Table29[[#This Row],[order_id]],orders!A:A,orders!E:E)</f>
        <v>UPI</v>
      </c>
      <c r="L2999" s="3" t="str">
        <f>_xlfn.XLOOKUP(Table29[[#This Row],[customer id]],customers!A:A,customers!C:C)</f>
        <v>Regular</v>
      </c>
    </row>
    <row r="3000" spans="1:12" x14ac:dyDescent="0.35">
      <c r="A3000" s="3">
        <v>2606843929</v>
      </c>
      <c r="B3000">
        <v>354409</v>
      </c>
      <c r="C3000">
        <v>1</v>
      </c>
      <c r="D3000" s="2">
        <v>325.08</v>
      </c>
      <c r="E3000" s="2">
        <f>Table29[[#This Row],[quantity]]*Table29[[#This Row],[unit_price]]</f>
        <v>325.08</v>
      </c>
      <c r="F3000" t="str">
        <f>_xlfn.XLOOKUP(Table29[[#This Row],[product_id]],products!A:A,products!B:B)</f>
        <v>Pulses</v>
      </c>
      <c r="G3000" t="str">
        <f>_xlfn.XLOOKUP(B:B,products!A:A,products!C:C)</f>
        <v>Grocery &amp; Staples</v>
      </c>
      <c r="H3000" t="str">
        <f>_xlfn.XLOOKUP(Table29[[#This Row],[product_id]],products!A:A,products!D:D)</f>
        <v>Bose-Pandit</v>
      </c>
      <c r="I3000" s="1">
        <f>_xlfn.XLOOKUP(Table29[[#This Row],[order_id]],orders!A:A,orders!C:C)</f>
        <v>45457.588194444441</v>
      </c>
      <c r="J3000" s="3">
        <f>_xlfn.XLOOKUP(Table29[[#This Row],[order_id]],orders!A:A,orders!B:B)</f>
        <v>29415527</v>
      </c>
      <c r="K3000" s="3" t="str">
        <f>_xlfn.XLOOKUP(Table29[[#This Row],[order_id]],orders!A:A,orders!E:E)</f>
        <v>Cash</v>
      </c>
      <c r="L3000" s="3" t="str">
        <f>_xlfn.XLOOKUP(Table29[[#This Row],[customer id]],customers!A:A,customers!C:C)</f>
        <v>Regular</v>
      </c>
    </row>
    <row r="3001" spans="1:12" x14ac:dyDescent="0.35">
      <c r="A3001" s="3">
        <v>5637567433</v>
      </c>
      <c r="B3001">
        <v>513199</v>
      </c>
      <c r="C3001">
        <v>2</v>
      </c>
      <c r="D3001" s="2">
        <v>422.23</v>
      </c>
      <c r="E3001" s="2">
        <f>Table29[[#This Row],[quantity]]*Table29[[#This Row],[unit_price]]</f>
        <v>844.46</v>
      </c>
      <c r="F3001" t="str">
        <f>_xlfn.XLOOKUP(Table29[[#This Row],[product_id]],products!A:A,products!B:B)</f>
        <v>Cola</v>
      </c>
      <c r="G3001" t="str">
        <f>_xlfn.XLOOKUP(B:B,products!A:A,products!C:C)</f>
        <v>Cold Drinks &amp; Juices</v>
      </c>
      <c r="H3001" t="str">
        <f>_xlfn.XLOOKUP(Table29[[#This Row],[product_id]],products!A:A,products!D:D)</f>
        <v>Rastogi Inc</v>
      </c>
      <c r="I3001" s="1">
        <f>_xlfn.XLOOKUP(Table29[[#This Row],[order_id]],orders!A:A,orders!C:C)</f>
        <v>45537.051388888889</v>
      </c>
      <c r="J3001" s="3">
        <f>_xlfn.XLOOKUP(Table29[[#This Row],[order_id]],orders!A:A,orders!B:B)</f>
        <v>91562028</v>
      </c>
      <c r="K3001" s="3" t="str">
        <f>_xlfn.XLOOKUP(Table29[[#This Row],[order_id]],orders!A:A,orders!E:E)</f>
        <v>Wallet</v>
      </c>
      <c r="L3001" s="3" t="str">
        <f>_xlfn.XLOOKUP(Table29[[#This Row],[customer id]],customers!A:A,customers!C:C)</f>
        <v>Regular</v>
      </c>
    </row>
    <row r="3002" spans="1:12" x14ac:dyDescent="0.35">
      <c r="A3002" s="3">
        <v>8838095431</v>
      </c>
      <c r="B3002">
        <v>592784</v>
      </c>
      <c r="C3002">
        <v>1</v>
      </c>
      <c r="D3002" s="2">
        <v>280.35000000000002</v>
      </c>
      <c r="E3002" s="2">
        <f>Table29[[#This Row],[quantity]]*Table29[[#This Row],[unit_price]]</f>
        <v>280.35000000000002</v>
      </c>
      <c r="F3002" t="str">
        <f>_xlfn.XLOOKUP(Table29[[#This Row],[product_id]],products!A:A,products!B:B)</f>
        <v>Biscuits</v>
      </c>
      <c r="G3002" t="str">
        <f>_xlfn.XLOOKUP(B:B,products!A:A,products!C:C)</f>
        <v>Snacks &amp; Munchies</v>
      </c>
      <c r="H3002" t="str">
        <f>_xlfn.XLOOKUP(Table29[[#This Row],[product_id]],products!A:A,products!D:D)</f>
        <v>Andra, Mander and Kari</v>
      </c>
      <c r="I3002" s="1">
        <f>_xlfn.XLOOKUP(Table29[[#This Row],[order_id]],orders!A:A,orders!C:C)</f>
        <v>45052.45416666667</v>
      </c>
      <c r="J3002" s="3">
        <f>_xlfn.XLOOKUP(Table29[[#This Row],[order_id]],orders!A:A,orders!B:B)</f>
        <v>41194825</v>
      </c>
      <c r="K3002" s="3" t="str">
        <f>_xlfn.XLOOKUP(Table29[[#This Row],[order_id]],orders!A:A,orders!E:E)</f>
        <v>UPI</v>
      </c>
      <c r="L3002" s="3" t="str">
        <f>_xlfn.XLOOKUP(Table29[[#This Row],[customer id]],customers!A:A,customers!C:C)</f>
        <v>Regular</v>
      </c>
    </row>
    <row r="3003" spans="1:12" x14ac:dyDescent="0.35">
      <c r="A3003" s="3">
        <v>1564649286</v>
      </c>
      <c r="B3003">
        <v>425341</v>
      </c>
      <c r="C3003">
        <v>3</v>
      </c>
      <c r="D3003" s="2">
        <v>486.28</v>
      </c>
      <c r="E3003" s="2">
        <f>Table29[[#This Row],[quantity]]*Table29[[#This Row],[unit_price]]</f>
        <v>1458.84</v>
      </c>
      <c r="F3003" t="str">
        <f>_xlfn.XLOOKUP(Table29[[#This Row],[product_id]],products!A:A,products!B:B)</f>
        <v>Pet Treats</v>
      </c>
      <c r="G3003" t="str">
        <f>_xlfn.XLOOKUP(B:B,products!A:A,products!C:C)</f>
        <v>Pet Care</v>
      </c>
      <c r="H3003" t="str">
        <f>_xlfn.XLOOKUP(Table29[[#This Row],[product_id]],products!A:A,products!D:D)</f>
        <v>Mani, Dhar and Muni</v>
      </c>
      <c r="I3003" s="1">
        <f>_xlfn.XLOOKUP(Table29[[#This Row],[order_id]],orders!A:A,orders!C:C)</f>
        <v>45266.160416666666</v>
      </c>
      <c r="J3003" s="3">
        <f>_xlfn.XLOOKUP(Table29[[#This Row],[order_id]],orders!A:A,orders!B:B)</f>
        <v>77869660</v>
      </c>
      <c r="K3003" s="3" t="str">
        <f>_xlfn.XLOOKUP(Table29[[#This Row],[order_id]],orders!A:A,orders!E:E)</f>
        <v>Card</v>
      </c>
      <c r="L3003" s="3" t="str">
        <f>_xlfn.XLOOKUP(Table29[[#This Row],[customer id]],customers!A:A,customers!C:C)</f>
        <v>Premium</v>
      </c>
    </row>
    <row r="3004" spans="1:12" x14ac:dyDescent="0.35">
      <c r="A3004" s="3">
        <v>4098166849</v>
      </c>
      <c r="B3004">
        <v>771228</v>
      </c>
      <c r="C3004">
        <v>2</v>
      </c>
      <c r="D3004" s="2">
        <v>83.18</v>
      </c>
      <c r="E3004" s="2">
        <f>Table29[[#This Row],[quantity]]*Table29[[#This Row],[unit_price]]</f>
        <v>166.36</v>
      </c>
      <c r="F3004" t="str">
        <f>_xlfn.XLOOKUP(Table29[[#This Row],[product_id]],products!A:A,products!B:B)</f>
        <v>Pet Treats</v>
      </c>
      <c r="G3004" t="str">
        <f>_xlfn.XLOOKUP(B:B,products!A:A,products!C:C)</f>
        <v>Pet Care</v>
      </c>
      <c r="H3004" t="str">
        <f>_xlfn.XLOOKUP(Table29[[#This Row],[product_id]],products!A:A,products!D:D)</f>
        <v>Raja and Sons</v>
      </c>
      <c r="I3004" s="1">
        <f>_xlfn.XLOOKUP(Table29[[#This Row],[order_id]],orders!A:A,orders!C:C)</f>
        <v>45211.01458333333</v>
      </c>
      <c r="J3004" s="3">
        <f>_xlfn.XLOOKUP(Table29[[#This Row],[order_id]],orders!A:A,orders!B:B)</f>
        <v>33741801</v>
      </c>
      <c r="K3004" s="3" t="str">
        <f>_xlfn.XLOOKUP(Table29[[#This Row],[order_id]],orders!A:A,orders!E:E)</f>
        <v>Wallet</v>
      </c>
      <c r="L3004" s="3" t="str">
        <f>_xlfn.XLOOKUP(Table29[[#This Row],[customer id]],customers!A:A,customers!C:C)</f>
        <v>New</v>
      </c>
    </row>
    <row r="3005" spans="1:12" x14ac:dyDescent="0.35">
      <c r="A3005" s="3">
        <v>8091143423</v>
      </c>
      <c r="B3005">
        <v>611575</v>
      </c>
      <c r="C3005">
        <v>3</v>
      </c>
      <c r="D3005" s="2">
        <v>482.06</v>
      </c>
      <c r="E3005" s="2">
        <f>Table29[[#This Row],[quantity]]*Table29[[#This Row],[unit_price]]</f>
        <v>1446.18</v>
      </c>
      <c r="F3005" t="str">
        <f>_xlfn.XLOOKUP(Table29[[#This Row],[product_id]],products!A:A,products!B:B)</f>
        <v>Frozen Pizza</v>
      </c>
      <c r="G3005" t="str">
        <f>_xlfn.XLOOKUP(B:B,products!A:A,products!C:C)</f>
        <v>Instant &amp; Frozen Food</v>
      </c>
      <c r="H3005" t="str">
        <f>_xlfn.XLOOKUP(Table29[[#This Row],[product_id]],products!A:A,products!D:D)</f>
        <v>Bhat, Nigam and Hayer</v>
      </c>
      <c r="I3005" s="1">
        <f>_xlfn.XLOOKUP(Table29[[#This Row],[order_id]],orders!A:A,orders!C:C)</f>
        <v>45253.955555555556</v>
      </c>
      <c r="J3005" s="3">
        <f>_xlfn.XLOOKUP(Table29[[#This Row],[order_id]],orders!A:A,orders!B:B)</f>
        <v>25128143</v>
      </c>
      <c r="K3005" s="3" t="str">
        <f>_xlfn.XLOOKUP(Table29[[#This Row],[order_id]],orders!A:A,orders!E:E)</f>
        <v>Card</v>
      </c>
      <c r="L3005" s="3" t="str">
        <f>_xlfn.XLOOKUP(Table29[[#This Row],[customer id]],customers!A:A,customers!C:C)</f>
        <v>Premium</v>
      </c>
    </row>
    <row r="3006" spans="1:12" x14ac:dyDescent="0.35">
      <c r="A3006" s="3">
        <v>3024045336</v>
      </c>
      <c r="B3006">
        <v>600767</v>
      </c>
      <c r="C3006">
        <v>2</v>
      </c>
      <c r="D3006" s="2">
        <v>722.42</v>
      </c>
      <c r="E3006" s="2">
        <f>Table29[[#This Row],[quantity]]*Table29[[#This Row],[unit_price]]</f>
        <v>1444.84</v>
      </c>
      <c r="F3006" t="str">
        <f>_xlfn.XLOOKUP(Table29[[#This Row],[product_id]],products!A:A,products!B:B)</f>
        <v>Toothpaste</v>
      </c>
      <c r="G3006" t="str">
        <f>_xlfn.XLOOKUP(B:B,products!A:A,products!C:C)</f>
        <v>Personal Care</v>
      </c>
      <c r="H3006" t="str">
        <f>_xlfn.XLOOKUP(Table29[[#This Row],[product_id]],products!A:A,products!D:D)</f>
        <v>Balan Group</v>
      </c>
      <c r="I3006" s="1">
        <f>_xlfn.XLOOKUP(Table29[[#This Row],[order_id]],orders!A:A,orders!C:C)</f>
        <v>45397.074305555558</v>
      </c>
      <c r="J3006" s="3">
        <f>_xlfn.XLOOKUP(Table29[[#This Row],[order_id]],orders!A:A,orders!B:B)</f>
        <v>54877984</v>
      </c>
      <c r="K3006" s="3" t="str">
        <f>_xlfn.XLOOKUP(Table29[[#This Row],[order_id]],orders!A:A,orders!E:E)</f>
        <v>Cash</v>
      </c>
      <c r="L3006" s="3" t="str">
        <f>_xlfn.XLOOKUP(Table29[[#This Row],[customer id]],customers!A:A,customers!C:C)</f>
        <v>Inactive</v>
      </c>
    </row>
    <row r="3007" spans="1:12" x14ac:dyDescent="0.35">
      <c r="A3007" s="3">
        <v>6152984028</v>
      </c>
      <c r="B3007">
        <v>153019</v>
      </c>
      <c r="C3007">
        <v>2</v>
      </c>
      <c r="D3007" s="2">
        <v>947.95</v>
      </c>
      <c r="E3007" s="2">
        <f>Table29[[#This Row],[quantity]]*Table29[[#This Row],[unit_price]]</f>
        <v>1895.9</v>
      </c>
      <c r="F3007" t="str">
        <f>_xlfn.XLOOKUP(Table29[[#This Row],[product_id]],products!A:A,products!B:B)</f>
        <v>Onions</v>
      </c>
      <c r="G3007" t="str">
        <f>_xlfn.XLOOKUP(B:B,products!A:A,products!C:C)</f>
        <v>Fruits &amp; Vegetables</v>
      </c>
      <c r="H3007" t="str">
        <f>_xlfn.XLOOKUP(Table29[[#This Row],[product_id]],products!A:A,products!D:D)</f>
        <v>Aurora LLC</v>
      </c>
      <c r="I3007" s="1">
        <f>_xlfn.XLOOKUP(Table29[[#This Row],[order_id]],orders!A:A,orders!C:C)</f>
        <v>45167.034722222219</v>
      </c>
      <c r="J3007" s="3">
        <f>_xlfn.XLOOKUP(Table29[[#This Row],[order_id]],orders!A:A,orders!B:B)</f>
        <v>60732869</v>
      </c>
      <c r="K3007" s="3" t="str">
        <f>_xlfn.XLOOKUP(Table29[[#This Row],[order_id]],orders!A:A,orders!E:E)</f>
        <v>Card</v>
      </c>
      <c r="L3007" s="3" t="str">
        <f>_xlfn.XLOOKUP(Table29[[#This Row],[customer id]],customers!A:A,customers!C:C)</f>
        <v>New</v>
      </c>
    </row>
    <row r="3008" spans="1:12" x14ac:dyDescent="0.35">
      <c r="A3008" s="3">
        <v>3450790653</v>
      </c>
      <c r="B3008">
        <v>803607</v>
      </c>
      <c r="C3008">
        <v>3</v>
      </c>
      <c r="D3008" s="2">
        <v>949.73</v>
      </c>
      <c r="E3008" s="2">
        <f>Table29[[#This Row],[quantity]]*Table29[[#This Row],[unit_price]]</f>
        <v>2849.19</v>
      </c>
      <c r="F3008" t="str">
        <f>_xlfn.XLOOKUP(Table29[[#This Row],[product_id]],products!A:A,products!B:B)</f>
        <v>Soap</v>
      </c>
      <c r="G3008" t="str">
        <f>_xlfn.XLOOKUP(B:B,products!A:A,products!C:C)</f>
        <v>Personal Care</v>
      </c>
      <c r="H3008" t="str">
        <f>_xlfn.XLOOKUP(Table29[[#This Row],[product_id]],products!A:A,products!D:D)</f>
        <v>Kadakia, Mohan and Sathe</v>
      </c>
      <c r="I3008" s="1">
        <f>_xlfn.XLOOKUP(Table29[[#This Row],[order_id]],orders!A:A,orders!C:C)</f>
        <v>45165.759722222225</v>
      </c>
      <c r="J3008" s="3">
        <f>_xlfn.XLOOKUP(Table29[[#This Row],[order_id]],orders!A:A,orders!B:B)</f>
        <v>87266831</v>
      </c>
      <c r="K3008" s="3" t="str">
        <f>_xlfn.XLOOKUP(Table29[[#This Row],[order_id]],orders!A:A,orders!E:E)</f>
        <v>Card</v>
      </c>
      <c r="L3008" s="3" t="str">
        <f>_xlfn.XLOOKUP(Table29[[#This Row],[customer id]],customers!A:A,customers!C:C)</f>
        <v>New</v>
      </c>
    </row>
    <row r="3009" spans="1:12" x14ac:dyDescent="0.35">
      <c r="A3009" s="3">
        <v>8028917900</v>
      </c>
      <c r="B3009">
        <v>491521</v>
      </c>
      <c r="C3009">
        <v>1</v>
      </c>
      <c r="D3009" s="2">
        <v>556.35</v>
      </c>
      <c r="E3009" s="2">
        <f>Table29[[#This Row],[quantity]]*Table29[[#This Row],[unit_price]]</f>
        <v>556.35</v>
      </c>
      <c r="F3009" t="str">
        <f>_xlfn.XLOOKUP(Table29[[#This Row],[product_id]],products!A:A,products!B:B)</f>
        <v>Nuts</v>
      </c>
      <c r="G3009" t="str">
        <f>_xlfn.XLOOKUP(B:B,products!A:A,products!C:C)</f>
        <v>Snacks &amp; Munchies</v>
      </c>
      <c r="H3009" t="str">
        <f>_xlfn.XLOOKUP(Table29[[#This Row],[product_id]],products!A:A,products!D:D)</f>
        <v>Karpe Inc</v>
      </c>
      <c r="I3009" s="1">
        <f>_xlfn.XLOOKUP(Table29[[#This Row],[order_id]],orders!A:A,orders!C:C)</f>
        <v>45125.034722222219</v>
      </c>
      <c r="J3009" s="3">
        <f>_xlfn.XLOOKUP(Table29[[#This Row],[order_id]],orders!A:A,orders!B:B)</f>
        <v>57340963</v>
      </c>
      <c r="K3009" s="3" t="str">
        <f>_xlfn.XLOOKUP(Table29[[#This Row],[order_id]],orders!A:A,orders!E:E)</f>
        <v>Card</v>
      </c>
      <c r="L3009" s="3" t="str">
        <f>_xlfn.XLOOKUP(Table29[[#This Row],[customer id]],customers!A:A,customers!C:C)</f>
        <v>Regular</v>
      </c>
    </row>
    <row r="3010" spans="1:12" x14ac:dyDescent="0.35">
      <c r="A3010" s="3">
        <v>7781884407</v>
      </c>
      <c r="B3010">
        <v>196719</v>
      </c>
      <c r="C3010">
        <v>3</v>
      </c>
      <c r="D3010" s="2">
        <v>217.5</v>
      </c>
      <c r="E3010" s="2">
        <f>Table29[[#This Row],[quantity]]*Table29[[#This Row],[unit_price]]</f>
        <v>652.5</v>
      </c>
      <c r="F3010" t="str">
        <f>_xlfn.XLOOKUP(Table29[[#This Row],[product_id]],products!A:A,products!B:B)</f>
        <v>Bananas</v>
      </c>
      <c r="G3010" t="str">
        <f>_xlfn.XLOOKUP(B:B,products!A:A,products!C:C)</f>
        <v>Fruits &amp; Vegetables</v>
      </c>
      <c r="H3010" t="str">
        <f>_xlfn.XLOOKUP(Table29[[#This Row],[product_id]],products!A:A,products!D:D)</f>
        <v>Yogi Group</v>
      </c>
      <c r="I3010" s="1">
        <f>_xlfn.XLOOKUP(Table29[[#This Row],[order_id]],orders!A:A,orders!C:C)</f>
        <v>45515.665972222225</v>
      </c>
      <c r="J3010" s="3">
        <f>_xlfn.XLOOKUP(Table29[[#This Row],[order_id]],orders!A:A,orders!B:B)</f>
        <v>90666073</v>
      </c>
      <c r="K3010" s="3" t="str">
        <f>_xlfn.XLOOKUP(Table29[[#This Row],[order_id]],orders!A:A,orders!E:E)</f>
        <v>Wallet</v>
      </c>
      <c r="L3010" s="3" t="str">
        <f>_xlfn.XLOOKUP(Table29[[#This Row],[customer id]],customers!A:A,customers!C:C)</f>
        <v>Inactive</v>
      </c>
    </row>
    <row r="3011" spans="1:12" x14ac:dyDescent="0.35">
      <c r="A3011" s="3">
        <v>3483689828</v>
      </c>
      <c r="B3011">
        <v>9436</v>
      </c>
      <c r="C3011">
        <v>2</v>
      </c>
      <c r="D3011" s="2">
        <v>88.43</v>
      </c>
      <c r="E3011" s="2">
        <f>Table29[[#This Row],[quantity]]*Table29[[#This Row],[unit_price]]</f>
        <v>176.86</v>
      </c>
      <c r="F3011" t="str">
        <f>_xlfn.XLOOKUP(Table29[[#This Row],[product_id]],products!A:A,products!B:B)</f>
        <v>Toothpaste</v>
      </c>
      <c r="G3011" t="str">
        <f>_xlfn.XLOOKUP(B:B,products!A:A,products!C:C)</f>
        <v>Personal Care</v>
      </c>
      <c r="H3011" t="str">
        <f>_xlfn.XLOOKUP(Table29[[#This Row],[product_id]],products!A:A,products!D:D)</f>
        <v>Naidu PLC</v>
      </c>
      <c r="I3011" s="1">
        <f>_xlfn.XLOOKUP(Table29[[#This Row],[order_id]],orders!A:A,orders!C:C)</f>
        <v>45135.28125</v>
      </c>
      <c r="J3011" s="3">
        <f>_xlfn.XLOOKUP(Table29[[#This Row],[order_id]],orders!A:A,orders!B:B)</f>
        <v>7687234</v>
      </c>
      <c r="K3011" s="3" t="str">
        <f>_xlfn.XLOOKUP(Table29[[#This Row],[order_id]],orders!A:A,orders!E:E)</f>
        <v>UPI</v>
      </c>
      <c r="L3011" s="3" t="str">
        <f>_xlfn.XLOOKUP(Table29[[#This Row],[customer id]],customers!A:A,customers!C:C)</f>
        <v>Inactive</v>
      </c>
    </row>
    <row r="3012" spans="1:12" x14ac:dyDescent="0.35">
      <c r="A3012" s="3">
        <v>8341286014</v>
      </c>
      <c r="B3012">
        <v>767398</v>
      </c>
      <c r="C3012">
        <v>3</v>
      </c>
      <c r="D3012" s="2">
        <v>22.14</v>
      </c>
      <c r="E3012" s="2">
        <f>Table29[[#This Row],[quantity]]*Table29[[#This Row],[unit_price]]</f>
        <v>66.42</v>
      </c>
      <c r="F3012" t="str">
        <f>_xlfn.XLOOKUP(Table29[[#This Row],[product_id]],products!A:A,products!B:B)</f>
        <v>Dish Soap</v>
      </c>
      <c r="G3012" t="str">
        <f>_xlfn.XLOOKUP(B:B,products!A:A,products!C:C)</f>
        <v>Household Care</v>
      </c>
      <c r="H3012" t="str">
        <f>_xlfn.XLOOKUP(Table29[[#This Row],[product_id]],products!A:A,products!D:D)</f>
        <v>Arya, Sundaram and Pingle</v>
      </c>
      <c r="I3012" s="1">
        <f>_xlfn.XLOOKUP(Table29[[#This Row],[order_id]],orders!A:A,orders!C:C)</f>
        <v>45533.652083333334</v>
      </c>
      <c r="J3012" s="3">
        <f>_xlfn.XLOOKUP(Table29[[#This Row],[order_id]],orders!A:A,orders!B:B)</f>
        <v>31076002</v>
      </c>
      <c r="K3012" s="3" t="str">
        <f>_xlfn.XLOOKUP(Table29[[#This Row],[order_id]],orders!A:A,orders!E:E)</f>
        <v>Card</v>
      </c>
      <c r="L3012" s="3" t="str">
        <f>_xlfn.XLOOKUP(Table29[[#This Row],[customer id]],customers!A:A,customers!C:C)</f>
        <v>New</v>
      </c>
    </row>
    <row r="3013" spans="1:12" x14ac:dyDescent="0.35">
      <c r="A3013" s="3">
        <v>7936106887</v>
      </c>
      <c r="B3013">
        <v>367391</v>
      </c>
      <c r="C3013">
        <v>2</v>
      </c>
      <c r="D3013" s="2">
        <v>939.55</v>
      </c>
      <c r="E3013" s="2">
        <f>Table29[[#This Row],[quantity]]*Table29[[#This Row],[unit_price]]</f>
        <v>1879.1</v>
      </c>
      <c r="F3013" t="str">
        <f>_xlfn.XLOOKUP(Table29[[#This Row],[product_id]],products!A:A,products!B:B)</f>
        <v>Baby Wipes</v>
      </c>
      <c r="G3013" t="str">
        <f>_xlfn.XLOOKUP(B:B,products!A:A,products!C:C)</f>
        <v>Baby Care</v>
      </c>
      <c r="H3013" t="str">
        <f>_xlfn.XLOOKUP(Table29[[#This Row],[product_id]],products!A:A,products!D:D)</f>
        <v>Talwar and Sons</v>
      </c>
      <c r="I3013" s="1">
        <f>_xlfn.XLOOKUP(Table29[[#This Row],[order_id]],orders!A:A,orders!C:C)</f>
        <v>45419.624305555553</v>
      </c>
      <c r="J3013" s="3">
        <f>_xlfn.XLOOKUP(Table29[[#This Row],[order_id]],orders!A:A,orders!B:B)</f>
        <v>95309983</v>
      </c>
      <c r="K3013" s="3" t="str">
        <f>_xlfn.XLOOKUP(Table29[[#This Row],[order_id]],orders!A:A,orders!E:E)</f>
        <v>UPI</v>
      </c>
      <c r="L3013" s="3" t="str">
        <f>_xlfn.XLOOKUP(Table29[[#This Row],[customer id]],customers!A:A,customers!C:C)</f>
        <v>New</v>
      </c>
    </row>
    <row r="3014" spans="1:12" x14ac:dyDescent="0.35">
      <c r="A3014" s="3">
        <v>2247354978</v>
      </c>
      <c r="B3014">
        <v>589812</v>
      </c>
      <c r="C3014">
        <v>2</v>
      </c>
      <c r="D3014" s="2">
        <v>163.03</v>
      </c>
      <c r="E3014" s="2">
        <f>Table29[[#This Row],[quantity]]*Table29[[#This Row],[unit_price]]</f>
        <v>326.06</v>
      </c>
      <c r="F3014" t="str">
        <f>_xlfn.XLOOKUP(Table29[[#This Row],[product_id]],products!A:A,products!B:B)</f>
        <v>Detergent</v>
      </c>
      <c r="G3014" t="str">
        <f>_xlfn.XLOOKUP(B:B,products!A:A,products!C:C)</f>
        <v>Household Care</v>
      </c>
      <c r="H3014" t="str">
        <f>_xlfn.XLOOKUP(Table29[[#This Row],[product_id]],products!A:A,products!D:D)</f>
        <v>Bir PLC</v>
      </c>
      <c r="I3014" s="1">
        <f>_xlfn.XLOOKUP(Table29[[#This Row],[order_id]],orders!A:A,orders!C:C)</f>
        <v>45561.428472222222</v>
      </c>
      <c r="J3014" s="3">
        <f>_xlfn.XLOOKUP(Table29[[#This Row],[order_id]],orders!A:A,orders!B:B)</f>
        <v>6668498</v>
      </c>
      <c r="K3014" s="3" t="str">
        <f>_xlfn.XLOOKUP(Table29[[#This Row],[order_id]],orders!A:A,orders!E:E)</f>
        <v>Cash</v>
      </c>
      <c r="L3014" s="3" t="str">
        <f>_xlfn.XLOOKUP(Table29[[#This Row],[customer id]],customers!A:A,customers!C:C)</f>
        <v>Inactive</v>
      </c>
    </row>
    <row r="3015" spans="1:12" x14ac:dyDescent="0.35">
      <c r="A3015" s="3">
        <v>5347701114</v>
      </c>
      <c r="B3015">
        <v>337168</v>
      </c>
      <c r="C3015">
        <v>2</v>
      </c>
      <c r="D3015" s="2">
        <v>545.49</v>
      </c>
      <c r="E3015" s="2">
        <f>Table29[[#This Row],[quantity]]*Table29[[#This Row],[unit_price]]</f>
        <v>1090.98</v>
      </c>
      <c r="F3015" t="str">
        <f>_xlfn.XLOOKUP(Table29[[#This Row],[product_id]],products!A:A,products!B:B)</f>
        <v>Eggs</v>
      </c>
      <c r="G3015" t="str">
        <f>_xlfn.XLOOKUP(B:B,products!A:A,products!C:C)</f>
        <v>Dairy &amp; Breakfast</v>
      </c>
      <c r="H3015" t="str">
        <f>_xlfn.XLOOKUP(Table29[[#This Row],[product_id]],products!A:A,products!D:D)</f>
        <v>Dasgupta PLC</v>
      </c>
      <c r="I3015" s="1">
        <f>_xlfn.XLOOKUP(Table29[[#This Row],[order_id]],orders!A:A,orders!C:C)</f>
        <v>45215.754861111112</v>
      </c>
      <c r="J3015" s="3">
        <f>_xlfn.XLOOKUP(Table29[[#This Row],[order_id]],orders!A:A,orders!B:B)</f>
        <v>22036818</v>
      </c>
      <c r="K3015" s="3" t="str">
        <f>_xlfn.XLOOKUP(Table29[[#This Row],[order_id]],orders!A:A,orders!E:E)</f>
        <v>Card</v>
      </c>
      <c r="L3015" s="3" t="str">
        <f>_xlfn.XLOOKUP(Table29[[#This Row],[customer id]],customers!A:A,customers!C:C)</f>
        <v>New</v>
      </c>
    </row>
    <row r="3016" spans="1:12" x14ac:dyDescent="0.35">
      <c r="A3016" s="3">
        <v>7846068436</v>
      </c>
      <c r="B3016">
        <v>914071</v>
      </c>
      <c r="C3016">
        <v>3</v>
      </c>
      <c r="D3016" s="2">
        <v>296.94</v>
      </c>
      <c r="E3016" s="2">
        <f>Table29[[#This Row],[quantity]]*Table29[[#This Row],[unit_price]]</f>
        <v>890.81999999999994</v>
      </c>
      <c r="F3016" t="str">
        <f>_xlfn.XLOOKUP(Table29[[#This Row],[product_id]],products!A:A,products!B:B)</f>
        <v>Chips</v>
      </c>
      <c r="G3016" t="str">
        <f>_xlfn.XLOOKUP(B:B,products!A:A,products!C:C)</f>
        <v>Snacks &amp; Munchies</v>
      </c>
      <c r="H3016" t="str">
        <f>_xlfn.XLOOKUP(Table29[[#This Row],[product_id]],products!A:A,products!D:D)</f>
        <v>Datta Ltd</v>
      </c>
      <c r="I3016" s="1">
        <f>_xlfn.XLOOKUP(Table29[[#This Row],[order_id]],orders!A:A,orders!C:C)</f>
        <v>45259.539583333331</v>
      </c>
      <c r="J3016" s="3">
        <f>_xlfn.XLOOKUP(Table29[[#This Row],[order_id]],orders!A:A,orders!B:B)</f>
        <v>93507573</v>
      </c>
      <c r="K3016" s="3" t="str">
        <f>_xlfn.XLOOKUP(Table29[[#This Row],[order_id]],orders!A:A,orders!E:E)</f>
        <v>Card</v>
      </c>
      <c r="L3016" s="3" t="str">
        <f>_xlfn.XLOOKUP(Table29[[#This Row],[customer id]],customers!A:A,customers!C:C)</f>
        <v>Premium</v>
      </c>
    </row>
    <row r="3017" spans="1:12" x14ac:dyDescent="0.35">
      <c r="A3017" s="3">
        <v>9893439302</v>
      </c>
      <c r="B3017">
        <v>14145</v>
      </c>
      <c r="C3017">
        <v>2</v>
      </c>
      <c r="D3017" s="2">
        <v>630.84</v>
      </c>
      <c r="E3017" s="2">
        <f>Table29[[#This Row],[quantity]]*Table29[[#This Row],[unit_price]]</f>
        <v>1261.68</v>
      </c>
      <c r="F3017" t="str">
        <f>_xlfn.XLOOKUP(Table29[[#This Row],[product_id]],products!A:A,products!B:B)</f>
        <v>Spinach</v>
      </c>
      <c r="G3017" t="str">
        <f>_xlfn.XLOOKUP(B:B,products!A:A,products!C:C)</f>
        <v>Fruits &amp; Vegetables</v>
      </c>
      <c r="H3017" t="str">
        <f>_xlfn.XLOOKUP(Table29[[#This Row],[product_id]],products!A:A,products!D:D)</f>
        <v>Thakur, Shah and Pingle</v>
      </c>
      <c r="I3017" s="1">
        <f>_xlfn.XLOOKUP(Table29[[#This Row],[order_id]],orders!A:A,orders!C:C)</f>
        <v>45174.84375</v>
      </c>
      <c r="J3017" s="3">
        <f>_xlfn.XLOOKUP(Table29[[#This Row],[order_id]],orders!A:A,orders!B:B)</f>
        <v>67277562</v>
      </c>
      <c r="K3017" s="3" t="str">
        <f>_xlfn.XLOOKUP(Table29[[#This Row],[order_id]],orders!A:A,orders!E:E)</f>
        <v>Wallet</v>
      </c>
      <c r="L3017" s="3" t="str">
        <f>_xlfn.XLOOKUP(Table29[[#This Row],[customer id]],customers!A:A,customers!C:C)</f>
        <v>Inactive</v>
      </c>
    </row>
    <row r="3018" spans="1:12" x14ac:dyDescent="0.35">
      <c r="A3018" s="3">
        <v>4160816433</v>
      </c>
      <c r="B3018">
        <v>34186</v>
      </c>
      <c r="C3018">
        <v>2</v>
      </c>
      <c r="D3018" s="2">
        <v>925.65</v>
      </c>
      <c r="E3018" s="2">
        <f>Table29[[#This Row],[quantity]]*Table29[[#This Row],[unit_price]]</f>
        <v>1851.3</v>
      </c>
      <c r="F3018" t="str">
        <f>_xlfn.XLOOKUP(Table29[[#This Row],[product_id]],products!A:A,products!B:B)</f>
        <v>Mangoes</v>
      </c>
      <c r="G3018" t="str">
        <f>_xlfn.XLOOKUP(B:B,products!A:A,products!C:C)</f>
        <v>Fruits &amp; Vegetables</v>
      </c>
      <c r="H3018" t="str">
        <f>_xlfn.XLOOKUP(Table29[[#This Row],[product_id]],products!A:A,products!D:D)</f>
        <v>Mandal-Kar</v>
      </c>
      <c r="I3018" s="1">
        <f>_xlfn.XLOOKUP(Table29[[#This Row],[order_id]],orders!A:A,orders!C:C)</f>
        <v>45269.513888888891</v>
      </c>
      <c r="J3018" s="3">
        <f>_xlfn.XLOOKUP(Table29[[#This Row],[order_id]],orders!A:A,orders!B:B)</f>
        <v>2219590</v>
      </c>
      <c r="K3018" s="3" t="str">
        <f>_xlfn.XLOOKUP(Table29[[#This Row],[order_id]],orders!A:A,orders!E:E)</f>
        <v>UPI</v>
      </c>
      <c r="L3018" s="3" t="str">
        <f>_xlfn.XLOOKUP(Table29[[#This Row],[customer id]],customers!A:A,customers!C:C)</f>
        <v>Regular</v>
      </c>
    </row>
    <row r="3019" spans="1:12" x14ac:dyDescent="0.35">
      <c r="A3019" s="3">
        <v>6000890622</v>
      </c>
      <c r="B3019">
        <v>33955</v>
      </c>
      <c r="C3019">
        <v>3</v>
      </c>
      <c r="D3019" s="2">
        <v>186.08</v>
      </c>
      <c r="E3019" s="2">
        <f>Table29[[#This Row],[quantity]]*Table29[[#This Row],[unit_price]]</f>
        <v>558.24</v>
      </c>
      <c r="F3019" t="str">
        <f>_xlfn.XLOOKUP(Table29[[#This Row],[product_id]],products!A:A,products!B:B)</f>
        <v>Frozen Pizza</v>
      </c>
      <c r="G3019" t="str">
        <f>_xlfn.XLOOKUP(B:B,products!A:A,products!C:C)</f>
        <v>Instant &amp; Frozen Food</v>
      </c>
      <c r="H3019" t="str">
        <f>_xlfn.XLOOKUP(Table29[[#This Row],[product_id]],products!A:A,products!D:D)</f>
        <v>Baral Group</v>
      </c>
      <c r="I3019" s="1">
        <f>_xlfn.XLOOKUP(Table29[[#This Row],[order_id]],orders!A:A,orders!C:C)</f>
        <v>45549.675000000003</v>
      </c>
      <c r="J3019" s="3">
        <f>_xlfn.XLOOKUP(Table29[[#This Row],[order_id]],orders!A:A,orders!B:B)</f>
        <v>62828341</v>
      </c>
      <c r="K3019" s="3" t="str">
        <f>_xlfn.XLOOKUP(Table29[[#This Row],[order_id]],orders!A:A,orders!E:E)</f>
        <v>UPI</v>
      </c>
      <c r="L3019" s="3" t="str">
        <f>_xlfn.XLOOKUP(Table29[[#This Row],[customer id]],customers!A:A,customers!C:C)</f>
        <v>Inactive</v>
      </c>
    </row>
    <row r="3020" spans="1:12" x14ac:dyDescent="0.35">
      <c r="A3020" s="3">
        <v>7317676958</v>
      </c>
      <c r="B3020">
        <v>667163</v>
      </c>
      <c r="C3020">
        <v>1</v>
      </c>
      <c r="D3020" s="2">
        <v>441.2</v>
      </c>
      <c r="E3020" s="2">
        <f>Table29[[#This Row],[quantity]]*Table29[[#This Row],[unit_price]]</f>
        <v>441.2</v>
      </c>
      <c r="F3020" t="str">
        <f>_xlfn.XLOOKUP(Table29[[#This Row],[product_id]],products!A:A,products!B:B)</f>
        <v>Orange Juice</v>
      </c>
      <c r="G3020" t="str">
        <f>_xlfn.XLOOKUP(B:B,products!A:A,products!C:C)</f>
        <v>Cold Drinks &amp; Juices</v>
      </c>
      <c r="H3020" t="str">
        <f>_xlfn.XLOOKUP(Table29[[#This Row],[product_id]],products!A:A,products!D:D)</f>
        <v>Palla LLC</v>
      </c>
      <c r="I3020" s="1">
        <f>_xlfn.XLOOKUP(Table29[[#This Row],[order_id]],orders!A:A,orders!C:C)</f>
        <v>45109.165277777778</v>
      </c>
      <c r="J3020" s="3">
        <f>_xlfn.XLOOKUP(Table29[[#This Row],[order_id]],orders!A:A,orders!B:B)</f>
        <v>92356639</v>
      </c>
      <c r="K3020" s="3" t="str">
        <f>_xlfn.XLOOKUP(Table29[[#This Row],[order_id]],orders!A:A,orders!E:E)</f>
        <v>Card</v>
      </c>
      <c r="L3020" s="3" t="str">
        <f>_xlfn.XLOOKUP(Table29[[#This Row],[customer id]],customers!A:A,customers!C:C)</f>
        <v>Inactive</v>
      </c>
    </row>
    <row r="3021" spans="1:12" x14ac:dyDescent="0.35">
      <c r="A3021" s="3">
        <v>8620144614</v>
      </c>
      <c r="B3021">
        <v>123983</v>
      </c>
      <c r="C3021">
        <v>2</v>
      </c>
      <c r="D3021" s="2">
        <v>785.67</v>
      </c>
      <c r="E3021" s="2">
        <f>Table29[[#This Row],[quantity]]*Table29[[#This Row],[unit_price]]</f>
        <v>1571.34</v>
      </c>
      <c r="F3021" t="str">
        <f>_xlfn.XLOOKUP(Table29[[#This Row],[product_id]],products!A:A,products!B:B)</f>
        <v>Cough Syrup</v>
      </c>
      <c r="G3021" t="str">
        <f>_xlfn.XLOOKUP(B:B,products!A:A,products!C:C)</f>
        <v>Pharmacy</v>
      </c>
      <c r="H3021" t="str">
        <f>_xlfn.XLOOKUP(Table29[[#This Row],[product_id]],products!A:A,products!D:D)</f>
        <v>Kurian-Chhabra</v>
      </c>
      <c r="I3021" s="1">
        <f>_xlfn.XLOOKUP(Table29[[#This Row],[order_id]],orders!A:A,orders!C:C)</f>
        <v>45483.956250000003</v>
      </c>
      <c r="J3021" s="3">
        <f>_xlfn.XLOOKUP(Table29[[#This Row],[order_id]],orders!A:A,orders!B:B)</f>
        <v>20122449</v>
      </c>
      <c r="K3021" s="3" t="str">
        <f>_xlfn.XLOOKUP(Table29[[#This Row],[order_id]],orders!A:A,orders!E:E)</f>
        <v>Wallet</v>
      </c>
      <c r="L3021" s="3" t="str">
        <f>_xlfn.XLOOKUP(Table29[[#This Row],[customer id]],customers!A:A,customers!C:C)</f>
        <v>New</v>
      </c>
    </row>
    <row r="3022" spans="1:12" x14ac:dyDescent="0.35">
      <c r="A3022" s="3">
        <v>3940758882</v>
      </c>
      <c r="B3022">
        <v>136533</v>
      </c>
      <c r="C3022">
        <v>2</v>
      </c>
      <c r="D3022" s="2">
        <v>826.21</v>
      </c>
      <c r="E3022" s="2">
        <f>Table29[[#This Row],[quantity]]*Table29[[#This Row],[unit_price]]</f>
        <v>1652.42</v>
      </c>
      <c r="F3022" t="str">
        <f>_xlfn.XLOOKUP(Table29[[#This Row],[product_id]],products!A:A,products!B:B)</f>
        <v>Eggs</v>
      </c>
      <c r="G3022" t="str">
        <f>_xlfn.XLOOKUP(B:B,products!A:A,products!C:C)</f>
        <v>Dairy &amp; Breakfast</v>
      </c>
      <c r="H3022" t="str">
        <f>_xlfn.XLOOKUP(Table29[[#This Row],[product_id]],products!A:A,products!D:D)</f>
        <v>Raghavan, Magar and Shanker</v>
      </c>
      <c r="I3022" s="1">
        <f>_xlfn.XLOOKUP(Table29[[#This Row],[order_id]],orders!A:A,orders!C:C)</f>
        <v>45315.189583333333</v>
      </c>
      <c r="J3022" s="3">
        <f>_xlfn.XLOOKUP(Table29[[#This Row],[order_id]],orders!A:A,orders!B:B)</f>
        <v>40085705</v>
      </c>
      <c r="K3022" s="3" t="str">
        <f>_xlfn.XLOOKUP(Table29[[#This Row],[order_id]],orders!A:A,orders!E:E)</f>
        <v>Card</v>
      </c>
      <c r="L3022" s="3" t="str">
        <f>_xlfn.XLOOKUP(Table29[[#This Row],[customer id]],customers!A:A,customers!C:C)</f>
        <v>New</v>
      </c>
    </row>
    <row r="3023" spans="1:12" x14ac:dyDescent="0.35">
      <c r="A3023" s="3">
        <v>5216555041</v>
      </c>
      <c r="B3023">
        <v>914071</v>
      </c>
      <c r="C3023">
        <v>1</v>
      </c>
      <c r="D3023" s="2">
        <v>296.94</v>
      </c>
      <c r="E3023" s="2">
        <f>Table29[[#This Row],[quantity]]*Table29[[#This Row],[unit_price]]</f>
        <v>296.94</v>
      </c>
      <c r="F3023" t="str">
        <f>_xlfn.XLOOKUP(Table29[[#This Row],[product_id]],products!A:A,products!B:B)</f>
        <v>Chips</v>
      </c>
      <c r="G3023" t="str">
        <f>_xlfn.XLOOKUP(B:B,products!A:A,products!C:C)</f>
        <v>Snacks &amp; Munchies</v>
      </c>
      <c r="H3023" t="str">
        <f>_xlfn.XLOOKUP(Table29[[#This Row],[product_id]],products!A:A,products!D:D)</f>
        <v>Datta Ltd</v>
      </c>
      <c r="I3023" s="1">
        <f>_xlfn.XLOOKUP(Table29[[#This Row],[order_id]],orders!A:A,orders!C:C)</f>
        <v>45354.96875</v>
      </c>
      <c r="J3023" s="3">
        <f>_xlfn.XLOOKUP(Table29[[#This Row],[order_id]],orders!A:A,orders!B:B)</f>
        <v>30188374</v>
      </c>
      <c r="K3023" s="3" t="str">
        <f>_xlfn.XLOOKUP(Table29[[#This Row],[order_id]],orders!A:A,orders!E:E)</f>
        <v>Wallet</v>
      </c>
      <c r="L3023" s="3" t="str">
        <f>_xlfn.XLOOKUP(Table29[[#This Row],[customer id]],customers!A:A,customers!C:C)</f>
        <v>New</v>
      </c>
    </row>
    <row r="3024" spans="1:12" x14ac:dyDescent="0.35">
      <c r="A3024" s="3">
        <v>5144793312</v>
      </c>
      <c r="B3024">
        <v>937542</v>
      </c>
      <c r="C3024">
        <v>1</v>
      </c>
      <c r="D3024" s="2">
        <v>97.04</v>
      </c>
      <c r="E3024" s="2">
        <f>Table29[[#This Row],[quantity]]*Table29[[#This Row],[unit_price]]</f>
        <v>97.04</v>
      </c>
      <c r="F3024" t="str">
        <f>_xlfn.XLOOKUP(Table29[[#This Row],[product_id]],products!A:A,products!B:B)</f>
        <v>Wheat Flour</v>
      </c>
      <c r="G3024" t="str">
        <f>_xlfn.XLOOKUP(B:B,products!A:A,products!C:C)</f>
        <v>Grocery &amp; Staples</v>
      </c>
      <c r="H3024" t="str">
        <f>_xlfn.XLOOKUP(Table29[[#This Row],[product_id]],products!A:A,products!D:D)</f>
        <v>Khurana and Sons</v>
      </c>
      <c r="I3024" s="1">
        <f>_xlfn.XLOOKUP(Table29[[#This Row],[order_id]],orders!A:A,orders!C:C)</f>
        <v>45505.019444444442</v>
      </c>
      <c r="J3024" s="3">
        <f>_xlfn.XLOOKUP(Table29[[#This Row],[order_id]],orders!A:A,orders!B:B)</f>
        <v>59518795</v>
      </c>
      <c r="K3024" s="3" t="str">
        <f>_xlfn.XLOOKUP(Table29[[#This Row],[order_id]],orders!A:A,orders!E:E)</f>
        <v>UPI</v>
      </c>
      <c r="L3024" s="3" t="str">
        <f>_xlfn.XLOOKUP(Table29[[#This Row],[customer id]],customers!A:A,customers!C:C)</f>
        <v>New</v>
      </c>
    </row>
    <row r="3025" spans="1:12" x14ac:dyDescent="0.35">
      <c r="A3025" s="3">
        <v>7241413847</v>
      </c>
      <c r="B3025">
        <v>684939</v>
      </c>
      <c r="C3025">
        <v>3</v>
      </c>
      <c r="D3025" s="2">
        <v>727.95</v>
      </c>
      <c r="E3025" s="2">
        <f>Table29[[#This Row],[quantity]]*Table29[[#This Row],[unit_price]]</f>
        <v>2183.8500000000004</v>
      </c>
      <c r="F3025" t="str">
        <f>_xlfn.XLOOKUP(Table29[[#This Row],[product_id]],products!A:A,products!B:B)</f>
        <v>Lotion</v>
      </c>
      <c r="G3025" t="str">
        <f>_xlfn.XLOOKUP(B:B,products!A:A,products!C:C)</f>
        <v>Personal Care</v>
      </c>
      <c r="H3025" t="str">
        <f>_xlfn.XLOOKUP(Table29[[#This Row],[product_id]],products!A:A,products!D:D)</f>
        <v>Sibal, Bhatnagar and Rajan</v>
      </c>
      <c r="I3025" s="1">
        <f>_xlfn.XLOOKUP(Table29[[#This Row],[order_id]],orders!A:A,orders!C:C)</f>
        <v>45031.429861111108</v>
      </c>
      <c r="J3025" s="3">
        <f>_xlfn.XLOOKUP(Table29[[#This Row],[order_id]],orders!A:A,orders!B:B)</f>
        <v>10048910</v>
      </c>
      <c r="K3025" s="3" t="str">
        <f>_xlfn.XLOOKUP(Table29[[#This Row],[order_id]],orders!A:A,orders!E:E)</f>
        <v>Wallet</v>
      </c>
      <c r="L3025" s="3" t="str">
        <f>_xlfn.XLOOKUP(Table29[[#This Row],[customer id]],customers!A:A,customers!C:C)</f>
        <v>New</v>
      </c>
    </row>
    <row r="3026" spans="1:12" x14ac:dyDescent="0.35">
      <c r="A3026" s="3">
        <v>3567610983</v>
      </c>
      <c r="B3026">
        <v>337168</v>
      </c>
      <c r="C3026">
        <v>2</v>
      </c>
      <c r="D3026" s="2">
        <v>545.49</v>
      </c>
      <c r="E3026" s="2">
        <f>Table29[[#This Row],[quantity]]*Table29[[#This Row],[unit_price]]</f>
        <v>1090.98</v>
      </c>
      <c r="F3026" t="str">
        <f>_xlfn.XLOOKUP(Table29[[#This Row],[product_id]],products!A:A,products!B:B)</f>
        <v>Eggs</v>
      </c>
      <c r="G3026" t="str">
        <f>_xlfn.XLOOKUP(B:B,products!A:A,products!C:C)</f>
        <v>Dairy &amp; Breakfast</v>
      </c>
      <c r="H3026" t="str">
        <f>_xlfn.XLOOKUP(Table29[[#This Row],[product_id]],products!A:A,products!D:D)</f>
        <v>Dasgupta PLC</v>
      </c>
      <c r="I3026" s="1">
        <f>_xlfn.XLOOKUP(Table29[[#This Row],[order_id]],orders!A:A,orders!C:C)</f>
        <v>45157.167361111111</v>
      </c>
      <c r="J3026" s="3">
        <f>_xlfn.XLOOKUP(Table29[[#This Row],[order_id]],orders!A:A,orders!B:B)</f>
        <v>1816969</v>
      </c>
      <c r="K3026" s="3" t="str">
        <f>_xlfn.XLOOKUP(Table29[[#This Row],[order_id]],orders!A:A,orders!E:E)</f>
        <v>Cash</v>
      </c>
      <c r="L3026" s="3" t="str">
        <f>_xlfn.XLOOKUP(Table29[[#This Row],[customer id]],customers!A:A,customers!C:C)</f>
        <v>Premium</v>
      </c>
    </row>
    <row r="3027" spans="1:12" x14ac:dyDescent="0.35">
      <c r="A3027" s="3">
        <v>16878685</v>
      </c>
      <c r="B3027">
        <v>432617</v>
      </c>
      <c r="C3027">
        <v>2</v>
      </c>
      <c r="D3027" s="2">
        <v>863.18</v>
      </c>
      <c r="E3027" s="2">
        <f>Table29[[#This Row],[quantity]]*Table29[[#This Row],[unit_price]]</f>
        <v>1726.36</v>
      </c>
      <c r="F3027" t="str">
        <f>_xlfn.XLOOKUP(Table29[[#This Row],[product_id]],products!A:A,products!B:B)</f>
        <v>Baby Wipes</v>
      </c>
      <c r="G3027" t="str">
        <f>_xlfn.XLOOKUP(B:B,products!A:A,products!C:C)</f>
        <v>Baby Care</v>
      </c>
      <c r="H3027" t="str">
        <f>_xlfn.XLOOKUP(Table29[[#This Row],[product_id]],products!A:A,products!D:D)</f>
        <v>Dora-Pillai</v>
      </c>
      <c r="I3027" s="1">
        <f>_xlfn.XLOOKUP(Table29[[#This Row],[order_id]],orders!A:A,orders!C:C)</f>
        <v>45391.103472222225</v>
      </c>
      <c r="J3027" s="3">
        <f>_xlfn.XLOOKUP(Table29[[#This Row],[order_id]],orders!A:A,orders!B:B)</f>
        <v>37556526</v>
      </c>
      <c r="K3027" s="3" t="str">
        <f>_xlfn.XLOOKUP(Table29[[#This Row],[order_id]],orders!A:A,orders!E:E)</f>
        <v>Cash</v>
      </c>
      <c r="L3027" s="3" t="str">
        <f>_xlfn.XLOOKUP(Table29[[#This Row],[customer id]],customers!A:A,customers!C:C)</f>
        <v>Inactive</v>
      </c>
    </row>
    <row r="3028" spans="1:12" x14ac:dyDescent="0.35">
      <c r="A3028" s="3">
        <v>951657166</v>
      </c>
      <c r="B3028">
        <v>679321</v>
      </c>
      <c r="C3028">
        <v>3</v>
      </c>
      <c r="D3028" s="2">
        <v>738.46</v>
      </c>
      <c r="E3028" s="2">
        <f>Table29[[#This Row],[quantity]]*Table29[[#This Row],[unit_price]]</f>
        <v>2215.38</v>
      </c>
      <c r="F3028" t="str">
        <f>_xlfn.XLOOKUP(Table29[[#This Row],[product_id]],products!A:A,products!B:B)</f>
        <v>Cola</v>
      </c>
      <c r="G3028" t="str">
        <f>_xlfn.XLOOKUP(B:B,products!A:A,products!C:C)</f>
        <v>Cold Drinks &amp; Juices</v>
      </c>
      <c r="H3028" t="str">
        <f>_xlfn.XLOOKUP(Table29[[#This Row],[product_id]],products!A:A,products!D:D)</f>
        <v>Khurana-Dewan</v>
      </c>
      <c r="I3028" s="1">
        <f>_xlfn.XLOOKUP(Table29[[#This Row],[order_id]],orders!A:A,orders!C:C)</f>
        <v>45403.326388888891</v>
      </c>
      <c r="J3028" s="3">
        <f>_xlfn.XLOOKUP(Table29[[#This Row],[order_id]],orders!A:A,orders!B:B)</f>
        <v>63624332</v>
      </c>
      <c r="K3028" s="3" t="str">
        <f>_xlfn.XLOOKUP(Table29[[#This Row],[order_id]],orders!A:A,orders!E:E)</f>
        <v>UPI</v>
      </c>
      <c r="L3028" s="3" t="str">
        <f>_xlfn.XLOOKUP(Table29[[#This Row],[customer id]],customers!A:A,customers!C:C)</f>
        <v>Inactive</v>
      </c>
    </row>
    <row r="3029" spans="1:12" x14ac:dyDescent="0.35">
      <c r="A3029" s="3">
        <v>4189022307</v>
      </c>
      <c r="B3029">
        <v>968887</v>
      </c>
      <c r="C3029">
        <v>1</v>
      </c>
      <c r="D3029" s="2">
        <v>40.700000000000003</v>
      </c>
      <c r="E3029" s="2">
        <f>Table29[[#This Row],[quantity]]*Table29[[#This Row],[unit_price]]</f>
        <v>40.700000000000003</v>
      </c>
      <c r="F3029" t="str">
        <f>_xlfn.XLOOKUP(Table29[[#This Row],[product_id]],products!A:A,products!B:B)</f>
        <v>Dish Soap</v>
      </c>
      <c r="G3029" t="str">
        <f>_xlfn.XLOOKUP(B:B,products!A:A,products!C:C)</f>
        <v>Household Care</v>
      </c>
      <c r="H3029" t="str">
        <f>_xlfn.XLOOKUP(Table29[[#This Row],[product_id]],products!A:A,products!D:D)</f>
        <v>Keer-Gill</v>
      </c>
      <c r="I3029" s="1">
        <f>_xlfn.XLOOKUP(Table29[[#This Row],[order_id]],orders!A:A,orders!C:C)</f>
        <v>45417.962500000001</v>
      </c>
      <c r="J3029" s="3">
        <f>_xlfn.XLOOKUP(Table29[[#This Row],[order_id]],orders!A:A,orders!B:B)</f>
        <v>21597477</v>
      </c>
      <c r="K3029" s="3" t="str">
        <f>_xlfn.XLOOKUP(Table29[[#This Row],[order_id]],orders!A:A,orders!E:E)</f>
        <v>Card</v>
      </c>
      <c r="L3029" s="3" t="str">
        <f>_xlfn.XLOOKUP(Table29[[#This Row],[customer id]],customers!A:A,customers!C:C)</f>
        <v>Inactive</v>
      </c>
    </row>
    <row r="3030" spans="1:12" x14ac:dyDescent="0.35">
      <c r="A3030" s="3">
        <v>7378521428</v>
      </c>
      <c r="B3030">
        <v>833557</v>
      </c>
      <c r="C3030">
        <v>3</v>
      </c>
      <c r="D3030" s="2">
        <v>422.87</v>
      </c>
      <c r="E3030" s="2">
        <f>Table29[[#This Row],[quantity]]*Table29[[#This Row],[unit_price]]</f>
        <v>1268.6100000000001</v>
      </c>
      <c r="F3030" t="str">
        <f>_xlfn.XLOOKUP(Table29[[#This Row],[product_id]],products!A:A,products!B:B)</f>
        <v>Cereal</v>
      </c>
      <c r="G3030" t="str">
        <f>_xlfn.XLOOKUP(B:B,products!A:A,products!C:C)</f>
        <v>Dairy &amp; Breakfast</v>
      </c>
      <c r="H3030" t="str">
        <f>_xlfn.XLOOKUP(Table29[[#This Row],[product_id]],products!A:A,products!D:D)</f>
        <v>Gole, Chand and Dada</v>
      </c>
      <c r="I3030" s="1">
        <f>_xlfn.XLOOKUP(Table29[[#This Row],[order_id]],orders!A:A,orders!C:C)</f>
        <v>45406.872916666667</v>
      </c>
      <c r="J3030" s="3">
        <f>_xlfn.XLOOKUP(Table29[[#This Row],[order_id]],orders!A:A,orders!B:B)</f>
        <v>10857389</v>
      </c>
      <c r="K3030" s="3" t="str">
        <f>_xlfn.XLOOKUP(Table29[[#This Row],[order_id]],orders!A:A,orders!E:E)</f>
        <v>UPI</v>
      </c>
      <c r="L3030" s="3" t="str">
        <f>_xlfn.XLOOKUP(Table29[[#This Row],[customer id]],customers!A:A,customers!C:C)</f>
        <v>Inactive</v>
      </c>
    </row>
    <row r="3031" spans="1:12" x14ac:dyDescent="0.35">
      <c r="A3031" s="3">
        <v>6266311709</v>
      </c>
      <c r="B3031">
        <v>644847</v>
      </c>
      <c r="C3031">
        <v>3</v>
      </c>
      <c r="D3031" s="2">
        <v>622.80999999999995</v>
      </c>
      <c r="E3031" s="2">
        <f>Table29[[#This Row],[quantity]]*Table29[[#This Row],[unit_price]]</f>
        <v>1868.4299999999998</v>
      </c>
      <c r="F3031" t="str">
        <f>_xlfn.XLOOKUP(Table29[[#This Row],[product_id]],products!A:A,products!B:B)</f>
        <v>Salt</v>
      </c>
      <c r="G3031" t="str">
        <f>_xlfn.XLOOKUP(B:B,products!A:A,products!C:C)</f>
        <v>Grocery &amp; Staples</v>
      </c>
      <c r="H3031" t="str">
        <f>_xlfn.XLOOKUP(Table29[[#This Row],[product_id]],products!A:A,products!D:D)</f>
        <v>Jhaveri, Kata and Kapur</v>
      </c>
      <c r="I3031" s="1">
        <f>_xlfn.XLOOKUP(Table29[[#This Row],[order_id]],orders!A:A,orders!C:C)</f>
        <v>45468.072222222225</v>
      </c>
      <c r="J3031" s="3">
        <f>_xlfn.XLOOKUP(Table29[[#This Row],[order_id]],orders!A:A,orders!B:B)</f>
        <v>67708491</v>
      </c>
      <c r="K3031" s="3" t="str">
        <f>_xlfn.XLOOKUP(Table29[[#This Row],[order_id]],orders!A:A,orders!E:E)</f>
        <v>Cash</v>
      </c>
      <c r="L3031" s="3" t="str">
        <f>_xlfn.XLOOKUP(Table29[[#This Row],[customer id]],customers!A:A,customers!C:C)</f>
        <v>Inactive</v>
      </c>
    </row>
    <row r="3032" spans="1:12" x14ac:dyDescent="0.35">
      <c r="A3032" s="3">
        <v>7985347262</v>
      </c>
      <c r="B3032">
        <v>15314</v>
      </c>
      <c r="C3032">
        <v>2</v>
      </c>
      <c r="D3032" s="2">
        <v>578.85</v>
      </c>
      <c r="E3032" s="2">
        <f>Table29[[#This Row],[quantity]]*Table29[[#This Row],[unit_price]]</f>
        <v>1157.7</v>
      </c>
      <c r="F3032" t="str">
        <f>_xlfn.XLOOKUP(Table29[[#This Row],[product_id]],products!A:A,products!B:B)</f>
        <v>Cheese</v>
      </c>
      <c r="G3032" t="str">
        <f>_xlfn.XLOOKUP(B:B,products!A:A,products!C:C)</f>
        <v>Dairy &amp; Breakfast</v>
      </c>
      <c r="H3032" t="str">
        <f>_xlfn.XLOOKUP(Table29[[#This Row],[product_id]],products!A:A,products!D:D)</f>
        <v>Banik-Ratta</v>
      </c>
      <c r="I3032" s="1">
        <f>_xlfn.XLOOKUP(Table29[[#This Row],[order_id]],orders!A:A,orders!C:C)</f>
        <v>45504.362500000003</v>
      </c>
      <c r="J3032" s="3">
        <f>_xlfn.XLOOKUP(Table29[[#This Row],[order_id]],orders!A:A,orders!B:B)</f>
        <v>22483684</v>
      </c>
      <c r="K3032" s="3" t="str">
        <f>_xlfn.XLOOKUP(Table29[[#This Row],[order_id]],orders!A:A,orders!E:E)</f>
        <v>Wallet</v>
      </c>
      <c r="L3032" s="3" t="str">
        <f>_xlfn.XLOOKUP(Table29[[#This Row],[customer id]],customers!A:A,customers!C:C)</f>
        <v>Regular</v>
      </c>
    </row>
    <row r="3033" spans="1:12" x14ac:dyDescent="0.35">
      <c r="A3033" s="3">
        <v>992764262</v>
      </c>
      <c r="B3033">
        <v>324809</v>
      </c>
      <c r="C3033">
        <v>3</v>
      </c>
      <c r="D3033" s="2">
        <v>608</v>
      </c>
      <c r="E3033" s="2">
        <f>Table29[[#This Row],[quantity]]*Table29[[#This Row],[unit_price]]</f>
        <v>1824</v>
      </c>
      <c r="F3033" t="str">
        <f>_xlfn.XLOOKUP(Table29[[#This Row],[product_id]],products!A:A,products!B:B)</f>
        <v>Bread</v>
      </c>
      <c r="G3033" t="str">
        <f>_xlfn.XLOOKUP(B:B,products!A:A,products!C:C)</f>
        <v>Dairy &amp; Breakfast</v>
      </c>
      <c r="H3033" t="str">
        <f>_xlfn.XLOOKUP(Table29[[#This Row],[product_id]],products!A:A,products!D:D)</f>
        <v>Sidhu PLC</v>
      </c>
      <c r="I3033" s="1">
        <f>_xlfn.XLOOKUP(Table29[[#This Row],[order_id]],orders!A:A,orders!C:C)</f>
        <v>45244.136111111111</v>
      </c>
      <c r="J3033" s="3">
        <f>_xlfn.XLOOKUP(Table29[[#This Row],[order_id]],orders!A:A,orders!B:B)</f>
        <v>69240186</v>
      </c>
      <c r="K3033" s="3" t="str">
        <f>_xlfn.XLOOKUP(Table29[[#This Row],[order_id]],orders!A:A,orders!E:E)</f>
        <v>Cash</v>
      </c>
      <c r="L3033" s="3" t="str">
        <f>_xlfn.XLOOKUP(Table29[[#This Row],[customer id]],customers!A:A,customers!C:C)</f>
        <v>Regular</v>
      </c>
    </row>
    <row r="3034" spans="1:12" x14ac:dyDescent="0.35">
      <c r="A3034" s="3">
        <v>3080291353</v>
      </c>
      <c r="B3034">
        <v>888807</v>
      </c>
      <c r="C3034">
        <v>2</v>
      </c>
      <c r="D3034" s="2">
        <v>230.58</v>
      </c>
      <c r="E3034" s="2">
        <f>Table29[[#This Row],[quantity]]*Table29[[#This Row],[unit_price]]</f>
        <v>461.16</v>
      </c>
      <c r="F3034" t="str">
        <f>_xlfn.XLOOKUP(Table29[[#This Row],[product_id]],products!A:A,products!B:B)</f>
        <v>Bread</v>
      </c>
      <c r="G3034" t="str">
        <f>_xlfn.XLOOKUP(B:B,products!A:A,products!C:C)</f>
        <v>Dairy &amp; Breakfast</v>
      </c>
      <c r="H3034" t="str">
        <f>_xlfn.XLOOKUP(Table29[[#This Row],[product_id]],products!A:A,products!D:D)</f>
        <v>Arya Group</v>
      </c>
      <c r="I3034" s="1">
        <f>_xlfn.XLOOKUP(Table29[[#This Row],[order_id]],orders!A:A,orders!C:C)</f>
        <v>45520.795138888891</v>
      </c>
      <c r="J3034" s="3">
        <f>_xlfn.XLOOKUP(Table29[[#This Row],[order_id]],orders!A:A,orders!B:B)</f>
        <v>93937586</v>
      </c>
      <c r="K3034" s="3" t="str">
        <f>_xlfn.XLOOKUP(Table29[[#This Row],[order_id]],orders!A:A,orders!E:E)</f>
        <v>Wallet</v>
      </c>
      <c r="L3034" s="3" t="str">
        <f>_xlfn.XLOOKUP(Table29[[#This Row],[customer id]],customers!A:A,customers!C:C)</f>
        <v>New</v>
      </c>
    </row>
    <row r="3035" spans="1:12" x14ac:dyDescent="0.35">
      <c r="A3035" s="3">
        <v>5532188237</v>
      </c>
      <c r="B3035">
        <v>131136</v>
      </c>
      <c r="C3035">
        <v>1</v>
      </c>
      <c r="D3035" s="2">
        <v>37.799999999999997</v>
      </c>
      <c r="E3035" s="2">
        <f>Table29[[#This Row],[quantity]]*Table29[[#This Row],[unit_price]]</f>
        <v>37.799999999999997</v>
      </c>
      <c r="F3035" t="str">
        <f>_xlfn.XLOOKUP(Table29[[#This Row],[product_id]],products!A:A,products!B:B)</f>
        <v>Salt</v>
      </c>
      <c r="G3035" t="str">
        <f>_xlfn.XLOOKUP(B:B,products!A:A,products!C:C)</f>
        <v>Grocery &amp; Staples</v>
      </c>
      <c r="H3035" t="str">
        <f>_xlfn.XLOOKUP(Table29[[#This Row],[product_id]],products!A:A,products!D:D)</f>
        <v>Deshpande-Rama</v>
      </c>
      <c r="I3035" s="1">
        <f>_xlfn.XLOOKUP(Table29[[#This Row],[order_id]],orders!A:A,orders!C:C)</f>
        <v>45452.447916666664</v>
      </c>
      <c r="J3035" s="3">
        <f>_xlfn.XLOOKUP(Table29[[#This Row],[order_id]],orders!A:A,orders!B:B)</f>
        <v>211163</v>
      </c>
      <c r="K3035" s="3" t="str">
        <f>_xlfn.XLOOKUP(Table29[[#This Row],[order_id]],orders!A:A,orders!E:E)</f>
        <v>UPI</v>
      </c>
      <c r="L3035" s="3" t="str">
        <f>_xlfn.XLOOKUP(Table29[[#This Row],[customer id]],customers!A:A,customers!C:C)</f>
        <v>Regular</v>
      </c>
    </row>
    <row r="3036" spans="1:12" x14ac:dyDescent="0.35">
      <c r="A3036" s="3">
        <v>6814658453</v>
      </c>
      <c r="B3036">
        <v>661577</v>
      </c>
      <c r="C3036">
        <v>2</v>
      </c>
      <c r="D3036" s="2">
        <v>720.95</v>
      </c>
      <c r="E3036" s="2">
        <f>Table29[[#This Row],[quantity]]*Table29[[#This Row],[unit_price]]</f>
        <v>1441.9</v>
      </c>
      <c r="F3036" t="str">
        <f>_xlfn.XLOOKUP(Table29[[#This Row],[product_id]],products!A:A,products!B:B)</f>
        <v>Cat Food</v>
      </c>
      <c r="G3036" t="str">
        <f>_xlfn.XLOOKUP(B:B,products!A:A,products!C:C)</f>
        <v>Pet Care</v>
      </c>
      <c r="H3036" t="str">
        <f>_xlfn.XLOOKUP(Table29[[#This Row],[product_id]],products!A:A,products!D:D)</f>
        <v>Majumdar PLC</v>
      </c>
      <c r="I3036" s="1">
        <f>_xlfn.XLOOKUP(Table29[[#This Row],[order_id]],orders!A:A,orders!C:C)</f>
        <v>45197.472916666666</v>
      </c>
      <c r="J3036" s="3">
        <f>_xlfn.XLOOKUP(Table29[[#This Row],[order_id]],orders!A:A,orders!B:B)</f>
        <v>55278329</v>
      </c>
      <c r="K3036" s="3" t="str">
        <f>_xlfn.XLOOKUP(Table29[[#This Row],[order_id]],orders!A:A,orders!E:E)</f>
        <v>Card</v>
      </c>
      <c r="L3036" s="3" t="str">
        <f>_xlfn.XLOOKUP(Table29[[#This Row],[customer id]],customers!A:A,customers!C:C)</f>
        <v>Inactive</v>
      </c>
    </row>
    <row r="3037" spans="1:12" x14ac:dyDescent="0.35">
      <c r="A3037" s="3">
        <v>4861499558</v>
      </c>
      <c r="B3037">
        <v>615545</v>
      </c>
      <c r="C3037">
        <v>3</v>
      </c>
      <c r="D3037" s="2">
        <v>448.16</v>
      </c>
      <c r="E3037" s="2">
        <f>Table29[[#This Row],[quantity]]*Table29[[#This Row],[unit_price]]</f>
        <v>1344.48</v>
      </c>
      <c r="F3037" t="str">
        <f>_xlfn.XLOOKUP(Table29[[#This Row],[product_id]],products!A:A,products!B:B)</f>
        <v>Soap</v>
      </c>
      <c r="G3037" t="str">
        <f>_xlfn.XLOOKUP(B:B,products!A:A,products!C:C)</f>
        <v>Personal Care</v>
      </c>
      <c r="H3037" t="str">
        <f>_xlfn.XLOOKUP(Table29[[#This Row],[product_id]],products!A:A,products!D:D)</f>
        <v>Barman Inc</v>
      </c>
      <c r="I3037" s="1">
        <f>_xlfn.XLOOKUP(Table29[[#This Row],[order_id]],orders!A:A,orders!C:C)</f>
        <v>45371.692361111112</v>
      </c>
      <c r="J3037" s="3">
        <f>_xlfn.XLOOKUP(Table29[[#This Row],[order_id]],orders!A:A,orders!B:B)</f>
        <v>2684440</v>
      </c>
      <c r="K3037" s="3" t="str">
        <f>_xlfn.XLOOKUP(Table29[[#This Row],[order_id]],orders!A:A,orders!E:E)</f>
        <v>Wallet</v>
      </c>
      <c r="L3037" s="3" t="str">
        <f>_xlfn.XLOOKUP(Table29[[#This Row],[customer id]],customers!A:A,customers!C:C)</f>
        <v>Premium</v>
      </c>
    </row>
    <row r="3038" spans="1:12" x14ac:dyDescent="0.35">
      <c r="A3038" s="3">
        <v>2521042570</v>
      </c>
      <c r="B3038">
        <v>516376</v>
      </c>
      <c r="C3038">
        <v>3</v>
      </c>
      <c r="D3038" s="2">
        <v>877.43</v>
      </c>
      <c r="E3038" s="2">
        <f>Table29[[#This Row],[quantity]]*Table29[[#This Row],[unit_price]]</f>
        <v>2632.29</v>
      </c>
      <c r="F3038" t="str">
        <f>_xlfn.XLOOKUP(Table29[[#This Row],[product_id]],products!A:A,products!B:B)</f>
        <v>Onions</v>
      </c>
      <c r="G3038" t="str">
        <f>_xlfn.XLOOKUP(B:B,products!A:A,products!C:C)</f>
        <v>Fruits &amp; Vegetables</v>
      </c>
      <c r="H3038" t="str">
        <f>_xlfn.XLOOKUP(Table29[[#This Row],[product_id]],products!A:A,products!D:D)</f>
        <v>Agarwal-Dhar</v>
      </c>
      <c r="I3038" s="1">
        <f>_xlfn.XLOOKUP(Table29[[#This Row],[order_id]],orders!A:A,orders!C:C)</f>
        <v>45429.446527777778</v>
      </c>
      <c r="J3038" s="3">
        <f>_xlfn.XLOOKUP(Table29[[#This Row],[order_id]],orders!A:A,orders!B:B)</f>
        <v>28394354</v>
      </c>
      <c r="K3038" s="3" t="str">
        <f>_xlfn.XLOOKUP(Table29[[#This Row],[order_id]],orders!A:A,orders!E:E)</f>
        <v>Cash</v>
      </c>
      <c r="L3038" s="3" t="str">
        <f>_xlfn.XLOOKUP(Table29[[#This Row],[customer id]],customers!A:A,customers!C:C)</f>
        <v>Regular</v>
      </c>
    </row>
    <row r="3039" spans="1:12" x14ac:dyDescent="0.35">
      <c r="A3039" s="3">
        <v>5217781278</v>
      </c>
      <c r="B3039">
        <v>34200</v>
      </c>
      <c r="C3039">
        <v>3</v>
      </c>
      <c r="D3039" s="2">
        <v>319.8</v>
      </c>
      <c r="E3039" s="2">
        <f>Table29[[#This Row],[quantity]]*Table29[[#This Row],[unit_price]]</f>
        <v>959.40000000000009</v>
      </c>
      <c r="F3039" t="str">
        <f>_xlfn.XLOOKUP(Table29[[#This Row],[product_id]],products!A:A,products!B:B)</f>
        <v>Lotion</v>
      </c>
      <c r="G3039" t="str">
        <f>_xlfn.XLOOKUP(B:B,products!A:A,products!C:C)</f>
        <v>Personal Care</v>
      </c>
      <c r="H3039" t="str">
        <f>_xlfn.XLOOKUP(Table29[[#This Row],[product_id]],products!A:A,products!D:D)</f>
        <v>Munshi-Grewal</v>
      </c>
      <c r="I3039" s="1">
        <f>_xlfn.XLOOKUP(Table29[[#This Row],[order_id]],orders!A:A,orders!C:C)</f>
        <v>45104.116666666669</v>
      </c>
      <c r="J3039" s="3">
        <f>_xlfn.XLOOKUP(Table29[[#This Row],[order_id]],orders!A:A,orders!B:B)</f>
        <v>85658166</v>
      </c>
      <c r="K3039" s="3" t="str">
        <f>_xlfn.XLOOKUP(Table29[[#This Row],[order_id]],orders!A:A,orders!E:E)</f>
        <v>UPI</v>
      </c>
      <c r="L3039" s="3" t="str">
        <f>_xlfn.XLOOKUP(Table29[[#This Row],[customer id]],customers!A:A,customers!C:C)</f>
        <v>New</v>
      </c>
    </row>
    <row r="3040" spans="1:12" x14ac:dyDescent="0.35">
      <c r="A3040" s="3">
        <v>8006034379</v>
      </c>
      <c r="B3040">
        <v>807452</v>
      </c>
      <c r="C3040">
        <v>1</v>
      </c>
      <c r="D3040" s="2">
        <v>144.19</v>
      </c>
      <c r="E3040" s="2">
        <f>Table29[[#This Row],[quantity]]*Table29[[#This Row],[unit_price]]</f>
        <v>144.19</v>
      </c>
      <c r="F3040" t="str">
        <f>_xlfn.XLOOKUP(Table29[[#This Row],[product_id]],products!A:A,products!B:B)</f>
        <v>Pulses</v>
      </c>
      <c r="G3040" t="str">
        <f>_xlfn.XLOOKUP(B:B,products!A:A,products!C:C)</f>
        <v>Grocery &amp; Staples</v>
      </c>
      <c r="H3040" t="str">
        <f>_xlfn.XLOOKUP(Table29[[#This Row],[product_id]],products!A:A,products!D:D)</f>
        <v>Naik Ltd</v>
      </c>
      <c r="I3040" s="1">
        <f>_xlfn.XLOOKUP(Table29[[#This Row],[order_id]],orders!A:A,orders!C:C)</f>
        <v>45415.26458333333</v>
      </c>
      <c r="J3040" s="3">
        <f>_xlfn.XLOOKUP(Table29[[#This Row],[order_id]],orders!A:A,orders!B:B)</f>
        <v>43784632</v>
      </c>
      <c r="K3040" s="3" t="str">
        <f>_xlfn.XLOOKUP(Table29[[#This Row],[order_id]],orders!A:A,orders!E:E)</f>
        <v>Card</v>
      </c>
      <c r="L3040" s="3" t="str">
        <f>_xlfn.XLOOKUP(Table29[[#This Row],[customer id]],customers!A:A,customers!C:C)</f>
        <v>Inactive</v>
      </c>
    </row>
    <row r="3041" spans="1:12" x14ac:dyDescent="0.35">
      <c r="A3041" s="3">
        <v>7380913411</v>
      </c>
      <c r="B3041">
        <v>723678</v>
      </c>
      <c r="C3041">
        <v>2</v>
      </c>
      <c r="D3041" s="2">
        <v>675.46</v>
      </c>
      <c r="E3041" s="2">
        <f>Table29[[#This Row],[quantity]]*Table29[[#This Row],[unit_price]]</f>
        <v>1350.92</v>
      </c>
      <c r="F3041" t="str">
        <f>_xlfn.XLOOKUP(Table29[[#This Row],[product_id]],products!A:A,products!B:B)</f>
        <v>Dog Food</v>
      </c>
      <c r="G3041" t="str">
        <f>_xlfn.XLOOKUP(B:B,products!A:A,products!C:C)</f>
        <v>Pet Care</v>
      </c>
      <c r="H3041" t="str">
        <f>_xlfn.XLOOKUP(Table29[[#This Row],[product_id]],products!A:A,products!D:D)</f>
        <v>Lall, Datta and Swamy</v>
      </c>
      <c r="I3041" s="1">
        <f>_xlfn.XLOOKUP(Table29[[#This Row],[order_id]],orders!A:A,orders!C:C)</f>
        <v>45450.717361111114</v>
      </c>
      <c r="J3041" s="3">
        <f>_xlfn.XLOOKUP(Table29[[#This Row],[order_id]],orders!A:A,orders!B:B)</f>
        <v>49869358</v>
      </c>
      <c r="K3041" s="3" t="str">
        <f>_xlfn.XLOOKUP(Table29[[#This Row],[order_id]],orders!A:A,orders!E:E)</f>
        <v>UPI</v>
      </c>
      <c r="L3041" s="3" t="str">
        <f>_xlfn.XLOOKUP(Table29[[#This Row],[customer id]],customers!A:A,customers!C:C)</f>
        <v>Regular</v>
      </c>
    </row>
    <row r="3042" spans="1:12" x14ac:dyDescent="0.35">
      <c r="A3042" s="3">
        <v>7706841114</v>
      </c>
      <c r="B3042">
        <v>461804</v>
      </c>
      <c r="C3042">
        <v>3</v>
      </c>
      <c r="D3042" s="2">
        <v>310.69</v>
      </c>
      <c r="E3042" s="2">
        <f>Table29[[#This Row],[quantity]]*Table29[[#This Row],[unit_price]]</f>
        <v>932.06999999999994</v>
      </c>
      <c r="F3042" t="str">
        <f>_xlfn.XLOOKUP(Table29[[#This Row],[product_id]],products!A:A,products!B:B)</f>
        <v>Sugar</v>
      </c>
      <c r="G3042" t="str">
        <f>_xlfn.XLOOKUP(B:B,products!A:A,products!C:C)</f>
        <v>Grocery &amp; Staples</v>
      </c>
      <c r="H3042" t="str">
        <f>_xlfn.XLOOKUP(Table29[[#This Row],[product_id]],products!A:A,products!D:D)</f>
        <v>Ghose, Ben and Divan</v>
      </c>
      <c r="I3042" s="1">
        <f>_xlfn.XLOOKUP(Table29[[#This Row],[order_id]],orders!A:A,orders!C:C)</f>
        <v>45349.123611111114</v>
      </c>
      <c r="J3042" s="3">
        <f>_xlfn.XLOOKUP(Table29[[#This Row],[order_id]],orders!A:A,orders!B:B)</f>
        <v>68016312</v>
      </c>
      <c r="K3042" s="3" t="str">
        <f>_xlfn.XLOOKUP(Table29[[#This Row],[order_id]],orders!A:A,orders!E:E)</f>
        <v>Card</v>
      </c>
      <c r="L3042" s="3" t="str">
        <f>_xlfn.XLOOKUP(Table29[[#This Row],[customer id]],customers!A:A,customers!C:C)</f>
        <v>Regular</v>
      </c>
    </row>
    <row r="3043" spans="1:12" x14ac:dyDescent="0.35">
      <c r="A3043" s="3">
        <v>1561779937</v>
      </c>
      <c r="B3043">
        <v>367391</v>
      </c>
      <c r="C3043">
        <v>1</v>
      </c>
      <c r="D3043" s="2">
        <v>939.55</v>
      </c>
      <c r="E3043" s="2">
        <f>Table29[[#This Row],[quantity]]*Table29[[#This Row],[unit_price]]</f>
        <v>939.55</v>
      </c>
      <c r="F3043" t="str">
        <f>_xlfn.XLOOKUP(Table29[[#This Row],[product_id]],products!A:A,products!B:B)</f>
        <v>Baby Wipes</v>
      </c>
      <c r="G3043" t="str">
        <f>_xlfn.XLOOKUP(B:B,products!A:A,products!C:C)</f>
        <v>Baby Care</v>
      </c>
      <c r="H3043" t="str">
        <f>_xlfn.XLOOKUP(Table29[[#This Row],[product_id]],products!A:A,products!D:D)</f>
        <v>Talwar and Sons</v>
      </c>
      <c r="I3043" s="1">
        <f>_xlfn.XLOOKUP(Table29[[#This Row],[order_id]],orders!A:A,orders!C:C)</f>
        <v>45378.916666666664</v>
      </c>
      <c r="J3043" s="3">
        <f>_xlfn.XLOOKUP(Table29[[#This Row],[order_id]],orders!A:A,orders!B:B)</f>
        <v>76359458</v>
      </c>
      <c r="K3043" s="3" t="str">
        <f>_xlfn.XLOOKUP(Table29[[#This Row],[order_id]],orders!A:A,orders!E:E)</f>
        <v>Cash</v>
      </c>
      <c r="L3043" s="3" t="str">
        <f>_xlfn.XLOOKUP(Table29[[#This Row],[customer id]],customers!A:A,customers!C:C)</f>
        <v>New</v>
      </c>
    </row>
    <row r="3044" spans="1:12" x14ac:dyDescent="0.35">
      <c r="A3044" s="3">
        <v>7196559586</v>
      </c>
      <c r="B3044">
        <v>77308</v>
      </c>
      <c r="C3044">
        <v>2</v>
      </c>
      <c r="D3044" s="2">
        <v>223.27</v>
      </c>
      <c r="E3044" s="2">
        <f>Table29[[#This Row],[quantity]]*Table29[[#This Row],[unit_price]]</f>
        <v>446.54</v>
      </c>
      <c r="F3044" t="str">
        <f>_xlfn.XLOOKUP(Table29[[#This Row],[product_id]],products!A:A,products!B:B)</f>
        <v>Onions</v>
      </c>
      <c r="G3044" t="str">
        <f>_xlfn.XLOOKUP(B:B,products!A:A,products!C:C)</f>
        <v>Fruits &amp; Vegetables</v>
      </c>
      <c r="H3044" t="str">
        <f>_xlfn.XLOOKUP(Table29[[#This Row],[product_id]],products!A:A,products!D:D)</f>
        <v>Ratta-Sagar</v>
      </c>
      <c r="I3044" s="1">
        <f>_xlfn.XLOOKUP(Table29[[#This Row],[order_id]],orders!A:A,orders!C:C)</f>
        <v>45523.475694444445</v>
      </c>
      <c r="J3044" s="3">
        <f>_xlfn.XLOOKUP(Table29[[#This Row],[order_id]],orders!A:A,orders!B:B)</f>
        <v>85658166</v>
      </c>
      <c r="K3044" s="3" t="str">
        <f>_xlfn.XLOOKUP(Table29[[#This Row],[order_id]],orders!A:A,orders!E:E)</f>
        <v>Cash</v>
      </c>
      <c r="L3044" s="3" t="str">
        <f>_xlfn.XLOOKUP(Table29[[#This Row],[customer id]],customers!A:A,customers!C:C)</f>
        <v>New</v>
      </c>
    </row>
    <row r="3045" spans="1:12" x14ac:dyDescent="0.35">
      <c r="A3045" s="3">
        <v>2359961993</v>
      </c>
      <c r="B3045">
        <v>500633</v>
      </c>
      <c r="C3045">
        <v>2</v>
      </c>
      <c r="D3045" s="2">
        <v>154.5</v>
      </c>
      <c r="E3045" s="2">
        <f>Table29[[#This Row],[quantity]]*Table29[[#This Row],[unit_price]]</f>
        <v>309</v>
      </c>
      <c r="F3045" t="str">
        <f>_xlfn.XLOOKUP(Table29[[#This Row],[product_id]],products!A:A,products!B:B)</f>
        <v>Cereal</v>
      </c>
      <c r="G3045" t="str">
        <f>_xlfn.XLOOKUP(B:B,products!A:A,products!C:C)</f>
        <v>Dairy &amp; Breakfast</v>
      </c>
      <c r="H3045" t="str">
        <f>_xlfn.XLOOKUP(Table29[[#This Row],[product_id]],products!A:A,products!D:D)</f>
        <v>Trivedi-Ahluwalia</v>
      </c>
      <c r="I3045" s="1">
        <f>_xlfn.XLOOKUP(Table29[[#This Row],[order_id]],orders!A:A,orders!C:C)</f>
        <v>45461.397916666669</v>
      </c>
      <c r="J3045" s="3">
        <f>_xlfn.XLOOKUP(Table29[[#This Row],[order_id]],orders!A:A,orders!B:B)</f>
        <v>28995786</v>
      </c>
      <c r="K3045" s="3" t="str">
        <f>_xlfn.XLOOKUP(Table29[[#This Row],[order_id]],orders!A:A,orders!E:E)</f>
        <v>Cash</v>
      </c>
      <c r="L3045" s="3" t="str">
        <f>_xlfn.XLOOKUP(Table29[[#This Row],[customer id]],customers!A:A,customers!C:C)</f>
        <v>Inactive</v>
      </c>
    </row>
    <row r="3046" spans="1:12" x14ac:dyDescent="0.35">
      <c r="A3046" s="3">
        <v>243819964</v>
      </c>
      <c r="B3046">
        <v>880510</v>
      </c>
      <c r="C3046">
        <v>3</v>
      </c>
      <c r="D3046" s="2">
        <v>951.43</v>
      </c>
      <c r="E3046" s="2">
        <f>Table29[[#This Row],[quantity]]*Table29[[#This Row],[unit_price]]</f>
        <v>2854.29</v>
      </c>
      <c r="F3046" t="str">
        <f>_xlfn.XLOOKUP(Table29[[#This Row],[product_id]],products!A:A,products!B:B)</f>
        <v>Bread</v>
      </c>
      <c r="G3046" t="str">
        <f>_xlfn.XLOOKUP(B:B,products!A:A,products!C:C)</f>
        <v>Dairy &amp; Breakfast</v>
      </c>
      <c r="H3046" t="str">
        <f>_xlfn.XLOOKUP(Table29[[#This Row],[product_id]],products!A:A,products!D:D)</f>
        <v>Roy-Char</v>
      </c>
      <c r="I3046" s="1">
        <f>_xlfn.XLOOKUP(Table29[[#This Row],[order_id]],orders!A:A,orders!C:C)</f>
        <v>45263.390277777777</v>
      </c>
      <c r="J3046" s="3">
        <f>_xlfn.XLOOKUP(Table29[[#This Row],[order_id]],orders!A:A,orders!B:B)</f>
        <v>98225598</v>
      </c>
      <c r="K3046" s="3" t="str">
        <f>_xlfn.XLOOKUP(Table29[[#This Row],[order_id]],orders!A:A,orders!E:E)</f>
        <v>Wallet</v>
      </c>
      <c r="L3046" s="3" t="str">
        <f>_xlfn.XLOOKUP(Table29[[#This Row],[customer id]],customers!A:A,customers!C:C)</f>
        <v>Premium</v>
      </c>
    </row>
    <row r="3047" spans="1:12" x14ac:dyDescent="0.35">
      <c r="A3047" s="3">
        <v>4806735178</v>
      </c>
      <c r="B3047">
        <v>677169</v>
      </c>
      <c r="C3047">
        <v>2</v>
      </c>
      <c r="D3047" s="2">
        <v>261.02999999999997</v>
      </c>
      <c r="E3047" s="2">
        <f>Table29[[#This Row],[quantity]]*Table29[[#This Row],[unit_price]]</f>
        <v>522.05999999999995</v>
      </c>
      <c r="F3047" t="str">
        <f>_xlfn.XLOOKUP(Table29[[#This Row],[product_id]],products!A:A,products!B:B)</f>
        <v>Cough Syrup</v>
      </c>
      <c r="G3047" t="str">
        <f>_xlfn.XLOOKUP(B:B,products!A:A,products!C:C)</f>
        <v>Pharmacy</v>
      </c>
      <c r="H3047" t="str">
        <f>_xlfn.XLOOKUP(Table29[[#This Row],[product_id]],products!A:A,products!D:D)</f>
        <v>Char-Divan</v>
      </c>
      <c r="I3047" s="1">
        <f>_xlfn.XLOOKUP(Table29[[#This Row],[order_id]],orders!A:A,orders!C:C)</f>
        <v>45455.709722222222</v>
      </c>
      <c r="J3047" s="3">
        <f>_xlfn.XLOOKUP(Table29[[#This Row],[order_id]],orders!A:A,orders!B:B)</f>
        <v>8651281</v>
      </c>
      <c r="K3047" s="3" t="str">
        <f>_xlfn.XLOOKUP(Table29[[#This Row],[order_id]],orders!A:A,orders!E:E)</f>
        <v>Card</v>
      </c>
      <c r="L3047" s="3" t="str">
        <f>_xlfn.XLOOKUP(Table29[[#This Row],[customer id]],customers!A:A,customers!C:C)</f>
        <v>Premium</v>
      </c>
    </row>
    <row r="3048" spans="1:12" x14ac:dyDescent="0.35">
      <c r="A3048" s="3">
        <v>9198762300</v>
      </c>
      <c r="B3048">
        <v>131937</v>
      </c>
      <c r="C3048">
        <v>2</v>
      </c>
      <c r="D3048" s="2">
        <v>287.81</v>
      </c>
      <c r="E3048" s="2">
        <f>Table29[[#This Row],[quantity]]*Table29[[#This Row],[unit_price]]</f>
        <v>575.62</v>
      </c>
      <c r="F3048" t="str">
        <f>_xlfn.XLOOKUP(Table29[[#This Row],[product_id]],products!A:A,products!B:B)</f>
        <v>Frozen Pizza</v>
      </c>
      <c r="G3048" t="str">
        <f>_xlfn.XLOOKUP(B:B,products!A:A,products!C:C)</f>
        <v>Instant &amp; Frozen Food</v>
      </c>
      <c r="H3048" t="str">
        <f>_xlfn.XLOOKUP(Table29[[#This Row],[product_id]],products!A:A,products!D:D)</f>
        <v>Varkey, Devi and Ganguly</v>
      </c>
      <c r="I3048" s="1">
        <f>_xlfn.XLOOKUP(Table29[[#This Row],[order_id]],orders!A:A,orders!C:C)</f>
        <v>45262.37777777778</v>
      </c>
      <c r="J3048" s="3">
        <f>_xlfn.XLOOKUP(Table29[[#This Row],[order_id]],orders!A:A,orders!B:B)</f>
        <v>46185579</v>
      </c>
      <c r="K3048" s="3" t="str">
        <f>_xlfn.XLOOKUP(Table29[[#This Row],[order_id]],orders!A:A,orders!E:E)</f>
        <v>Wallet</v>
      </c>
      <c r="L3048" s="3" t="str">
        <f>_xlfn.XLOOKUP(Table29[[#This Row],[customer id]],customers!A:A,customers!C:C)</f>
        <v>Premium</v>
      </c>
    </row>
    <row r="3049" spans="1:12" x14ac:dyDescent="0.35">
      <c r="A3049" s="3">
        <v>1105231941</v>
      </c>
      <c r="B3049">
        <v>585299</v>
      </c>
      <c r="C3049">
        <v>1</v>
      </c>
      <c r="D3049" s="2">
        <v>799.46</v>
      </c>
      <c r="E3049" s="2">
        <f>Table29[[#This Row],[quantity]]*Table29[[#This Row],[unit_price]]</f>
        <v>799.46</v>
      </c>
      <c r="F3049" t="str">
        <f>_xlfn.XLOOKUP(Table29[[#This Row],[product_id]],products!A:A,products!B:B)</f>
        <v>Pet Treats</v>
      </c>
      <c r="G3049" t="str">
        <f>_xlfn.XLOOKUP(B:B,products!A:A,products!C:C)</f>
        <v>Pet Care</v>
      </c>
      <c r="H3049" t="str">
        <f>_xlfn.XLOOKUP(Table29[[#This Row],[product_id]],products!A:A,products!D:D)</f>
        <v>Sharma, Chandra and Prashad</v>
      </c>
      <c r="I3049" s="1">
        <f>_xlfn.XLOOKUP(Table29[[#This Row],[order_id]],orders!A:A,orders!C:C)</f>
        <v>45311.045138888891</v>
      </c>
      <c r="J3049" s="3">
        <f>_xlfn.XLOOKUP(Table29[[#This Row],[order_id]],orders!A:A,orders!B:B)</f>
        <v>29600229</v>
      </c>
      <c r="K3049" s="3" t="str">
        <f>_xlfn.XLOOKUP(Table29[[#This Row],[order_id]],orders!A:A,orders!E:E)</f>
        <v>UPI</v>
      </c>
      <c r="L3049" s="3" t="str">
        <f>_xlfn.XLOOKUP(Table29[[#This Row],[customer id]],customers!A:A,customers!C:C)</f>
        <v>Inactive</v>
      </c>
    </row>
    <row r="3050" spans="1:12" x14ac:dyDescent="0.35">
      <c r="A3050" s="3">
        <v>5533955218</v>
      </c>
      <c r="B3050">
        <v>552496</v>
      </c>
      <c r="C3050">
        <v>2</v>
      </c>
      <c r="D3050" s="2">
        <v>508</v>
      </c>
      <c r="E3050" s="2">
        <f>Table29[[#This Row],[quantity]]*Table29[[#This Row],[unit_price]]</f>
        <v>1016</v>
      </c>
      <c r="F3050" t="str">
        <f>_xlfn.XLOOKUP(Table29[[#This Row],[product_id]],products!A:A,products!B:B)</f>
        <v>Dish Soap</v>
      </c>
      <c r="G3050" t="str">
        <f>_xlfn.XLOOKUP(B:B,products!A:A,products!C:C)</f>
        <v>Household Care</v>
      </c>
      <c r="H3050" t="str">
        <f>_xlfn.XLOOKUP(Table29[[#This Row],[product_id]],products!A:A,products!D:D)</f>
        <v>Dhar PLC</v>
      </c>
      <c r="I3050" s="1">
        <f>_xlfn.XLOOKUP(Table29[[#This Row],[order_id]],orders!A:A,orders!C:C)</f>
        <v>45463.183333333334</v>
      </c>
      <c r="J3050" s="3">
        <f>_xlfn.XLOOKUP(Table29[[#This Row],[order_id]],orders!A:A,orders!B:B)</f>
        <v>38969732</v>
      </c>
      <c r="K3050" s="3" t="str">
        <f>_xlfn.XLOOKUP(Table29[[#This Row],[order_id]],orders!A:A,orders!E:E)</f>
        <v>Card</v>
      </c>
      <c r="L3050" s="3" t="str">
        <f>_xlfn.XLOOKUP(Table29[[#This Row],[customer id]],customers!A:A,customers!C:C)</f>
        <v>New</v>
      </c>
    </row>
    <row r="3051" spans="1:12" x14ac:dyDescent="0.35">
      <c r="A3051" s="3">
        <v>5130246751</v>
      </c>
      <c r="B3051">
        <v>33797</v>
      </c>
      <c r="C3051">
        <v>1</v>
      </c>
      <c r="D3051" s="2">
        <v>888.12</v>
      </c>
      <c r="E3051" s="2">
        <f>Table29[[#This Row],[quantity]]*Table29[[#This Row],[unit_price]]</f>
        <v>888.12</v>
      </c>
      <c r="F3051" t="str">
        <f>_xlfn.XLOOKUP(Table29[[#This Row],[product_id]],products!A:A,products!B:B)</f>
        <v>Pain Reliever</v>
      </c>
      <c r="G3051" t="str">
        <f>_xlfn.XLOOKUP(B:B,products!A:A,products!C:C)</f>
        <v>Pharmacy</v>
      </c>
      <c r="H3051" t="str">
        <f>_xlfn.XLOOKUP(Table29[[#This Row],[product_id]],products!A:A,products!D:D)</f>
        <v>Gaba LLC</v>
      </c>
      <c r="I3051" s="1">
        <f>_xlfn.XLOOKUP(Table29[[#This Row],[order_id]],orders!A:A,orders!C:C)</f>
        <v>45054.252083333333</v>
      </c>
      <c r="J3051" s="3">
        <f>_xlfn.XLOOKUP(Table29[[#This Row],[order_id]],orders!A:A,orders!B:B)</f>
        <v>87641623</v>
      </c>
      <c r="K3051" s="3" t="str">
        <f>_xlfn.XLOOKUP(Table29[[#This Row],[order_id]],orders!A:A,orders!E:E)</f>
        <v>Card</v>
      </c>
      <c r="L3051" s="3" t="str">
        <f>_xlfn.XLOOKUP(Table29[[#This Row],[customer id]],customers!A:A,customers!C:C)</f>
        <v>Regular</v>
      </c>
    </row>
    <row r="3052" spans="1:12" x14ac:dyDescent="0.35">
      <c r="A3052" s="3">
        <v>4528445001</v>
      </c>
      <c r="B3052">
        <v>689769</v>
      </c>
      <c r="C3052">
        <v>2</v>
      </c>
      <c r="D3052" s="2">
        <v>46.62</v>
      </c>
      <c r="E3052" s="2">
        <f>Table29[[#This Row],[quantity]]*Table29[[#This Row],[unit_price]]</f>
        <v>93.24</v>
      </c>
      <c r="F3052" t="str">
        <f>_xlfn.XLOOKUP(Table29[[#This Row],[product_id]],products!A:A,products!B:B)</f>
        <v>Frozen Vegetables</v>
      </c>
      <c r="G3052" t="str">
        <f>_xlfn.XLOOKUP(B:B,products!A:A,products!C:C)</f>
        <v>Instant &amp; Frozen Food</v>
      </c>
      <c r="H3052" t="str">
        <f>_xlfn.XLOOKUP(Table29[[#This Row],[product_id]],products!A:A,products!D:D)</f>
        <v>Kothari-Datta</v>
      </c>
      <c r="I3052" s="1">
        <f>_xlfn.XLOOKUP(Table29[[#This Row],[order_id]],orders!A:A,orders!C:C)</f>
        <v>45401.524305555555</v>
      </c>
      <c r="J3052" s="3">
        <f>_xlfn.XLOOKUP(Table29[[#This Row],[order_id]],orders!A:A,orders!B:B)</f>
        <v>20163931</v>
      </c>
      <c r="K3052" s="3" t="str">
        <f>_xlfn.XLOOKUP(Table29[[#This Row],[order_id]],orders!A:A,orders!E:E)</f>
        <v>Wallet</v>
      </c>
      <c r="L3052" s="3" t="str">
        <f>_xlfn.XLOOKUP(Table29[[#This Row],[customer id]],customers!A:A,customers!C:C)</f>
        <v>Regular</v>
      </c>
    </row>
    <row r="3053" spans="1:12" x14ac:dyDescent="0.35">
      <c r="A3053" s="3">
        <v>9503959018</v>
      </c>
      <c r="B3053">
        <v>473929</v>
      </c>
      <c r="C3053">
        <v>1</v>
      </c>
      <c r="D3053" s="2">
        <v>440.19</v>
      </c>
      <c r="E3053" s="2">
        <f>Table29[[#This Row],[quantity]]*Table29[[#This Row],[unit_price]]</f>
        <v>440.19</v>
      </c>
      <c r="F3053" t="str">
        <f>_xlfn.XLOOKUP(Table29[[#This Row],[product_id]],products!A:A,products!B:B)</f>
        <v>Carrots</v>
      </c>
      <c r="G3053" t="str">
        <f>_xlfn.XLOOKUP(B:B,products!A:A,products!C:C)</f>
        <v>Fruits &amp; Vegetables</v>
      </c>
      <c r="H3053" t="str">
        <f>_xlfn.XLOOKUP(Table29[[#This Row],[product_id]],products!A:A,products!D:D)</f>
        <v>Bhardwaj, Bhatia and Deshmukh</v>
      </c>
      <c r="I3053" s="1">
        <f>_xlfn.XLOOKUP(Table29[[#This Row],[order_id]],orders!A:A,orders!C:C)</f>
        <v>45553.445833333331</v>
      </c>
      <c r="J3053" s="3">
        <f>_xlfn.XLOOKUP(Table29[[#This Row],[order_id]],orders!A:A,orders!B:B)</f>
        <v>31084686</v>
      </c>
      <c r="K3053" s="3" t="str">
        <f>_xlfn.XLOOKUP(Table29[[#This Row],[order_id]],orders!A:A,orders!E:E)</f>
        <v>Cash</v>
      </c>
      <c r="L3053" s="3" t="str">
        <f>_xlfn.XLOOKUP(Table29[[#This Row],[customer id]],customers!A:A,customers!C:C)</f>
        <v>Regular</v>
      </c>
    </row>
    <row r="3054" spans="1:12" x14ac:dyDescent="0.35">
      <c r="A3054" s="3">
        <v>4107052604</v>
      </c>
      <c r="B3054">
        <v>306177</v>
      </c>
      <c r="C3054">
        <v>2</v>
      </c>
      <c r="D3054" s="2">
        <v>769.24</v>
      </c>
      <c r="E3054" s="2">
        <f>Table29[[#This Row],[quantity]]*Table29[[#This Row],[unit_price]]</f>
        <v>1538.48</v>
      </c>
      <c r="F3054" t="str">
        <f>_xlfn.XLOOKUP(Table29[[#This Row],[product_id]],products!A:A,products!B:B)</f>
        <v>Frozen Biryani</v>
      </c>
      <c r="G3054" t="str">
        <f>_xlfn.XLOOKUP(B:B,products!A:A,products!C:C)</f>
        <v>Instant &amp; Frozen Food</v>
      </c>
      <c r="H3054" t="str">
        <f>_xlfn.XLOOKUP(Table29[[#This Row],[product_id]],products!A:A,products!D:D)</f>
        <v>Som Inc</v>
      </c>
      <c r="I3054" s="1">
        <f>_xlfn.XLOOKUP(Table29[[#This Row],[order_id]],orders!A:A,orders!C:C)</f>
        <v>45251.445833333331</v>
      </c>
      <c r="J3054" s="3">
        <f>_xlfn.XLOOKUP(Table29[[#This Row],[order_id]],orders!A:A,orders!B:B)</f>
        <v>34668988</v>
      </c>
      <c r="K3054" s="3" t="str">
        <f>_xlfn.XLOOKUP(Table29[[#This Row],[order_id]],orders!A:A,orders!E:E)</f>
        <v>UPI</v>
      </c>
      <c r="L3054" s="3" t="str">
        <f>_xlfn.XLOOKUP(Table29[[#This Row],[customer id]],customers!A:A,customers!C:C)</f>
        <v>Inactive</v>
      </c>
    </row>
    <row r="3055" spans="1:12" x14ac:dyDescent="0.35">
      <c r="A3055" s="3">
        <v>5578822558</v>
      </c>
      <c r="B3055">
        <v>298985</v>
      </c>
      <c r="C3055">
        <v>3</v>
      </c>
      <c r="D3055" s="2">
        <v>183.76</v>
      </c>
      <c r="E3055" s="2">
        <f>Table29[[#This Row],[quantity]]*Table29[[#This Row],[unit_price]]</f>
        <v>551.28</v>
      </c>
      <c r="F3055" t="str">
        <f>_xlfn.XLOOKUP(Table29[[#This Row],[product_id]],products!A:A,products!B:B)</f>
        <v>Vitamins</v>
      </c>
      <c r="G3055" t="str">
        <f>_xlfn.XLOOKUP(B:B,products!A:A,products!C:C)</f>
        <v>Pharmacy</v>
      </c>
      <c r="H3055" t="str">
        <f>_xlfn.XLOOKUP(Table29[[#This Row],[product_id]],products!A:A,products!D:D)</f>
        <v>Ramanathan, Joshi and Srinivasan</v>
      </c>
      <c r="I3055" s="1">
        <f>_xlfn.XLOOKUP(Table29[[#This Row],[order_id]],orders!A:A,orders!C:C)</f>
        <v>45144.742361111108</v>
      </c>
      <c r="J3055" s="3">
        <f>_xlfn.XLOOKUP(Table29[[#This Row],[order_id]],orders!A:A,orders!B:B)</f>
        <v>8817168</v>
      </c>
      <c r="K3055" s="3" t="str">
        <f>_xlfn.XLOOKUP(Table29[[#This Row],[order_id]],orders!A:A,orders!E:E)</f>
        <v>UPI</v>
      </c>
      <c r="L3055" s="3" t="str">
        <f>_xlfn.XLOOKUP(Table29[[#This Row],[customer id]],customers!A:A,customers!C:C)</f>
        <v>Inactive</v>
      </c>
    </row>
    <row r="3056" spans="1:12" x14ac:dyDescent="0.35">
      <c r="A3056" s="3">
        <v>5506634472</v>
      </c>
      <c r="B3056">
        <v>894539</v>
      </c>
      <c r="C3056">
        <v>1</v>
      </c>
      <c r="D3056" s="2">
        <v>445.48</v>
      </c>
      <c r="E3056" s="2">
        <f>Table29[[#This Row],[quantity]]*Table29[[#This Row],[unit_price]]</f>
        <v>445.48</v>
      </c>
      <c r="F3056" t="str">
        <f>_xlfn.XLOOKUP(Table29[[#This Row],[product_id]],products!A:A,products!B:B)</f>
        <v>Dish Soap</v>
      </c>
      <c r="G3056" t="str">
        <f>_xlfn.XLOOKUP(B:B,products!A:A,products!C:C)</f>
        <v>Household Care</v>
      </c>
      <c r="H3056" t="str">
        <f>_xlfn.XLOOKUP(Table29[[#This Row],[product_id]],products!A:A,products!D:D)</f>
        <v>Pall, Sule and Sood</v>
      </c>
      <c r="I3056" s="1">
        <f>_xlfn.XLOOKUP(Table29[[#This Row],[order_id]],orders!A:A,orders!C:C)</f>
        <v>45557.753472222219</v>
      </c>
      <c r="J3056" s="3">
        <f>_xlfn.XLOOKUP(Table29[[#This Row],[order_id]],orders!A:A,orders!B:B)</f>
        <v>6579892</v>
      </c>
      <c r="K3056" s="3" t="str">
        <f>_xlfn.XLOOKUP(Table29[[#This Row],[order_id]],orders!A:A,orders!E:E)</f>
        <v>Wallet</v>
      </c>
      <c r="L3056" s="3" t="str">
        <f>_xlfn.XLOOKUP(Table29[[#This Row],[customer id]],customers!A:A,customers!C:C)</f>
        <v>Regular</v>
      </c>
    </row>
    <row r="3057" spans="1:12" x14ac:dyDescent="0.35">
      <c r="A3057" s="3">
        <v>4112426763</v>
      </c>
      <c r="B3057">
        <v>41853</v>
      </c>
      <c r="C3057">
        <v>1</v>
      </c>
      <c r="D3057" s="2">
        <v>910.44</v>
      </c>
      <c r="E3057" s="2">
        <f>Table29[[#This Row],[quantity]]*Table29[[#This Row],[unit_price]]</f>
        <v>910.44</v>
      </c>
      <c r="F3057" t="str">
        <f>_xlfn.XLOOKUP(Table29[[#This Row],[product_id]],products!A:A,products!B:B)</f>
        <v>Curd</v>
      </c>
      <c r="G3057" t="str">
        <f>_xlfn.XLOOKUP(B:B,products!A:A,products!C:C)</f>
        <v>Dairy &amp; Breakfast</v>
      </c>
      <c r="H3057" t="str">
        <f>_xlfn.XLOOKUP(Table29[[#This Row],[product_id]],products!A:A,products!D:D)</f>
        <v>Handa PLC</v>
      </c>
      <c r="I3057" s="1">
        <f>_xlfn.XLOOKUP(Table29[[#This Row],[order_id]],orders!A:A,orders!C:C)</f>
        <v>45559.868055555555</v>
      </c>
      <c r="J3057" s="3">
        <f>_xlfn.XLOOKUP(Table29[[#This Row],[order_id]],orders!A:A,orders!B:B)</f>
        <v>97825663</v>
      </c>
      <c r="K3057" s="3" t="str">
        <f>_xlfn.XLOOKUP(Table29[[#This Row],[order_id]],orders!A:A,orders!E:E)</f>
        <v>Card</v>
      </c>
      <c r="L3057" s="3" t="str">
        <f>_xlfn.XLOOKUP(Table29[[#This Row],[customer id]],customers!A:A,customers!C:C)</f>
        <v>Regular</v>
      </c>
    </row>
    <row r="3058" spans="1:12" x14ac:dyDescent="0.35">
      <c r="A3058" s="3">
        <v>7157334145</v>
      </c>
      <c r="B3058">
        <v>18035</v>
      </c>
      <c r="C3058">
        <v>3</v>
      </c>
      <c r="D3058" s="2">
        <v>968.94</v>
      </c>
      <c r="E3058" s="2">
        <f>Table29[[#This Row],[quantity]]*Table29[[#This Row],[unit_price]]</f>
        <v>2906.82</v>
      </c>
      <c r="F3058" t="str">
        <f>_xlfn.XLOOKUP(Table29[[#This Row],[product_id]],products!A:A,products!B:B)</f>
        <v>Dish Soap</v>
      </c>
      <c r="G3058" t="str">
        <f>_xlfn.XLOOKUP(B:B,products!A:A,products!C:C)</f>
        <v>Household Care</v>
      </c>
      <c r="H3058" t="str">
        <f>_xlfn.XLOOKUP(Table29[[#This Row],[product_id]],products!A:A,products!D:D)</f>
        <v>Ramesh Inc</v>
      </c>
      <c r="I3058" s="1">
        <f>_xlfn.XLOOKUP(Table29[[#This Row],[order_id]],orders!A:A,orders!C:C)</f>
        <v>45208.372916666667</v>
      </c>
      <c r="J3058" s="3">
        <f>_xlfn.XLOOKUP(Table29[[#This Row],[order_id]],orders!A:A,orders!B:B)</f>
        <v>90021871</v>
      </c>
      <c r="K3058" s="3" t="str">
        <f>_xlfn.XLOOKUP(Table29[[#This Row],[order_id]],orders!A:A,orders!E:E)</f>
        <v>Wallet</v>
      </c>
      <c r="L3058" s="3" t="str">
        <f>_xlfn.XLOOKUP(Table29[[#This Row],[customer id]],customers!A:A,customers!C:C)</f>
        <v>Regular</v>
      </c>
    </row>
    <row r="3059" spans="1:12" x14ac:dyDescent="0.35">
      <c r="A3059" s="3">
        <v>8423458672</v>
      </c>
      <c r="B3059">
        <v>491521</v>
      </c>
      <c r="C3059">
        <v>1</v>
      </c>
      <c r="D3059" s="2">
        <v>556.35</v>
      </c>
      <c r="E3059" s="2">
        <f>Table29[[#This Row],[quantity]]*Table29[[#This Row],[unit_price]]</f>
        <v>556.35</v>
      </c>
      <c r="F3059" t="str">
        <f>_xlfn.XLOOKUP(Table29[[#This Row],[product_id]],products!A:A,products!B:B)</f>
        <v>Nuts</v>
      </c>
      <c r="G3059" t="str">
        <f>_xlfn.XLOOKUP(B:B,products!A:A,products!C:C)</f>
        <v>Snacks &amp; Munchies</v>
      </c>
      <c r="H3059" t="str">
        <f>_xlfn.XLOOKUP(Table29[[#This Row],[product_id]],products!A:A,products!D:D)</f>
        <v>Karpe Inc</v>
      </c>
      <c r="I3059" s="1">
        <f>_xlfn.XLOOKUP(Table29[[#This Row],[order_id]],orders!A:A,orders!C:C)</f>
        <v>45004.990972222222</v>
      </c>
      <c r="J3059" s="3">
        <f>_xlfn.XLOOKUP(Table29[[#This Row],[order_id]],orders!A:A,orders!B:B)</f>
        <v>60698094</v>
      </c>
      <c r="K3059" s="3" t="str">
        <f>_xlfn.XLOOKUP(Table29[[#This Row],[order_id]],orders!A:A,orders!E:E)</f>
        <v>Card</v>
      </c>
      <c r="L3059" s="3" t="str">
        <f>_xlfn.XLOOKUP(Table29[[#This Row],[customer id]],customers!A:A,customers!C:C)</f>
        <v>New</v>
      </c>
    </row>
    <row r="3060" spans="1:12" x14ac:dyDescent="0.35">
      <c r="A3060" s="3">
        <v>3011683470</v>
      </c>
      <c r="B3060">
        <v>712307</v>
      </c>
      <c r="C3060">
        <v>1</v>
      </c>
      <c r="D3060" s="2">
        <v>264.89</v>
      </c>
      <c r="E3060" s="2">
        <f>Table29[[#This Row],[quantity]]*Table29[[#This Row],[unit_price]]</f>
        <v>264.89</v>
      </c>
      <c r="F3060" t="str">
        <f>_xlfn.XLOOKUP(Table29[[#This Row],[product_id]],products!A:A,products!B:B)</f>
        <v>Orange Juice</v>
      </c>
      <c r="G3060" t="str">
        <f>_xlfn.XLOOKUP(B:B,products!A:A,products!C:C)</f>
        <v>Cold Drinks &amp; Juices</v>
      </c>
      <c r="H3060" t="str">
        <f>_xlfn.XLOOKUP(Table29[[#This Row],[product_id]],products!A:A,products!D:D)</f>
        <v>Chana LLC</v>
      </c>
      <c r="I3060" s="1">
        <f>_xlfn.XLOOKUP(Table29[[#This Row],[order_id]],orders!A:A,orders!C:C)</f>
        <v>45005.3125</v>
      </c>
      <c r="J3060" s="3">
        <f>_xlfn.XLOOKUP(Table29[[#This Row],[order_id]],orders!A:A,orders!B:B)</f>
        <v>65121696</v>
      </c>
      <c r="K3060" s="3" t="str">
        <f>_xlfn.XLOOKUP(Table29[[#This Row],[order_id]],orders!A:A,orders!E:E)</f>
        <v>Cash</v>
      </c>
      <c r="L3060" s="3" t="str">
        <f>_xlfn.XLOOKUP(Table29[[#This Row],[customer id]],customers!A:A,customers!C:C)</f>
        <v>New</v>
      </c>
    </row>
    <row r="3061" spans="1:12" x14ac:dyDescent="0.35">
      <c r="A3061" s="3">
        <v>1884947290</v>
      </c>
      <c r="B3061">
        <v>455083</v>
      </c>
      <c r="C3061">
        <v>2</v>
      </c>
      <c r="D3061" s="2">
        <v>959.01</v>
      </c>
      <c r="E3061" s="2">
        <f>Table29[[#This Row],[quantity]]*Table29[[#This Row],[unit_price]]</f>
        <v>1918.02</v>
      </c>
      <c r="F3061" t="str">
        <f>_xlfn.XLOOKUP(Table29[[#This Row],[product_id]],products!A:A,products!B:B)</f>
        <v>Butter</v>
      </c>
      <c r="G3061" t="str">
        <f>_xlfn.XLOOKUP(B:B,products!A:A,products!C:C)</f>
        <v>Dairy &amp; Breakfast</v>
      </c>
      <c r="H3061" t="str">
        <f>_xlfn.XLOOKUP(Table29[[#This Row],[product_id]],products!A:A,products!D:D)</f>
        <v>Dutta Inc</v>
      </c>
      <c r="I3061" s="1">
        <f>_xlfn.XLOOKUP(Table29[[#This Row],[order_id]],orders!A:A,orders!C:C)</f>
        <v>45178.063194444447</v>
      </c>
      <c r="J3061" s="3">
        <f>_xlfn.XLOOKUP(Table29[[#This Row],[order_id]],orders!A:A,orders!B:B)</f>
        <v>75244116</v>
      </c>
      <c r="K3061" s="3" t="str">
        <f>_xlfn.XLOOKUP(Table29[[#This Row],[order_id]],orders!A:A,orders!E:E)</f>
        <v>Wallet</v>
      </c>
      <c r="L3061" s="3" t="str">
        <f>_xlfn.XLOOKUP(Table29[[#This Row],[customer id]],customers!A:A,customers!C:C)</f>
        <v>Inactive</v>
      </c>
    </row>
    <row r="3062" spans="1:12" x14ac:dyDescent="0.35">
      <c r="A3062" s="3">
        <v>558163882</v>
      </c>
      <c r="B3062">
        <v>585299</v>
      </c>
      <c r="C3062">
        <v>2</v>
      </c>
      <c r="D3062" s="2">
        <v>799.46</v>
      </c>
      <c r="E3062" s="2">
        <f>Table29[[#This Row],[quantity]]*Table29[[#This Row],[unit_price]]</f>
        <v>1598.92</v>
      </c>
      <c r="F3062" t="str">
        <f>_xlfn.XLOOKUP(Table29[[#This Row],[product_id]],products!A:A,products!B:B)</f>
        <v>Pet Treats</v>
      </c>
      <c r="G3062" t="str">
        <f>_xlfn.XLOOKUP(B:B,products!A:A,products!C:C)</f>
        <v>Pet Care</v>
      </c>
      <c r="H3062" t="str">
        <f>_xlfn.XLOOKUP(Table29[[#This Row],[product_id]],products!A:A,products!D:D)</f>
        <v>Sharma, Chandra and Prashad</v>
      </c>
      <c r="I3062" s="1">
        <f>_xlfn.XLOOKUP(Table29[[#This Row],[order_id]],orders!A:A,orders!C:C)</f>
        <v>45484.488888888889</v>
      </c>
      <c r="J3062" s="3">
        <f>_xlfn.XLOOKUP(Table29[[#This Row],[order_id]],orders!A:A,orders!B:B)</f>
        <v>39317905</v>
      </c>
      <c r="K3062" s="3" t="str">
        <f>_xlfn.XLOOKUP(Table29[[#This Row],[order_id]],orders!A:A,orders!E:E)</f>
        <v>Wallet</v>
      </c>
      <c r="L3062" s="3" t="str">
        <f>_xlfn.XLOOKUP(Table29[[#This Row],[customer id]],customers!A:A,customers!C:C)</f>
        <v>New</v>
      </c>
    </row>
    <row r="3063" spans="1:12" x14ac:dyDescent="0.35">
      <c r="A3063" s="3">
        <v>824869105</v>
      </c>
      <c r="B3063">
        <v>376447</v>
      </c>
      <c r="C3063">
        <v>2</v>
      </c>
      <c r="D3063" s="2">
        <v>724.84</v>
      </c>
      <c r="E3063" s="2">
        <f>Table29[[#This Row],[quantity]]*Table29[[#This Row],[unit_price]]</f>
        <v>1449.68</v>
      </c>
      <c r="F3063" t="str">
        <f>_xlfn.XLOOKUP(Table29[[#This Row],[product_id]],products!A:A,products!B:B)</f>
        <v>Butter</v>
      </c>
      <c r="G3063" t="str">
        <f>_xlfn.XLOOKUP(B:B,products!A:A,products!C:C)</f>
        <v>Dairy &amp; Breakfast</v>
      </c>
      <c r="H3063" t="str">
        <f>_xlfn.XLOOKUP(Table29[[#This Row],[product_id]],products!A:A,products!D:D)</f>
        <v>Gara and Sons</v>
      </c>
      <c r="I3063" s="1">
        <f>_xlfn.XLOOKUP(Table29[[#This Row],[order_id]],orders!A:A,orders!C:C)</f>
        <v>45531.69027777778</v>
      </c>
      <c r="J3063" s="3">
        <f>_xlfn.XLOOKUP(Table29[[#This Row],[order_id]],orders!A:A,orders!B:B)</f>
        <v>66943324</v>
      </c>
      <c r="K3063" s="3" t="str">
        <f>_xlfn.XLOOKUP(Table29[[#This Row],[order_id]],orders!A:A,orders!E:E)</f>
        <v>UPI</v>
      </c>
      <c r="L3063" s="3" t="str">
        <f>_xlfn.XLOOKUP(Table29[[#This Row],[customer id]],customers!A:A,customers!C:C)</f>
        <v>Premium</v>
      </c>
    </row>
    <row r="3064" spans="1:12" x14ac:dyDescent="0.35">
      <c r="A3064" s="3">
        <v>4193492511</v>
      </c>
      <c r="B3064">
        <v>51036</v>
      </c>
      <c r="C3064">
        <v>2</v>
      </c>
      <c r="D3064" s="2">
        <v>931.61</v>
      </c>
      <c r="E3064" s="2">
        <f>Table29[[#This Row],[quantity]]*Table29[[#This Row],[unit_price]]</f>
        <v>1863.22</v>
      </c>
      <c r="F3064" t="str">
        <f>_xlfn.XLOOKUP(Table29[[#This Row],[product_id]],products!A:A,products!B:B)</f>
        <v>Baby Food</v>
      </c>
      <c r="G3064" t="str">
        <f>_xlfn.XLOOKUP(B:B,products!A:A,products!C:C)</f>
        <v>Baby Care</v>
      </c>
      <c r="H3064" t="str">
        <f>_xlfn.XLOOKUP(Table29[[#This Row],[product_id]],products!A:A,products!D:D)</f>
        <v>Karnik PLC</v>
      </c>
      <c r="I3064" s="1">
        <f>_xlfn.XLOOKUP(Table29[[#This Row],[order_id]],orders!A:A,orders!C:C)</f>
        <v>45201.635416666664</v>
      </c>
      <c r="J3064" s="3">
        <f>_xlfn.XLOOKUP(Table29[[#This Row],[order_id]],orders!A:A,orders!B:B)</f>
        <v>10683250</v>
      </c>
      <c r="K3064" s="3" t="str">
        <f>_xlfn.XLOOKUP(Table29[[#This Row],[order_id]],orders!A:A,orders!E:E)</f>
        <v>Wallet</v>
      </c>
      <c r="L3064" s="3" t="str">
        <f>_xlfn.XLOOKUP(Table29[[#This Row],[customer id]],customers!A:A,customers!C:C)</f>
        <v>Regular</v>
      </c>
    </row>
    <row r="3065" spans="1:12" x14ac:dyDescent="0.35">
      <c r="A3065" s="3">
        <v>120996684</v>
      </c>
      <c r="B3065">
        <v>690565</v>
      </c>
      <c r="C3065">
        <v>2</v>
      </c>
      <c r="D3065" s="2">
        <v>951.27</v>
      </c>
      <c r="E3065" s="2">
        <f>Table29[[#This Row],[quantity]]*Table29[[#This Row],[unit_price]]</f>
        <v>1902.54</v>
      </c>
      <c r="F3065" t="str">
        <f>_xlfn.XLOOKUP(Table29[[#This Row],[product_id]],products!A:A,products!B:B)</f>
        <v>Cookies</v>
      </c>
      <c r="G3065" t="str">
        <f>_xlfn.XLOOKUP(B:B,products!A:A,products!C:C)</f>
        <v>Snacks &amp; Munchies</v>
      </c>
      <c r="H3065" t="str">
        <f>_xlfn.XLOOKUP(Table29[[#This Row],[product_id]],products!A:A,products!D:D)</f>
        <v>Roy, Seth and Patla</v>
      </c>
      <c r="I3065" s="1">
        <f>_xlfn.XLOOKUP(Table29[[#This Row],[order_id]],orders!A:A,orders!C:C)</f>
        <v>45201.472916666666</v>
      </c>
      <c r="J3065" s="3">
        <f>_xlfn.XLOOKUP(Table29[[#This Row],[order_id]],orders!A:A,orders!B:B)</f>
        <v>92455970</v>
      </c>
      <c r="K3065" s="3" t="str">
        <f>_xlfn.XLOOKUP(Table29[[#This Row],[order_id]],orders!A:A,orders!E:E)</f>
        <v>Card</v>
      </c>
      <c r="L3065" s="3" t="str">
        <f>_xlfn.XLOOKUP(Table29[[#This Row],[customer id]],customers!A:A,customers!C:C)</f>
        <v>Inactive</v>
      </c>
    </row>
    <row r="3066" spans="1:12" x14ac:dyDescent="0.35">
      <c r="A3066" s="3">
        <v>2531932780</v>
      </c>
      <c r="B3066">
        <v>726958</v>
      </c>
      <c r="C3066">
        <v>3</v>
      </c>
      <c r="D3066" s="2">
        <v>887.48</v>
      </c>
      <c r="E3066" s="2">
        <f>Table29[[#This Row],[quantity]]*Table29[[#This Row],[unit_price]]</f>
        <v>2662.44</v>
      </c>
      <c r="F3066" t="str">
        <f>_xlfn.XLOOKUP(Table29[[#This Row],[product_id]],products!A:A,products!B:B)</f>
        <v>Cat Food</v>
      </c>
      <c r="G3066" t="str">
        <f>_xlfn.XLOOKUP(B:B,products!A:A,products!C:C)</f>
        <v>Pet Care</v>
      </c>
      <c r="H3066" t="str">
        <f>_xlfn.XLOOKUP(Table29[[#This Row],[product_id]],products!A:A,products!D:D)</f>
        <v>Doctor-Patla</v>
      </c>
      <c r="I3066" s="1">
        <f>_xlfn.XLOOKUP(Table29[[#This Row],[order_id]],orders!A:A,orders!C:C)</f>
        <v>45123.502083333333</v>
      </c>
      <c r="J3066" s="3">
        <f>_xlfn.XLOOKUP(Table29[[#This Row],[order_id]],orders!A:A,orders!B:B)</f>
        <v>91500615</v>
      </c>
      <c r="K3066" s="3" t="str">
        <f>_xlfn.XLOOKUP(Table29[[#This Row],[order_id]],orders!A:A,orders!E:E)</f>
        <v>Wallet</v>
      </c>
      <c r="L3066" s="3" t="str">
        <f>_xlfn.XLOOKUP(Table29[[#This Row],[customer id]],customers!A:A,customers!C:C)</f>
        <v>Premium</v>
      </c>
    </row>
    <row r="3067" spans="1:12" x14ac:dyDescent="0.35">
      <c r="A3067" s="3">
        <v>8095547865</v>
      </c>
      <c r="B3067">
        <v>89084</v>
      </c>
      <c r="C3067">
        <v>2</v>
      </c>
      <c r="D3067" s="2">
        <v>598.83000000000004</v>
      </c>
      <c r="E3067" s="2">
        <f>Table29[[#This Row],[quantity]]*Table29[[#This Row],[unit_price]]</f>
        <v>1197.6600000000001</v>
      </c>
      <c r="F3067" t="str">
        <f>_xlfn.XLOOKUP(Table29[[#This Row],[product_id]],products!A:A,products!B:B)</f>
        <v>Milk</v>
      </c>
      <c r="G3067" t="str">
        <f>_xlfn.XLOOKUP(B:B,products!A:A,products!C:C)</f>
        <v>Dairy &amp; Breakfast</v>
      </c>
      <c r="H3067" t="str">
        <f>_xlfn.XLOOKUP(Table29[[#This Row],[product_id]],products!A:A,products!D:D)</f>
        <v>Wali, Virk and Iyer</v>
      </c>
      <c r="I3067" s="1">
        <f>_xlfn.XLOOKUP(Table29[[#This Row],[order_id]],orders!A:A,orders!C:C)</f>
        <v>45004.535416666666</v>
      </c>
      <c r="J3067" s="3">
        <f>_xlfn.XLOOKUP(Table29[[#This Row],[order_id]],orders!A:A,orders!B:B)</f>
        <v>27620326</v>
      </c>
      <c r="K3067" s="3" t="str">
        <f>_xlfn.XLOOKUP(Table29[[#This Row],[order_id]],orders!A:A,orders!E:E)</f>
        <v>Wallet</v>
      </c>
      <c r="L3067" s="3" t="str">
        <f>_xlfn.XLOOKUP(Table29[[#This Row],[customer id]],customers!A:A,customers!C:C)</f>
        <v>Regular</v>
      </c>
    </row>
    <row r="3068" spans="1:12" x14ac:dyDescent="0.35">
      <c r="A3068" s="3">
        <v>6894204435</v>
      </c>
      <c r="B3068">
        <v>992178</v>
      </c>
      <c r="C3068">
        <v>3</v>
      </c>
      <c r="D3068" s="2">
        <v>632.42999999999995</v>
      </c>
      <c r="E3068" s="2">
        <f>Table29[[#This Row],[quantity]]*Table29[[#This Row],[unit_price]]</f>
        <v>1897.29</v>
      </c>
      <c r="F3068" t="str">
        <f>_xlfn.XLOOKUP(Table29[[#This Row],[product_id]],products!A:A,products!B:B)</f>
        <v>Pain Reliever</v>
      </c>
      <c r="G3068" t="str">
        <f>_xlfn.XLOOKUP(B:B,products!A:A,products!C:C)</f>
        <v>Pharmacy</v>
      </c>
      <c r="H3068" t="str">
        <f>_xlfn.XLOOKUP(Table29[[#This Row],[product_id]],products!A:A,products!D:D)</f>
        <v>Basu and Sons</v>
      </c>
      <c r="I3068" s="1">
        <f>_xlfn.XLOOKUP(Table29[[#This Row],[order_id]],orders!A:A,orders!C:C)</f>
        <v>45094.774305555555</v>
      </c>
      <c r="J3068" s="3">
        <f>_xlfn.XLOOKUP(Table29[[#This Row],[order_id]],orders!A:A,orders!B:B)</f>
        <v>10700664</v>
      </c>
      <c r="K3068" s="3" t="str">
        <f>_xlfn.XLOOKUP(Table29[[#This Row],[order_id]],orders!A:A,orders!E:E)</f>
        <v>Cash</v>
      </c>
      <c r="L3068" s="3" t="str">
        <f>_xlfn.XLOOKUP(Table29[[#This Row],[customer id]],customers!A:A,customers!C:C)</f>
        <v>Regular</v>
      </c>
    </row>
    <row r="3069" spans="1:12" x14ac:dyDescent="0.35">
      <c r="A3069" s="3">
        <v>9514917126</v>
      </c>
      <c r="B3069">
        <v>425341</v>
      </c>
      <c r="C3069">
        <v>2</v>
      </c>
      <c r="D3069" s="2">
        <v>486.28</v>
      </c>
      <c r="E3069" s="2">
        <f>Table29[[#This Row],[quantity]]*Table29[[#This Row],[unit_price]]</f>
        <v>972.56</v>
      </c>
      <c r="F3069" t="str">
        <f>_xlfn.XLOOKUP(Table29[[#This Row],[product_id]],products!A:A,products!B:B)</f>
        <v>Pet Treats</v>
      </c>
      <c r="G3069" t="str">
        <f>_xlfn.XLOOKUP(B:B,products!A:A,products!C:C)</f>
        <v>Pet Care</v>
      </c>
      <c r="H3069" t="str">
        <f>_xlfn.XLOOKUP(Table29[[#This Row],[product_id]],products!A:A,products!D:D)</f>
        <v>Mani, Dhar and Muni</v>
      </c>
      <c r="I3069" s="1">
        <f>_xlfn.XLOOKUP(Table29[[#This Row],[order_id]],orders!A:A,orders!C:C)</f>
        <v>45502.324305555558</v>
      </c>
      <c r="J3069" s="3">
        <f>_xlfn.XLOOKUP(Table29[[#This Row],[order_id]],orders!A:A,orders!B:B)</f>
        <v>43599910</v>
      </c>
      <c r="K3069" s="3" t="str">
        <f>_xlfn.XLOOKUP(Table29[[#This Row],[order_id]],orders!A:A,orders!E:E)</f>
        <v>UPI</v>
      </c>
      <c r="L3069" s="3" t="str">
        <f>_xlfn.XLOOKUP(Table29[[#This Row],[customer id]],customers!A:A,customers!C:C)</f>
        <v>Premium</v>
      </c>
    </row>
    <row r="3070" spans="1:12" x14ac:dyDescent="0.35">
      <c r="A3070" s="3">
        <v>9329665908</v>
      </c>
      <c r="B3070">
        <v>140154</v>
      </c>
      <c r="C3070">
        <v>2</v>
      </c>
      <c r="D3070" s="2">
        <v>171.2</v>
      </c>
      <c r="E3070" s="2">
        <f>Table29[[#This Row],[quantity]]*Table29[[#This Row],[unit_price]]</f>
        <v>342.4</v>
      </c>
      <c r="F3070" t="str">
        <f>_xlfn.XLOOKUP(Table29[[#This Row],[product_id]],products!A:A,products!B:B)</f>
        <v>Shampoo</v>
      </c>
      <c r="G3070" t="str">
        <f>_xlfn.XLOOKUP(B:B,products!A:A,products!C:C)</f>
        <v>Personal Care</v>
      </c>
      <c r="H3070" t="str">
        <f>_xlfn.XLOOKUP(Table29[[#This Row],[product_id]],products!A:A,products!D:D)</f>
        <v>Malhotra LLC</v>
      </c>
      <c r="I3070" s="1">
        <f>_xlfn.XLOOKUP(Table29[[#This Row],[order_id]],orders!A:A,orders!C:C)</f>
        <v>45122.343055555553</v>
      </c>
      <c r="J3070" s="3">
        <f>_xlfn.XLOOKUP(Table29[[#This Row],[order_id]],orders!A:A,orders!B:B)</f>
        <v>57102800</v>
      </c>
      <c r="K3070" s="3" t="str">
        <f>_xlfn.XLOOKUP(Table29[[#This Row],[order_id]],orders!A:A,orders!E:E)</f>
        <v>Card</v>
      </c>
      <c r="L3070" s="3" t="str">
        <f>_xlfn.XLOOKUP(Table29[[#This Row],[customer id]],customers!A:A,customers!C:C)</f>
        <v>Inactive</v>
      </c>
    </row>
    <row r="3071" spans="1:12" x14ac:dyDescent="0.35">
      <c r="A3071" s="3">
        <v>1435406360</v>
      </c>
      <c r="B3071">
        <v>723678</v>
      </c>
      <c r="C3071">
        <v>3</v>
      </c>
      <c r="D3071" s="2">
        <v>675.46</v>
      </c>
      <c r="E3071" s="2">
        <f>Table29[[#This Row],[quantity]]*Table29[[#This Row],[unit_price]]</f>
        <v>2026.38</v>
      </c>
      <c r="F3071" t="str">
        <f>_xlfn.XLOOKUP(Table29[[#This Row],[product_id]],products!A:A,products!B:B)</f>
        <v>Dog Food</v>
      </c>
      <c r="G3071" t="str">
        <f>_xlfn.XLOOKUP(B:B,products!A:A,products!C:C)</f>
        <v>Pet Care</v>
      </c>
      <c r="H3071" t="str">
        <f>_xlfn.XLOOKUP(Table29[[#This Row],[product_id]],products!A:A,products!D:D)</f>
        <v>Lall, Datta and Swamy</v>
      </c>
      <c r="I3071" s="1">
        <f>_xlfn.XLOOKUP(Table29[[#This Row],[order_id]],orders!A:A,orders!C:C)</f>
        <v>45271.322222222225</v>
      </c>
      <c r="J3071" s="3">
        <f>_xlfn.XLOOKUP(Table29[[#This Row],[order_id]],orders!A:A,orders!B:B)</f>
        <v>1174162</v>
      </c>
      <c r="K3071" s="3" t="str">
        <f>_xlfn.XLOOKUP(Table29[[#This Row],[order_id]],orders!A:A,orders!E:E)</f>
        <v>Wallet</v>
      </c>
      <c r="L3071" s="3" t="str">
        <f>_xlfn.XLOOKUP(Table29[[#This Row],[customer id]],customers!A:A,customers!C:C)</f>
        <v>Premium</v>
      </c>
    </row>
    <row r="3072" spans="1:12" x14ac:dyDescent="0.35">
      <c r="A3072" s="3">
        <v>3460843508</v>
      </c>
      <c r="B3072">
        <v>883013</v>
      </c>
      <c r="C3072">
        <v>3</v>
      </c>
      <c r="D3072" s="2">
        <v>989.88</v>
      </c>
      <c r="E3072" s="2">
        <f>Table29[[#This Row],[quantity]]*Table29[[#This Row],[unit_price]]</f>
        <v>2969.64</v>
      </c>
      <c r="F3072" t="str">
        <f>_xlfn.XLOOKUP(Table29[[#This Row],[product_id]],products!A:A,products!B:B)</f>
        <v>Eggs</v>
      </c>
      <c r="G3072" t="str">
        <f>_xlfn.XLOOKUP(B:B,products!A:A,products!C:C)</f>
        <v>Dairy &amp; Breakfast</v>
      </c>
      <c r="H3072" t="str">
        <f>_xlfn.XLOOKUP(Table29[[#This Row],[product_id]],products!A:A,products!D:D)</f>
        <v>Chahal Group</v>
      </c>
      <c r="I3072" s="1">
        <f>_xlfn.XLOOKUP(Table29[[#This Row],[order_id]],orders!A:A,orders!C:C)</f>
        <v>45220.036111111112</v>
      </c>
      <c r="J3072" s="3">
        <f>_xlfn.XLOOKUP(Table29[[#This Row],[order_id]],orders!A:A,orders!B:B)</f>
        <v>32797235</v>
      </c>
      <c r="K3072" s="3" t="str">
        <f>_xlfn.XLOOKUP(Table29[[#This Row],[order_id]],orders!A:A,orders!E:E)</f>
        <v>UPI</v>
      </c>
      <c r="L3072" s="3" t="str">
        <f>_xlfn.XLOOKUP(Table29[[#This Row],[customer id]],customers!A:A,customers!C:C)</f>
        <v>Regular</v>
      </c>
    </row>
    <row r="3073" spans="1:12" x14ac:dyDescent="0.35">
      <c r="A3073" s="3">
        <v>4762084133</v>
      </c>
      <c r="B3073">
        <v>433521</v>
      </c>
      <c r="C3073">
        <v>3</v>
      </c>
      <c r="D3073" s="2">
        <v>321.33</v>
      </c>
      <c r="E3073" s="2">
        <f>Table29[[#This Row],[quantity]]*Table29[[#This Row],[unit_price]]</f>
        <v>963.99</v>
      </c>
      <c r="F3073" t="str">
        <f>_xlfn.XLOOKUP(Table29[[#This Row],[product_id]],products!A:A,products!B:B)</f>
        <v>Diapers</v>
      </c>
      <c r="G3073" t="str">
        <f>_xlfn.XLOOKUP(B:B,products!A:A,products!C:C)</f>
        <v>Baby Care</v>
      </c>
      <c r="H3073" t="str">
        <f>_xlfn.XLOOKUP(Table29[[#This Row],[product_id]],products!A:A,products!D:D)</f>
        <v>Mahal Group</v>
      </c>
      <c r="I3073" s="1">
        <f>_xlfn.XLOOKUP(Table29[[#This Row],[order_id]],orders!A:A,orders!C:C)</f>
        <v>45564.972916666666</v>
      </c>
      <c r="J3073" s="3">
        <f>_xlfn.XLOOKUP(Table29[[#This Row],[order_id]],orders!A:A,orders!B:B)</f>
        <v>72564495</v>
      </c>
      <c r="K3073" s="3" t="str">
        <f>_xlfn.XLOOKUP(Table29[[#This Row],[order_id]],orders!A:A,orders!E:E)</f>
        <v>Card</v>
      </c>
      <c r="L3073" s="3" t="str">
        <f>_xlfn.XLOOKUP(Table29[[#This Row],[customer id]],customers!A:A,customers!C:C)</f>
        <v>New</v>
      </c>
    </row>
    <row r="3074" spans="1:12" x14ac:dyDescent="0.35">
      <c r="A3074" s="3">
        <v>3884862300</v>
      </c>
      <c r="B3074">
        <v>712003</v>
      </c>
      <c r="C3074">
        <v>1</v>
      </c>
      <c r="D3074" s="2">
        <v>671.68</v>
      </c>
      <c r="E3074" s="2">
        <f>Table29[[#This Row],[quantity]]*Table29[[#This Row],[unit_price]]</f>
        <v>671.68</v>
      </c>
      <c r="F3074" t="str">
        <f>_xlfn.XLOOKUP(Table29[[#This Row],[product_id]],products!A:A,products!B:B)</f>
        <v>Cola</v>
      </c>
      <c r="G3074" t="str">
        <f>_xlfn.XLOOKUP(B:B,products!A:A,products!C:C)</f>
        <v>Cold Drinks &amp; Juices</v>
      </c>
      <c r="H3074" t="str">
        <f>_xlfn.XLOOKUP(Table29[[#This Row],[product_id]],products!A:A,products!D:D)</f>
        <v>Karan, Bandi and Acharya</v>
      </c>
      <c r="I3074" s="1">
        <f>_xlfn.XLOOKUP(Table29[[#This Row],[order_id]],orders!A:A,orders!C:C)</f>
        <v>45343.375694444447</v>
      </c>
      <c r="J3074" s="3">
        <f>_xlfn.XLOOKUP(Table29[[#This Row],[order_id]],orders!A:A,orders!B:B)</f>
        <v>51544662</v>
      </c>
      <c r="K3074" s="3" t="str">
        <f>_xlfn.XLOOKUP(Table29[[#This Row],[order_id]],orders!A:A,orders!E:E)</f>
        <v>Card</v>
      </c>
      <c r="L3074" s="3" t="str">
        <f>_xlfn.XLOOKUP(Table29[[#This Row],[customer id]],customers!A:A,customers!C:C)</f>
        <v>New</v>
      </c>
    </row>
    <row r="3075" spans="1:12" x14ac:dyDescent="0.35">
      <c r="A3075" s="3">
        <v>1990946411</v>
      </c>
      <c r="B3075">
        <v>237083</v>
      </c>
      <c r="C3075">
        <v>1</v>
      </c>
      <c r="D3075" s="2">
        <v>577.13</v>
      </c>
      <c r="E3075" s="2">
        <f>Table29[[#This Row],[quantity]]*Table29[[#This Row],[unit_price]]</f>
        <v>577.13</v>
      </c>
      <c r="F3075" t="str">
        <f>_xlfn.XLOOKUP(Table29[[#This Row],[product_id]],products!A:A,products!B:B)</f>
        <v>Cough Syrup</v>
      </c>
      <c r="G3075" t="str">
        <f>_xlfn.XLOOKUP(B:B,products!A:A,products!C:C)</f>
        <v>Pharmacy</v>
      </c>
      <c r="H3075" t="str">
        <f>_xlfn.XLOOKUP(Table29[[#This Row],[product_id]],products!A:A,products!D:D)</f>
        <v>Hayer-Banerjee</v>
      </c>
      <c r="I3075" s="1">
        <f>_xlfn.XLOOKUP(Table29[[#This Row],[order_id]],orders!A:A,orders!C:C)</f>
        <v>45428.957638888889</v>
      </c>
      <c r="J3075" s="3">
        <f>_xlfn.XLOOKUP(Table29[[#This Row],[order_id]],orders!A:A,orders!B:B)</f>
        <v>82286725</v>
      </c>
      <c r="K3075" s="3" t="str">
        <f>_xlfn.XLOOKUP(Table29[[#This Row],[order_id]],orders!A:A,orders!E:E)</f>
        <v>Cash</v>
      </c>
      <c r="L3075" s="3" t="str">
        <f>_xlfn.XLOOKUP(Table29[[#This Row],[customer id]],customers!A:A,customers!C:C)</f>
        <v>Premium</v>
      </c>
    </row>
    <row r="3076" spans="1:12" x14ac:dyDescent="0.35">
      <c r="A3076" s="3">
        <v>5054937065</v>
      </c>
      <c r="B3076">
        <v>552496</v>
      </c>
      <c r="C3076">
        <v>2</v>
      </c>
      <c r="D3076" s="2">
        <v>508</v>
      </c>
      <c r="E3076" s="2">
        <f>Table29[[#This Row],[quantity]]*Table29[[#This Row],[unit_price]]</f>
        <v>1016</v>
      </c>
      <c r="F3076" t="str">
        <f>_xlfn.XLOOKUP(Table29[[#This Row],[product_id]],products!A:A,products!B:B)</f>
        <v>Dish Soap</v>
      </c>
      <c r="G3076" t="str">
        <f>_xlfn.XLOOKUP(B:B,products!A:A,products!C:C)</f>
        <v>Household Care</v>
      </c>
      <c r="H3076" t="str">
        <f>_xlfn.XLOOKUP(Table29[[#This Row],[product_id]],products!A:A,products!D:D)</f>
        <v>Dhar PLC</v>
      </c>
      <c r="I3076" s="1">
        <f>_xlfn.XLOOKUP(Table29[[#This Row],[order_id]],orders!A:A,orders!C:C)</f>
        <v>45528.703472222223</v>
      </c>
      <c r="J3076" s="3">
        <f>_xlfn.XLOOKUP(Table29[[#This Row],[order_id]],orders!A:A,orders!B:B)</f>
        <v>9274874</v>
      </c>
      <c r="K3076" s="3" t="str">
        <f>_xlfn.XLOOKUP(Table29[[#This Row],[order_id]],orders!A:A,orders!E:E)</f>
        <v>UPI</v>
      </c>
      <c r="L3076" s="3" t="str">
        <f>_xlfn.XLOOKUP(Table29[[#This Row],[customer id]],customers!A:A,customers!C:C)</f>
        <v>Regular</v>
      </c>
    </row>
    <row r="3077" spans="1:12" x14ac:dyDescent="0.35">
      <c r="A3077" s="3">
        <v>9431652023</v>
      </c>
      <c r="B3077">
        <v>63769</v>
      </c>
      <c r="C3077">
        <v>1</v>
      </c>
      <c r="D3077" s="2">
        <v>878.07</v>
      </c>
      <c r="E3077" s="2">
        <f>Table29[[#This Row],[quantity]]*Table29[[#This Row],[unit_price]]</f>
        <v>878.07</v>
      </c>
      <c r="F3077" t="str">
        <f>_xlfn.XLOOKUP(Table29[[#This Row],[product_id]],products!A:A,products!B:B)</f>
        <v>Lotion</v>
      </c>
      <c r="G3077" t="str">
        <f>_xlfn.XLOOKUP(B:B,products!A:A,products!C:C)</f>
        <v>Personal Care</v>
      </c>
      <c r="H3077" t="str">
        <f>_xlfn.XLOOKUP(Table29[[#This Row],[product_id]],products!A:A,products!D:D)</f>
        <v>Dalal-Shan</v>
      </c>
      <c r="I3077" s="1">
        <f>_xlfn.XLOOKUP(Table29[[#This Row],[order_id]],orders!A:A,orders!C:C)</f>
        <v>45541.931944444441</v>
      </c>
      <c r="J3077" s="3">
        <f>_xlfn.XLOOKUP(Table29[[#This Row],[order_id]],orders!A:A,orders!B:B)</f>
        <v>59890331</v>
      </c>
      <c r="K3077" s="3" t="str">
        <f>_xlfn.XLOOKUP(Table29[[#This Row],[order_id]],orders!A:A,orders!E:E)</f>
        <v>Cash</v>
      </c>
      <c r="L3077" s="3" t="str">
        <f>_xlfn.XLOOKUP(Table29[[#This Row],[customer id]],customers!A:A,customers!C:C)</f>
        <v>Premium</v>
      </c>
    </row>
    <row r="3078" spans="1:12" x14ac:dyDescent="0.35">
      <c r="A3078" s="3">
        <v>2268736598</v>
      </c>
      <c r="B3078">
        <v>243235</v>
      </c>
      <c r="C3078">
        <v>1</v>
      </c>
      <c r="D3078" s="2">
        <v>109.03</v>
      </c>
      <c r="E3078" s="2">
        <f>Table29[[#This Row],[quantity]]*Table29[[#This Row],[unit_price]]</f>
        <v>109.03</v>
      </c>
      <c r="F3078" t="str">
        <f>_xlfn.XLOOKUP(Table29[[#This Row],[product_id]],products!A:A,products!B:B)</f>
        <v>Cat Food</v>
      </c>
      <c r="G3078" t="str">
        <f>_xlfn.XLOOKUP(B:B,products!A:A,products!C:C)</f>
        <v>Pet Care</v>
      </c>
      <c r="H3078" t="str">
        <f>_xlfn.XLOOKUP(Table29[[#This Row],[product_id]],products!A:A,products!D:D)</f>
        <v>Batta Inc</v>
      </c>
      <c r="I3078" s="1">
        <f>_xlfn.XLOOKUP(Table29[[#This Row],[order_id]],orders!A:A,orders!C:C)</f>
        <v>45114.338194444441</v>
      </c>
      <c r="J3078" s="3">
        <f>_xlfn.XLOOKUP(Table29[[#This Row],[order_id]],orders!A:A,orders!B:B)</f>
        <v>19259955</v>
      </c>
      <c r="K3078" s="3" t="str">
        <f>_xlfn.XLOOKUP(Table29[[#This Row],[order_id]],orders!A:A,orders!E:E)</f>
        <v>Cash</v>
      </c>
      <c r="L3078" s="3" t="str">
        <f>_xlfn.XLOOKUP(Table29[[#This Row],[customer id]],customers!A:A,customers!C:C)</f>
        <v>Inactive</v>
      </c>
    </row>
    <row r="3079" spans="1:12" x14ac:dyDescent="0.35">
      <c r="A3079" s="3">
        <v>2793638565</v>
      </c>
      <c r="B3079">
        <v>120532</v>
      </c>
      <c r="C3079">
        <v>2</v>
      </c>
      <c r="D3079" s="2">
        <v>697.53</v>
      </c>
      <c r="E3079" s="2">
        <f>Table29[[#This Row],[quantity]]*Table29[[#This Row],[unit_price]]</f>
        <v>1395.06</v>
      </c>
      <c r="F3079" t="str">
        <f>_xlfn.XLOOKUP(Table29[[#This Row],[product_id]],products!A:A,products!B:B)</f>
        <v>Wheat Flour</v>
      </c>
      <c r="G3079" t="str">
        <f>_xlfn.XLOOKUP(B:B,products!A:A,products!C:C)</f>
        <v>Grocery &amp; Staples</v>
      </c>
      <c r="H3079" t="str">
        <f>_xlfn.XLOOKUP(Table29[[#This Row],[product_id]],products!A:A,products!D:D)</f>
        <v>Nazareth Ltd</v>
      </c>
      <c r="I3079" s="1">
        <f>_xlfn.XLOOKUP(Table29[[#This Row],[order_id]],orders!A:A,orders!C:C)</f>
        <v>45333.352777777778</v>
      </c>
      <c r="J3079" s="3">
        <f>_xlfn.XLOOKUP(Table29[[#This Row],[order_id]],orders!A:A,orders!B:B)</f>
        <v>26844216</v>
      </c>
      <c r="K3079" s="3" t="str">
        <f>_xlfn.XLOOKUP(Table29[[#This Row],[order_id]],orders!A:A,orders!E:E)</f>
        <v>UPI</v>
      </c>
      <c r="L3079" s="3" t="str">
        <f>_xlfn.XLOOKUP(Table29[[#This Row],[customer id]],customers!A:A,customers!C:C)</f>
        <v>Premium</v>
      </c>
    </row>
    <row r="3080" spans="1:12" x14ac:dyDescent="0.35">
      <c r="A3080" s="3">
        <v>4168839407</v>
      </c>
      <c r="B3080">
        <v>487065</v>
      </c>
      <c r="C3080">
        <v>2</v>
      </c>
      <c r="D3080" s="2">
        <v>374.68</v>
      </c>
      <c r="E3080" s="2">
        <f>Table29[[#This Row],[quantity]]*Table29[[#This Row],[unit_price]]</f>
        <v>749.36</v>
      </c>
      <c r="F3080" t="str">
        <f>_xlfn.XLOOKUP(Table29[[#This Row],[product_id]],products!A:A,products!B:B)</f>
        <v>Chips</v>
      </c>
      <c r="G3080" t="str">
        <f>_xlfn.XLOOKUP(B:B,products!A:A,products!C:C)</f>
        <v>Snacks &amp; Munchies</v>
      </c>
      <c r="H3080" t="str">
        <f>_xlfn.XLOOKUP(Table29[[#This Row],[product_id]],products!A:A,products!D:D)</f>
        <v>Kadakia-Yadav</v>
      </c>
      <c r="I3080" s="1">
        <f>_xlfn.XLOOKUP(Table29[[#This Row],[order_id]],orders!A:A,orders!C:C)</f>
        <v>45022.00277777778</v>
      </c>
      <c r="J3080" s="3">
        <f>_xlfn.XLOOKUP(Table29[[#This Row],[order_id]],orders!A:A,orders!B:B)</f>
        <v>12088552</v>
      </c>
      <c r="K3080" s="3" t="str">
        <f>_xlfn.XLOOKUP(Table29[[#This Row],[order_id]],orders!A:A,orders!E:E)</f>
        <v>Cash</v>
      </c>
      <c r="L3080" s="3" t="str">
        <f>_xlfn.XLOOKUP(Table29[[#This Row],[customer id]],customers!A:A,customers!C:C)</f>
        <v>Premium</v>
      </c>
    </row>
    <row r="3081" spans="1:12" x14ac:dyDescent="0.35">
      <c r="A3081" s="3">
        <v>7406514357</v>
      </c>
      <c r="B3081">
        <v>611575</v>
      </c>
      <c r="C3081">
        <v>2</v>
      </c>
      <c r="D3081" s="2">
        <v>482.06</v>
      </c>
      <c r="E3081" s="2">
        <f>Table29[[#This Row],[quantity]]*Table29[[#This Row],[unit_price]]</f>
        <v>964.12</v>
      </c>
      <c r="F3081" t="str">
        <f>_xlfn.XLOOKUP(Table29[[#This Row],[product_id]],products!A:A,products!B:B)</f>
        <v>Frozen Pizza</v>
      </c>
      <c r="G3081" t="str">
        <f>_xlfn.XLOOKUP(B:B,products!A:A,products!C:C)</f>
        <v>Instant &amp; Frozen Food</v>
      </c>
      <c r="H3081" t="str">
        <f>_xlfn.XLOOKUP(Table29[[#This Row],[product_id]],products!A:A,products!D:D)</f>
        <v>Bhat, Nigam and Hayer</v>
      </c>
      <c r="I3081" s="1">
        <f>_xlfn.XLOOKUP(Table29[[#This Row],[order_id]],orders!A:A,orders!C:C)</f>
        <v>45329.589583333334</v>
      </c>
      <c r="J3081" s="3">
        <f>_xlfn.XLOOKUP(Table29[[#This Row],[order_id]],orders!A:A,orders!B:B)</f>
        <v>20298398</v>
      </c>
      <c r="K3081" s="3" t="str">
        <f>_xlfn.XLOOKUP(Table29[[#This Row],[order_id]],orders!A:A,orders!E:E)</f>
        <v>Card</v>
      </c>
      <c r="L3081" s="3" t="str">
        <f>_xlfn.XLOOKUP(Table29[[#This Row],[customer id]],customers!A:A,customers!C:C)</f>
        <v>New</v>
      </c>
    </row>
    <row r="3082" spans="1:12" x14ac:dyDescent="0.35">
      <c r="A3082" s="3">
        <v>6087916798</v>
      </c>
      <c r="B3082">
        <v>557908</v>
      </c>
      <c r="C3082">
        <v>3</v>
      </c>
      <c r="D3082" s="2">
        <v>942.37</v>
      </c>
      <c r="E3082" s="2">
        <f>Table29[[#This Row],[quantity]]*Table29[[#This Row],[unit_price]]</f>
        <v>2827.11</v>
      </c>
      <c r="F3082" t="str">
        <f>_xlfn.XLOOKUP(Table29[[#This Row],[product_id]],products!A:A,products!B:B)</f>
        <v>Vitamins</v>
      </c>
      <c r="G3082" t="str">
        <f>_xlfn.XLOOKUP(B:B,products!A:A,products!C:C)</f>
        <v>Pharmacy</v>
      </c>
      <c r="H3082" t="str">
        <f>_xlfn.XLOOKUP(Table29[[#This Row],[product_id]],products!A:A,products!D:D)</f>
        <v>Sundaram Inc</v>
      </c>
      <c r="I3082" s="1">
        <f>_xlfn.XLOOKUP(Table29[[#This Row],[order_id]],orders!A:A,orders!C:C)</f>
        <v>45247.693749999999</v>
      </c>
      <c r="J3082" s="3">
        <f>_xlfn.XLOOKUP(Table29[[#This Row],[order_id]],orders!A:A,orders!B:B)</f>
        <v>89968482</v>
      </c>
      <c r="K3082" s="3" t="str">
        <f>_xlfn.XLOOKUP(Table29[[#This Row],[order_id]],orders!A:A,orders!E:E)</f>
        <v>UPI</v>
      </c>
      <c r="L3082" s="3" t="str">
        <f>_xlfn.XLOOKUP(Table29[[#This Row],[customer id]],customers!A:A,customers!C:C)</f>
        <v>Regular</v>
      </c>
    </row>
    <row r="3083" spans="1:12" x14ac:dyDescent="0.35">
      <c r="A3083" s="3">
        <v>4319962076</v>
      </c>
      <c r="B3083">
        <v>644847</v>
      </c>
      <c r="C3083">
        <v>2</v>
      </c>
      <c r="D3083" s="2">
        <v>622.80999999999995</v>
      </c>
      <c r="E3083" s="2">
        <f>Table29[[#This Row],[quantity]]*Table29[[#This Row],[unit_price]]</f>
        <v>1245.6199999999999</v>
      </c>
      <c r="F3083" t="str">
        <f>_xlfn.XLOOKUP(Table29[[#This Row],[product_id]],products!A:A,products!B:B)</f>
        <v>Salt</v>
      </c>
      <c r="G3083" t="str">
        <f>_xlfn.XLOOKUP(B:B,products!A:A,products!C:C)</f>
        <v>Grocery &amp; Staples</v>
      </c>
      <c r="H3083" t="str">
        <f>_xlfn.XLOOKUP(Table29[[#This Row],[product_id]],products!A:A,products!D:D)</f>
        <v>Jhaveri, Kata and Kapur</v>
      </c>
      <c r="I3083" s="1">
        <f>_xlfn.XLOOKUP(Table29[[#This Row],[order_id]],orders!A:A,orders!C:C)</f>
        <v>45302.244444444441</v>
      </c>
      <c r="J3083" s="3">
        <f>_xlfn.XLOOKUP(Table29[[#This Row],[order_id]],orders!A:A,orders!B:B)</f>
        <v>36146306</v>
      </c>
      <c r="K3083" s="3" t="str">
        <f>_xlfn.XLOOKUP(Table29[[#This Row],[order_id]],orders!A:A,orders!E:E)</f>
        <v>Cash</v>
      </c>
      <c r="L3083" s="3" t="str">
        <f>_xlfn.XLOOKUP(Table29[[#This Row],[customer id]],customers!A:A,customers!C:C)</f>
        <v>Regular</v>
      </c>
    </row>
    <row r="3084" spans="1:12" x14ac:dyDescent="0.35">
      <c r="A3084" s="3">
        <v>3904134741</v>
      </c>
      <c r="B3084">
        <v>120385</v>
      </c>
      <c r="C3084">
        <v>1</v>
      </c>
      <c r="D3084" s="2">
        <v>597.91</v>
      </c>
      <c r="E3084" s="2">
        <f>Table29[[#This Row],[quantity]]*Table29[[#This Row],[unit_price]]</f>
        <v>597.91</v>
      </c>
      <c r="F3084" t="str">
        <f>_xlfn.XLOOKUP(Table29[[#This Row],[product_id]],products!A:A,products!B:B)</f>
        <v>Pet Treats</v>
      </c>
      <c r="G3084" t="str">
        <f>_xlfn.XLOOKUP(B:B,products!A:A,products!C:C)</f>
        <v>Pet Care</v>
      </c>
      <c r="H3084" t="str">
        <f>_xlfn.XLOOKUP(Table29[[#This Row],[product_id]],products!A:A,products!D:D)</f>
        <v>Dubey-Sarin</v>
      </c>
      <c r="I3084" s="1">
        <f>_xlfn.XLOOKUP(Table29[[#This Row],[order_id]],orders!A:A,orders!C:C)</f>
        <v>45414.420138888891</v>
      </c>
      <c r="J3084" s="3">
        <f>_xlfn.XLOOKUP(Table29[[#This Row],[order_id]],orders!A:A,orders!B:B)</f>
        <v>58631874</v>
      </c>
      <c r="K3084" s="3" t="str">
        <f>_xlfn.XLOOKUP(Table29[[#This Row],[order_id]],orders!A:A,orders!E:E)</f>
        <v>UPI</v>
      </c>
      <c r="L3084" s="3" t="str">
        <f>_xlfn.XLOOKUP(Table29[[#This Row],[customer id]],customers!A:A,customers!C:C)</f>
        <v>New</v>
      </c>
    </row>
    <row r="3085" spans="1:12" x14ac:dyDescent="0.35">
      <c r="A3085" s="3">
        <v>3770123374</v>
      </c>
      <c r="B3085">
        <v>753354</v>
      </c>
      <c r="C3085">
        <v>1</v>
      </c>
      <c r="D3085" s="2">
        <v>423.56</v>
      </c>
      <c r="E3085" s="2">
        <f>Table29[[#This Row],[quantity]]*Table29[[#This Row],[unit_price]]</f>
        <v>423.56</v>
      </c>
      <c r="F3085" t="str">
        <f>_xlfn.XLOOKUP(Table29[[#This Row],[product_id]],products!A:A,products!B:B)</f>
        <v>Shampoo</v>
      </c>
      <c r="G3085" t="str">
        <f>_xlfn.XLOOKUP(B:B,products!A:A,products!C:C)</f>
        <v>Personal Care</v>
      </c>
      <c r="H3085" t="str">
        <f>_xlfn.XLOOKUP(Table29[[#This Row],[product_id]],products!A:A,products!D:D)</f>
        <v>Sant-Mahajan</v>
      </c>
      <c r="I3085" s="1">
        <f>_xlfn.XLOOKUP(Table29[[#This Row],[order_id]],orders!A:A,orders!C:C)</f>
        <v>45249.911111111112</v>
      </c>
      <c r="J3085" s="3">
        <f>_xlfn.XLOOKUP(Table29[[#This Row],[order_id]],orders!A:A,orders!B:B)</f>
        <v>29415527</v>
      </c>
      <c r="K3085" s="3" t="str">
        <f>_xlfn.XLOOKUP(Table29[[#This Row],[order_id]],orders!A:A,orders!E:E)</f>
        <v>Cash</v>
      </c>
      <c r="L3085" s="3" t="str">
        <f>_xlfn.XLOOKUP(Table29[[#This Row],[customer id]],customers!A:A,customers!C:C)</f>
        <v>Regular</v>
      </c>
    </row>
    <row r="3086" spans="1:12" x14ac:dyDescent="0.35">
      <c r="A3086" s="3">
        <v>4494390731</v>
      </c>
      <c r="B3086">
        <v>714999</v>
      </c>
      <c r="C3086">
        <v>1</v>
      </c>
      <c r="D3086" s="2">
        <v>882.51</v>
      </c>
      <c r="E3086" s="2">
        <f>Table29[[#This Row],[quantity]]*Table29[[#This Row],[unit_price]]</f>
        <v>882.51</v>
      </c>
      <c r="F3086" t="str">
        <f>_xlfn.XLOOKUP(Table29[[#This Row],[product_id]],products!A:A,products!B:B)</f>
        <v>Bread</v>
      </c>
      <c r="G3086" t="str">
        <f>_xlfn.XLOOKUP(B:B,products!A:A,products!C:C)</f>
        <v>Dairy &amp; Breakfast</v>
      </c>
      <c r="H3086" t="str">
        <f>_xlfn.XLOOKUP(Table29[[#This Row],[product_id]],products!A:A,products!D:D)</f>
        <v>Kala Group</v>
      </c>
      <c r="I3086" s="1">
        <f>_xlfn.XLOOKUP(Table29[[#This Row],[order_id]],orders!A:A,orders!C:C)</f>
        <v>45044.51458333333</v>
      </c>
      <c r="J3086" s="3">
        <f>_xlfn.XLOOKUP(Table29[[#This Row],[order_id]],orders!A:A,orders!B:B)</f>
        <v>34768050</v>
      </c>
      <c r="K3086" s="3" t="str">
        <f>_xlfn.XLOOKUP(Table29[[#This Row],[order_id]],orders!A:A,orders!E:E)</f>
        <v>Wallet</v>
      </c>
      <c r="L3086" s="3" t="str">
        <f>_xlfn.XLOOKUP(Table29[[#This Row],[customer id]],customers!A:A,customers!C:C)</f>
        <v>Inactive</v>
      </c>
    </row>
    <row r="3087" spans="1:12" x14ac:dyDescent="0.35">
      <c r="A3087" s="3">
        <v>6109777696</v>
      </c>
      <c r="B3087">
        <v>378230</v>
      </c>
      <c r="C3087">
        <v>3</v>
      </c>
      <c r="D3087" s="2">
        <v>166.42</v>
      </c>
      <c r="E3087" s="2">
        <f>Table29[[#This Row],[quantity]]*Table29[[#This Row],[unit_price]]</f>
        <v>499.26</v>
      </c>
      <c r="F3087" t="str">
        <f>_xlfn.XLOOKUP(Table29[[#This Row],[product_id]],products!A:A,products!B:B)</f>
        <v>Nuts</v>
      </c>
      <c r="G3087" t="str">
        <f>_xlfn.XLOOKUP(B:B,products!A:A,products!C:C)</f>
        <v>Snacks &amp; Munchies</v>
      </c>
      <c r="H3087" t="str">
        <f>_xlfn.XLOOKUP(Table29[[#This Row],[product_id]],products!A:A,products!D:D)</f>
        <v>Kala-Vig</v>
      </c>
      <c r="I3087" s="1">
        <f>_xlfn.XLOOKUP(Table29[[#This Row],[order_id]],orders!A:A,orders!C:C)</f>
        <v>45582.824999999997</v>
      </c>
      <c r="J3087" s="3">
        <f>_xlfn.XLOOKUP(Table29[[#This Row],[order_id]],orders!A:A,orders!B:B)</f>
        <v>89699655</v>
      </c>
      <c r="K3087" s="3" t="str">
        <f>_xlfn.XLOOKUP(Table29[[#This Row],[order_id]],orders!A:A,orders!E:E)</f>
        <v>Card</v>
      </c>
      <c r="L3087" s="3" t="str">
        <f>_xlfn.XLOOKUP(Table29[[#This Row],[customer id]],customers!A:A,customers!C:C)</f>
        <v>Inactive</v>
      </c>
    </row>
    <row r="3088" spans="1:12" x14ac:dyDescent="0.35">
      <c r="A3088" s="3">
        <v>1401372388</v>
      </c>
      <c r="B3088">
        <v>679321</v>
      </c>
      <c r="C3088">
        <v>3</v>
      </c>
      <c r="D3088" s="2">
        <v>738.46</v>
      </c>
      <c r="E3088" s="2">
        <f>Table29[[#This Row],[quantity]]*Table29[[#This Row],[unit_price]]</f>
        <v>2215.38</v>
      </c>
      <c r="F3088" t="str">
        <f>_xlfn.XLOOKUP(Table29[[#This Row],[product_id]],products!A:A,products!B:B)</f>
        <v>Cola</v>
      </c>
      <c r="G3088" t="str">
        <f>_xlfn.XLOOKUP(B:B,products!A:A,products!C:C)</f>
        <v>Cold Drinks &amp; Juices</v>
      </c>
      <c r="H3088" t="str">
        <f>_xlfn.XLOOKUP(Table29[[#This Row],[product_id]],products!A:A,products!D:D)</f>
        <v>Khurana-Dewan</v>
      </c>
      <c r="I3088" s="1">
        <f>_xlfn.XLOOKUP(Table29[[#This Row],[order_id]],orders!A:A,orders!C:C)</f>
        <v>45033.400694444441</v>
      </c>
      <c r="J3088" s="3">
        <f>_xlfn.XLOOKUP(Table29[[#This Row],[order_id]],orders!A:A,orders!B:B)</f>
        <v>71411879</v>
      </c>
      <c r="K3088" s="3" t="str">
        <f>_xlfn.XLOOKUP(Table29[[#This Row],[order_id]],orders!A:A,orders!E:E)</f>
        <v>Wallet</v>
      </c>
      <c r="L3088" s="3" t="str">
        <f>_xlfn.XLOOKUP(Table29[[#This Row],[customer id]],customers!A:A,customers!C:C)</f>
        <v>Regular</v>
      </c>
    </row>
    <row r="3089" spans="1:12" x14ac:dyDescent="0.35">
      <c r="A3089" s="3">
        <v>4283973398</v>
      </c>
      <c r="B3089">
        <v>361361</v>
      </c>
      <c r="C3089">
        <v>2</v>
      </c>
      <c r="D3089" s="2">
        <v>826.21</v>
      </c>
      <c r="E3089" s="2">
        <f>Table29[[#This Row],[quantity]]*Table29[[#This Row],[unit_price]]</f>
        <v>1652.42</v>
      </c>
      <c r="F3089" t="str">
        <f>_xlfn.XLOOKUP(Table29[[#This Row],[product_id]],products!A:A,products!B:B)</f>
        <v>Biscuits</v>
      </c>
      <c r="G3089" t="str">
        <f>_xlfn.XLOOKUP(B:B,products!A:A,products!C:C)</f>
        <v>Snacks &amp; Munchies</v>
      </c>
      <c r="H3089" t="str">
        <f>_xlfn.XLOOKUP(Table29[[#This Row],[product_id]],products!A:A,products!D:D)</f>
        <v>Kunda, Dave and Sahni</v>
      </c>
      <c r="I3089" s="1">
        <f>_xlfn.XLOOKUP(Table29[[#This Row],[order_id]],orders!A:A,orders!C:C)</f>
        <v>45183.734027777777</v>
      </c>
      <c r="J3089" s="3">
        <f>_xlfn.XLOOKUP(Table29[[#This Row],[order_id]],orders!A:A,orders!B:B)</f>
        <v>18791381</v>
      </c>
      <c r="K3089" s="3" t="str">
        <f>_xlfn.XLOOKUP(Table29[[#This Row],[order_id]],orders!A:A,orders!E:E)</f>
        <v>Card</v>
      </c>
      <c r="L3089" s="3" t="str">
        <f>_xlfn.XLOOKUP(Table29[[#This Row],[customer id]],customers!A:A,customers!C:C)</f>
        <v>Premium</v>
      </c>
    </row>
    <row r="3090" spans="1:12" x14ac:dyDescent="0.35">
      <c r="A3090" s="3">
        <v>3261847147</v>
      </c>
      <c r="B3090">
        <v>455755</v>
      </c>
      <c r="C3090">
        <v>1</v>
      </c>
      <c r="D3090" s="2">
        <v>44.09</v>
      </c>
      <c r="E3090" s="2">
        <f>Table29[[#This Row],[quantity]]*Table29[[#This Row],[unit_price]]</f>
        <v>44.09</v>
      </c>
      <c r="F3090" t="str">
        <f>_xlfn.XLOOKUP(Table29[[#This Row],[product_id]],products!A:A,products!B:B)</f>
        <v>Detergent</v>
      </c>
      <c r="G3090" t="str">
        <f>_xlfn.XLOOKUP(B:B,products!A:A,products!C:C)</f>
        <v>Household Care</v>
      </c>
      <c r="H3090" t="str">
        <f>_xlfn.XLOOKUP(Table29[[#This Row],[product_id]],products!A:A,products!D:D)</f>
        <v>Mangal-Sathe</v>
      </c>
      <c r="I3090" s="1">
        <f>_xlfn.XLOOKUP(Table29[[#This Row],[order_id]],orders!A:A,orders!C:C)</f>
        <v>45185.147916666669</v>
      </c>
      <c r="J3090" s="3">
        <f>_xlfn.XLOOKUP(Table29[[#This Row],[order_id]],orders!A:A,orders!B:B)</f>
        <v>67383024</v>
      </c>
      <c r="K3090" s="3" t="str">
        <f>_xlfn.XLOOKUP(Table29[[#This Row],[order_id]],orders!A:A,orders!E:E)</f>
        <v>Cash</v>
      </c>
      <c r="L3090" s="3" t="str">
        <f>_xlfn.XLOOKUP(Table29[[#This Row],[customer id]],customers!A:A,customers!C:C)</f>
        <v>Premium</v>
      </c>
    </row>
    <row r="3091" spans="1:12" x14ac:dyDescent="0.35">
      <c r="A3091" s="3">
        <v>3153811191</v>
      </c>
      <c r="B3091">
        <v>739534</v>
      </c>
      <c r="C3091">
        <v>3</v>
      </c>
      <c r="D3091" s="2">
        <v>994.56</v>
      </c>
      <c r="E3091" s="2">
        <f>Table29[[#This Row],[quantity]]*Table29[[#This Row],[unit_price]]</f>
        <v>2983.68</v>
      </c>
      <c r="F3091" t="str">
        <f>_xlfn.XLOOKUP(Table29[[#This Row],[product_id]],products!A:A,products!B:B)</f>
        <v>Toilet Cleaner</v>
      </c>
      <c r="G3091" t="str">
        <f>_xlfn.XLOOKUP(B:B,products!A:A,products!C:C)</f>
        <v>Household Care</v>
      </c>
      <c r="H3091" t="str">
        <f>_xlfn.XLOOKUP(Table29[[#This Row],[product_id]],products!A:A,products!D:D)</f>
        <v>Gera, Narang and Karpe</v>
      </c>
      <c r="I3091" s="1">
        <f>_xlfn.XLOOKUP(Table29[[#This Row],[order_id]],orders!A:A,orders!C:C)</f>
        <v>45359.25277777778</v>
      </c>
      <c r="J3091" s="3">
        <f>_xlfn.XLOOKUP(Table29[[#This Row],[order_id]],orders!A:A,orders!B:B)</f>
        <v>87335844</v>
      </c>
      <c r="K3091" s="3" t="str">
        <f>_xlfn.XLOOKUP(Table29[[#This Row],[order_id]],orders!A:A,orders!E:E)</f>
        <v>Wallet</v>
      </c>
      <c r="L3091" s="3" t="str">
        <f>_xlfn.XLOOKUP(Table29[[#This Row],[customer id]],customers!A:A,customers!C:C)</f>
        <v>Premium</v>
      </c>
    </row>
    <row r="3092" spans="1:12" x14ac:dyDescent="0.35">
      <c r="A3092" s="3">
        <v>2639216409</v>
      </c>
      <c r="B3092">
        <v>120532</v>
      </c>
      <c r="C3092">
        <v>3</v>
      </c>
      <c r="D3092" s="2">
        <v>697.53</v>
      </c>
      <c r="E3092" s="2">
        <f>Table29[[#This Row],[quantity]]*Table29[[#This Row],[unit_price]]</f>
        <v>2092.59</v>
      </c>
      <c r="F3092" t="str">
        <f>_xlfn.XLOOKUP(Table29[[#This Row],[product_id]],products!A:A,products!B:B)</f>
        <v>Wheat Flour</v>
      </c>
      <c r="G3092" t="str">
        <f>_xlfn.XLOOKUP(B:B,products!A:A,products!C:C)</f>
        <v>Grocery &amp; Staples</v>
      </c>
      <c r="H3092" t="str">
        <f>_xlfn.XLOOKUP(Table29[[#This Row],[product_id]],products!A:A,products!D:D)</f>
        <v>Nazareth Ltd</v>
      </c>
      <c r="I3092" s="1">
        <f>_xlfn.XLOOKUP(Table29[[#This Row],[order_id]],orders!A:A,orders!C:C)</f>
        <v>45361.489583333336</v>
      </c>
      <c r="J3092" s="3">
        <f>_xlfn.XLOOKUP(Table29[[#This Row],[order_id]],orders!A:A,orders!B:B)</f>
        <v>37702698</v>
      </c>
      <c r="K3092" s="3" t="str">
        <f>_xlfn.XLOOKUP(Table29[[#This Row],[order_id]],orders!A:A,orders!E:E)</f>
        <v>Card</v>
      </c>
      <c r="L3092" s="3" t="str">
        <f>_xlfn.XLOOKUP(Table29[[#This Row],[customer id]],customers!A:A,customers!C:C)</f>
        <v>New</v>
      </c>
    </row>
    <row r="3093" spans="1:12" x14ac:dyDescent="0.35">
      <c r="A3093" s="3">
        <v>5948575331</v>
      </c>
      <c r="B3093">
        <v>487931</v>
      </c>
      <c r="C3093">
        <v>2</v>
      </c>
      <c r="D3093" s="2">
        <v>709.08</v>
      </c>
      <c r="E3093" s="2">
        <f>Table29[[#This Row],[quantity]]*Table29[[#This Row],[unit_price]]</f>
        <v>1418.16</v>
      </c>
      <c r="F3093" t="str">
        <f>_xlfn.XLOOKUP(Table29[[#This Row],[product_id]],products!A:A,products!B:B)</f>
        <v>Sugar</v>
      </c>
      <c r="G3093" t="str">
        <f>_xlfn.XLOOKUP(B:B,products!A:A,products!C:C)</f>
        <v>Grocery &amp; Staples</v>
      </c>
      <c r="H3093" t="str">
        <f>_xlfn.XLOOKUP(Table29[[#This Row],[product_id]],products!A:A,products!D:D)</f>
        <v>Bahl, Jaggi and Nath</v>
      </c>
      <c r="I3093" s="1">
        <f>_xlfn.XLOOKUP(Table29[[#This Row],[order_id]],orders!A:A,orders!C:C)</f>
        <v>45421.956250000003</v>
      </c>
      <c r="J3093" s="3">
        <f>_xlfn.XLOOKUP(Table29[[#This Row],[order_id]],orders!A:A,orders!B:B)</f>
        <v>92038780</v>
      </c>
      <c r="K3093" s="3" t="str">
        <f>_xlfn.XLOOKUP(Table29[[#This Row],[order_id]],orders!A:A,orders!E:E)</f>
        <v>Card</v>
      </c>
      <c r="L3093" s="3" t="str">
        <f>_xlfn.XLOOKUP(Table29[[#This Row],[customer id]],customers!A:A,customers!C:C)</f>
        <v>Premium</v>
      </c>
    </row>
    <row r="3094" spans="1:12" x14ac:dyDescent="0.35">
      <c r="A3094" s="3">
        <v>7792925364</v>
      </c>
      <c r="B3094">
        <v>968887</v>
      </c>
      <c r="C3094">
        <v>1</v>
      </c>
      <c r="D3094" s="2">
        <v>40.700000000000003</v>
      </c>
      <c r="E3094" s="2">
        <f>Table29[[#This Row],[quantity]]*Table29[[#This Row],[unit_price]]</f>
        <v>40.700000000000003</v>
      </c>
      <c r="F3094" t="str">
        <f>_xlfn.XLOOKUP(Table29[[#This Row],[product_id]],products!A:A,products!B:B)</f>
        <v>Dish Soap</v>
      </c>
      <c r="G3094" t="str">
        <f>_xlfn.XLOOKUP(B:B,products!A:A,products!C:C)</f>
        <v>Household Care</v>
      </c>
      <c r="H3094" t="str">
        <f>_xlfn.XLOOKUP(Table29[[#This Row],[product_id]],products!A:A,products!D:D)</f>
        <v>Keer-Gill</v>
      </c>
      <c r="I3094" s="1">
        <f>_xlfn.XLOOKUP(Table29[[#This Row],[order_id]],orders!A:A,orders!C:C)</f>
        <v>45588.117361111108</v>
      </c>
      <c r="J3094" s="3">
        <f>_xlfn.XLOOKUP(Table29[[#This Row],[order_id]],orders!A:A,orders!B:B)</f>
        <v>59830126</v>
      </c>
      <c r="K3094" s="3" t="str">
        <f>_xlfn.XLOOKUP(Table29[[#This Row],[order_id]],orders!A:A,orders!E:E)</f>
        <v>Card</v>
      </c>
      <c r="L3094" s="3" t="str">
        <f>_xlfn.XLOOKUP(Table29[[#This Row],[customer id]],customers!A:A,customers!C:C)</f>
        <v>New</v>
      </c>
    </row>
    <row r="3095" spans="1:12" x14ac:dyDescent="0.35">
      <c r="A3095" s="3">
        <v>7286478750</v>
      </c>
      <c r="B3095">
        <v>871592</v>
      </c>
      <c r="C3095">
        <v>2</v>
      </c>
      <c r="D3095" s="2">
        <v>870.29</v>
      </c>
      <c r="E3095" s="2">
        <f>Table29[[#This Row],[quantity]]*Table29[[#This Row],[unit_price]]</f>
        <v>1740.58</v>
      </c>
      <c r="F3095" t="str">
        <f>_xlfn.XLOOKUP(Table29[[#This Row],[product_id]],products!A:A,products!B:B)</f>
        <v>Carrots</v>
      </c>
      <c r="G3095" t="str">
        <f>_xlfn.XLOOKUP(B:B,products!A:A,products!C:C)</f>
        <v>Fruits &amp; Vegetables</v>
      </c>
      <c r="H3095" t="str">
        <f>_xlfn.XLOOKUP(Table29[[#This Row],[product_id]],products!A:A,products!D:D)</f>
        <v>Shankar, Nadkarni and Kumer</v>
      </c>
      <c r="I3095" s="1">
        <f>_xlfn.XLOOKUP(Table29[[#This Row],[order_id]],orders!A:A,orders!C:C)</f>
        <v>45212.165277777778</v>
      </c>
      <c r="J3095" s="3">
        <f>_xlfn.XLOOKUP(Table29[[#This Row],[order_id]],orders!A:A,orders!B:B)</f>
        <v>91196901</v>
      </c>
      <c r="K3095" s="3" t="str">
        <f>_xlfn.XLOOKUP(Table29[[#This Row],[order_id]],orders!A:A,orders!E:E)</f>
        <v>Card</v>
      </c>
      <c r="L3095" s="3" t="str">
        <f>_xlfn.XLOOKUP(Table29[[#This Row],[customer id]],customers!A:A,customers!C:C)</f>
        <v>Premium</v>
      </c>
    </row>
    <row r="3096" spans="1:12" x14ac:dyDescent="0.35">
      <c r="A3096" s="3">
        <v>9776505630</v>
      </c>
      <c r="B3096">
        <v>672059</v>
      </c>
      <c r="C3096">
        <v>3</v>
      </c>
      <c r="D3096" s="2">
        <v>672.73</v>
      </c>
      <c r="E3096" s="2">
        <f>Table29[[#This Row],[quantity]]*Table29[[#This Row],[unit_price]]</f>
        <v>2018.19</v>
      </c>
      <c r="F3096" t="str">
        <f>_xlfn.XLOOKUP(Table29[[#This Row],[product_id]],products!A:A,products!B:B)</f>
        <v>Toothpaste</v>
      </c>
      <c r="G3096" t="str">
        <f>_xlfn.XLOOKUP(B:B,products!A:A,products!C:C)</f>
        <v>Personal Care</v>
      </c>
      <c r="H3096" t="str">
        <f>_xlfn.XLOOKUP(Table29[[#This Row],[product_id]],products!A:A,products!D:D)</f>
        <v>Kaur-Gola</v>
      </c>
      <c r="I3096" s="1">
        <f>_xlfn.XLOOKUP(Table29[[#This Row],[order_id]],orders!A:A,orders!C:C)</f>
        <v>45035.152777777781</v>
      </c>
      <c r="J3096" s="3">
        <f>_xlfn.XLOOKUP(Table29[[#This Row],[order_id]],orders!A:A,orders!B:B)</f>
        <v>15661674</v>
      </c>
      <c r="K3096" s="3" t="str">
        <f>_xlfn.XLOOKUP(Table29[[#This Row],[order_id]],orders!A:A,orders!E:E)</f>
        <v>Card</v>
      </c>
      <c r="L3096" s="3" t="str">
        <f>_xlfn.XLOOKUP(Table29[[#This Row],[customer id]],customers!A:A,customers!C:C)</f>
        <v>Regular</v>
      </c>
    </row>
    <row r="3097" spans="1:12" x14ac:dyDescent="0.35">
      <c r="A3097" s="3">
        <v>4527342708</v>
      </c>
      <c r="B3097">
        <v>57405</v>
      </c>
      <c r="C3097">
        <v>2</v>
      </c>
      <c r="D3097" s="2">
        <v>607.66999999999996</v>
      </c>
      <c r="E3097" s="2">
        <f>Table29[[#This Row],[quantity]]*Table29[[#This Row],[unit_price]]</f>
        <v>1215.3399999999999</v>
      </c>
      <c r="F3097" t="str">
        <f>_xlfn.XLOOKUP(Table29[[#This Row],[product_id]],products!A:A,products!B:B)</f>
        <v>Baby Food</v>
      </c>
      <c r="G3097" t="str">
        <f>_xlfn.XLOOKUP(B:B,products!A:A,products!C:C)</f>
        <v>Baby Care</v>
      </c>
      <c r="H3097" t="str">
        <f>_xlfn.XLOOKUP(Table29[[#This Row],[product_id]],products!A:A,products!D:D)</f>
        <v>Srinivas PLC</v>
      </c>
      <c r="I3097" s="1">
        <f>_xlfn.XLOOKUP(Table29[[#This Row],[order_id]],orders!A:A,orders!C:C)</f>
        <v>45202.56527777778</v>
      </c>
      <c r="J3097" s="3">
        <f>_xlfn.XLOOKUP(Table29[[#This Row],[order_id]],orders!A:A,orders!B:B)</f>
        <v>81183415</v>
      </c>
      <c r="K3097" s="3" t="str">
        <f>_xlfn.XLOOKUP(Table29[[#This Row],[order_id]],orders!A:A,orders!E:E)</f>
        <v>Wallet</v>
      </c>
      <c r="L3097" s="3" t="str">
        <f>_xlfn.XLOOKUP(Table29[[#This Row],[customer id]],customers!A:A,customers!C:C)</f>
        <v>Regular</v>
      </c>
    </row>
    <row r="3098" spans="1:12" x14ac:dyDescent="0.35">
      <c r="A3098" s="3">
        <v>1124359689</v>
      </c>
      <c r="B3098">
        <v>799952</v>
      </c>
      <c r="C3098">
        <v>1</v>
      </c>
      <c r="D3098" s="2">
        <v>922.64</v>
      </c>
      <c r="E3098" s="2">
        <f>Table29[[#This Row],[quantity]]*Table29[[#This Row],[unit_price]]</f>
        <v>922.64</v>
      </c>
      <c r="F3098" t="str">
        <f>_xlfn.XLOOKUP(Table29[[#This Row],[product_id]],products!A:A,products!B:B)</f>
        <v>Cheese</v>
      </c>
      <c r="G3098" t="str">
        <f>_xlfn.XLOOKUP(B:B,products!A:A,products!C:C)</f>
        <v>Dairy &amp; Breakfast</v>
      </c>
      <c r="H3098" t="str">
        <f>_xlfn.XLOOKUP(Table29[[#This Row],[product_id]],products!A:A,products!D:D)</f>
        <v>Padmanabhan-Virk</v>
      </c>
      <c r="I3098" s="1">
        <f>_xlfn.XLOOKUP(Table29[[#This Row],[order_id]],orders!A:A,orders!C:C)</f>
        <v>45548.214583333334</v>
      </c>
      <c r="J3098" s="3">
        <f>_xlfn.XLOOKUP(Table29[[#This Row],[order_id]],orders!A:A,orders!B:B)</f>
        <v>97825663</v>
      </c>
      <c r="K3098" s="3" t="str">
        <f>_xlfn.XLOOKUP(Table29[[#This Row],[order_id]],orders!A:A,orders!E:E)</f>
        <v>Card</v>
      </c>
      <c r="L3098" s="3" t="str">
        <f>_xlfn.XLOOKUP(Table29[[#This Row],[customer id]],customers!A:A,customers!C:C)</f>
        <v>Regular</v>
      </c>
    </row>
    <row r="3099" spans="1:12" x14ac:dyDescent="0.35">
      <c r="A3099" s="3">
        <v>3717458742</v>
      </c>
      <c r="B3099">
        <v>56589</v>
      </c>
      <c r="C3099">
        <v>2</v>
      </c>
      <c r="D3099" s="2">
        <v>517.77</v>
      </c>
      <c r="E3099" s="2">
        <f>Table29[[#This Row],[quantity]]*Table29[[#This Row],[unit_price]]</f>
        <v>1035.54</v>
      </c>
      <c r="F3099" t="str">
        <f>_xlfn.XLOOKUP(Table29[[#This Row],[product_id]],products!A:A,products!B:B)</f>
        <v>Vitamins</v>
      </c>
      <c r="G3099" t="str">
        <f>_xlfn.XLOOKUP(B:B,products!A:A,products!C:C)</f>
        <v>Pharmacy</v>
      </c>
      <c r="H3099" t="str">
        <f>_xlfn.XLOOKUP(Table29[[#This Row],[product_id]],products!A:A,products!D:D)</f>
        <v>Pai, Kashyap and Ramachandran</v>
      </c>
      <c r="I3099" s="1">
        <f>_xlfn.XLOOKUP(Table29[[#This Row],[order_id]],orders!A:A,orders!C:C)</f>
        <v>45165.988194444442</v>
      </c>
      <c r="J3099" s="3">
        <f>_xlfn.XLOOKUP(Table29[[#This Row],[order_id]],orders!A:A,orders!B:B)</f>
        <v>18113428</v>
      </c>
      <c r="K3099" s="3" t="str">
        <f>_xlfn.XLOOKUP(Table29[[#This Row],[order_id]],orders!A:A,orders!E:E)</f>
        <v>Cash</v>
      </c>
      <c r="L3099" s="3" t="str">
        <f>_xlfn.XLOOKUP(Table29[[#This Row],[customer id]],customers!A:A,customers!C:C)</f>
        <v>Regular</v>
      </c>
    </row>
    <row r="3100" spans="1:12" x14ac:dyDescent="0.35">
      <c r="A3100" s="3">
        <v>283675535</v>
      </c>
      <c r="B3100">
        <v>53833</v>
      </c>
      <c r="C3100">
        <v>3</v>
      </c>
      <c r="D3100" s="2">
        <v>134.69</v>
      </c>
      <c r="E3100" s="2">
        <f>Table29[[#This Row],[quantity]]*Table29[[#This Row],[unit_price]]</f>
        <v>404.07</v>
      </c>
      <c r="F3100" t="str">
        <f>_xlfn.XLOOKUP(Table29[[#This Row],[product_id]],products!A:A,products!B:B)</f>
        <v>Rice</v>
      </c>
      <c r="G3100" t="str">
        <f>_xlfn.XLOOKUP(B:B,products!A:A,products!C:C)</f>
        <v>Grocery &amp; Staples</v>
      </c>
      <c r="H3100" t="str">
        <f>_xlfn.XLOOKUP(Table29[[#This Row],[product_id]],products!A:A,products!D:D)</f>
        <v>Tella-Master</v>
      </c>
      <c r="I3100" s="1">
        <f>_xlfn.XLOOKUP(Table29[[#This Row],[order_id]],orders!A:A,orders!C:C)</f>
        <v>45009.709722222222</v>
      </c>
      <c r="J3100" s="3">
        <f>_xlfn.XLOOKUP(Table29[[#This Row],[order_id]],orders!A:A,orders!B:B)</f>
        <v>20238921</v>
      </c>
      <c r="K3100" s="3" t="str">
        <f>_xlfn.XLOOKUP(Table29[[#This Row],[order_id]],orders!A:A,orders!E:E)</f>
        <v>Wallet</v>
      </c>
      <c r="L3100" s="3" t="str">
        <f>_xlfn.XLOOKUP(Table29[[#This Row],[customer id]],customers!A:A,customers!C:C)</f>
        <v>Premium</v>
      </c>
    </row>
    <row r="3101" spans="1:12" x14ac:dyDescent="0.35">
      <c r="A3101" s="3">
        <v>6039353394</v>
      </c>
      <c r="B3101">
        <v>692985</v>
      </c>
      <c r="C3101">
        <v>1</v>
      </c>
      <c r="D3101" s="2">
        <v>197.39</v>
      </c>
      <c r="E3101" s="2">
        <f>Table29[[#This Row],[quantity]]*Table29[[#This Row],[unit_price]]</f>
        <v>197.39</v>
      </c>
      <c r="F3101" t="str">
        <f>_xlfn.XLOOKUP(Table29[[#This Row],[product_id]],products!A:A,products!B:B)</f>
        <v>Pulses</v>
      </c>
      <c r="G3101" t="str">
        <f>_xlfn.XLOOKUP(B:B,products!A:A,products!C:C)</f>
        <v>Grocery &amp; Staples</v>
      </c>
      <c r="H3101" t="str">
        <f>_xlfn.XLOOKUP(Table29[[#This Row],[product_id]],products!A:A,products!D:D)</f>
        <v>Wable, Sankaran and Hari</v>
      </c>
      <c r="I3101" s="1">
        <f>_xlfn.XLOOKUP(Table29[[#This Row],[order_id]],orders!A:A,orders!C:C)</f>
        <v>45146.631944444445</v>
      </c>
      <c r="J3101" s="3">
        <f>_xlfn.XLOOKUP(Table29[[#This Row],[order_id]],orders!A:A,orders!B:B)</f>
        <v>86479284</v>
      </c>
      <c r="K3101" s="3" t="str">
        <f>_xlfn.XLOOKUP(Table29[[#This Row],[order_id]],orders!A:A,orders!E:E)</f>
        <v>Cash</v>
      </c>
      <c r="L3101" s="3" t="str">
        <f>_xlfn.XLOOKUP(Table29[[#This Row],[customer id]],customers!A:A,customers!C:C)</f>
        <v>Premium</v>
      </c>
    </row>
    <row r="3102" spans="1:12" x14ac:dyDescent="0.35">
      <c r="A3102" s="3">
        <v>6735917931</v>
      </c>
      <c r="B3102">
        <v>264803</v>
      </c>
      <c r="C3102">
        <v>1</v>
      </c>
      <c r="D3102" s="2">
        <v>995.98</v>
      </c>
      <c r="E3102" s="2">
        <f>Table29[[#This Row],[quantity]]*Table29[[#This Row],[unit_price]]</f>
        <v>995.98</v>
      </c>
      <c r="F3102" t="str">
        <f>_xlfn.XLOOKUP(Table29[[#This Row],[product_id]],products!A:A,products!B:B)</f>
        <v>Vitamins</v>
      </c>
      <c r="G3102" t="str">
        <f>_xlfn.XLOOKUP(B:B,products!A:A,products!C:C)</f>
        <v>Pharmacy</v>
      </c>
      <c r="H3102" t="str">
        <f>_xlfn.XLOOKUP(Table29[[#This Row],[product_id]],products!A:A,products!D:D)</f>
        <v>Gole-Doshi</v>
      </c>
      <c r="I3102" s="1">
        <f>_xlfn.XLOOKUP(Table29[[#This Row],[order_id]],orders!A:A,orders!C:C)</f>
        <v>45196.506249999999</v>
      </c>
      <c r="J3102" s="3">
        <f>_xlfn.XLOOKUP(Table29[[#This Row],[order_id]],orders!A:A,orders!B:B)</f>
        <v>47206881</v>
      </c>
      <c r="K3102" s="3" t="str">
        <f>_xlfn.XLOOKUP(Table29[[#This Row],[order_id]],orders!A:A,orders!E:E)</f>
        <v>Wallet</v>
      </c>
      <c r="L3102" s="3" t="str">
        <f>_xlfn.XLOOKUP(Table29[[#This Row],[customer id]],customers!A:A,customers!C:C)</f>
        <v>Premium</v>
      </c>
    </row>
    <row r="3103" spans="1:12" x14ac:dyDescent="0.35">
      <c r="A3103" s="3">
        <v>5155256671</v>
      </c>
      <c r="B3103">
        <v>679865</v>
      </c>
      <c r="C3103">
        <v>2</v>
      </c>
      <c r="D3103" s="2">
        <v>347.91</v>
      </c>
      <c r="E3103" s="2">
        <f>Table29[[#This Row],[quantity]]*Table29[[#This Row],[unit_price]]</f>
        <v>695.82</v>
      </c>
      <c r="F3103" t="str">
        <f>_xlfn.XLOOKUP(Table29[[#This Row],[product_id]],products!A:A,products!B:B)</f>
        <v>Wheat Flour</v>
      </c>
      <c r="G3103" t="str">
        <f>_xlfn.XLOOKUP(B:B,products!A:A,products!C:C)</f>
        <v>Grocery &amp; Staples</v>
      </c>
      <c r="H3103" t="str">
        <f>_xlfn.XLOOKUP(Table29[[#This Row],[product_id]],products!A:A,products!D:D)</f>
        <v>Memon-Barad</v>
      </c>
      <c r="I3103" s="1">
        <f>_xlfn.XLOOKUP(Table29[[#This Row],[order_id]],orders!A:A,orders!C:C)</f>
        <v>45518.036111111112</v>
      </c>
      <c r="J3103" s="3">
        <f>_xlfn.XLOOKUP(Table29[[#This Row],[order_id]],orders!A:A,orders!B:B)</f>
        <v>19523856</v>
      </c>
      <c r="K3103" s="3" t="str">
        <f>_xlfn.XLOOKUP(Table29[[#This Row],[order_id]],orders!A:A,orders!E:E)</f>
        <v>UPI</v>
      </c>
      <c r="L3103" s="3" t="str">
        <f>_xlfn.XLOOKUP(Table29[[#This Row],[customer id]],customers!A:A,customers!C:C)</f>
        <v>Premium</v>
      </c>
    </row>
    <row r="3104" spans="1:12" x14ac:dyDescent="0.35">
      <c r="A3104" s="3">
        <v>3984108726</v>
      </c>
      <c r="B3104">
        <v>832348</v>
      </c>
      <c r="C3104">
        <v>3</v>
      </c>
      <c r="D3104" s="2">
        <v>831.43</v>
      </c>
      <c r="E3104" s="2">
        <f>Table29[[#This Row],[quantity]]*Table29[[#This Row],[unit_price]]</f>
        <v>2494.29</v>
      </c>
      <c r="F3104" t="str">
        <f>_xlfn.XLOOKUP(Table29[[#This Row],[product_id]],products!A:A,products!B:B)</f>
        <v>Biscuits</v>
      </c>
      <c r="G3104" t="str">
        <f>_xlfn.XLOOKUP(B:B,products!A:A,products!C:C)</f>
        <v>Snacks &amp; Munchies</v>
      </c>
      <c r="H3104" t="str">
        <f>_xlfn.XLOOKUP(Table29[[#This Row],[product_id]],products!A:A,products!D:D)</f>
        <v>Jani-Ram</v>
      </c>
      <c r="I3104" s="1">
        <f>_xlfn.XLOOKUP(Table29[[#This Row],[order_id]],orders!A:A,orders!C:C)</f>
        <v>45349.752083333333</v>
      </c>
      <c r="J3104" s="3">
        <f>_xlfn.XLOOKUP(Table29[[#This Row],[order_id]],orders!A:A,orders!B:B)</f>
        <v>31576845</v>
      </c>
      <c r="K3104" s="3" t="str">
        <f>_xlfn.XLOOKUP(Table29[[#This Row],[order_id]],orders!A:A,orders!E:E)</f>
        <v>Wallet</v>
      </c>
      <c r="L3104" s="3" t="str">
        <f>_xlfn.XLOOKUP(Table29[[#This Row],[customer id]],customers!A:A,customers!C:C)</f>
        <v>New</v>
      </c>
    </row>
    <row r="3105" spans="1:12" x14ac:dyDescent="0.35">
      <c r="A3105" s="3">
        <v>2491374111</v>
      </c>
      <c r="B3105">
        <v>762527</v>
      </c>
      <c r="C3105">
        <v>2</v>
      </c>
      <c r="D3105" s="2">
        <v>690.08</v>
      </c>
      <c r="E3105" s="2">
        <f>Table29[[#This Row],[quantity]]*Table29[[#This Row],[unit_price]]</f>
        <v>1380.16</v>
      </c>
      <c r="F3105" t="str">
        <f>_xlfn.XLOOKUP(Table29[[#This Row],[product_id]],products!A:A,products!B:B)</f>
        <v>Biscuits</v>
      </c>
      <c r="G3105" t="str">
        <f>_xlfn.XLOOKUP(B:B,products!A:A,products!C:C)</f>
        <v>Snacks &amp; Munchies</v>
      </c>
      <c r="H3105" t="str">
        <f>_xlfn.XLOOKUP(Table29[[#This Row],[product_id]],products!A:A,products!D:D)</f>
        <v>Chad, Yohannan and Chopra</v>
      </c>
      <c r="I3105" s="1">
        <f>_xlfn.XLOOKUP(Table29[[#This Row],[order_id]],orders!A:A,orders!C:C)</f>
        <v>45514.201388888891</v>
      </c>
      <c r="J3105" s="3">
        <f>_xlfn.XLOOKUP(Table29[[#This Row],[order_id]],orders!A:A,orders!B:B)</f>
        <v>2361575</v>
      </c>
      <c r="K3105" s="3" t="str">
        <f>_xlfn.XLOOKUP(Table29[[#This Row],[order_id]],orders!A:A,orders!E:E)</f>
        <v>Wallet</v>
      </c>
      <c r="L3105" s="3" t="str">
        <f>_xlfn.XLOOKUP(Table29[[#This Row],[customer id]],customers!A:A,customers!C:C)</f>
        <v>New</v>
      </c>
    </row>
    <row r="3106" spans="1:12" x14ac:dyDescent="0.35">
      <c r="A3106" s="3">
        <v>2043371805</v>
      </c>
      <c r="B3106">
        <v>784673</v>
      </c>
      <c r="C3106">
        <v>3</v>
      </c>
      <c r="D3106" s="2">
        <v>491.39</v>
      </c>
      <c r="E3106" s="2">
        <f>Table29[[#This Row],[quantity]]*Table29[[#This Row],[unit_price]]</f>
        <v>1474.17</v>
      </c>
      <c r="F3106" t="str">
        <f>_xlfn.XLOOKUP(Table29[[#This Row],[product_id]],products!A:A,products!B:B)</f>
        <v>Dog Food</v>
      </c>
      <c r="G3106" t="str">
        <f>_xlfn.XLOOKUP(B:B,products!A:A,products!C:C)</f>
        <v>Pet Care</v>
      </c>
      <c r="H3106" t="str">
        <f>_xlfn.XLOOKUP(Table29[[#This Row],[product_id]],products!A:A,products!D:D)</f>
        <v>Ramanathan Group</v>
      </c>
      <c r="I3106" s="1">
        <f>_xlfn.XLOOKUP(Table29[[#This Row],[order_id]],orders!A:A,orders!C:C)</f>
        <v>45567.289583333331</v>
      </c>
      <c r="J3106" s="3">
        <f>_xlfn.XLOOKUP(Table29[[#This Row],[order_id]],orders!A:A,orders!B:B)</f>
        <v>45066676</v>
      </c>
      <c r="K3106" s="3" t="str">
        <f>_xlfn.XLOOKUP(Table29[[#This Row],[order_id]],orders!A:A,orders!E:E)</f>
        <v>Card</v>
      </c>
      <c r="L3106" s="3" t="str">
        <f>_xlfn.XLOOKUP(Table29[[#This Row],[customer id]],customers!A:A,customers!C:C)</f>
        <v>Premium</v>
      </c>
    </row>
    <row r="3107" spans="1:12" x14ac:dyDescent="0.35">
      <c r="A3107" s="3">
        <v>9657782153</v>
      </c>
      <c r="B3107">
        <v>89084</v>
      </c>
      <c r="C3107">
        <v>3</v>
      </c>
      <c r="D3107" s="2">
        <v>598.83000000000004</v>
      </c>
      <c r="E3107" s="2">
        <f>Table29[[#This Row],[quantity]]*Table29[[#This Row],[unit_price]]</f>
        <v>1796.4900000000002</v>
      </c>
      <c r="F3107" t="str">
        <f>_xlfn.XLOOKUP(Table29[[#This Row],[product_id]],products!A:A,products!B:B)</f>
        <v>Milk</v>
      </c>
      <c r="G3107" t="str">
        <f>_xlfn.XLOOKUP(B:B,products!A:A,products!C:C)</f>
        <v>Dairy &amp; Breakfast</v>
      </c>
      <c r="H3107" t="str">
        <f>_xlfn.XLOOKUP(Table29[[#This Row],[product_id]],products!A:A,products!D:D)</f>
        <v>Wali, Virk and Iyer</v>
      </c>
      <c r="I3107" s="1">
        <f>_xlfn.XLOOKUP(Table29[[#This Row],[order_id]],orders!A:A,orders!C:C)</f>
        <v>45351.615277777775</v>
      </c>
      <c r="J3107" s="3">
        <f>_xlfn.XLOOKUP(Table29[[#This Row],[order_id]],orders!A:A,orders!B:B)</f>
        <v>87251489</v>
      </c>
      <c r="K3107" s="3" t="str">
        <f>_xlfn.XLOOKUP(Table29[[#This Row],[order_id]],orders!A:A,orders!E:E)</f>
        <v>Card</v>
      </c>
      <c r="L3107" s="3" t="str">
        <f>_xlfn.XLOOKUP(Table29[[#This Row],[customer id]],customers!A:A,customers!C:C)</f>
        <v>Premium</v>
      </c>
    </row>
    <row r="3108" spans="1:12" x14ac:dyDescent="0.35">
      <c r="A3108" s="3">
        <v>9237289778</v>
      </c>
      <c r="B3108">
        <v>219598</v>
      </c>
      <c r="C3108">
        <v>1</v>
      </c>
      <c r="D3108" s="2">
        <v>367.08</v>
      </c>
      <c r="E3108" s="2">
        <f>Table29[[#This Row],[quantity]]*Table29[[#This Row],[unit_price]]</f>
        <v>367.08</v>
      </c>
      <c r="F3108" t="str">
        <f>_xlfn.XLOOKUP(Table29[[#This Row],[product_id]],products!A:A,products!B:B)</f>
        <v>Shampoo</v>
      </c>
      <c r="G3108" t="str">
        <f>_xlfn.XLOOKUP(B:B,products!A:A,products!C:C)</f>
        <v>Personal Care</v>
      </c>
      <c r="H3108" t="str">
        <f>_xlfn.XLOOKUP(Table29[[#This Row],[product_id]],products!A:A,products!D:D)</f>
        <v>Arora-Magar</v>
      </c>
      <c r="I3108" s="1">
        <f>_xlfn.XLOOKUP(Table29[[#This Row],[order_id]],orders!A:A,orders!C:C)</f>
        <v>45441.617361111108</v>
      </c>
      <c r="J3108" s="3">
        <f>_xlfn.XLOOKUP(Table29[[#This Row],[order_id]],orders!A:A,orders!B:B)</f>
        <v>70168151</v>
      </c>
      <c r="K3108" s="3" t="str">
        <f>_xlfn.XLOOKUP(Table29[[#This Row],[order_id]],orders!A:A,orders!E:E)</f>
        <v>Card</v>
      </c>
      <c r="L3108" s="3" t="str">
        <f>_xlfn.XLOOKUP(Table29[[#This Row],[customer id]],customers!A:A,customers!C:C)</f>
        <v>Regular</v>
      </c>
    </row>
    <row r="3109" spans="1:12" x14ac:dyDescent="0.35">
      <c r="A3109" s="3">
        <v>8917116859</v>
      </c>
      <c r="B3109">
        <v>34186</v>
      </c>
      <c r="C3109">
        <v>1</v>
      </c>
      <c r="D3109" s="2">
        <v>925.65</v>
      </c>
      <c r="E3109" s="2">
        <f>Table29[[#This Row],[quantity]]*Table29[[#This Row],[unit_price]]</f>
        <v>925.65</v>
      </c>
      <c r="F3109" t="str">
        <f>_xlfn.XLOOKUP(Table29[[#This Row],[product_id]],products!A:A,products!B:B)</f>
        <v>Mangoes</v>
      </c>
      <c r="G3109" t="str">
        <f>_xlfn.XLOOKUP(B:B,products!A:A,products!C:C)</f>
        <v>Fruits &amp; Vegetables</v>
      </c>
      <c r="H3109" t="str">
        <f>_xlfn.XLOOKUP(Table29[[#This Row],[product_id]],products!A:A,products!D:D)</f>
        <v>Mandal-Kar</v>
      </c>
      <c r="I3109" s="1">
        <f>_xlfn.XLOOKUP(Table29[[#This Row],[order_id]],orders!A:A,orders!C:C)</f>
        <v>45478.982638888891</v>
      </c>
      <c r="J3109" s="3">
        <f>_xlfn.XLOOKUP(Table29[[#This Row],[order_id]],orders!A:A,orders!B:B)</f>
        <v>91562028</v>
      </c>
      <c r="K3109" s="3" t="str">
        <f>_xlfn.XLOOKUP(Table29[[#This Row],[order_id]],orders!A:A,orders!E:E)</f>
        <v>Card</v>
      </c>
      <c r="L3109" s="3" t="str">
        <f>_xlfn.XLOOKUP(Table29[[#This Row],[customer id]],customers!A:A,customers!C:C)</f>
        <v>Regular</v>
      </c>
    </row>
    <row r="3110" spans="1:12" x14ac:dyDescent="0.35">
      <c r="A3110" s="3">
        <v>720578658</v>
      </c>
      <c r="B3110">
        <v>382511</v>
      </c>
      <c r="C3110">
        <v>2</v>
      </c>
      <c r="D3110" s="2">
        <v>702.54</v>
      </c>
      <c r="E3110" s="2">
        <f>Table29[[#This Row],[quantity]]*Table29[[#This Row],[unit_price]]</f>
        <v>1405.08</v>
      </c>
      <c r="F3110" t="str">
        <f>_xlfn.XLOOKUP(Table29[[#This Row],[product_id]],products!A:A,products!B:B)</f>
        <v>Butter</v>
      </c>
      <c r="G3110" t="str">
        <f>_xlfn.XLOOKUP(B:B,products!A:A,products!C:C)</f>
        <v>Dairy &amp; Breakfast</v>
      </c>
      <c r="H3110" t="str">
        <f>_xlfn.XLOOKUP(Table29[[#This Row],[product_id]],products!A:A,products!D:D)</f>
        <v>Bora-Thakkar</v>
      </c>
      <c r="I3110" s="1">
        <f>_xlfn.XLOOKUP(Table29[[#This Row],[order_id]],orders!A:A,orders!C:C)</f>
        <v>45445.37222222222</v>
      </c>
      <c r="J3110" s="3">
        <f>_xlfn.XLOOKUP(Table29[[#This Row],[order_id]],orders!A:A,orders!B:B)</f>
        <v>37551429</v>
      </c>
      <c r="K3110" s="3" t="str">
        <f>_xlfn.XLOOKUP(Table29[[#This Row],[order_id]],orders!A:A,orders!E:E)</f>
        <v>UPI</v>
      </c>
      <c r="L3110" s="3" t="str">
        <f>_xlfn.XLOOKUP(Table29[[#This Row],[customer id]],customers!A:A,customers!C:C)</f>
        <v>Regular</v>
      </c>
    </row>
    <row r="3111" spans="1:12" x14ac:dyDescent="0.35">
      <c r="A3111" s="3">
        <v>9122210530</v>
      </c>
      <c r="B3111">
        <v>567671</v>
      </c>
      <c r="C3111">
        <v>3</v>
      </c>
      <c r="D3111" s="2">
        <v>418.48</v>
      </c>
      <c r="E3111" s="2">
        <f>Table29[[#This Row],[quantity]]*Table29[[#This Row],[unit_price]]</f>
        <v>1255.44</v>
      </c>
      <c r="F3111" t="str">
        <f>_xlfn.XLOOKUP(Table29[[#This Row],[product_id]],products!A:A,products!B:B)</f>
        <v>Biscuits</v>
      </c>
      <c r="G3111" t="str">
        <f>_xlfn.XLOOKUP(B:B,products!A:A,products!C:C)</f>
        <v>Snacks &amp; Munchies</v>
      </c>
      <c r="H3111" t="str">
        <f>_xlfn.XLOOKUP(Table29[[#This Row],[product_id]],products!A:A,products!D:D)</f>
        <v>Nagar LLC</v>
      </c>
      <c r="I3111" s="1">
        <f>_xlfn.XLOOKUP(Table29[[#This Row],[order_id]],orders!A:A,orders!C:C)</f>
        <v>45309.182638888888</v>
      </c>
      <c r="J3111" s="3">
        <f>_xlfn.XLOOKUP(Table29[[#This Row],[order_id]],orders!A:A,orders!B:B)</f>
        <v>15066187</v>
      </c>
      <c r="K3111" s="3" t="str">
        <f>_xlfn.XLOOKUP(Table29[[#This Row],[order_id]],orders!A:A,orders!E:E)</f>
        <v>UPI</v>
      </c>
      <c r="L3111" s="3" t="str">
        <f>_xlfn.XLOOKUP(Table29[[#This Row],[customer id]],customers!A:A,customers!C:C)</f>
        <v>Regular</v>
      </c>
    </row>
    <row r="3112" spans="1:12" x14ac:dyDescent="0.35">
      <c r="A3112" s="3">
        <v>3540524256</v>
      </c>
      <c r="B3112">
        <v>349294</v>
      </c>
      <c r="C3112">
        <v>2</v>
      </c>
      <c r="D3112" s="2">
        <v>934.75</v>
      </c>
      <c r="E3112" s="2">
        <f>Table29[[#This Row],[quantity]]*Table29[[#This Row],[unit_price]]</f>
        <v>1869.5</v>
      </c>
      <c r="F3112" t="str">
        <f>_xlfn.XLOOKUP(Table29[[#This Row],[product_id]],products!A:A,products!B:B)</f>
        <v>Onions</v>
      </c>
      <c r="G3112" t="str">
        <f>_xlfn.XLOOKUP(B:B,products!A:A,products!C:C)</f>
        <v>Fruits &amp; Vegetables</v>
      </c>
      <c r="H3112" t="str">
        <f>_xlfn.XLOOKUP(Table29[[#This Row],[product_id]],products!A:A,products!D:D)</f>
        <v>Ganesan Ltd</v>
      </c>
      <c r="I3112" s="1">
        <f>_xlfn.XLOOKUP(Table29[[#This Row],[order_id]],orders!A:A,orders!C:C)</f>
        <v>45221.382638888892</v>
      </c>
      <c r="J3112" s="3">
        <f>_xlfn.XLOOKUP(Table29[[#This Row],[order_id]],orders!A:A,orders!B:B)</f>
        <v>28205701</v>
      </c>
      <c r="K3112" s="3" t="str">
        <f>_xlfn.XLOOKUP(Table29[[#This Row],[order_id]],orders!A:A,orders!E:E)</f>
        <v>UPI</v>
      </c>
      <c r="L3112" s="3" t="str">
        <f>_xlfn.XLOOKUP(Table29[[#This Row],[customer id]],customers!A:A,customers!C:C)</f>
        <v>Inactive</v>
      </c>
    </row>
    <row r="3113" spans="1:12" x14ac:dyDescent="0.35">
      <c r="A3113" s="3">
        <v>1909520255</v>
      </c>
      <c r="B3113">
        <v>361361</v>
      </c>
      <c r="C3113">
        <v>3</v>
      </c>
      <c r="D3113" s="2">
        <v>826.21</v>
      </c>
      <c r="E3113" s="2">
        <f>Table29[[#This Row],[quantity]]*Table29[[#This Row],[unit_price]]</f>
        <v>2478.63</v>
      </c>
      <c r="F3113" t="str">
        <f>_xlfn.XLOOKUP(Table29[[#This Row],[product_id]],products!A:A,products!B:B)</f>
        <v>Biscuits</v>
      </c>
      <c r="G3113" t="str">
        <f>_xlfn.XLOOKUP(B:B,products!A:A,products!C:C)</f>
        <v>Snacks &amp; Munchies</v>
      </c>
      <c r="H3113" t="str">
        <f>_xlfn.XLOOKUP(Table29[[#This Row],[product_id]],products!A:A,products!D:D)</f>
        <v>Kunda, Dave and Sahni</v>
      </c>
      <c r="I3113" s="1">
        <f>_xlfn.XLOOKUP(Table29[[#This Row],[order_id]],orders!A:A,orders!C:C)</f>
        <v>45069.450694444444</v>
      </c>
      <c r="J3113" s="3">
        <f>_xlfn.XLOOKUP(Table29[[#This Row],[order_id]],orders!A:A,orders!B:B)</f>
        <v>71276926</v>
      </c>
      <c r="K3113" s="3" t="str">
        <f>_xlfn.XLOOKUP(Table29[[#This Row],[order_id]],orders!A:A,orders!E:E)</f>
        <v>Card</v>
      </c>
      <c r="L3113" s="3" t="str">
        <f>_xlfn.XLOOKUP(Table29[[#This Row],[customer id]],customers!A:A,customers!C:C)</f>
        <v>Inactive</v>
      </c>
    </row>
    <row r="3114" spans="1:12" x14ac:dyDescent="0.35">
      <c r="A3114" s="3">
        <v>8022279737</v>
      </c>
      <c r="B3114">
        <v>784827</v>
      </c>
      <c r="C3114">
        <v>1</v>
      </c>
      <c r="D3114" s="2">
        <v>274.25</v>
      </c>
      <c r="E3114" s="2">
        <f>Table29[[#This Row],[quantity]]*Table29[[#This Row],[unit_price]]</f>
        <v>274.25</v>
      </c>
      <c r="F3114" t="str">
        <f>_xlfn.XLOOKUP(Table29[[#This Row],[product_id]],products!A:A,products!B:B)</f>
        <v>Baby Wipes</v>
      </c>
      <c r="G3114" t="str">
        <f>_xlfn.XLOOKUP(B:B,products!A:A,products!C:C)</f>
        <v>Baby Care</v>
      </c>
      <c r="H3114" t="str">
        <f>_xlfn.XLOOKUP(Table29[[#This Row],[product_id]],products!A:A,products!D:D)</f>
        <v>Balakrishnan Ltd</v>
      </c>
      <c r="I3114" s="1">
        <f>_xlfn.XLOOKUP(Table29[[#This Row],[order_id]],orders!A:A,orders!C:C)</f>
        <v>45543.584722222222</v>
      </c>
      <c r="J3114" s="3">
        <f>_xlfn.XLOOKUP(Table29[[#This Row],[order_id]],orders!A:A,orders!B:B)</f>
        <v>83058329</v>
      </c>
      <c r="K3114" s="3" t="str">
        <f>_xlfn.XLOOKUP(Table29[[#This Row],[order_id]],orders!A:A,orders!E:E)</f>
        <v>Wallet</v>
      </c>
      <c r="L3114" s="3" t="str">
        <f>_xlfn.XLOOKUP(Table29[[#This Row],[customer id]],customers!A:A,customers!C:C)</f>
        <v>Inactive</v>
      </c>
    </row>
    <row r="3115" spans="1:12" x14ac:dyDescent="0.35">
      <c r="A3115" s="3">
        <v>7381549355</v>
      </c>
      <c r="B3115">
        <v>4452</v>
      </c>
      <c r="C3115">
        <v>2</v>
      </c>
      <c r="D3115" s="2">
        <v>169.88</v>
      </c>
      <c r="E3115" s="2">
        <f>Table29[[#This Row],[quantity]]*Table29[[#This Row],[unit_price]]</f>
        <v>339.76</v>
      </c>
      <c r="F3115" t="str">
        <f>_xlfn.XLOOKUP(Table29[[#This Row],[product_id]],products!A:A,products!B:B)</f>
        <v>Baby Wipes</v>
      </c>
      <c r="G3115" t="str">
        <f>_xlfn.XLOOKUP(B:B,products!A:A,products!C:C)</f>
        <v>Baby Care</v>
      </c>
      <c r="H3115" t="str">
        <f>_xlfn.XLOOKUP(Table29[[#This Row],[product_id]],products!A:A,products!D:D)</f>
        <v>Morar-Mistry</v>
      </c>
      <c r="I3115" s="1">
        <f>_xlfn.XLOOKUP(Table29[[#This Row],[order_id]],orders!A:A,orders!C:C)</f>
        <v>45197.549305555556</v>
      </c>
      <c r="J3115" s="3">
        <f>_xlfn.XLOOKUP(Table29[[#This Row],[order_id]],orders!A:A,orders!B:B)</f>
        <v>75082508</v>
      </c>
      <c r="K3115" s="3" t="str">
        <f>_xlfn.XLOOKUP(Table29[[#This Row],[order_id]],orders!A:A,orders!E:E)</f>
        <v>UPI</v>
      </c>
      <c r="L3115" s="3" t="str">
        <f>_xlfn.XLOOKUP(Table29[[#This Row],[customer id]],customers!A:A,customers!C:C)</f>
        <v>Premium</v>
      </c>
    </row>
    <row r="3116" spans="1:12" x14ac:dyDescent="0.35">
      <c r="A3116" s="3">
        <v>3998829973</v>
      </c>
      <c r="B3116">
        <v>491521</v>
      </c>
      <c r="C3116">
        <v>1</v>
      </c>
      <c r="D3116" s="2">
        <v>556.35</v>
      </c>
      <c r="E3116" s="2">
        <f>Table29[[#This Row],[quantity]]*Table29[[#This Row],[unit_price]]</f>
        <v>556.35</v>
      </c>
      <c r="F3116" t="str">
        <f>_xlfn.XLOOKUP(Table29[[#This Row],[product_id]],products!A:A,products!B:B)</f>
        <v>Nuts</v>
      </c>
      <c r="G3116" t="str">
        <f>_xlfn.XLOOKUP(B:B,products!A:A,products!C:C)</f>
        <v>Snacks &amp; Munchies</v>
      </c>
      <c r="H3116" t="str">
        <f>_xlfn.XLOOKUP(Table29[[#This Row],[product_id]],products!A:A,products!D:D)</f>
        <v>Karpe Inc</v>
      </c>
      <c r="I3116" s="1">
        <f>_xlfn.XLOOKUP(Table29[[#This Row],[order_id]],orders!A:A,orders!C:C)</f>
        <v>45209.04791666667</v>
      </c>
      <c r="J3116" s="3">
        <f>_xlfn.XLOOKUP(Table29[[#This Row],[order_id]],orders!A:A,orders!B:B)</f>
        <v>44149982</v>
      </c>
      <c r="K3116" s="3" t="str">
        <f>_xlfn.XLOOKUP(Table29[[#This Row],[order_id]],orders!A:A,orders!E:E)</f>
        <v>Card</v>
      </c>
      <c r="L3116" s="3" t="str">
        <f>_xlfn.XLOOKUP(Table29[[#This Row],[customer id]],customers!A:A,customers!C:C)</f>
        <v>New</v>
      </c>
    </row>
    <row r="3117" spans="1:12" x14ac:dyDescent="0.35">
      <c r="A3117" s="3">
        <v>2895464675</v>
      </c>
      <c r="B3117">
        <v>589812</v>
      </c>
      <c r="C3117">
        <v>2</v>
      </c>
      <c r="D3117" s="2">
        <v>163.03</v>
      </c>
      <c r="E3117" s="2">
        <f>Table29[[#This Row],[quantity]]*Table29[[#This Row],[unit_price]]</f>
        <v>326.06</v>
      </c>
      <c r="F3117" t="str">
        <f>_xlfn.XLOOKUP(Table29[[#This Row],[product_id]],products!A:A,products!B:B)</f>
        <v>Detergent</v>
      </c>
      <c r="G3117" t="str">
        <f>_xlfn.XLOOKUP(B:B,products!A:A,products!C:C)</f>
        <v>Household Care</v>
      </c>
      <c r="H3117" t="str">
        <f>_xlfn.XLOOKUP(Table29[[#This Row],[product_id]],products!A:A,products!D:D)</f>
        <v>Bir PLC</v>
      </c>
      <c r="I3117" s="1">
        <f>_xlfn.XLOOKUP(Table29[[#This Row],[order_id]],orders!A:A,orders!C:C)</f>
        <v>45036.427083333336</v>
      </c>
      <c r="J3117" s="3">
        <f>_xlfn.XLOOKUP(Table29[[#This Row],[order_id]],orders!A:A,orders!B:B)</f>
        <v>94281220</v>
      </c>
      <c r="K3117" s="3" t="str">
        <f>_xlfn.XLOOKUP(Table29[[#This Row],[order_id]],orders!A:A,orders!E:E)</f>
        <v>Cash</v>
      </c>
      <c r="L3117" s="3" t="str">
        <f>_xlfn.XLOOKUP(Table29[[#This Row],[customer id]],customers!A:A,customers!C:C)</f>
        <v>Regular</v>
      </c>
    </row>
    <row r="3118" spans="1:12" x14ac:dyDescent="0.35">
      <c r="A3118" s="3">
        <v>3971098657</v>
      </c>
      <c r="B3118">
        <v>818990</v>
      </c>
      <c r="C3118">
        <v>3</v>
      </c>
      <c r="D3118" s="2">
        <v>163.55000000000001</v>
      </c>
      <c r="E3118" s="2">
        <f>Table29[[#This Row],[quantity]]*Table29[[#This Row],[unit_price]]</f>
        <v>490.65000000000003</v>
      </c>
      <c r="F3118" t="str">
        <f>_xlfn.XLOOKUP(Table29[[#This Row],[product_id]],products!A:A,products!B:B)</f>
        <v>Tomatoes</v>
      </c>
      <c r="G3118" t="str">
        <f>_xlfn.XLOOKUP(B:B,products!A:A,products!C:C)</f>
        <v>Fruits &amp; Vegetables</v>
      </c>
      <c r="H3118" t="str">
        <f>_xlfn.XLOOKUP(Table29[[#This Row],[product_id]],products!A:A,products!D:D)</f>
        <v>Dugar Group</v>
      </c>
      <c r="I3118" s="1">
        <f>_xlfn.XLOOKUP(Table29[[#This Row],[order_id]],orders!A:A,orders!C:C)</f>
        <v>45438.113888888889</v>
      </c>
      <c r="J3118" s="3">
        <f>_xlfn.XLOOKUP(Table29[[#This Row],[order_id]],orders!A:A,orders!B:B)</f>
        <v>90919603</v>
      </c>
      <c r="K3118" s="3" t="str">
        <f>_xlfn.XLOOKUP(Table29[[#This Row],[order_id]],orders!A:A,orders!E:E)</f>
        <v>Card</v>
      </c>
      <c r="L3118" s="3" t="str">
        <f>_xlfn.XLOOKUP(Table29[[#This Row],[customer id]],customers!A:A,customers!C:C)</f>
        <v>Regular</v>
      </c>
    </row>
    <row r="3119" spans="1:12" x14ac:dyDescent="0.35">
      <c r="A3119" s="3">
        <v>5278249111</v>
      </c>
      <c r="B3119">
        <v>951463</v>
      </c>
      <c r="C3119">
        <v>2</v>
      </c>
      <c r="D3119" s="2">
        <v>787.4</v>
      </c>
      <c r="E3119" s="2">
        <f>Table29[[#This Row],[quantity]]*Table29[[#This Row],[unit_price]]</f>
        <v>1574.8</v>
      </c>
      <c r="F3119" t="str">
        <f>_xlfn.XLOOKUP(Table29[[#This Row],[product_id]],products!A:A,products!B:B)</f>
        <v>Pet Treats</v>
      </c>
      <c r="G3119" t="str">
        <f>_xlfn.XLOOKUP(B:B,products!A:A,products!C:C)</f>
        <v>Pet Care</v>
      </c>
      <c r="H3119" t="str">
        <f>_xlfn.XLOOKUP(Table29[[#This Row],[product_id]],products!A:A,products!D:D)</f>
        <v>Balakrishnan-Kaur</v>
      </c>
      <c r="I3119" s="1">
        <f>_xlfn.XLOOKUP(Table29[[#This Row],[order_id]],orders!A:A,orders!C:C)</f>
        <v>45352.897222222222</v>
      </c>
      <c r="J3119" s="3">
        <f>_xlfn.XLOOKUP(Table29[[#This Row],[order_id]],orders!A:A,orders!B:B)</f>
        <v>78267238</v>
      </c>
      <c r="K3119" s="3" t="str">
        <f>_xlfn.XLOOKUP(Table29[[#This Row],[order_id]],orders!A:A,orders!E:E)</f>
        <v>Wallet</v>
      </c>
      <c r="L3119" s="3" t="str">
        <f>_xlfn.XLOOKUP(Table29[[#This Row],[customer id]],customers!A:A,customers!C:C)</f>
        <v>Inactive</v>
      </c>
    </row>
    <row r="3120" spans="1:12" x14ac:dyDescent="0.35">
      <c r="A3120" s="3">
        <v>9810576443</v>
      </c>
      <c r="B3120">
        <v>681063</v>
      </c>
      <c r="C3120">
        <v>2</v>
      </c>
      <c r="D3120" s="2">
        <v>321.27999999999997</v>
      </c>
      <c r="E3120" s="2">
        <f>Table29[[#This Row],[quantity]]*Table29[[#This Row],[unit_price]]</f>
        <v>642.55999999999995</v>
      </c>
      <c r="F3120" t="str">
        <f>_xlfn.XLOOKUP(Table29[[#This Row],[product_id]],products!A:A,products!B:B)</f>
        <v>Mango Drink</v>
      </c>
      <c r="G3120" t="str">
        <f>_xlfn.XLOOKUP(B:B,products!A:A,products!C:C)</f>
        <v>Cold Drinks &amp; Juices</v>
      </c>
      <c r="H3120" t="str">
        <f>_xlfn.XLOOKUP(Table29[[#This Row],[product_id]],products!A:A,products!D:D)</f>
        <v>Dass and Sons</v>
      </c>
      <c r="I3120" s="1">
        <f>_xlfn.XLOOKUP(Table29[[#This Row],[order_id]],orders!A:A,orders!C:C)</f>
        <v>45231.544444444444</v>
      </c>
      <c r="J3120" s="3">
        <f>_xlfn.XLOOKUP(Table29[[#This Row],[order_id]],orders!A:A,orders!B:B)</f>
        <v>42723554</v>
      </c>
      <c r="K3120" s="3" t="str">
        <f>_xlfn.XLOOKUP(Table29[[#This Row],[order_id]],orders!A:A,orders!E:E)</f>
        <v>UPI</v>
      </c>
      <c r="L3120" s="3" t="str">
        <f>_xlfn.XLOOKUP(Table29[[#This Row],[customer id]],customers!A:A,customers!C:C)</f>
        <v>Regular</v>
      </c>
    </row>
    <row r="3121" spans="1:12" x14ac:dyDescent="0.35">
      <c r="A3121" s="3">
        <v>4128844410</v>
      </c>
      <c r="B3121">
        <v>741341</v>
      </c>
      <c r="C3121">
        <v>2</v>
      </c>
      <c r="D3121" s="2">
        <v>923.84</v>
      </c>
      <c r="E3121" s="2">
        <f>Table29[[#This Row],[quantity]]*Table29[[#This Row],[unit_price]]</f>
        <v>1847.68</v>
      </c>
      <c r="F3121" t="str">
        <f>_xlfn.XLOOKUP(Table29[[#This Row],[product_id]],products!A:A,products!B:B)</f>
        <v>Eggs</v>
      </c>
      <c r="G3121" t="str">
        <f>_xlfn.XLOOKUP(B:B,products!A:A,products!C:C)</f>
        <v>Dairy &amp; Breakfast</v>
      </c>
      <c r="H3121" t="str">
        <f>_xlfn.XLOOKUP(Table29[[#This Row],[product_id]],products!A:A,products!D:D)</f>
        <v>Prasad LLC</v>
      </c>
      <c r="I3121" s="1">
        <f>_xlfn.XLOOKUP(Table29[[#This Row],[order_id]],orders!A:A,orders!C:C)</f>
        <v>45127.72152777778</v>
      </c>
      <c r="J3121" s="3">
        <f>_xlfn.XLOOKUP(Table29[[#This Row],[order_id]],orders!A:A,orders!B:B)</f>
        <v>76438648</v>
      </c>
      <c r="K3121" s="3" t="str">
        <f>_xlfn.XLOOKUP(Table29[[#This Row],[order_id]],orders!A:A,orders!E:E)</f>
        <v>Wallet</v>
      </c>
      <c r="L3121" s="3" t="str">
        <f>_xlfn.XLOOKUP(Table29[[#This Row],[customer id]],customers!A:A,customers!C:C)</f>
        <v>New</v>
      </c>
    </row>
    <row r="3122" spans="1:12" x14ac:dyDescent="0.35">
      <c r="A3122" s="3">
        <v>6103869123</v>
      </c>
      <c r="B3122">
        <v>589812</v>
      </c>
      <c r="C3122">
        <v>3</v>
      </c>
      <c r="D3122" s="2">
        <v>163.03</v>
      </c>
      <c r="E3122" s="2">
        <f>Table29[[#This Row],[quantity]]*Table29[[#This Row],[unit_price]]</f>
        <v>489.09000000000003</v>
      </c>
      <c r="F3122" t="str">
        <f>_xlfn.XLOOKUP(Table29[[#This Row],[product_id]],products!A:A,products!B:B)</f>
        <v>Detergent</v>
      </c>
      <c r="G3122" t="str">
        <f>_xlfn.XLOOKUP(B:B,products!A:A,products!C:C)</f>
        <v>Household Care</v>
      </c>
      <c r="H3122" t="str">
        <f>_xlfn.XLOOKUP(Table29[[#This Row],[product_id]],products!A:A,products!D:D)</f>
        <v>Bir PLC</v>
      </c>
      <c r="I3122" s="1">
        <f>_xlfn.XLOOKUP(Table29[[#This Row],[order_id]],orders!A:A,orders!C:C)</f>
        <v>45083.602083333331</v>
      </c>
      <c r="J3122" s="3">
        <f>_xlfn.XLOOKUP(Table29[[#This Row],[order_id]],orders!A:A,orders!B:B)</f>
        <v>16376189</v>
      </c>
      <c r="K3122" s="3" t="str">
        <f>_xlfn.XLOOKUP(Table29[[#This Row],[order_id]],orders!A:A,orders!E:E)</f>
        <v>UPI</v>
      </c>
      <c r="L3122" s="3" t="str">
        <f>_xlfn.XLOOKUP(Table29[[#This Row],[customer id]],customers!A:A,customers!C:C)</f>
        <v>Premium</v>
      </c>
    </row>
    <row r="3123" spans="1:12" x14ac:dyDescent="0.35">
      <c r="A3123" s="3">
        <v>6595041423</v>
      </c>
      <c r="B3123">
        <v>183929</v>
      </c>
      <c r="C3123">
        <v>2</v>
      </c>
      <c r="D3123" s="2">
        <v>738.74</v>
      </c>
      <c r="E3123" s="2">
        <f>Table29[[#This Row],[quantity]]*Table29[[#This Row],[unit_price]]</f>
        <v>1477.48</v>
      </c>
      <c r="F3123" t="str">
        <f>_xlfn.XLOOKUP(Table29[[#This Row],[product_id]],products!A:A,products!B:B)</f>
        <v>Bread</v>
      </c>
      <c r="G3123" t="str">
        <f>_xlfn.XLOOKUP(B:B,products!A:A,products!C:C)</f>
        <v>Dairy &amp; Breakfast</v>
      </c>
      <c r="H3123" t="str">
        <f>_xlfn.XLOOKUP(Table29[[#This Row],[product_id]],products!A:A,products!D:D)</f>
        <v>Nagi, Sampath and Khurana</v>
      </c>
      <c r="I3123" s="1">
        <f>_xlfn.XLOOKUP(Table29[[#This Row],[order_id]],orders!A:A,orders!C:C)</f>
        <v>45496.451388888891</v>
      </c>
      <c r="J3123" s="3">
        <f>_xlfn.XLOOKUP(Table29[[#This Row],[order_id]],orders!A:A,orders!B:B)</f>
        <v>57291761</v>
      </c>
      <c r="K3123" s="3" t="str">
        <f>_xlfn.XLOOKUP(Table29[[#This Row],[order_id]],orders!A:A,orders!E:E)</f>
        <v>Card</v>
      </c>
      <c r="L3123" s="3" t="str">
        <f>_xlfn.XLOOKUP(Table29[[#This Row],[customer id]],customers!A:A,customers!C:C)</f>
        <v>Regular</v>
      </c>
    </row>
    <row r="3124" spans="1:12" x14ac:dyDescent="0.35">
      <c r="A3124" s="3">
        <v>3991011923</v>
      </c>
      <c r="B3124">
        <v>726958</v>
      </c>
      <c r="C3124">
        <v>1</v>
      </c>
      <c r="D3124" s="2">
        <v>887.48</v>
      </c>
      <c r="E3124" s="2">
        <f>Table29[[#This Row],[quantity]]*Table29[[#This Row],[unit_price]]</f>
        <v>887.48</v>
      </c>
      <c r="F3124" t="str">
        <f>_xlfn.XLOOKUP(Table29[[#This Row],[product_id]],products!A:A,products!B:B)</f>
        <v>Cat Food</v>
      </c>
      <c r="G3124" t="str">
        <f>_xlfn.XLOOKUP(B:B,products!A:A,products!C:C)</f>
        <v>Pet Care</v>
      </c>
      <c r="H3124" t="str">
        <f>_xlfn.XLOOKUP(Table29[[#This Row],[product_id]],products!A:A,products!D:D)</f>
        <v>Doctor-Patla</v>
      </c>
      <c r="I3124" s="1">
        <f>_xlfn.XLOOKUP(Table29[[#This Row],[order_id]],orders!A:A,orders!C:C)</f>
        <v>45329.376388888886</v>
      </c>
      <c r="J3124" s="3">
        <f>_xlfn.XLOOKUP(Table29[[#This Row],[order_id]],orders!A:A,orders!B:B)</f>
        <v>19182548</v>
      </c>
      <c r="K3124" s="3" t="str">
        <f>_xlfn.XLOOKUP(Table29[[#This Row],[order_id]],orders!A:A,orders!E:E)</f>
        <v>Wallet</v>
      </c>
      <c r="L3124" s="3" t="str">
        <f>_xlfn.XLOOKUP(Table29[[#This Row],[customer id]],customers!A:A,customers!C:C)</f>
        <v>Regular</v>
      </c>
    </row>
    <row r="3125" spans="1:12" x14ac:dyDescent="0.35">
      <c r="A3125" s="3">
        <v>5275440923</v>
      </c>
      <c r="B3125">
        <v>969851</v>
      </c>
      <c r="C3125">
        <v>3</v>
      </c>
      <c r="D3125" s="2">
        <v>340.66</v>
      </c>
      <c r="E3125" s="2">
        <f>Table29[[#This Row],[quantity]]*Table29[[#This Row],[unit_price]]</f>
        <v>1021.98</v>
      </c>
      <c r="F3125" t="str">
        <f>_xlfn.XLOOKUP(Table29[[#This Row],[product_id]],products!A:A,products!B:B)</f>
        <v>Frozen Vegetables</v>
      </c>
      <c r="G3125" t="str">
        <f>_xlfn.XLOOKUP(B:B,products!A:A,products!C:C)</f>
        <v>Instant &amp; Frozen Food</v>
      </c>
      <c r="H3125" t="str">
        <f>_xlfn.XLOOKUP(Table29[[#This Row],[product_id]],products!A:A,products!D:D)</f>
        <v>Kara, Sodhi and Bassi</v>
      </c>
      <c r="I3125" s="1">
        <f>_xlfn.XLOOKUP(Table29[[#This Row],[order_id]],orders!A:A,orders!C:C)</f>
        <v>45006.201388888891</v>
      </c>
      <c r="J3125" s="3">
        <f>_xlfn.XLOOKUP(Table29[[#This Row],[order_id]],orders!A:A,orders!B:B)</f>
        <v>67046342</v>
      </c>
      <c r="K3125" s="3" t="str">
        <f>_xlfn.XLOOKUP(Table29[[#This Row],[order_id]],orders!A:A,orders!E:E)</f>
        <v>Wallet</v>
      </c>
      <c r="L3125" s="3" t="str">
        <f>_xlfn.XLOOKUP(Table29[[#This Row],[customer id]],customers!A:A,customers!C:C)</f>
        <v>New</v>
      </c>
    </row>
    <row r="3126" spans="1:12" x14ac:dyDescent="0.35">
      <c r="A3126" s="3">
        <v>6468633344</v>
      </c>
      <c r="B3126">
        <v>15314</v>
      </c>
      <c r="C3126">
        <v>2</v>
      </c>
      <c r="D3126" s="2">
        <v>578.85</v>
      </c>
      <c r="E3126" s="2">
        <f>Table29[[#This Row],[quantity]]*Table29[[#This Row],[unit_price]]</f>
        <v>1157.7</v>
      </c>
      <c r="F3126" t="str">
        <f>_xlfn.XLOOKUP(Table29[[#This Row],[product_id]],products!A:A,products!B:B)</f>
        <v>Cheese</v>
      </c>
      <c r="G3126" t="str">
        <f>_xlfn.XLOOKUP(B:B,products!A:A,products!C:C)</f>
        <v>Dairy &amp; Breakfast</v>
      </c>
      <c r="H3126" t="str">
        <f>_xlfn.XLOOKUP(Table29[[#This Row],[product_id]],products!A:A,products!D:D)</f>
        <v>Banik-Ratta</v>
      </c>
      <c r="I3126" s="1">
        <f>_xlfn.XLOOKUP(Table29[[#This Row],[order_id]],orders!A:A,orders!C:C)</f>
        <v>45345.270138888889</v>
      </c>
      <c r="J3126" s="3">
        <f>_xlfn.XLOOKUP(Table29[[#This Row],[order_id]],orders!A:A,orders!B:B)</f>
        <v>29324437</v>
      </c>
      <c r="K3126" s="3" t="str">
        <f>_xlfn.XLOOKUP(Table29[[#This Row],[order_id]],orders!A:A,orders!E:E)</f>
        <v>Wallet</v>
      </c>
      <c r="L3126" s="3" t="str">
        <f>_xlfn.XLOOKUP(Table29[[#This Row],[customer id]],customers!A:A,customers!C:C)</f>
        <v>Premium</v>
      </c>
    </row>
    <row r="3127" spans="1:12" x14ac:dyDescent="0.35">
      <c r="A3127" s="3">
        <v>9992859795</v>
      </c>
      <c r="B3127">
        <v>196719</v>
      </c>
      <c r="C3127">
        <v>2</v>
      </c>
      <c r="D3127" s="2">
        <v>217.5</v>
      </c>
      <c r="E3127" s="2">
        <f>Table29[[#This Row],[quantity]]*Table29[[#This Row],[unit_price]]</f>
        <v>435</v>
      </c>
      <c r="F3127" t="str">
        <f>_xlfn.XLOOKUP(Table29[[#This Row],[product_id]],products!A:A,products!B:B)</f>
        <v>Bananas</v>
      </c>
      <c r="G3127" t="str">
        <f>_xlfn.XLOOKUP(B:B,products!A:A,products!C:C)</f>
        <v>Fruits &amp; Vegetables</v>
      </c>
      <c r="H3127" t="str">
        <f>_xlfn.XLOOKUP(Table29[[#This Row],[product_id]],products!A:A,products!D:D)</f>
        <v>Yogi Group</v>
      </c>
      <c r="I3127" s="1">
        <f>_xlfn.XLOOKUP(Table29[[#This Row],[order_id]],orders!A:A,orders!C:C)</f>
        <v>45242.838194444441</v>
      </c>
      <c r="J3127" s="3">
        <f>_xlfn.XLOOKUP(Table29[[#This Row],[order_id]],orders!A:A,orders!B:B)</f>
        <v>4356173</v>
      </c>
      <c r="K3127" s="3" t="str">
        <f>_xlfn.XLOOKUP(Table29[[#This Row],[order_id]],orders!A:A,orders!E:E)</f>
        <v>Wallet</v>
      </c>
      <c r="L3127" s="3" t="str">
        <f>_xlfn.XLOOKUP(Table29[[#This Row],[customer id]],customers!A:A,customers!C:C)</f>
        <v>New</v>
      </c>
    </row>
    <row r="3128" spans="1:12" x14ac:dyDescent="0.35">
      <c r="A3128" s="3">
        <v>7518488485</v>
      </c>
      <c r="B3128">
        <v>140489</v>
      </c>
      <c r="C3128">
        <v>3</v>
      </c>
      <c r="D3128" s="2">
        <v>650.20000000000005</v>
      </c>
      <c r="E3128" s="2">
        <f>Table29[[#This Row],[quantity]]*Table29[[#This Row],[unit_price]]</f>
        <v>1950.6000000000001</v>
      </c>
      <c r="F3128" t="str">
        <f>_xlfn.XLOOKUP(Table29[[#This Row],[product_id]],products!A:A,products!B:B)</f>
        <v>Soap</v>
      </c>
      <c r="G3128" t="str">
        <f>_xlfn.XLOOKUP(B:B,products!A:A,products!C:C)</f>
        <v>Personal Care</v>
      </c>
      <c r="H3128" t="str">
        <f>_xlfn.XLOOKUP(Table29[[#This Row],[product_id]],products!A:A,products!D:D)</f>
        <v>Biswas, Kapoor and Patel</v>
      </c>
      <c r="I3128" s="1">
        <f>_xlfn.XLOOKUP(Table29[[#This Row],[order_id]],orders!A:A,orders!C:C)</f>
        <v>45042.436805555553</v>
      </c>
      <c r="J3128" s="3">
        <f>_xlfn.XLOOKUP(Table29[[#This Row],[order_id]],orders!A:A,orders!B:B)</f>
        <v>54222320</v>
      </c>
      <c r="K3128" s="3" t="str">
        <f>_xlfn.XLOOKUP(Table29[[#This Row],[order_id]],orders!A:A,orders!E:E)</f>
        <v>Wallet</v>
      </c>
      <c r="L3128" s="3" t="str">
        <f>_xlfn.XLOOKUP(Table29[[#This Row],[customer id]],customers!A:A,customers!C:C)</f>
        <v>Regular</v>
      </c>
    </row>
    <row r="3129" spans="1:12" x14ac:dyDescent="0.35">
      <c r="A3129" s="3">
        <v>9746950023</v>
      </c>
      <c r="B3129">
        <v>952168</v>
      </c>
      <c r="C3129">
        <v>3</v>
      </c>
      <c r="D3129" s="2">
        <v>236.95</v>
      </c>
      <c r="E3129" s="2">
        <f>Table29[[#This Row],[quantity]]*Table29[[#This Row],[unit_price]]</f>
        <v>710.84999999999991</v>
      </c>
      <c r="F3129" t="str">
        <f>_xlfn.XLOOKUP(Table29[[#This Row],[product_id]],products!A:A,products!B:B)</f>
        <v>Popcorn</v>
      </c>
      <c r="G3129" t="str">
        <f>_xlfn.XLOOKUP(B:B,products!A:A,products!C:C)</f>
        <v>Snacks &amp; Munchies</v>
      </c>
      <c r="H3129" t="str">
        <f>_xlfn.XLOOKUP(Table29[[#This Row],[product_id]],products!A:A,products!D:D)</f>
        <v>Krishnamurthy, Sibal and Das</v>
      </c>
      <c r="I3129" s="1">
        <f>_xlfn.XLOOKUP(Table29[[#This Row],[order_id]],orders!A:A,orders!C:C)</f>
        <v>45232.268750000003</v>
      </c>
      <c r="J3129" s="3">
        <f>_xlfn.XLOOKUP(Table29[[#This Row],[order_id]],orders!A:A,orders!B:B)</f>
        <v>31776996</v>
      </c>
      <c r="K3129" s="3" t="str">
        <f>_xlfn.XLOOKUP(Table29[[#This Row],[order_id]],orders!A:A,orders!E:E)</f>
        <v>Card</v>
      </c>
      <c r="L3129" s="3" t="str">
        <f>_xlfn.XLOOKUP(Table29[[#This Row],[customer id]],customers!A:A,customers!C:C)</f>
        <v>New</v>
      </c>
    </row>
    <row r="3130" spans="1:12" x14ac:dyDescent="0.35">
      <c r="A3130" s="3">
        <v>2721433550</v>
      </c>
      <c r="B3130">
        <v>217710</v>
      </c>
      <c r="C3130">
        <v>2</v>
      </c>
      <c r="D3130" s="2">
        <v>58.59</v>
      </c>
      <c r="E3130" s="2">
        <f>Table29[[#This Row],[quantity]]*Table29[[#This Row],[unit_price]]</f>
        <v>117.18</v>
      </c>
      <c r="F3130" t="str">
        <f>_xlfn.XLOOKUP(Table29[[#This Row],[product_id]],products!A:A,products!B:B)</f>
        <v>Eggs</v>
      </c>
      <c r="G3130" t="str">
        <f>_xlfn.XLOOKUP(B:B,products!A:A,products!C:C)</f>
        <v>Dairy &amp; Breakfast</v>
      </c>
      <c r="H3130" t="str">
        <f>_xlfn.XLOOKUP(Table29[[#This Row],[product_id]],products!A:A,products!D:D)</f>
        <v>Rout-Sarna</v>
      </c>
      <c r="I3130" s="1">
        <f>_xlfn.XLOOKUP(Table29[[#This Row],[order_id]],orders!A:A,orders!C:C)</f>
        <v>45084.590277777781</v>
      </c>
      <c r="J3130" s="3">
        <f>_xlfn.XLOOKUP(Table29[[#This Row],[order_id]],orders!A:A,orders!B:B)</f>
        <v>58873572</v>
      </c>
      <c r="K3130" s="3" t="str">
        <f>_xlfn.XLOOKUP(Table29[[#This Row],[order_id]],orders!A:A,orders!E:E)</f>
        <v>UPI</v>
      </c>
      <c r="L3130" s="3" t="str">
        <f>_xlfn.XLOOKUP(Table29[[#This Row],[customer id]],customers!A:A,customers!C:C)</f>
        <v>Premium</v>
      </c>
    </row>
    <row r="3131" spans="1:12" x14ac:dyDescent="0.35">
      <c r="A3131" s="3">
        <v>6131680348</v>
      </c>
      <c r="B3131">
        <v>123983</v>
      </c>
      <c r="C3131">
        <v>1</v>
      </c>
      <c r="D3131" s="2">
        <v>785.67</v>
      </c>
      <c r="E3131" s="2">
        <f>Table29[[#This Row],[quantity]]*Table29[[#This Row],[unit_price]]</f>
        <v>785.67</v>
      </c>
      <c r="F3131" t="str">
        <f>_xlfn.XLOOKUP(Table29[[#This Row],[product_id]],products!A:A,products!B:B)</f>
        <v>Cough Syrup</v>
      </c>
      <c r="G3131" t="str">
        <f>_xlfn.XLOOKUP(B:B,products!A:A,products!C:C)</f>
        <v>Pharmacy</v>
      </c>
      <c r="H3131" t="str">
        <f>_xlfn.XLOOKUP(Table29[[#This Row],[product_id]],products!A:A,products!D:D)</f>
        <v>Kurian-Chhabra</v>
      </c>
      <c r="I3131" s="1">
        <f>_xlfn.XLOOKUP(Table29[[#This Row],[order_id]],orders!A:A,orders!C:C)</f>
        <v>45492.914583333331</v>
      </c>
      <c r="J3131" s="3">
        <f>_xlfn.XLOOKUP(Table29[[#This Row],[order_id]],orders!A:A,orders!B:B)</f>
        <v>83701325</v>
      </c>
      <c r="K3131" s="3" t="str">
        <f>_xlfn.XLOOKUP(Table29[[#This Row],[order_id]],orders!A:A,orders!E:E)</f>
        <v>Card</v>
      </c>
      <c r="L3131" s="3" t="str">
        <f>_xlfn.XLOOKUP(Table29[[#This Row],[customer id]],customers!A:A,customers!C:C)</f>
        <v>Premium</v>
      </c>
    </row>
    <row r="3132" spans="1:12" x14ac:dyDescent="0.35">
      <c r="A3132" s="3">
        <v>2281544500</v>
      </c>
      <c r="B3132">
        <v>217710</v>
      </c>
      <c r="C3132">
        <v>1</v>
      </c>
      <c r="D3132" s="2">
        <v>58.59</v>
      </c>
      <c r="E3132" s="2">
        <f>Table29[[#This Row],[quantity]]*Table29[[#This Row],[unit_price]]</f>
        <v>58.59</v>
      </c>
      <c r="F3132" t="str">
        <f>_xlfn.XLOOKUP(Table29[[#This Row],[product_id]],products!A:A,products!B:B)</f>
        <v>Eggs</v>
      </c>
      <c r="G3132" t="str">
        <f>_xlfn.XLOOKUP(B:B,products!A:A,products!C:C)</f>
        <v>Dairy &amp; Breakfast</v>
      </c>
      <c r="H3132" t="str">
        <f>_xlfn.XLOOKUP(Table29[[#This Row],[product_id]],products!A:A,products!D:D)</f>
        <v>Rout-Sarna</v>
      </c>
      <c r="I3132" s="1">
        <f>_xlfn.XLOOKUP(Table29[[#This Row],[order_id]],orders!A:A,orders!C:C)</f>
        <v>45086.422222222223</v>
      </c>
      <c r="J3132" s="3">
        <f>_xlfn.XLOOKUP(Table29[[#This Row],[order_id]],orders!A:A,orders!B:B)</f>
        <v>40692378</v>
      </c>
      <c r="K3132" s="3" t="str">
        <f>_xlfn.XLOOKUP(Table29[[#This Row],[order_id]],orders!A:A,orders!E:E)</f>
        <v>UPI</v>
      </c>
      <c r="L3132" s="3" t="str">
        <f>_xlfn.XLOOKUP(Table29[[#This Row],[customer id]],customers!A:A,customers!C:C)</f>
        <v>New</v>
      </c>
    </row>
    <row r="3133" spans="1:12" x14ac:dyDescent="0.35">
      <c r="A3133" s="3">
        <v>4283802879</v>
      </c>
      <c r="B3133">
        <v>305754</v>
      </c>
      <c r="C3133">
        <v>1</v>
      </c>
      <c r="D3133" s="2">
        <v>979.99</v>
      </c>
      <c r="E3133" s="2">
        <f>Table29[[#This Row],[quantity]]*Table29[[#This Row],[unit_price]]</f>
        <v>979.99</v>
      </c>
      <c r="F3133" t="str">
        <f>_xlfn.XLOOKUP(Table29[[#This Row],[product_id]],products!A:A,products!B:B)</f>
        <v>Frozen Vegetables</v>
      </c>
      <c r="G3133" t="str">
        <f>_xlfn.XLOOKUP(B:B,products!A:A,products!C:C)</f>
        <v>Instant &amp; Frozen Food</v>
      </c>
      <c r="H3133" t="str">
        <f>_xlfn.XLOOKUP(Table29[[#This Row],[product_id]],products!A:A,products!D:D)</f>
        <v>Mammen-Hegde</v>
      </c>
      <c r="I3133" s="1">
        <f>_xlfn.XLOOKUP(Table29[[#This Row],[order_id]],orders!A:A,orders!C:C)</f>
        <v>45056.640972222223</v>
      </c>
      <c r="J3133" s="3">
        <f>_xlfn.XLOOKUP(Table29[[#This Row],[order_id]],orders!A:A,orders!B:B)</f>
        <v>61020</v>
      </c>
      <c r="K3133" s="3" t="str">
        <f>_xlfn.XLOOKUP(Table29[[#This Row],[order_id]],orders!A:A,orders!E:E)</f>
        <v>Wallet</v>
      </c>
      <c r="L3133" s="3" t="str">
        <f>_xlfn.XLOOKUP(Table29[[#This Row],[customer id]],customers!A:A,customers!C:C)</f>
        <v>New</v>
      </c>
    </row>
    <row r="3134" spans="1:12" x14ac:dyDescent="0.35">
      <c r="A3134" s="3">
        <v>8621732366</v>
      </c>
      <c r="B3134">
        <v>256051</v>
      </c>
      <c r="C3134">
        <v>1</v>
      </c>
      <c r="D3134" s="2">
        <v>400.92</v>
      </c>
      <c r="E3134" s="2">
        <f>Table29[[#This Row],[quantity]]*Table29[[#This Row],[unit_price]]</f>
        <v>400.92</v>
      </c>
      <c r="F3134" t="str">
        <f>_xlfn.XLOOKUP(Table29[[#This Row],[product_id]],products!A:A,products!B:B)</f>
        <v>Lotion</v>
      </c>
      <c r="G3134" t="str">
        <f>_xlfn.XLOOKUP(B:B,products!A:A,products!C:C)</f>
        <v>Personal Care</v>
      </c>
      <c r="H3134" t="str">
        <f>_xlfn.XLOOKUP(Table29[[#This Row],[product_id]],products!A:A,products!D:D)</f>
        <v>Mannan, Naidu and Sama</v>
      </c>
      <c r="I3134" s="1">
        <f>_xlfn.XLOOKUP(Table29[[#This Row],[order_id]],orders!A:A,orders!C:C)</f>
        <v>45174.769444444442</v>
      </c>
      <c r="J3134" s="3">
        <f>_xlfn.XLOOKUP(Table29[[#This Row],[order_id]],orders!A:A,orders!B:B)</f>
        <v>25722990</v>
      </c>
      <c r="K3134" s="3" t="str">
        <f>_xlfn.XLOOKUP(Table29[[#This Row],[order_id]],orders!A:A,orders!E:E)</f>
        <v>UPI</v>
      </c>
      <c r="L3134" s="3" t="str">
        <f>_xlfn.XLOOKUP(Table29[[#This Row],[customer id]],customers!A:A,customers!C:C)</f>
        <v>Regular</v>
      </c>
    </row>
    <row r="3135" spans="1:12" x14ac:dyDescent="0.35">
      <c r="A3135" s="3">
        <v>3797679856</v>
      </c>
      <c r="B3135">
        <v>118820</v>
      </c>
      <c r="C3135">
        <v>2</v>
      </c>
      <c r="D3135" s="2">
        <v>12.32</v>
      </c>
      <c r="E3135" s="2">
        <f>Table29[[#This Row],[quantity]]*Table29[[#This Row],[unit_price]]</f>
        <v>24.64</v>
      </c>
      <c r="F3135" t="str">
        <f>_xlfn.XLOOKUP(Table29[[#This Row],[product_id]],products!A:A,products!B:B)</f>
        <v>Iced Tea</v>
      </c>
      <c r="G3135" t="str">
        <f>_xlfn.XLOOKUP(B:B,products!A:A,products!C:C)</f>
        <v>Cold Drinks &amp; Juices</v>
      </c>
      <c r="H3135" t="str">
        <f>_xlfn.XLOOKUP(Table29[[#This Row],[product_id]],products!A:A,products!D:D)</f>
        <v>Warrior, Ravel and Amble</v>
      </c>
      <c r="I3135" s="1">
        <f>_xlfn.XLOOKUP(Table29[[#This Row],[order_id]],orders!A:A,orders!C:C)</f>
        <v>45270.213888888888</v>
      </c>
      <c r="J3135" s="3">
        <f>_xlfn.XLOOKUP(Table29[[#This Row],[order_id]],orders!A:A,orders!B:B)</f>
        <v>11562458</v>
      </c>
      <c r="K3135" s="3" t="str">
        <f>_xlfn.XLOOKUP(Table29[[#This Row],[order_id]],orders!A:A,orders!E:E)</f>
        <v>Cash</v>
      </c>
      <c r="L3135" s="3" t="str">
        <f>_xlfn.XLOOKUP(Table29[[#This Row],[customer id]],customers!A:A,customers!C:C)</f>
        <v>Regular</v>
      </c>
    </row>
    <row r="3136" spans="1:12" x14ac:dyDescent="0.35">
      <c r="A3136" s="3">
        <v>8532100929</v>
      </c>
      <c r="B3136">
        <v>726958</v>
      </c>
      <c r="C3136">
        <v>3</v>
      </c>
      <c r="D3136" s="2">
        <v>887.48</v>
      </c>
      <c r="E3136" s="2">
        <f>Table29[[#This Row],[quantity]]*Table29[[#This Row],[unit_price]]</f>
        <v>2662.44</v>
      </c>
      <c r="F3136" t="str">
        <f>_xlfn.XLOOKUP(Table29[[#This Row],[product_id]],products!A:A,products!B:B)</f>
        <v>Cat Food</v>
      </c>
      <c r="G3136" t="str">
        <f>_xlfn.XLOOKUP(B:B,products!A:A,products!C:C)</f>
        <v>Pet Care</v>
      </c>
      <c r="H3136" t="str">
        <f>_xlfn.XLOOKUP(Table29[[#This Row],[product_id]],products!A:A,products!D:D)</f>
        <v>Doctor-Patla</v>
      </c>
      <c r="I3136" s="1">
        <f>_xlfn.XLOOKUP(Table29[[#This Row],[order_id]],orders!A:A,orders!C:C)</f>
        <v>45236.637499999997</v>
      </c>
      <c r="J3136" s="3">
        <f>_xlfn.XLOOKUP(Table29[[#This Row],[order_id]],orders!A:A,orders!B:B)</f>
        <v>31831843</v>
      </c>
      <c r="K3136" s="3" t="str">
        <f>_xlfn.XLOOKUP(Table29[[#This Row],[order_id]],orders!A:A,orders!E:E)</f>
        <v>Card</v>
      </c>
      <c r="L3136" s="3" t="str">
        <f>_xlfn.XLOOKUP(Table29[[#This Row],[customer id]],customers!A:A,customers!C:C)</f>
        <v>Inactive</v>
      </c>
    </row>
    <row r="3137" spans="1:12" x14ac:dyDescent="0.35">
      <c r="A3137" s="3">
        <v>2973976544</v>
      </c>
      <c r="B3137">
        <v>39154</v>
      </c>
      <c r="C3137">
        <v>1</v>
      </c>
      <c r="D3137" s="2">
        <v>946.86</v>
      </c>
      <c r="E3137" s="2">
        <f>Table29[[#This Row],[quantity]]*Table29[[#This Row],[unit_price]]</f>
        <v>946.86</v>
      </c>
      <c r="F3137" t="str">
        <f>_xlfn.XLOOKUP(Table29[[#This Row],[product_id]],products!A:A,products!B:B)</f>
        <v>Mangoes</v>
      </c>
      <c r="G3137" t="str">
        <f>_xlfn.XLOOKUP(B:B,products!A:A,products!C:C)</f>
        <v>Fruits &amp; Vegetables</v>
      </c>
      <c r="H3137" t="str">
        <f>_xlfn.XLOOKUP(Table29[[#This Row],[product_id]],products!A:A,products!D:D)</f>
        <v>Suresh, Bose and Bajwa</v>
      </c>
      <c r="I3137" s="1">
        <f>_xlfn.XLOOKUP(Table29[[#This Row],[order_id]],orders!A:A,orders!C:C)</f>
        <v>45554.72152777778</v>
      </c>
      <c r="J3137" s="3">
        <f>_xlfn.XLOOKUP(Table29[[#This Row],[order_id]],orders!A:A,orders!B:B)</f>
        <v>96795047</v>
      </c>
      <c r="K3137" s="3" t="str">
        <f>_xlfn.XLOOKUP(Table29[[#This Row],[order_id]],orders!A:A,orders!E:E)</f>
        <v>Wallet</v>
      </c>
      <c r="L3137" s="3" t="str">
        <f>_xlfn.XLOOKUP(Table29[[#This Row],[customer id]],customers!A:A,customers!C:C)</f>
        <v>New</v>
      </c>
    </row>
    <row r="3138" spans="1:12" x14ac:dyDescent="0.35">
      <c r="A3138" s="3">
        <v>814260962</v>
      </c>
      <c r="B3138">
        <v>15314</v>
      </c>
      <c r="C3138">
        <v>1</v>
      </c>
      <c r="D3138" s="2">
        <v>578.85</v>
      </c>
      <c r="E3138" s="2">
        <f>Table29[[#This Row],[quantity]]*Table29[[#This Row],[unit_price]]</f>
        <v>578.85</v>
      </c>
      <c r="F3138" t="str">
        <f>_xlfn.XLOOKUP(Table29[[#This Row],[product_id]],products!A:A,products!B:B)</f>
        <v>Cheese</v>
      </c>
      <c r="G3138" t="str">
        <f>_xlfn.XLOOKUP(B:B,products!A:A,products!C:C)</f>
        <v>Dairy &amp; Breakfast</v>
      </c>
      <c r="H3138" t="str">
        <f>_xlfn.XLOOKUP(Table29[[#This Row],[product_id]],products!A:A,products!D:D)</f>
        <v>Banik-Ratta</v>
      </c>
      <c r="I3138" s="1">
        <f>_xlfn.XLOOKUP(Table29[[#This Row],[order_id]],orders!A:A,orders!C:C)</f>
        <v>45183.673611111109</v>
      </c>
      <c r="J3138" s="3">
        <f>_xlfn.XLOOKUP(Table29[[#This Row],[order_id]],orders!A:A,orders!B:B)</f>
        <v>14974554</v>
      </c>
      <c r="K3138" s="3" t="str">
        <f>_xlfn.XLOOKUP(Table29[[#This Row],[order_id]],orders!A:A,orders!E:E)</f>
        <v>Cash</v>
      </c>
      <c r="L3138" s="3" t="str">
        <f>_xlfn.XLOOKUP(Table29[[#This Row],[customer id]],customers!A:A,customers!C:C)</f>
        <v>New</v>
      </c>
    </row>
    <row r="3139" spans="1:12" x14ac:dyDescent="0.35">
      <c r="A3139" s="3">
        <v>9411848231</v>
      </c>
      <c r="B3139">
        <v>183929</v>
      </c>
      <c r="C3139">
        <v>2</v>
      </c>
      <c r="D3139" s="2">
        <v>738.74</v>
      </c>
      <c r="E3139" s="2">
        <f>Table29[[#This Row],[quantity]]*Table29[[#This Row],[unit_price]]</f>
        <v>1477.48</v>
      </c>
      <c r="F3139" t="str">
        <f>_xlfn.XLOOKUP(Table29[[#This Row],[product_id]],products!A:A,products!B:B)</f>
        <v>Bread</v>
      </c>
      <c r="G3139" t="str">
        <f>_xlfn.XLOOKUP(B:B,products!A:A,products!C:C)</f>
        <v>Dairy &amp; Breakfast</v>
      </c>
      <c r="H3139" t="str">
        <f>_xlfn.XLOOKUP(Table29[[#This Row],[product_id]],products!A:A,products!D:D)</f>
        <v>Nagi, Sampath and Khurana</v>
      </c>
      <c r="I3139" s="1">
        <f>_xlfn.XLOOKUP(Table29[[#This Row],[order_id]],orders!A:A,orders!C:C)</f>
        <v>45427.898611111108</v>
      </c>
      <c r="J3139" s="3">
        <f>_xlfn.XLOOKUP(Table29[[#This Row],[order_id]],orders!A:A,orders!B:B)</f>
        <v>59545278</v>
      </c>
      <c r="K3139" s="3" t="str">
        <f>_xlfn.XLOOKUP(Table29[[#This Row],[order_id]],orders!A:A,orders!E:E)</f>
        <v>UPI</v>
      </c>
      <c r="L3139" s="3" t="str">
        <f>_xlfn.XLOOKUP(Table29[[#This Row],[customer id]],customers!A:A,customers!C:C)</f>
        <v>New</v>
      </c>
    </row>
    <row r="3140" spans="1:12" x14ac:dyDescent="0.35">
      <c r="A3140" s="3">
        <v>6637284724</v>
      </c>
      <c r="B3140">
        <v>721521</v>
      </c>
      <c r="C3140">
        <v>2</v>
      </c>
      <c r="D3140" s="2">
        <v>417.39</v>
      </c>
      <c r="E3140" s="2">
        <f>Table29[[#This Row],[quantity]]*Table29[[#This Row],[unit_price]]</f>
        <v>834.78</v>
      </c>
      <c r="F3140" t="str">
        <f>_xlfn.XLOOKUP(Table29[[#This Row],[product_id]],products!A:A,products!B:B)</f>
        <v>Rice</v>
      </c>
      <c r="G3140" t="str">
        <f>_xlfn.XLOOKUP(B:B,products!A:A,products!C:C)</f>
        <v>Grocery &amp; Staples</v>
      </c>
      <c r="H3140" t="str">
        <f>_xlfn.XLOOKUP(Table29[[#This Row],[product_id]],products!A:A,products!D:D)</f>
        <v>Ramanathan, Agarwal and Baria</v>
      </c>
      <c r="I3140" s="1">
        <f>_xlfn.XLOOKUP(Table29[[#This Row],[order_id]],orders!A:A,orders!C:C)</f>
        <v>45177.435416666667</v>
      </c>
      <c r="J3140" s="3">
        <f>_xlfn.XLOOKUP(Table29[[#This Row],[order_id]],orders!A:A,orders!B:B)</f>
        <v>36517334</v>
      </c>
      <c r="K3140" s="3" t="str">
        <f>_xlfn.XLOOKUP(Table29[[#This Row],[order_id]],orders!A:A,orders!E:E)</f>
        <v>UPI</v>
      </c>
      <c r="L3140" s="3" t="str">
        <f>_xlfn.XLOOKUP(Table29[[#This Row],[customer id]],customers!A:A,customers!C:C)</f>
        <v>Premium</v>
      </c>
    </row>
    <row r="3141" spans="1:12" x14ac:dyDescent="0.35">
      <c r="A3141" s="3">
        <v>6497594124</v>
      </c>
      <c r="B3141">
        <v>487065</v>
      </c>
      <c r="C3141">
        <v>1</v>
      </c>
      <c r="D3141" s="2">
        <v>374.68</v>
      </c>
      <c r="E3141" s="2">
        <f>Table29[[#This Row],[quantity]]*Table29[[#This Row],[unit_price]]</f>
        <v>374.68</v>
      </c>
      <c r="F3141" t="str">
        <f>_xlfn.XLOOKUP(Table29[[#This Row],[product_id]],products!A:A,products!B:B)</f>
        <v>Chips</v>
      </c>
      <c r="G3141" t="str">
        <f>_xlfn.XLOOKUP(B:B,products!A:A,products!C:C)</f>
        <v>Snacks &amp; Munchies</v>
      </c>
      <c r="H3141" t="str">
        <f>_xlfn.XLOOKUP(Table29[[#This Row],[product_id]],products!A:A,products!D:D)</f>
        <v>Kadakia-Yadav</v>
      </c>
      <c r="I3141" s="1">
        <f>_xlfn.XLOOKUP(Table29[[#This Row],[order_id]],orders!A:A,orders!C:C)</f>
        <v>45589.73333333333</v>
      </c>
      <c r="J3141" s="3">
        <f>_xlfn.XLOOKUP(Table29[[#This Row],[order_id]],orders!A:A,orders!B:B)</f>
        <v>39150258</v>
      </c>
      <c r="K3141" s="3" t="str">
        <f>_xlfn.XLOOKUP(Table29[[#This Row],[order_id]],orders!A:A,orders!E:E)</f>
        <v>Wallet</v>
      </c>
      <c r="L3141" s="3" t="str">
        <f>_xlfn.XLOOKUP(Table29[[#This Row],[customer id]],customers!A:A,customers!C:C)</f>
        <v>Inactive</v>
      </c>
    </row>
    <row r="3142" spans="1:12" x14ac:dyDescent="0.35">
      <c r="A3142" s="3">
        <v>7213146086</v>
      </c>
      <c r="B3142">
        <v>287070</v>
      </c>
      <c r="C3142">
        <v>2</v>
      </c>
      <c r="D3142" s="2">
        <v>443.17</v>
      </c>
      <c r="E3142" s="2">
        <f>Table29[[#This Row],[quantity]]*Table29[[#This Row],[unit_price]]</f>
        <v>886.34</v>
      </c>
      <c r="F3142" t="str">
        <f>_xlfn.XLOOKUP(Table29[[#This Row],[product_id]],products!A:A,products!B:B)</f>
        <v>Wheat Flour</v>
      </c>
      <c r="G3142" t="str">
        <f>_xlfn.XLOOKUP(B:B,products!A:A,products!C:C)</f>
        <v>Grocery &amp; Staples</v>
      </c>
      <c r="H3142" t="str">
        <f>_xlfn.XLOOKUP(Table29[[#This Row],[product_id]],products!A:A,products!D:D)</f>
        <v>Gala, Magar and Rajagopal</v>
      </c>
      <c r="I3142" s="1">
        <f>_xlfn.XLOOKUP(Table29[[#This Row],[order_id]],orders!A:A,orders!C:C)</f>
        <v>45008.838888888888</v>
      </c>
      <c r="J3142" s="3">
        <f>_xlfn.XLOOKUP(Table29[[#This Row],[order_id]],orders!A:A,orders!B:B)</f>
        <v>4862761</v>
      </c>
      <c r="K3142" s="3" t="str">
        <f>_xlfn.XLOOKUP(Table29[[#This Row],[order_id]],orders!A:A,orders!E:E)</f>
        <v>UPI</v>
      </c>
      <c r="L3142" s="3" t="str">
        <f>_xlfn.XLOOKUP(Table29[[#This Row],[customer id]],customers!A:A,customers!C:C)</f>
        <v>Premium</v>
      </c>
    </row>
    <row r="3143" spans="1:12" x14ac:dyDescent="0.35">
      <c r="A3143" s="3">
        <v>5110274761</v>
      </c>
      <c r="B3143">
        <v>373536</v>
      </c>
      <c r="C3143">
        <v>1</v>
      </c>
      <c r="D3143" s="2">
        <v>494.17</v>
      </c>
      <c r="E3143" s="2">
        <f>Table29[[#This Row],[quantity]]*Table29[[#This Row],[unit_price]]</f>
        <v>494.17</v>
      </c>
      <c r="F3143" t="str">
        <f>_xlfn.XLOOKUP(Table29[[#This Row],[product_id]],products!A:A,products!B:B)</f>
        <v>Dog Food</v>
      </c>
      <c r="G3143" t="str">
        <f>_xlfn.XLOOKUP(B:B,products!A:A,products!C:C)</f>
        <v>Pet Care</v>
      </c>
      <c r="H3143" t="str">
        <f>_xlfn.XLOOKUP(Table29[[#This Row],[product_id]],products!A:A,products!D:D)</f>
        <v>Chauhan-Sabharwal</v>
      </c>
      <c r="I3143" s="1">
        <f>_xlfn.XLOOKUP(Table29[[#This Row],[order_id]],orders!A:A,orders!C:C)</f>
        <v>45435.125694444447</v>
      </c>
      <c r="J3143" s="3">
        <f>_xlfn.XLOOKUP(Table29[[#This Row],[order_id]],orders!A:A,orders!B:B)</f>
        <v>24821281</v>
      </c>
      <c r="K3143" s="3" t="str">
        <f>_xlfn.XLOOKUP(Table29[[#This Row],[order_id]],orders!A:A,orders!E:E)</f>
        <v>Wallet</v>
      </c>
      <c r="L3143" s="3" t="str">
        <f>_xlfn.XLOOKUP(Table29[[#This Row],[customer id]],customers!A:A,customers!C:C)</f>
        <v>Regular</v>
      </c>
    </row>
    <row r="3144" spans="1:12" x14ac:dyDescent="0.35">
      <c r="A3144" s="3">
        <v>1112110363</v>
      </c>
      <c r="B3144">
        <v>566052</v>
      </c>
      <c r="C3144">
        <v>1</v>
      </c>
      <c r="D3144" s="2">
        <v>87.3</v>
      </c>
      <c r="E3144" s="2">
        <f>Table29[[#This Row],[quantity]]*Table29[[#This Row],[unit_price]]</f>
        <v>87.3</v>
      </c>
      <c r="F3144" t="str">
        <f>_xlfn.XLOOKUP(Table29[[#This Row],[product_id]],products!A:A,products!B:B)</f>
        <v>Pain Reliever</v>
      </c>
      <c r="G3144" t="str">
        <f>_xlfn.XLOOKUP(B:B,products!A:A,products!C:C)</f>
        <v>Pharmacy</v>
      </c>
      <c r="H3144" t="str">
        <f>_xlfn.XLOOKUP(Table29[[#This Row],[product_id]],products!A:A,products!D:D)</f>
        <v>Apte, Soman and Raju</v>
      </c>
      <c r="I3144" s="1">
        <f>_xlfn.XLOOKUP(Table29[[#This Row],[order_id]],orders!A:A,orders!C:C)</f>
        <v>45311.932638888888</v>
      </c>
      <c r="J3144" s="3">
        <f>_xlfn.XLOOKUP(Table29[[#This Row],[order_id]],orders!A:A,orders!B:B)</f>
        <v>98625898</v>
      </c>
      <c r="K3144" s="3" t="str">
        <f>_xlfn.XLOOKUP(Table29[[#This Row],[order_id]],orders!A:A,orders!E:E)</f>
        <v>UPI</v>
      </c>
      <c r="L3144" s="3" t="str">
        <f>_xlfn.XLOOKUP(Table29[[#This Row],[customer id]],customers!A:A,customers!C:C)</f>
        <v>Premium</v>
      </c>
    </row>
    <row r="3145" spans="1:12" x14ac:dyDescent="0.35">
      <c r="A3145" s="3">
        <v>1209202931</v>
      </c>
      <c r="B3145">
        <v>219598</v>
      </c>
      <c r="C3145">
        <v>2</v>
      </c>
      <c r="D3145" s="2">
        <v>367.08</v>
      </c>
      <c r="E3145" s="2">
        <f>Table29[[#This Row],[quantity]]*Table29[[#This Row],[unit_price]]</f>
        <v>734.16</v>
      </c>
      <c r="F3145" t="str">
        <f>_xlfn.XLOOKUP(Table29[[#This Row],[product_id]],products!A:A,products!B:B)</f>
        <v>Shampoo</v>
      </c>
      <c r="G3145" t="str">
        <f>_xlfn.XLOOKUP(B:B,products!A:A,products!C:C)</f>
        <v>Personal Care</v>
      </c>
      <c r="H3145" t="str">
        <f>_xlfn.XLOOKUP(Table29[[#This Row],[product_id]],products!A:A,products!D:D)</f>
        <v>Arora-Magar</v>
      </c>
      <c r="I3145" s="1">
        <f>_xlfn.XLOOKUP(Table29[[#This Row],[order_id]],orders!A:A,orders!C:C)</f>
        <v>45104.006249999999</v>
      </c>
      <c r="J3145" s="3">
        <f>_xlfn.XLOOKUP(Table29[[#This Row],[order_id]],orders!A:A,orders!B:B)</f>
        <v>29451600</v>
      </c>
      <c r="K3145" s="3" t="str">
        <f>_xlfn.XLOOKUP(Table29[[#This Row],[order_id]],orders!A:A,orders!E:E)</f>
        <v>Card</v>
      </c>
      <c r="L3145" s="3" t="str">
        <f>_xlfn.XLOOKUP(Table29[[#This Row],[customer id]],customers!A:A,customers!C:C)</f>
        <v>New</v>
      </c>
    </row>
    <row r="3146" spans="1:12" x14ac:dyDescent="0.35">
      <c r="A3146" s="3">
        <v>6384745391</v>
      </c>
      <c r="B3146">
        <v>39154</v>
      </c>
      <c r="C3146">
        <v>3</v>
      </c>
      <c r="D3146" s="2">
        <v>946.86</v>
      </c>
      <c r="E3146" s="2">
        <f>Table29[[#This Row],[quantity]]*Table29[[#This Row],[unit_price]]</f>
        <v>2840.58</v>
      </c>
      <c r="F3146" t="str">
        <f>_xlfn.XLOOKUP(Table29[[#This Row],[product_id]],products!A:A,products!B:B)</f>
        <v>Mangoes</v>
      </c>
      <c r="G3146" t="str">
        <f>_xlfn.XLOOKUP(B:B,products!A:A,products!C:C)</f>
        <v>Fruits &amp; Vegetables</v>
      </c>
      <c r="H3146" t="str">
        <f>_xlfn.XLOOKUP(Table29[[#This Row],[product_id]],products!A:A,products!D:D)</f>
        <v>Suresh, Bose and Bajwa</v>
      </c>
      <c r="I3146" s="1">
        <f>_xlfn.XLOOKUP(Table29[[#This Row],[order_id]],orders!A:A,orders!C:C)</f>
        <v>45521.663194444445</v>
      </c>
      <c r="J3146" s="3">
        <f>_xlfn.XLOOKUP(Table29[[#This Row],[order_id]],orders!A:A,orders!B:B)</f>
        <v>37095171</v>
      </c>
      <c r="K3146" s="3" t="str">
        <f>_xlfn.XLOOKUP(Table29[[#This Row],[order_id]],orders!A:A,orders!E:E)</f>
        <v>Cash</v>
      </c>
      <c r="L3146" s="3" t="str">
        <f>_xlfn.XLOOKUP(Table29[[#This Row],[customer id]],customers!A:A,customers!C:C)</f>
        <v>Inactive</v>
      </c>
    </row>
    <row r="3147" spans="1:12" x14ac:dyDescent="0.35">
      <c r="A3147" s="3">
        <v>3367452972</v>
      </c>
      <c r="B3147">
        <v>611575</v>
      </c>
      <c r="C3147">
        <v>1</v>
      </c>
      <c r="D3147" s="2">
        <v>482.06</v>
      </c>
      <c r="E3147" s="2">
        <f>Table29[[#This Row],[quantity]]*Table29[[#This Row],[unit_price]]</f>
        <v>482.06</v>
      </c>
      <c r="F3147" t="str">
        <f>_xlfn.XLOOKUP(Table29[[#This Row],[product_id]],products!A:A,products!B:B)</f>
        <v>Frozen Pizza</v>
      </c>
      <c r="G3147" t="str">
        <f>_xlfn.XLOOKUP(B:B,products!A:A,products!C:C)</f>
        <v>Instant &amp; Frozen Food</v>
      </c>
      <c r="H3147" t="str">
        <f>_xlfn.XLOOKUP(Table29[[#This Row],[product_id]],products!A:A,products!D:D)</f>
        <v>Bhat, Nigam and Hayer</v>
      </c>
      <c r="I3147" s="1">
        <f>_xlfn.XLOOKUP(Table29[[#This Row],[order_id]],orders!A:A,orders!C:C)</f>
        <v>45535.588194444441</v>
      </c>
      <c r="J3147" s="3">
        <f>_xlfn.XLOOKUP(Table29[[#This Row],[order_id]],orders!A:A,orders!B:B)</f>
        <v>61020</v>
      </c>
      <c r="K3147" s="3" t="str">
        <f>_xlfn.XLOOKUP(Table29[[#This Row],[order_id]],orders!A:A,orders!E:E)</f>
        <v>Cash</v>
      </c>
      <c r="L3147" s="3" t="str">
        <f>_xlfn.XLOOKUP(Table29[[#This Row],[customer id]],customers!A:A,customers!C:C)</f>
        <v>New</v>
      </c>
    </row>
    <row r="3148" spans="1:12" x14ac:dyDescent="0.35">
      <c r="A3148" s="3">
        <v>2317597587</v>
      </c>
      <c r="B3148">
        <v>894539</v>
      </c>
      <c r="C3148">
        <v>3</v>
      </c>
      <c r="D3148" s="2">
        <v>445.48</v>
      </c>
      <c r="E3148" s="2">
        <f>Table29[[#This Row],[quantity]]*Table29[[#This Row],[unit_price]]</f>
        <v>1336.44</v>
      </c>
      <c r="F3148" t="str">
        <f>_xlfn.XLOOKUP(Table29[[#This Row],[product_id]],products!A:A,products!B:B)</f>
        <v>Dish Soap</v>
      </c>
      <c r="G3148" t="str">
        <f>_xlfn.XLOOKUP(B:B,products!A:A,products!C:C)</f>
        <v>Household Care</v>
      </c>
      <c r="H3148" t="str">
        <f>_xlfn.XLOOKUP(Table29[[#This Row],[product_id]],products!A:A,products!D:D)</f>
        <v>Pall, Sule and Sood</v>
      </c>
      <c r="I3148" s="1">
        <f>_xlfn.XLOOKUP(Table29[[#This Row],[order_id]],orders!A:A,orders!C:C)</f>
        <v>45460.020833333336</v>
      </c>
      <c r="J3148" s="3">
        <f>_xlfn.XLOOKUP(Table29[[#This Row],[order_id]],orders!A:A,orders!B:B)</f>
        <v>68661619</v>
      </c>
      <c r="K3148" s="3" t="str">
        <f>_xlfn.XLOOKUP(Table29[[#This Row],[order_id]],orders!A:A,orders!E:E)</f>
        <v>Card</v>
      </c>
      <c r="L3148" s="3" t="str">
        <f>_xlfn.XLOOKUP(Table29[[#This Row],[customer id]],customers!A:A,customers!C:C)</f>
        <v>Inactive</v>
      </c>
    </row>
    <row r="3149" spans="1:12" x14ac:dyDescent="0.35">
      <c r="A3149" s="3">
        <v>2254884198</v>
      </c>
      <c r="B3149">
        <v>970529</v>
      </c>
      <c r="C3149">
        <v>2</v>
      </c>
      <c r="D3149" s="2">
        <v>827.44</v>
      </c>
      <c r="E3149" s="2">
        <f>Table29[[#This Row],[quantity]]*Table29[[#This Row],[unit_price]]</f>
        <v>1654.88</v>
      </c>
      <c r="F3149" t="str">
        <f>_xlfn.XLOOKUP(Table29[[#This Row],[product_id]],products!A:A,products!B:B)</f>
        <v>Diapers</v>
      </c>
      <c r="G3149" t="str">
        <f>_xlfn.XLOOKUP(B:B,products!A:A,products!C:C)</f>
        <v>Baby Care</v>
      </c>
      <c r="H3149" t="str">
        <f>_xlfn.XLOOKUP(Table29[[#This Row],[product_id]],products!A:A,products!D:D)</f>
        <v>Kurian, Patla and Sanghvi</v>
      </c>
      <c r="I3149" s="1">
        <f>_xlfn.XLOOKUP(Table29[[#This Row],[order_id]],orders!A:A,orders!C:C)</f>
        <v>45108.083333333336</v>
      </c>
      <c r="J3149" s="3">
        <f>_xlfn.XLOOKUP(Table29[[#This Row],[order_id]],orders!A:A,orders!B:B)</f>
        <v>54893418</v>
      </c>
      <c r="K3149" s="3" t="str">
        <f>_xlfn.XLOOKUP(Table29[[#This Row],[order_id]],orders!A:A,orders!E:E)</f>
        <v>UPI</v>
      </c>
      <c r="L3149" s="3" t="str">
        <f>_xlfn.XLOOKUP(Table29[[#This Row],[customer id]],customers!A:A,customers!C:C)</f>
        <v>Premium</v>
      </c>
    </row>
    <row r="3150" spans="1:12" x14ac:dyDescent="0.35">
      <c r="A3150" s="3">
        <v>679196318</v>
      </c>
      <c r="B3150">
        <v>799952</v>
      </c>
      <c r="C3150">
        <v>3</v>
      </c>
      <c r="D3150" s="2">
        <v>922.64</v>
      </c>
      <c r="E3150" s="2">
        <f>Table29[[#This Row],[quantity]]*Table29[[#This Row],[unit_price]]</f>
        <v>2767.92</v>
      </c>
      <c r="F3150" t="str">
        <f>_xlfn.XLOOKUP(Table29[[#This Row],[product_id]],products!A:A,products!B:B)</f>
        <v>Cheese</v>
      </c>
      <c r="G3150" t="str">
        <f>_xlfn.XLOOKUP(B:B,products!A:A,products!C:C)</f>
        <v>Dairy &amp; Breakfast</v>
      </c>
      <c r="H3150" t="str">
        <f>_xlfn.XLOOKUP(Table29[[#This Row],[product_id]],products!A:A,products!D:D)</f>
        <v>Padmanabhan-Virk</v>
      </c>
      <c r="I3150" s="1">
        <f>_xlfn.XLOOKUP(Table29[[#This Row],[order_id]],orders!A:A,orders!C:C)</f>
        <v>45523.946527777778</v>
      </c>
      <c r="J3150" s="3">
        <f>_xlfn.XLOOKUP(Table29[[#This Row],[order_id]],orders!A:A,orders!B:B)</f>
        <v>18642306</v>
      </c>
      <c r="K3150" s="3" t="str">
        <f>_xlfn.XLOOKUP(Table29[[#This Row],[order_id]],orders!A:A,orders!E:E)</f>
        <v>Wallet</v>
      </c>
      <c r="L3150" s="3" t="str">
        <f>_xlfn.XLOOKUP(Table29[[#This Row],[customer id]],customers!A:A,customers!C:C)</f>
        <v>Inactive</v>
      </c>
    </row>
    <row r="3151" spans="1:12" x14ac:dyDescent="0.35">
      <c r="A3151" s="3">
        <v>2185319815</v>
      </c>
      <c r="B3151">
        <v>433521</v>
      </c>
      <c r="C3151">
        <v>1</v>
      </c>
      <c r="D3151" s="2">
        <v>321.33</v>
      </c>
      <c r="E3151" s="2">
        <f>Table29[[#This Row],[quantity]]*Table29[[#This Row],[unit_price]]</f>
        <v>321.33</v>
      </c>
      <c r="F3151" t="str">
        <f>_xlfn.XLOOKUP(Table29[[#This Row],[product_id]],products!A:A,products!B:B)</f>
        <v>Diapers</v>
      </c>
      <c r="G3151" t="str">
        <f>_xlfn.XLOOKUP(B:B,products!A:A,products!C:C)</f>
        <v>Baby Care</v>
      </c>
      <c r="H3151" t="str">
        <f>_xlfn.XLOOKUP(Table29[[#This Row],[product_id]],products!A:A,products!D:D)</f>
        <v>Mahal Group</v>
      </c>
      <c r="I3151" s="1">
        <f>_xlfn.XLOOKUP(Table29[[#This Row],[order_id]],orders!A:A,orders!C:C)</f>
        <v>45353.861111111109</v>
      </c>
      <c r="J3151" s="3">
        <f>_xlfn.XLOOKUP(Table29[[#This Row],[order_id]],orders!A:A,orders!B:B)</f>
        <v>19180962</v>
      </c>
      <c r="K3151" s="3" t="str">
        <f>_xlfn.XLOOKUP(Table29[[#This Row],[order_id]],orders!A:A,orders!E:E)</f>
        <v>Card</v>
      </c>
      <c r="L3151" s="3" t="str">
        <f>_xlfn.XLOOKUP(Table29[[#This Row],[customer id]],customers!A:A,customers!C:C)</f>
        <v>Inactive</v>
      </c>
    </row>
    <row r="3152" spans="1:12" x14ac:dyDescent="0.35">
      <c r="A3152" s="3">
        <v>5965281449</v>
      </c>
      <c r="B3152">
        <v>39154</v>
      </c>
      <c r="C3152">
        <v>1</v>
      </c>
      <c r="D3152" s="2">
        <v>946.86</v>
      </c>
      <c r="E3152" s="2">
        <f>Table29[[#This Row],[quantity]]*Table29[[#This Row],[unit_price]]</f>
        <v>946.86</v>
      </c>
      <c r="F3152" t="str">
        <f>_xlfn.XLOOKUP(Table29[[#This Row],[product_id]],products!A:A,products!B:B)</f>
        <v>Mangoes</v>
      </c>
      <c r="G3152" t="str">
        <f>_xlfn.XLOOKUP(B:B,products!A:A,products!C:C)</f>
        <v>Fruits &amp; Vegetables</v>
      </c>
      <c r="H3152" t="str">
        <f>_xlfn.XLOOKUP(Table29[[#This Row],[product_id]],products!A:A,products!D:D)</f>
        <v>Suresh, Bose and Bajwa</v>
      </c>
      <c r="I3152" s="1">
        <f>_xlfn.XLOOKUP(Table29[[#This Row],[order_id]],orders!A:A,orders!C:C)</f>
        <v>45103.73333333333</v>
      </c>
      <c r="J3152" s="3">
        <f>_xlfn.XLOOKUP(Table29[[#This Row],[order_id]],orders!A:A,orders!B:B)</f>
        <v>17597449</v>
      </c>
      <c r="K3152" s="3" t="str">
        <f>_xlfn.XLOOKUP(Table29[[#This Row],[order_id]],orders!A:A,orders!E:E)</f>
        <v>Cash</v>
      </c>
      <c r="L3152" s="3" t="str">
        <f>_xlfn.XLOOKUP(Table29[[#This Row],[customer id]],customers!A:A,customers!C:C)</f>
        <v>Inactive</v>
      </c>
    </row>
    <row r="3153" spans="1:12" x14ac:dyDescent="0.35">
      <c r="A3153" s="3">
        <v>8616726869</v>
      </c>
      <c r="B3153">
        <v>217710</v>
      </c>
      <c r="C3153">
        <v>2</v>
      </c>
      <c r="D3153" s="2">
        <v>58.59</v>
      </c>
      <c r="E3153" s="2">
        <f>Table29[[#This Row],[quantity]]*Table29[[#This Row],[unit_price]]</f>
        <v>117.18</v>
      </c>
      <c r="F3153" t="str">
        <f>_xlfn.XLOOKUP(Table29[[#This Row],[product_id]],products!A:A,products!B:B)</f>
        <v>Eggs</v>
      </c>
      <c r="G3153" t="str">
        <f>_xlfn.XLOOKUP(B:B,products!A:A,products!C:C)</f>
        <v>Dairy &amp; Breakfast</v>
      </c>
      <c r="H3153" t="str">
        <f>_xlfn.XLOOKUP(Table29[[#This Row],[product_id]],products!A:A,products!D:D)</f>
        <v>Rout-Sarna</v>
      </c>
      <c r="I3153" s="1">
        <f>_xlfn.XLOOKUP(Table29[[#This Row],[order_id]],orders!A:A,orders!C:C)</f>
        <v>45301.923611111109</v>
      </c>
      <c r="J3153" s="3">
        <f>_xlfn.XLOOKUP(Table29[[#This Row],[order_id]],orders!A:A,orders!B:B)</f>
        <v>37691544</v>
      </c>
      <c r="K3153" s="3" t="str">
        <f>_xlfn.XLOOKUP(Table29[[#This Row],[order_id]],orders!A:A,orders!E:E)</f>
        <v>Wallet</v>
      </c>
      <c r="L3153" s="3" t="str">
        <f>_xlfn.XLOOKUP(Table29[[#This Row],[customer id]],customers!A:A,customers!C:C)</f>
        <v>Inactive</v>
      </c>
    </row>
    <row r="3154" spans="1:12" x14ac:dyDescent="0.35">
      <c r="A3154" s="3">
        <v>4786027510</v>
      </c>
      <c r="B3154">
        <v>33955</v>
      </c>
      <c r="C3154">
        <v>3</v>
      </c>
      <c r="D3154" s="2">
        <v>186.08</v>
      </c>
      <c r="E3154" s="2">
        <f>Table29[[#This Row],[quantity]]*Table29[[#This Row],[unit_price]]</f>
        <v>558.24</v>
      </c>
      <c r="F3154" t="str">
        <f>_xlfn.XLOOKUP(Table29[[#This Row],[product_id]],products!A:A,products!B:B)</f>
        <v>Frozen Pizza</v>
      </c>
      <c r="G3154" t="str">
        <f>_xlfn.XLOOKUP(B:B,products!A:A,products!C:C)</f>
        <v>Instant &amp; Frozen Food</v>
      </c>
      <c r="H3154" t="str">
        <f>_xlfn.XLOOKUP(Table29[[#This Row],[product_id]],products!A:A,products!D:D)</f>
        <v>Baral Group</v>
      </c>
      <c r="I3154" s="1">
        <f>_xlfn.XLOOKUP(Table29[[#This Row],[order_id]],orders!A:A,orders!C:C)</f>
        <v>45565.511805555558</v>
      </c>
      <c r="J3154" s="3">
        <f>_xlfn.XLOOKUP(Table29[[#This Row],[order_id]],orders!A:A,orders!B:B)</f>
        <v>5001749</v>
      </c>
      <c r="K3154" s="3" t="str">
        <f>_xlfn.XLOOKUP(Table29[[#This Row],[order_id]],orders!A:A,orders!E:E)</f>
        <v>UPI</v>
      </c>
      <c r="L3154" s="3" t="str">
        <f>_xlfn.XLOOKUP(Table29[[#This Row],[customer id]],customers!A:A,customers!C:C)</f>
        <v>Inactive</v>
      </c>
    </row>
    <row r="3155" spans="1:12" x14ac:dyDescent="0.35">
      <c r="A3155" s="3">
        <v>4910445344</v>
      </c>
      <c r="B3155">
        <v>444361</v>
      </c>
      <c r="C3155">
        <v>2</v>
      </c>
      <c r="D3155" s="2">
        <v>822.63</v>
      </c>
      <c r="E3155" s="2">
        <f>Table29[[#This Row],[quantity]]*Table29[[#This Row],[unit_price]]</f>
        <v>1645.26</v>
      </c>
      <c r="F3155" t="str">
        <f>_xlfn.XLOOKUP(Table29[[#This Row],[product_id]],products!A:A,products!B:B)</f>
        <v>Pain Reliever</v>
      </c>
      <c r="G3155" t="str">
        <f>_xlfn.XLOOKUP(B:B,products!A:A,products!C:C)</f>
        <v>Pharmacy</v>
      </c>
      <c r="H3155" t="str">
        <f>_xlfn.XLOOKUP(Table29[[#This Row],[product_id]],products!A:A,products!D:D)</f>
        <v>Prakash, Bawa and Kale</v>
      </c>
      <c r="I3155" s="1">
        <f>_xlfn.XLOOKUP(Table29[[#This Row],[order_id]],orders!A:A,orders!C:C)</f>
        <v>45430.373611111114</v>
      </c>
      <c r="J3155" s="3">
        <f>_xlfn.XLOOKUP(Table29[[#This Row],[order_id]],orders!A:A,orders!B:B)</f>
        <v>44030130</v>
      </c>
      <c r="K3155" s="3" t="str">
        <f>_xlfn.XLOOKUP(Table29[[#This Row],[order_id]],orders!A:A,orders!E:E)</f>
        <v>Wallet</v>
      </c>
      <c r="L3155" s="3" t="str">
        <f>_xlfn.XLOOKUP(Table29[[#This Row],[customer id]],customers!A:A,customers!C:C)</f>
        <v>Regular</v>
      </c>
    </row>
    <row r="3156" spans="1:12" x14ac:dyDescent="0.35">
      <c r="A3156" s="3">
        <v>7629577899</v>
      </c>
      <c r="B3156">
        <v>613942</v>
      </c>
      <c r="C3156">
        <v>1</v>
      </c>
      <c r="D3156" s="2">
        <v>545</v>
      </c>
      <c r="E3156" s="2">
        <f>Table29[[#This Row],[quantity]]*Table29[[#This Row],[unit_price]]</f>
        <v>545</v>
      </c>
      <c r="F3156" t="str">
        <f>_xlfn.XLOOKUP(Table29[[#This Row],[product_id]],products!A:A,products!B:B)</f>
        <v>Pet Treats</v>
      </c>
      <c r="G3156" t="str">
        <f>_xlfn.XLOOKUP(B:B,products!A:A,products!C:C)</f>
        <v>Pet Care</v>
      </c>
      <c r="H3156" t="str">
        <f>_xlfn.XLOOKUP(Table29[[#This Row],[product_id]],products!A:A,products!D:D)</f>
        <v>Dyal, Saraf and Goel</v>
      </c>
      <c r="I3156" s="1">
        <f>_xlfn.XLOOKUP(Table29[[#This Row],[order_id]],orders!A:A,orders!C:C)</f>
        <v>45274.654166666667</v>
      </c>
      <c r="J3156" s="3">
        <f>_xlfn.XLOOKUP(Table29[[#This Row],[order_id]],orders!A:A,orders!B:B)</f>
        <v>23348269</v>
      </c>
      <c r="K3156" s="3" t="str">
        <f>_xlfn.XLOOKUP(Table29[[#This Row],[order_id]],orders!A:A,orders!E:E)</f>
        <v>UPI</v>
      </c>
      <c r="L3156" s="3" t="str">
        <f>_xlfn.XLOOKUP(Table29[[#This Row],[customer id]],customers!A:A,customers!C:C)</f>
        <v>Inactive</v>
      </c>
    </row>
    <row r="3157" spans="1:12" x14ac:dyDescent="0.35">
      <c r="A3157" s="3">
        <v>4769055037</v>
      </c>
      <c r="B3157">
        <v>82484</v>
      </c>
      <c r="C3157">
        <v>2</v>
      </c>
      <c r="D3157" s="2">
        <v>914.88</v>
      </c>
      <c r="E3157" s="2">
        <f>Table29[[#This Row],[quantity]]*Table29[[#This Row],[unit_price]]</f>
        <v>1829.76</v>
      </c>
      <c r="F3157" t="str">
        <f>_xlfn.XLOOKUP(Table29[[#This Row],[product_id]],products!A:A,products!B:B)</f>
        <v>Baby Food</v>
      </c>
      <c r="G3157" t="str">
        <f>_xlfn.XLOOKUP(B:B,products!A:A,products!C:C)</f>
        <v>Baby Care</v>
      </c>
      <c r="H3157" t="str">
        <f>_xlfn.XLOOKUP(Table29[[#This Row],[product_id]],products!A:A,products!D:D)</f>
        <v>Mallick PLC</v>
      </c>
      <c r="I3157" s="1">
        <f>_xlfn.XLOOKUP(Table29[[#This Row],[order_id]],orders!A:A,orders!C:C)</f>
        <v>45148.886111111111</v>
      </c>
      <c r="J3157" s="3">
        <f>_xlfn.XLOOKUP(Table29[[#This Row],[order_id]],orders!A:A,orders!B:B)</f>
        <v>66742602</v>
      </c>
      <c r="K3157" s="3" t="str">
        <f>_xlfn.XLOOKUP(Table29[[#This Row],[order_id]],orders!A:A,orders!E:E)</f>
        <v>Cash</v>
      </c>
      <c r="L3157" s="3" t="str">
        <f>_xlfn.XLOOKUP(Table29[[#This Row],[customer id]],customers!A:A,customers!C:C)</f>
        <v>New</v>
      </c>
    </row>
    <row r="3158" spans="1:12" x14ac:dyDescent="0.35">
      <c r="A3158" s="3">
        <v>8476029654</v>
      </c>
      <c r="B3158">
        <v>734789</v>
      </c>
      <c r="C3158">
        <v>2</v>
      </c>
      <c r="D3158" s="2">
        <v>395.82</v>
      </c>
      <c r="E3158" s="2">
        <f>Table29[[#This Row],[quantity]]*Table29[[#This Row],[unit_price]]</f>
        <v>791.64</v>
      </c>
      <c r="F3158" t="str">
        <f>_xlfn.XLOOKUP(Table29[[#This Row],[product_id]],products!A:A,products!B:B)</f>
        <v>Popcorn</v>
      </c>
      <c r="G3158" t="str">
        <f>_xlfn.XLOOKUP(B:B,products!A:A,products!C:C)</f>
        <v>Snacks &amp; Munchies</v>
      </c>
      <c r="H3158" t="str">
        <f>_xlfn.XLOOKUP(Table29[[#This Row],[product_id]],products!A:A,products!D:D)</f>
        <v>Chaudhari, Pant and Singh</v>
      </c>
      <c r="I3158" s="1">
        <f>_xlfn.XLOOKUP(Table29[[#This Row],[order_id]],orders!A:A,orders!C:C)</f>
        <v>45247.373611111114</v>
      </c>
      <c r="J3158" s="3">
        <f>_xlfn.XLOOKUP(Table29[[#This Row],[order_id]],orders!A:A,orders!B:B)</f>
        <v>77085443</v>
      </c>
      <c r="K3158" s="3" t="str">
        <f>_xlfn.XLOOKUP(Table29[[#This Row],[order_id]],orders!A:A,orders!E:E)</f>
        <v>Cash</v>
      </c>
      <c r="L3158" s="3" t="str">
        <f>_xlfn.XLOOKUP(Table29[[#This Row],[customer id]],customers!A:A,customers!C:C)</f>
        <v>Regular</v>
      </c>
    </row>
    <row r="3159" spans="1:12" x14ac:dyDescent="0.35">
      <c r="A3159" s="3">
        <v>7809866112</v>
      </c>
      <c r="B3159">
        <v>491521</v>
      </c>
      <c r="C3159">
        <v>1</v>
      </c>
      <c r="D3159" s="2">
        <v>556.35</v>
      </c>
      <c r="E3159" s="2">
        <f>Table29[[#This Row],[quantity]]*Table29[[#This Row],[unit_price]]</f>
        <v>556.35</v>
      </c>
      <c r="F3159" t="str">
        <f>_xlfn.XLOOKUP(Table29[[#This Row],[product_id]],products!A:A,products!B:B)</f>
        <v>Nuts</v>
      </c>
      <c r="G3159" t="str">
        <f>_xlfn.XLOOKUP(B:B,products!A:A,products!C:C)</f>
        <v>Snacks &amp; Munchies</v>
      </c>
      <c r="H3159" t="str">
        <f>_xlfn.XLOOKUP(Table29[[#This Row],[product_id]],products!A:A,products!D:D)</f>
        <v>Karpe Inc</v>
      </c>
      <c r="I3159" s="1">
        <f>_xlfn.XLOOKUP(Table29[[#This Row],[order_id]],orders!A:A,orders!C:C)</f>
        <v>45484.390277777777</v>
      </c>
      <c r="J3159" s="3">
        <f>_xlfn.XLOOKUP(Table29[[#This Row],[order_id]],orders!A:A,orders!B:B)</f>
        <v>3999964</v>
      </c>
      <c r="K3159" s="3" t="str">
        <f>_xlfn.XLOOKUP(Table29[[#This Row],[order_id]],orders!A:A,orders!E:E)</f>
        <v>Cash</v>
      </c>
      <c r="L3159" s="3" t="str">
        <f>_xlfn.XLOOKUP(Table29[[#This Row],[customer id]],customers!A:A,customers!C:C)</f>
        <v>Premium</v>
      </c>
    </row>
    <row r="3160" spans="1:12" x14ac:dyDescent="0.35">
      <c r="A3160" s="3">
        <v>5453896364</v>
      </c>
      <c r="B3160">
        <v>803607</v>
      </c>
      <c r="C3160">
        <v>2</v>
      </c>
      <c r="D3160" s="2">
        <v>949.73</v>
      </c>
      <c r="E3160" s="2">
        <f>Table29[[#This Row],[quantity]]*Table29[[#This Row],[unit_price]]</f>
        <v>1899.46</v>
      </c>
      <c r="F3160" t="str">
        <f>_xlfn.XLOOKUP(Table29[[#This Row],[product_id]],products!A:A,products!B:B)</f>
        <v>Soap</v>
      </c>
      <c r="G3160" t="str">
        <f>_xlfn.XLOOKUP(B:B,products!A:A,products!C:C)</f>
        <v>Personal Care</v>
      </c>
      <c r="H3160" t="str">
        <f>_xlfn.XLOOKUP(Table29[[#This Row],[product_id]],products!A:A,products!D:D)</f>
        <v>Kadakia, Mohan and Sathe</v>
      </c>
      <c r="I3160" s="1">
        <f>_xlfn.XLOOKUP(Table29[[#This Row],[order_id]],orders!A:A,orders!C:C)</f>
        <v>45101.018750000003</v>
      </c>
      <c r="J3160" s="3">
        <f>_xlfn.XLOOKUP(Table29[[#This Row],[order_id]],orders!A:A,orders!B:B)</f>
        <v>59840071</v>
      </c>
      <c r="K3160" s="3" t="str">
        <f>_xlfn.XLOOKUP(Table29[[#This Row],[order_id]],orders!A:A,orders!E:E)</f>
        <v>UPI</v>
      </c>
      <c r="L3160" s="3" t="str">
        <f>_xlfn.XLOOKUP(Table29[[#This Row],[customer id]],customers!A:A,customers!C:C)</f>
        <v>Inactive</v>
      </c>
    </row>
    <row r="3161" spans="1:12" x14ac:dyDescent="0.35">
      <c r="A3161" s="3">
        <v>9080432189</v>
      </c>
      <c r="B3161">
        <v>140489</v>
      </c>
      <c r="C3161">
        <v>2</v>
      </c>
      <c r="D3161" s="2">
        <v>650.20000000000005</v>
      </c>
      <c r="E3161" s="2">
        <f>Table29[[#This Row],[quantity]]*Table29[[#This Row],[unit_price]]</f>
        <v>1300.4000000000001</v>
      </c>
      <c r="F3161" t="str">
        <f>_xlfn.XLOOKUP(Table29[[#This Row],[product_id]],products!A:A,products!B:B)</f>
        <v>Soap</v>
      </c>
      <c r="G3161" t="str">
        <f>_xlfn.XLOOKUP(B:B,products!A:A,products!C:C)</f>
        <v>Personal Care</v>
      </c>
      <c r="H3161" t="str">
        <f>_xlfn.XLOOKUP(Table29[[#This Row],[product_id]],products!A:A,products!D:D)</f>
        <v>Biswas, Kapoor and Patel</v>
      </c>
      <c r="I3161" s="1">
        <f>_xlfn.XLOOKUP(Table29[[#This Row],[order_id]],orders!A:A,orders!C:C)</f>
        <v>45531.820138888892</v>
      </c>
      <c r="J3161" s="3">
        <f>_xlfn.XLOOKUP(Table29[[#This Row],[order_id]],orders!A:A,orders!B:B)</f>
        <v>50080663</v>
      </c>
      <c r="K3161" s="3" t="str">
        <f>_xlfn.XLOOKUP(Table29[[#This Row],[order_id]],orders!A:A,orders!E:E)</f>
        <v>Card</v>
      </c>
      <c r="L3161" s="3" t="str">
        <f>_xlfn.XLOOKUP(Table29[[#This Row],[customer id]],customers!A:A,customers!C:C)</f>
        <v>Inactive</v>
      </c>
    </row>
    <row r="3162" spans="1:12" x14ac:dyDescent="0.35">
      <c r="A3162" s="3">
        <v>3079758919</v>
      </c>
      <c r="B3162">
        <v>451933</v>
      </c>
      <c r="C3162">
        <v>1</v>
      </c>
      <c r="D3162" s="2">
        <v>568.94000000000005</v>
      </c>
      <c r="E3162" s="2">
        <f>Table29[[#This Row],[quantity]]*Table29[[#This Row],[unit_price]]</f>
        <v>568.94000000000005</v>
      </c>
      <c r="F3162" t="str">
        <f>_xlfn.XLOOKUP(Table29[[#This Row],[product_id]],products!A:A,products!B:B)</f>
        <v>Wheat Flour</v>
      </c>
      <c r="G3162" t="str">
        <f>_xlfn.XLOOKUP(B:B,products!A:A,products!C:C)</f>
        <v>Grocery &amp; Staples</v>
      </c>
      <c r="H3162" t="str">
        <f>_xlfn.XLOOKUP(Table29[[#This Row],[product_id]],products!A:A,products!D:D)</f>
        <v>Nadig Ltd</v>
      </c>
      <c r="I3162" s="1">
        <f>_xlfn.XLOOKUP(Table29[[#This Row],[order_id]],orders!A:A,orders!C:C)</f>
        <v>45526.663194444445</v>
      </c>
      <c r="J3162" s="3">
        <f>_xlfn.XLOOKUP(Table29[[#This Row],[order_id]],orders!A:A,orders!B:B)</f>
        <v>16410155</v>
      </c>
      <c r="K3162" s="3" t="str">
        <f>_xlfn.XLOOKUP(Table29[[#This Row],[order_id]],orders!A:A,orders!E:E)</f>
        <v>UPI</v>
      </c>
      <c r="L3162" s="3" t="str">
        <f>_xlfn.XLOOKUP(Table29[[#This Row],[customer id]],customers!A:A,customers!C:C)</f>
        <v>Premium</v>
      </c>
    </row>
    <row r="3163" spans="1:12" x14ac:dyDescent="0.35">
      <c r="A3163" s="3">
        <v>4076039325</v>
      </c>
      <c r="B3163">
        <v>832348</v>
      </c>
      <c r="C3163">
        <v>1</v>
      </c>
      <c r="D3163" s="2">
        <v>831.43</v>
      </c>
      <c r="E3163" s="2">
        <f>Table29[[#This Row],[quantity]]*Table29[[#This Row],[unit_price]]</f>
        <v>831.43</v>
      </c>
      <c r="F3163" t="str">
        <f>_xlfn.XLOOKUP(Table29[[#This Row],[product_id]],products!A:A,products!B:B)</f>
        <v>Biscuits</v>
      </c>
      <c r="G3163" t="str">
        <f>_xlfn.XLOOKUP(B:B,products!A:A,products!C:C)</f>
        <v>Snacks &amp; Munchies</v>
      </c>
      <c r="H3163" t="str">
        <f>_xlfn.XLOOKUP(Table29[[#This Row],[product_id]],products!A:A,products!D:D)</f>
        <v>Jani-Ram</v>
      </c>
      <c r="I3163" s="1">
        <f>_xlfn.XLOOKUP(Table29[[#This Row],[order_id]],orders!A:A,orders!C:C)</f>
        <v>45516.80972222222</v>
      </c>
      <c r="J3163" s="3">
        <f>_xlfn.XLOOKUP(Table29[[#This Row],[order_id]],orders!A:A,orders!B:B)</f>
        <v>27604184</v>
      </c>
      <c r="K3163" s="3" t="str">
        <f>_xlfn.XLOOKUP(Table29[[#This Row],[order_id]],orders!A:A,orders!E:E)</f>
        <v>Wallet</v>
      </c>
      <c r="L3163" s="3" t="str">
        <f>_xlfn.XLOOKUP(Table29[[#This Row],[customer id]],customers!A:A,customers!C:C)</f>
        <v>New</v>
      </c>
    </row>
    <row r="3164" spans="1:12" x14ac:dyDescent="0.35">
      <c r="A3164" s="3">
        <v>9239241275</v>
      </c>
      <c r="B3164">
        <v>880510</v>
      </c>
      <c r="C3164">
        <v>3</v>
      </c>
      <c r="D3164" s="2">
        <v>951.43</v>
      </c>
      <c r="E3164" s="2">
        <f>Table29[[#This Row],[quantity]]*Table29[[#This Row],[unit_price]]</f>
        <v>2854.29</v>
      </c>
      <c r="F3164" t="str">
        <f>_xlfn.XLOOKUP(Table29[[#This Row],[product_id]],products!A:A,products!B:B)</f>
        <v>Bread</v>
      </c>
      <c r="G3164" t="str">
        <f>_xlfn.XLOOKUP(B:B,products!A:A,products!C:C)</f>
        <v>Dairy &amp; Breakfast</v>
      </c>
      <c r="H3164" t="str">
        <f>_xlfn.XLOOKUP(Table29[[#This Row],[product_id]],products!A:A,products!D:D)</f>
        <v>Roy-Char</v>
      </c>
      <c r="I3164" s="1">
        <f>_xlfn.XLOOKUP(Table29[[#This Row],[order_id]],orders!A:A,orders!C:C)</f>
        <v>45329.138194444444</v>
      </c>
      <c r="J3164" s="3">
        <f>_xlfn.XLOOKUP(Table29[[#This Row],[order_id]],orders!A:A,orders!B:B)</f>
        <v>57291761</v>
      </c>
      <c r="K3164" s="3" t="str">
        <f>_xlfn.XLOOKUP(Table29[[#This Row],[order_id]],orders!A:A,orders!E:E)</f>
        <v>Cash</v>
      </c>
      <c r="L3164" s="3" t="str">
        <f>_xlfn.XLOOKUP(Table29[[#This Row],[customer id]],customers!A:A,customers!C:C)</f>
        <v>Regular</v>
      </c>
    </row>
    <row r="3165" spans="1:12" x14ac:dyDescent="0.35">
      <c r="A3165" s="3">
        <v>4864829217</v>
      </c>
      <c r="B3165">
        <v>136533</v>
      </c>
      <c r="C3165">
        <v>2</v>
      </c>
      <c r="D3165" s="2">
        <v>826.21</v>
      </c>
      <c r="E3165" s="2">
        <f>Table29[[#This Row],[quantity]]*Table29[[#This Row],[unit_price]]</f>
        <v>1652.42</v>
      </c>
      <c r="F3165" t="str">
        <f>_xlfn.XLOOKUP(Table29[[#This Row],[product_id]],products!A:A,products!B:B)</f>
        <v>Eggs</v>
      </c>
      <c r="G3165" t="str">
        <f>_xlfn.XLOOKUP(B:B,products!A:A,products!C:C)</f>
        <v>Dairy &amp; Breakfast</v>
      </c>
      <c r="H3165" t="str">
        <f>_xlfn.XLOOKUP(Table29[[#This Row],[product_id]],products!A:A,products!D:D)</f>
        <v>Raghavan, Magar and Shanker</v>
      </c>
      <c r="I3165" s="1">
        <f>_xlfn.XLOOKUP(Table29[[#This Row],[order_id]],orders!A:A,orders!C:C)</f>
        <v>45188.211805555555</v>
      </c>
      <c r="J3165" s="3">
        <f>_xlfn.XLOOKUP(Table29[[#This Row],[order_id]],orders!A:A,orders!B:B)</f>
        <v>26521850</v>
      </c>
      <c r="K3165" s="3" t="str">
        <f>_xlfn.XLOOKUP(Table29[[#This Row],[order_id]],orders!A:A,orders!E:E)</f>
        <v>UPI</v>
      </c>
      <c r="L3165" s="3" t="str">
        <f>_xlfn.XLOOKUP(Table29[[#This Row],[customer id]],customers!A:A,customers!C:C)</f>
        <v>New</v>
      </c>
    </row>
    <row r="3166" spans="1:12" x14ac:dyDescent="0.35">
      <c r="A3166" s="3">
        <v>5108704843</v>
      </c>
      <c r="B3166">
        <v>57405</v>
      </c>
      <c r="C3166">
        <v>2</v>
      </c>
      <c r="D3166" s="2">
        <v>607.66999999999996</v>
      </c>
      <c r="E3166" s="2">
        <f>Table29[[#This Row],[quantity]]*Table29[[#This Row],[unit_price]]</f>
        <v>1215.3399999999999</v>
      </c>
      <c r="F3166" t="str">
        <f>_xlfn.XLOOKUP(Table29[[#This Row],[product_id]],products!A:A,products!B:B)</f>
        <v>Baby Food</v>
      </c>
      <c r="G3166" t="str">
        <f>_xlfn.XLOOKUP(B:B,products!A:A,products!C:C)</f>
        <v>Baby Care</v>
      </c>
      <c r="H3166" t="str">
        <f>_xlfn.XLOOKUP(Table29[[#This Row],[product_id]],products!A:A,products!D:D)</f>
        <v>Srinivas PLC</v>
      </c>
      <c r="I3166" s="1">
        <f>_xlfn.XLOOKUP(Table29[[#This Row],[order_id]],orders!A:A,orders!C:C)</f>
        <v>45386.615972222222</v>
      </c>
      <c r="J3166" s="3">
        <f>_xlfn.XLOOKUP(Table29[[#This Row],[order_id]],orders!A:A,orders!B:B)</f>
        <v>10951674</v>
      </c>
      <c r="K3166" s="3" t="str">
        <f>_xlfn.XLOOKUP(Table29[[#This Row],[order_id]],orders!A:A,orders!E:E)</f>
        <v>Wallet</v>
      </c>
      <c r="L3166" s="3" t="str">
        <f>_xlfn.XLOOKUP(Table29[[#This Row],[customer id]],customers!A:A,customers!C:C)</f>
        <v>Inactive</v>
      </c>
    </row>
    <row r="3167" spans="1:12" x14ac:dyDescent="0.35">
      <c r="A3167" s="3">
        <v>8049805410</v>
      </c>
      <c r="B3167">
        <v>378287</v>
      </c>
      <c r="C3167">
        <v>3</v>
      </c>
      <c r="D3167" s="2">
        <v>332.84</v>
      </c>
      <c r="E3167" s="2">
        <f>Table29[[#This Row],[quantity]]*Table29[[#This Row],[unit_price]]</f>
        <v>998.52</v>
      </c>
      <c r="F3167" t="str">
        <f>_xlfn.XLOOKUP(Table29[[#This Row],[product_id]],products!A:A,products!B:B)</f>
        <v>Lemonade</v>
      </c>
      <c r="G3167" t="str">
        <f>_xlfn.XLOOKUP(B:B,products!A:A,products!C:C)</f>
        <v>Cold Drinks &amp; Juices</v>
      </c>
      <c r="H3167" t="str">
        <f>_xlfn.XLOOKUP(Table29[[#This Row],[product_id]],products!A:A,products!D:D)</f>
        <v>Ramesh-Jain</v>
      </c>
      <c r="I3167" s="1">
        <f>_xlfn.XLOOKUP(Table29[[#This Row],[order_id]],orders!A:A,orders!C:C)</f>
        <v>45562.772222222222</v>
      </c>
      <c r="J3167" s="3">
        <f>_xlfn.XLOOKUP(Table29[[#This Row],[order_id]],orders!A:A,orders!B:B)</f>
        <v>23098216</v>
      </c>
      <c r="K3167" s="3" t="str">
        <f>_xlfn.XLOOKUP(Table29[[#This Row],[order_id]],orders!A:A,orders!E:E)</f>
        <v>Cash</v>
      </c>
      <c r="L3167" s="3" t="str">
        <f>_xlfn.XLOOKUP(Table29[[#This Row],[customer id]],customers!A:A,customers!C:C)</f>
        <v>New</v>
      </c>
    </row>
    <row r="3168" spans="1:12" x14ac:dyDescent="0.35">
      <c r="A3168" s="3">
        <v>4711642504</v>
      </c>
      <c r="B3168">
        <v>349294</v>
      </c>
      <c r="C3168">
        <v>2</v>
      </c>
      <c r="D3168" s="2">
        <v>934.75</v>
      </c>
      <c r="E3168" s="2">
        <f>Table29[[#This Row],[quantity]]*Table29[[#This Row],[unit_price]]</f>
        <v>1869.5</v>
      </c>
      <c r="F3168" t="str">
        <f>_xlfn.XLOOKUP(Table29[[#This Row],[product_id]],products!A:A,products!B:B)</f>
        <v>Onions</v>
      </c>
      <c r="G3168" t="str">
        <f>_xlfn.XLOOKUP(B:B,products!A:A,products!C:C)</f>
        <v>Fruits &amp; Vegetables</v>
      </c>
      <c r="H3168" t="str">
        <f>_xlfn.XLOOKUP(Table29[[#This Row],[product_id]],products!A:A,products!D:D)</f>
        <v>Ganesan Ltd</v>
      </c>
      <c r="I3168" s="1">
        <f>_xlfn.XLOOKUP(Table29[[#This Row],[order_id]],orders!A:A,orders!C:C)</f>
        <v>45519.55972222222</v>
      </c>
      <c r="J3168" s="3">
        <f>_xlfn.XLOOKUP(Table29[[#This Row],[order_id]],orders!A:A,orders!B:B)</f>
        <v>76850859</v>
      </c>
      <c r="K3168" s="3" t="str">
        <f>_xlfn.XLOOKUP(Table29[[#This Row],[order_id]],orders!A:A,orders!E:E)</f>
        <v>Card</v>
      </c>
      <c r="L3168" s="3" t="str">
        <f>_xlfn.XLOOKUP(Table29[[#This Row],[customer id]],customers!A:A,customers!C:C)</f>
        <v>Inactive</v>
      </c>
    </row>
    <row r="3169" spans="1:12" x14ac:dyDescent="0.35">
      <c r="A3169" s="3">
        <v>8952094523</v>
      </c>
      <c r="B3169">
        <v>654623</v>
      </c>
      <c r="C3169">
        <v>2</v>
      </c>
      <c r="D3169" s="2">
        <v>422.14</v>
      </c>
      <c r="E3169" s="2">
        <f>Table29[[#This Row],[quantity]]*Table29[[#This Row],[unit_price]]</f>
        <v>844.28</v>
      </c>
      <c r="F3169" t="str">
        <f>_xlfn.XLOOKUP(Table29[[#This Row],[product_id]],products!A:A,products!B:B)</f>
        <v>Chips</v>
      </c>
      <c r="G3169" t="str">
        <f>_xlfn.XLOOKUP(B:B,products!A:A,products!C:C)</f>
        <v>Snacks &amp; Munchies</v>
      </c>
      <c r="H3169" t="str">
        <f>_xlfn.XLOOKUP(Table29[[#This Row],[product_id]],products!A:A,products!D:D)</f>
        <v>Pradhan and Sons</v>
      </c>
      <c r="I3169" s="1">
        <f>_xlfn.XLOOKUP(Table29[[#This Row],[order_id]],orders!A:A,orders!C:C)</f>
        <v>45244.759027777778</v>
      </c>
      <c r="J3169" s="3">
        <f>_xlfn.XLOOKUP(Table29[[#This Row],[order_id]],orders!A:A,orders!B:B)</f>
        <v>85626346</v>
      </c>
      <c r="K3169" s="3" t="str">
        <f>_xlfn.XLOOKUP(Table29[[#This Row],[order_id]],orders!A:A,orders!E:E)</f>
        <v>UPI</v>
      </c>
      <c r="L3169" s="3" t="str">
        <f>_xlfn.XLOOKUP(Table29[[#This Row],[customer id]],customers!A:A,customers!C:C)</f>
        <v>Regular</v>
      </c>
    </row>
    <row r="3170" spans="1:12" x14ac:dyDescent="0.35">
      <c r="A3170" s="3">
        <v>4285784267</v>
      </c>
      <c r="B3170">
        <v>36412</v>
      </c>
      <c r="C3170">
        <v>3</v>
      </c>
      <c r="D3170" s="2">
        <v>397.68</v>
      </c>
      <c r="E3170" s="2">
        <f>Table29[[#This Row],[quantity]]*Table29[[#This Row],[unit_price]]</f>
        <v>1193.04</v>
      </c>
      <c r="F3170" t="str">
        <f>_xlfn.XLOOKUP(Table29[[#This Row],[product_id]],products!A:A,products!B:B)</f>
        <v>Dish Soap</v>
      </c>
      <c r="G3170" t="str">
        <f>_xlfn.XLOOKUP(B:B,products!A:A,products!C:C)</f>
        <v>Household Care</v>
      </c>
      <c r="H3170" t="str">
        <f>_xlfn.XLOOKUP(Table29[[#This Row],[product_id]],products!A:A,products!D:D)</f>
        <v>Muni-Shankar</v>
      </c>
      <c r="I3170" s="1">
        <f>_xlfn.XLOOKUP(Table29[[#This Row],[order_id]],orders!A:A,orders!C:C)</f>
        <v>45397.77847222222</v>
      </c>
      <c r="J3170" s="3">
        <f>_xlfn.XLOOKUP(Table29[[#This Row],[order_id]],orders!A:A,orders!B:B)</f>
        <v>82169898</v>
      </c>
      <c r="K3170" s="3" t="str">
        <f>_xlfn.XLOOKUP(Table29[[#This Row],[order_id]],orders!A:A,orders!E:E)</f>
        <v>UPI</v>
      </c>
      <c r="L3170" s="3" t="str">
        <f>_xlfn.XLOOKUP(Table29[[#This Row],[customer id]],customers!A:A,customers!C:C)</f>
        <v>Premium</v>
      </c>
    </row>
    <row r="3171" spans="1:12" x14ac:dyDescent="0.35">
      <c r="A3171" s="3">
        <v>7494670835</v>
      </c>
      <c r="B3171">
        <v>970529</v>
      </c>
      <c r="C3171">
        <v>2</v>
      </c>
      <c r="D3171" s="2">
        <v>827.44</v>
      </c>
      <c r="E3171" s="2">
        <f>Table29[[#This Row],[quantity]]*Table29[[#This Row],[unit_price]]</f>
        <v>1654.88</v>
      </c>
      <c r="F3171" t="str">
        <f>_xlfn.XLOOKUP(Table29[[#This Row],[product_id]],products!A:A,products!B:B)</f>
        <v>Diapers</v>
      </c>
      <c r="G3171" t="str">
        <f>_xlfn.XLOOKUP(B:B,products!A:A,products!C:C)</f>
        <v>Baby Care</v>
      </c>
      <c r="H3171" t="str">
        <f>_xlfn.XLOOKUP(Table29[[#This Row],[product_id]],products!A:A,products!D:D)</f>
        <v>Kurian, Patla and Sanghvi</v>
      </c>
      <c r="I3171" s="1">
        <f>_xlfn.XLOOKUP(Table29[[#This Row],[order_id]],orders!A:A,orders!C:C)</f>
        <v>45309.015277777777</v>
      </c>
      <c r="J3171" s="3">
        <f>_xlfn.XLOOKUP(Table29[[#This Row],[order_id]],orders!A:A,orders!B:B)</f>
        <v>38728779</v>
      </c>
      <c r="K3171" s="3" t="str">
        <f>_xlfn.XLOOKUP(Table29[[#This Row],[order_id]],orders!A:A,orders!E:E)</f>
        <v>Cash</v>
      </c>
      <c r="L3171" s="3" t="str">
        <f>_xlfn.XLOOKUP(Table29[[#This Row],[customer id]],customers!A:A,customers!C:C)</f>
        <v>Regular</v>
      </c>
    </row>
    <row r="3172" spans="1:12" x14ac:dyDescent="0.35">
      <c r="A3172" s="3">
        <v>7667090453</v>
      </c>
      <c r="B3172">
        <v>448752</v>
      </c>
      <c r="C3172">
        <v>1</v>
      </c>
      <c r="D3172" s="2">
        <v>160.07</v>
      </c>
      <c r="E3172" s="2">
        <f>Table29[[#This Row],[quantity]]*Table29[[#This Row],[unit_price]]</f>
        <v>160.07</v>
      </c>
      <c r="F3172" t="str">
        <f>_xlfn.XLOOKUP(Table29[[#This Row],[product_id]],products!A:A,products!B:B)</f>
        <v>Toilet Cleaner</v>
      </c>
      <c r="G3172" t="str">
        <f>_xlfn.XLOOKUP(B:B,products!A:A,products!C:C)</f>
        <v>Household Care</v>
      </c>
      <c r="H3172" t="str">
        <f>_xlfn.XLOOKUP(Table29[[#This Row],[product_id]],products!A:A,products!D:D)</f>
        <v>Batta-Doctor</v>
      </c>
      <c r="I3172" s="1">
        <f>_xlfn.XLOOKUP(Table29[[#This Row],[order_id]],orders!A:A,orders!C:C)</f>
        <v>45100.979166666664</v>
      </c>
      <c r="J3172" s="3">
        <f>_xlfn.XLOOKUP(Table29[[#This Row],[order_id]],orders!A:A,orders!B:B)</f>
        <v>66135710</v>
      </c>
      <c r="K3172" s="3" t="str">
        <f>_xlfn.XLOOKUP(Table29[[#This Row],[order_id]],orders!A:A,orders!E:E)</f>
        <v>Card</v>
      </c>
      <c r="L3172" s="3" t="str">
        <f>_xlfn.XLOOKUP(Table29[[#This Row],[customer id]],customers!A:A,customers!C:C)</f>
        <v>New</v>
      </c>
    </row>
    <row r="3173" spans="1:12" x14ac:dyDescent="0.35">
      <c r="A3173" s="3">
        <v>2193572534</v>
      </c>
      <c r="B3173">
        <v>378287</v>
      </c>
      <c r="C3173">
        <v>1</v>
      </c>
      <c r="D3173" s="2">
        <v>332.84</v>
      </c>
      <c r="E3173" s="2">
        <f>Table29[[#This Row],[quantity]]*Table29[[#This Row],[unit_price]]</f>
        <v>332.84</v>
      </c>
      <c r="F3173" t="str">
        <f>_xlfn.XLOOKUP(Table29[[#This Row],[product_id]],products!A:A,products!B:B)</f>
        <v>Lemonade</v>
      </c>
      <c r="G3173" t="str">
        <f>_xlfn.XLOOKUP(B:B,products!A:A,products!C:C)</f>
        <v>Cold Drinks &amp; Juices</v>
      </c>
      <c r="H3173" t="str">
        <f>_xlfn.XLOOKUP(Table29[[#This Row],[product_id]],products!A:A,products!D:D)</f>
        <v>Ramesh-Jain</v>
      </c>
      <c r="I3173" s="1">
        <f>_xlfn.XLOOKUP(Table29[[#This Row],[order_id]],orders!A:A,orders!C:C)</f>
        <v>45011.32916666667</v>
      </c>
      <c r="J3173" s="3">
        <f>_xlfn.XLOOKUP(Table29[[#This Row],[order_id]],orders!A:A,orders!B:B)</f>
        <v>19682060</v>
      </c>
      <c r="K3173" s="3" t="str">
        <f>_xlfn.XLOOKUP(Table29[[#This Row],[order_id]],orders!A:A,orders!E:E)</f>
        <v>UPI</v>
      </c>
      <c r="L3173" s="3" t="str">
        <f>_xlfn.XLOOKUP(Table29[[#This Row],[customer id]],customers!A:A,customers!C:C)</f>
        <v>Inactive</v>
      </c>
    </row>
    <row r="3174" spans="1:12" x14ac:dyDescent="0.35">
      <c r="A3174" s="3">
        <v>5357089776</v>
      </c>
      <c r="B3174">
        <v>490939</v>
      </c>
      <c r="C3174">
        <v>3</v>
      </c>
      <c r="D3174" s="2">
        <v>80.25</v>
      </c>
      <c r="E3174" s="2">
        <f>Table29[[#This Row],[quantity]]*Table29[[#This Row],[unit_price]]</f>
        <v>240.75</v>
      </c>
      <c r="F3174" t="str">
        <f>_xlfn.XLOOKUP(Table29[[#This Row],[product_id]],products!A:A,products!B:B)</f>
        <v>Lotion</v>
      </c>
      <c r="G3174" t="str">
        <f>_xlfn.XLOOKUP(B:B,products!A:A,products!C:C)</f>
        <v>Personal Care</v>
      </c>
      <c r="H3174" t="str">
        <f>_xlfn.XLOOKUP(Table29[[#This Row],[product_id]],products!A:A,products!D:D)</f>
        <v>Roy, Barad and De</v>
      </c>
      <c r="I3174" s="1">
        <f>_xlfn.XLOOKUP(Table29[[#This Row],[order_id]],orders!A:A,orders!C:C)</f>
        <v>45565.986111111109</v>
      </c>
      <c r="J3174" s="3">
        <f>_xlfn.XLOOKUP(Table29[[#This Row],[order_id]],orders!A:A,orders!B:B)</f>
        <v>44223796</v>
      </c>
      <c r="K3174" s="3" t="str">
        <f>_xlfn.XLOOKUP(Table29[[#This Row],[order_id]],orders!A:A,orders!E:E)</f>
        <v>UPI</v>
      </c>
      <c r="L3174" s="3" t="str">
        <f>_xlfn.XLOOKUP(Table29[[#This Row],[customer id]],customers!A:A,customers!C:C)</f>
        <v>Regular</v>
      </c>
    </row>
    <row r="3175" spans="1:12" x14ac:dyDescent="0.35">
      <c r="A3175" s="3">
        <v>1191016829</v>
      </c>
      <c r="B3175">
        <v>435929</v>
      </c>
      <c r="C3175">
        <v>3</v>
      </c>
      <c r="D3175" s="2">
        <v>856.89</v>
      </c>
      <c r="E3175" s="2">
        <f>Table29[[#This Row],[quantity]]*Table29[[#This Row],[unit_price]]</f>
        <v>2570.67</v>
      </c>
      <c r="F3175" t="str">
        <f>_xlfn.XLOOKUP(Table29[[#This Row],[product_id]],products!A:A,products!B:B)</f>
        <v>Toilet Cleaner</v>
      </c>
      <c r="G3175" t="str">
        <f>_xlfn.XLOOKUP(B:B,products!A:A,products!C:C)</f>
        <v>Household Care</v>
      </c>
      <c r="H3175" t="str">
        <f>_xlfn.XLOOKUP(Table29[[#This Row],[product_id]],products!A:A,products!D:D)</f>
        <v>Memon Ltd</v>
      </c>
      <c r="I3175" s="1">
        <f>_xlfn.XLOOKUP(Table29[[#This Row],[order_id]],orders!A:A,orders!C:C)</f>
        <v>45104.848611111112</v>
      </c>
      <c r="J3175" s="3">
        <f>_xlfn.XLOOKUP(Table29[[#This Row],[order_id]],orders!A:A,orders!B:B)</f>
        <v>51661209</v>
      </c>
      <c r="K3175" s="3" t="str">
        <f>_xlfn.XLOOKUP(Table29[[#This Row],[order_id]],orders!A:A,orders!E:E)</f>
        <v>Wallet</v>
      </c>
      <c r="L3175" s="3" t="str">
        <f>_xlfn.XLOOKUP(Table29[[#This Row],[customer id]],customers!A:A,customers!C:C)</f>
        <v>New</v>
      </c>
    </row>
    <row r="3176" spans="1:12" x14ac:dyDescent="0.35">
      <c r="A3176" s="3">
        <v>549484032</v>
      </c>
      <c r="B3176">
        <v>903336</v>
      </c>
      <c r="C3176">
        <v>2</v>
      </c>
      <c r="D3176" s="2">
        <v>551.88</v>
      </c>
      <c r="E3176" s="2">
        <f>Table29[[#This Row],[quantity]]*Table29[[#This Row],[unit_price]]</f>
        <v>1103.76</v>
      </c>
      <c r="F3176" t="str">
        <f>_xlfn.XLOOKUP(Table29[[#This Row],[product_id]],products!A:A,products!B:B)</f>
        <v>Pulses</v>
      </c>
      <c r="G3176" t="str">
        <f>_xlfn.XLOOKUP(B:B,products!A:A,products!C:C)</f>
        <v>Grocery &amp; Staples</v>
      </c>
      <c r="H3176" t="str">
        <f>_xlfn.XLOOKUP(Table29[[#This Row],[product_id]],products!A:A,products!D:D)</f>
        <v>Vaidya, Amble and Palla</v>
      </c>
      <c r="I3176" s="1">
        <f>_xlfn.XLOOKUP(Table29[[#This Row],[order_id]],orders!A:A,orders!C:C)</f>
        <v>45029.347222222219</v>
      </c>
      <c r="J3176" s="3">
        <f>_xlfn.XLOOKUP(Table29[[#This Row],[order_id]],orders!A:A,orders!B:B)</f>
        <v>79206969</v>
      </c>
      <c r="K3176" s="3" t="str">
        <f>_xlfn.XLOOKUP(Table29[[#This Row],[order_id]],orders!A:A,orders!E:E)</f>
        <v>Card</v>
      </c>
      <c r="L3176" s="3" t="str">
        <f>_xlfn.XLOOKUP(Table29[[#This Row],[customer id]],customers!A:A,customers!C:C)</f>
        <v>Regular</v>
      </c>
    </row>
    <row r="3177" spans="1:12" x14ac:dyDescent="0.35">
      <c r="A3177" s="3">
        <v>8164076900</v>
      </c>
      <c r="B3177">
        <v>991434</v>
      </c>
      <c r="C3177">
        <v>2</v>
      </c>
      <c r="D3177" s="2">
        <v>237.62</v>
      </c>
      <c r="E3177" s="2">
        <f>Table29[[#This Row],[quantity]]*Table29[[#This Row],[unit_price]]</f>
        <v>475.24</v>
      </c>
      <c r="F3177" t="str">
        <f>_xlfn.XLOOKUP(Table29[[#This Row],[product_id]],products!A:A,products!B:B)</f>
        <v>Cookies</v>
      </c>
      <c r="G3177" t="str">
        <f>_xlfn.XLOOKUP(B:B,products!A:A,products!C:C)</f>
        <v>Snacks &amp; Munchies</v>
      </c>
      <c r="H3177" t="str">
        <f>_xlfn.XLOOKUP(Table29[[#This Row],[product_id]],products!A:A,products!D:D)</f>
        <v>Mital-Oza</v>
      </c>
      <c r="I3177" s="1">
        <f>_xlfn.XLOOKUP(Table29[[#This Row],[order_id]],orders!A:A,orders!C:C)</f>
        <v>45095.003472222219</v>
      </c>
      <c r="J3177" s="3">
        <f>_xlfn.XLOOKUP(Table29[[#This Row],[order_id]],orders!A:A,orders!B:B)</f>
        <v>91408854</v>
      </c>
      <c r="K3177" s="3" t="str">
        <f>_xlfn.XLOOKUP(Table29[[#This Row],[order_id]],orders!A:A,orders!E:E)</f>
        <v>Wallet</v>
      </c>
      <c r="L3177" s="3" t="str">
        <f>_xlfn.XLOOKUP(Table29[[#This Row],[customer id]],customers!A:A,customers!C:C)</f>
        <v>New</v>
      </c>
    </row>
    <row r="3178" spans="1:12" x14ac:dyDescent="0.35">
      <c r="A3178" s="3">
        <v>7136165651</v>
      </c>
      <c r="B3178">
        <v>336847</v>
      </c>
      <c r="C3178">
        <v>3</v>
      </c>
      <c r="D3178" s="2">
        <v>936.98</v>
      </c>
      <c r="E3178" s="2">
        <f>Table29[[#This Row],[quantity]]*Table29[[#This Row],[unit_price]]</f>
        <v>2810.94</v>
      </c>
      <c r="F3178" t="str">
        <f>_xlfn.XLOOKUP(Table29[[#This Row],[product_id]],products!A:A,products!B:B)</f>
        <v>Toilet Cleaner</v>
      </c>
      <c r="G3178" t="str">
        <f>_xlfn.XLOOKUP(B:B,products!A:A,products!C:C)</f>
        <v>Household Care</v>
      </c>
      <c r="H3178" t="str">
        <f>_xlfn.XLOOKUP(Table29[[#This Row],[product_id]],products!A:A,products!D:D)</f>
        <v>Dayal, Mammen and More</v>
      </c>
      <c r="I3178" s="1">
        <f>_xlfn.XLOOKUP(Table29[[#This Row],[order_id]],orders!A:A,orders!C:C)</f>
        <v>45565.534722222219</v>
      </c>
      <c r="J3178" s="3">
        <f>_xlfn.XLOOKUP(Table29[[#This Row],[order_id]],orders!A:A,orders!B:B)</f>
        <v>59485034</v>
      </c>
      <c r="K3178" s="3" t="str">
        <f>_xlfn.XLOOKUP(Table29[[#This Row],[order_id]],orders!A:A,orders!E:E)</f>
        <v>Cash</v>
      </c>
      <c r="L3178" s="3" t="str">
        <f>_xlfn.XLOOKUP(Table29[[#This Row],[customer id]],customers!A:A,customers!C:C)</f>
        <v>New</v>
      </c>
    </row>
    <row r="3179" spans="1:12" x14ac:dyDescent="0.35">
      <c r="A3179" s="3">
        <v>5368349643</v>
      </c>
      <c r="B3179">
        <v>487931</v>
      </c>
      <c r="C3179">
        <v>3</v>
      </c>
      <c r="D3179" s="2">
        <v>709.08</v>
      </c>
      <c r="E3179" s="2">
        <f>Table29[[#This Row],[quantity]]*Table29[[#This Row],[unit_price]]</f>
        <v>2127.2400000000002</v>
      </c>
      <c r="F3179" t="str">
        <f>_xlfn.XLOOKUP(Table29[[#This Row],[product_id]],products!A:A,products!B:B)</f>
        <v>Sugar</v>
      </c>
      <c r="G3179" t="str">
        <f>_xlfn.XLOOKUP(B:B,products!A:A,products!C:C)</f>
        <v>Grocery &amp; Staples</v>
      </c>
      <c r="H3179" t="str">
        <f>_xlfn.XLOOKUP(Table29[[#This Row],[product_id]],products!A:A,products!D:D)</f>
        <v>Bahl, Jaggi and Nath</v>
      </c>
      <c r="I3179" s="1">
        <f>_xlfn.XLOOKUP(Table29[[#This Row],[order_id]],orders!A:A,orders!C:C)</f>
        <v>45068.37777777778</v>
      </c>
      <c r="J3179" s="3">
        <f>_xlfn.XLOOKUP(Table29[[#This Row],[order_id]],orders!A:A,orders!B:B)</f>
        <v>46504355</v>
      </c>
      <c r="K3179" s="3" t="str">
        <f>_xlfn.XLOOKUP(Table29[[#This Row],[order_id]],orders!A:A,orders!E:E)</f>
        <v>Card</v>
      </c>
      <c r="L3179" s="3" t="str">
        <f>_xlfn.XLOOKUP(Table29[[#This Row],[customer id]],customers!A:A,customers!C:C)</f>
        <v>Regular</v>
      </c>
    </row>
    <row r="3180" spans="1:12" x14ac:dyDescent="0.35">
      <c r="A3180" s="3">
        <v>6965901435</v>
      </c>
      <c r="B3180">
        <v>94225</v>
      </c>
      <c r="C3180">
        <v>3</v>
      </c>
      <c r="D3180" s="2">
        <v>77.11</v>
      </c>
      <c r="E3180" s="2">
        <f>Table29[[#This Row],[quantity]]*Table29[[#This Row],[unit_price]]</f>
        <v>231.32999999999998</v>
      </c>
      <c r="F3180" t="str">
        <f>_xlfn.XLOOKUP(Table29[[#This Row],[product_id]],products!A:A,products!B:B)</f>
        <v>Toilet Cleaner</v>
      </c>
      <c r="G3180" t="str">
        <f>_xlfn.XLOOKUP(B:B,products!A:A,products!C:C)</f>
        <v>Household Care</v>
      </c>
      <c r="H3180" t="str">
        <f>_xlfn.XLOOKUP(Table29[[#This Row],[product_id]],products!A:A,products!D:D)</f>
        <v>Gulati, Ram and Sarkar</v>
      </c>
      <c r="I3180" s="1">
        <f>_xlfn.XLOOKUP(Table29[[#This Row],[order_id]],orders!A:A,orders!C:C)</f>
        <v>45581.654166666667</v>
      </c>
      <c r="J3180" s="3">
        <f>_xlfn.XLOOKUP(Table29[[#This Row],[order_id]],orders!A:A,orders!B:B)</f>
        <v>33741801</v>
      </c>
      <c r="K3180" s="3" t="str">
        <f>_xlfn.XLOOKUP(Table29[[#This Row],[order_id]],orders!A:A,orders!E:E)</f>
        <v>UPI</v>
      </c>
      <c r="L3180" s="3" t="str">
        <f>_xlfn.XLOOKUP(Table29[[#This Row],[customer id]],customers!A:A,customers!C:C)</f>
        <v>New</v>
      </c>
    </row>
    <row r="3181" spans="1:12" x14ac:dyDescent="0.35">
      <c r="A3181" s="3">
        <v>6687307827</v>
      </c>
      <c r="B3181">
        <v>706112</v>
      </c>
      <c r="C3181">
        <v>2</v>
      </c>
      <c r="D3181" s="2">
        <v>478.79</v>
      </c>
      <c r="E3181" s="2">
        <f>Table29[[#This Row],[quantity]]*Table29[[#This Row],[unit_price]]</f>
        <v>957.58</v>
      </c>
      <c r="F3181" t="str">
        <f>_xlfn.XLOOKUP(Table29[[#This Row],[product_id]],products!A:A,products!B:B)</f>
        <v>Vitamins</v>
      </c>
      <c r="G3181" t="str">
        <f>_xlfn.XLOOKUP(B:B,products!A:A,products!C:C)</f>
        <v>Pharmacy</v>
      </c>
      <c r="H3181" t="str">
        <f>_xlfn.XLOOKUP(Table29[[#This Row],[product_id]],products!A:A,products!D:D)</f>
        <v>Magar, Gara and Garg</v>
      </c>
      <c r="I3181" s="1">
        <f>_xlfn.XLOOKUP(Table29[[#This Row],[order_id]],orders!A:A,orders!C:C)</f>
        <v>45035.590277777781</v>
      </c>
      <c r="J3181" s="3">
        <f>_xlfn.XLOOKUP(Table29[[#This Row],[order_id]],orders!A:A,orders!B:B)</f>
        <v>88532418</v>
      </c>
      <c r="K3181" s="3" t="str">
        <f>_xlfn.XLOOKUP(Table29[[#This Row],[order_id]],orders!A:A,orders!E:E)</f>
        <v>Wallet</v>
      </c>
      <c r="L3181" s="3" t="str">
        <f>_xlfn.XLOOKUP(Table29[[#This Row],[customer id]],customers!A:A,customers!C:C)</f>
        <v>New</v>
      </c>
    </row>
    <row r="3182" spans="1:12" x14ac:dyDescent="0.35">
      <c r="A3182" s="3">
        <v>475294138</v>
      </c>
      <c r="B3182">
        <v>63769</v>
      </c>
      <c r="C3182">
        <v>2</v>
      </c>
      <c r="D3182" s="2">
        <v>878.07</v>
      </c>
      <c r="E3182" s="2">
        <f>Table29[[#This Row],[quantity]]*Table29[[#This Row],[unit_price]]</f>
        <v>1756.14</v>
      </c>
      <c r="F3182" t="str">
        <f>_xlfn.XLOOKUP(Table29[[#This Row],[product_id]],products!A:A,products!B:B)</f>
        <v>Lotion</v>
      </c>
      <c r="G3182" t="str">
        <f>_xlfn.XLOOKUP(B:B,products!A:A,products!C:C)</f>
        <v>Personal Care</v>
      </c>
      <c r="H3182" t="str">
        <f>_xlfn.XLOOKUP(Table29[[#This Row],[product_id]],products!A:A,products!D:D)</f>
        <v>Dalal-Shan</v>
      </c>
      <c r="I3182" s="1">
        <f>_xlfn.XLOOKUP(Table29[[#This Row],[order_id]],orders!A:A,orders!C:C)</f>
        <v>45289.730555555558</v>
      </c>
      <c r="J3182" s="3">
        <f>_xlfn.XLOOKUP(Table29[[#This Row],[order_id]],orders!A:A,orders!B:B)</f>
        <v>31084686</v>
      </c>
      <c r="K3182" s="3" t="str">
        <f>_xlfn.XLOOKUP(Table29[[#This Row],[order_id]],orders!A:A,orders!E:E)</f>
        <v>Card</v>
      </c>
      <c r="L3182" s="3" t="str">
        <f>_xlfn.XLOOKUP(Table29[[#This Row],[customer id]],customers!A:A,customers!C:C)</f>
        <v>Regular</v>
      </c>
    </row>
    <row r="3183" spans="1:12" x14ac:dyDescent="0.35">
      <c r="A3183" s="3">
        <v>9047534059</v>
      </c>
      <c r="B3183">
        <v>673058</v>
      </c>
      <c r="C3183">
        <v>3</v>
      </c>
      <c r="D3183" s="2">
        <v>765.76</v>
      </c>
      <c r="E3183" s="2">
        <f>Table29[[#This Row],[quantity]]*Table29[[#This Row],[unit_price]]</f>
        <v>2297.2799999999997</v>
      </c>
      <c r="F3183" t="str">
        <f>_xlfn.XLOOKUP(Table29[[#This Row],[product_id]],products!A:A,products!B:B)</f>
        <v>Cough Syrup</v>
      </c>
      <c r="G3183" t="str">
        <f>_xlfn.XLOOKUP(B:B,products!A:A,products!C:C)</f>
        <v>Pharmacy</v>
      </c>
      <c r="H3183" t="str">
        <f>_xlfn.XLOOKUP(Table29[[#This Row],[product_id]],products!A:A,products!D:D)</f>
        <v>Balan-Madan</v>
      </c>
      <c r="I3183" s="1">
        <f>_xlfn.XLOOKUP(Table29[[#This Row],[order_id]],orders!A:A,orders!C:C)</f>
        <v>45268.584027777775</v>
      </c>
      <c r="J3183" s="3">
        <f>_xlfn.XLOOKUP(Table29[[#This Row],[order_id]],orders!A:A,orders!B:B)</f>
        <v>41647393</v>
      </c>
      <c r="K3183" s="3" t="str">
        <f>_xlfn.XLOOKUP(Table29[[#This Row],[order_id]],orders!A:A,orders!E:E)</f>
        <v>UPI</v>
      </c>
      <c r="L3183" s="3" t="str">
        <f>_xlfn.XLOOKUP(Table29[[#This Row],[customer id]],customers!A:A,customers!C:C)</f>
        <v>Inactive</v>
      </c>
    </row>
    <row r="3184" spans="1:12" x14ac:dyDescent="0.35">
      <c r="A3184" s="3">
        <v>2807487047</v>
      </c>
      <c r="B3184">
        <v>992178</v>
      </c>
      <c r="C3184">
        <v>3</v>
      </c>
      <c r="D3184" s="2">
        <v>632.42999999999995</v>
      </c>
      <c r="E3184" s="2">
        <f>Table29[[#This Row],[quantity]]*Table29[[#This Row],[unit_price]]</f>
        <v>1897.29</v>
      </c>
      <c r="F3184" t="str">
        <f>_xlfn.XLOOKUP(Table29[[#This Row],[product_id]],products!A:A,products!B:B)</f>
        <v>Pain Reliever</v>
      </c>
      <c r="G3184" t="str">
        <f>_xlfn.XLOOKUP(B:B,products!A:A,products!C:C)</f>
        <v>Pharmacy</v>
      </c>
      <c r="H3184" t="str">
        <f>_xlfn.XLOOKUP(Table29[[#This Row],[product_id]],products!A:A,products!D:D)</f>
        <v>Basu and Sons</v>
      </c>
      <c r="I3184" s="1">
        <f>_xlfn.XLOOKUP(Table29[[#This Row],[order_id]],orders!A:A,orders!C:C)</f>
        <v>45599.5625</v>
      </c>
      <c r="J3184" s="3">
        <f>_xlfn.XLOOKUP(Table29[[#This Row],[order_id]],orders!A:A,orders!B:B)</f>
        <v>90448312</v>
      </c>
      <c r="K3184" s="3" t="str">
        <f>_xlfn.XLOOKUP(Table29[[#This Row],[order_id]],orders!A:A,orders!E:E)</f>
        <v>Wallet</v>
      </c>
      <c r="L3184" s="3" t="str">
        <f>_xlfn.XLOOKUP(Table29[[#This Row],[customer id]],customers!A:A,customers!C:C)</f>
        <v>Inactive</v>
      </c>
    </row>
    <row r="3185" spans="1:12" x14ac:dyDescent="0.35">
      <c r="A3185" s="3">
        <v>5840148195</v>
      </c>
      <c r="B3185">
        <v>613942</v>
      </c>
      <c r="C3185">
        <v>2</v>
      </c>
      <c r="D3185" s="2">
        <v>545</v>
      </c>
      <c r="E3185" s="2">
        <f>Table29[[#This Row],[quantity]]*Table29[[#This Row],[unit_price]]</f>
        <v>1090</v>
      </c>
      <c r="F3185" t="str">
        <f>_xlfn.XLOOKUP(Table29[[#This Row],[product_id]],products!A:A,products!B:B)</f>
        <v>Pet Treats</v>
      </c>
      <c r="G3185" t="str">
        <f>_xlfn.XLOOKUP(B:B,products!A:A,products!C:C)</f>
        <v>Pet Care</v>
      </c>
      <c r="H3185" t="str">
        <f>_xlfn.XLOOKUP(Table29[[#This Row],[product_id]],products!A:A,products!D:D)</f>
        <v>Dyal, Saraf and Goel</v>
      </c>
      <c r="I3185" s="1">
        <f>_xlfn.XLOOKUP(Table29[[#This Row],[order_id]],orders!A:A,orders!C:C)</f>
        <v>45313.416666666664</v>
      </c>
      <c r="J3185" s="3">
        <f>_xlfn.XLOOKUP(Table29[[#This Row],[order_id]],orders!A:A,orders!B:B)</f>
        <v>66269844</v>
      </c>
      <c r="K3185" s="3" t="str">
        <f>_xlfn.XLOOKUP(Table29[[#This Row],[order_id]],orders!A:A,orders!E:E)</f>
        <v>Wallet</v>
      </c>
      <c r="L3185" s="3" t="str">
        <f>_xlfn.XLOOKUP(Table29[[#This Row],[customer id]],customers!A:A,customers!C:C)</f>
        <v>Premium</v>
      </c>
    </row>
    <row r="3186" spans="1:12" x14ac:dyDescent="0.35">
      <c r="A3186" s="3">
        <v>3758135932</v>
      </c>
      <c r="B3186">
        <v>306177</v>
      </c>
      <c r="C3186">
        <v>3</v>
      </c>
      <c r="D3186" s="2">
        <v>769.24</v>
      </c>
      <c r="E3186" s="2">
        <f>Table29[[#This Row],[quantity]]*Table29[[#This Row],[unit_price]]</f>
        <v>2307.7200000000003</v>
      </c>
      <c r="F3186" t="str">
        <f>_xlfn.XLOOKUP(Table29[[#This Row],[product_id]],products!A:A,products!B:B)</f>
        <v>Frozen Biryani</v>
      </c>
      <c r="G3186" t="str">
        <f>_xlfn.XLOOKUP(B:B,products!A:A,products!C:C)</f>
        <v>Instant &amp; Frozen Food</v>
      </c>
      <c r="H3186" t="str">
        <f>_xlfn.XLOOKUP(Table29[[#This Row],[product_id]],products!A:A,products!D:D)</f>
        <v>Som Inc</v>
      </c>
      <c r="I3186" s="1">
        <f>_xlfn.XLOOKUP(Table29[[#This Row],[order_id]],orders!A:A,orders!C:C)</f>
        <v>45163.040277777778</v>
      </c>
      <c r="J3186" s="3">
        <f>_xlfn.XLOOKUP(Table29[[#This Row],[order_id]],orders!A:A,orders!B:B)</f>
        <v>77007315</v>
      </c>
      <c r="K3186" s="3" t="str">
        <f>_xlfn.XLOOKUP(Table29[[#This Row],[order_id]],orders!A:A,orders!E:E)</f>
        <v>Card</v>
      </c>
      <c r="L3186" s="3" t="str">
        <f>_xlfn.XLOOKUP(Table29[[#This Row],[customer id]],customers!A:A,customers!C:C)</f>
        <v>Premium</v>
      </c>
    </row>
    <row r="3187" spans="1:12" x14ac:dyDescent="0.35">
      <c r="A3187" s="3">
        <v>1978476136</v>
      </c>
      <c r="B3187">
        <v>500633</v>
      </c>
      <c r="C3187">
        <v>2</v>
      </c>
      <c r="D3187" s="2">
        <v>154.5</v>
      </c>
      <c r="E3187" s="2">
        <f>Table29[[#This Row],[quantity]]*Table29[[#This Row],[unit_price]]</f>
        <v>309</v>
      </c>
      <c r="F3187" t="str">
        <f>_xlfn.XLOOKUP(Table29[[#This Row],[product_id]],products!A:A,products!B:B)</f>
        <v>Cereal</v>
      </c>
      <c r="G3187" t="str">
        <f>_xlfn.XLOOKUP(B:B,products!A:A,products!C:C)</f>
        <v>Dairy &amp; Breakfast</v>
      </c>
      <c r="H3187" t="str">
        <f>_xlfn.XLOOKUP(Table29[[#This Row],[product_id]],products!A:A,products!D:D)</f>
        <v>Trivedi-Ahluwalia</v>
      </c>
      <c r="I3187" s="1">
        <f>_xlfn.XLOOKUP(Table29[[#This Row],[order_id]],orders!A:A,orders!C:C)</f>
        <v>45465.843055555553</v>
      </c>
      <c r="J3187" s="3">
        <f>_xlfn.XLOOKUP(Table29[[#This Row],[order_id]],orders!A:A,orders!B:B)</f>
        <v>97315135</v>
      </c>
      <c r="K3187" s="3" t="str">
        <f>_xlfn.XLOOKUP(Table29[[#This Row],[order_id]],orders!A:A,orders!E:E)</f>
        <v>Wallet</v>
      </c>
      <c r="L3187" s="3" t="str">
        <f>_xlfn.XLOOKUP(Table29[[#This Row],[customer id]],customers!A:A,customers!C:C)</f>
        <v>New</v>
      </c>
    </row>
    <row r="3188" spans="1:12" x14ac:dyDescent="0.35">
      <c r="A3188" s="3">
        <v>423648434</v>
      </c>
      <c r="B3188">
        <v>863930</v>
      </c>
      <c r="C3188">
        <v>2</v>
      </c>
      <c r="D3188" s="2">
        <v>242.57</v>
      </c>
      <c r="E3188" s="2">
        <f>Table29[[#This Row],[quantity]]*Table29[[#This Row],[unit_price]]</f>
        <v>485.14</v>
      </c>
      <c r="F3188" t="str">
        <f>_xlfn.XLOOKUP(Table29[[#This Row],[product_id]],products!A:A,products!B:B)</f>
        <v>Shampoo</v>
      </c>
      <c r="G3188" t="str">
        <f>_xlfn.XLOOKUP(B:B,products!A:A,products!C:C)</f>
        <v>Personal Care</v>
      </c>
      <c r="H3188" t="str">
        <f>_xlfn.XLOOKUP(Table29[[#This Row],[product_id]],products!A:A,products!D:D)</f>
        <v>Sathe, Agarwal and Dhar</v>
      </c>
      <c r="I3188" s="1">
        <f>_xlfn.XLOOKUP(Table29[[#This Row],[order_id]],orders!A:A,orders!C:C)</f>
        <v>45595.642361111109</v>
      </c>
      <c r="J3188" s="3">
        <f>_xlfn.XLOOKUP(Table29[[#This Row],[order_id]],orders!A:A,orders!B:B)</f>
        <v>82989313</v>
      </c>
      <c r="K3188" s="3" t="str">
        <f>_xlfn.XLOOKUP(Table29[[#This Row],[order_id]],orders!A:A,orders!E:E)</f>
        <v>Wallet</v>
      </c>
      <c r="L3188" s="3" t="str">
        <f>_xlfn.XLOOKUP(Table29[[#This Row],[customer id]],customers!A:A,customers!C:C)</f>
        <v>Inactive</v>
      </c>
    </row>
    <row r="3189" spans="1:12" x14ac:dyDescent="0.35">
      <c r="A3189" s="3">
        <v>7201868330</v>
      </c>
      <c r="B3189">
        <v>256783</v>
      </c>
      <c r="C3189">
        <v>3</v>
      </c>
      <c r="D3189" s="2">
        <v>906.54</v>
      </c>
      <c r="E3189" s="2">
        <f>Table29[[#This Row],[quantity]]*Table29[[#This Row],[unit_price]]</f>
        <v>2719.62</v>
      </c>
      <c r="F3189" t="str">
        <f>_xlfn.XLOOKUP(Table29[[#This Row],[product_id]],products!A:A,products!B:B)</f>
        <v>Pet Treats</v>
      </c>
      <c r="G3189" t="str">
        <f>_xlfn.XLOOKUP(B:B,products!A:A,products!C:C)</f>
        <v>Pet Care</v>
      </c>
      <c r="H3189" t="str">
        <f>_xlfn.XLOOKUP(Table29[[#This Row],[product_id]],products!A:A,products!D:D)</f>
        <v>Basu, Thakur and Rege</v>
      </c>
      <c r="I3189" s="1">
        <f>_xlfn.XLOOKUP(Table29[[#This Row],[order_id]],orders!A:A,orders!C:C)</f>
        <v>45342.870833333334</v>
      </c>
      <c r="J3189" s="3">
        <f>_xlfn.XLOOKUP(Table29[[#This Row],[order_id]],orders!A:A,orders!B:B)</f>
        <v>89669139</v>
      </c>
      <c r="K3189" s="3" t="str">
        <f>_xlfn.XLOOKUP(Table29[[#This Row],[order_id]],orders!A:A,orders!E:E)</f>
        <v>Card</v>
      </c>
      <c r="L3189" s="3" t="str">
        <f>_xlfn.XLOOKUP(Table29[[#This Row],[customer id]],customers!A:A,customers!C:C)</f>
        <v>Premium</v>
      </c>
    </row>
    <row r="3190" spans="1:12" x14ac:dyDescent="0.35">
      <c r="A3190" s="3">
        <v>9710106935</v>
      </c>
      <c r="B3190">
        <v>587420</v>
      </c>
      <c r="C3190">
        <v>1</v>
      </c>
      <c r="D3190" s="2">
        <v>357.42</v>
      </c>
      <c r="E3190" s="2">
        <f>Table29[[#This Row],[quantity]]*Table29[[#This Row],[unit_price]]</f>
        <v>357.42</v>
      </c>
      <c r="F3190" t="str">
        <f>_xlfn.XLOOKUP(Table29[[#This Row],[product_id]],products!A:A,products!B:B)</f>
        <v>Cookies</v>
      </c>
      <c r="G3190" t="str">
        <f>_xlfn.XLOOKUP(B:B,products!A:A,products!C:C)</f>
        <v>Snacks &amp; Munchies</v>
      </c>
      <c r="H3190" t="str">
        <f>_xlfn.XLOOKUP(Table29[[#This Row],[product_id]],products!A:A,products!D:D)</f>
        <v>Raj and Sons</v>
      </c>
      <c r="I3190" s="1">
        <f>_xlfn.XLOOKUP(Table29[[#This Row],[order_id]],orders!A:A,orders!C:C)</f>
        <v>45033.650694444441</v>
      </c>
      <c r="J3190" s="3">
        <f>_xlfn.XLOOKUP(Table29[[#This Row],[order_id]],orders!A:A,orders!B:B)</f>
        <v>14458150</v>
      </c>
      <c r="K3190" s="3" t="str">
        <f>_xlfn.XLOOKUP(Table29[[#This Row],[order_id]],orders!A:A,orders!E:E)</f>
        <v>UPI</v>
      </c>
      <c r="L3190" s="3" t="str">
        <f>_xlfn.XLOOKUP(Table29[[#This Row],[customer id]],customers!A:A,customers!C:C)</f>
        <v>Premium</v>
      </c>
    </row>
    <row r="3191" spans="1:12" x14ac:dyDescent="0.35">
      <c r="A3191" s="3">
        <v>4432235479</v>
      </c>
      <c r="B3191">
        <v>243235</v>
      </c>
      <c r="C3191">
        <v>1</v>
      </c>
      <c r="D3191" s="2">
        <v>109.03</v>
      </c>
      <c r="E3191" s="2">
        <f>Table29[[#This Row],[quantity]]*Table29[[#This Row],[unit_price]]</f>
        <v>109.03</v>
      </c>
      <c r="F3191" t="str">
        <f>_xlfn.XLOOKUP(Table29[[#This Row],[product_id]],products!A:A,products!B:B)</f>
        <v>Cat Food</v>
      </c>
      <c r="G3191" t="str">
        <f>_xlfn.XLOOKUP(B:B,products!A:A,products!C:C)</f>
        <v>Pet Care</v>
      </c>
      <c r="H3191" t="str">
        <f>_xlfn.XLOOKUP(Table29[[#This Row],[product_id]],products!A:A,products!D:D)</f>
        <v>Batta Inc</v>
      </c>
      <c r="I3191" s="1">
        <f>_xlfn.XLOOKUP(Table29[[#This Row],[order_id]],orders!A:A,orders!C:C)</f>
        <v>45562.709027777775</v>
      </c>
      <c r="J3191" s="3">
        <f>_xlfn.XLOOKUP(Table29[[#This Row],[order_id]],orders!A:A,orders!B:B)</f>
        <v>9278983</v>
      </c>
      <c r="K3191" s="3" t="str">
        <f>_xlfn.XLOOKUP(Table29[[#This Row],[order_id]],orders!A:A,orders!E:E)</f>
        <v>Card</v>
      </c>
      <c r="L3191" s="3" t="str">
        <f>_xlfn.XLOOKUP(Table29[[#This Row],[customer id]],customers!A:A,customers!C:C)</f>
        <v>Inactive</v>
      </c>
    </row>
    <row r="3192" spans="1:12" x14ac:dyDescent="0.35">
      <c r="A3192" s="3">
        <v>6951956244</v>
      </c>
      <c r="B3192">
        <v>473929</v>
      </c>
      <c r="C3192">
        <v>2</v>
      </c>
      <c r="D3192" s="2">
        <v>440.19</v>
      </c>
      <c r="E3192" s="2">
        <f>Table29[[#This Row],[quantity]]*Table29[[#This Row],[unit_price]]</f>
        <v>880.38</v>
      </c>
      <c r="F3192" t="str">
        <f>_xlfn.XLOOKUP(Table29[[#This Row],[product_id]],products!A:A,products!B:B)</f>
        <v>Carrots</v>
      </c>
      <c r="G3192" t="str">
        <f>_xlfn.XLOOKUP(B:B,products!A:A,products!C:C)</f>
        <v>Fruits &amp; Vegetables</v>
      </c>
      <c r="H3192" t="str">
        <f>_xlfn.XLOOKUP(Table29[[#This Row],[product_id]],products!A:A,products!D:D)</f>
        <v>Bhardwaj, Bhatia and Deshmukh</v>
      </c>
      <c r="I3192" s="1">
        <f>_xlfn.XLOOKUP(Table29[[#This Row],[order_id]],orders!A:A,orders!C:C)</f>
        <v>45229.046527777777</v>
      </c>
      <c r="J3192" s="3">
        <f>_xlfn.XLOOKUP(Table29[[#This Row],[order_id]],orders!A:A,orders!B:B)</f>
        <v>60656482</v>
      </c>
      <c r="K3192" s="3" t="str">
        <f>_xlfn.XLOOKUP(Table29[[#This Row],[order_id]],orders!A:A,orders!E:E)</f>
        <v>Wallet</v>
      </c>
      <c r="L3192" s="3" t="str">
        <f>_xlfn.XLOOKUP(Table29[[#This Row],[customer id]],customers!A:A,customers!C:C)</f>
        <v>Inactive</v>
      </c>
    </row>
    <row r="3193" spans="1:12" x14ac:dyDescent="0.35">
      <c r="A3193" s="3">
        <v>378485826</v>
      </c>
      <c r="B3193">
        <v>555121</v>
      </c>
      <c r="C3193">
        <v>1</v>
      </c>
      <c r="D3193" s="2">
        <v>354.91</v>
      </c>
      <c r="E3193" s="2">
        <f>Table29[[#This Row],[quantity]]*Table29[[#This Row],[unit_price]]</f>
        <v>354.91</v>
      </c>
      <c r="F3193" t="str">
        <f>_xlfn.XLOOKUP(Table29[[#This Row],[product_id]],products!A:A,products!B:B)</f>
        <v>Carrots</v>
      </c>
      <c r="G3193" t="str">
        <f>_xlfn.XLOOKUP(B:B,products!A:A,products!C:C)</f>
        <v>Fruits &amp; Vegetables</v>
      </c>
      <c r="H3193" t="str">
        <f>_xlfn.XLOOKUP(Table29[[#This Row],[product_id]],products!A:A,products!D:D)</f>
        <v>Subramanian, Chaudhuri and Dora</v>
      </c>
      <c r="I3193" s="1">
        <f>_xlfn.XLOOKUP(Table29[[#This Row],[order_id]],orders!A:A,orders!C:C)</f>
        <v>45378.496527777781</v>
      </c>
      <c r="J3193" s="3">
        <f>_xlfn.XLOOKUP(Table29[[#This Row],[order_id]],orders!A:A,orders!B:B)</f>
        <v>75739462</v>
      </c>
      <c r="K3193" s="3" t="str">
        <f>_xlfn.XLOOKUP(Table29[[#This Row],[order_id]],orders!A:A,orders!E:E)</f>
        <v>UPI</v>
      </c>
      <c r="L3193" s="3" t="str">
        <f>_xlfn.XLOOKUP(Table29[[#This Row],[customer id]],customers!A:A,customers!C:C)</f>
        <v>Premium</v>
      </c>
    </row>
    <row r="3194" spans="1:12" x14ac:dyDescent="0.35">
      <c r="A3194" s="3">
        <v>8982211913</v>
      </c>
      <c r="B3194">
        <v>992178</v>
      </c>
      <c r="C3194">
        <v>1</v>
      </c>
      <c r="D3194" s="2">
        <v>632.42999999999995</v>
      </c>
      <c r="E3194" s="2">
        <f>Table29[[#This Row],[quantity]]*Table29[[#This Row],[unit_price]]</f>
        <v>632.42999999999995</v>
      </c>
      <c r="F3194" t="str">
        <f>_xlfn.XLOOKUP(Table29[[#This Row],[product_id]],products!A:A,products!B:B)</f>
        <v>Pain Reliever</v>
      </c>
      <c r="G3194" t="str">
        <f>_xlfn.XLOOKUP(B:B,products!A:A,products!C:C)</f>
        <v>Pharmacy</v>
      </c>
      <c r="H3194" t="str">
        <f>_xlfn.XLOOKUP(Table29[[#This Row],[product_id]],products!A:A,products!D:D)</f>
        <v>Basu and Sons</v>
      </c>
      <c r="I3194" s="1">
        <f>_xlfn.XLOOKUP(Table29[[#This Row],[order_id]],orders!A:A,orders!C:C)</f>
        <v>45554.751388888886</v>
      </c>
      <c r="J3194" s="3">
        <f>_xlfn.XLOOKUP(Table29[[#This Row],[order_id]],orders!A:A,orders!B:B)</f>
        <v>23984022</v>
      </c>
      <c r="K3194" s="3" t="str">
        <f>_xlfn.XLOOKUP(Table29[[#This Row],[order_id]],orders!A:A,orders!E:E)</f>
        <v>Cash</v>
      </c>
      <c r="L3194" s="3" t="str">
        <f>_xlfn.XLOOKUP(Table29[[#This Row],[customer id]],customers!A:A,customers!C:C)</f>
        <v>Regular</v>
      </c>
    </row>
    <row r="3195" spans="1:12" x14ac:dyDescent="0.35">
      <c r="A3195" s="3">
        <v>6487868576</v>
      </c>
      <c r="B3195">
        <v>726958</v>
      </c>
      <c r="C3195">
        <v>3</v>
      </c>
      <c r="D3195" s="2">
        <v>887.48</v>
      </c>
      <c r="E3195" s="2">
        <f>Table29[[#This Row],[quantity]]*Table29[[#This Row],[unit_price]]</f>
        <v>2662.44</v>
      </c>
      <c r="F3195" t="str">
        <f>_xlfn.XLOOKUP(Table29[[#This Row],[product_id]],products!A:A,products!B:B)</f>
        <v>Cat Food</v>
      </c>
      <c r="G3195" t="str">
        <f>_xlfn.XLOOKUP(B:B,products!A:A,products!C:C)</f>
        <v>Pet Care</v>
      </c>
      <c r="H3195" t="str">
        <f>_xlfn.XLOOKUP(Table29[[#This Row],[product_id]],products!A:A,products!D:D)</f>
        <v>Doctor-Patla</v>
      </c>
      <c r="I3195" s="1">
        <f>_xlfn.XLOOKUP(Table29[[#This Row],[order_id]],orders!A:A,orders!C:C)</f>
        <v>45224.12777777778</v>
      </c>
      <c r="J3195" s="3">
        <f>_xlfn.XLOOKUP(Table29[[#This Row],[order_id]],orders!A:A,orders!B:B)</f>
        <v>49136375</v>
      </c>
      <c r="K3195" s="3" t="str">
        <f>_xlfn.XLOOKUP(Table29[[#This Row],[order_id]],orders!A:A,orders!E:E)</f>
        <v>Card</v>
      </c>
      <c r="L3195" s="3" t="str">
        <f>_xlfn.XLOOKUP(Table29[[#This Row],[customer id]],customers!A:A,customers!C:C)</f>
        <v>Inactive</v>
      </c>
    </row>
    <row r="3196" spans="1:12" x14ac:dyDescent="0.35">
      <c r="A3196" s="3">
        <v>2973502797</v>
      </c>
      <c r="B3196">
        <v>51036</v>
      </c>
      <c r="C3196">
        <v>2</v>
      </c>
      <c r="D3196" s="2">
        <v>931.61</v>
      </c>
      <c r="E3196" s="2">
        <f>Table29[[#This Row],[quantity]]*Table29[[#This Row],[unit_price]]</f>
        <v>1863.22</v>
      </c>
      <c r="F3196" t="str">
        <f>_xlfn.XLOOKUP(Table29[[#This Row],[product_id]],products!A:A,products!B:B)</f>
        <v>Baby Food</v>
      </c>
      <c r="G3196" t="str">
        <f>_xlfn.XLOOKUP(B:B,products!A:A,products!C:C)</f>
        <v>Baby Care</v>
      </c>
      <c r="H3196" t="str">
        <f>_xlfn.XLOOKUP(Table29[[#This Row],[product_id]],products!A:A,products!D:D)</f>
        <v>Karnik PLC</v>
      </c>
      <c r="I3196" s="1">
        <f>_xlfn.XLOOKUP(Table29[[#This Row],[order_id]],orders!A:A,orders!C:C)</f>
        <v>45445.140972222223</v>
      </c>
      <c r="J3196" s="3">
        <f>_xlfn.XLOOKUP(Table29[[#This Row],[order_id]],orders!A:A,orders!B:B)</f>
        <v>74694186</v>
      </c>
      <c r="K3196" s="3" t="str">
        <f>_xlfn.XLOOKUP(Table29[[#This Row],[order_id]],orders!A:A,orders!E:E)</f>
        <v>UPI</v>
      </c>
      <c r="L3196" s="3" t="str">
        <f>_xlfn.XLOOKUP(Table29[[#This Row],[customer id]],customers!A:A,customers!C:C)</f>
        <v>Inactive</v>
      </c>
    </row>
    <row r="3197" spans="1:12" x14ac:dyDescent="0.35">
      <c r="A3197" s="3">
        <v>4105022903</v>
      </c>
      <c r="B3197">
        <v>726958</v>
      </c>
      <c r="C3197">
        <v>3</v>
      </c>
      <c r="D3197" s="2">
        <v>887.48</v>
      </c>
      <c r="E3197" s="2">
        <f>Table29[[#This Row],[quantity]]*Table29[[#This Row],[unit_price]]</f>
        <v>2662.44</v>
      </c>
      <c r="F3197" t="str">
        <f>_xlfn.XLOOKUP(Table29[[#This Row],[product_id]],products!A:A,products!B:B)</f>
        <v>Cat Food</v>
      </c>
      <c r="G3197" t="str">
        <f>_xlfn.XLOOKUP(B:B,products!A:A,products!C:C)</f>
        <v>Pet Care</v>
      </c>
      <c r="H3197" t="str">
        <f>_xlfn.XLOOKUP(Table29[[#This Row],[product_id]],products!A:A,products!D:D)</f>
        <v>Doctor-Patla</v>
      </c>
      <c r="I3197" s="1">
        <f>_xlfn.XLOOKUP(Table29[[#This Row],[order_id]],orders!A:A,orders!C:C)</f>
        <v>45158.796527777777</v>
      </c>
      <c r="J3197" s="3">
        <f>_xlfn.XLOOKUP(Table29[[#This Row],[order_id]],orders!A:A,orders!B:B)</f>
        <v>21282544</v>
      </c>
      <c r="K3197" s="3" t="str">
        <f>_xlfn.XLOOKUP(Table29[[#This Row],[order_id]],orders!A:A,orders!E:E)</f>
        <v>Card</v>
      </c>
      <c r="L3197" s="3" t="str">
        <f>_xlfn.XLOOKUP(Table29[[#This Row],[customer id]],customers!A:A,customers!C:C)</f>
        <v>Regular</v>
      </c>
    </row>
    <row r="3198" spans="1:12" x14ac:dyDescent="0.35">
      <c r="A3198" s="3">
        <v>3668828731</v>
      </c>
      <c r="B3198">
        <v>34200</v>
      </c>
      <c r="C3198">
        <v>1</v>
      </c>
      <c r="D3198" s="2">
        <v>319.8</v>
      </c>
      <c r="E3198" s="2">
        <f>Table29[[#This Row],[quantity]]*Table29[[#This Row],[unit_price]]</f>
        <v>319.8</v>
      </c>
      <c r="F3198" t="str">
        <f>_xlfn.XLOOKUP(Table29[[#This Row],[product_id]],products!A:A,products!B:B)</f>
        <v>Lotion</v>
      </c>
      <c r="G3198" t="str">
        <f>_xlfn.XLOOKUP(B:B,products!A:A,products!C:C)</f>
        <v>Personal Care</v>
      </c>
      <c r="H3198" t="str">
        <f>_xlfn.XLOOKUP(Table29[[#This Row],[product_id]],products!A:A,products!D:D)</f>
        <v>Munshi-Grewal</v>
      </c>
      <c r="I3198" s="1">
        <f>_xlfn.XLOOKUP(Table29[[#This Row],[order_id]],orders!A:A,orders!C:C)</f>
        <v>45514.161805555559</v>
      </c>
      <c r="J3198" s="3">
        <f>_xlfn.XLOOKUP(Table29[[#This Row],[order_id]],orders!A:A,orders!B:B)</f>
        <v>72889295</v>
      </c>
      <c r="K3198" s="3" t="str">
        <f>_xlfn.XLOOKUP(Table29[[#This Row],[order_id]],orders!A:A,orders!E:E)</f>
        <v>Card</v>
      </c>
      <c r="L3198" s="3" t="str">
        <f>_xlfn.XLOOKUP(Table29[[#This Row],[customer id]],customers!A:A,customers!C:C)</f>
        <v>New</v>
      </c>
    </row>
    <row r="3199" spans="1:12" x14ac:dyDescent="0.35">
      <c r="A3199" s="3">
        <v>8644734267</v>
      </c>
      <c r="B3199">
        <v>659290</v>
      </c>
      <c r="C3199">
        <v>1</v>
      </c>
      <c r="D3199" s="2">
        <v>319.33999999999997</v>
      </c>
      <c r="E3199" s="2">
        <f>Table29[[#This Row],[quantity]]*Table29[[#This Row],[unit_price]]</f>
        <v>319.33999999999997</v>
      </c>
      <c r="F3199" t="str">
        <f>_xlfn.XLOOKUP(Table29[[#This Row],[product_id]],products!A:A,products!B:B)</f>
        <v>Cheese</v>
      </c>
      <c r="G3199" t="str">
        <f>_xlfn.XLOOKUP(B:B,products!A:A,products!C:C)</f>
        <v>Dairy &amp; Breakfast</v>
      </c>
      <c r="H3199" t="str">
        <f>_xlfn.XLOOKUP(Table29[[#This Row],[product_id]],products!A:A,products!D:D)</f>
        <v>Kapadia-Dâ€™Alia</v>
      </c>
      <c r="I3199" s="1">
        <f>_xlfn.XLOOKUP(Table29[[#This Row],[order_id]],orders!A:A,orders!C:C)</f>
        <v>45211.302083333336</v>
      </c>
      <c r="J3199" s="3">
        <f>_xlfn.XLOOKUP(Table29[[#This Row],[order_id]],orders!A:A,orders!B:B)</f>
        <v>23348269</v>
      </c>
      <c r="K3199" s="3" t="str">
        <f>_xlfn.XLOOKUP(Table29[[#This Row],[order_id]],orders!A:A,orders!E:E)</f>
        <v>Card</v>
      </c>
      <c r="L3199" s="3" t="str">
        <f>_xlfn.XLOOKUP(Table29[[#This Row],[customer id]],customers!A:A,customers!C:C)</f>
        <v>Inactive</v>
      </c>
    </row>
    <row r="3200" spans="1:12" x14ac:dyDescent="0.35">
      <c r="A3200" s="3">
        <v>3757871565</v>
      </c>
      <c r="B3200">
        <v>847349</v>
      </c>
      <c r="C3200">
        <v>2</v>
      </c>
      <c r="D3200" s="2">
        <v>781.08</v>
      </c>
      <c r="E3200" s="2">
        <f>Table29[[#This Row],[quantity]]*Table29[[#This Row],[unit_price]]</f>
        <v>1562.16</v>
      </c>
      <c r="F3200" t="str">
        <f>_xlfn.XLOOKUP(Table29[[#This Row],[product_id]],products!A:A,products!B:B)</f>
        <v>Potatoes</v>
      </c>
      <c r="G3200" t="str">
        <f>_xlfn.XLOOKUP(B:B,products!A:A,products!C:C)</f>
        <v>Fruits &amp; Vegetables</v>
      </c>
      <c r="H3200" t="str">
        <f>_xlfn.XLOOKUP(Table29[[#This Row],[product_id]],products!A:A,products!D:D)</f>
        <v>Chhabra-Agrawal</v>
      </c>
      <c r="I3200" s="1">
        <f>_xlfn.XLOOKUP(Table29[[#This Row],[order_id]],orders!A:A,orders!C:C)</f>
        <v>45148.304166666669</v>
      </c>
      <c r="J3200" s="3">
        <f>_xlfn.XLOOKUP(Table29[[#This Row],[order_id]],orders!A:A,orders!B:B)</f>
        <v>9401406</v>
      </c>
      <c r="K3200" s="3" t="str">
        <f>_xlfn.XLOOKUP(Table29[[#This Row],[order_id]],orders!A:A,orders!E:E)</f>
        <v>UPI</v>
      </c>
      <c r="L3200" s="3" t="str">
        <f>_xlfn.XLOOKUP(Table29[[#This Row],[customer id]],customers!A:A,customers!C:C)</f>
        <v>Regular</v>
      </c>
    </row>
    <row r="3201" spans="1:12" x14ac:dyDescent="0.35">
      <c r="A3201" s="3">
        <v>5770510806</v>
      </c>
      <c r="B3201">
        <v>306177</v>
      </c>
      <c r="C3201">
        <v>3</v>
      </c>
      <c r="D3201" s="2">
        <v>769.24</v>
      </c>
      <c r="E3201" s="2">
        <f>Table29[[#This Row],[quantity]]*Table29[[#This Row],[unit_price]]</f>
        <v>2307.7200000000003</v>
      </c>
      <c r="F3201" t="str">
        <f>_xlfn.XLOOKUP(Table29[[#This Row],[product_id]],products!A:A,products!B:B)</f>
        <v>Frozen Biryani</v>
      </c>
      <c r="G3201" t="str">
        <f>_xlfn.XLOOKUP(B:B,products!A:A,products!C:C)</f>
        <v>Instant &amp; Frozen Food</v>
      </c>
      <c r="H3201" t="str">
        <f>_xlfn.XLOOKUP(Table29[[#This Row],[product_id]],products!A:A,products!D:D)</f>
        <v>Som Inc</v>
      </c>
      <c r="I3201" s="1">
        <f>_xlfn.XLOOKUP(Table29[[#This Row],[order_id]],orders!A:A,orders!C:C)</f>
        <v>45314.365277777775</v>
      </c>
      <c r="J3201" s="3">
        <f>_xlfn.XLOOKUP(Table29[[#This Row],[order_id]],orders!A:A,orders!B:B)</f>
        <v>47955004</v>
      </c>
      <c r="K3201" s="3" t="str">
        <f>_xlfn.XLOOKUP(Table29[[#This Row],[order_id]],orders!A:A,orders!E:E)</f>
        <v>Cash</v>
      </c>
      <c r="L3201" s="3" t="str">
        <f>_xlfn.XLOOKUP(Table29[[#This Row],[customer id]],customers!A:A,customers!C:C)</f>
        <v>Inactive</v>
      </c>
    </row>
    <row r="3202" spans="1:12" x14ac:dyDescent="0.35">
      <c r="A3202" s="3">
        <v>4514836077</v>
      </c>
      <c r="B3202">
        <v>739448</v>
      </c>
      <c r="C3202">
        <v>2</v>
      </c>
      <c r="D3202" s="2">
        <v>755.66</v>
      </c>
      <c r="E3202" s="2">
        <f>Table29[[#This Row],[quantity]]*Table29[[#This Row],[unit_price]]</f>
        <v>1511.32</v>
      </c>
      <c r="F3202" t="str">
        <f>_xlfn.XLOOKUP(Table29[[#This Row],[product_id]],products!A:A,products!B:B)</f>
        <v>Dish Soap</v>
      </c>
      <c r="G3202" t="str">
        <f>_xlfn.XLOOKUP(B:B,products!A:A,products!C:C)</f>
        <v>Household Care</v>
      </c>
      <c r="H3202" t="str">
        <f>_xlfn.XLOOKUP(Table29[[#This Row],[product_id]],products!A:A,products!D:D)</f>
        <v>Mand-Choudhry</v>
      </c>
      <c r="I3202" s="1">
        <f>_xlfn.XLOOKUP(Table29[[#This Row],[order_id]],orders!A:A,orders!C:C)</f>
        <v>45087.42291666667</v>
      </c>
      <c r="J3202" s="3">
        <f>_xlfn.XLOOKUP(Table29[[#This Row],[order_id]],orders!A:A,orders!B:B)</f>
        <v>60834500</v>
      </c>
      <c r="K3202" s="3" t="str">
        <f>_xlfn.XLOOKUP(Table29[[#This Row],[order_id]],orders!A:A,orders!E:E)</f>
        <v>Wallet</v>
      </c>
      <c r="L3202" s="3" t="str">
        <f>_xlfn.XLOOKUP(Table29[[#This Row],[customer id]],customers!A:A,customers!C:C)</f>
        <v>Inactive</v>
      </c>
    </row>
    <row r="3203" spans="1:12" x14ac:dyDescent="0.35">
      <c r="A3203" s="3">
        <v>5927852227</v>
      </c>
      <c r="B3203">
        <v>51036</v>
      </c>
      <c r="C3203">
        <v>2</v>
      </c>
      <c r="D3203" s="2">
        <v>931.61</v>
      </c>
      <c r="E3203" s="2">
        <f>Table29[[#This Row],[quantity]]*Table29[[#This Row],[unit_price]]</f>
        <v>1863.22</v>
      </c>
      <c r="F3203" t="str">
        <f>_xlfn.XLOOKUP(Table29[[#This Row],[product_id]],products!A:A,products!B:B)</f>
        <v>Baby Food</v>
      </c>
      <c r="G3203" t="str">
        <f>_xlfn.XLOOKUP(B:B,products!A:A,products!C:C)</f>
        <v>Baby Care</v>
      </c>
      <c r="H3203" t="str">
        <f>_xlfn.XLOOKUP(Table29[[#This Row],[product_id]],products!A:A,products!D:D)</f>
        <v>Karnik PLC</v>
      </c>
      <c r="I3203" s="1">
        <f>_xlfn.XLOOKUP(Table29[[#This Row],[order_id]],orders!A:A,orders!C:C)</f>
        <v>45394.254861111112</v>
      </c>
      <c r="J3203" s="3">
        <f>_xlfn.XLOOKUP(Table29[[#This Row],[order_id]],orders!A:A,orders!B:B)</f>
        <v>37556526</v>
      </c>
      <c r="K3203" s="3" t="str">
        <f>_xlfn.XLOOKUP(Table29[[#This Row],[order_id]],orders!A:A,orders!E:E)</f>
        <v>Cash</v>
      </c>
      <c r="L3203" s="3" t="str">
        <f>_xlfn.XLOOKUP(Table29[[#This Row],[customer id]],customers!A:A,customers!C:C)</f>
        <v>Inactive</v>
      </c>
    </row>
    <row r="3204" spans="1:12" x14ac:dyDescent="0.35">
      <c r="A3204" s="3">
        <v>350719542</v>
      </c>
      <c r="B3204">
        <v>555121</v>
      </c>
      <c r="C3204">
        <v>2</v>
      </c>
      <c r="D3204" s="2">
        <v>354.91</v>
      </c>
      <c r="E3204" s="2">
        <f>Table29[[#This Row],[quantity]]*Table29[[#This Row],[unit_price]]</f>
        <v>709.82</v>
      </c>
      <c r="F3204" t="str">
        <f>_xlfn.XLOOKUP(Table29[[#This Row],[product_id]],products!A:A,products!B:B)</f>
        <v>Carrots</v>
      </c>
      <c r="G3204" t="str">
        <f>_xlfn.XLOOKUP(B:B,products!A:A,products!C:C)</f>
        <v>Fruits &amp; Vegetables</v>
      </c>
      <c r="H3204" t="str">
        <f>_xlfn.XLOOKUP(Table29[[#This Row],[product_id]],products!A:A,products!D:D)</f>
        <v>Subramanian, Chaudhuri and Dora</v>
      </c>
      <c r="I3204" s="1">
        <f>_xlfn.XLOOKUP(Table29[[#This Row],[order_id]],orders!A:A,orders!C:C)</f>
        <v>45571.290972222225</v>
      </c>
      <c r="J3204" s="3">
        <f>_xlfn.XLOOKUP(Table29[[#This Row],[order_id]],orders!A:A,orders!B:B)</f>
        <v>18642306</v>
      </c>
      <c r="K3204" s="3" t="str">
        <f>_xlfn.XLOOKUP(Table29[[#This Row],[order_id]],orders!A:A,orders!E:E)</f>
        <v>Wallet</v>
      </c>
      <c r="L3204" s="3" t="str">
        <f>_xlfn.XLOOKUP(Table29[[#This Row],[customer id]],customers!A:A,customers!C:C)</f>
        <v>Inactive</v>
      </c>
    </row>
    <row r="3205" spans="1:12" x14ac:dyDescent="0.35">
      <c r="A3205" s="3">
        <v>868288823</v>
      </c>
      <c r="B3205">
        <v>962591</v>
      </c>
      <c r="C3205">
        <v>3</v>
      </c>
      <c r="D3205" s="2">
        <v>130.01</v>
      </c>
      <c r="E3205" s="2">
        <f>Table29[[#This Row],[quantity]]*Table29[[#This Row],[unit_price]]</f>
        <v>390.03</v>
      </c>
      <c r="F3205" t="str">
        <f>_xlfn.XLOOKUP(Table29[[#This Row],[product_id]],products!A:A,products!B:B)</f>
        <v>Orange Juice</v>
      </c>
      <c r="G3205" t="str">
        <f>_xlfn.XLOOKUP(B:B,products!A:A,products!C:C)</f>
        <v>Cold Drinks &amp; Juices</v>
      </c>
      <c r="H3205" t="str">
        <f>_xlfn.XLOOKUP(Table29[[#This Row],[product_id]],products!A:A,products!D:D)</f>
        <v>Murthy-Kaul</v>
      </c>
      <c r="I3205" s="1">
        <f>_xlfn.XLOOKUP(Table29[[#This Row],[order_id]],orders!A:A,orders!C:C)</f>
        <v>45357.792361111111</v>
      </c>
      <c r="J3205" s="3">
        <f>_xlfn.XLOOKUP(Table29[[#This Row],[order_id]],orders!A:A,orders!B:B)</f>
        <v>65772743</v>
      </c>
      <c r="K3205" s="3" t="str">
        <f>_xlfn.XLOOKUP(Table29[[#This Row],[order_id]],orders!A:A,orders!E:E)</f>
        <v>Wallet</v>
      </c>
      <c r="L3205" s="3" t="str">
        <f>_xlfn.XLOOKUP(Table29[[#This Row],[customer id]],customers!A:A,customers!C:C)</f>
        <v>Regular</v>
      </c>
    </row>
    <row r="3206" spans="1:12" x14ac:dyDescent="0.35">
      <c r="A3206" s="3">
        <v>7199670826</v>
      </c>
      <c r="B3206">
        <v>491521</v>
      </c>
      <c r="C3206">
        <v>1</v>
      </c>
      <c r="D3206" s="2">
        <v>556.35</v>
      </c>
      <c r="E3206" s="2">
        <f>Table29[[#This Row],[quantity]]*Table29[[#This Row],[unit_price]]</f>
        <v>556.35</v>
      </c>
      <c r="F3206" t="str">
        <f>_xlfn.XLOOKUP(Table29[[#This Row],[product_id]],products!A:A,products!B:B)</f>
        <v>Nuts</v>
      </c>
      <c r="G3206" t="str">
        <f>_xlfn.XLOOKUP(B:B,products!A:A,products!C:C)</f>
        <v>Snacks &amp; Munchies</v>
      </c>
      <c r="H3206" t="str">
        <f>_xlfn.XLOOKUP(Table29[[#This Row],[product_id]],products!A:A,products!D:D)</f>
        <v>Karpe Inc</v>
      </c>
      <c r="I3206" s="1">
        <f>_xlfn.XLOOKUP(Table29[[#This Row],[order_id]],orders!A:A,orders!C:C)</f>
        <v>45308.4375</v>
      </c>
      <c r="J3206" s="3">
        <f>_xlfn.XLOOKUP(Table29[[#This Row],[order_id]],orders!A:A,orders!B:B)</f>
        <v>22694456</v>
      </c>
      <c r="K3206" s="3" t="str">
        <f>_xlfn.XLOOKUP(Table29[[#This Row],[order_id]],orders!A:A,orders!E:E)</f>
        <v>Card</v>
      </c>
      <c r="L3206" s="3" t="str">
        <f>_xlfn.XLOOKUP(Table29[[#This Row],[customer id]],customers!A:A,customers!C:C)</f>
        <v>New</v>
      </c>
    </row>
    <row r="3207" spans="1:12" x14ac:dyDescent="0.35">
      <c r="A3207" s="3">
        <v>3091948113</v>
      </c>
      <c r="B3207">
        <v>336847</v>
      </c>
      <c r="C3207">
        <v>2</v>
      </c>
      <c r="D3207" s="2">
        <v>936.98</v>
      </c>
      <c r="E3207" s="2">
        <f>Table29[[#This Row],[quantity]]*Table29[[#This Row],[unit_price]]</f>
        <v>1873.96</v>
      </c>
      <c r="F3207" t="str">
        <f>_xlfn.XLOOKUP(Table29[[#This Row],[product_id]],products!A:A,products!B:B)</f>
        <v>Toilet Cleaner</v>
      </c>
      <c r="G3207" t="str">
        <f>_xlfn.XLOOKUP(B:B,products!A:A,products!C:C)</f>
        <v>Household Care</v>
      </c>
      <c r="H3207" t="str">
        <f>_xlfn.XLOOKUP(Table29[[#This Row],[product_id]],products!A:A,products!D:D)</f>
        <v>Dayal, Mammen and More</v>
      </c>
      <c r="I3207" s="1">
        <f>_xlfn.XLOOKUP(Table29[[#This Row],[order_id]],orders!A:A,orders!C:C)</f>
        <v>45335.40902777778</v>
      </c>
      <c r="J3207" s="3">
        <f>_xlfn.XLOOKUP(Table29[[#This Row],[order_id]],orders!A:A,orders!B:B)</f>
        <v>77306672</v>
      </c>
      <c r="K3207" s="3" t="str">
        <f>_xlfn.XLOOKUP(Table29[[#This Row],[order_id]],orders!A:A,orders!E:E)</f>
        <v>Cash</v>
      </c>
      <c r="L3207" s="3" t="str">
        <f>_xlfn.XLOOKUP(Table29[[#This Row],[customer id]],customers!A:A,customers!C:C)</f>
        <v>Regular</v>
      </c>
    </row>
    <row r="3208" spans="1:12" x14ac:dyDescent="0.35">
      <c r="A3208" s="3">
        <v>5793742966</v>
      </c>
      <c r="B3208">
        <v>361361</v>
      </c>
      <c r="C3208">
        <v>3</v>
      </c>
      <c r="D3208" s="2">
        <v>826.21</v>
      </c>
      <c r="E3208" s="2">
        <f>Table29[[#This Row],[quantity]]*Table29[[#This Row],[unit_price]]</f>
        <v>2478.63</v>
      </c>
      <c r="F3208" t="str">
        <f>_xlfn.XLOOKUP(Table29[[#This Row],[product_id]],products!A:A,products!B:B)</f>
        <v>Biscuits</v>
      </c>
      <c r="G3208" t="str">
        <f>_xlfn.XLOOKUP(B:B,products!A:A,products!C:C)</f>
        <v>Snacks &amp; Munchies</v>
      </c>
      <c r="H3208" t="str">
        <f>_xlfn.XLOOKUP(Table29[[#This Row],[product_id]],products!A:A,products!D:D)</f>
        <v>Kunda, Dave and Sahni</v>
      </c>
      <c r="I3208" s="1">
        <f>_xlfn.XLOOKUP(Table29[[#This Row],[order_id]],orders!A:A,orders!C:C)</f>
        <v>45295.756944444445</v>
      </c>
      <c r="J3208" s="3">
        <f>_xlfn.XLOOKUP(Table29[[#This Row],[order_id]],orders!A:A,orders!B:B)</f>
        <v>83412446</v>
      </c>
      <c r="K3208" s="3" t="str">
        <f>_xlfn.XLOOKUP(Table29[[#This Row],[order_id]],orders!A:A,orders!E:E)</f>
        <v>Cash</v>
      </c>
      <c r="L3208" s="3" t="str">
        <f>_xlfn.XLOOKUP(Table29[[#This Row],[customer id]],customers!A:A,customers!C:C)</f>
        <v>Inactive</v>
      </c>
    </row>
    <row r="3209" spans="1:12" x14ac:dyDescent="0.35">
      <c r="A3209" s="3">
        <v>7347109009</v>
      </c>
      <c r="B3209">
        <v>992178</v>
      </c>
      <c r="C3209">
        <v>2</v>
      </c>
      <c r="D3209" s="2">
        <v>632.42999999999995</v>
      </c>
      <c r="E3209" s="2">
        <f>Table29[[#This Row],[quantity]]*Table29[[#This Row],[unit_price]]</f>
        <v>1264.8599999999999</v>
      </c>
      <c r="F3209" t="str">
        <f>_xlfn.XLOOKUP(Table29[[#This Row],[product_id]],products!A:A,products!B:B)</f>
        <v>Pain Reliever</v>
      </c>
      <c r="G3209" t="str">
        <f>_xlfn.XLOOKUP(B:B,products!A:A,products!C:C)</f>
        <v>Pharmacy</v>
      </c>
      <c r="H3209" t="str">
        <f>_xlfn.XLOOKUP(Table29[[#This Row],[product_id]],products!A:A,products!D:D)</f>
        <v>Basu and Sons</v>
      </c>
      <c r="I3209" s="1">
        <f>_xlfn.XLOOKUP(Table29[[#This Row],[order_id]],orders!A:A,orders!C:C)</f>
        <v>45193.807638888888</v>
      </c>
      <c r="J3209" s="3">
        <f>_xlfn.XLOOKUP(Table29[[#This Row],[order_id]],orders!A:A,orders!B:B)</f>
        <v>75632045</v>
      </c>
      <c r="K3209" s="3" t="str">
        <f>_xlfn.XLOOKUP(Table29[[#This Row],[order_id]],orders!A:A,orders!E:E)</f>
        <v>Cash</v>
      </c>
      <c r="L3209" s="3" t="str">
        <f>_xlfn.XLOOKUP(Table29[[#This Row],[customer id]],customers!A:A,customers!C:C)</f>
        <v>Regular</v>
      </c>
    </row>
    <row r="3210" spans="1:12" x14ac:dyDescent="0.35">
      <c r="A3210" s="3">
        <v>7078912146</v>
      </c>
      <c r="B3210">
        <v>837480</v>
      </c>
      <c r="C3210">
        <v>3</v>
      </c>
      <c r="D3210" s="2">
        <v>217.4</v>
      </c>
      <c r="E3210" s="2">
        <f>Table29[[#This Row],[quantity]]*Table29[[#This Row],[unit_price]]</f>
        <v>652.20000000000005</v>
      </c>
      <c r="F3210" t="str">
        <f>_xlfn.XLOOKUP(Table29[[#This Row],[product_id]],products!A:A,products!B:B)</f>
        <v>Cough Syrup</v>
      </c>
      <c r="G3210" t="str">
        <f>_xlfn.XLOOKUP(B:B,products!A:A,products!C:C)</f>
        <v>Pharmacy</v>
      </c>
      <c r="H3210" t="str">
        <f>_xlfn.XLOOKUP(Table29[[#This Row],[product_id]],products!A:A,products!D:D)</f>
        <v>Edwin and Sons</v>
      </c>
      <c r="I3210" s="1">
        <f>_xlfn.XLOOKUP(Table29[[#This Row],[order_id]],orders!A:A,orders!C:C)</f>
        <v>45187.484722222223</v>
      </c>
      <c r="J3210" s="3">
        <f>_xlfn.XLOOKUP(Table29[[#This Row],[order_id]],orders!A:A,orders!B:B)</f>
        <v>36142455</v>
      </c>
      <c r="K3210" s="3" t="str">
        <f>_xlfn.XLOOKUP(Table29[[#This Row],[order_id]],orders!A:A,orders!E:E)</f>
        <v>UPI</v>
      </c>
      <c r="L3210" s="3" t="str">
        <f>_xlfn.XLOOKUP(Table29[[#This Row],[customer id]],customers!A:A,customers!C:C)</f>
        <v>Premium</v>
      </c>
    </row>
    <row r="3211" spans="1:12" x14ac:dyDescent="0.35">
      <c r="A3211" s="3">
        <v>2480856222</v>
      </c>
      <c r="B3211">
        <v>107548</v>
      </c>
      <c r="C3211">
        <v>1</v>
      </c>
      <c r="D3211" s="2">
        <v>891.6</v>
      </c>
      <c r="E3211" s="2">
        <f>Table29[[#This Row],[quantity]]*Table29[[#This Row],[unit_price]]</f>
        <v>891.6</v>
      </c>
      <c r="F3211" t="str">
        <f>_xlfn.XLOOKUP(Table29[[#This Row],[product_id]],products!A:A,products!B:B)</f>
        <v>Cola</v>
      </c>
      <c r="G3211" t="str">
        <f>_xlfn.XLOOKUP(B:B,products!A:A,products!C:C)</f>
        <v>Cold Drinks &amp; Juices</v>
      </c>
      <c r="H3211" t="str">
        <f>_xlfn.XLOOKUP(Table29[[#This Row],[product_id]],products!A:A,products!D:D)</f>
        <v>Bhandari, Bhasin and Palan</v>
      </c>
      <c r="I3211" s="1">
        <f>_xlfn.XLOOKUP(Table29[[#This Row],[order_id]],orders!A:A,orders!C:C)</f>
        <v>45238.686111111114</v>
      </c>
      <c r="J3211" s="3">
        <f>_xlfn.XLOOKUP(Table29[[#This Row],[order_id]],orders!A:A,orders!B:B)</f>
        <v>30373140</v>
      </c>
      <c r="K3211" s="3" t="str">
        <f>_xlfn.XLOOKUP(Table29[[#This Row],[order_id]],orders!A:A,orders!E:E)</f>
        <v>Wallet</v>
      </c>
      <c r="L3211" s="3" t="str">
        <f>_xlfn.XLOOKUP(Table29[[#This Row],[customer id]],customers!A:A,customers!C:C)</f>
        <v>Regular</v>
      </c>
    </row>
    <row r="3212" spans="1:12" x14ac:dyDescent="0.35">
      <c r="A3212" s="3">
        <v>281421547</v>
      </c>
      <c r="B3212">
        <v>760684</v>
      </c>
      <c r="C3212">
        <v>2</v>
      </c>
      <c r="D3212" s="2">
        <v>71.599999999999994</v>
      </c>
      <c r="E3212" s="2">
        <f>Table29[[#This Row],[quantity]]*Table29[[#This Row],[unit_price]]</f>
        <v>143.19999999999999</v>
      </c>
      <c r="F3212" t="str">
        <f>_xlfn.XLOOKUP(Table29[[#This Row],[product_id]],products!A:A,products!B:B)</f>
        <v>Rice</v>
      </c>
      <c r="G3212" t="str">
        <f>_xlfn.XLOOKUP(B:B,products!A:A,products!C:C)</f>
        <v>Grocery &amp; Staples</v>
      </c>
      <c r="H3212" t="str">
        <f>_xlfn.XLOOKUP(Table29[[#This Row],[product_id]],products!A:A,products!D:D)</f>
        <v>Kanda-Gupta</v>
      </c>
      <c r="I3212" s="1">
        <f>_xlfn.XLOOKUP(Table29[[#This Row],[order_id]],orders!A:A,orders!C:C)</f>
        <v>45066.84097222222</v>
      </c>
      <c r="J3212" s="3">
        <f>_xlfn.XLOOKUP(Table29[[#This Row],[order_id]],orders!A:A,orders!B:B)</f>
        <v>88520326</v>
      </c>
      <c r="K3212" s="3" t="str">
        <f>_xlfn.XLOOKUP(Table29[[#This Row],[order_id]],orders!A:A,orders!E:E)</f>
        <v>Cash</v>
      </c>
      <c r="L3212" s="3" t="str">
        <f>_xlfn.XLOOKUP(Table29[[#This Row],[customer id]],customers!A:A,customers!C:C)</f>
        <v>Premium</v>
      </c>
    </row>
    <row r="3213" spans="1:12" x14ac:dyDescent="0.35">
      <c r="A3213" s="3">
        <v>5226963306</v>
      </c>
      <c r="B3213">
        <v>564692</v>
      </c>
      <c r="C3213">
        <v>2</v>
      </c>
      <c r="D3213" s="2">
        <v>215.65</v>
      </c>
      <c r="E3213" s="2">
        <f>Table29[[#This Row],[quantity]]*Table29[[#This Row],[unit_price]]</f>
        <v>431.3</v>
      </c>
      <c r="F3213" t="str">
        <f>_xlfn.XLOOKUP(Table29[[#This Row],[product_id]],products!A:A,products!B:B)</f>
        <v>Cat Food</v>
      </c>
      <c r="G3213" t="str">
        <f>_xlfn.XLOOKUP(B:B,products!A:A,products!C:C)</f>
        <v>Pet Care</v>
      </c>
      <c r="H3213" t="str">
        <f>_xlfn.XLOOKUP(Table29[[#This Row],[product_id]],products!A:A,products!D:D)</f>
        <v>Krishna, Bail and Dyal</v>
      </c>
      <c r="I3213" s="1">
        <f>_xlfn.XLOOKUP(Table29[[#This Row],[order_id]],orders!A:A,orders!C:C)</f>
        <v>45466.279166666667</v>
      </c>
      <c r="J3213" s="3">
        <f>_xlfn.XLOOKUP(Table29[[#This Row],[order_id]],orders!A:A,orders!B:B)</f>
        <v>96628029</v>
      </c>
      <c r="K3213" s="3" t="str">
        <f>_xlfn.XLOOKUP(Table29[[#This Row],[order_id]],orders!A:A,orders!E:E)</f>
        <v>Card</v>
      </c>
      <c r="L3213" s="3" t="str">
        <f>_xlfn.XLOOKUP(Table29[[#This Row],[customer id]],customers!A:A,customers!C:C)</f>
        <v>Premium</v>
      </c>
    </row>
    <row r="3214" spans="1:12" x14ac:dyDescent="0.35">
      <c r="A3214" s="3">
        <v>7316642056</v>
      </c>
      <c r="B3214">
        <v>684939</v>
      </c>
      <c r="C3214">
        <v>3</v>
      </c>
      <c r="D3214" s="2">
        <v>727.95</v>
      </c>
      <c r="E3214" s="2">
        <f>Table29[[#This Row],[quantity]]*Table29[[#This Row],[unit_price]]</f>
        <v>2183.8500000000004</v>
      </c>
      <c r="F3214" t="str">
        <f>_xlfn.XLOOKUP(Table29[[#This Row],[product_id]],products!A:A,products!B:B)</f>
        <v>Lotion</v>
      </c>
      <c r="G3214" t="str">
        <f>_xlfn.XLOOKUP(B:B,products!A:A,products!C:C)</f>
        <v>Personal Care</v>
      </c>
      <c r="H3214" t="str">
        <f>_xlfn.XLOOKUP(Table29[[#This Row],[product_id]],products!A:A,products!D:D)</f>
        <v>Sibal, Bhatnagar and Rajan</v>
      </c>
      <c r="I3214" s="1">
        <f>_xlfn.XLOOKUP(Table29[[#This Row],[order_id]],orders!A:A,orders!C:C)</f>
        <v>45332.009027777778</v>
      </c>
      <c r="J3214" s="3">
        <f>_xlfn.XLOOKUP(Table29[[#This Row],[order_id]],orders!A:A,orders!B:B)</f>
        <v>92404798</v>
      </c>
      <c r="K3214" s="3" t="str">
        <f>_xlfn.XLOOKUP(Table29[[#This Row],[order_id]],orders!A:A,orders!E:E)</f>
        <v>UPI</v>
      </c>
      <c r="L3214" s="3" t="str">
        <f>_xlfn.XLOOKUP(Table29[[#This Row],[customer id]],customers!A:A,customers!C:C)</f>
        <v>New</v>
      </c>
    </row>
    <row r="3215" spans="1:12" x14ac:dyDescent="0.35">
      <c r="A3215" s="3">
        <v>8997415290</v>
      </c>
      <c r="B3215">
        <v>883013</v>
      </c>
      <c r="C3215">
        <v>2</v>
      </c>
      <c r="D3215" s="2">
        <v>989.88</v>
      </c>
      <c r="E3215" s="2">
        <f>Table29[[#This Row],[quantity]]*Table29[[#This Row],[unit_price]]</f>
        <v>1979.76</v>
      </c>
      <c r="F3215" t="str">
        <f>_xlfn.XLOOKUP(Table29[[#This Row],[product_id]],products!A:A,products!B:B)</f>
        <v>Eggs</v>
      </c>
      <c r="G3215" t="str">
        <f>_xlfn.XLOOKUP(B:B,products!A:A,products!C:C)</f>
        <v>Dairy &amp; Breakfast</v>
      </c>
      <c r="H3215" t="str">
        <f>_xlfn.XLOOKUP(Table29[[#This Row],[product_id]],products!A:A,products!D:D)</f>
        <v>Chahal Group</v>
      </c>
      <c r="I3215" s="1">
        <f>_xlfn.XLOOKUP(Table29[[#This Row],[order_id]],orders!A:A,orders!C:C)</f>
        <v>45518.710416666669</v>
      </c>
      <c r="J3215" s="3">
        <f>_xlfn.XLOOKUP(Table29[[#This Row],[order_id]],orders!A:A,orders!B:B)</f>
        <v>85490177</v>
      </c>
      <c r="K3215" s="3" t="str">
        <f>_xlfn.XLOOKUP(Table29[[#This Row],[order_id]],orders!A:A,orders!E:E)</f>
        <v>Cash</v>
      </c>
      <c r="L3215" s="3" t="str">
        <f>_xlfn.XLOOKUP(Table29[[#This Row],[customer id]],customers!A:A,customers!C:C)</f>
        <v>Regular</v>
      </c>
    </row>
    <row r="3216" spans="1:12" x14ac:dyDescent="0.35">
      <c r="A3216" s="3">
        <v>6737025662</v>
      </c>
      <c r="B3216">
        <v>848226</v>
      </c>
      <c r="C3216">
        <v>1</v>
      </c>
      <c r="D3216" s="2">
        <v>209.59</v>
      </c>
      <c r="E3216" s="2">
        <f>Table29[[#This Row],[quantity]]*Table29[[#This Row],[unit_price]]</f>
        <v>209.59</v>
      </c>
      <c r="F3216" t="str">
        <f>_xlfn.XLOOKUP(Table29[[#This Row],[product_id]],products!A:A,products!B:B)</f>
        <v>Tomatoes</v>
      </c>
      <c r="G3216" t="str">
        <f>_xlfn.XLOOKUP(B:B,products!A:A,products!C:C)</f>
        <v>Fruits &amp; Vegetables</v>
      </c>
      <c r="H3216" t="str">
        <f>_xlfn.XLOOKUP(Table29[[#This Row],[product_id]],products!A:A,products!D:D)</f>
        <v>Barad and Sons</v>
      </c>
      <c r="I3216" s="1">
        <f>_xlfn.XLOOKUP(Table29[[#This Row],[order_id]],orders!A:A,orders!C:C)</f>
        <v>45013.281944444447</v>
      </c>
      <c r="J3216" s="3">
        <f>_xlfn.XLOOKUP(Table29[[#This Row],[order_id]],orders!A:A,orders!B:B)</f>
        <v>44928499</v>
      </c>
      <c r="K3216" s="3" t="str">
        <f>_xlfn.XLOOKUP(Table29[[#This Row],[order_id]],orders!A:A,orders!E:E)</f>
        <v>UPI</v>
      </c>
      <c r="L3216" s="3" t="str">
        <f>_xlfn.XLOOKUP(Table29[[#This Row],[customer id]],customers!A:A,customers!C:C)</f>
        <v>New</v>
      </c>
    </row>
    <row r="3217" spans="1:12" x14ac:dyDescent="0.35">
      <c r="A3217" s="3">
        <v>8395290763</v>
      </c>
      <c r="B3217">
        <v>291238</v>
      </c>
      <c r="C3217">
        <v>1</v>
      </c>
      <c r="D3217" s="2">
        <v>746.03</v>
      </c>
      <c r="E3217" s="2">
        <f>Table29[[#This Row],[quantity]]*Table29[[#This Row],[unit_price]]</f>
        <v>746.03</v>
      </c>
      <c r="F3217" t="str">
        <f>_xlfn.XLOOKUP(Table29[[#This Row],[product_id]],products!A:A,products!B:B)</f>
        <v>Chocolates</v>
      </c>
      <c r="G3217" t="str">
        <f>_xlfn.XLOOKUP(B:B,products!A:A,products!C:C)</f>
        <v>Snacks &amp; Munchies</v>
      </c>
      <c r="H3217" t="str">
        <f>_xlfn.XLOOKUP(Table29[[#This Row],[product_id]],products!A:A,products!D:D)</f>
        <v>Sinha, Pau and Chhabra</v>
      </c>
      <c r="I3217" s="1">
        <f>_xlfn.XLOOKUP(Table29[[#This Row],[order_id]],orders!A:A,orders!C:C)</f>
        <v>45443.793055555558</v>
      </c>
      <c r="J3217" s="3">
        <f>_xlfn.XLOOKUP(Table29[[#This Row],[order_id]],orders!A:A,orders!B:B)</f>
        <v>88312515</v>
      </c>
      <c r="K3217" s="3" t="str">
        <f>_xlfn.XLOOKUP(Table29[[#This Row],[order_id]],orders!A:A,orders!E:E)</f>
        <v>UPI</v>
      </c>
      <c r="L3217" s="3" t="str">
        <f>_xlfn.XLOOKUP(Table29[[#This Row],[customer id]],customers!A:A,customers!C:C)</f>
        <v>Inactive</v>
      </c>
    </row>
    <row r="3218" spans="1:12" x14ac:dyDescent="0.35">
      <c r="A3218" s="3">
        <v>7261119579</v>
      </c>
      <c r="B3218">
        <v>690565</v>
      </c>
      <c r="C3218">
        <v>1</v>
      </c>
      <c r="D3218" s="2">
        <v>951.27</v>
      </c>
      <c r="E3218" s="2">
        <f>Table29[[#This Row],[quantity]]*Table29[[#This Row],[unit_price]]</f>
        <v>951.27</v>
      </c>
      <c r="F3218" t="str">
        <f>_xlfn.XLOOKUP(Table29[[#This Row],[product_id]],products!A:A,products!B:B)</f>
        <v>Cookies</v>
      </c>
      <c r="G3218" t="str">
        <f>_xlfn.XLOOKUP(B:B,products!A:A,products!C:C)</f>
        <v>Snacks &amp; Munchies</v>
      </c>
      <c r="H3218" t="str">
        <f>_xlfn.XLOOKUP(Table29[[#This Row],[product_id]],products!A:A,products!D:D)</f>
        <v>Roy, Seth and Patla</v>
      </c>
      <c r="I3218" s="1">
        <f>_xlfn.XLOOKUP(Table29[[#This Row],[order_id]],orders!A:A,orders!C:C)</f>
        <v>45479.265972222223</v>
      </c>
      <c r="J3218" s="3">
        <f>_xlfn.XLOOKUP(Table29[[#This Row],[order_id]],orders!A:A,orders!B:B)</f>
        <v>65903057</v>
      </c>
      <c r="K3218" s="3" t="str">
        <f>_xlfn.XLOOKUP(Table29[[#This Row],[order_id]],orders!A:A,orders!E:E)</f>
        <v>UPI</v>
      </c>
      <c r="L3218" s="3" t="str">
        <f>_xlfn.XLOOKUP(Table29[[#This Row],[customer id]],customers!A:A,customers!C:C)</f>
        <v>Regular</v>
      </c>
    </row>
    <row r="3219" spans="1:12" x14ac:dyDescent="0.35">
      <c r="A3219" s="3">
        <v>9938037878</v>
      </c>
      <c r="B3219">
        <v>298985</v>
      </c>
      <c r="C3219">
        <v>3</v>
      </c>
      <c r="D3219" s="2">
        <v>183.76</v>
      </c>
      <c r="E3219" s="2">
        <f>Table29[[#This Row],[quantity]]*Table29[[#This Row],[unit_price]]</f>
        <v>551.28</v>
      </c>
      <c r="F3219" t="str">
        <f>_xlfn.XLOOKUP(Table29[[#This Row],[product_id]],products!A:A,products!B:B)</f>
        <v>Vitamins</v>
      </c>
      <c r="G3219" t="str">
        <f>_xlfn.XLOOKUP(B:B,products!A:A,products!C:C)</f>
        <v>Pharmacy</v>
      </c>
      <c r="H3219" t="str">
        <f>_xlfn.XLOOKUP(Table29[[#This Row],[product_id]],products!A:A,products!D:D)</f>
        <v>Ramanathan, Joshi and Srinivasan</v>
      </c>
      <c r="I3219" s="1">
        <f>_xlfn.XLOOKUP(Table29[[#This Row],[order_id]],orders!A:A,orders!C:C)</f>
        <v>45594.478472222225</v>
      </c>
      <c r="J3219" s="3">
        <f>_xlfn.XLOOKUP(Table29[[#This Row],[order_id]],orders!A:A,orders!B:B)</f>
        <v>9796585</v>
      </c>
      <c r="K3219" s="3" t="str">
        <f>_xlfn.XLOOKUP(Table29[[#This Row],[order_id]],orders!A:A,orders!E:E)</f>
        <v>UPI</v>
      </c>
      <c r="L3219" s="3" t="str">
        <f>_xlfn.XLOOKUP(Table29[[#This Row],[customer id]],customers!A:A,customers!C:C)</f>
        <v>Inactive</v>
      </c>
    </row>
    <row r="3220" spans="1:12" x14ac:dyDescent="0.35">
      <c r="A3220" s="3">
        <v>7154987905</v>
      </c>
      <c r="B3220">
        <v>871592</v>
      </c>
      <c r="C3220">
        <v>1</v>
      </c>
      <c r="D3220" s="2">
        <v>870.29</v>
      </c>
      <c r="E3220" s="2">
        <f>Table29[[#This Row],[quantity]]*Table29[[#This Row],[unit_price]]</f>
        <v>870.29</v>
      </c>
      <c r="F3220" t="str">
        <f>_xlfn.XLOOKUP(Table29[[#This Row],[product_id]],products!A:A,products!B:B)</f>
        <v>Carrots</v>
      </c>
      <c r="G3220" t="str">
        <f>_xlfn.XLOOKUP(B:B,products!A:A,products!C:C)</f>
        <v>Fruits &amp; Vegetables</v>
      </c>
      <c r="H3220" t="str">
        <f>_xlfn.XLOOKUP(Table29[[#This Row],[product_id]],products!A:A,products!D:D)</f>
        <v>Shankar, Nadkarni and Kumer</v>
      </c>
      <c r="I3220" s="1">
        <f>_xlfn.XLOOKUP(Table29[[#This Row],[order_id]],orders!A:A,orders!C:C)</f>
        <v>45571.106944444444</v>
      </c>
      <c r="J3220" s="3">
        <f>_xlfn.XLOOKUP(Table29[[#This Row],[order_id]],orders!A:A,orders!B:B)</f>
        <v>63802820</v>
      </c>
      <c r="K3220" s="3" t="str">
        <f>_xlfn.XLOOKUP(Table29[[#This Row],[order_id]],orders!A:A,orders!E:E)</f>
        <v>Cash</v>
      </c>
      <c r="L3220" s="3" t="str">
        <f>_xlfn.XLOOKUP(Table29[[#This Row],[customer id]],customers!A:A,customers!C:C)</f>
        <v>Regular</v>
      </c>
    </row>
    <row r="3221" spans="1:12" x14ac:dyDescent="0.35">
      <c r="A3221" s="3">
        <v>3605534244</v>
      </c>
      <c r="B3221">
        <v>373536</v>
      </c>
      <c r="C3221">
        <v>2</v>
      </c>
      <c r="D3221" s="2">
        <v>494.17</v>
      </c>
      <c r="E3221" s="2">
        <f>Table29[[#This Row],[quantity]]*Table29[[#This Row],[unit_price]]</f>
        <v>988.34</v>
      </c>
      <c r="F3221" t="str">
        <f>_xlfn.XLOOKUP(Table29[[#This Row],[product_id]],products!A:A,products!B:B)</f>
        <v>Dog Food</v>
      </c>
      <c r="G3221" t="str">
        <f>_xlfn.XLOOKUP(B:B,products!A:A,products!C:C)</f>
        <v>Pet Care</v>
      </c>
      <c r="H3221" t="str">
        <f>_xlfn.XLOOKUP(Table29[[#This Row],[product_id]],products!A:A,products!D:D)</f>
        <v>Chauhan-Sabharwal</v>
      </c>
      <c r="I3221" s="1">
        <f>_xlfn.XLOOKUP(Table29[[#This Row],[order_id]],orders!A:A,orders!C:C)</f>
        <v>45308.510416666664</v>
      </c>
      <c r="J3221" s="3">
        <f>_xlfn.XLOOKUP(Table29[[#This Row],[order_id]],orders!A:A,orders!B:B)</f>
        <v>57526322</v>
      </c>
      <c r="K3221" s="3" t="str">
        <f>_xlfn.XLOOKUP(Table29[[#This Row],[order_id]],orders!A:A,orders!E:E)</f>
        <v>Cash</v>
      </c>
      <c r="L3221" s="3" t="str">
        <f>_xlfn.XLOOKUP(Table29[[#This Row],[customer id]],customers!A:A,customers!C:C)</f>
        <v>Premium</v>
      </c>
    </row>
    <row r="3222" spans="1:12" x14ac:dyDescent="0.35">
      <c r="A3222" s="3">
        <v>5626601040</v>
      </c>
      <c r="B3222">
        <v>53833</v>
      </c>
      <c r="C3222">
        <v>2</v>
      </c>
      <c r="D3222" s="2">
        <v>134.69</v>
      </c>
      <c r="E3222" s="2">
        <f>Table29[[#This Row],[quantity]]*Table29[[#This Row],[unit_price]]</f>
        <v>269.38</v>
      </c>
      <c r="F3222" t="str">
        <f>_xlfn.XLOOKUP(Table29[[#This Row],[product_id]],products!A:A,products!B:B)</f>
        <v>Rice</v>
      </c>
      <c r="G3222" t="str">
        <f>_xlfn.XLOOKUP(B:B,products!A:A,products!C:C)</f>
        <v>Grocery &amp; Staples</v>
      </c>
      <c r="H3222" t="str">
        <f>_xlfn.XLOOKUP(Table29[[#This Row],[product_id]],products!A:A,products!D:D)</f>
        <v>Tella-Master</v>
      </c>
      <c r="I3222" s="1">
        <f>_xlfn.XLOOKUP(Table29[[#This Row],[order_id]],orders!A:A,orders!C:C)</f>
        <v>45348.979861111111</v>
      </c>
      <c r="J3222" s="3">
        <f>_xlfn.XLOOKUP(Table29[[#This Row],[order_id]],orders!A:A,orders!B:B)</f>
        <v>19091057</v>
      </c>
      <c r="K3222" s="3" t="str">
        <f>_xlfn.XLOOKUP(Table29[[#This Row],[order_id]],orders!A:A,orders!E:E)</f>
        <v>Wallet</v>
      </c>
      <c r="L3222" s="3" t="str">
        <f>_xlfn.XLOOKUP(Table29[[#This Row],[customer id]],customers!A:A,customers!C:C)</f>
        <v>Regular</v>
      </c>
    </row>
    <row r="3223" spans="1:12" x14ac:dyDescent="0.35">
      <c r="A3223" s="3">
        <v>2577064886</v>
      </c>
      <c r="B3223">
        <v>478531</v>
      </c>
      <c r="C3223">
        <v>1</v>
      </c>
      <c r="D3223" s="2">
        <v>825.46</v>
      </c>
      <c r="E3223" s="2">
        <f>Table29[[#This Row],[quantity]]*Table29[[#This Row],[unit_price]]</f>
        <v>825.46</v>
      </c>
      <c r="F3223" t="str">
        <f>_xlfn.XLOOKUP(Table29[[#This Row],[product_id]],products!A:A,products!B:B)</f>
        <v>Carrots</v>
      </c>
      <c r="G3223" t="str">
        <f>_xlfn.XLOOKUP(B:B,products!A:A,products!C:C)</f>
        <v>Fruits &amp; Vegetables</v>
      </c>
      <c r="H3223" t="str">
        <f>_xlfn.XLOOKUP(Table29[[#This Row],[product_id]],products!A:A,products!D:D)</f>
        <v>Uppal Group</v>
      </c>
      <c r="I3223" s="1">
        <f>_xlfn.XLOOKUP(Table29[[#This Row],[order_id]],orders!A:A,orders!C:C)</f>
        <v>45450.193055555559</v>
      </c>
      <c r="J3223" s="3">
        <f>_xlfn.XLOOKUP(Table29[[#This Row],[order_id]],orders!A:A,orders!B:B)</f>
        <v>63948546</v>
      </c>
      <c r="K3223" s="3" t="str">
        <f>_xlfn.XLOOKUP(Table29[[#This Row],[order_id]],orders!A:A,orders!E:E)</f>
        <v>Card</v>
      </c>
      <c r="L3223" s="3" t="str">
        <f>_xlfn.XLOOKUP(Table29[[#This Row],[customer id]],customers!A:A,customers!C:C)</f>
        <v>Regular</v>
      </c>
    </row>
    <row r="3224" spans="1:12" x14ac:dyDescent="0.35">
      <c r="A3224" s="3">
        <v>2561362173</v>
      </c>
      <c r="B3224">
        <v>243235</v>
      </c>
      <c r="C3224">
        <v>2</v>
      </c>
      <c r="D3224" s="2">
        <v>109.03</v>
      </c>
      <c r="E3224" s="2">
        <f>Table29[[#This Row],[quantity]]*Table29[[#This Row],[unit_price]]</f>
        <v>218.06</v>
      </c>
      <c r="F3224" t="str">
        <f>_xlfn.XLOOKUP(Table29[[#This Row],[product_id]],products!A:A,products!B:B)</f>
        <v>Cat Food</v>
      </c>
      <c r="G3224" t="str">
        <f>_xlfn.XLOOKUP(B:B,products!A:A,products!C:C)</f>
        <v>Pet Care</v>
      </c>
      <c r="H3224" t="str">
        <f>_xlfn.XLOOKUP(Table29[[#This Row],[product_id]],products!A:A,products!D:D)</f>
        <v>Batta Inc</v>
      </c>
      <c r="I3224" s="1">
        <f>_xlfn.XLOOKUP(Table29[[#This Row],[order_id]],orders!A:A,orders!C:C)</f>
        <v>45076.320833333331</v>
      </c>
      <c r="J3224" s="3">
        <f>_xlfn.XLOOKUP(Table29[[#This Row],[order_id]],orders!A:A,orders!B:B)</f>
        <v>33481252</v>
      </c>
      <c r="K3224" s="3" t="str">
        <f>_xlfn.XLOOKUP(Table29[[#This Row],[order_id]],orders!A:A,orders!E:E)</f>
        <v>Cash</v>
      </c>
      <c r="L3224" s="3" t="str">
        <f>_xlfn.XLOOKUP(Table29[[#This Row],[customer id]],customers!A:A,customers!C:C)</f>
        <v>Premium</v>
      </c>
    </row>
    <row r="3225" spans="1:12" x14ac:dyDescent="0.35">
      <c r="A3225" s="3">
        <v>2793120553</v>
      </c>
      <c r="B3225">
        <v>397973</v>
      </c>
      <c r="C3225">
        <v>1</v>
      </c>
      <c r="D3225" s="2">
        <v>728.73</v>
      </c>
      <c r="E3225" s="2">
        <f>Table29[[#This Row],[quantity]]*Table29[[#This Row],[unit_price]]</f>
        <v>728.73</v>
      </c>
      <c r="F3225" t="str">
        <f>_xlfn.XLOOKUP(Table29[[#This Row],[product_id]],products!A:A,products!B:B)</f>
        <v>Bananas</v>
      </c>
      <c r="G3225" t="str">
        <f>_xlfn.XLOOKUP(B:B,products!A:A,products!C:C)</f>
        <v>Fruits &amp; Vegetables</v>
      </c>
      <c r="H3225" t="str">
        <f>_xlfn.XLOOKUP(Table29[[#This Row],[product_id]],products!A:A,products!D:D)</f>
        <v>Wable, Randhawa and Mutti</v>
      </c>
      <c r="I3225" s="1">
        <f>_xlfn.XLOOKUP(Table29[[#This Row],[order_id]],orders!A:A,orders!C:C)</f>
        <v>45101.45208333333</v>
      </c>
      <c r="J3225" s="3">
        <f>_xlfn.XLOOKUP(Table29[[#This Row],[order_id]],orders!A:A,orders!B:B)</f>
        <v>6622751</v>
      </c>
      <c r="K3225" s="3" t="str">
        <f>_xlfn.XLOOKUP(Table29[[#This Row],[order_id]],orders!A:A,orders!E:E)</f>
        <v>Cash</v>
      </c>
      <c r="L3225" s="3" t="str">
        <f>_xlfn.XLOOKUP(Table29[[#This Row],[customer id]],customers!A:A,customers!C:C)</f>
        <v>Inactive</v>
      </c>
    </row>
    <row r="3226" spans="1:12" x14ac:dyDescent="0.35">
      <c r="A3226" s="3">
        <v>4476563699</v>
      </c>
      <c r="B3226">
        <v>153019</v>
      </c>
      <c r="C3226">
        <v>2</v>
      </c>
      <c r="D3226" s="2">
        <v>947.95</v>
      </c>
      <c r="E3226" s="2">
        <f>Table29[[#This Row],[quantity]]*Table29[[#This Row],[unit_price]]</f>
        <v>1895.9</v>
      </c>
      <c r="F3226" t="str">
        <f>_xlfn.XLOOKUP(Table29[[#This Row],[product_id]],products!A:A,products!B:B)</f>
        <v>Onions</v>
      </c>
      <c r="G3226" t="str">
        <f>_xlfn.XLOOKUP(B:B,products!A:A,products!C:C)</f>
        <v>Fruits &amp; Vegetables</v>
      </c>
      <c r="H3226" t="str">
        <f>_xlfn.XLOOKUP(Table29[[#This Row],[product_id]],products!A:A,products!D:D)</f>
        <v>Aurora LLC</v>
      </c>
      <c r="I3226" s="1">
        <f>_xlfn.XLOOKUP(Table29[[#This Row],[order_id]],orders!A:A,orders!C:C)</f>
        <v>45180.103472222225</v>
      </c>
      <c r="J3226" s="3">
        <f>_xlfn.XLOOKUP(Table29[[#This Row],[order_id]],orders!A:A,orders!B:B)</f>
        <v>59222551</v>
      </c>
      <c r="K3226" s="3" t="str">
        <f>_xlfn.XLOOKUP(Table29[[#This Row],[order_id]],orders!A:A,orders!E:E)</f>
        <v>UPI</v>
      </c>
      <c r="L3226" s="3" t="str">
        <f>_xlfn.XLOOKUP(Table29[[#This Row],[customer id]],customers!A:A,customers!C:C)</f>
        <v>Inactive</v>
      </c>
    </row>
    <row r="3227" spans="1:12" x14ac:dyDescent="0.35">
      <c r="A3227" s="3">
        <v>1580021952</v>
      </c>
      <c r="B3227">
        <v>327290</v>
      </c>
      <c r="C3227">
        <v>3</v>
      </c>
      <c r="D3227" s="2">
        <v>862.28</v>
      </c>
      <c r="E3227" s="2">
        <f>Table29[[#This Row],[quantity]]*Table29[[#This Row],[unit_price]]</f>
        <v>2586.84</v>
      </c>
      <c r="F3227" t="str">
        <f>_xlfn.XLOOKUP(Table29[[#This Row],[product_id]],products!A:A,products!B:B)</f>
        <v>Sugar</v>
      </c>
      <c r="G3227" t="str">
        <f>_xlfn.XLOOKUP(B:B,products!A:A,products!C:C)</f>
        <v>Grocery &amp; Staples</v>
      </c>
      <c r="H3227" t="str">
        <f>_xlfn.XLOOKUP(Table29[[#This Row],[product_id]],products!A:A,products!D:D)</f>
        <v>Nadkarni Inc</v>
      </c>
      <c r="I3227" s="1">
        <f>_xlfn.XLOOKUP(Table29[[#This Row],[order_id]],orders!A:A,orders!C:C)</f>
        <v>45589.598611111112</v>
      </c>
      <c r="J3227" s="3">
        <f>_xlfn.XLOOKUP(Table29[[#This Row],[order_id]],orders!A:A,orders!B:B)</f>
        <v>30317733</v>
      </c>
      <c r="K3227" s="3" t="str">
        <f>_xlfn.XLOOKUP(Table29[[#This Row],[order_id]],orders!A:A,orders!E:E)</f>
        <v>Cash</v>
      </c>
      <c r="L3227" s="3" t="str">
        <f>_xlfn.XLOOKUP(Table29[[#This Row],[customer id]],customers!A:A,customers!C:C)</f>
        <v>Inactive</v>
      </c>
    </row>
    <row r="3228" spans="1:12" x14ac:dyDescent="0.35">
      <c r="A3228" s="3">
        <v>7263454149</v>
      </c>
      <c r="B3228">
        <v>739534</v>
      </c>
      <c r="C3228">
        <v>3</v>
      </c>
      <c r="D3228" s="2">
        <v>994.56</v>
      </c>
      <c r="E3228" s="2">
        <f>Table29[[#This Row],[quantity]]*Table29[[#This Row],[unit_price]]</f>
        <v>2983.68</v>
      </c>
      <c r="F3228" t="str">
        <f>_xlfn.XLOOKUP(Table29[[#This Row],[product_id]],products!A:A,products!B:B)</f>
        <v>Toilet Cleaner</v>
      </c>
      <c r="G3228" t="str">
        <f>_xlfn.XLOOKUP(B:B,products!A:A,products!C:C)</f>
        <v>Household Care</v>
      </c>
      <c r="H3228" t="str">
        <f>_xlfn.XLOOKUP(Table29[[#This Row],[product_id]],products!A:A,products!D:D)</f>
        <v>Gera, Narang and Karpe</v>
      </c>
      <c r="I3228" s="1">
        <f>_xlfn.XLOOKUP(Table29[[#This Row],[order_id]],orders!A:A,orders!C:C)</f>
        <v>45213.067361111112</v>
      </c>
      <c r="J3228" s="3">
        <f>_xlfn.XLOOKUP(Table29[[#This Row],[order_id]],orders!A:A,orders!B:B)</f>
        <v>13760839</v>
      </c>
      <c r="K3228" s="3" t="str">
        <f>_xlfn.XLOOKUP(Table29[[#This Row],[order_id]],orders!A:A,orders!E:E)</f>
        <v>Card</v>
      </c>
      <c r="L3228" s="3" t="str">
        <f>_xlfn.XLOOKUP(Table29[[#This Row],[customer id]],customers!A:A,customers!C:C)</f>
        <v>Premium</v>
      </c>
    </row>
    <row r="3229" spans="1:12" x14ac:dyDescent="0.35">
      <c r="A3229" s="3">
        <v>4371924002</v>
      </c>
      <c r="B3229">
        <v>537274</v>
      </c>
      <c r="C3229">
        <v>2</v>
      </c>
      <c r="D3229" s="2">
        <v>702.71</v>
      </c>
      <c r="E3229" s="2">
        <f>Table29[[#This Row],[quantity]]*Table29[[#This Row],[unit_price]]</f>
        <v>1405.42</v>
      </c>
      <c r="F3229" t="str">
        <f>_xlfn.XLOOKUP(Table29[[#This Row],[product_id]],products!A:A,products!B:B)</f>
        <v>Pet Treats</v>
      </c>
      <c r="G3229" t="str">
        <f>_xlfn.XLOOKUP(B:B,products!A:A,products!C:C)</f>
        <v>Pet Care</v>
      </c>
      <c r="H3229" t="str">
        <f>_xlfn.XLOOKUP(Table29[[#This Row],[product_id]],products!A:A,products!D:D)</f>
        <v>Lal-Chauhan</v>
      </c>
      <c r="I3229" s="1">
        <f>_xlfn.XLOOKUP(Table29[[#This Row],[order_id]],orders!A:A,orders!C:C)</f>
        <v>45586.555555555555</v>
      </c>
      <c r="J3229" s="3">
        <f>_xlfn.XLOOKUP(Table29[[#This Row],[order_id]],orders!A:A,orders!B:B)</f>
        <v>75944533</v>
      </c>
      <c r="K3229" s="3" t="str">
        <f>_xlfn.XLOOKUP(Table29[[#This Row],[order_id]],orders!A:A,orders!E:E)</f>
        <v>Card</v>
      </c>
      <c r="L3229" s="3" t="str">
        <f>_xlfn.XLOOKUP(Table29[[#This Row],[customer id]],customers!A:A,customers!C:C)</f>
        <v>Inactive</v>
      </c>
    </row>
    <row r="3230" spans="1:12" x14ac:dyDescent="0.35">
      <c r="A3230" s="3">
        <v>2955277471</v>
      </c>
      <c r="B3230">
        <v>120532</v>
      </c>
      <c r="C3230">
        <v>2</v>
      </c>
      <c r="D3230" s="2">
        <v>697.53</v>
      </c>
      <c r="E3230" s="2">
        <f>Table29[[#This Row],[quantity]]*Table29[[#This Row],[unit_price]]</f>
        <v>1395.06</v>
      </c>
      <c r="F3230" t="str">
        <f>_xlfn.XLOOKUP(Table29[[#This Row],[product_id]],products!A:A,products!B:B)</f>
        <v>Wheat Flour</v>
      </c>
      <c r="G3230" t="str">
        <f>_xlfn.XLOOKUP(B:B,products!A:A,products!C:C)</f>
        <v>Grocery &amp; Staples</v>
      </c>
      <c r="H3230" t="str">
        <f>_xlfn.XLOOKUP(Table29[[#This Row],[product_id]],products!A:A,products!D:D)</f>
        <v>Nazareth Ltd</v>
      </c>
      <c r="I3230" s="1">
        <f>_xlfn.XLOOKUP(Table29[[#This Row],[order_id]],orders!A:A,orders!C:C)</f>
        <v>45266.542361111111</v>
      </c>
      <c r="J3230" s="3">
        <f>_xlfn.XLOOKUP(Table29[[#This Row],[order_id]],orders!A:A,orders!B:B)</f>
        <v>79960955</v>
      </c>
      <c r="K3230" s="3" t="str">
        <f>_xlfn.XLOOKUP(Table29[[#This Row],[order_id]],orders!A:A,orders!E:E)</f>
        <v>UPI</v>
      </c>
      <c r="L3230" s="3" t="str">
        <f>_xlfn.XLOOKUP(Table29[[#This Row],[customer id]],customers!A:A,customers!C:C)</f>
        <v>New</v>
      </c>
    </row>
    <row r="3231" spans="1:12" x14ac:dyDescent="0.35">
      <c r="A3231" s="3">
        <v>9445490338</v>
      </c>
      <c r="B3231">
        <v>94225</v>
      </c>
      <c r="C3231">
        <v>3</v>
      </c>
      <c r="D3231" s="2">
        <v>77.11</v>
      </c>
      <c r="E3231" s="2">
        <f>Table29[[#This Row],[quantity]]*Table29[[#This Row],[unit_price]]</f>
        <v>231.32999999999998</v>
      </c>
      <c r="F3231" t="str">
        <f>_xlfn.XLOOKUP(Table29[[#This Row],[product_id]],products!A:A,products!B:B)</f>
        <v>Toilet Cleaner</v>
      </c>
      <c r="G3231" t="str">
        <f>_xlfn.XLOOKUP(B:B,products!A:A,products!C:C)</f>
        <v>Household Care</v>
      </c>
      <c r="H3231" t="str">
        <f>_xlfn.XLOOKUP(Table29[[#This Row],[product_id]],products!A:A,products!D:D)</f>
        <v>Gulati, Ram and Sarkar</v>
      </c>
      <c r="I3231" s="1">
        <f>_xlfn.XLOOKUP(Table29[[#This Row],[order_id]],orders!A:A,orders!C:C)</f>
        <v>45069.95416666667</v>
      </c>
      <c r="J3231" s="3">
        <f>_xlfn.XLOOKUP(Table29[[#This Row],[order_id]],orders!A:A,orders!B:B)</f>
        <v>6812439</v>
      </c>
      <c r="K3231" s="3" t="str">
        <f>_xlfn.XLOOKUP(Table29[[#This Row],[order_id]],orders!A:A,orders!E:E)</f>
        <v>Cash</v>
      </c>
      <c r="L3231" s="3" t="str">
        <f>_xlfn.XLOOKUP(Table29[[#This Row],[customer id]],customers!A:A,customers!C:C)</f>
        <v>Premium</v>
      </c>
    </row>
    <row r="3232" spans="1:12" x14ac:dyDescent="0.35">
      <c r="A3232" s="3">
        <v>2668915104</v>
      </c>
      <c r="B3232">
        <v>690565</v>
      </c>
      <c r="C3232">
        <v>1</v>
      </c>
      <c r="D3232" s="2">
        <v>951.27</v>
      </c>
      <c r="E3232" s="2">
        <f>Table29[[#This Row],[quantity]]*Table29[[#This Row],[unit_price]]</f>
        <v>951.27</v>
      </c>
      <c r="F3232" t="str">
        <f>_xlfn.XLOOKUP(Table29[[#This Row],[product_id]],products!A:A,products!B:B)</f>
        <v>Cookies</v>
      </c>
      <c r="G3232" t="str">
        <f>_xlfn.XLOOKUP(B:B,products!A:A,products!C:C)</f>
        <v>Snacks &amp; Munchies</v>
      </c>
      <c r="H3232" t="str">
        <f>_xlfn.XLOOKUP(Table29[[#This Row],[product_id]],products!A:A,products!D:D)</f>
        <v>Roy, Seth and Patla</v>
      </c>
      <c r="I3232" s="1">
        <f>_xlfn.XLOOKUP(Table29[[#This Row],[order_id]],orders!A:A,orders!C:C)</f>
        <v>45261.856944444444</v>
      </c>
      <c r="J3232" s="3">
        <f>_xlfn.XLOOKUP(Table29[[#This Row],[order_id]],orders!A:A,orders!B:B)</f>
        <v>19180962</v>
      </c>
      <c r="K3232" s="3" t="str">
        <f>_xlfn.XLOOKUP(Table29[[#This Row],[order_id]],orders!A:A,orders!E:E)</f>
        <v>Card</v>
      </c>
      <c r="L3232" s="3" t="str">
        <f>_xlfn.XLOOKUP(Table29[[#This Row],[customer id]],customers!A:A,customers!C:C)</f>
        <v>Inactive</v>
      </c>
    </row>
    <row r="3233" spans="1:12" x14ac:dyDescent="0.35">
      <c r="A3233" s="3">
        <v>1045621584</v>
      </c>
      <c r="B3233">
        <v>669378</v>
      </c>
      <c r="C3233">
        <v>3</v>
      </c>
      <c r="D3233" s="2">
        <v>212.14</v>
      </c>
      <c r="E3233" s="2">
        <f>Table29[[#This Row],[quantity]]*Table29[[#This Row],[unit_price]]</f>
        <v>636.41999999999996</v>
      </c>
      <c r="F3233" t="str">
        <f>_xlfn.XLOOKUP(Table29[[#This Row],[product_id]],products!A:A,products!B:B)</f>
        <v>Potatoes</v>
      </c>
      <c r="G3233" t="str">
        <f>_xlfn.XLOOKUP(B:B,products!A:A,products!C:C)</f>
        <v>Fruits &amp; Vegetables</v>
      </c>
      <c r="H3233" t="str">
        <f>_xlfn.XLOOKUP(Table29[[#This Row],[product_id]],products!A:A,products!D:D)</f>
        <v>Chadha and Sons</v>
      </c>
      <c r="I3233" s="1">
        <f>_xlfn.XLOOKUP(Table29[[#This Row],[order_id]],orders!A:A,orders!C:C)</f>
        <v>45279.032638888886</v>
      </c>
      <c r="J3233" s="3">
        <f>_xlfn.XLOOKUP(Table29[[#This Row],[order_id]],orders!A:A,orders!B:B)</f>
        <v>85340038</v>
      </c>
      <c r="K3233" s="3" t="str">
        <f>_xlfn.XLOOKUP(Table29[[#This Row],[order_id]],orders!A:A,orders!E:E)</f>
        <v>UPI</v>
      </c>
      <c r="L3233" s="3" t="str">
        <f>_xlfn.XLOOKUP(Table29[[#This Row],[customer id]],customers!A:A,customers!C:C)</f>
        <v>Premium</v>
      </c>
    </row>
    <row r="3234" spans="1:12" x14ac:dyDescent="0.35">
      <c r="A3234" s="3">
        <v>4550545705</v>
      </c>
      <c r="B3234">
        <v>136533</v>
      </c>
      <c r="C3234">
        <v>3</v>
      </c>
      <c r="D3234" s="2">
        <v>826.21</v>
      </c>
      <c r="E3234" s="2">
        <f>Table29[[#This Row],[quantity]]*Table29[[#This Row],[unit_price]]</f>
        <v>2478.63</v>
      </c>
      <c r="F3234" t="str">
        <f>_xlfn.XLOOKUP(Table29[[#This Row],[product_id]],products!A:A,products!B:B)</f>
        <v>Eggs</v>
      </c>
      <c r="G3234" t="str">
        <f>_xlfn.XLOOKUP(B:B,products!A:A,products!C:C)</f>
        <v>Dairy &amp; Breakfast</v>
      </c>
      <c r="H3234" t="str">
        <f>_xlfn.XLOOKUP(Table29[[#This Row],[product_id]],products!A:A,products!D:D)</f>
        <v>Raghavan, Magar and Shanker</v>
      </c>
      <c r="I3234" s="1">
        <f>_xlfn.XLOOKUP(Table29[[#This Row],[order_id]],orders!A:A,orders!C:C)</f>
        <v>45464.197222222225</v>
      </c>
      <c r="J3234" s="3">
        <f>_xlfn.XLOOKUP(Table29[[#This Row],[order_id]],orders!A:A,orders!B:B)</f>
        <v>17805991</v>
      </c>
      <c r="K3234" s="3" t="str">
        <f>_xlfn.XLOOKUP(Table29[[#This Row],[order_id]],orders!A:A,orders!E:E)</f>
        <v>Card</v>
      </c>
      <c r="L3234" s="3" t="str">
        <f>_xlfn.XLOOKUP(Table29[[#This Row],[customer id]],customers!A:A,customers!C:C)</f>
        <v>New</v>
      </c>
    </row>
    <row r="3235" spans="1:12" x14ac:dyDescent="0.35">
      <c r="A3235" s="3">
        <v>3373390154</v>
      </c>
      <c r="B3235">
        <v>240179</v>
      </c>
      <c r="C3235">
        <v>2</v>
      </c>
      <c r="D3235" s="2">
        <v>90.56</v>
      </c>
      <c r="E3235" s="2">
        <f>Table29[[#This Row],[quantity]]*Table29[[#This Row],[unit_price]]</f>
        <v>181.12</v>
      </c>
      <c r="F3235" t="str">
        <f>_xlfn.XLOOKUP(Table29[[#This Row],[product_id]],products!A:A,products!B:B)</f>
        <v>Cough Syrup</v>
      </c>
      <c r="G3235" t="str">
        <f>_xlfn.XLOOKUP(B:B,products!A:A,products!C:C)</f>
        <v>Pharmacy</v>
      </c>
      <c r="H3235" t="str">
        <f>_xlfn.XLOOKUP(Table29[[#This Row],[product_id]],products!A:A,products!D:D)</f>
        <v>Ram-Suri</v>
      </c>
      <c r="I3235" s="1">
        <f>_xlfn.XLOOKUP(Table29[[#This Row],[order_id]],orders!A:A,orders!C:C)</f>
        <v>45497.379861111112</v>
      </c>
      <c r="J3235" s="3">
        <f>_xlfn.XLOOKUP(Table29[[#This Row],[order_id]],orders!A:A,orders!B:B)</f>
        <v>68703613</v>
      </c>
      <c r="K3235" s="3" t="str">
        <f>_xlfn.XLOOKUP(Table29[[#This Row],[order_id]],orders!A:A,orders!E:E)</f>
        <v>Cash</v>
      </c>
      <c r="L3235" s="3" t="str">
        <f>_xlfn.XLOOKUP(Table29[[#This Row],[customer id]],customers!A:A,customers!C:C)</f>
        <v>Inactive</v>
      </c>
    </row>
    <row r="3236" spans="1:12" x14ac:dyDescent="0.35">
      <c r="A3236" s="3">
        <v>5142985961</v>
      </c>
      <c r="B3236">
        <v>644847</v>
      </c>
      <c r="C3236">
        <v>3</v>
      </c>
      <c r="D3236" s="2">
        <v>622.80999999999995</v>
      </c>
      <c r="E3236" s="2">
        <f>Table29[[#This Row],[quantity]]*Table29[[#This Row],[unit_price]]</f>
        <v>1868.4299999999998</v>
      </c>
      <c r="F3236" t="str">
        <f>_xlfn.XLOOKUP(Table29[[#This Row],[product_id]],products!A:A,products!B:B)</f>
        <v>Salt</v>
      </c>
      <c r="G3236" t="str">
        <f>_xlfn.XLOOKUP(B:B,products!A:A,products!C:C)</f>
        <v>Grocery &amp; Staples</v>
      </c>
      <c r="H3236" t="str">
        <f>_xlfn.XLOOKUP(Table29[[#This Row],[product_id]],products!A:A,products!D:D)</f>
        <v>Jhaveri, Kata and Kapur</v>
      </c>
      <c r="I3236" s="1">
        <f>_xlfn.XLOOKUP(Table29[[#This Row],[order_id]],orders!A:A,orders!C:C)</f>
        <v>45329.117361111108</v>
      </c>
      <c r="J3236" s="3">
        <f>_xlfn.XLOOKUP(Table29[[#This Row],[order_id]],orders!A:A,orders!B:B)</f>
        <v>2457734</v>
      </c>
      <c r="K3236" s="3" t="str">
        <f>_xlfn.XLOOKUP(Table29[[#This Row],[order_id]],orders!A:A,orders!E:E)</f>
        <v>UPI</v>
      </c>
      <c r="L3236" s="3" t="str">
        <f>_xlfn.XLOOKUP(Table29[[#This Row],[customer id]],customers!A:A,customers!C:C)</f>
        <v>Premium</v>
      </c>
    </row>
    <row r="3237" spans="1:12" x14ac:dyDescent="0.35">
      <c r="A3237" s="3">
        <v>649220272</v>
      </c>
      <c r="B3237">
        <v>883013</v>
      </c>
      <c r="C3237">
        <v>2</v>
      </c>
      <c r="D3237" s="2">
        <v>989.88</v>
      </c>
      <c r="E3237" s="2">
        <f>Table29[[#This Row],[quantity]]*Table29[[#This Row],[unit_price]]</f>
        <v>1979.76</v>
      </c>
      <c r="F3237" t="str">
        <f>_xlfn.XLOOKUP(Table29[[#This Row],[product_id]],products!A:A,products!B:B)</f>
        <v>Eggs</v>
      </c>
      <c r="G3237" t="str">
        <f>_xlfn.XLOOKUP(B:B,products!A:A,products!C:C)</f>
        <v>Dairy &amp; Breakfast</v>
      </c>
      <c r="H3237" t="str">
        <f>_xlfn.XLOOKUP(Table29[[#This Row],[product_id]],products!A:A,products!D:D)</f>
        <v>Chahal Group</v>
      </c>
      <c r="I3237" s="1">
        <f>_xlfn.XLOOKUP(Table29[[#This Row],[order_id]],orders!A:A,orders!C:C)</f>
        <v>45192.633333333331</v>
      </c>
      <c r="J3237" s="3">
        <f>_xlfn.XLOOKUP(Table29[[#This Row],[order_id]],orders!A:A,orders!B:B)</f>
        <v>67696145</v>
      </c>
      <c r="K3237" s="3" t="str">
        <f>_xlfn.XLOOKUP(Table29[[#This Row],[order_id]],orders!A:A,orders!E:E)</f>
        <v>Card</v>
      </c>
      <c r="L3237" s="3" t="str">
        <f>_xlfn.XLOOKUP(Table29[[#This Row],[customer id]],customers!A:A,customers!C:C)</f>
        <v>Regular</v>
      </c>
    </row>
    <row r="3238" spans="1:12" x14ac:dyDescent="0.35">
      <c r="A3238" s="3">
        <v>5023958886</v>
      </c>
      <c r="B3238">
        <v>337168</v>
      </c>
      <c r="C3238">
        <v>1</v>
      </c>
      <c r="D3238" s="2">
        <v>545.49</v>
      </c>
      <c r="E3238" s="2">
        <f>Table29[[#This Row],[quantity]]*Table29[[#This Row],[unit_price]]</f>
        <v>545.49</v>
      </c>
      <c r="F3238" t="str">
        <f>_xlfn.XLOOKUP(Table29[[#This Row],[product_id]],products!A:A,products!B:B)</f>
        <v>Eggs</v>
      </c>
      <c r="G3238" t="str">
        <f>_xlfn.XLOOKUP(B:B,products!A:A,products!C:C)</f>
        <v>Dairy &amp; Breakfast</v>
      </c>
      <c r="H3238" t="str">
        <f>_xlfn.XLOOKUP(Table29[[#This Row],[product_id]],products!A:A,products!D:D)</f>
        <v>Dasgupta PLC</v>
      </c>
      <c r="I3238" s="1">
        <f>_xlfn.XLOOKUP(Table29[[#This Row],[order_id]],orders!A:A,orders!C:C)</f>
        <v>45559.234722222223</v>
      </c>
      <c r="J3238" s="3">
        <f>_xlfn.XLOOKUP(Table29[[#This Row],[order_id]],orders!A:A,orders!B:B)</f>
        <v>12832151</v>
      </c>
      <c r="K3238" s="3" t="str">
        <f>_xlfn.XLOOKUP(Table29[[#This Row],[order_id]],orders!A:A,orders!E:E)</f>
        <v>Card</v>
      </c>
      <c r="L3238" s="3" t="str">
        <f>_xlfn.XLOOKUP(Table29[[#This Row],[customer id]],customers!A:A,customers!C:C)</f>
        <v>Inactive</v>
      </c>
    </row>
    <row r="3239" spans="1:12" x14ac:dyDescent="0.35">
      <c r="A3239" s="3">
        <v>9993542681</v>
      </c>
      <c r="B3239">
        <v>880510</v>
      </c>
      <c r="C3239">
        <v>1</v>
      </c>
      <c r="D3239" s="2">
        <v>951.43</v>
      </c>
      <c r="E3239" s="2">
        <f>Table29[[#This Row],[quantity]]*Table29[[#This Row],[unit_price]]</f>
        <v>951.43</v>
      </c>
      <c r="F3239" t="str">
        <f>_xlfn.XLOOKUP(Table29[[#This Row],[product_id]],products!A:A,products!B:B)</f>
        <v>Bread</v>
      </c>
      <c r="G3239" t="str">
        <f>_xlfn.XLOOKUP(B:B,products!A:A,products!C:C)</f>
        <v>Dairy &amp; Breakfast</v>
      </c>
      <c r="H3239" t="str">
        <f>_xlfn.XLOOKUP(Table29[[#This Row],[product_id]],products!A:A,products!D:D)</f>
        <v>Roy-Char</v>
      </c>
      <c r="I3239" s="1">
        <f>_xlfn.XLOOKUP(Table29[[#This Row],[order_id]],orders!A:A,orders!C:C)</f>
        <v>45069.175000000003</v>
      </c>
      <c r="J3239" s="3">
        <f>_xlfn.XLOOKUP(Table29[[#This Row],[order_id]],orders!A:A,orders!B:B)</f>
        <v>42589311</v>
      </c>
      <c r="K3239" s="3" t="str">
        <f>_xlfn.XLOOKUP(Table29[[#This Row],[order_id]],orders!A:A,orders!E:E)</f>
        <v>UPI</v>
      </c>
      <c r="L3239" s="3" t="str">
        <f>_xlfn.XLOOKUP(Table29[[#This Row],[customer id]],customers!A:A,customers!C:C)</f>
        <v>Regular</v>
      </c>
    </row>
    <row r="3240" spans="1:12" x14ac:dyDescent="0.35">
      <c r="A3240" s="3">
        <v>4380367305</v>
      </c>
      <c r="B3240">
        <v>952168</v>
      </c>
      <c r="C3240">
        <v>1</v>
      </c>
      <c r="D3240" s="2">
        <v>236.95</v>
      </c>
      <c r="E3240" s="2">
        <f>Table29[[#This Row],[quantity]]*Table29[[#This Row],[unit_price]]</f>
        <v>236.95</v>
      </c>
      <c r="F3240" t="str">
        <f>_xlfn.XLOOKUP(Table29[[#This Row],[product_id]],products!A:A,products!B:B)</f>
        <v>Popcorn</v>
      </c>
      <c r="G3240" t="str">
        <f>_xlfn.XLOOKUP(B:B,products!A:A,products!C:C)</f>
        <v>Snacks &amp; Munchies</v>
      </c>
      <c r="H3240" t="str">
        <f>_xlfn.XLOOKUP(Table29[[#This Row],[product_id]],products!A:A,products!D:D)</f>
        <v>Krishnamurthy, Sibal and Das</v>
      </c>
      <c r="I3240" s="1">
        <f>_xlfn.XLOOKUP(Table29[[#This Row],[order_id]],orders!A:A,orders!C:C)</f>
        <v>45390.568749999999</v>
      </c>
      <c r="J3240" s="3">
        <f>_xlfn.XLOOKUP(Table29[[#This Row],[order_id]],orders!A:A,orders!B:B)</f>
        <v>8955057</v>
      </c>
      <c r="K3240" s="3" t="str">
        <f>_xlfn.XLOOKUP(Table29[[#This Row],[order_id]],orders!A:A,orders!E:E)</f>
        <v>Wallet</v>
      </c>
      <c r="L3240" s="3" t="str">
        <f>_xlfn.XLOOKUP(Table29[[#This Row],[customer id]],customers!A:A,customers!C:C)</f>
        <v>Regular</v>
      </c>
    </row>
    <row r="3241" spans="1:12" x14ac:dyDescent="0.35">
      <c r="A3241" s="3">
        <v>3626113485</v>
      </c>
      <c r="B3241">
        <v>863930</v>
      </c>
      <c r="C3241">
        <v>2</v>
      </c>
      <c r="D3241" s="2">
        <v>242.57</v>
      </c>
      <c r="E3241" s="2">
        <f>Table29[[#This Row],[quantity]]*Table29[[#This Row],[unit_price]]</f>
        <v>485.14</v>
      </c>
      <c r="F3241" t="str">
        <f>_xlfn.XLOOKUP(Table29[[#This Row],[product_id]],products!A:A,products!B:B)</f>
        <v>Shampoo</v>
      </c>
      <c r="G3241" t="str">
        <f>_xlfn.XLOOKUP(B:B,products!A:A,products!C:C)</f>
        <v>Personal Care</v>
      </c>
      <c r="H3241" t="str">
        <f>_xlfn.XLOOKUP(Table29[[#This Row],[product_id]],products!A:A,products!D:D)</f>
        <v>Sathe, Agarwal and Dhar</v>
      </c>
      <c r="I3241" s="1">
        <f>_xlfn.XLOOKUP(Table29[[#This Row],[order_id]],orders!A:A,orders!C:C)</f>
        <v>45377.069444444445</v>
      </c>
      <c r="J3241" s="3">
        <f>_xlfn.XLOOKUP(Table29[[#This Row],[order_id]],orders!A:A,orders!B:B)</f>
        <v>97286925</v>
      </c>
      <c r="K3241" s="3" t="str">
        <f>_xlfn.XLOOKUP(Table29[[#This Row],[order_id]],orders!A:A,orders!E:E)</f>
        <v>Cash</v>
      </c>
      <c r="L3241" s="3" t="str">
        <f>_xlfn.XLOOKUP(Table29[[#This Row],[customer id]],customers!A:A,customers!C:C)</f>
        <v>Inactive</v>
      </c>
    </row>
    <row r="3242" spans="1:12" x14ac:dyDescent="0.35">
      <c r="A3242" s="3">
        <v>4399099668</v>
      </c>
      <c r="B3242">
        <v>354409</v>
      </c>
      <c r="C3242">
        <v>1</v>
      </c>
      <c r="D3242" s="2">
        <v>325.08</v>
      </c>
      <c r="E3242" s="2">
        <f>Table29[[#This Row],[quantity]]*Table29[[#This Row],[unit_price]]</f>
        <v>325.08</v>
      </c>
      <c r="F3242" t="str">
        <f>_xlfn.XLOOKUP(Table29[[#This Row],[product_id]],products!A:A,products!B:B)</f>
        <v>Pulses</v>
      </c>
      <c r="G3242" t="str">
        <f>_xlfn.XLOOKUP(B:B,products!A:A,products!C:C)</f>
        <v>Grocery &amp; Staples</v>
      </c>
      <c r="H3242" t="str">
        <f>_xlfn.XLOOKUP(Table29[[#This Row],[product_id]],products!A:A,products!D:D)</f>
        <v>Bose-Pandit</v>
      </c>
      <c r="I3242" s="1">
        <f>_xlfn.XLOOKUP(Table29[[#This Row],[order_id]],orders!A:A,orders!C:C)</f>
        <v>45095.716666666667</v>
      </c>
      <c r="J3242" s="3">
        <f>_xlfn.XLOOKUP(Table29[[#This Row],[order_id]],orders!A:A,orders!B:B)</f>
        <v>44050697</v>
      </c>
      <c r="K3242" s="3" t="str">
        <f>_xlfn.XLOOKUP(Table29[[#This Row],[order_id]],orders!A:A,orders!E:E)</f>
        <v>Wallet</v>
      </c>
      <c r="L3242" s="3" t="str">
        <f>_xlfn.XLOOKUP(Table29[[#This Row],[customer id]],customers!A:A,customers!C:C)</f>
        <v>New</v>
      </c>
    </row>
    <row r="3243" spans="1:12" x14ac:dyDescent="0.35">
      <c r="A3243" s="3">
        <v>3760880745</v>
      </c>
      <c r="B3243">
        <v>723678</v>
      </c>
      <c r="C3243">
        <v>1</v>
      </c>
      <c r="D3243" s="2">
        <v>675.46</v>
      </c>
      <c r="E3243" s="2">
        <f>Table29[[#This Row],[quantity]]*Table29[[#This Row],[unit_price]]</f>
        <v>675.46</v>
      </c>
      <c r="F3243" t="str">
        <f>_xlfn.XLOOKUP(Table29[[#This Row],[product_id]],products!A:A,products!B:B)</f>
        <v>Dog Food</v>
      </c>
      <c r="G3243" t="str">
        <f>_xlfn.XLOOKUP(B:B,products!A:A,products!C:C)</f>
        <v>Pet Care</v>
      </c>
      <c r="H3243" t="str">
        <f>_xlfn.XLOOKUP(Table29[[#This Row],[product_id]],products!A:A,products!D:D)</f>
        <v>Lall, Datta and Swamy</v>
      </c>
      <c r="I3243" s="1">
        <f>_xlfn.XLOOKUP(Table29[[#This Row],[order_id]],orders!A:A,orders!C:C)</f>
        <v>45578.914583333331</v>
      </c>
      <c r="J3243" s="3">
        <f>_xlfn.XLOOKUP(Table29[[#This Row],[order_id]],orders!A:A,orders!B:B)</f>
        <v>8791577</v>
      </c>
      <c r="K3243" s="3" t="str">
        <f>_xlfn.XLOOKUP(Table29[[#This Row],[order_id]],orders!A:A,orders!E:E)</f>
        <v>UPI</v>
      </c>
      <c r="L3243" s="3" t="str">
        <f>_xlfn.XLOOKUP(Table29[[#This Row],[customer id]],customers!A:A,customers!C:C)</f>
        <v>Regular</v>
      </c>
    </row>
    <row r="3244" spans="1:12" x14ac:dyDescent="0.35">
      <c r="A3244" s="3">
        <v>1803155516</v>
      </c>
      <c r="B3244">
        <v>378287</v>
      </c>
      <c r="C3244">
        <v>2</v>
      </c>
      <c r="D3244" s="2">
        <v>332.84</v>
      </c>
      <c r="E3244" s="2">
        <f>Table29[[#This Row],[quantity]]*Table29[[#This Row],[unit_price]]</f>
        <v>665.68</v>
      </c>
      <c r="F3244" t="str">
        <f>_xlfn.XLOOKUP(Table29[[#This Row],[product_id]],products!A:A,products!B:B)</f>
        <v>Lemonade</v>
      </c>
      <c r="G3244" t="str">
        <f>_xlfn.XLOOKUP(B:B,products!A:A,products!C:C)</f>
        <v>Cold Drinks &amp; Juices</v>
      </c>
      <c r="H3244" t="str">
        <f>_xlfn.XLOOKUP(Table29[[#This Row],[product_id]],products!A:A,products!D:D)</f>
        <v>Ramesh-Jain</v>
      </c>
      <c r="I3244" s="1">
        <f>_xlfn.XLOOKUP(Table29[[#This Row],[order_id]],orders!A:A,orders!C:C)</f>
        <v>45098.066666666666</v>
      </c>
      <c r="J3244" s="3">
        <f>_xlfn.XLOOKUP(Table29[[#This Row],[order_id]],orders!A:A,orders!B:B)</f>
        <v>98088303</v>
      </c>
      <c r="K3244" s="3" t="str">
        <f>_xlfn.XLOOKUP(Table29[[#This Row],[order_id]],orders!A:A,orders!E:E)</f>
        <v>Cash</v>
      </c>
      <c r="L3244" s="3" t="str">
        <f>_xlfn.XLOOKUP(Table29[[#This Row],[customer id]],customers!A:A,customers!C:C)</f>
        <v>New</v>
      </c>
    </row>
    <row r="3245" spans="1:12" x14ac:dyDescent="0.35">
      <c r="A3245" s="3">
        <v>4413782983</v>
      </c>
      <c r="B3245">
        <v>799459</v>
      </c>
      <c r="C3245">
        <v>3</v>
      </c>
      <c r="D3245" s="2">
        <v>852.02</v>
      </c>
      <c r="E3245" s="2">
        <f>Table29[[#This Row],[quantity]]*Table29[[#This Row],[unit_price]]</f>
        <v>2556.06</v>
      </c>
      <c r="F3245" t="str">
        <f>_xlfn.XLOOKUP(Table29[[#This Row],[product_id]],products!A:A,products!B:B)</f>
        <v>Vitamins</v>
      </c>
      <c r="G3245" t="str">
        <f>_xlfn.XLOOKUP(B:B,products!A:A,products!C:C)</f>
        <v>Pharmacy</v>
      </c>
      <c r="H3245" t="str">
        <f>_xlfn.XLOOKUP(Table29[[#This Row],[product_id]],products!A:A,products!D:D)</f>
        <v>Garg, Kari and Kapur</v>
      </c>
      <c r="I3245" s="1">
        <f>_xlfn.XLOOKUP(Table29[[#This Row],[order_id]],orders!A:A,orders!C:C)</f>
        <v>45078.763194444444</v>
      </c>
      <c r="J3245" s="3">
        <f>_xlfn.XLOOKUP(Table29[[#This Row],[order_id]],orders!A:A,orders!B:B)</f>
        <v>47515046</v>
      </c>
      <c r="K3245" s="3" t="str">
        <f>_xlfn.XLOOKUP(Table29[[#This Row],[order_id]],orders!A:A,orders!E:E)</f>
        <v>Cash</v>
      </c>
      <c r="L3245" s="3" t="str">
        <f>_xlfn.XLOOKUP(Table29[[#This Row],[customer id]],customers!A:A,customers!C:C)</f>
        <v>New</v>
      </c>
    </row>
    <row r="3246" spans="1:12" x14ac:dyDescent="0.35">
      <c r="A3246" s="3">
        <v>6766424456</v>
      </c>
      <c r="B3246">
        <v>721521</v>
      </c>
      <c r="C3246">
        <v>1</v>
      </c>
      <c r="D3246" s="2">
        <v>417.39</v>
      </c>
      <c r="E3246" s="2">
        <f>Table29[[#This Row],[quantity]]*Table29[[#This Row],[unit_price]]</f>
        <v>417.39</v>
      </c>
      <c r="F3246" t="str">
        <f>_xlfn.XLOOKUP(Table29[[#This Row],[product_id]],products!A:A,products!B:B)</f>
        <v>Rice</v>
      </c>
      <c r="G3246" t="str">
        <f>_xlfn.XLOOKUP(B:B,products!A:A,products!C:C)</f>
        <v>Grocery &amp; Staples</v>
      </c>
      <c r="H3246" t="str">
        <f>_xlfn.XLOOKUP(Table29[[#This Row],[product_id]],products!A:A,products!D:D)</f>
        <v>Ramanathan, Agarwal and Baria</v>
      </c>
      <c r="I3246" s="1">
        <f>_xlfn.XLOOKUP(Table29[[#This Row],[order_id]],orders!A:A,orders!C:C)</f>
        <v>45392.245138888888</v>
      </c>
      <c r="J3246" s="3">
        <f>_xlfn.XLOOKUP(Table29[[#This Row],[order_id]],orders!A:A,orders!B:B)</f>
        <v>21866852</v>
      </c>
      <c r="K3246" s="3" t="str">
        <f>_xlfn.XLOOKUP(Table29[[#This Row],[order_id]],orders!A:A,orders!E:E)</f>
        <v>Cash</v>
      </c>
      <c r="L3246" s="3" t="str">
        <f>_xlfn.XLOOKUP(Table29[[#This Row],[customer id]],customers!A:A,customers!C:C)</f>
        <v>Premium</v>
      </c>
    </row>
    <row r="3247" spans="1:12" x14ac:dyDescent="0.35">
      <c r="A3247" s="3">
        <v>8701531535</v>
      </c>
      <c r="B3247">
        <v>219598</v>
      </c>
      <c r="C3247">
        <v>3</v>
      </c>
      <c r="D3247" s="2">
        <v>367.08</v>
      </c>
      <c r="E3247" s="2">
        <f>Table29[[#This Row],[quantity]]*Table29[[#This Row],[unit_price]]</f>
        <v>1101.24</v>
      </c>
      <c r="F3247" t="str">
        <f>_xlfn.XLOOKUP(Table29[[#This Row],[product_id]],products!A:A,products!B:B)</f>
        <v>Shampoo</v>
      </c>
      <c r="G3247" t="str">
        <f>_xlfn.XLOOKUP(B:B,products!A:A,products!C:C)</f>
        <v>Personal Care</v>
      </c>
      <c r="H3247" t="str">
        <f>_xlfn.XLOOKUP(Table29[[#This Row],[product_id]],products!A:A,products!D:D)</f>
        <v>Arora-Magar</v>
      </c>
      <c r="I3247" s="1">
        <f>_xlfn.XLOOKUP(Table29[[#This Row],[order_id]],orders!A:A,orders!C:C)</f>
        <v>45537.999305555553</v>
      </c>
      <c r="J3247" s="3">
        <f>_xlfn.XLOOKUP(Table29[[#This Row],[order_id]],orders!A:A,orders!B:B)</f>
        <v>52613657</v>
      </c>
      <c r="K3247" s="3" t="str">
        <f>_xlfn.XLOOKUP(Table29[[#This Row],[order_id]],orders!A:A,orders!E:E)</f>
        <v>Card</v>
      </c>
      <c r="L3247" s="3" t="str">
        <f>_xlfn.XLOOKUP(Table29[[#This Row],[customer id]],customers!A:A,customers!C:C)</f>
        <v>New</v>
      </c>
    </row>
    <row r="3248" spans="1:12" x14ac:dyDescent="0.35">
      <c r="A3248" s="3">
        <v>3961971562</v>
      </c>
      <c r="B3248">
        <v>707935</v>
      </c>
      <c r="C3248">
        <v>2</v>
      </c>
      <c r="D3248" s="2">
        <v>820.9</v>
      </c>
      <c r="E3248" s="2">
        <f>Table29[[#This Row],[quantity]]*Table29[[#This Row],[unit_price]]</f>
        <v>1641.8</v>
      </c>
      <c r="F3248" t="str">
        <f>_xlfn.XLOOKUP(Table29[[#This Row],[product_id]],products!A:A,products!B:B)</f>
        <v>Cat Food</v>
      </c>
      <c r="G3248" t="str">
        <f>_xlfn.XLOOKUP(B:B,products!A:A,products!C:C)</f>
        <v>Pet Care</v>
      </c>
      <c r="H3248" t="str">
        <f>_xlfn.XLOOKUP(Table29[[#This Row],[product_id]],products!A:A,products!D:D)</f>
        <v>Anne, Mammen and Khatri</v>
      </c>
      <c r="I3248" s="1">
        <f>_xlfn.XLOOKUP(Table29[[#This Row],[order_id]],orders!A:A,orders!C:C)</f>
        <v>45401.818749999999</v>
      </c>
      <c r="J3248" s="3">
        <f>_xlfn.XLOOKUP(Table29[[#This Row],[order_id]],orders!A:A,orders!B:B)</f>
        <v>89811984</v>
      </c>
      <c r="K3248" s="3" t="str">
        <f>_xlfn.XLOOKUP(Table29[[#This Row],[order_id]],orders!A:A,orders!E:E)</f>
        <v>UPI</v>
      </c>
      <c r="L3248" s="3" t="str">
        <f>_xlfn.XLOOKUP(Table29[[#This Row],[customer id]],customers!A:A,customers!C:C)</f>
        <v>Regular</v>
      </c>
    </row>
    <row r="3249" spans="1:12" x14ac:dyDescent="0.35">
      <c r="A3249" s="3">
        <v>1337510774</v>
      </c>
      <c r="B3249">
        <v>848226</v>
      </c>
      <c r="C3249">
        <v>1</v>
      </c>
      <c r="D3249" s="2">
        <v>209.59</v>
      </c>
      <c r="E3249" s="2">
        <f>Table29[[#This Row],[quantity]]*Table29[[#This Row],[unit_price]]</f>
        <v>209.59</v>
      </c>
      <c r="F3249" t="str">
        <f>_xlfn.XLOOKUP(Table29[[#This Row],[product_id]],products!A:A,products!B:B)</f>
        <v>Tomatoes</v>
      </c>
      <c r="G3249" t="str">
        <f>_xlfn.XLOOKUP(B:B,products!A:A,products!C:C)</f>
        <v>Fruits &amp; Vegetables</v>
      </c>
      <c r="H3249" t="str">
        <f>_xlfn.XLOOKUP(Table29[[#This Row],[product_id]],products!A:A,products!D:D)</f>
        <v>Barad and Sons</v>
      </c>
      <c r="I3249" s="1">
        <f>_xlfn.XLOOKUP(Table29[[#This Row],[order_id]],orders!A:A,orders!C:C)</f>
        <v>45492.52847222222</v>
      </c>
      <c r="J3249" s="3">
        <f>_xlfn.XLOOKUP(Table29[[#This Row],[order_id]],orders!A:A,orders!B:B)</f>
        <v>80800079</v>
      </c>
      <c r="K3249" s="3" t="str">
        <f>_xlfn.XLOOKUP(Table29[[#This Row],[order_id]],orders!A:A,orders!E:E)</f>
        <v>Card</v>
      </c>
      <c r="L3249" s="3" t="str">
        <f>_xlfn.XLOOKUP(Table29[[#This Row],[customer id]],customers!A:A,customers!C:C)</f>
        <v>Inactive</v>
      </c>
    </row>
    <row r="3250" spans="1:12" x14ac:dyDescent="0.35">
      <c r="A3250" s="3">
        <v>8859147707</v>
      </c>
      <c r="B3250">
        <v>123983</v>
      </c>
      <c r="C3250">
        <v>1</v>
      </c>
      <c r="D3250" s="2">
        <v>785.67</v>
      </c>
      <c r="E3250" s="2">
        <f>Table29[[#This Row],[quantity]]*Table29[[#This Row],[unit_price]]</f>
        <v>785.67</v>
      </c>
      <c r="F3250" t="str">
        <f>_xlfn.XLOOKUP(Table29[[#This Row],[product_id]],products!A:A,products!B:B)</f>
        <v>Cough Syrup</v>
      </c>
      <c r="G3250" t="str">
        <f>_xlfn.XLOOKUP(B:B,products!A:A,products!C:C)</f>
        <v>Pharmacy</v>
      </c>
      <c r="H3250" t="str">
        <f>_xlfn.XLOOKUP(Table29[[#This Row],[product_id]],products!A:A,products!D:D)</f>
        <v>Kurian-Chhabra</v>
      </c>
      <c r="I3250" s="1">
        <f>_xlfn.XLOOKUP(Table29[[#This Row],[order_id]],orders!A:A,orders!C:C)</f>
        <v>45380.905555555553</v>
      </c>
      <c r="J3250" s="3">
        <f>_xlfn.XLOOKUP(Table29[[#This Row],[order_id]],orders!A:A,orders!B:B)</f>
        <v>78394303</v>
      </c>
      <c r="K3250" s="3" t="str">
        <f>_xlfn.XLOOKUP(Table29[[#This Row],[order_id]],orders!A:A,orders!E:E)</f>
        <v>Cash</v>
      </c>
      <c r="L3250" s="3" t="str">
        <f>_xlfn.XLOOKUP(Table29[[#This Row],[customer id]],customers!A:A,customers!C:C)</f>
        <v>Inactive</v>
      </c>
    </row>
    <row r="3251" spans="1:12" x14ac:dyDescent="0.35">
      <c r="A3251" s="3">
        <v>5850669672</v>
      </c>
      <c r="B3251">
        <v>611575</v>
      </c>
      <c r="C3251">
        <v>2</v>
      </c>
      <c r="D3251" s="2">
        <v>482.06</v>
      </c>
      <c r="E3251" s="2">
        <f>Table29[[#This Row],[quantity]]*Table29[[#This Row],[unit_price]]</f>
        <v>964.12</v>
      </c>
      <c r="F3251" t="str">
        <f>_xlfn.XLOOKUP(Table29[[#This Row],[product_id]],products!A:A,products!B:B)</f>
        <v>Frozen Pizza</v>
      </c>
      <c r="G3251" t="str">
        <f>_xlfn.XLOOKUP(B:B,products!A:A,products!C:C)</f>
        <v>Instant &amp; Frozen Food</v>
      </c>
      <c r="H3251" t="str">
        <f>_xlfn.XLOOKUP(Table29[[#This Row],[product_id]],products!A:A,products!D:D)</f>
        <v>Bhat, Nigam and Hayer</v>
      </c>
      <c r="I3251" s="1">
        <f>_xlfn.XLOOKUP(Table29[[#This Row],[order_id]],orders!A:A,orders!C:C)</f>
        <v>45087.364583333336</v>
      </c>
      <c r="J3251" s="3">
        <f>_xlfn.XLOOKUP(Table29[[#This Row],[order_id]],orders!A:A,orders!B:B)</f>
        <v>24137201</v>
      </c>
      <c r="K3251" s="3" t="str">
        <f>_xlfn.XLOOKUP(Table29[[#This Row],[order_id]],orders!A:A,orders!E:E)</f>
        <v>UPI</v>
      </c>
      <c r="L3251" s="3" t="str">
        <f>_xlfn.XLOOKUP(Table29[[#This Row],[customer id]],customers!A:A,customers!C:C)</f>
        <v>New</v>
      </c>
    </row>
    <row r="3252" spans="1:12" x14ac:dyDescent="0.35">
      <c r="A3252" s="3">
        <v>1183906926</v>
      </c>
      <c r="B3252">
        <v>706112</v>
      </c>
      <c r="C3252">
        <v>2</v>
      </c>
      <c r="D3252" s="2">
        <v>478.79</v>
      </c>
      <c r="E3252" s="2">
        <f>Table29[[#This Row],[quantity]]*Table29[[#This Row],[unit_price]]</f>
        <v>957.58</v>
      </c>
      <c r="F3252" t="str">
        <f>_xlfn.XLOOKUP(Table29[[#This Row],[product_id]],products!A:A,products!B:B)</f>
        <v>Vitamins</v>
      </c>
      <c r="G3252" t="str">
        <f>_xlfn.XLOOKUP(B:B,products!A:A,products!C:C)</f>
        <v>Pharmacy</v>
      </c>
      <c r="H3252" t="str">
        <f>_xlfn.XLOOKUP(Table29[[#This Row],[product_id]],products!A:A,products!D:D)</f>
        <v>Magar, Gara and Garg</v>
      </c>
      <c r="I3252" s="1">
        <f>_xlfn.XLOOKUP(Table29[[#This Row],[order_id]],orders!A:A,orders!C:C)</f>
        <v>45289.849305555559</v>
      </c>
      <c r="J3252" s="3">
        <f>_xlfn.XLOOKUP(Table29[[#This Row],[order_id]],orders!A:A,orders!B:B)</f>
        <v>60385293</v>
      </c>
      <c r="K3252" s="3" t="str">
        <f>_xlfn.XLOOKUP(Table29[[#This Row],[order_id]],orders!A:A,orders!E:E)</f>
        <v>UPI</v>
      </c>
      <c r="L3252" s="3" t="str">
        <f>_xlfn.XLOOKUP(Table29[[#This Row],[customer id]],customers!A:A,customers!C:C)</f>
        <v>Premium</v>
      </c>
    </row>
    <row r="3253" spans="1:12" x14ac:dyDescent="0.35">
      <c r="A3253" s="3">
        <v>6277509652</v>
      </c>
      <c r="B3253">
        <v>942001</v>
      </c>
      <c r="C3253">
        <v>3</v>
      </c>
      <c r="D3253" s="2">
        <v>671.55</v>
      </c>
      <c r="E3253" s="2">
        <f>Table29[[#This Row],[quantity]]*Table29[[#This Row],[unit_price]]</f>
        <v>2014.6499999999999</v>
      </c>
      <c r="F3253" t="str">
        <f>_xlfn.XLOOKUP(Table29[[#This Row],[product_id]],products!A:A,products!B:B)</f>
        <v>Cat Food</v>
      </c>
      <c r="G3253" t="str">
        <f>_xlfn.XLOOKUP(B:B,products!A:A,products!C:C)</f>
        <v>Pet Care</v>
      </c>
      <c r="H3253" t="str">
        <f>_xlfn.XLOOKUP(Table29[[#This Row],[product_id]],products!A:A,products!D:D)</f>
        <v>Acharya Ltd</v>
      </c>
      <c r="I3253" s="1">
        <f>_xlfn.XLOOKUP(Table29[[#This Row],[order_id]],orders!A:A,orders!C:C)</f>
        <v>45596.35</v>
      </c>
      <c r="J3253" s="3">
        <f>_xlfn.XLOOKUP(Table29[[#This Row],[order_id]],orders!A:A,orders!B:B)</f>
        <v>71956734</v>
      </c>
      <c r="K3253" s="3" t="str">
        <f>_xlfn.XLOOKUP(Table29[[#This Row],[order_id]],orders!A:A,orders!E:E)</f>
        <v>Wallet</v>
      </c>
      <c r="L3253" s="3" t="str">
        <f>_xlfn.XLOOKUP(Table29[[#This Row],[customer id]],customers!A:A,customers!C:C)</f>
        <v>New</v>
      </c>
    </row>
    <row r="3254" spans="1:12" x14ac:dyDescent="0.35">
      <c r="A3254" s="3">
        <v>72748189</v>
      </c>
      <c r="B3254">
        <v>36412</v>
      </c>
      <c r="C3254">
        <v>3</v>
      </c>
      <c r="D3254" s="2">
        <v>397.68</v>
      </c>
      <c r="E3254" s="2">
        <f>Table29[[#This Row],[quantity]]*Table29[[#This Row],[unit_price]]</f>
        <v>1193.04</v>
      </c>
      <c r="F3254" t="str">
        <f>_xlfn.XLOOKUP(Table29[[#This Row],[product_id]],products!A:A,products!B:B)</f>
        <v>Dish Soap</v>
      </c>
      <c r="G3254" t="str">
        <f>_xlfn.XLOOKUP(B:B,products!A:A,products!C:C)</f>
        <v>Household Care</v>
      </c>
      <c r="H3254" t="str">
        <f>_xlfn.XLOOKUP(Table29[[#This Row],[product_id]],products!A:A,products!D:D)</f>
        <v>Muni-Shankar</v>
      </c>
      <c r="I3254" s="1">
        <f>_xlfn.XLOOKUP(Table29[[#This Row],[order_id]],orders!A:A,orders!C:C)</f>
        <v>45095.272916666669</v>
      </c>
      <c r="J3254" s="3">
        <f>_xlfn.XLOOKUP(Table29[[#This Row],[order_id]],orders!A:A,orders!B:B)</f>
        <v>82286725</v>
      </c>
      <c r="K3254" s="3" t="str">
        <f>_xlfn.XLOOKUP(Table29[[#This Row],[order_id]],orders!A:A,orders!E:E)</f>
        <v>Wallet</v>
      </c>
      <c r="L3254" s="3" t="str">
        <f>_xlfn.XLOOKUP(Table29[[#This Row],[customer id]],customers!A:A,customers!C:C)</f>
        <v>Premium</v>
      </c>
    </row>
    <row r="3255" spans="1:12" x14ac:dyDescent="0.35">
      <c r="A3255" s="3">
        <v>3164922639</v>
      </c>
      <c r="B3255">
        <v>537274</v>
      </c>
      <c r="C3255">
        <v>3</v>
      </c>
      <c r="D3255" s="2">
        <v>702.71</v>
      </c>
      <c r="E3255" s="2">
        <f>Table29[[#This Row],[quantity]]*Table29[[#This Row],[unit_price]]</f>
        <v>2108.13</v>
      </c>
      <c r="F3255" t="str">
        <f>_xlfn.XLOOKUP(Table29[[#This Row],[product_id]],products!A:A,products!B:B)</f>
        <v>Pet Treats</v>
      </c>
      <c r="G3255" t="str">
        <f>_xlfn.XLOOKUP(B:B,products!A:A,products!C:C)</f>
        <v>Pet Care</v>
      </c>
      <c r="H3255" t="str">
        <f>_xlfn.XLOOKUP(Table29[[#This Row],[product_id]],products!A:A,products!D:D)</f>
        <v>Lal-Chauhan</v>
      </c>
      <c r="I3255" s="1">
        <f>_xlfn.XLOOKUP(Table29[[#This Row],[order_id]],orders!A:A,orders!C:C)</f>
        <v>45417.958333333336</v>
      </c>
      <c r="J3255" s="3">
        <f>_xlfn.XLOOKUP(Table29[[#This Row],[order_id]],orders!A:A,orders!B:B)</f>
        <v>74230420</v>
      </c>
      <c r="K3255" s="3" t="str">
        <f>_xlfn.XLOOKUP(Table29[[#This Row],[order_id]],orders!A:A,orders!E:E)</f>
        <v>UPI</v>
      </c>
      <c r="L3255" s="3" t="str">
        <f>_xlfn.XLOOKUP(Table29[[#This Row],[customer id]],customers!A:A,customers!C:C)</f>
        <v>Regular</v>
      </c>
    </row>
    <row r="3256" spans="1:12" x14ac:dyDescent="0.35">
      <c r="A3256" s="3">
        <v>1768504415</v>
      </c>
      <c r="B3256">
        <v>762527</v>
      </c>
      <c r="C3256">
        <v>3</v>
      </c>
      <c r="D3256" s="2">
        <v>690.08</v>
      </c>
      <c r="E3256" s="2">
        <f>Table29[[#This Row],[quantity]]*Table29[[#This Row],[unit_price]]</f>
        <v>2070.2400000000002</v>
      </c>
      <c r="F3256" t="str">
        <f>_xlfn.XLOOKUP(Table29[[#This Row],[product_id]],products!A:A,products!B:B)</f>
        <v>Biscuits</v>
      </c>
      <c r="G3256" t="str">
        <f>_xlfn.XLOOKUP(B:B,products!A:A,products!C:C)</f>
        <v>Snacks &amp; Munchies</v>
      </c>
      <c r="H3256" t="str">
        <f>_xlfn.XLOOKUP(Table29[[#This Row],[product_id]],products!A:A,products!D:D)</f>
        <v>Chad, Yohannan and Chopra</v>
      </c>
      <c r="I3256" s="1">
        <f>_xlfn.XLOOKUP(Table29[[#This Row],[order_id]],orders!A:A,orders!C:C)</f>
        <v>45184.825694444444</v>
      </c>
      <c r="J3256" s="3">
        <f>_xlfn.XLOOKUP(Table29[[#This Row],[order_id]],orders!A:A,orders!B:B)</f>
        <v>20209237</v>
      </c>
      <c r="K3256" s="3" t="str">
        <f>_xlfn.XLOOKUP(Table29[[#This Row],[order_id]],orders!A:A,orders!E:E)</f>
        <v>Wallet</v>
      </c>
      <c r="L3256" s="3" t="str">
        <f>_xlfn.XLOOKUP(Table29[[#This Row],[customer id]],customers!A:A,customers!C:C)</f>
        <v>Regular</v>
      </c>
    </row>
    <row r="3257" spans="1:12" x14ac:dyDescent="0.35">
      <c r="A3257" s="3">
        <v>8173155169</v>
      </c>
      <c r="B3257">
        <v>140489</v>
      </c>
      <c r="C3257">
        <v>1</v>
      </c>
      <c r="D3257" s="2">
        <v>650.20000000000005</v>
      </c>
      <c r="E3257" s="2">
        <f>Table29[[#This Row],[quantity]]*Table29[[#This Row],[unit_price]]</f>
        <v>650.20000000000005</v>
      </c>
      <c r="F3257" t="str">
        <f>_xlfn.XLOOKUP(Table29[[#This Row],[product_id]],products!A:A,products!B:B)</f>
        <v>Soap</v>
      </c>
      <c r="G3257" t="str">
        <f>_xlfn.XLOOKUP(B:B,products!A:A,products!C:C)</f>
        <v>Personal Care</v>
      </c>
      <c r="H3257" t="str">
        <f>_xlfn.XLOOKUP(Table29[[#This Row],[product_id]],products!A:A,products!D:D)</f>
        <v>Biswas, Kapoor and Patel</v>
      </c>
      <c r="I3257" s="1">
        <f>_xlfn.XLOOKUP(Table29[[#This Row],[order_id]],orders!A:A,orders!C:C)</f>
        <v>45297.618055555555</v>
      </c>
      <c r="J3257" s="3">
        <f>_xlfn.XLOOKUP(Table29[[#This Row],[order_id]],orders!A:A,orders!B:B)</f>
        <v>56441247</v>
      </c>
      <c r="K3257" s="3" t="str">
        <f>_xlfn.XLOOKUP(Table29[[#This Row],[order_id]],orders!A:A,orders!E:E)</f>
        <v>Card</v>
      </c>
      <c r="L3257" s="3" t="str">
        <f>_xlfn.XLOOKUP(Table29[[#This Row],[customer id]],customers!A:A,customers!C:C)</f>
        <v>Premium</v>
      </c>
    </row>
    <row r="3258" spans="1:12" x14ac:dyDescent="0.35">
      <c r="A3258" s="3">
        <v>6164820061</v>
      </c>
      <c r="B3258">
        <v>237083</v>
      </c>
      <c r="C3258">
        <v>2</v>
      </c>
      <c r="D3258" s="2">
        <v>577.13</v>
      </c>
      <c r="E3258" s="2">
        <f>Table29[[#This Row],[quantity]]*Table29[[#This Row],[unit_price]]</f>
        <v>1154.26</v>
      </c>
      <c r="F3258" t="str">
        <f>_xlfn.XLOOKUP(Table29[[#This Row],[product_id]],products!A:A,products!B:B)</f>
        <v>Cough Syrup</v>
      </c>
      <c r="G3258" t="str">
        <f>_xlfn.XLOOKUP(B:B,products!A:A,products!C:C)</f>
        <v>Pharmacy</v>
      </c>
      <c r="H3258" t="str">
        <f>_xlfn.XLOOKUP(Table29[[#This Row],[product_id]],products!A:A,products!D:D)</f>
        <v>Hayer-Banerjee</v>
      </c>
      <c r="I3258" s="1">
        <f>_xlfn.XLOOKUP(Table29[[#This Row],[order_id]],orders!A:A,orders!C:C)</f>
        <v>45072.960416666669</v>
      </c>
      <c r="J3258" s="3">
        <f>_xlfn.XLOOKUP(Table29[[#This Row],[order_id]],orders!A:A,orders!B:B)</f>
        <v>91789216</v>
      </c>
      <c r="K3258" s="3" t="str">
        <f>_xlfn.XLOOKUP(Table29[[#This Row],[order_id]],orders!A:A,orders!E:E)</f>
        <v>Cash</v>
      </c>
      <c r="L3258" s="3" t="str">
        <f>_xlfn.XLOOKUP(Table29[[#This Row],[customer id]],customers!A:A,customers!C:C)</f>
        <v>New</v>
      </c>
    </row>
    <row r="3259" spans="1:12" x14ac:dyDescent="0.35">
      <c r="A3259" s="3">
        <v>768283559</v>
      </c>
      <c r="B3259">
        <v>771228</v>
      </c>
      <c r="C3259">
        <v>3</v>
      </c>
      <c r="D3259" s="2">
        <v>83.18</v>
      </c>
      <c r="E3259" s="2">
        <f>Table29[[#This Row],[quantity]]*Table29[[#This Row],[unit_price]]</f>
        <v>249.54000000000002</v>
      </c>
      <c r="F3259" t="str">
        <f>_xlfn.XLOOKUP(Table29[[#This Row],[product_id]],products!A:A,products!B:B)</f>
        <v>Pet Treats</v>
      </c>
      <c r="G3259" t="str">
        <f>_xlfn.XLOOKUP(B:B,products!A:A,products!C:C)</f>
        <v>Pet Care</v>
      </c>
      <c r="H3259" t="str">
        <f>_xlfn.XLOOKUP(Table29[[#This Row],[product_id]],products!A:A,products!D:D)</f>
        <v>Raja and Sons</v>
      </c>
      <c r="I3259" s="1">
        <f>_xlfn.XLOOKUP(Table29[[#This Row],[order_id]],orders!A:A,orders!C:C)</f>
        <v>45331.072916666664</v>
      </c>
      <c r="J3259" s="3">
        <f>_xlfn.XLOOKUP(Table29[[#This Row],[order_id]],orders!A:A,orders!B:B)</f>
        <v>24621386</v>
      </c>
      <c r="K3259" s="3" t="str">
        <f>_xlfn.XLOOKUP(Table29[[#This Row],[order_id]],orders!A:A,orders!E:E)</f>
        <v>Wallet</v>
      </c>
      <c r="L3259" s="3" t="str">
        <f>_xlfn.XLOOKUP(Table29[[#This Row],[customer id]],customers!A:A,customers!C:C)</f>
        <v>Premium</v>
      </c>
    </row>
    <row r="3260" spans="1:12" x14ac:dyDescent="0.35">
      <c r="A3260" s="3">
        <v>5091744424</v>
      </c>
      <c r="B3260">
        <v>328457</v>
      </c>
      <c r="C3260">
        <v>1</v>
      </c>
      <c r="D3260" s="2">
        <v>858.57</v>
      </c>
      <c r="E3260" s="2">
        <f>Table29[[#This Row],[quantity]]*Table29[[#This Row],[unit_price]]</f>
        <v>858.57</v>
      </c>
      <c r="F3260" t="str">
        <f>_xlfn.XLOOKUP(Table29[[#This Row],[product_id]],products!A:A,products!B:B)</f>
        <v>Mango Drink</v>
      </c>
      <c r="G3260" t="str">
        <f>_xlfn.XLOOKUP(B:B,products!A:A,products!C:C)</f>
        <v>Cold Drinks &amp; Juices</v>
      </c>
      <c r="H3260" t="str">
        <f>_xlfn.XLOOKUP(Table29[[#This Row],[product_id]],products!A:A,products!D:D)</f>
        <v>Hayre-Shere</v>
      </c>
      <c r="I3260" s="1">
        <f>_xlfn.XLOOKUP(Table29[[#This Row],[order_id]],orders!A:A,orders!C:C)</f>
        <v>45245.912499999999</v>
      </c>
      <c r="J3260" s="3">
        <f>_xlfn.XLOOKUP(Table29[[#This Row],[order_id]],orders!A:A,orders!B:B)</f>
        <v>53624677</v>
      </c>
      <c r="K3260" s="3" t="str">
        <f>_xlfn.XLOOKUP(Table29[[#This Row],[order_id]],orders!A:A,orders!E:E)</f>
        <v>Cash</v>
      </c>
      <c r="L3260" s="3" t="str">
        <f>_xlfn.XLOOKUP(Table29[[#This Row],[customer id]],customers!A:A,customers!C:C)</f>
        <v>New</v>
      </c>
    </row>
    <row r="3261" spans="1:12" x14ac:dyDescent="0.35">
      <c r="A3261" s="3">
        <v>932482893</v>
      </c>
      <c r="B3261">
        <v>481843</v>
      </c>
      <c r="C3261">
        <v>1</v>
      </c>
      <c r="D3261" s="2">
        <v>297.68</v>
      </c>
      <c r="E3261" s="2">
        <f>Table29[[#This Row],[quantity]]*Table29[[#This Row],[unit_price]]</f>
        <v>297.68</v>
      </c>
      <c r="F3261" t="str">
        <f>_xlfn.XLOOKUP(Table29[[#This Row],[product_id]],products!A:A,products!B:B)</f>
        <v>Chocolates</v>
      </c>
      <c r="G3261" t="str">
        <f>_xlfn.XLOOKUP(B:B,products!A:A,products!C:C)</f>
        <v>Snacks &amp; Munchies</v>
      </c>
      <c r="H3261" t="str">
        <f>_xlfn.XLOOKUP(Table29[[#This Row],[product_id]],products!A:A,products!D:D)</f>
        <v>Taneja, Kala and Kota</v>
      </c>
      <c r="I3261" s="1">
        <f>_xlfn.XLOOKUP(Table29[[#This Row],[order_id]],orders!A:A,orders!C:C)</f>
        <v>45497.95416666667</v>
      </c>
      <c r="J3261" s="3">
        <f>_xlfn.XLOOKUP(Table29[[#This Row],[order_id]],orders!A:A,orders!B:B)</f>
        <v>81088747</v>
      </c>
      <c r="K3261" s="3" t="str">
        <f>_xlfn.XLOOKUP(Table29[[#This Row],[order_id]],orders!A:A,orders!E:E)</f>
        <v>Card</v>
      </c>
      <c r="L3261" s="3" t="str">
        <f>_xlfn.XLOOKUP(Table29[[#This Row],[customer id]],customers!A:A,customers!C:C)</f>
        <v>Regular</v>
      </c>
    </row>
    <row r="3262" spans="1:12" x14ac:dyDescent="0.35">
      <c r="A3262" s="3">
        <v>4588148640</v>
      </c>
      <c r="B3262">
        <v>136533</v>
      </c>
      <c r="C3262">
        <v>3</v>
      </c>
      <c r="D3262" s="2">
        <v>826.21</v>
      </c>
      <c r="E3262" s="2">
        <f>Table29[[#This Row],[quantity]]*Table29[[#This Row],[unit_price]]</f>
        <v>2478.63</v>
      </c>
      <c r="F3262" t="str">
        <f>_xlfn.XLOOKUP(Table29[[#This Row],[product_id]],products!A:A,products!B:B)</f>
        <v>Eggs</v>
      </c>
      <c r="G3262" t="str">
        <f>_xlfn.XLOOKUP(B:B,products!A:A,products!C:C)</f>
        <v>Dairy &amp; Breakfast</v>
      </c>
      <c r="H3262" t="str">
        <f>_xlfn.XLOOKUP(Table29[[#This Row],[product_id]],products!A:A,products!D:D)</f>
        <v>Raghavan, Magar and Shanker</v>
      </c>
      <c r="I3262" s="1">
        <f>_xlfn.XLOOKUP(Table29[[#This Row],[order_id]],orders!A:A,orders!C:C)</f>
        <v>45004.796527777777</v>
      </c>
      <c r="J3262" s="3">
        <f>_xlfn.XLOOKUP(Table29[[#This Row],[order_id]],orders!A:A,orders!B:B)</f>
        <v>24137201</v>
      </c>
      <c r="K3262" s="3" t="str">
        <f>_xlfn.XLOOKUP(Table29[[#This Row],[order_id]],orders!A:A,orders!E:E)</f>
        <v>Card</v>
      </c>
      <c r="L3262" s="3" t="str">
        <f>_xlfn.XLOOKUP(Table29[[#This Row],[customer id]],customers!A:A,customers!C:C)</f>
        <v>New</v>
      </c>
    </row>
    <row r="3263" spans="1:12" x14ac:dyDescent="0.35">
      <c r="A3263" s="3">
        <v>8120457107</v>
      </c>
      <c r="B3263">
        <v>365133</v>
      </c>
      <c r="C3263">
        <v>2</v>
      </c>
      <c r="D3263" s="2">
        <v>915.45</v>
      </c>
      <c r="E3263" s="2">
        <f>Table29[[#This Row],[quantity]]*Table29[[#This Row],[unit_price]]</f>
        <v>1830.9</v>
      </c>
      <c r="F3263" t="str">
        <f>_xlfn.XLOOKUP(Table29[[#This Row],[product_id]],products!A:A,products!B:B)</f>
        <v>Dish Soap</v>
      </c>
      <c r="G3263" t="str">
        <f>_xlfn.XLOOKUP(B:B,products!A:A,products!C:C)</f>
        <v>Household Care</v>
      </c>
      <c r="H3263" t="str">
        <f>_xlfn.XLOOKUP(Table29[[#This Row],[product_id]],products!A:A,products!D:D)</f>
        <v>Hans Inc</v>
      </c>
      <c r="I3263" s="1">
        <f>_xlfn.XLOOKUP(Table29[[#This Row],[order_id]],orders!A:A,orders!C:C)</f>
        <v>45318.781944444447</v>
      </c>
      <c r="J3263" s="3">
        <f>_xlfn.XLOOKUP(Table29[[#This Row],[order_id]],orders!A:A,orders!B:B)</f>
        <v>97664747</v>
      </c>
      <c r="K3263" s="3" t="str">
        <f>_xlfn.XLOOKUP(Table29[[#This Row],[order_id]],orders!A:A,orders!E:E)</f>
        <v>Card</v>
      </c>
      <c r="L3263" s="3" t="str">
        <f>_xlfn.XLOOKUP(Table29[[#This Row],[customer id]],customers!A:A,customers!C:C)</f>
        <v>Premium</v>
      </c>
    </row>
    <row r="3264" spans="1:12" x14ac:dyDescent="0.35">
      <c r="A3264" s="3">
        <v>6107471725</v>
      </c>
      <c r="B3264">
        <v>859361</v>
      </c>
      <c r="C3264">
        <v>1</v>
      </c>
      <c r="D3264" s="2">
        <v>432.39</v>
      </c>
      <c r="E3264" s="2">
        <f>Table29[[#This Row],[quantity]]*Table29[[#This Row],[unit_price]]</f>
        <v>432.39</v>
      </c>
      <c r="F3264" t="str">
        <f>_xlfn.XLOOKUP(Table29[[#This Row],[product_id]],products!A:A,products!B:B)</f>
        <v>Shampoo</v>
      </c>
      <c r="G3264" t="str">
        <f>_xlfn.XLOOKUP(B:B,products!A:A,products!C:C)</f>
        <v>Personal Care</v>
      </c>
      <c r="H3264" t="str">
        <f>_xlfn.XLOOKUP(Table29[[#This Row],[product_id]],products!A:A,products!D:D)</f>
        <v>Mitter Group</v>
      </c>
      <c r="I3264" s="1">
        <f>_xlfn.XLOOKUP(Table29[[#This Row],[order_id]],orders!A:A,orders!C:C)</f>
        <v>45164.318749999999</v>
      </c>
      <c r="J3264" s="3">
        <f>_xlfn.XLOOKUP(Table29[[#This Row],[order_id]],orders!A:A,orders!B:B)</f>
        <v>81940369</v>
      </c>
      <c r="K3264" s="3" t="str">
        <f>_xlfn.XLOOKUP(Table29[[#This Row],[order_id]],orders!A:A,orders!E:E)</f>
        <v>Wallet</v>
      </c>
      <c r="L3264" s="3" t="str">
        <f>_xlfn.XLOOKUP(Table29[[#This Row],[customer id]],customers!A:A,customers!C:C)</f>
        <v>Premium</v>
      </c>
    </row>
    <row r="3265" spans="1:12" x14ac:dyDescent="0.35">
      <c r="A3265" s="3">
        <v>7001417958</v>
      </c>
      <c r="B3265">
        <v>714999</v>
      </c>
      <c r="C3265">
        <v>2</v>
      </c>
      <c r="D3265" s="2">
        <v>882.51</v>
      </c>
      <c r="E3265" s="2">
        <f>Table29[[#This Row],[quantity]]*Table29[[#This Row],[unit_price]]</f>
        <v>1765.02</v>
      </c>
      <c r="F3265" t="str">
        <f>_xlfn.XLOOKUP(Table29[[#This Row],[product_id]],products!A:A,products!B:B)</f>
        <v>Bread</v>
      </c>
      <c r="G3265" t="str">
        <f>_xlfn.XLOOKUP(B:B,products!A:A,products!C:C)</f>
        <v>Dairy &amp; Breakfast</v>
      </c>
      <c r="H3265" t="str">
        <f>_xlfn.XLOOKUP(Table29[[#This Row],[product_id]],products!A:A,products!D:D)</f>
        <v>Kala Group</v>
      </c>
      <c r="I3265" s="1">
        <f>_xlfn.XLOOKUP(Table29[[#This Row],[order_id]],orders!A:A,orders!C:C)</f>
        <v>45379.158333333333</v>
      </c>
      <c r="J3265" s="3">
        <f>_xlfn.XLOOKUP(Table29[[#This Row],[order_id]],orders!A:A,orders!B:B)</f>
        <v>22358567</v>
      </c>
      <c r="K3265" s="3" t="str">
        <f>_xlfn.XLOOKUP(Table29[[#This Row],[order_id]],orders!A:A,orders!E:E)</f>
        <v>Wallet</v>
      </c>
      <c r="L3265" s="3" t="str">
        <f>_xlfn.XLOOKUP(Table29[[#This Row],[customer id]],customers!A:A,customers!C:C)</f>
        <v>Inactive</v>
      </c>
    </row>
    <row r="3266" spans="1:12" x14ac:dyDescent="0.35">
      <c r="A3266" s="3">
        <v>7983443604</v>
      </c>
      <c r="B3266">
        <v>124290</v>
      </c>
      <c r="C3266">
        <v>3</v>
      </c>
      <c r="D3266" s="2">
        <v>39.65</v>
      </c>
      <c r="E3266" s="2">
        <f>Table29[[#This Row],[quantity]]*Table29[[#This Row],[unit_price]]</f>
        <v>118.94999999999999</v>
      </c>
      <c r="F3266" t="str">
        <f>_xlfn.XLOOKUP(Table29[[#This Row],[product_id]],products!A:A,products!B:B)</f>
        <v>Lotion</v>
      </c>
      <c r="G3266" t="str">
        <f>_xlfn.XLOOKUP(B:B,products!A:A,products!C:C)</f>
        <v>Personal Care</v>
      </c>
      <c r="H3266" t="str">
        <f>_xlfn.XLOOKUP(Table29[[#This Row],[product_id]],products!A:A,products!D:D)</f>
        <v>Sachdev Group</v>
      </c>
      <c r="I3266" s="1">
        <f>_xlfn.XLOOKUP(Table29[[#This Row],[order_id]],orders!A:A,orders!C:C)</f>
        <v>45309.636805555558</v>
      </c>
      <c r="J3266" s="3">
        <f>_xlfn.XLOOKUP(Table29[[#This Row],[order_id]],orders!A:A,orders!B:B)</f>
        <v>39717448</v>
      </c>
      <c r="K3266" s="3" t="str">
        <f>_xlfn.XLOOKUP(Table29[[#This Row],[order_id]],orders!A:A,orders!E:E)</f>
        <v>Wallet</v>
      </c>
      <c r="L3266" s="3" t="str">
        <f>_xlfn.XLOOKUP(Table29[[#This Row],[customer id]],customers!A:A,customers!C:C)</f>
        <v>New</v>
      </c>
    </row>
    <row r="3267" spans="1:12" x14ac:dyDescent="0.35">
      <c r="A3267" s="3">
        <v>3057907418</v>
      </c>
      <c r="B3267">
        <v>757274</v>
      </c>
      <c r="C3267">
        <v>2</v>
      </c>
      <c r="D3267" s="2">
        <v>98.32</v>
      </c>
      <c r="E3267" s="2">
        <f>Table29[[#This Row],[quantity]]*Table29[[#This Row],[unit_price]]</f>
        <v>196.64</v>
      </c>
      <c r="F3267" t="str">
        <f>_xlfn.XLOOKUP(Table29[[#This Row],[product_id]],products!A:A,products!B:B)</f>
        <v>Pet Treats</v>
      </c>
      <c r="G3267" t="str">
        <f>_xlfn.XLOOKUP(B:B,products!A:A,products!C:C)</f>
        <v>Pet Care</v>
      </c>
      <c r="H3267" t="str">
        <f>_xlfn.XLOOKUP(Table29[[#This Row],[product_id]],products!A:A,products!D:D)</f>
        <v>Minhas, Kapoor and Sethi</v>
      </c>
      <c r="I3267" s="1">
        <f>_xlfn.XLOOKUP(Table29[[#This Row],[order_id]],orders!A:A,orders!C:C)</f>
        <v>45386.945138888892</v>
      </c>
      <c r="J3267" s="3">
        <f>_xlfn.XLOOKUP(Table29[[#This Row],[order_id]],orders!A:A,orders!B:B)</f>
        <v>81757554</v>
      </c>
      <c r="K3267" s="3" t="str">
        <f>_xlfn.XLOOKUP(Table29[[#This Row],[order_id]],orders!A:A,orders!E:E)</f>
        <v>Wallet</v>
      </c>
      <c r="L3267" s="3" t="str">
        <f>_xlfn.XLOOKUP(Table29[[#This Row],[customer id]],customers!A:A,customers!C:C)</f>
        <v>Premium</v>
      </c>
    </row>
    <row r="3268" spans="1:12" x14ac:dyDescent="0.35">
      <c r="A3268" s="3">
        <v>3312147996</v>
      </c>
      <c r="B3268">
        <v>890232</v>
      </c>
      <c r="C3268">
        <v>3</v>
      </c>
      <c r="D3268" s="2">
        <v>432</v>
      </c>
      <c r="E3268" s="2">
        <f>Table29[[#This Row],[quantity]]*Table29[[#This Row],[unit_price]]</f>
        <v>1296</v>
      </c>
      <c r="F3268" t="str">
        <f>_xlfn.XLOOKUP(Table29[[#This Row],[product_id]],products!A:A,products!B:B)</f>
        <v>Mango Drink</v>
      </c>
      <c r="G3268" t="str">
        <f>_xlfn.XLOOKUP(B:B,products!A:A,products!C:C)</f>
        <v>Cold Drinks &amp; Juices</v>
      </c>
      <c r="H3268" t="str">
        <f>_xlfn.XLOOKUP(Table29[[#This Row],[product_id]],products!A:A,products!D:D)</f>
        <v>Jha Group</v>
      </c>
      <c r="I3268" s="1">
        <f>_xlfn.XLOOKUP(Table29[[#This Row],[order_id]],orders!A:A,orders!C:C)</f>
        <v>45449.276388888888</v>
      </c>
      <c r="J3268" s="3">
        <f>_xlfn.XLOOKUP(Table29[[#This Row],[order_id]],orders!A:A,orders!B:B)</f>
        <v>67711384</v>
      </c>
      <c r="K3268" s="3" t="str">
        <f>_xlfn.XLOOKUP(Table29[[#This Row],[order_id]],orders!A:A,orders!E:E)</f>
        <v>Wallet</v>
      </c>
      <c r="L3268" s="3" t="str">
        <f>_xlfn.XLOOKUP(Table29[[#This Row],[customer id]],customers!A:A,customers!C:C)</f>
        <v>Premium</v>
      </c>
    </row>
    <row r="3269" spans="1:12" x14ac:dyDescent="0.35">
      <c r="A3269" s="3">
        <v>6822269883</v>
      </c>
      <c r="B3269">
        <v>901144</v>
      </c>
      <c r="C3269">
        <v>3</v>
      </c>
      <c r="D3269" s="2">
        <v>340.36</v>
      </c>
      <c r="E3269" s="2">
        <f>Table29[[#This Row],[quantity]]*Table29[[#This Row],[unit_price]]</f>
        <v>1021.08</v>
      </c>
      <c r="F3269" t="str">
        <f>_xlfn.XLOOKUP(Table29[[#This Row],[product_id]],products!A:A,products!B:B)</f>
        <v>Sugar</v>
      </c>
      <c r="G3269" t="str">
        <f>_xlfn.XLOOKUP(B:B,products!A:A,products!C:C)</f>
        <v>Grocery &amp; Staples</v>
      </c>
      <c r="H3269" t="str">
        <f>_xlfn.XLOOKUP(Table29[[#This Row],[product_id]],products!A:A,products!D:D)</f>
        <v>Deo-Kamdar</v>
      </c>
      <c r="I3269" s="1">
        <f>_xlfn.XLOOKUP(Table29[[#This Row],[order_id]],orders!A:A,orders!C:C)</f>
        <v>45306.309027777781</v>
      </c>
      <c r="J3269" s="3">
        <f>_xlfn.XLOOKUP(Table29[[#This Row],[order_id]],orders!A:A,orders!B:B)</f>
        <v>69276352</v>
      </c>
      <c r="K3269" s="3" t="str">
        <f>_xlfn.XLOOKUP(Table29[[#This Row],[order_id]],orders!A:A,orders!E:E)</f>
        <v>Cash</v>
      </c>
      <c r="L3269" s="3" t="str">
        <f>_xlfn.XLOOKUP(Table29[[#This Row],[customer id]],customers!A:A,customers!C:C)</f>
        <v>Inactive</v>
      </c>
    </row>
    <row r="3270" spans="1:12" x14ac:dyDescent="0.35">
      <c r="A3270" s="3">
        <v>5004539711</v>
      </c>
      <c r="B3270">
        <v>451933</v>
      </c>
      <c r="C3270">
        <v>1</v>
      </c>
      <c r="D3270" s="2">
        <v>568.94000000000005</v>
      </c>
      <c r="E3270" s="2">
        <f>Table29[[#This Row],[quantity]]*Table29[[#This Row],[unit_price]]</f>
        <v>568.94000000000005</v>
      </c>
      <c r="F3270" t="str">
        <f>_xlfn.XLOOKUP(Table29[[#This Row],[product_id]],products!A:A,products!B:B)</f>
        <v>Wheat Flour</v>
      </c>
      <c r="G3270" t="str">
        <f>_xlfn.XLOOKUP(B:B,products!A:A,products!C:C)</f>
        <v>Grocery &amp; Staples</v>
      </c>
      <c r="H3270" t="str">
        <f>_xlfn.XLOOKUP(Table29[[#This Row],[product_id]],products!A:A,products!D:D)</f>
        <v>Nadig Ltd</v>
      </c>
      <c r="I3270" s="1">
        <f>_xlfn.XLOOKUP(Table29[[#This Row],[order_id]],orders!A:A,orders!C:C)</f>
        <v>45134.999305555553</v>
      </c>
      <c r="J3270" s="3">
        <f>_xlfn.XLOOKUP(Table29[[#This Row],[order_id]],orders!A:A,orders!B:B)</f>
        <v>73933840</v>
      </c>
      <c r="K3270" s="3" t="str">
        <f>_xlfn.XLOOKUP(Table29[[#This Row],[order_id]],orders!A:A,orders!E:E)</f>
        <v>UPI</v>
      </c>
      <c r="L3270" s="3" t="str">
        <f>_xlfn.XLOOKUP(Table29[[#This Row],[customer id]],customers!A:A,customers!C:C)</f>
        <v>Regular</v>
      </c>
    </row>
    <row r="3271" spans="1:12" x14ac:dyDescent="0.35">
      <c r="A3271" s="3">
        <v>2426015858</v>
      </c>
      <c r="B3271">
        <v>487931</v>
      </c>
      <c r="C3271">
        <v>3</v>
      </c>
      <c r="D3271" s="2">
        <v>709.08</v>
      </c>
      <c r="E3271" s="2">
        <f>Table29[[#This Row],[quantity]]*Table29[[#This Row],[unit_price]]</f>
        <v>2127.2400000000002</v>
      </c>
      <c r="F3271" t="str">
        <f>_xlfn.XLOOKUP(Table29[[#This Row],[product_id]],products!A:A,products!B:B)</f>
        <v>Sugar</v>
      </c>
      <c r="G3271" t="str">
        <f>_xlfn.XLOOKUP(B:B,products!A:A,products!C:C)</f>
        <v>Grocery &amp; Staples</v>
      </c>
      <c r="H3271" t="str">
        <f>_xlfn.XLOOKUP(Table29[[#This Row],[product_id]],products!A:A,products!D:D)</f>
        <v>Bahl, Jaggi and Nath</v>
      </c>
      <c r="I3271" s="1">
        <f>_xlfn.XLOOKUP(Table29[[#This Row],[order_id]],orders!A:A,orders!C:C)</f>
        <v>45446.015972222223</v>
      </c>
      <c r="J3271" s="3">
        <f>_xlfn.XLOOKUP(Table29[[#This Row],[order_id]],orders!A:A,orders!B:B)</f>
        <v>22081691</v>
      </c>
      <c r="K3271" s="3" t="str">
        <f>_xlfn.XLOOKUP(Table29[[#This Row],[order_id]],orders!A:A,orders!E:E)</f>
        <v>Wallet</v>
      </c>
      <c r="L3271" s="3" t="str">
        <f>_xlfn.XLOOKUP(Table29[[#This Row],[customer id]],customers!A:A,customers!C:C)</f>
        <v>New</v>
      </c>
    </row>
    <row r="3272" spans="1:12" x14ac:dyDescent="0.35">
      <c r="A3272" s="3">
        <v>4415332793</v>
      </c>
      <c r="B3272">
        <v>114414</v>
      </c>
      <c r="C3272">
        <v>1</v>
      </c>
      <c r="D3272" s="2">
        <v>832.06</v>
      </c>
      <c r="E3272" s="2">
        <f>Table29[[#This Row],[quantity]]*Table29[[#This Row],[unit_price]]</f>
        <v>832.06</v>
      </c>
      <c r="F3272" t="str">
        <f>_xlfn.XLOOKUP(Table29[[#This Row],[product_id]],products!A:A,products!B:B)</f>
        <v>Vitamins</v>
      </c>
      <c r="G3272" t="str">
        <f>_xlfn.XLOOKUP(B:B,products!A:A,products!C:C)</f>
        <v>Pharmacy</v>
      </c>
      <c r="H3272" t="str">
        <f>_xlfn.XLOOKUP(Table29[[#This Row],[product_id]],products!A:A,products!D:D)</f>
        <v>Kara-Golla</v>
      </c>
      <c r="I3272" s="1">
        <f>_xlfn.XLOOKUP(Table29[[#This Row],[order_id]],orders!A:A,orders!C:C)</f>
        <v>45406.997916666667</v>
      </c>
      <c r="J3272" s="3">
        <f>_xlfn.XLOOKUP(Table29[[#This Row],[order_id]],orders!A:A,orders!B:B)</f>
        <v>7333934</v>
      </c>
      <c r="K3272" s="3" t="str">
        <f>_xlfn.XLOOKUP(Table29[[#This Row],[order_id]],orders!A:A,orders!E:E)</f>
        <v>Cash</v>
      </c>
      <c r="L3272" s="3" t="str">
        <f>_xlfn.XLOOKUP(Table29[[#This Row],[customer id]],customers!A:A,customers!C:C)</f>
        <v>New</v>
      </c>
    </row>
    <row r="3273" spans="1:12" x14ac:dyDescent="0.35">
      <c r="A3273" s="3">
        <v>1256813796</v>
      </c>
      <c r="B3273">
        <v>589812</v>
      </c>
      <c r="C3273">
        <v>3</v>
      </c>
      <c r="D3273" s="2">
        <v>163.03</v>
      </c>
      <c r="E3273" s="2">
        <f>Table29[[#This Row],[quantity]]*Table29[[#This Row],[unit_price]]</f>
        <v>489.09000000000003</v>
      </c>
      <c r="F3273" t="str">
        <f>_xlfn.XLOOKUP(Table29[[#This Row],[product_id]],products!A:A,products!B:B)</f>
        <v>Detergent</v>
      </c>
      <c r="G3273" t="str">
        <f>_xlfn.XLOOKUP(B:B,products!A:A,products!C:C)</f>
        <v>Household Care</v>
      </c>
      <c r="H3273" t="str">
        <f>_xlfn.XLOOKUP(Table29[[#This Row],[product_id]],products!A:A,products!D:D)</f>
        <v>Bir PLC</v>
      </c>
      <c r="I3273" s="1">
        <f>_xlfn.XLOOKUP(Table29[[#This Row],[order_id]],orders!A:A,orders!C:C)</f>
        <v>45421.071527777778</v>
      </c>
      <c r="J3273" s="3">
        <f>_xlfn.XLOOKUP(Table29[[#This Row],[order_id]],orders!A:A,orders!B:B)</f>
        <v>12832151</v>
      </c>
      <c r="K3273" s="3" t="str">
        <f>_xlfn.XLOOKUP(Table29[[#This Row],[order_id]],orders!A:A,orders!E:E)</f>
        <v>Cash</v>
      </c>
      <c r="L3273" s="3" t="str">
        <f>_xlfn.XLOOKUP(Table29[[#This Row],[customer id]],customers!A:A,customers!C:C)</f>
        <v>Inactive</v>
      </c>
    </row>
    <row r="3274" spans="1:12" x14ac:dyDescent="0.35">
      <c r="A3274" s="3">
        <v>633633688</v>
      </c>
      <c r="B3274">
        <v>490939</v>
      </c>
      <c r="C3274">
        <v>2</v>
      </c>
      <c r="D3274" s="2">
        <v>80.25</v>
      </c>
      <c r="E3274" s="2">
        <f>Table29[[#This Row],[quantity]]*Table29[[#This Row],[unit_price]]</f>
        <v>160.5</v>
      </c>
      <c r="F3274" t="str">
        <f>_xlfn.XLOOKUP(Table29[[#This Row],[product_id]],products!A:A,products!B:B)</f>
        <v>Lotion</v>
      </c>
      <c r="G3274" t="str">
        <f>_xlfn.XLOOKUP(B:B,products!A:A,products!C:C)</f>
        <v>Personal Care</v>
      </c>
      <c r="H3274" t="str">
        <f>_xlfn.XLOOKUP(Table29[[#This Row],[product_id]],products!A:A,products!D:D)</f>
        <v>Roy, Barad and De</v>
      </c>
      <c r="I3274" s="1">
        <f>_xlfn.XLOOKUP(Table29[[#This Row],[order_id]],orders!A:A,orders!C:C)</f>
        <v>45173.473611111112</v>
      </c>
      <c r="J3274" s="3">
        <f>_xlfn.XLOOKUP(Table29[[#This Row],[order_id]],orders!A:A,orders!B:B)</f>
        <v>71694275</v>
      </c>
      <c r="K3274" s="3" t="str">
        <f>_xlfn.XLOOKUP(Table29[[#This Row],[order_id]],orders!A:A,orders!E:E)</f>
        <v>Cash</v>
      </c>
      <c r="L3274" s="3" t="str">
        <f>_xlfn.XLOOKUP(Table29[[#This Row],[customer id]],customers!A:A,customers!C:C)</f>
        <v>Regular</v>
      </c>
    </row>
    <row r="3275" spans="1:12" x14ac:dyDescent="0.35">
      <c r="A3275" s="3">
        <v>8311814996</v>
      </c>
      <c r="B3275">
        <v>112390</v>
      </c>
      <c r="C3275">
        <v>3</v>
      </c>
      <c r="D3275" s="2">
        <v>877.98</v>
      </c>
      <c r="E3275" s="2">
        <f>Table29[[#This Row],[quantity]]*Table29[[#This Row],[unit_price]]</f>
        <v>2633.94</v>
      </c>
      <c r="F3275" t="str">
        <f>_xlfn.XLOOKUP(Table29[[#This Row],[product_id]],products!A:A,products!B:B)</f>
        <v>Toothpaste</v>
      </c>
      <c r="G3275" t="str">
        <f>_xlfn.XLOOKUP(B:B,products!A:A,products!C:C)</f>
        <v>Personal Care</v>
      </c>
      <c r="H3275" t="str">
        <f>_xlfn.XLOOKUP(Table29[[#This Row],[product_id]],products!A:A,products!D:D)</f>
        <v>Kibe, Contractor and Randhawa</v>
      </c>
      <c r="I3275" s="1">
        <f>_xlfn.XLOOKUP(Table29[[#This Row],[order_id]],orders!A:A,orders!C:C)</f>
        <v>45178.549305555556</v>
      </c>
      <c r="J3275" s="3">
        <f>_xlfn.XLOOKUP(Table29[[#This Row],[order_id]],orders!A:A,orders!B:B)</f>
        <v>50953418</v>
      </c>
      <c r="K3275" s="3" t="str">
        <f>_xlfn.XLOOKUP(Table29[[#This Row],[order_id]],orders!A:A,orders!E:E)</f>
        <v>Cash</v>
      </c>
      <c r="L3275" s="3" t="str">
        <f>_xlfn.XLOOKUP(Table29[[#This Row],[customer id]],customers!A:A,customers!C:C)</f>
        <v>Regular</v>
      </c>
    </row>
    <row r="3276" spans="1:12" x14ac:dyDescent="0.35">
      <c r="A3276" s="3">
        <v>1441735184</v>
      </c>
      <c r="B3276">
        <v>365132</v>
      </c>
      <c r="C3276">
        <v>3</v>
      </c>
      <c r="D3276" s="2">
        <v>229.38</v>
      </c>
      <c r="E3276" s="2">
        <f>Table29[[#This Row],[quantity]]*Table29[[#This Row],[unit_price]]</f>
        <v>688.14</v>
      </c>
      <c r="F3276" t="str">
        <f>_xlfn.XLOOKUP(Table29[[#This Row],[product_id]],products!A:A,products!B:B)</f>
        <v>Instant Noodles</v>
      </c>
      <c r="G3276" t="str">
        <f>_xlfn.XLOOKUP(B:B,products!A:A,products!C:C)</f>
        <v>Instant &amp; Frozen Food</v>
      </c>
      <c r="H3276" t="str">
        <f>_xlfn.XLOOKUP(Table29[[#This Row],[product_id]],products!A:A,products!D:D)</f>
        <v>Dar-Kumar</v>
      </c>
      <c r="I3276" s="1">
        <f>_xlfn.XLOOKUP(Table29[[#This Row],[order_id]],orders!A:A,orders!C:C)</f>
        <v>45596.627083333333</v>
      </c>
      <c r="J3276" s="3">
        <f>_xlfn.XLOOKUP(Table29[[#This Row],[order_id]],orders!A:A,orders!B:B)</f>
        <v>41181125</v>
      </c>
      <c r="K3276" s="3" t="str">
        <f>_xlfn.XLOOKUP(Table29[[#This Row],[order_id]],orders!A:A,orders!E:E)</f>
        <v>Card</v>
      </c>
      <c r="L3276" s="3" t="str">
        <f>_xlfn.XLOOKUP(Table29[[#This Row],[customer id]],customers!A:A,customers!C:C)</f>
        <v>New</v>
      </c>
    </row>
    <row r="3277" spans="1:12" x14ac:dyDescent="0.35">
      <c r="A3277" s="3">
        <v>1525742840</v>
      </c>
      <c r="B3277">
        <v>324809</v>
      </c>
      <c r="C3277">
        <v>3</v>
      </c>
      <c r="D3277" s="2">
        <v>608</v>
      </c>
      <c r="E3277" s="2">
        <f>Table29[[#This Row],[quantity]]*Table29[[#This Row],[unit_price]]</f>
        <v>1824</v>
      </c>
      <c r="F3277" t="str">
        <f>_xlfn.XLOOKUP(Table29[[#This Row],[product_id]],products!A:A,products!B:B)</f>
        <v>Bread</v>
      </c>
      <c r="G3277" t="str">
        <f>_xlfn.XLOOKUP(B:B,products!A:A,products!C:C)</f>
        <v>Dairy &amp; Breakfast</v>
      </c>
      <c r="H3277" t="str">
        <f>_xlfn.XLOOKUP(Table29[[#This Row],[product_id]],products!A:A,products!D:D)</f>
        <v>Sidhu PLC</v>
      </c>
      <c r="I3277" s="1">
        <f>_xlfn.XLOOKUP(Table29[[#This Row],[order_id]],orders!A:A,orders!C:C)</f>
        <v>45467.509027777778</v>
      </c>
      <c r="J3277" s="3">
        <f>_xlfn.XLOOKUP(Table29[[#This Row],[order_id]],orders!A:A,orders!B:B)</f>
        <v>39042103</v>
      </c>
      <c r="K3277" s="3" t="str">
        <f>_xlfn.XLOOKUP(Table29[[#This Row],[order_id]],orders!A:A,orders!E:E)</f>
        <v>Wallet</v>
      </c>
      <c r="L3277" s="3" t="str">
        <f>_xlfn.XLOOKUP(Table29[[#This Row],[customer id]],customers!A:A,customers!C:C)</f>
        <v>Regular</v>
      </c>
    </row>
    <row r="3278" spans="1:12" x14ac:dyDescent="0.35">
      <c r="A3278" s="3">
        <v>1947080315</v>
      </c>
      <c r="B3278">
        <v>883013</v>
      </c>
      <c r="C3278">
        <v>2</v>
      </c>
      <c r="D3278" s="2">
        <v>989.88</v>
      </c>
      <c r="E3278" s="2">
        <f>Table29[[#This Row],[quantity]]*Table29[[#This Row],[unit_price]]</f>
        <v>1979.76</v>
      </c>
      <c r="F3278" t="str">
        <f>_xlfn.XLOOKUP(Table29[[#This Row],[product_id]],products!A:A,products!B:B)</f>
        <v>Eggs</v>
      </c>
      <c r="G3278" t="str">
        <f>_xlfn.XLOOKUP(B:B,products!A:A,products!C:C)</f>
        <v>Dairy &amp; Breakfast</v>
      </c>
      <c r="H3278" t="str">
        <f>_xlfn.XLOOKUP(Table29[[#This Row],[product_id]],products!A:A,products!D:D)</f>
        <v>Chahal Group</v>
      </c>
      <c r="I3278" s="1">
        <f>_xlfn.XLOOKUP(Table29[[#This Row],[order_id]],orders!A:A,orders!C:C)</f>
        <v>45208.681250000001</v>
      </c>
      <c r="J3278" s="3">
        <f>_xlfn.XLOOKUP(Table29[[#This Row],[order_id]],orders!A:A,orders!B:B)</f>
        <v>54837637</v>
      </c>
      <c r="K3278" s="3" t="str">
        <f>_xlfn.XLOOKUP(Table29[[#This Row],[order_id]],orders!A:A,orders!E:E)</f>
        <v>Wallet</v>
      </c>
      <c r="L3278" s="3" t="str">
        <f>_xlfn.XLOOKUP(Table29[[#This Row],[customer id]],customers!A:A,customers!C:C)</f>
        <v>Regular</v>
      </c>
    </row>
    <row r="3279" spans="1:12" x14ac:dyDescent="0.35">
      <c r="A3279" s="3">
        <v>5682081545</v>
      </c>
      <c r="B3279">
        <v>847349</v>
      </c>
      <c r="C3279">
        <v>3</v>
      </c>
      <c r="D3279" s="2">
        <v>781.08</v>
      </c>
      <c r="E3279" s="2">
        <f>Table29[[#This Row],[quantity]]*Table29[[#This Row],[unit_price]]</f>
        <v>2343.2400000000002</v>
      </c>
      <c r="F3279" t="str">
        <f>_xlfn.XLOOKUP(Table29[[#This Row],[product_id]],products!A:A,products!B:B)</f>
        <v>Potatoes</v>
      </c>
      <c r="G3279" t="str">
        <f>_xlfn.XLOOKUP(B:B,products!A:A,products!C:C)</f>
        <v>Fruits &amp; Vegetables</v>
      </c>
      <c r="H3279" t="str">
        <f>_xlfn.XLOOKUP(Table29[[#This Row],[product_id]],products!A:A,products!D:D)</f>
        <v>Chhabra-Agrawal</v>
      </c>
      <c r="I3279" s="1">
        <f>_xlfn.XLOOKUP(Table29[[#This Row],[order_id]],orders!A:A,orders!C:C)</f>
        <v>45484.67083333333</v>
      </c>
      <c r="J3279" s="3">
        <f>_xlfn.XLOOKUP(Table29[[#This Row],[order_id]],orders!A:A,orders!B:B)</f>
        <v>57340963</v>
      </c>
      <c r="K3279" s="3" t="str">
        <f>_xlfn.XLOOKUP(Table29[[#This Row],[order_id]],orders!A:A,orders!E:E)</f>
        <v>Cash</v>
      </c>
      <c r="L3279" s="3" t="str">
        <f>_xlfn.XLOOKUP(Table29[[#This Row],[customer id]],customers!A:A,customers!C:C)</f>
        <v>Regular</v>
      </c>
    </row>
    <row r="3280" spans="1:12" x14ac:dyDescent="0.35">
      <c r="A3280" s="3">
        <v>8100817128</v>
      </c>
      <c r="B3280">
        <v>623234</v>
      </c>
      <c r="C3280">
        <v>1</v>
      </c>
      <c r="D3280" s="2">
        <v>329.79</v>
      </c>
      <c r="E3280" s="2">
        <f>Table29[[#This Row],[quantity]]*Table29[[#This Row],[unit_price]]</f>
        <v>329.79</v>
      </c>
      <c r="F3280" t="str">
        <f>_xlfn.XLOOKUP(Table29[[#This Row],[product_id]],products!A:A,products!B:B)</f>
        <v>Frozen Biryani</v>
      </c>
      <c r="G3280" t="str">
        <f>_xlfn.XLOOKUP(B:B,products!A:A,products!C:C)</f>
        <v>Instant &amp; Frozen Food</v>
      </c>
      <c r="H3280" t="str">
        <f>_xlfn.XLOOKUP(Table29[[#This Row],[product_id]],products!A:A,products!D:D)</f>
        <v>Chakrabarti-Batra</v>
      </c>
      <c r="I3280" s="1">
        <f>_xlfn.XLOOKUP(Table29[[#This Row],[order_id]],orders!A:A,orders!C:C)</f>
        <v>45017.919444444444</v>
      </c>
      <c r="J3280" s="3">
        <f>_xlfn.XLOOKUP(Table29[[#This Row],[order_id]],orders!A:A,orders!B:B)</f>
        <v>41494517</v>
      </c>
      <c r="K3280" s="3" t="str">
        <f>_xlfn.XLOOKUP(Table29[[#This Row],[order_id]],orders!A:A,orders!E:E)</f>
        <v>Wallet</v>
      </c>
      <c r="L3280" s="3" t="str">
        <f>_xlfn.XLOOKUP(Table29[[#This Row],[customer id]],customers!A:A,customers!C:C)</f>
        <v>Inactive</v>
      </c>
    </row>
    <row r="3281" spans="1:12" x14ac:dyDescent="0.35">
      <c r="A3281" s="3">
        <v>6051792089</v>
      </c>
      <c r="B3281">
        <v>767398</v>
      </c>
      <c r="C3281">
        <v>2</v>
      </c>
      <c r="D3281" s="2">
        <v>22.14</v>
      </c>
      <c r="E3281" s="2">
        <f>Table29[[#This Row],[quantity]]*Table29[[#This Row],[unit_price]]</f>
        <v>44.28</v>
      </c>
      <c r="F3281" t="str">
        <f>_xlfn.XLOOKUP(Table29[[#This Row],[product_id]],products!A:A,products!B:B)</f>
        <v>Dish Soap</v>
      </c>
      <c r="G3281" t="str">
        <f>_xlfn.XLOOKUP(B:B,products!A:A,products!C:C)</f>
        <v>Household Care</v>
      </c>
      <c r="H3281" t="str">
        <f>_xlfn.XLOOKUP(Table29[[#This Row],[product_id]],products!A:A,products!D:D)</f>
        <v>Arya, Sundaram and Pingle</v>
      </c>
      <c r="I3281" s="1">
        <f>_xlfn.XLOOKUP(Table29[[#This Row],[order_id]],orders!A:A,orders!C:C)</f>
        <v>45496.911805555559</v>
      </c>
      <c r="J3281" s="3">
        <f>_xlfn.XLOOKUP(Table29[[#This Row],[order_id]],orders!A:A,orders!B:B)</f>
        <v>68906393</v>
      </c>
      <c r="K3281" s="3" t="str">
        <f>_xlfn.XLOOKUP(Table29[[#This Row],[order_id]],orders!A:A,orders!E:E)</f>
        <v>Cash</v>
      </c>
      <c r="L3281" s="3" t="str">
        <f>_xlfn.XLOOKUP(Table29[[#This Row],[customer id]],customers!A:A,customers!C:C)</f>
        <v>Regular</v>
      </c>
    </row>
    <row r="3282" spans="1:12" x14ac:dyDescent="0.35">
      <c r="A3282" s="3">
        <v>1158173915</v>
      </c>
      <c r="B3282">
        <v>451812</v>
      </c>
      <c r="C3282">
        <v>2</v>
      </c>
      <c r="D3282" s="2">
        <v>530.85</v>
      </c>
      <c r="E3282" s="2">
        <f>Table29[[#This Row],[quantity]]*Table29[[#This Row],[unit_price]]</f>
        <v>1061.7</v>
      </c>
      <c r="F3282" t="str">
        <f>_xlfn.XLOOKUP(Table29[[#This Row],[product_id]],products!A:A,products!B:B)</f>
        <v>Pain Reliever</v>
      </c>
      <c r="G3282" t="str">
        <f>_xlfn.XLOOKUP(B:B,products!A:A,products!C:C)</f>
        <v>Pharmacy</v>
      </c>
      <c r="H3282" t="str">
        <f>_xlfn.XLOOKUP(Table29[[#This Row],[product_id]],products!A:A,products!D:D)</f>
        <v>Batra, Sant and Mandal</v>
      </c>
      <c r="I3282" s="1">
        <f>_xlfn.XLOOKUP(Table29[[#This Row],[order_id]],orders!A:A,orders!C:C)</f>
        <v>45151.063194444447</v>
      </c>
      <c r="J3282" s="3">
        <f>_xlfn.XLOOKUP(Table29[[#This Row],[order_id]],orders!A:A,orders!B:B)</f>
        <v>27746432</v>
      </c>
      <c r="K3282" s="3" t="str">
        <f>_xlfn.XLOOKUP(Table29[[#This Row],[order_id]],orders!A:A,orders!E:E)</f>
        <v>Card</v>
      </c>
      <c r="L3282" s="3" t="str">
        <f>_xlfn.XLOOKUP(Table29[[#This Row],[customer id]],customers!A:A,customers!C:C)</f>
        <v>Inactive</v>
      </c>
    </row>
    <row r="3283" spans="1:12" x14ac:dyDescent="0.35">
      <c r="A3283" s="3">
        <v>266072469</v>
      </c>
      <c r="B3283">
        <v>432617</v>
      </c>
      <c r="C3283">
        <v>3</v>
      </c>
      <c r="D3283" s="2">
        <v>863.18</v>
      </c>
      <c r="E3283" s="2">
        <f>Table29[[#This Row],[quantity]]*Table29[[#This Row],[unit_price]]</f>
        <v>2589.54</v>
      </c>
      <c r="F3283" t="str">
        <f>_xlfn.XLOOKUP(Table29[[#This Row],[product_id]],products!A:A,products!B:B)</f>
        <v>Baby Wipes</v>
      </c>
      <c r="G3283" t="str">
        <f>_xlfn.XLOOKUP(B:B,products!A:A,products!C:C)</f>
        <v>Baby Care</v>
      </c>
      <c r="H3283" t="str">
        <f>_xlfn.XLOOKUP(Table29[[#This Row],[product_id]],products!A:A,products!D:D)</f>
        <v>Dora-Pillai</v>
      </c>
      <c r="I3283" s="1">
        <f>_xlfn.XLOOKUP(Table29[[#This Row],[order_id]],orders!A:A,orders!C:C)</f>
        <v>45140.465277777781</v>
      </c>
      <c r="J3283" s="3">
        <f>_xlfn.XLOOKUP(Table29[[#This Row],[order_id]],orders!A:A,orders!B:B)</f>
        <v>49529811</v>
      </c>
      <c r="K3283" s="3" t="str">
        <f>_xlfn.XLOOKUP(Table29[[#This Row],[order_id]],orders!A:A,orders!E:E)</f>
        <v>Wallet</v>
      </c>
      <c r="L3283" s="3" t="str">
        <f>_xlfn.XLOOKUP(Table29[[#This Row],[customer id]],customers!A:A,customers!C:C)</f>
        <v>Regular</v>
      </c>
    </row>
    <row r="3284" spans="1:12" x14ac:dyDescent="0.35">
      <c r="A3284" s="3">
        <v>2529883737</v>
      </c>
      <c r="B3284">
        <v>760828</v>
      </c>
      <c r="C3284">
        <v>2</v>
      </c>
      <c r="D3284" s="2">
        <v>563.45000000000005</v>
      </c>
      <c r="E3284" s="2">
        <f>Table29[[#This Row],[quantity]]*Table29[[#This Row],[unit_price]]</f>
        <v>1126.9000000000001</v>
      </c>
      <c r="F3284" t="str">
        <f>_xlfn.XLOOKUP(Table29[[#This Row],[product_id]],products!A:A,products!B:B)</f>
        <v>Pet Treats</v>
      </c>
      <c r="G3284" t="str">
        <f>_xlfn.XLOOKUP(B:B,products!A:A,products!C:C)</f>
        <v>Pet Care</v>
      </c>
      <c r="H3284" t="str">
        <f>_xlfn.XLOOKUP(Table29[[#This Row],[product_id]],products!A:A,products!D:D)</f>
        <v>Khurana, Khosla and Yohannan</v>
      </c>
      <c r="I3284" s="1">
        <f>_xlfn.XLOOKUP(Table29[[#This Row],[order_id]],orders!A:A,orders!C:C)</f>
        <v>45148.861111111109</v>
      </c>
      <c r="J3284" s="3">
        <f>_xlfn.XLOOKUP(Table29[[#This Row],[order_id]],orders!A:A,orders!B:B)</f>
        <v>94529626</v>
      </c>
      <c r="K3284" s="3" t="str">
        <f>_xlfn.XLOOKUP(Table29[[#This Row],[order_id]],orders!A:A,orders!E:E)</f>
        <v>UPI</v>
      </c>
      <c r="L3284" s="3" t="str">
        <f>_xlfn.XLOOKUP(Table29[[#This Row],[customer id]],customers!A:A,customers!C:C)</f>
        <v>New</v>
      </c>
    </row>
    <row r="3285" spans="1:12" x14ac:dyDescent="0.35">
      <c r="A3285" s="3">
        <v>9090089969</v>
      </c>
      <c r="B3285">
        <v>552883</v>
      </c>
      <c r="C3285">
        <v>1</v>
      </c>
      <c r="D3285" s="2">
        <v>888.16</v>
      </c>
      <c r="E3285" s="2">
        <f>Table29[[#This Row],[quantity]]*Table29[[#This Row],[unit_price]]</f>
        <v>888.16</v>
      </c>
      <c r="F3285" t="str">
        <f>_xlfn.XLOOKUP(Table29[[#This Row],[product_id]],products!A:A,products!B:B)</f>
        <v>Potatoes</v>
      </c>
      <c r="G3285" t="str">
        <f>_xlfn.XLOOKUP(B:B,products!A:A,products!C:C)</f>
        <v>Fruits &amp; Vegetables</v>
      </c>
      <c r="H3285" t="str">
        <f>_xlfn.XLOOKUP(Table29[[#This Row],[product_id]],products!A:A,products!D:D)</f>
        <v>Balan, Patel and Mall</v>
      </c>
      <c r="I3285" s="1">
        <f>_xlfn.XLOOKUP(Table29[[#This Row],[order_id]],orders!A:A,orders!C:C)</f>
        <v>45140.881249999999</v>
      </c>
      <c r="J3285" s="3">
        <f>_xlfn.XLOOKUP(Table29[[#This Row],[order_id]],orders!A:A,orders!B:B)</f>
        <v>10951674</v>
      </c>
      <c r="K3285" s="3" t="str">
        <f>_xlfn.XLOOKUP(Table29[[#This Row],[order_id]],orders!A:A,orders!E:E)</f>
        <v>UPI</v>
      </c>
      <c r="L3285" s="3" t="str">
        <f>_xlfn.XLOOKUP(Table29[[#This Row],[customer id]],customers!A:A,customers!C:C)</f>
        <v>Inactive</v>
      </c>
    </row>
    <row r="3286" spans="1:12" x14ac:dyDescent="0.35">
      <c r="A3286" s="3">
        <v>7102272749</v>
      </c>
      <c r="B3286">
        <v>592784</v>
      </c>
      <c r="C3286">
        <v>1</v>
      </c>
      <c r="D3286" s="2">
        <v>280.35000000000002</v>
      </c>
      <c r="E3286" s="2">
        <f>Table29[[#This Row],[quantity]]*Table29[[#This Row],[unit_price]]</f>
        <v>280.35000000000002</v>
      </c>
      <c r="F3286" t="str">
        <f>_xlfn.XLOOKUP(Table29[[#This Row],[product_id]],products!A:A,products!B:B)</f>
        <v>Biscuits</v>
      </c>
      <c r="G3286" t="str">
        <f>_xlfn.XLOOKUP(B:B,products!A:A,products!C:C)</f>
        <v>Snacks &amp; Munchies</v>
      </c>
      <c r="H3286" t="str">
        <f>_xlfn.XLOOKUP(Table29[[#This Row],[product_id]],products!A:A,products!D:D)</f>
        <v>Andra, Mander and Kari</v>
      </c>
      <c r="I3286" s="1">
        <f>_xlfn.XLOOKUP(Table29[[#This Row],[order_id]],orders!A:A,orders!C:C)</f>
        <v>45391.682638888888</v>
      </c>
      <c r="J3286" s="3">
        <f>_xlfn.XLOOKUP(Table29[[#This Row],[order_id]],orders!A:A,orders!B:B)</f>
        <v>10508763</v>
      </c>
      <c r="K3286" s="3" t="str">
        <f>_xlfn.XLOOKUP(Table29[[#This Row],[order_id]],orders!A:A,orders!E:E)</f>
        <v>Cash</v>
      </c>
      <c r="L3286" s="3" t="str">
        <f>_xlfn.XLOOKUP(Table29[[#This Row],[customer id]],customers!A:A,customers!C:C)</f>
        <v>Premium</v>
      </c>
    </row>
    <row r="3287" spans="1:12" x14ac:dyDescent="0.35">
      <c r="A3287" s="3">
        <v>4948925080</v>
      </c>
      <c r="B3287">
        <v>328457</v>
      </c>
      <c r="C3287">
        <v>2</v>
      </c>
      <c r="D3287" s="2">
        <v>858.57</v>
      </c>
      <c r="E3287" s="2">
        <f>Table29[[#This Row],[quantity]]*Table29[[#This Row],[unit_price]]</f>
        <v>1717.14</v>
      </c>
      <c r="F3287" t="str">
        <f>_xlfn.XLOOKUP(Table29[[#This Row],[product_id]],products!A:A,products!B:B)</f>
        <v>Mango Drink</v>
      </c>
      <c r="G3287" t="str">
        <f>_xlfn.XLOOKUP(B:B,products!A:A,products!C:C)</f>
        <v>Cold Drinks &amp; Juices</v>
      </c>
      <c r="H3287" t="str">
        <f>_xlfn.XLOOKUP(Table29[[#This Row],[product_id]],products!A:A,products!D:D)</f>
        <v>Hayre-Shere</v>
      </c>
      <c r="I3287" s="1">
        <f>_xlfn.XLOOKUP(Table29[[#This Row],[order_id]],orders!A:A,orders!C:C)</f>
        <v>45043.526388888888</v>
      </c>
      <c r="J3287" s="3">
        <f>_xlfn.XLOOKUP(Table29[[#This Row],[order_id]],orders!A:A,orders!B:B)</f>
        <v>21201299</v>
      </c>
      <c r="K3287" s="3" t="str">
        <f>_xlfn.XLOOKUP(Table29[[#This Row],[order_id]],orders!A:A,orders!E:E)</f>
        <v>Cash</v>
      </c>
      <c r="L3287" s="3" t="str">
        <f>_xlfn.XLOOKUP(Table29[[#This Row],[customer id]],customers!A:A,customers!C:C)</f>
        <v>New</v>
      </c>
    </row>
    <row r="3288" spans="1:12" x14ac:dyDescent="0.35">
      <c r="A3288" s="3">
        <v>9463013186</v>
      </c>
      <c r="B3288">
        <v>654297</v>
      </c>
      <c r="C3288">
        <v>3</v>
      </c>
      <c r="D3288" s="2">
        <v>13.25</v>
      </c>
      <c r="E3288" s="2">
        <f>Table29[[#This Row],[quantity]]*Table29[[#This Row],[unit_price]]</f>
        <v>39.75</v>
      </c>
      <c r="F3288" t="str">
        <f>_xlfn.XLOOKUP(Table29[[#This Row],[product_id]],products!A:A,products!B:B)</f>
        <v>Potatoes</v>
      </c>
      <c r="G3288" t="str">
        <f>_xlfn.XLOOKUP(B:B,products!A:A,products!C:C)</f>
        <v>Fruits &amp; Vegetables</v>
      </c>
      <c r="H3288" t="str">
        <f>_xlfn.XLOOKUP(Table29[[#This Row],[product_id]],products!A:A,products!D:D)</f>
        <v>Chandran-Dass</v>
      </c>
      <c r="I3288" s="1">
        <f>_xlfn.XLOOKUP(Table29[[#This Row],[order_id]],orders!A:A,orders!C:C)</f>
        <v>45106.727777777778</v>
      </c>
      <c r="J3288" s="3">
        <f>_xlfn.XLOOKUP(Table29[[#This Row],[order_id]],orders!A:A,orders!B:B)</f>
        <v>11928321</v>
      </c>
      <c r="K3288" s="3" t="str">
        <f>_xlfn.XLOOKUP(Table29[[#This Row],[order_id]],orders!A:A,orders!E:E)</f>
        <v>Card</v>
      </c>
      <c r="L3288" s="3" t="str">
        <f>_xlfn.XLOOKUP(Table29[[#This Row],[customer id]],customers!A:A,customers!C:C)</f>
        <v>Inactive</v>
      </c>
    </row>
    <row r="3289" spans="1:12" x14ac:dyDescent="0.35">
      <c r="A3289" s="3">
        <v>5581013292</v>
      </c>
      <c r="B3289">
        <v>578097</v>
      </c>
      <c r="C3289">
        <v>1</v>
      </c>
      <c r="D3289" s="2">
        <v>267.61</v>
      </c>
      <c r="E3289" s="2">
        <f>Table29[[#This Row],[quantity]]*Table29[[#This Row],[unit_price]]</f>
        <v>267.61</v>
      </c>
      <c r="F3289" t="str">
        <f>_xlfn.XLOOKUP(Table29[[#This Row],[product_id]],products!A:A,products!B:B)</f>
        <v>Nuts</v>
      </c>
      <c r="G3289" t="str">
        <f>_xlfn.XLOOKUP(B:B,products!A:A,products!C:C)</f>
        <v>Snacks &amp; Munchies</v>
      </c>
      <c r="H3289" t="str">
        <f>_xlfn.XLOOKUP(Table29[[#This Row],[product_id]],products!A:A,products!D:D)</f>
        <v>Jha Group</v>
      </c>
      <c r="I3289" s="1">
        <f>_xlfn.XLOOKUP(Table29[[#This Row],[order_id]],orders!A:A,orders!C:C)</f>
        <v>45552.793749999997</v>
      </c>
      <c r="J3289" s="3">
        <f>_xlfn.XLOOKUP(Table29[[#This Row],[order_id]],orders!A:A,orders!B:B)</f>
        <v>97557157</v>
      </c>
      <c r="K3289" s="3" t="str">
        <f>_xlfn.XLOOKUP(Table29[[#This Row],[order_id]],orders!A:A,orders!E:E)</f>
        <v>UPI</v>
      </c>
      <c r="L3289" s="3" t="str">
        <f>_xlfn.XLOOKUP(Table29[[#This Row],[customer id]],customers!A:A,customers!C:C)</f>
        <v>Regular</v>
      </c>
    </row>
    <row r="3290" spans="1:12" x14ac:dyDescent="0.35">
      <c r="A3290" s="3">
        <v>7009619835</v>
      </c>
      <c r="B3290">
        <v>67197</v>
      </c>
      <c r="C3290">
        <v>2</v>
      </c>
      <c r="D3290" s="2">
        <v>552.20000000000005</v>
      </c>
      <c r="E3290" s="2">
        <f>Table29[[#This Row],[quantity]]*Table29[[#This Row],[unit_price]]</f>
        <v>1104.4000000000001</v>
      </c>
      <c r="F3290" t="str">
        <f>_xlfn.XLOOKUP(Table29[[#This Row],[product_id]],products!A:A,products!B:B)</f>
        <v>Butter</v>
      </c>
      <c r="G3290" t="str">
        <f>_xlfn.XLOOKUP(B:B,products!A:A,products!C:C)</f>
        <v>Dairy &amp; Breakfast</v>
      </c>
      <c r="H3290" t="str">
        <f>_xlfn.XLOOKUP(Table29[[#This Row],[product_id]],products!A:A,products!D:D)</f>
        <v>Shetty-Bora</v>
      </c>
      <c r="I3290" s="1">
        <f>_xlfn.XLOOKUP(Table29[[#This Row],[order_id]],orders!A:A,orders!C:C)</f>
        <v>45593.26458333333</v>
      </c>
      <c r="J3290" s="3">
        <f>_xlfn.XLOOKUP(Table29[[#This Row],[order_id]],orders!A:A,orders!B:B)</f>
        <v>11063505</v>
      </c>
      <c r="K3290" s="3" t="str">
        <f>_xlfn.XLOOKUP(Table29[[#This Row],[order_id]],orders!A:A,orders!E:E)</f>
        <v>Cash</v>
      </c>
      <c r="L3290" s="3" t="str">
        <f>_xlfn.XLOOKUP(Table29[[#This Row],[customer id]],customers!A:A,customers!C:C)</f>
        <v>New</v>
      </c>
    </row>
    <row r="3291" spans="1:12" x14ac:dyDescent="0.35">
      <c r="A3291" s="3">
        <v>9177283950</v>
      </c>
      <c r="B3291">
        <v>124290</v>
      </c>
      <c r="C3291">
        <v>3</v>
      </c>
      <c r="D3291" s="2">
        <v>39.65</v>
      </c>
      <c r="E3291" s="2">
        <f>Table29[[#This Row],[quantity]]*Table29[[#This Row],[unit_price]]</f>
        <v>118.94999999999999</v>
      </c>
      <c r="F3291" t="str">
        <f>_xlfn.XLOOKUP(Table29[[#This Row],[product_id]],products!A:A,products!B:B)</f>
        <v>Lotion</v>
      </c>
      <c r="G3291" t="str">
        <f>_xlfn.XLOOKUP(B:B,products!A:A,products!C:C)</f>
        <v>Personal Care</v>
      </c>
      <c r="H3291" t="str">
        <f>_xlfn.XLOOKUP(Table29[[#This Row],[product_id]],products!A:A,products!D:D)</f>
        <v>Sachdev Group</v>
      </c>
      <c r="I3291" s="1">
        <f>_xlfn.XLOOKUP(Table29[[#This Row],[order_id]],orders!A:A,orders!C:C)</f>
        <v>45162.998611111114</v>
      </c>
      <c r="J3291" s="3">
        <f>_xlfn.XLOOKUP(Table29[[#This Row],[order_id]],orders!A:A,orders!B:B)</f>
        <v>33472376</v>
      </c>
      <c r="K3291" s="3" t="str">
        <f>_xlfn.XLOOKUP(Table29[[#This Row],[order_id]],orders!A:A,orders!E:E)</f>
        <v>Wallet</v>
      </c>
      <c r="L3291" s="3" t="str">
        <f>_xlfn.XLOOKUP(Table29[[#This Row],[customer id]],customers!A:A,customers!C:C)</f>
        <v>Premium</v>
      </c>
    </row>
    <row r="3292" spans="1:12" x14ac:dyDescent="0.35">
      <c r="A3292" s="3">
        <v>9359187866</v>
      </c>
      <c r="B3292">
        <v>833557</v>
      </c>
      <c r="C3292">
        <v>2</v>
      </c>
      <c r="D3292" s="2">
        <v>422.87</v>
      </c>
      <c r="E3292" s="2">
        <f>Table29[[#This Row],[quantity]]*Table29[[#This Row],[unit_price]]</f>
        <v>845.74</v>
      </c>
      <c r="F3292" t="str">
        <f>_xlfn.XLOOKUP(Table29[[#This Row],[product_id]],products!A:A,products!B:B)</f>
        <v>Cereal</v>
      </c>
      <c r="G3292" t="str">
        <f>_xlfn.XLOOKUP(B:B,products!A:A,products!C:C)</f>
        <v>Dairy &amp; Breakfast</v>
      </c>
      <c r="H3292" t="str">
        <f>_xlfn.XLOOKUP(Table29[[#This Row],[product_id]],products!A:A,products!D:D)</f>
        <v>Gole, Chand and Dada</v>
      </c>
      <c r="I3292" s="1">
        <f>_xlfn.XLOOKUP(Table29[[#This Row],[order_id]],orders!A:A,orders!C:C)</f>
        <v>45278.395833333336</v>
      </c>
      <c r="J3292" s="3">
        <f>_xlfn.XLOOKUP(Table29[[#This Row],[order_id]],orders!A:A,orders!B:B)</f>
        <v>60732869</v>
      </c>
      <c r="K3292" s="3" t="str">
        <f>_xlfn.XLOOKUP(Table29[[#This Row],[order_id]],orders!A:A,orders!E:E)</f>
        <v>Card</v>
      </c>
      <c r="L3292" s="3" t="str">
        <f>_xlfn.XLOOKUP(Table29[[#This Row],[customer id]],customers!A:A,customers!C:C)</f>
        <v>New</v>
      </c>
    </row>
    <row r="3293" spans="1:12" x14ac:dyDescent="0.35">
      <c r="A3293" s="3">
        <v>1524480475</v>
      </c>
      <c r="B3293">
        <v>930284</v>
      </c>
      <c r="C3293">
        <v>1</v>
      </c>
      <c r="D3293" s="2">
        <v>189.47</v>
      </c>
      <c r="E3293" s="2">
        <f>Table29[[#This Row],[quantity]]*Table29[[#This Row],[unit_price]]</f>
        <v>189.47</v>
      </c>
      <c r="F3293" t="str">
        <f>_xlfn.XLOOKUP(Table29[[#This Row],[product_id]],products!A:A,products!B:B)</f>
        <v>Baby Food</v>
      </c>
      <c r="G3293" t="str">
        <f>_xlfn.XLOOKUP(B:B,products!A:A,products!C:C)</f>
        <v>Baby Care</v>
      </c>
      <c r="H3293" t="str">
        <f>_xlfn.XLOOKUP(Table29[[#This Row],[product_id]],products!A:A,products!D:D)</f>
        <v>Garg, Saraf and Dutta</v>
      </c>
      <c r="I3293" s="1">
        <f>_xlfn.XLOOKUP(Table29[[#This Row],[order_id]],orders!A:A,orders!C:C)</f>
        <v>45466.875694444447</v>
      </c>
      <c r="J3293" s="3">
        <f>_xlfn.XLOOKUP(Table29[[#This Row],[order_id]],orders!A:A,orders!B:B)</f>
        <v>14161586</v>
      </c>
      <c r="K3293" s="3" t="str">
        <f>_xlfn.XLOOKUP(Table29[[#This Row],[order_id]],orders!A:A,orders!E:E)</f>
        <v>Cash</v>
      </c>
      <c r="L3293" s="3" t="str">
        <f>_xlfn.XLOOKUP(Table29[[#This Row],[customer id]],customers!A:A,customers!C:C)</f>
        <v>Premium</v>
      </c>
    </row>
    <row r="3294" spans="1:12" x14ac:dyDescent="0.35">
      <c r="A3294" s="3">
        <v>3829990099</v>
      </c>
      <c r="B3294">
        <v>435929</v>
      </c>
      <c r="C3294">
        <v>3</v>
      </c>
      <c r="D3294" s="2">
        <v>856.89</v>
      </c>
      <c r="E3294" s="2">
        <f>Table29[[#This Row],[quantity]]*Table29[[#This Row],[unit_price]]</f>
        <v>2570.67</v>
      </c>
      <c r="F3294" t="str">
        <f>_xlfn.XLOOKUP(Table29[[#This Row],[product_id]],products!A:A,products!B:B)</f>
        <v>Toilet Cleaner</v>
      </c>
      <c r="G3294" t="str">
        <f>_xlfn.XLOOKUP(B:B,products!A:A,products!C:C)</f>
        <v>Household Care</v>
      </c>
      <c r="H3294" t="str">
        <f>_xlfn.XLOOKUP(Table29[[#This Row],[product_id]],products!A:A,products!D:D)</f>
        <v>Memon Ltd</v>
      </c>
      <c r="I3294" s="1">
        <f>_xlfn.XLOOKUP(Table29[[#This Row],[order_id]],orders!A:A,orders!C:C)</f>
        <v>45327.770833333336</v>
      </c>
      <c r="J3294" s="3">
        <f>_xlfn.XLOOKUP(Table29[[#This Row],[order_id]],orders!A:A,orders!B:B)</f>
        <v>60379302</v>
      </c>
      <c r="K3294" s="3" t="str">
        <f>_xlfn.XLOOKUP(Table29[[#This Row],[order_id]],orders!A:A,orders!E:E)</f>
        <v>Cash</v>
      </c>
      <c r="L3294" s="3" t="str">
        <f>_xlfn.XLOOKUP(Table29[[#This Row],[customer id]],customers!A:A,customers!C:C)</f>
        <v>New</v>
      </c>
    </row>
    <row r="3295" spans="1:12" x14ac:dyDescent="0.35">
      <c r="A3295" s="3">
        <v>1058609445</v>
      </c>
      <c r="B3295">
        <v>120532</v>
      </c>
      <c r="C3295">
        <v>2</v>
      </c>
      <c r="D3295" s="2">
        <v>697.53</v>
      </c>
      <c r="E3295" s="2">
        <f>Table29[[#This Row],[quantity]]*Table29[[#This Row],[unit_price]]</f>
        <v>1395.06</v>
      </c>
      <c r="F3295" t="str">
        <f>_xlfn.XLOOKUP(Table29[[#This Row],[product_id]],products!A:A,products!B:B)</f>
        <v>Wheat Flour</v>
      </c>
      <c r="G3295" t="str">
        <f>_xlfn.XLOOKUP(B:B,products!A:A,products!C:C)</f>
        <v>Grocery &amp; Staples</v>
      </c>
      <c r="H3295" t="str">
        <f>_xlfn.XLOOKUP(Table29[[#This Row],[product_id]],products!A:A,products!D:D)</f>
        <v>Nazareth Ltd</v>
      </c>
      <c r="I3295" s="1">
        <f>_xlfn.XLOOKUP(Table29[[#This Row],[order_id]],orders!A:A,orders!C:C)</f>
        <v>45482.789583333331</v>
      </c>
      <c r="J3295" s="3">
        <f>_xlfn.XLOOKUP(Table29[[#This Row],[order_id]],orders!A:A,orders!B:B)</f>
        <v>51341672</v>
      </c>
      <c r="K3295" s="3" t="str">
        <f>_xlfn.XLOOKUP(Table29[[#This Row],[order_id]],orders!A:A,orders!E:E)</f>
        <v>Cash</v>
      </c>
      <c r="L3295" s="3" t="str">
        <f>_xlfn.XLOOKUP(Table29[[#This Row],[customer id]],customers!A:A,customers!C:C)</f>
        <v>Regular</v>
      </c>
    </row>
    <row r="3296" spans="1:12" x14ac:dyDescent="0.35">
      <c r="A3296" s="3">
        <v>1022764286</v>
      </c>
      <c r="B3296">
        <v>942001</v>
      </c>
      <c r="C3296">
        <v>1</v>
      </c>
      <c r="D3296" s="2">
        <v>671.55</v>
      </c>
      <c r="E3296" s="2">
        <f>Table29[[#This Row],[quantity]]*Table29[[#This Row],[unit_price]]</f>
        <v>671.55</v>
      </c>
      <c r="F3296" t="str">
        <f>_xlfn.XLOOKUP(Table29[[#This Row],[product_id]],products!A:A,products!B:B)</f>
        <v>Cat Food</v>
      </c>
      <c r="G3296" t="str">
        <f>_xlfn.XLOOKUP(B:B,products!A:A,products!C:C)</f>
        <v>Pet Care</v>
      </c>
      <c r="H3296" t="str">
        <f>_xlfn.XLOOKUP(Table29[[#This Row],[product_id]],products!A:A,products!D:D)</f>
        <v>Acharya Ltd</v>
      </c>
      <c r="I3296" s="1">
        <f>_xlfn.XLOOKUP(Table29[[#This Row],[order_id]],orders!A:A,orders!C:C)</f>
        <v>45403.602777777778</v>
      </c>
      <c r="J3296" s="3">
        <f>_xlfn.XLOOKUP(Table29[[#This Row],[order_id]],orders!A:A,orders!B:B)</f>
        <v>62243869</v>
      </c>
      <c r="K3296" s="3" t="str">
        <f>_xlfn.XLOOKUP(Table29[[#This Row],[order_id]],orders!A:A,orders!E:E)</f>
        <v>Wallet</v>
      </c>
      <c r="L3296" s="3" t="str">
        <f>_xlfn.XLOOKUP(Table29[[#This Row],[customer id]],customers!A:A,customers!C:C)</f>
        <v>Premium</v>
      </c>
    </row>
    <row r="3297" spans="1:12" x14ac:dyDescent="0.35">
      <c r="A3297" s="3">
        <v>1913299658</v>
      </c>
      <c r="B3297">
        <v>324809</v>
      </c>
      <c r="C3297">
        <v>1</v>
      </c>
      <c r="D3297" s="2">
        <v>608</v>
      </c>
      <c r="E3297" s="2">
        <f>Table29[[#This Row],[quantity]]*Table29[[#This Row],[unit_price]]</f>
        <v>608</v>
      </c>
      <c r="F3297" t="str">
        <f>_xlfn.XLOOKUP(Table29[[#This Row],[product_id]],products!A:A,products!B:B)</f>
        <v>Bread</v>
      </c>
      <c r="G3297" t="str">
        <f>_xlfn.XLOOKUP(B:B,products!A:A,products!C:C)</f>
        <v>Dairy &amp; Breakfast</v>
      </c>
      <c r="H3297" t="str">
        <f>_xlfn.XLOOKUP(Table29[[#This Row],[product_id]],products!A:A,products!D:D)</f>
        <v>Sidhu PLC</v>
      </c>
      <c r="I3297" s="1">
        <f>_xlfn.XLOOKUP(Table29[[#This Row],[order_id]],orders!A:A,orders!C:C)</f>
        <v>45285.540972222225</v>
      </c>
      <c r="J3297" s="3">
        <f>_xlfn.XLOOKUP(Table29[[#This Row],[order_id]],orders!A:A,orders!B:B)</f>
        <v>84377964</v>
      </c>
      <c r="K3297" s="3" t="str">
        <f>_xlfn.XLOOKUP(Table29[[#This Row],[order_id]],orders!A:A,orders!E:E)</f>
        <v>UPI</v>
      </c>
      <c r="L3297" s="3" t="str">
        <f>_xlfn.XLOOKUP(Table29[[#This Row],[customer id]],customers!A:A,customers!C:C)</f>
        <v>Inactive</v>
      </c>
    </row>
    <row r="3298" spans="1:12" x14ac:dyDescent="0.35">
      <c r="A3298" s="3">
        <v>5305443623</v>
      </c>
      <c r="B3298">
        <v>930284</v>
      </c>
      <c r="C3298">
        <v>1</v>
      </c>
      <c r="D3298" s="2">
        <v>189.47</v>
      </c>
      <c r="E3298" s="2">
        <f>Table29[[#This Row],[quantity]]*Table29[[#This Row],[unit_price]]</f>
        <v>189.47</v>
      </c>
      <c r="F3298" t="str">
        <f>_xlfn.XLOOKUP(Table29[[#This Row],[product_id]],products!A:A,products!B:B)</f>
        <v>Baby Food</v>
      </c>
      <c r="G3298" t="str">
        <f>_xlfn.XLOOKUP(B:B,products!A:A,products!C:C)</f>
        <v>Baby Care</v>
      </c>
      <c r="H3298" t="str">
        <f>_xlfn.XLOOKUP(Table29[[#This Row],[product_id]],products!A:A,products!D:D)</f>
        <v>Garg, Saraf and Dutta</v>
      </c>
      <c r="I3298" s="1">
        <f>_xlfn.XLOOKUP(Table29[[#This Row],[order_id]],orders!A:A,orders!C:C)</f>
        <v>45304.504166666666</v>
      </c>
      <c r="J3298" s="3">
        <f>_xlfn.XLOOKUP(Table29[[#This Row],[order_id]],orders!A:A,orders!B:B)</f>
        <v>80476444</v>
      </c>
      <c r="K3298" s="3" t="str">
        <f>_xlfn.XLOOKUP(Table29[[#This Row],[order_id]],orders!A:A,orders!E:E)</f>
        <v>UPI</v>
      </c>
      <c r="L3298" s="3" t="str">
        <f>_xlfn.XLOOKUP(Table29[[#This Row],[customer id]],customers!A:A,customers!C:C)</f>
        <v>Premium</v>
      </c>
    </row>
    <row r="3299" spans="1:12" x14ac:dyDescent="0.35">
      <c r="A3299" s="3">
        <v>4074369199</v>
      </c>
      <c r="B3299">
        <v>642612</v>
      </c>
      <c r="C3299">
        <v>3</v>
      </c>
      <c r="D3299" s="2">
        <v>517.03</v>
      </c>
      <c r="E3299" s="2">
        <f>Table29[[#This Row],[quantity]]*Table29[[#This Row],[unit_price]]</f>
        <v>1551.09</v>
      </c>
      <c r="F3299" t="str">
        <f>_xlfn.XLOOKUP(Table29[[#This Row],[product_id]],products!A:A,products!B:B)</f>
        <v>Pet Treats</v>
      </c>
      <c r="G3299" t="str">
        <f>_xlfn.XLOOKUP(B:B,products!A:A,products!C:C)</f>
        <v>Pet Care</v>
      </c>
      <c r="H3299" t="str">
        <f>_xlfn.XLOOKUP(Table29[[#This Row],[product_id]],products!A:A,products!D:D)</f>
        <v>Pillay-Ahuja</v>
      </c>
      <c r="I3299" s="1">
        <f>_xlfn.XLOOKUP(Table29[[#This Row],[order_id]],orders!A:A,orders!C:C)</f>
        <v>45462.140277777777</v>
      </c>
      <c r="J3299" s="3">
        <f>_xlfn.XLOOKUP(Table29[[#This Row],[order_id]],orders!A:A,orders!B:B)</f>
        <v>18259715</v>
      </c>
      <c r="K3299" s="3" t="str">
        <f>_xlfn.XLOOKUP(Table29[[#This Row],[order_id]],orders!A:A,orders!E:E)</f>
        <v>Cash</v>
      </c>
      <c r="L3299" s="3" t="str">
        <f>_xlfn.XLOOKUP(Table29[[#This Row],[customer id]],customers!A:A,customers!C:C)</f>
        <v>Regular</v>
      </c>
    </row>
    <row r="3300" spans="1:12" x14ac:dyDescent="0.35">
      <c r="A3300" s="3">
        <v>9966404015</v>
      </c>
      <c r="B3300">
        <v>378230</v>
      </c>
      <c r="C3300">
        <v>2</v>
      </c>
      <c r="D3300" s="2">
        <v>166.42</v>
      </c>
      <c r="E3300" s="2">
        <f>Table29[[#This Row],[quantity]]*Table29[[#This Row],[unit_price]]</f>
        <v>332.84</v>
      </c>
      <c r="F3300" t="str">
        <f>_xlfn.XLOOKUP(Table29[[#This Row],[product_id]],products!A:A,products!B:B)</f>
        <v>Nuts</v>
      </c>
      <c r="G3300" t="str">
        <f>_xlfn.XLOOKUP(B:B,products!A:A,products!C:C)</f>
        <v>Snacks &amp; Munchies</v>
      </c>
      <c r="H3300" t="str">
        <f>_xlfn.XLOOKUP(Table29[[#This Row],[product_id]],products!A:A,products!D:D)</f>
        <v>Kala-Vig</v>
      </c>
      <c r="I3300" s="1">
        <f>_xlfn.XLOOKUP(Table29[[#This Row],[order_id]],orders!A:A,orders!C:C)</f>
        <v>45148.494444444441</v>
      </c>
      <c r="J3300" s="3">
        <f>_xlfn.XLOOKUP(Table29[[#This Row],[order_id]],orders!A:A,orders!B:B)</f>
        <v>85072416</v>
      </c>
      <c r="K3300" s="3" t="str">
        <f>_xlfn.XLOOKUP(Table29[[#This Row],[order_id]],orders!A:A,orders!E:E)</f>
        <v>Wallet</v>
      </c>
      <c r="L3300" s="3" t="str">
        <f>_xlfn.XLOOKUP(Table29[[#This Row],[customer id]],customers!A:A,customers!C:C)</f>
        <v>New</v>
      </c>
    </row>
    <row r="3301" spans="1:12" x14ac:dyDescent="0.35">
      <c r="A3301" s="3">
        <v>3192917514</v>
      </c>
      <c r="B3301">
        <v>667163</v>
      </c>
      <c r="C3301">
        <v>3</v>
      </c>
      <c r="D3301" s="2">
        <v>441.2</v>
      </c>
      <c r="E3301" s="2">
        <f>Table29[[#This Row],[quantity]]*Table29[[#This Row],[unit_price]]</f>
        <v>1323.6</v>
      </c>
      <c r="F3301" t="str">
        <f>_xlfn.XLOOKUP(Table29[[#This Row],[product_id]],products!A:A,products!B:B)</f>
        <v>Orange Juice</v>
      </c>
      <c r="G3301" t="str">
        <f>_xlfn.XLOOKUP(B:B,products!A:A,products!C:C)</f>
        <v>Cold Drinks &amp; Juices</v>
      </c>
      <c r="H3301" t="str">
        <f>_xlfn.XLOOKUP(Table29[[#This Row],[product_id]],products!A:A,products!D:D)</f>
        <v>Palla LLC</v>
      </c>
      <c r="I3301" s="1">
        <f>_xlfn.XLOOKUP(Table29[[#This Row],[order_id]],orders!A:A,orders!C:C)</f>
        <v>45422.375694444447</v>
      </c>
      <c r="J3301" s="3">
        <f>_xlfn.XLOOKUP(Table29[[#This Row],[order_id]],orders!A:A,orders!B:B)</f>
        <v>16617201</v>
      </c>
      <c r="K3301" s="3" t="str">
        <f>_xlfn.XLOOKUP(Table29[[#This Row],[order_id]],orders!A:A,orders!E:E)</f>
        <v>Wallet</v>
      </c>
      <c r="L3301" s="3" t="str">
        <f>_xlfn.XLOOKUP(Table29[[#This Row],[customer id]],customers!A:A,customers!C:C)</f>
        <v>New</v>
      </c>
    </row>
    <row r="3302" spans="1:12" x14ac:dyDescent="0.35">
      <c r="A3302" s="3">
        <v>1256718210</v>
      </c>
      <c r="B3302">
        <v>542300</v>
      </c>
      <c r="C3302">
        <v>2</v>
      </c>
      <c r="D3302" s="2">
        <v>255.35</v>
      </c>
      <c r="E3302" s="2">
        <f>Table29[[#This Row],[quantity]]*Table29[[#This Row],[unit_price]]</f>
        <v>510.7</v>
      </c>
      <c r="F3302" t="str">
        <f>_xlfn.XLOOKUP(Table29[[#This Row],[product_id]],products!A:A,products!B:B)</f>
        <v>Popcorn</v>
      </c>
      <c r="G3302" t="str">
        <f>_xlfn.XLOOKUP(B:B,products!A:A,products!C:C)</f>
        <v>Snacks &amp; Munchies</v>
      </c>
      <c r="H3302" t="str">
        <f>_xlfn.XLOOKUP(Table29[[#This Row],[product_id]],products!A:A,products!D:D)</f>
        <v>Gulati-Tandon</v>
      </c>
      <c r="I3302" s="1">
        <f>_xlfn.XLOOKUP(Table29[[#This Row],[order_id]],orders!A:A,orders!C:C)</f>
        <v>45070.938194444447</v>
      </c>
      <c r="J3302" s="3">
        <f>_xlfn.XLOOKUP(Table29[[#This Row],[order_id]],orders!A:A,orders!B:B)</f>
        <v>6812439</v>
      </c>
      <c r="K3302" s="3" t="str">
        <f>_xlfn.XLOOKUP(Table29[[#This Row],[order_id]],orders!A:A,orders!E:E)</f>
        <v>UPI</v>
      </c>
      <c r="L3302" s="3" t="str">
        <f>_xlfn.XLOOKUP(Table29[[#This Row],[customer id]],customers!A:A,customers!C:C)</f>
        <v>Premium</v>
      </c>
    </row>
    <row r="3303" spans="1:12" x14ac:dyDescent="0.35">
      <c r="A3303" s="3">
        <v>6067839426</v>
      </c>
      <c r="B3303">
        <v>654297</v>
      </c>
      <c r="C3303">
        <v>3</v>
      </c>
      <c r="D3303" s="2">
        <v>13.25</v>
      </c>
      <c r="E3303" s="2">
        <f>Table29[[#This Row],[quantity]]*Table29[[#This Row],[unit_price]]</f>
        <v>39.75</v>
      </c>
      <c r="F3303" t="str">
        <f>_xlfn.XLOOKUP(Table29[[#This Row],[product_id]],products!A:A,products!B:B)</f>
        <v>Potatoes</v>
      </c>
      <c r="G3303" t="str">
        <f>_xlfn.XLOOKUP(B:B,products!A:A,products!C:C)</f>
        <v>Fruits &amp; Vegetables</v>
      </c>
      <c r="H3303" t="str">
        <f>_xlfn.XLOOKUP(Table29[[#This Row],[product_id]],products!A:A,products!D:D)</f>
        <v>Chandran-Dass</v>
      </c>
      <c r="I3303" s="1">
        <f>_xlfn.XLOOKUP(Table29[[#This Row],[order_id]],orders!A:A,orders!C:C)</f>
        <v>45162.335416666669</v>
      </c>
      <c r="J3303" s="3">
        <f>_xlfn.XLOOKUP(Table29[[#This Row],[order_id]],orders!A:A,orders!B:B)</f>
        <v>30317733</v>
      </c>
      <c r="K3303" s="3" t="str">
        <f>_xlfn.XLOOKUP(Table29[[#This Row],[order_id]],orders!A:A,orders!E:E)</f>
        <v>Cash</v>
      </c>
      <c r="L3303" s="3" t="str">
        <f>_xlfn.XLOOKUP(Table29[[#This Row],[customer id]],customers!A:A,customers!C:C)</f>
        <v>Inactive</v>
      </c>
    </row>
    <row r="3304" spans="1:12" x14ac:dyDescent="0.35">
      <c r="A3304" s="3">
        <v>2254923956</v>
      </c>
      <c r="B3304">
        <v>647462</v>
      </c>
      <c r="C3304">
        <v>1</v>
      </c>
      <c r="D3304" s="2">
        <v>326.42</v>
      </c>
      <c r="E3304" s="2">
        <f>Table29[[#This Row],[quantity]]*Table29[[#This Row],[unit_price]]</f>
        <v>326.42</v>
      </c>
      <c r="F3304" t="str">
        <f>_xlfn.XLOOKUP(Table29[[#This Row],[product_id]],products!A:A,products!B:B)</f>
        <v>Lotion</v>
      </c>
      <c r="G3304" t="str">
        <f>_xlfn.XLOOKUP(B:B,products!A:A,products!C:C)</f>
        <v>Personal Care</v>
      </c>
      <c r="H3304" t="str">
        <f>_xlfn.XLOOKUP(Table29[[#This Row],[product_id]],products!A:A,products!D:D)</f>
        <v>Balan, Samra and Sekhon</v>
      </c>
      <c r="I3304" s="1">
        <f>_xlfn.XLOOKUP(Table29[[#This Row],[order_id]],orders!A:A,orders!C:C)</f>
        <v>45523.788194444445</v>
      </c>
      <c r="J3304" s="3">
        <f>_xlfn.XLOOKUP(Table29[[#This Row],[order_id]],orders!A:A,orders!B:B)</f>
        <v>80696046</v>
      </c>
      <c r="K3304" s="3" t="str">
        <f>_xlfn.XLOOKUP(Table29[[#This Row],[order_id]],orders!A:A,orders!E:E)</f>
        <v>Card</v>
      </c>
      <c r="L3304" s="3" t="str">
        <f>_xlfn.XLOOKUP(Table29[[#This Row],[customer id]],customers!A:A,customers!C:C)</f>
        <v>Inactive</v>
      </c>
    </row>
    <row r="3305" spans="1:12" x14ac:dyDescent="0.35">
      <c r="A3305" s="3">
        <v>7367673526</v>
      </c>
      <c r="B3305">
        <v>587645</v>
      </c>
      <c r="C3305">
        <v>3</v>
      </c>
      <c r="D3305" s="2">
        <v>801.81</v>
      </c>
      <c r="E3305" s="2">
        <f>Table29[[#This Row],[quantity]]*Table29[[#This Row],[unit_price]]</f>
        <v>2405.4299999999998</v>
      </c>
      <c r="F3305" t="str">
        <f>_xlfn.XLOOKUP(Table29[[#This Row],[product_id]],products!A:A,products!B:B)</f>
        <v>Vitamins</v>
      </c>
      <c r="G3305" t="str">
        <f>_xlfn.XLOOKUP(B:B,products!A:A,products!C:C)</f>
        <v>Pharmacy</v>
      </c>
      <c r="H3305" t="str">
        <f>_xlfn.XLOOKUP(Table29[[#This Row],[product_id]],products!A:A,products!D:D)</f>
        <v>Sura, Pillay and Mammen</v>
      </c>
      <c r="I3305" s="1">
        <f>_xlfn.XLOOKUP(Table29[[#This Row],[order_id]],orders!A:A,orders!C:C)</f>
        <v>45413.379861111112</v>
      </c>
      <c r="J3305" s="3">
        <f>_xlfn.XLOOKUP(Table29[[#This Row],[order_id]],orders!A:A,orders!B:B)</f>
        <v>97144544</v>
      </c>
      <c r="K3305" s="3" t="str">
        <f>_xlfn.XLOOKUP(Table29[[#This Row],[order_id]],orders!A:A,orders!E:E)</f>
        <v>Cash</v>
      </c>
      <c r="L3305" s="3" t="str">
        <f>_xlfn.XLOOKUP(Table29[[#This Row],[customer id]],customers!A:A,customers!C:C)</f>
        <v>Regular</v>
      </c>
    </row>
    <row r="3306" spans="1:12" x14ac:dyDescent="0.35">
      <c r="A3306" s="3">
        <v>9467422683</v>
      </c>
      <c r="B3306">
        <v>659290</v>
      </c>
      <c r="C3306">
        <v>3</v>
      </c>
      <c r="D3306" s="2">
        <v>319.33999999999997</v>
      </c>
      <c r="E3306" s="2">
        <f>Table29[[#This Row],[quantity]]*Table29[[#This Row],[unit_price]]</f>
        <v>958.02</v>
      </c>
      <c r="F3306" t="str">
        <f>_xlfn.XLOOKUP(Table29[[#This Row],[product_id]],products!A:A,products!B:B)</f>
        <v>Cheese</v>
      </c>
      <c r="G3306" t="str">
        <f>_xlfn.XLOOKUP(B:B,products!A:A,products!C:C)</f>
        <v>Dairy &amp; Breakfast</v>
      </c>
      <c r="H3306" t="str">
        <f>_xlfn.XLOOKUP(Table29[[#This Row],[product_id]],products!A:A,products!D:D)</f>
        <v>Kapadia-Dâ€™Alia</v>
      </c>
      <c r="I3306" s="1">
        <f>_xlfn.XLOOKUP(Table29[[#This Row],[order_id]],orders!A:A,orders!C:C)</f>
        <v>45189.996527777781</v>
      </c>
      <c r="J3306" s="3">
        <f>_xlfn.XLOOKUP(Table29[[#This Row],[order_id]],orders!A:A,orders!B:B)</f>
        <v>10562528</v>
      </c>
      <c r="K3306" s="3" t="str">
        <f>_xlfn.XLOOKUP(Table29[[#This Row],[order_id]],orders!A:A,orders!E:E)</f>
        <v>UPI</v>
      </c>
      <c r="L3306" s="3" t="str">
        <f>_xlfn.XLOOKUP(Table29[[#This Row],[customer id]],customers!A:A,customers!C:C)</f>
        <v>Premium</v>
      </c>
    </row>
    <row r="3307" spans="1:12" x14ac:dyDescent="0.35">
      <c r="A3307" s="3">
        <v>819853692</v>
      </c>
      <c r="B3307">
        <v>709916</v>
      </c>
      <c r="C3307">
        <v>3</v>
      </c>
      <c r="D3307" s="2">
        <v>33.76</v>
      </c>
      <c r="E3307" s="2">
        <f>Table29[[#This Row],[quantity]]*Table29[[#This Row],[unit_price]]</f>
        <v>101.28</v>
      </c>
      <c r="F3307" t="str">
        <f>_xlfn.XLOOKUP(Table29[[#This Row],[product_id]],products!A:A,products!B:B)</f>
        <v>Detergent</v>
      </c>
      <c r="G3307" t="str">
        <f>_xlfn.XLOOKUP(B:B,products!A:A,products!C:C)</f>
        <v>Household Care</v>
      </c>
      <c r="H3307" t="str">
        <f>_xlfn.XLOOKUP(Table29[[#This Row],[product_id]],products!A:A,products!D:D)</f>
        <v>Varkey LLC</v>
      </c>
      <c r="I3307" s="1">
        <f>_xlfn.XLOOKUP(Table29[[#This Row],[order_id]],orders!A:A,orders!C:C)</f>
        <v>45477.724305555559</v>
      </c>
      <c r="J3307" s="3">
        <f>_xlfn.XLOOKUP(Table29[[#This Row],[order_id]],orders!A:A,orders!B:B)</f>
        <v>32656885</v>
      </c>
      <c r="K3307" s="3" t="str">
        <f>_xlfn.XLOOKUP(Table29[[#This Row],[order_id]],orders!A:A,orders!E:E)</f>
        <v>Wallet</v>
      </c>
      <c r="L3307" s="3" t="str">
        <f>_xlfn.XLOOKUP(Table29[[#This Row],[customer id]],customers!A:A,customers!C:C)</f>
        <v>New</v>
      </c>
    </row>
    <row r="3308" spans="1:12" x14ac:dyDescent="0.35">
      <c r="A3308" s="3">
        <v>3070834475</v>
      </c>
      <c r="B3308">
        <v>435929</v>
      </c>
      <c r="C3308">
        <v>3</v>
      </c>
      <c r="D3308" s="2">
        <v>856.89</v>
      </c>
      <c r="E3308" s="2">
        <f>Table29[[#This Row],[quantity]]*Table29[[#This Row],[unit_price]]</f>
        <v>2570.67</v>
      </c>
      <c r="F3308" t="str">
        <f>_xlfn.XLOOKUP(Table29[[#This Row],[product_id]],products!A:A,products!B:B)</f>
        <v>Toilet Cleaner</v>
      </c>
      <c r="G3308" t="str">
        <f>_xlfn.XLOOKUP(B:B,products!A:A,products!C:C)</f>
        <v>Household Care</v>
      </c>
      <c r="H3308" t="str">
        <f>_xlfn.XLOOKUP(Table29[[#This Row],[product_id]],products!A:A,products!D:D)</f>
        <v>Memon Ltd</v>
      </c>
      <c r="I3308" s="1">
        <f>_xlfn.XLOOKUP(Table29[[#This Row],[order_id]],orders!A:A,orders!C:C)</f>
        <v>45568.598611111112</v>
      </c>
      <c r="J3308" s="3">
        <f>_xlfn.XLOOKUP(Table29[[#This Row],[order_id]],orders!A:A,orders!B:B)</f>
        <v>80269328</v>
      </c>
      <c r="K3308" s="3" t="str">
        <f>_xlfn.XLOOKUP(Table29[[#This Row],[order_id]],orders!A:A,orders!E:E)</f>
        <v>Wallet</v>
      </c>
      <c r="L3308" s="3" t="str">
        <f>_xlfn.XLOOKUP(Table29[[#This Row],[customer id]],customers!A:A,customers!C:C)</f>
        <v>Premium</v>
      </c>
    </row>
    <row r="3309" spans="1:12" x14ac:dyDescent="0.35">
      <c r="A3309" s="3">
        <v>3620552357</v>
      </c>
      <c r="B3309">
        <v>679865</v>
      </c>
      <c r="C3309">
        <v>1</v>
      </c>
      <c r="D3309" s="2">
        <v>347.91</v>
      </c>
      <c r="E3309" s="2">
        <f>Table29[[#This Row],[quantity]]*Table29[[#This Row],[unit_price]]</f>
        <v>347.91</v>
      </c>
      <c r="F3309" t="str">
        <f>_xlfn.XLOOKUP(Table29[[#This Row],[product_id]],products!A:A,products!B:B)</f>
        <v>Wheat Flour</v>
      </c>
      <c r="G3309" t="str">
        <f>_xlfn.XLOOKUP(B:B,products!A:A,products!C:C)</f>
        <v>Grocery &amp; Staples</v>
      </c>
      <c r="H3309" t="str">
        <f>_xlfn.XLOOKUP(Table29[[#This Row],[product_id]],products!A:A,products!D:D)</f>
        <v>Memon-Barad</v>
      </c>
      <c r="I3309" s="1">
        <f>_xlfn.XLOOKUP(Table29[[#This Row],[order_id]],orders!A:A,orders!C:C)</f>
        <v>45462.121527777781</v>
      </c>
      <c r="J3309" s="3">
        <f>_xlfn.XLOOKUP(Table29[[#This Row],[order_id]],orders!A:A,orders!B:B)</f>
        <v>82918668</v>
      </c>
      <c r="K3309" s="3" t="str">
        <f>_xlfn.XLOOKUP(Table29[[#This Row],[order_id]],orders!A:A,orders!E:E)</f>
        <v>Wallet</v>
      </c>
      <c r="L3309" s="3" t="str">
        <f>_xlfn.XLOOKUP(Table29[[#This Row],[customer id]],customers!A:A,customers!C:C)</f>
        <v>Regular</v>
      </c>
    </row>
    <row r="3310" spans="1:12" x14ac:dyDescent="0.35">
      <c r="A3310" s="3">
        <v>5938542755</v>
      </c>
      <c r="B3310">
        <v>329351</v>
      </c>
      <c r="C3310">
        <v>1</v>
      </c>
      <c r="D3310" s="2">
        <v>310.87</v>
      </c>
      <c r="E3310" s="2">
        <f>Table29[[#This Row],[quantity]]*Table29[[#This Row],[unit_price]]</f>
        <v>310.87</v>
      </c>
      <c r="F3310" t="str">
        <f>_xlfn.XLOOKUP(Table29[[#This Row],[product_id]],products!A:A,products!B:B)</f>
        <v>Cheese</v>
      </c>
      <c r="G3310" t="str">
        <f>_xlfn.XLOOKUP(B:B,products!A:A,products!C:C)</f>
        <v>Dairy &amp; Breakfast</v>
      </c>
      <c r="H3310" t="str">
        <f>_xlfn.XLOOKUP(Table29[[#This Row],[product_id]],products!A:A,products!D:D)</f>
        <v>Lala, Kalita and Sathe</v>
      </c>
      <c r="I3310" s="1">
        <f>_xlfn.XLOOKUP(Table29[[#This Row],[order_id]],orders!A:A,orders!C:C)</f>
        <v>45138.709027777775</v>
      </c>
      <c r="J3310" s="3">
        <f>_xlfn.XLOOKUP(Table29[[#This Row],[order_id]],orders!A:A,orders!B:B)</f>
        <v>3408982</v>
      </c>
      <c r="K3310" s="3" t="str">
        <f>_xlfn.XLOOKUP(Table29[[#This Row],[order_id]],orders!A:A,orders!E:E)</f>
        <v>Cash</v>
      </c>
      <c r="L3310" s="3" t="str">
        <f>_xlfn.XLOOKUP(Table29[[#This Row],[customer id]],customers!A:A,customers!C:C)</f>
        <v>Premium</v>
      </c>
    </row>
    <row r="3311" spans="1:12" x14ac:dyDescent="0.35">
      <c r="A3311" s="3">
        <v>9315535975</v>
      </c>
      <c r="B3311">
        <v>697683</v>
      </c>
      <c r="C3311">
        <v>3</v>
      </c>
      <c r="D3311" s="2">
        <v>123.74</v>
      </c>
      <c r="E3311" s="2">
        <f>Table29[[#This Row],[quantity]]*Table29[[#This Row],[unit_price]]</f>
        <v>371.21999999999997</v>
      </c>
      <c r="F3311" t="str">
        <f>_xlfn.XLOOKUP(Table29[[#This Row],[product_id]],products!A:A,products!B:B)</f>
        <v>Toilet Cleaner</v>
      </c>
      <c r="G3311" t="str">
        <f>_xlfn.XLOOKUP(B:B,products!A:A,products!C:C)</f>
        <v>Household Care</v>
      </c>
      <c r="H3311" t="str">
        <f>_xlfn.XLOOKUP(Table29[[#This Row],[product_id]],products!A:A,products!D:D)</f>
        <v>Murty, Varghese and Saxena</v>
      </c>
      <c r="I3311" s="1">
        <f>_xlfn.XLOOKUP(Table29[[#This Row],[order_id]],orders!A:A,orders!C:C)</f>
        <v>45246.427777777775</v>
      </c>
      <c r="J3311" s="3">
        <f>_xlfn.XLOOKUP(Table29[[#This Row],[order_id]],orders!A:A,orders!B:B)</f>
        <v>70220141</v>
      </c>
      <c r="K3311" s="3" t="str">
        <f>_xlfn.XLOOKUP(Table29[[#This Row],[order_id]],orders!A:A,orders!E:E)</f>
        <v>UPI</v>
      </c>
      <c r="L3311" s="3" t="str">
        <f>_xlfn.XLOOKUP(Table29[[#This Row],[customer id]],customers!A:A,customers!C:C)</f>
        <v>Premium</v>
      </c>
    </row>
    <row r="3312" spans="1:12" x14ac:dyDescent="0.35">
      <c r="A3312" s="3">
        <v>3547873471</v>
      </c>
      <c r="B3312">
        <v>880510</v>
      </c>
      <c r="C3312">
        <v>1</v>
      </c>
      <c r="D3312" s="2">
        <v>951.43</v>
      </c>
      <c r="E3312" s="2">
        <f>Table29[[#This Row],[quantity]]*Table29[[#This Row],[unit_price]]</f>
        <v>951.43</v>
      </c>
      <c r="F3312" t="str">
        <f>_xlfn.XLOOKUP(Table29[[#This Row],[product_id]],products!A:A,products!B:B)</f>
        <v>Bread</v>
      </c>
      <c r="G3312" t="str">
        <f>_xlfn.XLOOKUP(B:B,products!A:A,products!C:C)</f>
        <v>Dairy &amp; Breakfast</v>
      </c>
      <c r="H3312" t="str">
        <f>_xlfn.XLOOKUP(Table29[[#This Row],[product_id]],products!A:A,products!D:D)</f>
        <v>Roy-Char</v>
      </c>
      <c r="I3312" s="1">
        <f>_xlfn.XLOOKUP(Table29[[#This Row],[order_id]],orders!A:A,orders!C:C)</f>
        <v>45573.178472222222</v>
      </c>
      <c r="J3312" s="3">
        <f>_xlfn.XLOOKUP(Table29[[#This Row],[order_id]],orders!A:A,orders!B:B)</f>
        <v>11478478</v>
      </c>
      <c r="K3312" s="3" t="str">
        <f>_xlfn.XLOOKUP(Table29[[#This Row],[order_id]],orders!A:A,orders!E:E)</f>
        <v>Cash</v>
      </c>
      <c r="L3312" s="3" t="str">
        <f>_xlfn.XLOOKUP(Table29[[#This Row],[customer id]],customers!A:A,customers!C:C)</f>
        <v>Inactive</v>
      </c>
    </row>
    <row r="3313" spans="1:12" x14ac:dyDescent="0.35">
      <c r="A3313" s="3">
        <v>6546999829</v>
      </c>
      <c r="B3313">
        <v>120532</v>
      </c>
      <c r="C3313">
        <v>2</v>
      </c>
      <c r="D3313" s="2">
        <v>697.53</v>
      </c>
      <c r="E3313" s="2">
        <f>Table29[[#This Row],[quantity]]*Table29[[#This Row],[unit_price]]</f>
        <v>1395.06</v>
      </c>
      <c r="F3313" t="str">
        <f>_xlfn.XLOOKUP(Table29[[#This Row],[product_id]],products!A:A,products!B:B)</f>
        <v>Wheat Flour</v>
      </c>
      <c r="G3313" t="str">
        <f>_xlfn.XLOOKUP(B:B,products!A:A,products!C:C)</f>
        <v>Grocery &amp; Staples</v>
      </c>
      <c r="H3313" t="str">
        <f>_xlfn.XLOOKUP(Table29[[#This Row],[product_id]],products!A:A,products!D:D)</f>
        <v>Nazareth Ltd</v>
      </c>
      <c r="I3313" s="1">
        <f>_xlfn.XLOOKUP(Table29[[#This Row],[order_id]],orders!A:A,orders!C:C)</f>
        <v>45205.75</v>
      </c>
      <c r="J3313" s="3">
        <f>_xlfn.XLOOKUP(Table29[[#This Row],[order_id]],orders!A:A,orders!B:B)</f>
        <v>27381533</v>
      </c>
      <c r="K3313" s="3" t="str">
        <f>_xlfn.XLOOKUP(Table29[[#This Row],[order_id]],orders!A:A,orders!E:E)</f>
        <v>Cash</v>
      </c>
      <c r="L3313" s="3" t="str">
        <f>_xlfn.XLOOKUP(Table29[[#This Row],[customer id]],customers!A:A,customers!C:C)</f>
        <v>Premium</v>
      </c>
    </row>
    <row r="3314" spans="1:12" x14ac:dyDescent="0.35">
      <c r="A3314" s="3">
        <v>9039495201</v>
      </c>
      <c r="B3314">
        <v>677169</v>
      </c>
      <c r="C3314">
        <v>3</v>
      </c>
      <c r="D3314" s="2">
        <v>261.02999999999997</v>
      </c>
      <c r="E3314" s="2">
        <f>Table29[[#This Row],[quantity]]*Table29[[#This Row],[unit_price]]</f>
        <v>783.08999999999992</v>
      </c>
      <c r="F3314" t="str">
        <f>_xlfn.XLOOKUP(Table29[[#This Row],[product_id]],products!A:A,products!B:B)</f>
        <v>Cough Syrup</v>
      </c>
      <c r="G3314" t="str">
        <f>_xlfn.XLOOKUP(B:B,products!A:A,products!C:C)</f>
        <v>Pharmacy</v>
      </c>
      <c r="H3314" t="str">
        <f>_xlfn.XLOOKUP(Table29[[#This Row],[product_id]],products!A:A,products!D:D)</f>
        <v>Char-Divan</v>
      </c>
      <c r="I3314" s="1">
        <f>_xlfn.XLOOKUP(Table29[[#This Row],[order_id]],orders!A:A,orders!C:C)</f>
        <v>45378.830555555556</v>
      </c>
      <c r="J3314" s="3">
        <f>_xlfn.XLOOKUP(Table29[[#This Row],[order_id]],orders!A:A,orders!B:B)</f>
        <v>25770577</v>
      </c>
      <c r="K3314" s="3" t="str">
        <f>_xlfn.XLOOKUP(Table29[[#This Row],[order_id]],orders!A:A,orders!E:E)</f>
        <v>UPI</v>
      </c>
      <c r="L3314" s="3" t="str">
        <f>_xlfn.XLOOKUP(Table29[[#This Row],[customer id]],customers!A:A,customers!C:C)</f>
        <v>Regular</v>
      </c>
    </row>
    <row r="3315" spans="1:12" x14ac:dyDescent="0.35">
      <c r="A3315" s="3">
        <v>99708985</v>
      </c>
      <c r="B3315">
        <v>760684</v>
      </c>
      <c r="C3315">
        <v>2</v>
      </c>
      <c r="D3315" s="2">
        <v>71.599999999999994</v>
      </c>
      <c r="E3315" s="2">
        <f>Table29[[#This Row],[quantity]]*Table29[[#This Row],[unit_price]]</f>
        <v>143.19999999999999</v>
      </c>
      <c r="F3315" t="str">
        <f>_xlfn.XLOOKUP(Table29[[#This Row],[product_id]],products!A:A,products!B:B)</f>
        <v>Rice</v>
      </c>
      <c r="G3315" t="str">
        <f>_xlfn.XLOOKUP(B:B,products!A:A,products!C:C)</f>
        <v>Grocery &amp; Staples</v>
      </c>
      <c r="H3315" t="str">
        <f>_xlfn.XLOOKUP(Table29[[#This Row],[product_id]],products!A:A,products!D:D)</f>
        <v>Kanda-Gupta</v>
      </c>
      <c r="I3315" s="1">
        <f>_xlfn.XLOOKUP(Table29[[#This Row],[order_id]],orders!A:A,orders!C:C)</f>
        <v>45249.186805555553</v>
      </c>
      <c r="J3315" s="3">
        <f>_xlfn.XLOOKUP(Table29[[#This Row],[order_id]],orders!A:A,orders!B:B)</f>
        <v>91130614</v>
      </c>
      <c r="K3315" s="3" t="str">
        <f>_xlfn.XLOOKUP(Table29[[#This Row],[order_id]],orders!A:A,orders!E:E)</f>
        <v>Card</v>
      </c>
      <c r="L3315" s="3" t="str">
        <f>_xlfn.XLOOKUP(Table29[[#This Row],[customer id]],customers!A:A,customers!C:C)</f>
        <v>Inactive</v>
      </c>
    </row>
    <row r="3316" spans="1:12" x14ac:dyDescent="0.35">
      <c r="A3316" s="3">
        <v>6312811061</v>
      </c>
      <c r="B3316">
        <v>689769</v>
      </c>
      <c r="C3316">
        <v>2</v>
      </c>
      <c r="D3316" s="2">
        <v>46.62</v>
      </c>
      <c r="E3316" s="2">
        <f>Table29[[#This Row],[quantity]]*Table29[[#This Row],[unit_price]]</f>
        <v>93.24</v>
      </c>
      <c r="F3316" t="str">
        <f>_xlfn.XLOOKUP(Table29[[#This Row],[product_id]],products!A:A,products!B:B)</f>
        <v>Frozen Vegetables</v>
      </c>
      <c r="G3316" t="str">
        <f>_xlfn.XLOOKUP(B:B,products!A:A,products!C:C)</f>
        <v>Instant &amp; Frozen Food</v>
      </c>
      <c r="H3316" t="str">
        <f>_xlfn.XLOOKUP(Table29[[#This Row],[product_id]],products!A:A,products!D:D)</f>
        <v>Kothari-Datta</v>
      </c>
      <c r="I3316" s="1">
        <f>_xlfn.XLOOKUP(Table29[[#This Row],[order_id]],orders!A:A,orders!C:C)</f>
        <v>45535.572916666664</v>
      </c>
      <c r="J3316" s="3">
        <f>_xlfn.XLOOKUP(Table29[[#This Row],[order_id]],orders!A:A,orders!B:B)</f>
        <v>51661209</v>
      </c>
      <c r="K3316" s="3" t="str">
        <f>_xlfn.XLOOKUP(Table29[[#This Row],[order_id]],orders!A:A,orders!E:E)</f>
        <v>UPI</v>
      </c>
      <c r="L3316" s="3" t="str">
        <f>_xlfn.XLOOKUP(Table29[[#This Row],[customer id]],customers!A:A,customers!C:C)</f>
        <v>New</v>
      </c>
    </row>
    <row r="3317" spans="1:12" x14ac:dyDescent="0.35">
      <c r="A3317" s="3">
        <v>3915885220</v>
      </c>
      <c r="B3317">
        <v>14145</v>
      </c>
      <c r="C3317">
        <v>1</v>
      </c>
      <c r="D3317" s="2">
        <v>630.84</v>
      </c>
      <c r="E3317" s="2">
        <f>Table29[[#This Row],[quantity]]*Table29[[#This Row],[unit_price]]</f>
        <v>630.84</v>
      </c>
      <c r="F3317" t="str">
        <f>_xlfn.XLOOKUP(Table29[[#This Row],[product_id]],products!A:A,products!B:B)</f>
        <v>Spinach</v>
      </c>
      <c r="G3317" t="str">
        <f>_xlfn.XLOOKUP(B:B,products!A:A,products!C:C)</f>
        <v>Fruits &amp; Vegetables</v>
      </c>
      <c r="H3317" t="str">
        <f>_xlfn.XLOOKUP(Table29[[#This Row],[product_id]],products!A:A,products!D:D)</f>
        <v>Thakur, Shah and Pingle</v>
      </c>
      <c r="I3317" s="1">
        <f>_xlfn.XLOOKUP(Table29[[#This Row],[order_id]],orders!A:A,orders!C:C)</f>
        <v>45464.440972222219</v>
      </c>
      <c r="J3317" s="3">
        <f>_xlfn.XLOOKUP(Table29[[#This Row],[order_id]],orders!A:A,orders!B:B)</f>
        <v>54580166</v>
      </c>
      <c r="K3317" s="3" t="str">
        <f>_xlfn.XLOOKUP(Table29[[#This Row],[order_id]],orders!A:A,orders!E:E)</f>
        <v>UPI</v>
      </c>
      <c r="L3317" s="3" t="str">
        <f>_xlfn.XLOOKUP(Table29[[#This Row],[customer id]],customers!A:A,customers!C:C)</f>
        <v>Regular</v>
      </c>
    </row>
    <row r="3318" spans="1:12" x14ac:dyDescent="0.35">
      <c r="A3318" s="3">
        <v>6654736751</v>
      </c>
      <c r="B3318">
        <v>853932</v>
      </c>
      <c r="C3318">
        <v>1</v>
      </c>
      <c r="D3318" s="2">
        <v>941.19</v>
      </c>
      <c r="E3318" s="2">
        <f>Table29[[#This Row],[quantity]]*Table29[[#This Row],[unit_price]]</f>
        <v>941.19</v>
      </c>
      <c r="F3318" t="str">
        <f>_xlfn.XLOOKUP(Table29[[#This Row],[product_id]],products!A:A,products!B:B)</f>
        <v>Baby Wipes</v>
      </c>
      <c r="G3318" t="str">
        <f>_xlfn.XLOOKUP(B:B,products!A:A,products!C:C)</f>
        <v>Baby Care</v>
      </c>
      <c r="H3318" t="str">
        <f>_xlfn.XLOOKUP(Table29[[#This Row],[product_id]],products!A:A,products!D:D)</f>
        <v>Ranganathan-Peri</v>
      </c>
      <c r="I3318" s="1">
        <f>_xlfn.XLOOKUP(Table29[[#This Row],[order_id]],orders!A:A,orders!C:C)</f>
        <v>45041.002083333333</v>
      </c>
      <c r="J3318" s="3">
        <f>_xlfn.XLOOKUP(Table29[[#This Row],[order_id]],orders!A:A,orders!B:B)</f>
        <v>45804389</v>
      </c>
      <c r="K3318" s="3" t="str">
        <f>_xlfn.XLOOKUP(Table29[[#This Row],[order_id]],orders!A:A,orders!E:E)</f>
        <v>Card</v>
      </c>
      <c r="L3318" s="3" t="str">
        <f>_xlfn.XLOOKUP(Table29[[#This Row],[customer id]],customers!A:A,customers!C:C)</f>
        <v>Inactive</v>
      </c>
    </row>
    <row r="3319" spans="1:12" x14ac:dyDescent="0.35">
      <c r="A3319" s="3">
        <v>841915361</v>
      </c>
      <c r="B3319">
        <v>26060</v>
      </c>
      <c r="C3319">
        <v>2</v>
      </c>
      <c r="D3319" s="2">
        <v>342.94</v>
      </c>
      <c r="E3319" s="2">
        <f>Table29[[#This Row],[quantity]]*Table29[[#This Row],[unit_price]]</f>
        <v>685.88</v>
      </c>
      <c r="F3319" t="str">
        <f>_xlfn.XLOOKUP(Table29[[#This Row],[product_id]],products!A:A,products!B:B)</f>
        <v>Vitamins</v>
      </c>
      <c r="G3319" t="str">
        <f>_xlfn.XLOOKUP(B:B,products!A:A,products!C:C)</f>
        <v>Pharmacy</v>
      </c>
      <c r="H3319" t="str">
        <f>_xlfn.XLOOKUP(Table29[[#This Row],[product_id]],products!A:A,products!D:D)</f>
        <v>Shah and Sons</v>
      </c>
      <c r="I3319" s="1">
        <f>_xlfn.XLOOKUP(Table29[[#This Row],[order_id]],orders!A:A,orders!C:C)</f>
        <v>45596.794444444444</v>
      </c>
      <c r="J3319" s="3">
        <f>_xlfn.XLOOKUP(Table29[[#This Row],[order_id]],orders!A:A,orders!B:B)</f>
        <v>93318833</v>
      </c>
      <c r="K3319" s="3" t="str">
        <f>_xlfn.XLOOKUP(Table29[[#This Row],[order_id]],orders!A:A,orders!E:E)</f>
        <v>UPI</v>
      </c>
      <c r="L3319" s="3" t="str">
        <f>_xlfn.XLOOKUP(Table29[[#This Row],[customer id]],customers!A:A,customers!C:C)</f>
        <v>New</v>
      </c>
    </row>
    <row r="3320" spans="1:12" x14ac:dyDescent="0.35">
      <c r="A3320" s="3">
        <v>2543233800</v>
      </c>
      <c r="B3320">
        <v>833557</v>
      </c>
      <c r="C3320">
        <v>2</v>
      </c>
      <c r="D3320" s="2">
        <v>422.87</v>
      </c>
      <c r="E3320" s="2">
        <f>Table29[[#This Row],[quantity]]*Table29[[#This Row],[unit_price]]</f>
        <v>845.74</v>
      </c>
      <c r="F3320" t="str">
        <f>_xlfn.XLOOKUP(Table29[[#This Row],[product_id]],products!A:A,products!B:B)</f>
        <v>Cereal</v>
      </c>
      <c r="G3320" t="str">
        <f>_xlfn.XLOOKUP(B:B,products!A:A,products!C:C)</f>
        <v>Dairy &amp; Breakfast</v>
      </c>
      <c r="H3320" t="str">
        <f>_xlfn.XLOOKUP(Table29[[#This Row],[product_id]],products!A:A,products!D:D)</f>
        <v>Gole, Chand and Dada</v>
      </c>
      <c r="I3320" s="1">
        <f>_xlfn.XLOOKUP(Table29[[#This Row],[order_id]],orders!A:A,orders!C:C)</f>
        <v>45192.71597222222</v>
      </c>
      <c r="J3320" s="3">
        <f>_xlfn.XLOOKUP(Table29[[#This Row],[order_id]],orders!A:A,orders!B:B)</f>
        <v>46686696</v>
      </c>
      <c r="K3320" s="3" t="str">
        <f>_xlfn.XLOOKUP(Table29[[#This Row],[order_id]],orders!A:A,orders!E:E)</f>
        <v>Wallet</v>
      </c>
      <c r="L3320" s="3" t="str">
        <f>_xlfn.XLOOKUP(Table29[[#This Row],[customer id]],customers!A:A,customers!C:C)</f>
        <v>Premium</v>
      </c>
    </row>
    <row r="3321" spans="1:12" x14ac:dyDescent="0.35">
      <c r="A3321" s="3">
        <v>5271947935</v>
      </c>
      <c r="B3321">
        <v>77308</v>
      </c>
      <c r="C3321">
        <v>1</v>
      </c>
      <c r="D3321" s="2">
        <v>223.27</v>
      </c>
      <c r="E3321" s="2">
        <f>Table29[[#This Row],[quantity]]*Table29[[#This Row],[unit_price]]</f>
        <v>223.27</v>
      </c>
      <c r="F3321" t="str">
        <f>_xlfn.XLOOKUP(Table29[[#This Row],[product_id]],products!A:A,products!B:B)</f>
        <v>Onions</v>
      </c>
      <c r="G3321" t="str">
        <f>_xlfn.XLOOKUP(B:B,products!A:A,products!C:C)</f>
        <v>Fruits &amp; Vegetables</v>
      </c>
      <c r="H3321" t="str">
        <f>_xlfn.XLOOKUP(Table29[[#This Row],[product_id]],products!A:A,products!D:D)</f>
        <v>Ratta-Sagar</v>
      </c>
      <c r="I3321" s="1">
        <f>_xlfn.XLOOKUP(Table29[[#This Row],[order_id]],orders!A:A,orders!C:C)</f>
        <v>45530.963194444441</v>
      </c>
      <c r="J3321" s="3">
        <f>_xlfn.XLOOKUP(Table29[[#This Row],[order_id]],orders!A:A,orders!B:B)</f>
        <v>1601161</v>
      </c>
      <c r="K3321" s="3" t="str">
        <f>_xlfn.XLOOKUP(Table29[[#This Row],[order_id]],orders!A:A,orders!E:E)</f>
        <v>Wallet</v>
      </c>
      <c r="L3321" s="3" t="str">
        <f>_xlfn.XLOOKUP(Table29[[#This Row],[customer id]],customers!A:A,customers!C:C)</f>
        <v>Inactive</v>
      </c>
    </row>
    <row r="3322" spans="1:12" x14ac:dyDescent="0.35">
      <c r="A3322" s="3">
        <v>6339554317</v>
      </c>
      <c r="B3322">
        <v>319388</v>
      </c>
      <c r="C3322">
        <v>3</v>
      </c>
      <c r="D3322" s="2">
        <v>657.8</v>
      </c>
      <c r="E3322" s="2">
        <f>Table29[[#This Row],[quantity]]*Table29[[#This Row],[unit_price]]</f>
        <v>1973.3999999999999</v>
      </c>
      <c r="F3322" t="str">
        <f>_xlfn.XLOOKUP(Table29[[#This Row],[product_id]],products!A:A,products!B:B)</f>
        <v>Orange Juice</v>
      </c>
      <c r="G3322" t="str">
        <f>_xlfn.XLOOKUP(B:B,products!A:A,products!C:C)</f>
        <v>Cold Drinks &amp; Juices</v>
      </c>
      <c r="H3322" t="str">
        <f>_xlfn.XLOOKUP(Table29[[#This Row],[product_id]],products!A:A,products!D:D)</f>
        <v>Dâ€™Alia-Dey</v>
      </c>
      <c r="I3322" s="1">
        <f>_xlfn.XLOOKUP(Table29[[#This Row],[order_id]],orders!A:A,orders!C:C)</f>
        <v>45091.034722222219</v>
      </c>
      <c r="J3322" s="3">
        <f>_xlfn.XLOOKUP(Table29[[#This Row],[order_id]],orders!A:A,orders!B:B)</f>
        <v>17132416</v>
      </c>
      <c r="K3322" s="3" t="str">
        <f>_xlfn.XLOOKUP(Table29[[#This Row],[order_id]],orders!A:A,orders!E:E)</f>
        <v>UPI</v>
      </c>
      <c r="L3322" s="3" t="str">
        <f>_xlfn.XLOOKUP(Table29[[#This Row],[customer id]],customers!A:A,customers!C:C)</f>
        <v>Regular</v>
      </c>
    </row>
    <row r="3323" spans="1:12" x14ac:dyDescent="0.35">
      <c r="A3323" s="3">
        <v>1840475676</v>
      </c>
      <c r="B3323">
        <v>367391</v>
      </c>
      <c r="C3323">
        <v>1</v>
      </c>
      <c r="D3323" s="2">
        <v>939.55</v>
      </c>
      <c r="E3323" s="2">
        <f>Table29[[#This Row],[quantity]]*Table29[[#This Row],[unit_price]]</f>
        <v>939.55</v>
      </c>
      <c r="F3323" t="str">
        <f>_xlfn.XLOOKUP(Table29[[#This Row],[product_id]],products!A:A,products!B:B)</f>
        <v>Baby Wipes</v>
      </c>
      <c r="G3323" t="str">
        <f>_xlfn.XLOOKUP(B:B,products!A:A,products!C:C)</f>
        <v>Baby Care</v>
      </c>
      <c r="H3323" t="str">
        <f>_xlfn.XLOOKUP(Table29[[#This Row],[product_id]],products!A:A,products!D:D)</f>
        <v>Talwar and Sons</v>
      </c>
      <c r="I3323" s="1">
        <f>_xlfn.XLOOKUP(Table29[[#This Row],[order_id]],orders!A:A,orders!C:C)</f>
        <v>45439.150694444441</v>
      </c>
      <c r="J3323" s="3">
        <f>_xlfn.XLOOKUP(Table29[[#This Row],[order_id]],orders!A:A,orders!B:B)</f>
        <v>27971619</v>
      </c>
      <c r="K3323" s="3" t="str">
        <f>_xlfn.XLOOKUP(Table29[[#This Row],[order_id]],orders!A:A,orders!E:E)</f>
        <v>UPI</v>
      </c>
      <c r="L3323" s="3" t="str">
        <f>_xlfn.XLOOKUP(Table29[[#This Row],[customer id]],customers!A:A,customers!C:C)</f>
        <v>New</v>
      </c>
    </row>
    <row r="3324" spans="1:12" x14ac:dyDescent="0.35">
      <c r="A3324" s="3">
        <v>6812031667</v>
      </c>
      <c r="B3324">
        <v>613942</v>
      </c>
      <c r="C3324">
        <v>1</v>
      </c>
      <c r="D3324" s="2">
        <v>545</v>
      </c>
      <c r="E3324" s="2">
        <f>Table29[[#This Row],[quantity]]*Table29[[#This Row],[unit_price]]</f>
        <v>545</v>
      </c>
      <c r="F3324" t="str">
        <f>_xlfn.XLOOKUP(Table29[[#This Row],[product_id]],products!A:A,products!B:B)</f>
        <v>Pet Treats</v>
      </c>
      <c r="G3324" t="str">
        <f>_xlfn.XLOOKUP(B:B,products!A:A,products!C:C)</f>
        <v>Pet Care</v>
      </c>
      <c r="H3324" t="str">
        <f>_xlfn.XLOOKUP(Table29[[#This Row],[product_id]],products!A:A,products!D:D)</f>
        <v>Dyal, Saraf and Goel</v>
      </c>
      <c r="I3324" s="1">
        <f>_xlfn.XLOOKUP(Table29[[#This Row],[order_id]],orders!A:A,orders!C:C)</f>
        <v>45272.603472222225</v>
      </c>
      <c r="J3324" s="3">
        <f>_xlfn.XLOOKUP(Table29[[#This Row],[order_id]],orders!A:A,orders!B:B)</f>
        <v>66023110</v>
      </c>
      <c r="K3324" s="3" t="str">
        <f>_xlfn.XLOOKUP(Table29[[#This Row],[order_id]],orders!A:A,orders!E:E)</f>
        <v>Cash</v>
      </c>
      <c r="L3324" s="3" t="str">
        <f>_xlfn.XLOOKUP(Table29[[#This Row],[customer id]],customers!A:A,customers!C:C)</f>
        <v>New</v>
      </c>
    </row>
    <row r="3325" spans="1:12" x14ac:dyDescent="0.35">
      <c r="A3325" s="3">
        <v>3031698482</v>
      </c>
      <c r="B3325">
        <v>563740</v>
      </c>
      <c r="C3325">
        <v>2</v>
      </c>
      <c r="D3325" s="2">
        <v>96.33</v>
      </c>
      <c r="E3325" s="2">
        <f>Table29[[#This Row],[quantity]]*Table29[[#This Row],[unit_price]]</f>
        <v>192.66</v>
      </c>
      <c r="F3325" t="str">
        <f>_xlfn.XLOOKUP(Table29[[#This Row],[product_id]],products!A:A,products!B:B)</f>
        <v>Chips</v>
      </c>
      <c r="G3325" t="str">
        <f>_xlfn.XLOOKUP(B:B,products!A:A,products!C:C)</f>
        <v>Snacks &amp; Munchies</v>
      </c>
      <c r="H3325" t="str">
        <f>_xlfn.XLOOKUP(Table29[[#This Row],[product_id]],products!A:A,products!D:D)</f>
        <v>Mann-Kapadia</v>
      </c>
      <c r="I3325" s="1">
        <f>_xlfn.XLOOKUP(Table29[[#This Row],[order_id]],orders!A:A,orders!C:C)</f>
        <v>45576.306250000001</v>
      </c>
      <c r="J3325" s="3">
        <f>_xlfn.XLOOKUP(Table29[[#This Row],[order_id]],orders!A:A,orders!B:B)</f>
        <v>75213636</v>
      </c>
      <c r="K3325" s="3" t="str">
        <f>_xlfn.XLOOKUP(Table29[[#This Row],[order_id]],orders!A:A,orders!E:E)</f>
        <v>Wallet</v>
      </c>
      <c r="L3325" s="3" t="str">
        <f>_xlfn.XLOOKUP(Table29[[#This Row],[customer id]],customers!A:A,customers!C:C)</f>
        <v>Inactive</v>
      </c>
    </row>
    <row r="3326" spans="1:12" x14ac:dyDescent="0.35">
      <c r="A3326" s="3">
        <v>7902025520</v>
      </c>
      <c r="B3326">
        <v>378676</v>
      </c>
      <c r="C3326">
        <v>1</v>
      </c>
      <c r="D3326" s="2">
        <v>881.42</v>
      </c>
      <c r="E3326" s="2">
        <f>Table29[[#This Row],[quantity]]*Table29[[#This Row],[unit_price]]</f>
        <v>881.42</v>
      </c>
      <c r="F3326" t="str">
        <f>_xlfn.XLOOKUP(Table29[[#This Row],[product_id]],products!A:A,products!B:B)</f>
        <v>Orange Juice</v>
      </c>
      <c r="G3326" t="str">
        <f>_xlfn.XLOOKUP(B:B,products!A:A,products!C:C)</f>
        <v>Cold Drinks &amp; Juices</v>
      </c>
      <c r="H3326" t="str">
        <f>_xlfn.XLOOKUP(Table29[[#This Row],[product_id]],products!A:A,products!D:D)</f>
        <v>Baral-Kamdar</v>
      </c>
      <c r="I3326" s="1">
        <f>_xlfn.XLOOKUP(Table29[[#This Row],[order_id]],orders!A:A,orders!C:C)</f>
        <v>45293.888888888891</v>
      </c>
      <c r="J3326" s="3">
        <f>_xlfn.XLOOKUP(Table29[[#This Row],[order_id]],orders!A:A,orders!B:B)</f>
        <v>78725001</v>
      </c>
      <c r="K3326" s="3" t="str">
        <f>_xlfn.XLOOKUP(Table29[[#This Row],[order_id]],orders!A:A,orders!E:E)</f>
        <v>Wallet</v>
      </c>
      <c r="L3326" s="3" t="str">
        <f>_xlfn.XLOOKUP(Table29[[#This Row],[customer id]],customers!A:A,customers!C:C)</f>
        <v>Regular</v>
      </c>
    </row>
    <row r="3327" spans="1:12" x14ac:dyDescent="0.35">
      <c r="A3327" s="3">
        <v>1969446314</v>
      </c>
      <c r="B3327">
        <v>883013</v>
      </c>
      <c r="C3327">
        <v>2</v>
      </c>
      <c r="D3327" s="2">
        <v>989.88</v>
      </c>
      <c r="E3327" s="2">
        <f>Table29[[#This Row],[quantity]]*Table29[[#This Row],[unit_price]]</f>
        <v>1979.76</v>
      </c>
      <c r="F3327" t="str">
        <f>_xlfn.XLOOKUP(Table29[[#This Row],[product_id]],products!A:A,products!B:B)</f>
        <v>Eggs</v>
      </c>
      <c r="G3327" t="str">
        <f>_xlfn.XLOOKUP(B:B,products!A:A,products!C:C)</f>
        <v>Dairy &amp; Breakfast</v>
      </c>
      <c r="H3327" t="str">
        <f>_xlfn.XLOOKUP(Table29[[#This Row],[product_id]],products!A:A,products!D:D)</f>
        <v>Chahal Group</v>
      </c>
      <c r="I3327" s="1">
        <f>_xlfn.XLOOKUP(Table29[[#This Row],[order_id]],orders!A:A,orders!C:C)</f>
        <v>45174.824305555558</v>
      </c>
      <c r="J3327" s="3">
        <f>_xlfn.XLOOKUP(Table29[[#This Row],[order_id]],orders!A:A,orders!B:B)</f>
        <v>29584848</v>
      </c>
      <c r="K3327" s="3" t="str">
        <f>_xlfn.XLOOKUP(Table29[[#This Row],[order_id]],orders!A:A,orders!E:E)</f>
        <v>UPI</v>
      </c>
      <c r="L3327" s="3" t="str">
        <f>_xlfn.XLOOKUP(Table29[[#This Row],[customer id]],customers!A:A,customers!C:C)</f>
        <v>Premium</v>
      </c>
    </row>
    <row r="3328" spans="1:12" x14ac:dyDescent="0.35">
      <c r="A3328" s="3">
        <v>9949497098</v>
      </c>
      <c r="B3328">
        <v>566052</v>
      </c>
      <c r="C3328">
        <v>1</v>
      </c>
      <c r="D3328" s="2">
        <v>87.3</v>
      </c>
      <c r="E3328" s="2">
        <f>Table29[[#This Row],[quantity]]*Table29[[#This Row],[unit_price]]</f>
        <v>87.3</v>
      </c>
      <c r="F3328" t="str">
        <f>_xlfn.XLOOKUP(Table29[[#This Row],[product_id]],products!A:A,products!B:B)</f>
        <v>Pain Reliever</v>
      </c>
      <c r="G3328" t="str">
        <f>_xlfn.XLOOKUP(B:B,products!A:A,products!C:C)</f>
        <v>Pharmacy</v>
      </c>
      <c r="H3328" t="str">
        <f>_xlfn.XLOOKUP(Table29[[#This Row],[product_id]],products!A:A,products!D:D)</f>
        <v>Apte, Soman and Raju</v>
      </c>
      <c r="I3328" s="1">
        <f>_xlfn.XLOOKUP(Table29[[#This Row],[order_id]],orders!A:A,orders!C:C)</f>
        <v>45593.929861111108</v>
      </c>
      <c r="J3328" s="3">
        <f>_xlfn.XLOOKUP(Table29[[#This Row],[order_id]],orders!A:A,orders!B:B)</f>
        <v>8881320</v>
      </c>
      <c r="K3328" s="3" t="str">
        <f>_xlfn.XLOOKUP(Table29[[#This Row],[order_id]],orders!A:A,orders!E:E)</f>
        <v>Card</v>
      </c>
      <c r="L3328" s="3" t="str">
        <f>_xlfn.XLOOKUP(Table29[[#This Row],[customer id]],customers!A:A,customers!C:C)</f>
        <v>Regular</v>
      </c>
    </row>
    <row r="3329" spans="1:12" x14ac:dyDescent="0.35">
      <c r="A3329" s="3">
        <v>4572338018</v>
      </c>
      <c r="B3329">
        <v>256783</v>
      </c>
      <c r="C3329">
        <v>2</v>
      </c>
      <c r="D3329" s="2">
        <v>906.54</v>
      </c>
      <c r="E3329" s="2">
        <f>Table29[[#This Row],[quantity]]*Table29[[#This Row],[unit_price]]</f>
        <v>1813.08</v>
      </c>
      <c r="F3329" t="str">
        <f>_xlfn.XLOOKUP(Table29[[#This Row],[product_id]],products!A:A,products!B:B)</f>
        <v>Pet Treats</v>
      </c>
      <c r="G3329" t="str">
        <f>_xlfn.XLOOKUP(B:B,products!A:A,products!C:C)</f>
        <v>Pet Care</v>
      </c>
      <c r="H3329" t="str">
        <f>_xlfn.XLOOKUP(Table29[[#This Row],[product_id]],products!A:A,products!D:D)</f>
        <v>Basu, Thakur and Rege</v>
      </c>
      <c r="I3329" s="1">
        <f>_xlfn.XLOOKUP(Table29[[#This Row],[order_id]],orders!A:A,orders!C:C)</f>
        <v>45050.446527777778</v>
      </c>
      <c r="J3329" s="3">
        <f>_xlfn.XLOOKUP(Table29[[#This Row],[order_id]],orders!A:A,orders!B:B)</f>
        <v>59141605</v>
      </c>
      <c r="K3329" s="3" t="str">
        <f>_xlfn.XLOOKUP(Table29[[#This Row],[order_id]],orders!A:A,orders!E:E)</f>
        <v>Cash</v>
      </c>
      <c r="L3329" s="3" t="str">
        <f>_xlfn.XLOOKUP(Table29[[#This Row],[customer id]],customers!A:A,customers!C:C)</f>
        <v>New</v>
      </c>
    </row>
    <row r="3330" spans="1:12" x14ac:dyDescent="0.35">
      <c r="A3330" s="3">
        <v>2964153358</v>
      </c>
      <c r="B3330">
        <v>4452</v>
      </c>
      <c r="C3330">
        <v>1</v>
      </c>
      <c r="D3330" s="2">
        <v>169.88</v>
      </c>
      <c r="E3330" s="2">
        <f>Table29[[#This Row],[quantity]]*Table29[[#This Row],[unit_price]]</f>
        <v>169.88</v>
      </c>
      <c r="F3330" t="str">
        <f>_xlfn.XLOOKUP(Table29[[#This Row],[product_id]],products!A:A,products!B:B)</f>
        <v>Baby Wipes</v>
      </c>
      <c r="G3330" t="str">
        <f>_xlfn.XLOOKUP(B:B,products!A:A,products!C:C)</f>
        <v>Baby Care</v>
      </c>
      <c r="H3330" t="str">
        <f>_xlfn.XLOOKUP(Table29[[#This Row],[product_id]],products!A:A,products!D:D)</f>
        <v>Morar-Mistry</v>
      </c>
      <c r="I3330" s="1">
        <f>_xlfn.XLOOKUP(Table29[[#This Row],[order_id]],orders!A:A,orders!C:C)</f>
        <v>45089.018055555556</v>
      </c>
      <c r="J3330" s="3">
        <f>_xlfn.XLOOKUP(Table29[[#This Row],[order_id]],orders!A:A,orders!B:B)</f>
        <v>78725001</v>
      </c>
      <c r="K3330" s="3" t="str">
        <f>_xlfn.XLOOKUP(Table29[[#This Row],[order_id]],orders!A:A,orders!E:E)</f>
        <v>Card</v>
      </c>
      <c r="L3330" s="3" t="str">
        <f>_xlfn.XLOOKUP(Table29[[#This Row],[customer id]],customers!A:A,customers!C:C)</f>
        <v>Regular</v>
      </c>
    </row>
    <row r="3331" spans="1:12" x14ac:dyDescent="0.35">
      <c r="A3331" s="3">
        <v>7642038633</v>
      </c>
      <c r="B3331">
        <v>41853</v>
      </c>
      <c r="C3331">
        <v>3</v>
      </c>
      <c r="D3331" s="2">
        <v>910.44</v>
      </c>
      <c r="E3331" s="2">
        <f>Table29[[#This Row],[quantity]]*Table29[[#This Row],[unit_price]]</f>
        <v>2731.32</v>
      </c>
      <c r="F3331" t="str">
        <f>_xlfn.XLOOKUP(Table29[[#This Row],[product_id]],products!A:A,products!B:B)</f>
        <v>Curd</v>
      </c>
      <c r="G3331" t="str">
        <f>_xlfn.XLOOKUP(B:B,products!A:A,products!C:C)</f>
        <v>Dairy &amp; Breakfast</v>
      </c>
      <c r="H3331" t="str">
        <f>_xlfn.XLOOKUP(Table29[[#This Row],[product_id]],products!A:A,products!D:D)</f>
        <v>Handa PLC</v>
      </c>
      <c r="I3331" s="1">
        <f>_xlfn.XLOOKUP(Table29[[#This Row],[order_id]],orders!A:A,orders!C:C)</f>
        <v>45361.480555555558</v>
      </c>
      <c r="J3331" s="3">
        <f>_xlfn.XLOOKUP(Table29[[#This Row],[order_id]],orders!A:A,orders!B:B)</f>
        <v>27709218</v>
      </c>
      <c r="K3331" s="3" t="str">
        <f>_xlfn.XLOOKUP(Table29[[#This Row],[order_id]],orders!A:A,orders!E:E)</f>
        <v>Wallet</v>
      </c>
      <c r="L3331" s="3" t="str">
        <f>_xlfn.XLOOKUP(Table29[[#This Row],[customer id]],customers!A:A,customers!C:C)</f>
        <v>Regular</v>
      </c>
    </row>
    <row r="3332" spans="1:12" x14ac:dyDescent="0.35">
      <c r="A3332" s="3">
        <v>8208980848</v>
      </c>
      <c r="B3332">
        <v>26060</v>
      </c>
      <c r="C3332">
        <v>2</v>
      </c>
      <c r="D3332" s="2">
        <v>342.94</v>
      </c>
      <c r="E3332" s="2">
        <f>Table29[[#This Row],[quantity]]*Table29[[#This Row],[unit_price]]</f>
        <v>685.88</v>
      </c>
      <c r="F3332" t="str">
        <f>_xlfn.XLOOKUP(Table29[[#This Row],[product_id]],products!A:A,products!B:B)</f>
        <v>Vitamins</v>
      </c>
      <c r="G3332" t="str">
        <f>_xlfn.XLOOKUP(B:B,products!A:A,products!C:C)</f>
        <v>Pharmacy</v>
      </c>
      <c r="H3332" t="str">
        <f>_xlfn.XLOOKUP(Table29[[#This Row],[product_id]],products!A:A,products!D:D)</f>
        <v>Shah and Sons</v>
      </c>
      <c r="I3332" s="1">
        <f>_xlfn.XLOOKUP(Table29[[#This Row],[order_id]],orders!A:A,orders!C:C)</f>
        <v>45343.986111111109</v>
      </c>
      <c r="J3332" s="3">
        <f>_xlfn.XLOOKUP(Table29[[#This Row],[order_id]],orders!A:A,orders!B:B)</f>
        <v>17341194</v>
      </c>
      <c r="K3332" s="3" t="str">
        <f>_xlfn.XLOOKUP(Table29[[#This Row],[order_id]],orders!A:A,orders!E:E)</f>
        <v>UPI</v>
      </c>
      <c r="L3332" s="3" t="str">
        <f>_xlfn.XLOOKUP(Table29[[#This Row],[customer id]],customers!A:A,customers!C:C)</f>
        <v>Premium</v>
      </c>
    </row>
    <row r="3333" spans="1:12" x14ac:dyDescent="0.35">
      <c r="A3333" s="3">
        <v>3343789681</v>
      </c>
      <c r="B3333">
        <v>837480</v>
      </c>
      <c r="C3333">
        <v>1</v>
      </c>
      <c r="D3333" s="2">
        <v>217.4</v>
      </c>
      <c r="E3333" s="2">
        <f>Table29[[#This Row],[quantity]]*Table29[[#This Row],[unit_price]]</f>
        <v>217.4</v>
      </c>
      <c r="F3333" t="str">
        <f>_xlfn.XLOOKUP(Table29[[#This Row],[product_id]],products!A:A,products!B:B)</f>
        <v>Cough Syrup</v>
      </c>
      <c r="G3333" t="str">
        <f>_xlfn.XLOOKUP(B:B,products!A:A,products!C:C)</f>
        <v>Pharmacy</v>
      </c>
      <c r="H3333" t="str">
        <f>_xlfn.XLOOKUP(Table29[[#This Row],[product_id]],products!A:A,products!D:D)</f>
        <v>Edwin and Sons</v>
      </c>
      <c r="I3333" s="1">
        <f>_xlfn.XLOOKUP(Table29[[#This Row],[order_id]],orders!A:A,orders!C:C)</f>
        <v>45073.906944444447</v>
      </c>
      <c r="J3333" s="3">
        <f>_xlfn.XLOOKUP(Table29[[#This Row],[order_id]],orders!A:A,orders!B:B)</f>
        <v>20689141</v>
      </c>
      <c r="K3333" s="3" t="str">
        <f>_xlfn.XLOOKUP(Table29[[#This Row],[order_id]],orders!A:A,orders!E:E)</f>
        <v>Wallet</v>
      </c>
      <c r="L3333" s="3" t="str">
        <f>_xlfn.XLOOKUP(Table29[[#This Row],[customer id]],customers!A:A,customers!C:C)</f>
        <v>Premium</v>
      </c>
    </row>
    <row r="3334" spans="1:12" x14ac:dyDescent="0.35">
      <c r="A3334" s="3">
        <v>9478305481</v>
      </c>
      <c r="B3334">
        <v>153019</v>
      </c>
      <c r="C3334">
        <v>2</v>
      </c>
      <c r="D3334" s="2">
        <v>947.95</v>
      </c>
      <c r="E3334" s="2">
        <f>Table29[[#This Row],[quantity]]*Table29[[#This Row],[unit_price]]</f>
        <v>1895.9</v>
      </c>
      <c r="F3334" t="str">
        <f>_xlfn.XLOOKUP(Table29[[#This Row],[product_id]],products!A:A,products!B:B)</f>
        <v>Onions</v>
      </c>
      <c r="G3334" t="str">
        <f>_xlfn.XLOOKUP(B:B,products!A:A,products!C:C)</f>
        <v>Fruits &amp; Vegetables</v>
      </c>
      <c r="H3334" t="str">
        <f>_xlfn.XLOOKUP(Table29[[#This Row],[product_id]],products!A:A,products!D:D)</f>
        <v>Aurora LLC</v>
      </c>
      <c r="I3334" s="1">
        <f>_xlfn.XLOOKUP(Table29[[#This Row],[order_id]],orders!A:A,orders!C:C)</f>
        <v>45324.161805555559</v>
      </c>
      <c r="J3334" s="3">
        <f>_xlfn.XLOOKUP(Table29[[#This Row],[order_id]],orders!A:A,orders!B:B)</f>
        <v>92409489</v>
      </c>
      <c r="K3334" s="3" t="str">
        <f>_xlfn.XLOOKUP(Table29[[#This Row],[order_id]],orders!A:A,orders!E:E)</f>
        <v>Wallet</v>
      </c>
      <c r="L3334" s="3" t="str">
        <f>_xlfn.XLOOKUP(Table29[[#This Row],[customer id]],customers!A:A,customers!C:C)</f>
        <v>Regular</v>
      </c>
    </row>
    <row r="3335" spans="1:12" x14ac:dyDescent="0.35">
      <c r="A3335" s="3">
        <v>3475260976</v>
      </c>
      <c r="B3335">
        <v>642612</v>
      </c>
      <c r="C3335">
        <v>1</v>
      </c>
      <c r="D3335" s="2">
        <v>517.03</v>
      </c>
      <c r="E3335" s="2">
        <f>Table29[[#This Row],[quantity]]*Table29[[#This Row],[unit_price]]</f>
        <v>517.03</v>
      </c>
      <c r="F3335" t="str">
        <f>_xlfn.XLOOKUP(Table29[[#This Row],[product_id]],products!A:A,products!B:B)</f>
        <v>Pet Treats</v>
      </c>
      <c r="G3335" t="str">
        <f>_xlfn.XLOOKUP(B:B,products!A:A,products!C:C)</f>
        <v>Pet Care</v>
      </c>
      <c r="H3335" t="str">
        <f>_xlfn.XLOOKUP(Table29[[#This Row],[product_id]],products!A:A,products!D:D)</f>
        <v>Pillay-Ahuja</v>
      </c>
      <c r="I3335" s="1">
        <f>_xlfn.XLOOKUP(Table29[[#This Row],[order_id]],orders!A:A,orders!C:C)</f>
        <v>45011.78402777778</v>
      </c>
      <c r="J3335" s="3">
        <f>_xlfn.XLOOKUP(Table29[[#This Row],[order_id]],orders!A:A,orders!B:B)</f>
        <v>57291761</v>
      </c>
      <c r="K3335" s="3" t="str">
        <f>_xlfn.XLOOKUP(Table29[[#This Row],[order_id]],orders!A:A,orders!E:E)</f>
        <v>Cash</v>
      </c>
      <c r="L3335" s="3" t="str">
        <f>_xlfn.XLOOKUP(Table29[[#This Row],[customer id]],customers!A:A,customers!C:C)</f>
        <v>Regular</v>
      </c>
    </row>
    <row r="3336" spans="1:12" x14ac:dyDescent="0.35">
      <c r="A3336" s="3">
        <v>3665443705</v>
      </c>
      <c r="B3336">
        <v>585299</v>
      </c>
      <c r="C3336">
        <v>2</v>
      </c>
      <c r="D3336" s="2">
        <v>799.46</v>
      </c>
      <c r="E3336" s="2">
        <f>Table29[[#This Row],[quantity]]*Table29[[#This Row],[unit_price]]</f>
        <v>1598.92</v>
      </c>
      <c r="F3336" t="str">
        <f>_xlfn.XLOOKUP(Table29[[#This Row],[product_id]],products!A:A,products!B:B)</f>
        <v>Pet Treats</v>
      </c>
      <c r="G3336" t="str">
        <f>_xlfn.XLOOKUP(B:B,products!A:A,products!C:C)</f>
        <v>Pet Care</v>
      </c>
      <c r="H3336" t="str">
        <f>_xlfn.XLOOKUP(Table29[[#This Row],[product_id]],products!A:A,products!D:D)</f>
        <v>Sharma, Chandra and Prashad</v>
      </c>
      <c r="I3336" s="1">
        <f>_xlfn.XLOOKUP(Table29[[#This Row],[order_id]],orders!A:A,orders!C:C)</f>
        <v>45513.554166666669</v>
      </c>
      <c r="J3336" s="3">
        <f>_xlfn.XLOOKUP(Table29[[#This Row],[order_id]],orders!A:A,orders!B:B)</f>
        <v>14330483</v>
      </c>
      <c r="K3336" s="3" t="str">
        <f>_xlfn.XLOOKUP(Table29[[#This Row],[order_id]],orders!A:A,orders!E:E)</f>
        <v>UPI</v>
      </c>
      <c r="L3336" s="3" t="str">
        <f>_xlfn.XLOOKUP(Table29[[#This Row],[customer id]],customers!A:A,customers!C:C)</f>
        <v>Premium</v>
      </c>
    </row>
    <row r="3337" spans="1:12" x14ac:dyDescent="0.35">
      <c r="A3337" s="3">
        <v>673592541</v>
      </c>
      <c r="B3337">
        <v>952168</v>
      </c>
      <c r="C3337">
        <v>2</v>
      </c>
      <c r="D3337" s="2">
        <v>236.95</v>
      </c>
      <c r="E3337" s="2">
        <f>Table29[[#This Row],[quantity]]*Table29[[#This Row],[unit_price]]</f>
        <v>473.9</v>
      </c>
      <c r="F3337" t="str">
        <f>_xlfn.XLOOKUP(Table29[[#This Row],[product_id]],products!A:A,products!B:B)</f>
        <v>Popcorn</v>
      </c>
      <c r="G3337" t="str">
        <f>_xlfn.XLOOKUP(B:B,products!A:A,products!C:C)</f>
        <v>Snacks &amp; Munchies</v>
      </c>
      <c r="H3337" t="str">
        <f>_xlfn.XLOOKUP(Table29[[#This Row],[product_id]],products!A:A,products!D:D)</f>
        <v>Krishnamurthy, Sibal and Das</v>
      </c>
      <c r="I3337" s="1">
        <f>_xlfn.XLOOKUP(Table29[[#This Row],[order_id]],orders!A:A,orders!C:C)</f>
        <v>45387.01666666667</v>
      </c>
      <c r="J3337" s="3">
        <f>_xlfn.XLOOKUP(Table29[[#This Row],[order_id]],orders!A:A,orders!B:B)</f>
        <v>75213636</v>
      </c>
      <c r="K3337" s="3" t="str">
        <f>_xlfn.XLOOKUP(Table29[[#This Row],[order_id]],orders!A:A,orders!E:E)</f>
        <v>UPI</v>
      </c>
      <c r="L3337" s="3" t="str">
        <f>_xlfn.XLOOKUP(Table29[[#This Row],[customer id]],customers!A:A,customers!C:C)</f>
        <v>Inactive</v>
      </c>
    </row>
    <row r="3338" spans="1:12" x14ac:dyDescent="0.35">
      <c r="A3338" s="3">
        <v>8074949320</v>
      </c>
      <c r="B3338">
        <v>328457</v>
      </c>
      <c r="C3338">
        <v>3</v>
      </c>
      <c r="D3338" s="2">
        <v>858.57</v>
      </c>
      <c r="E3338" s="2">
        <f>Table29[[#This Row],[quantity]]*Table29[[#This Row],[unit_price]]</f>
        <v>2575.71</v>
      </c>
      <c r="F3338" t="str">
        <f>_xlfn.XLOOKUP(Table29[[#This Row],[product_id]],products!A:A,products!B:B)</f>
        <v>Mango Drink</v>
      </c>
      <c r="G3338" t="str">
        <f>_xlfn.XLOOKUP(B:B,products!A:A,products!C:C)</f>
        <v>Cold Drinks &amp; Juices</v>
      </c>
      <c r="H3338" t="str">
        <f>_xlfn.XLOOKUP(Table29[[#This Row],[product_id]],products!A:A,products!D:D)</f>
        <v>Hayre-Shere</v>
      </c>
      <c r="I3338" s="1">
        <f>_xlfn.XLOOKUP(Table29[[#This Row],[order_id]],orders!A:A,orders!C:C)</f>
        <v>45155.556944444441</v>
      </c>
      <c r="J3338" s="3">
        <f>_xlfn.XLOOKUP(Table29[[#This Row],[order_id]],orders!A:A,orders!B:B)</f>
        <v>14472401</v>
      </c>
      <c r="K3338" s="3" t="str">
        <f>_xlfn.XLOOKUP(Table29[[#This Row],[order_id]],orders!A:A,orders!E:E)</f>
        <v>Card</v>
      </c>
      <c r="L3338" s="3" t="str">
        <f>_xlfn.XLOOKUP(Table29[[#This Row],[customer id]],customers!A:A,customers!C:C)</f>
        <v>Regular</v>
      </c>
    </row>
    <row r="3339" spans="1:12" x14ac:dyDescent="0.35">
      <c r="A3339" s="3">
        <v>8056021378</v>
      </c>
      <c r="B3339">
        <v>240179</v>
      </c>
      <c r="C3339">
        <v>3</v>
      </c>
      <c r="D3339" s="2">
        <v>90.56</v>
      </c>
      <c r="E3339" s="2">
        <f>Table29[[#This Row],[quantity]]*Table29[[#This Row],[unit_price]]</f>
        <v>271.68</v>
      </c>
      <c r="F3339" t="str">
        <f>_xlfn.XLOOKUP(Table29[[#This Row],[product_id]],products!A:A,products!B:B)</f>
        <v>Cough Syrup</v>
      </c>
      <c r="G3339" t="str">
        <f>_xlfn.XLOOKUP(B:B,products!A:A,products!C:C)</f>
        <v>Pharmacy</v>
      </c>
      <c r="H3339" t="str">
        <f>_xlfn.XLOOKUP(Table29[[#This Row],[product_id]],products!A:A,products!D:D)</f>
        <v>Ram-Suri</v>
      </c>
      <c r="I3339" s="1">
        <f>_xlfn.XLOOKUP(Table29[[#This Row],[order_id]],orders!A:A,orders!C:C)</f>
        <v>45234.931250000001</v>
      </c>
      <c r="J3339" s="3">
        <f>_xlfn.XLOOKUP(Table29[[#This Row],[order_id]],orders!A:A,orders!B:B)</f>
        <v>95558510</v>
      </c>
      <c r="K3339" s="3" t="str">
        <f>_xlfn.XLOOKUP(Table29[[#This Row],[order_id]],orders!A:A,orders!E:E)</f>
        <v>Wallet</v>
      </c>
      <c r="L3339" s="3" t="str">
        <f>_xlfn.XLOOKUP(Table29[[#This Row],[customer id]],customers!A:A,customers!C:C)</f>
        <v>Inactive</v>
      </c>
    </row>
    <row r="3340" spans="1:12" x14ac:dyDescent="0.35">
      <c r="A3340" s="3">
        <v>2331582000</v>
      </c>
      <c r="B3340">
        <v>747801</v>
      </c>
      <c r="C3340">
        <v>1</v>
      </c>
      <c r="D3340" s="2">
        <v>277.76</v>
      </c>
      <c r="E3340" s="2">
        <f>Table29[[#This Row],[quantity]]*Table29[[#This Row],[unit_price]]</f>
        <v>277.76</v>
      </c>
      <c r="F3340" t="str">
        <f>_xlfn.XLOOKUP(Table29[[#This Row],[product_id]],products!A:A,products!B:B)</f>
        <v>Toilet Cleaner</v>
      </c>
      <c r="G3340" t="str">
        <f>_xlfn.XLOOKUP(B:B,products!A:A,products!C:C)</f>
        <v>Household Care</v>
      </c>
      <c r="H3340" t="str">
        <f>_xlfn.XLOOKUP(Table29[[#This Row],[product_id]],products!A:A,products!D:D)</f>
        <v>Saha-Vora</v>
      </c>
      <c r="I3340" s="1">
        <f>_xlfn.XLOOKUP(Table29[[#This Row],[order_id]],orders!A:A,orders!C:C)</f>
        <v>45367.388194444444</v>
      </c>
      <c r="J3340" s="3">
        <f>_xlfn.XLOOKUP(Table29[[#This Row],[order_id]],orders!A:A,orders!B:B)</f>
        <v>6637282</v>
      </c>
      <c r="K3340" s="3" t="str">
        <f>_xlfn.XLOOKUP(Table29[[#This Row],[order_id]],orders!A:A,orders!E:E)</f>
        <v>UPI</v>
      </c>
      <c r="L3340" s="3" t="str">
        <f>_xlfn.XLOOKUP(Table29[[#This Row],[customer id]],customers!A:A,customers!C:C)</f>
        <v>Inactive</v>
      </c>
    </row>
    <row r="3341" spans="1:12" x14ac:dyDescent="0.35">
      <c r="A3341" s="3">
        <v>5844776722</v>
      </c>
      <c r="B3341">
        <v>305754</v>
      </c>
      <c r="C3341">
        <v>3</v>
      </c>
      <c r="D3341" s="2">
        <v>979.99</v>
      </c>
      <c r="E3341" s="2">
        <f>Table29[[#This Row],[quantity]]*Table29[[#This Row],[unit_price]]</f>
        <v>2939.9700000000003</v>
      </c>
      <c r="F3341" t="str">
        <f>_xlfn.XLOOKUP(Table29[[#This Row],[product_id]],products!A:A,products!B:B)</f>
        <v>Frozen Vegetables</v>
      </c>
      <c r="G3341" t="str">
        <f>_xlfn.XLOOKUP(B:B,products!A:A,products!C:C)</f>
        <v>Instant &amp; Frozen Food</v>
      </c>
      <c r="H3341" t="str">
        <f>_xlfn.XLOOKUP(Table29[[#This Row],[product_id]],products!A:A,products!D:D)</f>
        <v>Mammen-Hegde</v>
      </c>
      <c r="I3341" s="1">
        <f>_xlfn.XLOOKUP(Table29[[#This Row],[order_id]],orders!A:A,orders!C:C)</f>
        <v>45301.503472222219</v>
      </c>
      <c r="J3341" s="3">
        <f>_xlfn.XLOOKUP(Table29[[#This Row],[order_id]],orders!A:A,orders!B:B)</f>
        <v>10038382</v>
      </c>
      <c r="K3341" s="3" t="str">
        <f>_xlfn.XLOOKUP(Table29[[#This Row],[order_id]],orders!A:A,orders!E:E)</f>
        <v>UPI</v>
      </c>
      <c r="L3341" s="3" t="str">
        <f>_xlfn.XLOOKUP(Table29[[#This Row],[customer id]],customers!A:A,customers!C:C)</f>
        <v>Inactive</v>
      </c>
    </row>
    <row r="3342" spans="1:12" x14ac:dyDescent="0.35">
      <c r="A3342" s="3">
        <v>8426465860</v>
      </c>
      <c r="B3342">
        <v>542300</v>
      </c>
      <c r="C3342">
        <v>2</v>
      </c>
      <c r="D3342" s="2">
        <v>255.35</v>
      </c>
      <c r="E3342" s="2">
        <f>Table29[[#This Row],[quantity]]*Table29[[#This Row],[unit_price]]</f>
        <v>510.7</v>
      </c>
      <c r="F3342" t="str">
        <f>_xlfn.XLOOKUP(Table29[[#This Row],[product_id]],products!A:A,products!B:B)</f>
        <v>Popcorn</v>
      </c>
      <c r="G3342" t="str">
        <f>_xlfn.XLOOKUP(B:B,products!A:A,products!C:C)</f>
        <v>Snacks &amp; Munchies</v>
      </c>
      <c r="H3342" t="str">
        <f>_xlfn.XLOOKUP(Table29[[#This Row],[product_id]],products!A:A,products!D:D)</f>
        <v>Gulati-Tandon</v>
      </c>
      <c r="I3342" s="1">
        <f>_xlfn.XLOOKUP(Table29[[#This Row],[order_id]],orders!A:A,orders!C:C)</f>
        <v>45351.972222222219</v>
      </c>
      <c r="J3342" s="3">
        <f>_xlfn.XLOOKUP(Table29[[#This Row],[order_id]],orders!A:A,orders!B:B)</f>
        <v>88045094</v>
      </c>
      <c r="K3342" s="3" t="str">
        <f>_xlfn.XLOOKUP(Table29[[#This Row],[order_id]],orders!A:A,orders!E:E)</f>
        <v>Card</v>
      </c>
      <c r="L3342" s="3" t="str">
        <f>_xlfn.XLOOKUP(Table29[[#This Row],[customer id]],customers!A:A,customers!C:C)</f>
        <v>Premium</v>
      </c>
    </row>
    <row r="3343" spans="1:12" x14ac:dyDescent="0.35">
      <c r="A3343" s="3">
        <v>9057555029</v>
      </c>
      <c r="B3343">
        <v>757274</v>
      </c>
      <c r="C3343">
        <v>2</v>
      </c>
      <c r="D3343" s="2">
        <v>98.32</v>
      </c>
      <c r="E3343" s="2">
        <f>Table29[[#This Row],[quantity]]*Table29[[#This Row],[unit_price]]</f>
        <v>196.64</v>
      </c>
      <c r="F3343" t="str">
        <f>_xlfn.XLOOKUP(Table29[[#This Row],[product_id]],products!A:A,products!B:B)</f>
        <v>Pet Treats</v>
      </c>
      <c r="G3343" t="str">
        <f>_xlfn.XLOOKUP(B:B,products!A:A,products!C:C)</f>
        <v>Pet Care</v>
      </c>
      <c r="H3343" t="str">
        <f>_xlfn.XLOOKUP(Table29[[#This Row],[product_id]],products!A:A,products!D:D)</f>
        <v>Minhas, Kapoor and Sethi</v>
      </c>
      <c r="I3343" s="1">
        <f>_xlfn.XLOOKUP(Table29[[#This Row],[order_id]],orders!A:A,orders!C:C)</f>
        <v>45324.800000000003</v>
      </c>
      <c r="J3343" s="3">
        <f>_xlfn.XLOOKUP(Table29[[#This Row],[order_id]],orders!A:A,orders!B:B)</f>
        <v>60446619</v>
      </c>
      <c r="K3343" s="3" t="str">
        <f>_xlfn.XLOOKUP(Table29[[#This Row],[order_id]],orders!A:A,orders!E:E)</f>
        <v>UPI</v>
      </c>
      <c r="L3343" s="3" t="str">
        <f>_xlfn.XLOOKUP(Table29[[#This Row],[customer id]],customers!A:A,customers!C:C)</f>
        <v>Regular</v>
      </c>
    </row>
    <row r="3344" spans="1:12" x14ac:dyDescent="0.35">
      <c r="A3344" s="3">
        <v>2210486526</v>
      </c>
      <c r="B3344">
        <v>397973</v>
      </c>
      <c r="C3344">
        <v>1</v>
      </c>
      <c r="D3344" s="2">
        <v>728.73</v>
      </c>
      <c r="E3344" s="2">
        <f>Table29[[#This Row],[quantity]]*Table29[[#This Row],[unit_price]]</f>
        <v>728.73</v>
      </c>
      <c r="F3344" t="str">
        <f>_xlfn.XLOOKUP(Table29[[#This Row],[product_id]],products!A:A,products!B:B)</f>
        <v>Bananas</v>
      </c>
      <c r="G3344" t="str">
        <f>_xlfn.XLOOKUP(B:B,products!A:A,products!C:C)</f>
        <v>Fruits &amp; Vegetables</v>
      </c>
      <c r="H3344" t="str">
        <f>_xlfn.XLOOKUP(Table29[[#This Row],[product_id]],products!A:A,products!D:D)</f>
        <v>Wable, Randhawa and Mutti</v>
      </c>
      <c r="I3344" s="1">
        <f>_xlfn.XLOOKUP(Table29[[#This Row],[order_id]],orders!A:A,orders!C:C)</f>
        <v>45273.724999999999</v>
      </c>
      <c r="J3344" s="3">
        <f>_xlfn.XLOOKUP(Table29[[#This Row],[order_id]],orders!A:A,orders!B:B)</f>
        <v>65406127</v>
      </c>
      <c r="K3344" s="3" t="str">
        <f>_xlfn.XLOOKUP(Table29[[#This Row],[order_id]],orders!A:A,orders!E:E)</f>
        <v>Card</v>
      </c>
      <c r="L3344" s="3" t="str">
        <f>_xlfn.XLOOKUP(Table29[[#This Row],[customer id]],customers!A:A,customers!C:C)</f>
        <v>Premium</v>
      </c>
    </row>
    <row r="3345" spans="1:12" x14ac:dyDescent="0.35">
      <c r="A3345" s="3">
        <v>6421432903</v>
      </c>
      <c r="B3345">
        <v>993331</v>
      </c>
      <c r="C3345">
        <v>2</v>
      </c>
      <c r="D3345" s="2">
        <v>102.44</v>
      </c>
      <c r="E3345" s="2">
        <f>Table29[[#This Row],[quantity]]*Table29[[#This Row],[unit_price]]</f>
        <v>204.88</v>
      </c>
      <c r="F3345" t="str">
        <f>_xlfn.XLOOKUP(Table29[[#This Row],[product_id]],products!A:A,products!B:B)</f>
        <v>Pulses</v>
      </c>
      <c r="G3345" t="str">
        <f>_xlfn.XLOOKUP(B:B,products!A:A,products!C:C)</f>
        <v>Grocery &amp; Staples</v>
      </c>
      <c r="H3345" t="str">
        <f>_xlfn.XLOOKUP(Table29[[#This Row],[product_id]],products!A:A,products!D:D)</f>
        <v>Parmer, Gola and Yogi</v>
      </c>
      <c r="I3345" s="1">
        <f>_xlfn.XLOOKUP(Table29[[#This Row],[order_id]],orders!A:A,orders!C:C)</f>
        <v>45321.729861111111</v>
      </c>
      <c r="J3345" s="3">
        <f>_xlfn.XLOOKUP(Table29[[#This Row],[order_id]],orders!A:A,orders!B:B)</f>
        <v>66766629</v>
      </c>
      <c r="K3345" s="3" t="str">
        <f>_xlfn.XLOOKUP(Table29[[#This Row],[order_id]],orders!A:A,orders!E:E)</f>
        <v>UPI</v>
      </c>
      <c r="L3345" s="3" t="str">
        <f>_xlfn.XLOOKUP(Table29[[#This Row],[customer id]],customers!A:A,customers!C:C)</f>
        <v>New</v>
      </c>
    </row>
    <row r="3346" spans="1:12" x14ac:dyDescent="0.35">
      <c r="A3346" s="3">
        <v>3562901354</v>
      </c>
      <c r="B3346">
        <v>298985</v>
      </c>
      <c r="C3346">
        <v>2</v>
      </c>
      <c r="D3346" s="2">
        <v>183.76</v>
      </c>
      <c r="E3346" s="2">
        <f>Table29[[#This Row],[quantity]]*Table29[[#This Row],[unit_price]]</f>
        <v>367.52</v>
      </c>
      <c r="F3346" t="str">
        <f>_xlfn.XLOOKUP(Table29[[#This Row],[product_id]],products!A:A,products!B:B)</f>
        <v>Vitamins</v>
      </c>
      <c r="G3346" t="str">
        <f>_xlfn.XLOOKUP(B:B,products!A:A,products!C:C)</f>
        <v>Pharmacy</v>
      </c>
      <c r="H3346" t="str">
        <f>_xlfn.XLOOKUP(Table29[[#This Row],[product_id]],products!A:A,products!D:D)</f>
        <v>Ramanathan, Joshi and Srinivasan</v>
      </c>
      <c r="I3346" s="1">
        <f>_xlfn.XLOOKUP(Table29[[#This Row],[order_id]],orders!A:A,orders!C:C)</f>
        <v>45418.865972222222</v>
      </c>
      <c r="J3346" s="3">
        <f>_xlfn.XLOOKUP(Table29[[#This Row],[order_id]],orders!A:A,orders!B:B)</f>
        <v>5039883</v>
      </c>
      <c r="K3346" s="3" t="str">
        <f>_xlfn.XLOOKUP(Table29[[#This Row],[order_id]],orders!A:A,orders!E:E)</f>
        <v>Cash</v>
      </c>
      <c r="L3346" s="3" t="str">
        <f>_xlfn.XLOOKUP(Table29[[#This Row],[customer id]],customers!A:A,customers!C:C)</f>
        <v>Inactive</v>
      </c>
    </row>
    <row r="3347" spans="1:12" x14ac:dyDescent="0.35">
      <c r="A3347" s="3">
        <v>8194268842</v>
      </c>
      <c r="B3347">
        <v>455083</v>
      </c>
      <c r="C3347">
        <v>1</v>
      </c>
      <c r="D3347" s="2">
        <v>959.01</v>
      </c>
      <c r="E3347" s="2">
        <f>Table29[[#This Row],[quantity]]*Table29[[#This Row],[unit_price]]</f>
        <v>959.01</v>
      </c>
      <c r="F3347" t="str">
        <f>_xlfn.XLOOKUP(Table29[[#This Row],[product_id]],products!A:A,products!B:B)</f>
        <v>Butter</v>
      </c>
      <c r="G3347" t="str">
        <f>_xlfn.XLOOKUP(B:B,products!A:A,products!C:C)</f>
        <v>Dairy &amp; Breakfast</v>
      </c>
      <c r="H3347" t="str">
        <f>_xlfn.XLOOKUP(Table29[[#This Row],[product_id]],products!A:A,products!D:D)</f>
        <v>Dutta Inc</v>
      </c>
      <c r="I3347" s="1">
        <f>_xlfn.XLOOKUP(Table29[[#This Row],[order_id]],orders!A:A,orders!C:C)</f>
        <v>45519.328472222223</v>
      </c>
      <c r="J3347" s="3">
        <f>_xlfn.XLOOKUP(Table29[[#This Row],[order_id]],orders!A:A,orders!B:B)</f>
        <v>17929886</v>
      </c>
      <c r="K3347" s="3" t="str">
        <f>_xlfn.XLOOKUP(Table29[[#This Row],[order_id]],orders!A:A,orders!E:E)</f>
        <v>Card</v>
      </c>
      <c r="L3347" s="3" t="str">
        <f>_xlfn.XLOOKUP(Table29[[#This Row],[customer id]],customers!A:A,customers!C:C)</f>
        <v>New</v>
      </c>
    </row>
    <row r="3348" spans="1:12" x14ac:dyDescent="0.35">
      <c r="A3348" s="3">
        <v>7524467684</v>
      </c>
      <c r="B3348">
        <v>925482</v>
      </c>
      <c r="C3348">
        <v>2</v>
      </c>
      <c r="D3348" s="2">
        <v>475.04</v>
      </c>
      <c r="E3348" s="2">
        <f>Table29[[#This Row],[quantity]]*Table29[[#This Row],[unit_price]]</f>
        <v>950.08</v>
      </c>
      <c r="F3348" t="str">
        <f>_xlfn.XLOOKUP(Table29[[#This Row],[product_id]],products!A:A,products!B:B)</f>
        <v>Frozen Biryani</v>
      </c>
      <c r="G3348" t="str">
        <f>_xlfn.XLOOKUP(B:B,products!A:A,products!C:C)</f>
        <v>Instant &amp; Frozen Food</v>
      </c>
      <c r="H3348" t="str">
        <f>_xlfn.XLOOKUP(Table29[[#This Row],[product_id]],products!A:A,products!D:D)</f>
        <v>Viswanathan-Sha</v>
      </c>
      <c r="I3348" s="1">
        <f>_xlfn.XLOOKUP(Table29[[#This Row],[order_id]],orders!A:A,orders!C:C)</f>
        <v>45041.027777777781</v>
      </c>
      <c r="J3348" s="3">
        <f>_xlfn.XLOOKUP(Table29[[#This Row],[order_id]],orders!A:A,orders!B:B)</f>
        <v>22321208</v>
      </c>
      <c r="K3348" s="3" t="str">
        <f>_xlfn.XLOOKUP(Table29[[#This Row],[order_id]],orders!A:A,orders!E:E)</f>
        <v>Cash</v>
      </c>
      <c r="L3348" s="3" t="str">
        <f>_xlfn.XLOOKUP(Table29[[#This Row],[customer id]],customers!A:A,customers!C:C)</f>
        <v>Regular</v>
      </c>
    </row>
    <row r="3349" spans="1:12" x14ac:dyDescent="0.35">
      <c r="A3349" s="3">
        <v>1254195766</v>
      </c>
      <c r="B3349">
        <v>690565</v>
      </c>
      <c r="C3349">
        <v>2</v>
      </c>
      <c r="D3349" s="2">
        <v>951.27</v>
      </c>
      <c r="E3349" s="2">
        <f>Table29[[#This Row],[quantity]]*Table29[[#This Row],[unit_price]]</f>
        <v>1902.54</v>
      </c>
      <c r="F3349" t="str">
        <f>_xlfn.XLOOKUP(Table29[[#This Row],[product_id]],products!A:A,products!B:B)</f>
        <v>Cookies</v>
      </c>
      <c r="G3349" t="str">
        <f>_xlfn.XLOOKUP(B:B,products!A:A,products!C:C)</f>
        <v>Snacks &amp; Munchies</v>
      </c>
      <c r="H3349" t="str">
        <f>_xlfn.XLOOKUP(Table29[[#This Row],[product_id]],products!A:A,products!D:D)</f>
        <v>Roy, Seth and Patla</v>
      </c>
      <c r="I3349" s="1">
        <f>_xlfn.XLOOKUP(Table29[[#This Row],[order_id]],orders!A:A,orders!C:C)</f>
        <v>45281.203472222223</v>
      </c>
      <c r="J3349" s="3">
        <f>_xlfn.XLOOKUP(Table29[[#This Row],[order_id]],orders!A:A,orders!B:B)</f>
        <v>60399360</v>
      </c>
      <c r="K3349" s="3" t="str">
        <f>_xlfn.XLOOKUP(Table29[[#This Row],[order_id]],orders!A:A,orders!E:E)</f>
        <v>Cash</v>
      </c>
      <c r="L3349" s="3" t="str">
        <f>_xlfn.XLOOKUP(Table29[[#This Row],[customer id]],customers!A:A,customers!C:C)</f>
        <v>Premium</v>
      </c>
    </row>
    <row r="3350" spans="1:12" x14ac:dyDescent="0.35">
      <c r="A3350" s="3">
        <v>6476646153</v>
      </c>
      <c r="B3350">
        <v>880510</v>
      </c>
      <c r="C3350">
        <v>1</v>
      </c>
      <c r="D3350" s="2">
        <v>951.43</v>
      </c>
      <c r="E3350" s="2">
        <f>Table29[[#This Row],[quantity]]*Table29[[#This Row],[unit_price]]</f>
        <v>951.43</v>
      </c>
      <c r="F3350" t="str">
        <f>_xlfn.XLOOKUP(Table29[[#This Row],[product_id]],products!A:A,products!B:B)</f>
        <v>Bread</v>
      </c>
      <c r="G3350" t="str">
        <f>_xlfn.XLOOKUP(B:B,products!A:A,products!C:C)</f>
        <v>Dairy &amp; Breakfast</v>
      </c>
      <c r="H3350" t="str">
        <f>_xlfn.XLOOKUP(Table29[[#This Row],[product_id]],products!A:A,products!D:D)</f>
        <v>Roy-Char</v>
      </c>
      <c r="I3350" s="1">
        <f>_xlfn.XLOOKUP(Table29[[#This Row],[order_id]],orders!A:A,orders!C:C)</f>
        <v>45571.100694444445</v>
      </c>
      <c r="J3350" s="3">
        <f>_xlfn.XLOOKUP(Table29[[#This Row],[order_id]],orders!A:A,orders!B:B)</f>
        <v>60967677</v>
      </c>
      <c r="K3350" s="3" t="str">
        <f>_xlfn.XLOOKUP(Table29[[#This Row],[order_id]],orders!A:A,orders!E:E)</f>
        <v>UPI</v>
      </c>
      <c r="L3350" s="3" t="str">
        <f>_xlfn.XLOOKUP(Table29[[#This Row],[customer id]],customers!A:A,customers!C:C)</f>
        <v>Premium</v>
      </c>
    </row>
    <row r="3351" spans="1:12" x14ac:dyDescent="0.35">
      <c r="A3351" s="3">
        <v>8278568103</v>
      </c>
      <c r="B3351">
        <v>478531</v>
      </c>
      <c r="C3351">
        <v>3</v>
      </c>
      <c r="D3351" s="2">
        <v>825.46</v>
      </c>
      <c r="E3351" s="2">
        <f>Table29[[#This Row],[quantity]]*Table29[[#This Row],[unit_price]]</f>
        <v>2476.38</v>
      </c>
      <c r="F3351" t="str">
        <f>_xlfn.XLOOKUP(Table29[[#This Row],[product_id]],products!A:A,products!B:B)</f>
        <v>Carrots</v>
      </c>
      <c r="G3351" t="str">
        <f>_xlfn.XLOOKUP(B:B,products!A:A,products!C:C)</f>
        <v>Fruits &amp; Vegetables</v>
      </c>
      <c r="H3351" t="str">
        <f>_xlfn.XLOOKUP(Table29[[#This Row],[product_id]],products!A:A,products!D:D)</f>
        <v>Uppal Group</v>
      </c>
      <c r="I3351" s="1">
        <f>_xlfn.XLOOKUP(Table29[[#This Row],[order_id]],orders!A:A,orders!C:C)</f>
        <v>45510.041666666664</v>
      </c>
      <c r="J3351" s="3">
        <f>_xlfn.XLOOKUP(Table29[[#This Row],[order_id]],orders!A:A,orders!B:B)</f>
        <v>28876580</v>
      </c>
      <c r="K3351" s="3" t="str">
        <f>_xlfn.XLOOKUP(Table29[[#This Row],[order_id]],orders!A:A,orders!E:E)</f>
        <v>Wallet</v>
      </c>
      <c r="L3351" s="3" t="str">
        <f>_xlfn.XLOOKUP(Table29[[#This Row],[customer id]],customers!A:A,customers!C:C)</f>
        <v>Inactive</v>
      </c>
    </row>
    <row r="3352" spans="1:12" x14ac:dyDescent="0.35">
      <c r="A3352" s="3">
        <v>8589621333</v>
      </c>
      <c r="B3352">
        <v>839170</v>
      </c>
      <c r="C3352">
        <v>1</v>
      </c>
      <c r="D3352" s="2">
        <v>481.63</v>
      </c>
      <c r="E3352" s="2">
        <f>Table29[[#This Row],[quantity]]*Table29[[#This Row],[unit_price]]</f>
        <v>481.63</v>
      </c>
      <c r="F3352" t="str">
        <f>_xlfn.XLOOKUP(Table29[[#This Row],[product_id]],products!A:A,products!B:B)</f>
        <v>Curd</v>
      </c>
      <c r="G3352" t="str">
        <f>_xlfn.XLOOKUP(B:B,products!A:A,products!C:C)</f>
        <v>Dairy &amp; Breakfast</v>
      </c>
      <c r="H3352" t="str">
        <f>_xlfn.XLOOKUP(Table29[[#This Row],[product_id]],products!A:A,products!D:D)</f>
        <v>Shetty and Sons</v>
      </c>
      <c r="I3352" s="1">
        <f>_xlfn.XLOOKUP(Table29[[#This Row],[order_id]],orders!A:A,orders!C:C)</f>
        <v>45200.571527777778</v>
      </c>
      <c r="J3352" s="3">
        <f>_xlfn.XLOOKUP(Table29[[#This Row],[order_id]],orders!A:A,orders!B:B)</f>
        <v>38420886</v>
      </c>
      <c r="K3352" s="3" t="str">
        <f>_xlfn.XLOOKUP(Table29[[#This Row],[order_id]],orders!A:A,orders!E:E)</f>
        <v>Cash</v>
      </c>
      <c r="L3352" s="3" t="str">
        <f>_xlfn.XLOOKUP(Table29[[#This Row],[customer id]],customers!A:A,customers!C:C)</f>
        <v>New</v>
      </c>
    </row>
    <row r="3353" spans="1:12" x14ac:dyDescent="0.35">
      <c r="A3353" s="3">
        <v>8531683720</v>
      </c>
      <c r="B3353">
        <v>34200</v>
      </c>
      <c r="C3353">
        <v>2</v>
      </c>
      <c r="D3353" s="2">
        <v>319.8</v>
      </c>
      <c r="E3353" s="2">
        <f>Table29[[#This Row],[quantity]]*Table29[[#This Row],[unit_price]]</f>
        <v>639.6</v>
      </c>
      <c r="F3353" t="str">
        <f>_xlfn.XLOOKUP(Table29[[#This Row],[product_id]],products!A:A,products!B:B)</f>
        <v>Lotion</v>
      </c>
      <c r="G3353" t="str">
        <f>_xlfn.XLOOKUP(B:B,products!A:A,products!C:C)</f>
        <v>Personal Care</v>
      </c>
      <c r="H3353" t="str">
        <f>_xlfn.XLOOKUP(Table29[[#This Row],[product_id]],products!A:A,products!D:D)</f>
        <v>Munshi-Grewal</v>
      </c>
      <c r="I3353" s="1">
        <f>_xlfn.XLOOKUP(Table29[[#This Row],[order_id]],orders!A:A,orders!C:C)</f>
        <v>45590.26666666667</v>
      </c>
      <c r="J3353" s="3">
        <f>_xlfn.XLOOKUP(Table29[[#This Row],[order_id]],orders!A:A,orders!B:B)</f>
        <v>85747175</v>
      </c>
      <c r="K3353" s="3" t="str">
        <f>_xlfn.XLOOKUP(Table29[[#This Row],[order_id]],orders!A:A,orders!E:E)</f>
        <v>UPI</v>
      </c>
      <c r="L3353" s="3" t="str">
        <f>_xlfn.XLOOKUP(Table29[[#This Row],[customer id]],customers!A:A,customers!C:C)</f>
        <v>Premium</v>
      </c>
    </row>
    <row r="3354" spans="1:12" x14ac:dyDescent="0.35">
      <c r="A3354" s="3">
        <v>327291657</v>
      </c>
      <c r="B3354">
        <v>317242</v>
      </c>
      <c r="C3354">
        <v>1</v>
      </c>
      <c r="D3354" s="2">
        <v>198.15</v>
      </c>
      <c r="E3354" s="2">
        <f>Table29[[#This Row],[quantity]]*Table29[[#This Row],[unit_price]]</f>
        <v>198.15</v>
      </c>
      <c r="F3354" t="str">
        <f>_xlfn.XLOOKUP(Table29[[#This Row],[product_id]],products!A:A,products!B:B)</f>
        <v>Pulses</v>
      </c>
      <c r="G3354" t="str">
        <f>_xlfn.XLOOKUP(B:B,products!A:A,products!C:C)</f>
        <v>Grocery &amp; Staples</v>
      </c>
      <c r="H3354" t="str">
        <f>_xlfn.XLOOKUP(Table29[[#This Row],[product_id]],products!A:A,products!D:D)</f>
        <v>Rastogi Group</v>
      </c>
      <c r="I3354" s="1">
        <f>_xlfn.XLOOKUP(Table29[[#This Row],[order_id]],orders!A:A,orders!C:C)</f>
        <v>45488.190972222219</v>
      </c>
      <c r="J3354" s="3">
        <f>_xlfn.XLOOKUP(Table29[[#This Row],[order_id]],orders!A:A,orders!B:B)</f>
        <v>67729191</v>
      </c>
      <c r="K3354" s="3" t="str">
        <f>_xlfn.XLOOKUP(Table29[[#This Row],[order_id]],orders!A:A,orders!E:E)</f>
        <v>UPI</v>
      </c>
      <c r="L3354" s="3" t="str">
        <f>_xlfn.XLOOKUP(Table29[[#This Row],[customer id]],customers!A:A,customers!C:C)</f>
        <v>New</v>
      </c>
    </row>
    <row r="3355" spans="1:12" x14ac:dyDescent="0.35">
      <c r="A3355" s="3">
        <v>6159164139</v>
      </c>
      <c r="B3355">
        <v>563740</v>
      </c>
      <c r="C3355">
        <v>1</v>
      </c>
      <c r="D3355" s="2">
        <v>96.33</v>
      </c>
      <c r="E3355" s="2">
        <f>Table29[[#This Row],[quantity]]*Table29[[#This Row],[unit_price]]</f>
        <v>96.33</v>
      </c>
      <c r="F3355" t="str">
        <f>_xlfn.XLOOKUP(Table29[[#This Row],[product_id]],products!A:A,products!B:B)</f>
        <v>Chips</v>
      </c>
      <c r="G3355" t="str">
        <f>_xlfn.XLOOKUP(B:B,products!A:A,products!C:C)</f>
        <v>Snacks &amp; Munchies</v>
      </c>
      <c r="H3355" t="str">
        <f>_xlfn.XLOOKUP(Table29[[#This Row],[product_id]],products!A:A,products!D:D)</f>
        <v>Mann-Kapadia</v>
      </c>
      <c r="I3355" s="1">
        <f>_xlfn.XLOOKUP(Table29[[#This Row],[order_id]],orders!A:A,orders!C:C)</f>
        <v>45388.254861111112</v>
      </c>
      <c r="J3355" s="3">
        <f>_xlfn.XLOOKUP(Table29[[#This Row],[order_id]],orders!A:A,orders!B:B)</f>
        <v>35690581</v>
      </c>
      <c r="K3355" s="3" t="str">
        <f>_xlfn.XLOOKUP(Table29[[#This Row],[order_id]],orders!A:A,orders!E:E)</f>
        <v>Card</v>
      </c>
      <c r="L3355" s="3" t="str">
        <f>_xlfn.XLOOKUP(Table29[[#This Row],[customer id]],customers!A:A,customers!C:C)</f>
        <v>Inactive</v>
      </c>
    </row>
    <row r="3356" spans="1:12" x14ac:dyDescent="0.35">
      <c r="A3356" s="3">
        <v>8029863164</v>
      </c>
      <c r="B3356">
        <v>376447</v>
      </c>
      <c r="C3356">
        <v>3</v>
      </c>
      <c r="D3356" s="2">
        <v>724.84</v>
      </c>
      <c r="E3356" s="2">
        <f>Table29[[#This Row],[quantity]]*Table29[[#This Row],[unit_price]]</f>
        <v>2174.52</v>
      </c>
      <c r="F3356" t="str">
        <f>_xlfn.XLOOKUP(Table29[[#This Row],[product_id]],products!A:A,products!B:B)</f>
        <v>Butter</v>
      </c>
      <c r="G3356" t="str">
        <f>_xlfn.XLOOKUP(B:B,products!A:A,products!C:C)</f>
        <v>Dairy &amp; Breakfast</v>
      </c>
      <c r="H3356" t="str">
        <f>_xlfn.XLOOKUP(Table29[[#This Row],[product_id]],products!A:A,products!D:D)</f>
        <v>Gara and Sons</v>
      </c>
      <c r="I3356" s="1">
        <f>_xlfn.XLOOKUP(Table29[[#This Row],[order_id]],orders!A:A,orders!C:C)</f>
        <v>45221.668749999997</v>
      </c>
      <c r="J3356" s="3">
        <f>_xlfn.XLOOKUP(Table29[[#This Row],[order_id]],orders!A:A,orders!B:B)</f>
        <v>50652909</v>
      </c>
      <c r="K3356" s="3" t="str">
        <f>_xlfn.XLOOKUP(Table29[[#This Row],[order_id]],orders!A:A,orders!E:E)</f>
        <v>Cash</v>
      </c>
      <c r="L3356" s="3" t="str">
        <f>_xlfn.XLOOKUP(Table29[[#This Row],[customer id]],customers!A:A,customers!C:C)</f>
        <v>Regular</v>
      </c>
    </row>
    <row r="3357" spans="1:12" x14ac:dyDescent="0.35">
      <c r="A3357" s="3">
        <v>9387824629</v>
      </c>
      <c r="B3357">
        <v>367391</v>
      </c>
      <c r="C3357">
        <v>3</v>
      </c>
      <c r="D3357" s="2">
        <v>939.55</v>
      </c>
      <c r="E3357" s="2">
        <f>Table29[[#This Row],[quantity]]*Table29[[#This Row],[unit_price]]</f>
        <v>2818.6499999999996</v>
      </c>
      <c r="F3357" t="str">
        <f>_xlfn.XLOOKUP(Table29[[#This Row],[product_id]],products!A:A,products!B:B)</f>
        <v>Baby Wipes</v>
      </c>
      <c r="G3357" t="str">
        <f>_xlfn.XLOOKUP(B:B,products!A:A,products!C:C)</f>
        <v>Baby Care</v>
      </c>
      <c r="H3357" t="str">
        <f>_xlfn.XLOOKUP(Table29[[#This Row],[product_id]],products!A:A,products!D:D)</f>
        <v>Talwar and Sons</v>
      </c>
      <c r="I3357" s="1">
        <f>_xlfn.XLOOKUP(Table29[[#This Row],[order_id]],orders!A:A,orders!C:C)</f>
        <v>45290.761111111111</v>
      </c>
      <c r="J3357" s="3">
        <f>_xlfn.XLOOKUP(Table29[[#This Row],[order_id]],orders!A:A,orders!B:B)</f>
        <v>96989204</v>
      </c>
      <c r="K3357" s="3" t="str">
        <f>_xlfn.XLOOKUP(Table29[[#This Row],[order_id]],orders!A:A,orders!E:E)</f>
        <v>UPI</v>
      </c>
      <c r="L3357" s="3" t="str">
        <f>_xlfn.XLOOKUP(Table29[[#This Row],[customer id]],customers!A:A,customers!C:C)</f>
        <v>Regular</v>
      </c>
    </row>
    <row r="3358" spans="1:12" x14ac:dyDescent="0.35">
      <c r="A3358" s="3">
        <v>3289836195</v>
      </c>
      <c r="B3358">
        <v>942001</v>
      </c>
      <c r="C3358">
        <v>2</v>
      </c>
      <c r="D3358" s="2">
        <v>671.55</v>
      </c>
      <c r="E3358" s="2">
        <f>Table29[[#This Row],[quantity]]*Table29[[#This Row],[unit_price]]</f>
        <v>1343.1</v>
      </c>
      <c r="F3358" t="str">
        <f>_xlfn.XLOOKUP(Table29[[#This Row],[product_id]],products!A:A,products!B:B)</f>
        <v>Cat Food</v>
      </c>
      <c r="G3358" t="str">
        <f>_xlfn.XLOOKUP(B:B,products!A:A,products!C:C)</f>
        <v>Pet Care</v>
      </c>
      <c r="H3358" t="str">
        <f>_xlfn.XLOOKUP(Table29[[#This Row],[product_id]],products!A:A,products!D:D)</f>
        <v>Acharya Ltd</v>
      </c>
      <c r="I3358" s="1">
        <f>_xlfn.XLOOKUP(Table29[[#This Row],[order_id]],orders!A:A,orders!C:C)</f>
        <v>45441.10833333333</v>
      </c>
      <c r="J3358" s="3">
        <f>_xlfn.XLOOKUP(Table29[[#This Row],[order_id]],orders!A:A,orders!B:B)</f>
        <v>18082040</v>
      </c>
      <c r="K3358" s="3" t="str">
        <f>_xlfn.XLOOKUP(Table29[[#This Row],[order_id]],orders!A:A,orders!E:E)</f>
        <v>Wallet</v>
      </c>
      <c r="L3358" s="3" t="str">
        <f>_xlfn.XLOOKUP(Table29[[#This Row],[customer id]],customers!A:A,customers!C:C)</f>
        <v>Regular</v>
      </c>
    </row>
    <row r="3359" spans="1:12" x14ac:dyDescent="0.35">
      <c r="A3359" s="3">
        <v>5001931575</v>
      </c>
      <c r="B3359">
        <v>449106</v>
      </c>
      <c r="C3359">
        <v>1</v>
      </c>
      <c r="D3359" s="2">
        <v>48.55</v>
      </c>
      <c r="E3359" s="2">
        <f>Table29[[#This Row],[quantity]]*Table29[[#This Row],[unit_price]]</f>
        <v>48.55</v>
      </c>
      <c r="F3359" t="str">
        <f>_xlfn.XLOOKUP(Table29[[#This Row],[product_id]],products!A:A,products!B:B)</f>
        <v>Soap</v>
      </c>
      <c r="G3359" t="str">
        <f>_xlfn.XLOOKUP(B:B,products!A:A,products!C:C)</f>
        <v>Personal Care</v>
      </c>
      <c r="H3359" t="str">
        <f>_xlfn.XLOOKUP(Table29[[#This Row],[product_id]],products!A:A,products!D:D)</f>
        <v>Shere, Thakur and Naik</v>
      </c>
      <c r="I3359" s="1">
        <f>_xlfn.XLOOKUP(Table29[[#This Row],[order_id]],orders!A:A,orders!C:C)</f>
        <v>45593.834722222222</v>
      </c>
      <c r="J3359" s="3">
        <f>_xlfn.XLOOKUP(Table29[[#This Row],[order_id]],orders!A:A,orders!B:B)</f>
        <v>23380116</v>
      </c>
      <c r="K3359" s="3" t="str">
        <f>_xlfn.XLOOKUP(Table29[[#This Row],[order_id]],orders!A:A,orders!E:E)</f>
        <v>Cash</v>
      </c>
      <c r="L3359" s="3" t="str">
        <f>_xlfn.XLOOKUP(Table29[[#This Row],[customer id]],customers!A:A,customers!C:C)</f>
        <v>New</v>
      </c>
    </row>
    <row r="3360" spans="1:12" x14ac:dyDescent="0.35">
      <c r="A3360" s="3">
        <v>7258292820</v>
      </c>
      <c r="B3360">
        <v>540618</v>
      </c>
      <c r="C3360">
        <v>2</v>
      </c>
      <c r="D3360" s="2">
        <v>317.05</v>
      </c>
      <c r="E3360" s="2">
        <f>Table29[[#This Row],[quantity]]*Table29[[#This Row],[unit_price]]</f>
        <v>634.1</v>
      </c>
      <c r="F3360" t="str">
        <f>_xlfn.XLOOKUP(Table29[[#This Row],[product_id]],products!A:A,products!B:B)</f>
        <v>Popcorn</v>
      </c>
      <c r="G3360" t="str">
        <f>_xlfn.XLOOKUP(B:B,products!A:A,products!C:C)</f>
        <v>Snacks &amp; Munchies</v>
      </c>
      <c r="H3360" t="str">
        <f>_xlfn.XLOOKUP(Table29[[#This Row],[product_id]],products!A:A,products!D:D)</f>
        <v>Golla-Luthra</v>
      </c>
      <c r="I3360" s="1">
        <f>_xlfn.XLOOKUP(Table29[[#This Row],[order_id]],orders!A:A,orders!C:C)</f>
        <v>45151.921527777777</v>
      </c>
      <c r="J3360" s="3">
        <f>_xlfn.XLOOKUP(Table29[[#This Row],[order_id]],orders!A:A,orders!B:B)</f>
        <v>20689141</v>
      </c>
      <c r="K3360" s="3" t="str">
        <f>_xlfn.XLOOKUP(Table29[[#This Row],[order_id]],orders!A:A,orders!E:E)</f>
        <v>Card</v>
      </c>
      <c r="L3360" s="3" t="str">
        <f>_xlfn.XLOOKUP(Table29[[#This Row],[customer id]],customers!A:A,customers!C:C)</f>
        <v>Premium</v>
      </c>
    </row>
    <row r="3361" spans="1:12" x14ac:dyDescent="0.35">
      <c r="A3361" s="3">
        <v>4924862857</v>
      </c>
      <c r="B3361">
        <v>961614</v>
      </c>
      <c r="C3361">
        <v>2</v>
      </c>
      <c r="D3361" s="2">
        <v>227.22</v>
      </c>
      <c r="E3361" s="2">
        <f>Table29[[#This Row],[quantity]]*Table29[[#This Row],[unit_price]]</f>
        <v>454.44</v>
      </c>
      <c r="F3361" t="str">
        <f>_xlfn.XLOOKUP(Table29[[#This Row],[product_id]],products!A:A,products!B:B)</f>
        <v>Chocolates</v>
      </c>
      <c r="G3361" t="str">
        <f>_xlfn.XLOOKUP(B:B,products!A:A,products!C:C)</f>
        <v>Snacks &amp; Munchies</v>
      </c>
      <c r="H3361" t="str">
        <f>_xlfn.XLOOKUP(Table29[[#This Row],[product_id]],products!A:A,products!D:D)</f>
        <v>Goda Inc</v>
      </c>
      <c r="I3361" s="1">
        <f>_xlfn.XLOOKUP(Table29[[#This Row],[order_id]],orders!A:A,orders!C:C)</f>
        <v>45146.708333333336</v>
      </c>
      <c r="J3361" s="3">
        <f>_xlfn.XLOOKUP(Table29[[#This Row],[order_id]],orders!A:A,orders!B:B)</f>
        <v>65294340</v>
      </c>
      <c r="K3361" s="3" t="str">
        <f>_xlfn.XLOOKUP(Table29[[#This Row],[order_id]],orders!A:A,orders!E:E)</f>
        <v>Card</v>
      </c>
      <c r="L3361" s="3" t="str">
        <f>_xlfn.XLOOKUP(Table29[[#This Row],[customer id]],customers!A:A,customers!C:C)</f>
        <v>New</v>
      </c>
    </row>
    <row r="3362" spans="1:12" x14ac:dyDescent="0.35">
      <c r="A3362" s="3">
        <v>8666314034</v>
      </c>
      <c r="B3362">
        <v>962591</v>
      </c>
      <c r="C3362">
        <v>1</v>
      </c>
      <c r="D3362" s="2">
        <v>130.01</v>
      </c>
      <c r="E3362" s="2">
        <f>Table29[[#This Row],[quantity]]*Table29[[#This Row],[unit_price]]</f>
        <v>130.01</v>
      </c>
      <c r="F3362" t="str">
        <f>_xlfn.XLOOKUP(Table29[[#This Row],[product_id]],products!A:A,products!B:B)</f>
        <v>Orange Juice</v>
      </c>
      <c r="G3362" t="str">
        <f>_xlfn.XLOOKUP(B:B,products!A:A,products!C:C)</f>
        <v>Cold Drinks &amp; Juices</v>
      </c>
      <c r="H3362" t="str">
        <f>_xlfn.XLOOKUP(Table29[[#This Row],[product_id]],products!A:A,products!D:D)</f>
        <v>Murthy-Kaul</v>
      </c>
      <c r="I3362" s="1">
        <f>_xlfn.XLOOKUP(Table29[[#This Row],[order_id]],orders!A:A,orders!C:C)</f>
        <v>45037.790972222225</v>
      </c>
      <c r="J3362" s="3">
        <f>_xlfn.XLOOKUP(Table29[[#This Row],[order_id]],orders!A:A,orders!B:B)</f>
        <v>21697638</v>
      </c>
      <c r="K3362" s="3" t="str">
        <f>_xlfn.XLOOKUP(Table29[[#This Row],[order_id]],orders!A:A,orders!E:E)</f>
        <v>Wallet</v>
      </c>
      <c r="L3362" s="3" t="str">
        <f>_xlfn.XLOOKUP(Table29[[#This Row],[customer id]],customers!A:A,customers!C:C)</f>
        <v>New</v>
      </c>
    </row>
    <row r="3363" spans="1:12" x14ac:dyDescent="0.35">
      <c r="A3363" s="3">
        <v>6775326324</v>
      </c>
      <c r="B3363">
        <v>592784</v>
      </c>
      <c r="C3363">
        <v>3</v>
      </c>
      <c r="D3363" s="2">
        <v>280.35000000000002</v>
      </c>
      <c r="E3363" s="2">
        <f>Table29[[#This Row],[quantity]]*Table29[[#This Row],[unit_price]]</f>
        <v>841.05000000000007</v>
      </c>
      <c r="F3363" t="str">
        <f>_xlfn.XLOOKUP(Table29[[#This Row],[product_id]],products!A:A,products!B:B)</f>
        <v>Biscuits</v>
      </c>
      <c r="G3363" t="str">
        <f>_xlfn.XLOOKUP(B:B,products!A:A,products!C:C)</f>
        <v>Snacks &amp; Munchies</v>
      </c>
      <c r="H3363" t="str">
        <f>_xlfn.XLOOKUP(Table29[[#This Row],[product_id]],products!A:A,products!D:D)</f>
        <v>Andra, Mander and Kari</v>
      </c>
      <c r="I3363" s="1">
        <f>_xlfn.XLOOKUP(Table29[[#This Row],[order_id]],orders!A:A,orders!C:C)</f>
        <v>45094.078472222223</v>
      </c>
      <c r="J3363" s="3">
        <f>_xlfn.XLOOKUP(Table29[[#This Row],[order_id]],orders!A:A,orders!B:B)</f>
        <v>16379942</v>
      </c>
      <c r="K3363" s="3" t="str">
        <f>_xlfn.XLOOKUP(Table29[[#This Row],[order_id]],orders!A:A,orders!E:E)</f>
        <v>Wallet</v>
      </c>
      <c r="L3363" s="3" t="str">
        <f>_xlfn.XLOOKUP(Table29[[#This Row],[customer id]],customers!A:A,customers!C:C)</f>
        <v>Inactive</v>
      </c>
    </row>
    <row r="3364" spans="1:12" x14ac:dyDescent="0.35">
      <c r="A3364" s="3">
        <v>6092636899</v>
      </c>
      <c r="B3364">
        <v>739534</v>
      </c>
      <c r="C3364">
        <v>2</v>
      </c>
      <c r="D3364" s="2">
        <v>994.56</v>
      </c>
      <c r="E3364" s="2">
        <f>Table29[[#This Row],[quantity]]*Table29[[#This Row],[unit_price]]</f>
        <v>1989.12</v>
      </c>
      <c r="F3364" t="str">
        <f>_xlfn.XLOOKUP(Table29[[#This Row],[product_id]],products!A:A,products!B:B)</f>
        <v>Toilet Cleaner</v>
      </c>
      <c r="G3364" t="str">
        <f>_xlfn.XLOOKUP(B:B,products!A:A,products!C:C)</f>
        <v>Household Care</v>
      </c>
      <c r="H3364" t="str">
        <f>_xlfn.XLOOKUP(Table29[[#This Row],[product_id]],products!A:A,products!D:D)</f>
        <v>Gera, Narang and Karpe</v>
      </c>
      <c r="I3364" s="1">
        <f>_xlfn.XLOOKUP(Table29[[#This Row],[order_id]],orders!A:A,orders!C:C)</f>
        <v>45591.084722222222</v>
      </c>
      <c r="J3364" s="3">
        <f>_xlfn.XLOOKUP(Table29[[#This Row],[order_id]],orders!A:A,orders!B:B)</f>
        <v>53025962</v>
      </c>
      <c r="K3364" s="3" t="str">
        <f>_xlfn.XLOOKUP(Table29[[#This Row],[order_id]],orders!A:A,orders!E:E)</f>
        <v>Wallet</v>
      </c>
      <c r="L3364" s="3" t="str">
        <f>_xlfn.XLOOKUP(Table29[[#This Row],[customer id]],customers!A:A,customers!C:C)</f>
        <v>Premium</v>
      </c>
    </row>
    <row r="3365" spans="1:12" x14ac:dyDescent="0.35">
      <c r="A3365" s="3">
        <v>4115558056</v>
      </c>
      <c r="B3365">
        <v>39154</v>
      </c>
      <c r="C3365">
        <v>2</v>
      </c>
      <c r="D3365" s="2">
        <v>946.86</v>
      </c>
      <c r="E3365" s="2">
        <f>Table29[[#This Row],[quantity]]*Table29[[#This Row],[unit_price]]</f>
        <v>1893.72</v>
      </c>
      <c r="F3365" t="str">
        <f>_xlfn.XLOOKUP(Table29[[#This Row],[product_id]],products!A:A,products!B:B)</f>
        <v>Mangoes</v>
      </c>
      <c r="G3365" t="str">
        <f>_xlfn.XLOOKUP(B:B,products!A:A,products!C:C)</f>
        <v>Fruits &amp; Vegetables</v>
      </c>
      <c r="H3365" t="str">
        <f>_xlfn.XLOOKUP(Table29[[#This Row],[product_id]],products!A:A,products!D:D)</f>
        <v>Suresh, Bose and Bajwa</v>
      </c>
      <c r="I3365" s="1">
        <f>_xlfn.XLOOKUP(Table29[[#This Row],[order_id]],orders!A:A,orders!C:C)</f>
        <v>45399.109722222223</v>
      </c>
      <c r="J3365" s="3">
        <f>_xlfn.XLOOKUP(Table29[[#This Row],[order_id]],orders!A:A,orders!B:B)</f>
        <v>98088303</v>
      </c>
      <c r="K3365" s="3" t="str">
        <f>_xlfn.XLOOKUP(Table29[[#This Row],[order_id]],orders!A:A,orders!E:E)</f>
        <v>Card</v>
      </c>
      <c r="L3365" s="3" t="str">
        <f>_xlfn.XLOOKUP(Table29[[#This Row],[customer id]],customers!A:A,customers!C:C)</f>
        <v>New</v>
      </c>
    </row>
    <row r="3366" spans="1:12" x14ac:dyDescent="0.35">
      <c r="A3366" s="3">
        <v>2352136184</v>
      </c>
      <c r="B3366">
        <v>328457</v>
      </c>
      <c r="C3366">
        <v>1</v>
      </c>
      <c r="D3366" s="2">
        <v>858.57</v>
      </c>
      <c r="E3366" s="2">
        <f>Table29[[#This Row],[quantity]]*Table29[[#This Row],[unit_price]]</f>
        <v>858.57</v>
      </c>
      <c r="F3366" t="str">
        <f>_xlfn.XLOOKUP(Table29[[#This Row],[product_id]],products!A:A,products!B:B)</f>
        <v>Mango Drink</v>
      </c>
      <c r="G3366" t="str">
        <f>_xlfn.XLOOKUP(B:B,products!A:A,products!C:C)</f>
        <v>Cold Drinks &amp; Juices</v>
      </c>
      <c r="H3366" t="str">
        <f>_xlfn.XLOOKUP(Table29[[#This Row],[product_id]],products!A:A,products!D:D)</f>
        <v>Hayre-Shere</v>
      </c>
      <c r="I3366" s="1">
        <f>_xlfn.XLOOKUP(Table29[[#This Row],[order_id]],orders!A:A,orders!C:C)</f>
        <v>45251.916666666664</v>
      </c>
      <c r="J3366" s="3">
        <f>_xlfn.XLOOKUP(Table29[[#This Row],[order_id]],orders!A:A,orders!B:B)</f>
        <v>75289676</v>
      </c>
      <c r="K3366" s="3" t="str">
        <f>_xlfn.XLOOKUP(Table29[[#This Row],[order_id]],orders!A:A,orders!E:E)</f>
        <v>Wallet</v>
      </c>
      <c r="L3366" s="3" t="str">
        <f>_xlfn.XLOOKUP(Table29[[#This Row],[customer id]],customers!A:A,customers!C:C)</f>
        <v>Inactive</v>
      </c>
    </row>
    <row r="3367" spans="1:12" x14ac:dyDescent="0.35">
      <c r="A3367" s="3">
        <v>1706445141</v>
      </c>
      <c r="B3367">
        <v>146840</v>
      </c>
      <c r="C3367">
        <v>1</v>
      </c>
      <c r="D3367" s="2">
        <v>786.85</v>
      </c>
      <c r="E3367" s="2">
        <f>Table29[[#This Row],[quantity]]*Table29[[#This Row],[unit_price]]</f>
        <v>786.85</v>
      </c>
      <c r="F3367" t="str">
        <f>_xlfn.XLOOKUP(Table29[[#This Row],[product_id]],products!A:A,products!B:B)</f>
        <v>Bread</v>
      </c>
      <c r="G3367" t="str">
        <f>_xlfn.XLOOKUP(B:B,products!A:A,products!C:C)</f>
        <v>Dairy &amp; Breakfast</v>
      </c>
      <c r="H3367" t="str">
        <f>_xlfn.XLOOKUP(Table29[[#This Row],[product_id]],products!A:A,products!D:D)</f>
        <v>Bains, Deol and Vaidya</v>
      </c>
      <c r="I3367" s="1">
        <f>_xlfn.XLOOKUP(Table29[[#This Row],[order_id]],orders!A:A,orders!C:C)</f>
        <v>45362.792361111111</v>
      </c>
      <c r="J3367" s="3">
        <f>_xlfn.XLOOKUP(Table29[[#This Row],[order_id]],orders!A:A,orders!B:B)</f>
        <v>93370787</v>
      </c>
      <c r="K3367" s="3" t="str">
        <f>_xlfn.XLOOKUP(Table29[[#This Row],[order_id]],orders!A:A,orders!E:E)</f>
        <v>UPI</v>
      </c>
      <c r="L3367" s="3" t="str">
        <f>_xlfn.XLOOKUP(Table29[[#This Row],[customer id]],customers!A:A,customers!C:C)</f>
        <v>New</v>
      </c>
    </row>
    <row r="3368" spans="1:12" x14ac:dyDescent="0.35">
      <c r="A3368" s="3">
        <v>9000165912</v>
      </c>
      <c r="B3368">
        <v>60619</v>
      </c>
      <c r="C3368">
        <v>2</v>
      </c>
      <c r="D3368" s="2">
        <v>726.41</v>
      </c>
      <c r="E3368" s="2">
        <f>Table29[[#This Row],[quantity]]*Table29[[#This Row],[unit_price]]</f>
        <v>1452.82</v>
      </c>
      <c r="F3368" t="str">
        <f>_xlfn.XLOOKUP(Table29[[#This Row],[product_id]],products!A:A,products!B:B)</f>
        <v>Iced Tea</v>
      </c>
      <c r="G3368" t="str">
        <f>_xlfn.XLOOKUP(B:B,products!A:A,products!C:C)</f>
        <v>Cold Drinks &amp; Juices</v>
      </c>
      <c r="H3368" t="str">
        <f>_xlfn.XLOOKUP(Table29[[#This Row],[product_id]],products!A:A,products!D:D)</f>
        <v>Bhasin LLC</v>
      </c>
      <c r="I3368" s="1">
        <f>_xlfn.XLOOKUP(Table29[[#This Row],[order_id]],orders!A:A,orders!C:C)</f>
        <v>45158.343055555553</v>
      </c>
      <c r="J3368" s="3">
        <f>_xlfn.XLOOKUP(Table29[[#This Row],[order_id]],orders!A:A,orders!B:B)</f>
        <v>65895091</v>
      </c>
      <c r="K3368" s="3" t="str">
        <f>_xlfn.XLOOKUP(Table29[[#This Row],[order_id]],orders!A:A,orders!E:E)</f>
        <v>Cash</v>
      </c>
      <c r="L3368" s="3" t="str">
        <f>_xlfn.XLOOKUP(Table29[[#This Row],[customer id]],customers!A:A,customers!C:C)</f>
        <v>Inactive</v>
      </c>
    </row>
    <row r="3369" spans="1:12" x14ac:dyDescent="0.35">
      <c r="A3369" s="3">
        <v>7457305850</v>
      </c>
      <c r="B3369">
        <v>300159</v>
      </c>
      <c r="C3369">
        <v>2</v>
      </c>
      <c r="D3369" s="2">
        <v>44.35</v>
      </c>
      <c r="E3369" s="2">
        <f>Table29[[#This Row],[quantity]]*Table29[[#This Row],[unit_price]]</f>
        <v>88.7</v>
      </c>
      <c r="F3369" t="str">
        <f>_xlfn.XLOOKUP(Table29[[#This Row],[product_id]],products!A:A,products!B:B)</f>
        <v>Cola</v>
      </c>
      <c r="G3369" t="str">
        <f>_xlfn.XLOOKUP(B:B,products!A:A,products!C:C)</f>
        <v>Cold Drinks &amp; Juices</v>
      </c>
      <c r="H3369" t="str">
        <f>_xlfn.XLOOKUP(Table29[[#This Row],[product_id]],products!A:A,products!D:D)</f>
        <v>Basu, Rout and Mistry</v>
      </c>
      <c r="I3369" s="1">
        <f>_xlfn.XLOOKUP(Table29[[#This Row],[order_id]],orders!A:A,orders!C:C)</f>
        <v>45268.499305555553</v>
      </c>
      <c r="J3369" s="3">
        <f>_xlfn.XLOOKUP(Table29[[#This Row],[order_id]],orders!A:A,orders!B:B)</f>
        <v>76857266</v>
      </c>
      <c r="K3369" s="3" t="str">
        <f>_xlfn.XLOOKUP(Table29[[#This Row],[order_id]],orders!A:A,orders!E:E)</f>
        <v>UPI</v>
      </c>
      <c r="L3369" s="3" t="str">
        <f>_xlfn.XLOOKUP(Table29[[#This Row],[customer id]],customers!A:A,customers!C:C)</f>
        <v>Premium</v>
      </c>
    </row>
    <row r="3370" spans="1:12" x14ac:dyDescent="0.35">
      <c r="A3370" s="3">
        <v>9685973820</v>
      </c>
      <c r="B3370">
        <v>654623</v>
      </c>
      <c r="C3370">
        <v>1</v>
      </c>
      <c r="D3370" s="2">
        <v>422.14</v>
      </c>
      <c r="E3370" s="2">
        <f>Table29[[#This Row],[quantity]]*Table29[[#This Row],[unit_price]]</f>
        <v>422.14</v>
      </c>
      <c r="F3370" t="str">
        <f>_xlfn.XLOOKUP(Table29[[#This Row],[product_id]],products!A:A,products!B:B)</f>
        <v>Chips</v>
      </c>
      <c r="G3370" t="str">
        <f>_xlfn.XLOOKUP(B:B,products!A:A,products!C:C)</f>
        <v>Snacks &amp; Munchies</v>
      </c>
      <c r="H3370" t="str">
        <f>_xlfn.XLOOKUP(Table29[[#This Row],[product_id]],products!A:A,products!D:D)</f>
        <v>Pradhan and Sons</v>
      </c>
      <c r="I3370" s="1">
        <f>_xlfn.XLOOKUP(Table29[[#This Row],[order_id]],orders!A:A,orders!C:C)</f>
        <v>45402.142361111109</v>
      </c>
      <c r="J3370" s="3">
        <f>_xlfn.XLOOKUP(Table29[[#This Row],[order_id]],orders!A:A,orders!B:B)</f>
        <v>34281470</v>
      </c>
      <c r="K3370" s="3" t="str">
        <f>_xlfn.XLOOKUP(Table29[[#This Row],[order_id]],orders!A:A,orders!E:E)</f>
        <v>Cash</v>
      </c>
      <c r="L3370" s="3" t="str">
        <f>_xlfn.XLOOKUP(Table29[[#This Row],[customer id]],customers!A:A,customers!C:C)</f>
        <v>Premium</v>
      </c>
    </row>
    <row r="3371" spans="1:12" x14ac:dyDescent="0.35">
      <c r="A3371" s="3">
        <v>168067196</v>
      </c>
      <c r="B3371">
        <v>563740</v>
      </c>
      <c r="C3371">
        <v>1</v>
      </c>
      <c r="D3371" s="2">
        <v>96.33</v>
      </c>
      <c r="E3371" s="2">
        <f>Table29[[#This Row],[quantity]]*Table29[[#This Row],[unit_price]]</f>
        <v>96.33</v>
      </c>
      <c r="F3371" t="str">
        <f>_xlfn.XLOOKUP(Table29[[#This Row],[product_id]],products!A:A,products!B:B)</f>
        <v>Chips</v>
      </c>
      <c r="G3371" t="str">
        <f>_xlfn.XLOOKUP(B:B,products!A:A,products!C:C)</f>
        <v>Snacks &amp; Munchies</v>
      </c>
      <c r="H3371" t="str">
        <f>_xlfn.XLOOKUP(Table29[[#This Row],[product_id]],products!A:A,products!D:D)</f>
        <v>Mann-Kapadia</v>
      </c>
      <c r="I3371" s="1">
        <f>_xlfn.XLOOKUP(Table29[[#This Row],[order_id]],orders!A:A,orders!C:C)</f>
        <v>45489.552777777775</v>
      </c>
      <c r="J3371" s="3">
        <f>_xlfn.XLOOKUP(Table29[[#This Row],[order_id]],orders!A:A,orders!B:B)</f>
        <v>11071601</v>
      </c>
      <c r="K3371" s="3" t="str">
        <f>_xlfn.XLOOKUP(Table29[[#This Row],[order_id]],orders!A:A,orders!E:E)</f>
        <v>Cash</v>
      </c>
      <c r="L3371" s="3" t="str">
        <f>_xlfn.XLOOKUP(Table29[[#This Row],[customer id]],customers!A:A,customers!C:C)</f>
        <v>Inactive</v>
      </c>
    </row>
    <row r="3372" spans="1:12" x14ac:dyDescent="0.35">
      <c r="A3372" s="3">
        <v>6105240201</v>
      </c>
      <c r="B3372">
        <v>432617</v>
      </c>
      <c r="C3372">
        <v>3</v>
      </c>
      <c r="D3372" s="2">
        <v>863.18</v>
      </c>
      <c r="E3372" s="2">
        <f>Table29[[#This Row],[quantity]]*Table29[[#This Row],[unit_price]]</f>
        <v>2589.54</v>
      </c>
      <c r="F3372" t="str">
        <f>_xlfn.XLOOKUP(Table29[[#This Row],[product_id]],products!A:A,products!B:B)</f>
        <v>Baby Wipes</v>
      </c>
      <c r="G3372" t="str">
        <f>_xlfn.XLOOKUP(B:B,products!A:A,products!C:C)</f>
        <v>Baby Care</v>
      </c>
      <c r="H3372" t="str">
        <f>_xlfn.XLOOKUP(Table29[[#This Row],[product_id]],products!A:A,products!D:D)</f>
        <v>Dora-Pillai</v>
      </c>
      <c r="I3372" s="1">
        <f>_xlfn.XLOOKUP(Table29[[#This Row],[order_id]],orders!A:A,orders!C:C)</f>
        <v>45434.972222222219</v>
      </c>
      <c r="J3372" s="3">
        <f>_xlfn.XLOOKUP(Table29[[#This Row],[order_id]],orders!A:A,orders!B:B)</f>
        <v>53299455</v>
      </c>
      <c r="K3372" s="3" t="str">
        <f>_xlfn.XLOOKUP(Table29[[#This Row],[order_id]],orders!A:A,orders!E:E)</f>
        <v>Cash</v>
      </c>
      <c r="L3372" s="3" t="str">
        <f>_xlfn.XLOOKUP(Table29[[#This Row],[customer id]],customers!A:A,customers!C:C)</f>
        <v>Premium</v>
      </c>
    </row>
    <row r="3373" spans="1:12" x14ac:dyDescent="0.35">
      <c r="A3373" s="3">
        <v>1888247163</v>
      </c>
      <c r="B3373">
        <v>709916</v>
      </c>
      <c r="C3373">
        <v>2</v>
      </c>
      <c r="D3373" s="2">
        <v>33.76</v>
      </c>
      <c r="E3373" s="2">
        <f>Table29[[#This Row],[quantity]]*Table29[[#This Row],[unit_price]]</f>
        <v>67.52</v>
      </c>
      <c r="F3373" t="str">
        <f>_xlfn.XLOOKUP(Table29[[#This Row],[product_id]],products!A:A,products!B:B)</f>
        <v>Detergent</v>
      </c>
      <c r="G3373" t="str">
        <f>_xlfn.XLOOKUP(B:B,products!A:A,products!C:C)</f>
        <v>Household Care</v>
      </c>
      <c r="H3373" t="str">
        <f>_xlfn.XLOOKUP(Table29[[#This Row],[product_id]],products!A:A,products!D:D)</f>
        <v>Varkey LLC</v>
      </c>
      <c r="I3373" s="1">
        <f>_xlfn.XLOOKUP(Table29[[#This Row],[order_id]],orders!A:A,orders!C:C)</f>
        <v>45331.482638888891</v>
      </c>
      <c r="J3373" s="3">
        <f>_xlfn.XLOOKUP(Table29[[#This Row],[order_id]],orders!A:A,orders!B:B)</f>
        <v>79630614</v>
      </c>
      <c r="K3373" s="3" t="str">
        <f>_xlfn.XLOOKUP(Table29[[#This Row],[order_id]],orders!A:A,orders!E:E)</f>
        <v>UPI</v>
      </c>
      <c r="L3373" s="3" t="str">
        <f>_xlfn.XLOOKUP(Table29[[#This Row],[customer id]],customers!A:A,customers!C:C)</f>
        <v>Regular</v>
      </c>
    </row>
    <row r="3374" spans="1:12" x14ac:dyDescent="0.35">
      <c r="A3374" s="3">
        <v>7145162326</v>
      </c>
      <c r="B3374">
        <v>859361</v>
      </c>
      <c r="C3374">
        <v>3</v>
      </c>
      <c r="D3374" s="2">
        <v>432.39</v>
      </c>
      <c r="E3374" s="2">
        <f>Table29[[#This Row],[quantity]]*Table29[[#This Row],[unit_price]]</f>
        <v>1297.17</v>
      </c>
      <c r="F3374" t="str">
        <f>_xlfn.XLOOKUP(Table29[[#This Row],[product_id]],products!A:A,products!B:B)</f>
        <v>Shampoo</v>
      </c>
      <c r="G3374" t="str">
        <f>_xlfn.XLOOKUP(B:B,products!A:A,products!C:C)</f>
        <v>Personal Care</v>
      </c>
      <c r="H3374" t="str">
        <f>_xlfn.XLOOKUP(Table29[[#This Row],[product_id]],products!A:A,products!D:D)</f>
        <v>Mitter Group</v>
      </c>
      <c r="I3374" s="1">
        <f>_xlfn.XLOOKUP(Table29[[#This Row],[order_id]],orders!A:A,orders!C:C)</f>
        <v>45100.936805555553</v>
      </c>
      <c r="J3374" s="3">
        <f>_xlfn.XLOOKUP(Table29[[#This Row],[order_id]],orders!A:A,orders!B:B)</f>
        <v>35459748</v>
      </c>
      <c r="K3374" s="3" t="str">
        <f>_xlfn.XLOOKUP(Table29[[#This Row],[order_id]],orders!A:A,orders!E:E)</f>
        <v>Card</v>
      </c>
      <c r="L3374" s="3" t="str">
        <f>_xlfn.XLOOKUP(Table29[[#This Row],[customer id]],customers!A:A,customers!C:C)</f>
        <v>Inactive</v>
      </c>
    </row>
    <row r="3375" spans="1:12" x14ac:dyDescent="0.35">
      <c r="A3375" s="3">
        <v>7611231659</v>
      </c>
      <c r="B3375">
        <v>272170</v>
      </c>
      <c r="C3375">
        <v>2</v>
      </c>
      <c r="D3375" s="2">
        <v>140.80000000000001</v>
      </c>
      <c r="E3375" s="2">
        <f>Table29[[#This Row],[quantity]]*Table29[[#This Row],[unit_price]]</f>
        <v>281.60000000000002</v>
      </c>
      <c r="F3375" t="str">
        <f>_xlfn.XLOOKUP(Table29[[#This Row],[product_id]],products!A:A,products!B:B)</f>
        <v>Ice Cream</v>
      </c>
      <c r="G3375" t="str">
        <f>_xlfn.XLOOKUP(B:B,products!A:A,products!C:C)</f>
        <v>Instant &amp; Frozen Food</v>
      </c>
      <c r="H3375" t="str">
        <f>_xlfn.XLOOKUP(Table29[[#This Row],[product_id]],products!A:A,products!D:D)</f>
        <v>Purohit Group</v>
      </c>
      <c r="I3375" s="1">
        <f>_xlfn.XLOOKUP(Table29[[#This Row],[order_id]],orders!A:A,orders!C:C)</f>
        <v>45191.503472222219</v>
      </c>
      <c r="J3375" s="3">
        <f>_xlfn.XLOOKUP(Table29[[#This Row],[order_id]],orders!A:A,orders!B:B)</f>
        <v>78841932</v>
      </c>
      <c r="K3375" s="3" t="str">
        <f>_xlfn.XLOOKUP(Table29[[#This Row],[order_id]],orders!A:A,orders!E:E)</f>
        <v>Card</v>
      </c>
      <c r="L3375" s="3" t="str">
        <f>_xlfn.XLOOKUP(Table29[[#This Row],[customer id]],customers!A:A,customers!C:C)</f>
        <v>Inactive</v>
      </c>
    </row>
    <row r="3376" spans="1:12" x14ac:dyDescent="0.35">
      <c r="A3376" s="3">
        <v>4508784747</v>
      </c>
      <c r="B3376">
        <v>120385</v>
      </c>
      <c r="C3376">
        <v>3</v>
      </c>
      <c r="D3376" s="2">
        <v>597.91</v>
      </c>
      <c r="E3376" s="2">
        <f>Table29[[#This Row],[quantity]]*Table29[[#This Row],[unit_price]]</f>
        <v>1793.73</v>
      </c>
      <c r="F3376" t="str">
        <f>_xlfn.XLOOKUP(Table29[[#This Row],[product_id]],products!A:A,products!B:B)</f>
        <v>Pet Treats</v>
      </c>
      <c r="G3376" t="str">
        <f>_xlfn.XLOOKUP(B:B,products!A:A,products!C:C)</f>
        <v>Pet Care</v>
      </c>
      <c r="H3376" t="str">
        <f>_xlfn.XLOOKUP(Table29[[#This Row],[product_id]],products!A:A,products!D:D)</f>
        <v>Dubey-Sarin</v>
      </c>
      <c r="I3376" s="1">
        <f>_xlfn.XLOOKUP(Table29[[#This Row],[order_id]],orders!A:A,orders!C:C)</f>
        <v>45362.071527777778</v>
      </c>
      <c r="J3376" s="3">
        <f>_xlfn.XLOOKUP(Table29[[#This Row],[order_id]],orders!A:A,orders!B:B)</f>
        <v>3483295</v>
      </c>
      <c r="K3376" s="3" t="str">
        <f>_xlfn.XLOOKUP(Table29[[#This Row],[order_id]],orders!A:A,orders!E:E)</f>
        <v>Wallet</v>
      </c>
      <c r="L3376" s="3" t="str">
        <f>_xlfn.XLOOKUP(Table29[[#This Row],[customer id]],customers!A:A,customers!C:C)</f>
        <v>Inactive</v>
      </c>
    </row>
    <row r="3377" spans="1:12" x14ac:dyDescent="0.35">
      <c r="A3377" s="3">
        <v>2567590825</v>
      </c>
      <c r="B3377">
        <v>112390</v>
      </c>
      <c r="C3377">
        <v>1</v>
      </c>
      <c r="D3377" s="2">
        <v>877.98</v>
      </c>
      <c r="E3377" s="2">
        <f>Table29[[#This Row],[quantity]]*Table29[[#This Row],[unit_price]]</f>
        <v>877.98</v>
      </c>
      <c r="F3377" t="str">
        <f>_xlfn.XLOOKUP(Table29[[#This Row],[product_id]],products!A:A,products!B:B)</f>
        <v>Toothpaste</v>
      </c>
      <c r="G3377" t="str">
        <f>_xlfn.XLOOKUP(B:B,products!A:A,products!C:C)</f>
        <v>Personal Care</v>
      </c>
      <c r="H3377" t="str">
        <f>_xlfn.XLOOKUP(Table29[[#This Row],[product_id]],products!A:A,products!D:D)</f>
        <v>Kibe, Contractor and Randhawa</v>
      </c>
      <c r="I3377" s="1">
        <f>_xlfn.XLOOKUP(Table29[[#This Row],[order_id]],orders!A:A,orders!C:C)</f>
        <v>45209.836805555555</v>
      </c>
      <c r="J3377" s="3">
        <f>_xlfn.XLOOKUP(Table29[[#This Row],[order_id]],orders!A:A,orders!B:B)</f>
        <v>13604883</v>
      </c>
      <c r="K3377" s="3" t="str">
        <f>_xlfn.XLOOKUP(Table29[[#This Row],[order_id]],orders!A:A,orders!E:E)</f>
        <v>UPI</v>
      </c>
      <c r="L3377" s="3" t="str">
        <f>_xlfn.XLOOKUP(Table29[[#This Row],[customer id]],customers!A:A,customers!C:C)</f>
        <v>Premium</v>
      </c>
    </row>
    <row r="3378" spans="1:12" x14ac:dyDescent="0.35">
      <c r="A3378" s="3">
        <v>9255982861</v>
      </c>
      <c r="B3378">
        <v>540618</v>
      </c>
      <c r="C3378">
        <v>3</v>
      </c>
      <c r="D3378" s="2">
        <v>317.05</v>
      </c>
      <c r="E3378" s="2">
        <f>Table29[[#This Row],[quantity]]*Table29[[#This Row],[unit_price]]</f>
        <v>951.15000000000009</v>
      </c>
      <c r="F3378" t="str">
        <f>_xlfn.XLOOKUP(Table29[[#This Row],[product_id]],products!A:A,products!B:B)</f>
        <v>Popcorn</v>
      </c>
      <c r="G3378" t="str">
        <f>_xlfn.XLOOKUP(B:B,products!A:A,products!C:C)</f>
        <v>Snacks &amp; Munchies</v>
      </c>
      <c r="H3378" t="str">
        <f>_xlfn.XLOOKUP(Table29[[#This Row],[product_id]],products!A:A,products!D:D)</f>
        <v>Golla-Luthra</v>
      </c>
      <c r="I3378" s="1">
        <f>_xlfn.XLOOKUP(Table29[[#This Row],[order_id]],orders!A:A,orders!C:C)</f>
        <v>45582.209722222222</v>
      </c>
      <c r="J3378" s="3">
        <f>_xlfn.XLOOKUP(Table29[[#This Row],[order_id]],orders!A:A,orders!B:B)</f>
        <v>83867512</v>
      </c>
      <c r="K3378" s="3" t="str">
        <f>_xlfn.XLOOKUP(Table29[[#This Row],[order_id]],orders!A:A,orders!E:E)</f>
        <v>Wallet</v>
      </c>
      <c r="L3378" s="3" t="str">
        <f>_xlfn.XLOOKUP(Table29[[#This Row],[customer id]],customers!A:A,customers!C:C)</f>
        <v>Inactive</v>
      </c>
    </row>
    <row r="3379" spans="1:12" x14ac:dyDescent="0.35">
      <c r="A3379" s="3">
        <v>4102063254</v>
      </c>
      <c r="B3379">
        <v>525531</v>
      </c>
      <c r="C3379">
        <v>1</v>
      </c>
      <c r="D3379" s="2">
        <v>831.1</v>
      </c>
      <c r="E3379" s="2">
        <f>Table29[[#This Row],[quantity]]*Table29[[#This Row],[unit_price]]</f>
        <v>831.1</v>
      </c>
      <c r="F3379" t="str">
        <f>_xlfn.XLOOKUP(Table29[[#This Row],[product_id]],products!A:A,products!B:B)</f>
        <v>Dog Food</v>
      </c>
      <c r="G3379" t="str">
        <f>_xlfn.XLOOKUP(B:B,products!A:A,products!C:C)</f>
        <v>Pet Care</v>
      </c>
      <c r="H3379" t="str">
        <f>_xlfn.XLOOKUP(Table29[[#This Row],[product_id]],products!A:A,products!D:D)</f>
        <v>Sandal PLC</v>
      </c>
      <c r="I3379" s="1">
        <f>_xlfn.XLOOKUP(Table29[[#This Row],[order_id]],orders!A:A,orders!C:C)</f>
        <v>45304.518055555556</v>
      </c>
      <c r="J3379" s="3">
        <f>_xlfn.XLOOKUP(Table29[[#This Row],[order_id]],orders!A:A,orders!B:B)</f>
        <v>86067293</v>
      </c>
      <c r="K3379" s="3" t="str">
        <f>_xlfn.XLOOKUP(Table29[[#This Row],[order_id]],orders!A:A,orders!E:E)</f>
        <v>UPI</v>
      </c>
      <c r="L3379" s="3" t="str">
        <f>_xlfn.XLOOKUP(Table29[[#This Row],[customer id]],customers!A:A,customers!C:C)</f>
        <v>Inactive</v>
      </c>
    </row>
    <row r="3380" spans="1:12" x14ac:dyDescent="0.35">
      <c r="A3380" s="3">
        <v>7373931740</v>
      </c>
      <c r="B3380">
        <v>51036</v>
      </c>
      <c r="C3380">
        <v>2</v>
      </c>
      <c r="D3380" s="2">
        <v>931.61</v>
      </c>
      <c r="E3380" s="2">
        <f>Table29[[#This Row],[quantity]]*Table29[[#This Row],[unit_price]]</f>
        <v>1863.22</v>
      </c>
      <c r="F3380" t="str">
        <f>_xlfn.XLOOKUP(Table29[[#This Row],[product_id]],products!A:A,products!B:B)</f>
        <v>Baby Food</v>
      </c>
      <c r="G3380" t="str">
        <f>_xlfn.XLOOKUP(B:B,products!A:A,products!C:C)</f>
        <v>Baby Care</v>
      </c>
      <c r="H3380" t="str">
        <f>_xlfn.XLOOKUP(Table29[[#This Row],[product_id]],products!A:A,products!D:D)</f>
        <v>Karnik PLC</v>
      </c>
      <c r="I3380" s="1">
        <f>_xlfn.XLOOKUP(Table29[[#This Row],[order_id]],orders!A:A,orders!C:C)</f>
        <v>45531.001388888886</v>
      </c>
      <c r="J3380" s="3">
        <f>_xlfn.XLOOKUP(Table29[[#This Row],[order_id]],orders!A:A,orders!B:B)</f>
        <v>49117070</v>
      </c>
      <c r="K3380" s="3" t="str">
        <f>_xlfn.XLOOKUP(Table29[[#This Row],[order_id]],orders!A:A,orders!E:E)</f>
        <v>Card</v>
      </c>
      <c r="L3380" s="3" t="str">
        <f>_xlfn.XLOOKUP(Table29[[#This Row],[customer id]],customers!A:A,customers!C:C)</f>
        <v>Inactive</v>
      </c>
    </row>
    <row r="3381" spans="1:12" x14ac:dyDescent="0.35">
      <c r="A3381" s="3">
        <v>5682816404</v>
      </c>
      <c r="B3381">
        <v>140489</v>
      </c>
      <c r="C3381">
        <v>2</v>
      </c>
      <c r="D3381" s="2">
        <v>650.20000000000005</v>
      </c>
      <c r="E3381" s="2">
        <f>Table29[[#This Row],[quantity]]*Table29[[#This Row],[unit_price]]</f>
        <v>1300.4000000000001</v>
      </c>
      <c r="F3381" t="str">
        <f>_xlfn.XLOOKUP(Table29[[#This Row],[product_id]],products!A:A,products!B:B)</f>
        <v>Soap</v>
      </c>
      <c r="G3381" t="str">
        <f>_xlfn.XLOOKUP(B:B,products!A:A,products!C:C)</f>
        <v>Personal Care</v>
      </c>
      <c r="H3381" t="str">
        <f>_xlfn.XLOOKUP(Table29[[#This Row],[product_id]],products!A:A,products!D:D)</f>
        <v>Biswas, Kapoor and Patel</v>
      </c>
      <c r="I3381" s="1">
        <f>_xlfn.XLOOKUP(Table29[[#This Row],[order_id]],orders!A:A,orders!C:C)</f>
        <v>45117.624305555553</v>
      </c>
      <c r="J3381" s="3">
        <f>_xlfn.XLOOKUP(Table29[[#This Row],[order_id]],orders!A:A,orders!B:B)</f>
        <v>10830043</v>
      </c>
      <c r="K3381" s="3" t="str">
        <f>_xlfn.XLOOKUP(Table29[[#This Row],[order_id]],orders!A:A,orders!E:E)</f>
        <v>UPI</v>
      </c>
      <c r="L3381" s="3" t="str">
        <f>_xlfn.XLOOKUP(Table29[[#This Row],[customer id]],customers!A:A,customers!C:C)</f>
        <v>New</v>
      </c>
    </row>
    <row r="3382" spans="1:12" x14ac:dyDescent="0.35">
      <c r="A3382" s="3">
        <v>544018743</v>
      </c>
      <c r="B3382">
        <v>611575</v>
      </c>
      <c r="C3382">
        <v>1</v>
      </c>
      <c r="D3382" s="2">
        <v>482.06</v>
      </c>
      <c r="E3382" s="2">
        <f>Table29[[#This Row],[quantity]]*Table29[[#This Row],[unit_price]]</f>
        <v>482.06</v>
      </c>
      <c r="F3382" t="str">
        <f>_xlfn.XLOOKUP(Table29[[#This Row],[product_id]],products!A:A,products!B:B)</f>
        <v>Frozen Pizza</v>
      </c>
      <c r="G3382" t="str">
        <f>_xlfn.XLOOKUP(B:B,products!A:A,products!C:C)</f>
        <v>Instant &amp; Frozen Food</v>
      </c>
      <c r="H3382" t="str">
        <f>_xlfn.XLOOKUP(Table29[[#This Row],[product_id]],products!A:A,products!D:D)</f>
        <v>Bhat, Nigam and Hayer</v>
      </c>
      <c r="I3382" s="1">
        <f>_xlfn.XLOOKUP(Table29[[#This Row],[order_id]],orders!A:A,orders!C:C)</f>
        <v>45382.594444444447</v>
      </c>
      <c r="J3382" s="3">
        <f>_xlfn.XLOOKUP(Table29[[#This Row],[order_id]],orders!A:A,orders!B:B)</f>
        <v>67310893</v>
      </c>
      <c r="K3382" s="3" t="str">
        <f>_xlfn.XLOOKUP(Table29[[#This Row],[order_id]],orders!A:A,orders!E:E)</f>
        <v>Cash</v>
      </c>
      <c r="L3382" s="3" t="str">
        <f>_xlfn.XLOOKUP(Table29[[#This Row],[customer id]],customers!A:A,customers!C:C)</f>
        <v>New</v>
      </c>
    </row>
    <row r="3383" spans="1:12" x14ac:dyDescent="0.35">
      <c r="A3383" s="3">
        <v>3292929952</v>
      </c>
      <c r="B3383">
        <v>378230</v>
      </c>
      <c r="C3383">
        <v>2</v>
      </c>
      <c r="D3383" s="2">
        <v>166.42</v>
      </c>
      <c r="E3383" s="2">
        <f>Table29[[#This Row],[quantity]]*Table29[[#This Row],[unit_price]]</f>
        <v>332.84</v>
      </c>
      <c r="F3383" t="str">
        <f>_xlfn.XLOOKUP(Table29[[#This Row],[product_id]],products!A:A,products!B:B)</f>
        <v>Nuts</v>
      </c>
      <c r="G3383" t="str">
        <f>_xlfn.XLOOKUP(B:B,products!A:A,products!C:C)</f>
        <v>Snacks &amp; Munchies</v>
      </c>
      <c r="H3383" t="str">
        <f>_xlfn.XLOOKUP(Table29[[#This Row],[product_id]],products!A:A,products!D:D)</f>
        <v>Kala-Vig</v>
      </c>
      <c r="I3383" s="1">
        <f>_xlfn.XLOOKUP(Table29[[#This Row],[order_id]],orders!A:A,orders!C:C)</f>
        <v>45545.279166666667</v>
      </c>
      <c r="J3383" s="3">
        <f>_xlfn.XLOOKUP(Table29[[#This Row],[order_id]],orders!A:A,orders!B:B)</f>
        <v>29272253</v>
      </c>
      <c r="K3383" s="3" t="str">
        <f>_xlfn.XLOOKUP(Table29[[#This Row],[order_id]],orders!A:A,orders!E:E)</f>
        <v>UPI</v>
      </c>
      <c r="L3383" s="3" t="str">
        <f>_xlfn.XLOOKUP(Table29[[#This Row],[customer id]],customers!A:A,customers!C:C)</f>
        <v>New</v>
      </c>
    </row>
    <row r="3384" spans="1:12" x14ac:dyDescent="0.35">
      <c r="A3384" s="3">
        <v>9144790321</v>
      </c>
      <c r="B3384">
        <v>140154</v>
      </c>
      <c r="C3384">
        <v>2</v>
      </c>
      <c r="D3384" s="2">
        <v>171.2</v>
      </c>
      <c r="E3384" s="2">
        <f>Table29[[#This Row],[quantity]]*Table29[[#This Row],[unit_price]]</f>
        <v>342.4</v>
      </c>
      <c r="F3384" t="str">
        <f>_xlfn.XLOOKUP(Table29[[#This Row],[product_id]],products!A:A,products!B:B)</f>
        <v>Shampoo</v>
      </c>
      <c r="G3384" t="str">
        <f>_xlfn.XLOOKUP(B:B,products!A:A,products!C:C)</f>
        <v>Personal Care</v>
      </c>
      <c r="H3384" t="str">
        <f>_xlfn.XLOOKUP(Table29[[#This Row],[product_id]],products!A:A,products!D:D)</f>
        <v>Malhotra LLC</v>
      </c>
      <c r="I3384" s="1">
        <f>_xlfn.XLOOKUP(Table29[[#This Row],[order_id]],orders!A:A,orders!C:C)</f>
        <v>45033.681250000001</v>
      </c>
      <c r="J3384" s="3">
        <f>_xlfn.XLOOKUP(Table29[[#This Row],[order_id]],orders!A:A,orders!B:B)</f>
        <v>15808945</v>
      </c>
      <c r="K3384" s="3" t="str">
        <f>_xlfn.XLOOKUP(Table29[[#This Row],[order_id]],orders!A:A,orders!E:E)</f>
        <v>Cash</v>
      </c>
      <c r="L3384" s="3" t="str">
        <f>_xlfn.XLOOKUP(Table29[[#This Row],[customer id]],customers!A:A,customers!C:C)</f>
        <v>New</v>
      </c>
    </row>
    <row r="3385" spans="1:12" x14ac:dyDescent="0.35">
      <c r="A3385" s="3">
        <v>9075991438</v>
      </c>
      <c r="B3385">
        <v>444361</v>
      </c>
      <c r="C3385">
        <v>3</v>
      </c>
      <c r="D3385" s="2">
        <v>822.63</v>
      </c>
      <c r="E3385" s="2">
        <f>Table29[[#This Row],[quantity]]*Table29[[#This Row],[unit_price]]</f>
        <v>2467.89</v>
      </c>
      <c r="F3385" t="str">
        <f>_xlfn.XLOOKUP(Table29[[#This Row],[product_id]],products!A:A,products!B:B)</f>
        <v>Pain Reliever</v>
      </c>
      <c r="G3385" t="str">
        <f>_xlfn.XLOOKUP(B:B,products!A:A,products!C:C)</f>
        <v>Pharmacy</v>
      </c>
      <c r="H3385" t="str">
        <f>_xlfn.XLOOKUP(Table29[[#This Row],[product_id]],products!A:A,products!D:D)</f>
        <v>Prakash, Bawa and Kale</v>
      </c>
      <c r="I3385" s="1">
        <f>_xlfn.XLOOKUP(Table29[[#This Row],[order_id]],orders!A:A,orders!C:C)</f>
        <v>45098.965277777781</v>
      </c>
      <c r="J3385" s="3">
        <f>_xlfn.XLOOKUP(Table29[[#This Row],[order_id]],orders!A:A,orders!B:B)</f>
        <v>3999964</v>
      </c>
      <c r="K3385" s="3" t="str">
        <f>_xlfn.XLOOKUP(Table29[[#This Row],[order_id]],orders!A:A,orders!E:E)</f>
        <v>Cash</v>
      </c>
      <c r="L3385" s="3" t="str">
        <f>_xlfn.XLOOKUP(Table29[[#This Row],[customer id]],customers!A:A,customers!C:C)</f>
        <v>Premium</v>
      </c>
    </row>
    <row r="3386" spans="1:12" x14ac:dyDescent="0.35">
      <c r="A3386" s="3">
        <v>3634813810</v>
      </c>
      <c r="B3386">
        <v>9436</v>
      </c>
      <c r="C3386">
        <v>3</v>
      </c>
      <c r="D3386" s="2">
        <v>88.43</v>
      </c>
      <c r="E3386" s="2">
        <f>Table29[[#This Row],[quantity]]*Table29[[#This Row],[unit_price]]</f>
        <v>265.29000000000002</v>
      </c>
      <c r="F3386" t="str">
        <f>_xlfn.XLOOKUP(Table29[[#This Row],[product_id]],products!A:A,products!B:B)</f>
        <v>Toothpaste</v>
      </c>
      <c r="G3386" t="str">
        <f>_xlfn.XLOOKUP(B:B,products!A:A,products!C:C)</f>
        <v>Personal Care</v>
      </c>
      <c r="H3386" t="str">
        <f>_xlfn.XLOOKUP(Table29[[#This Row],[product_id]],products!A:A,products!D:D)</f>
        <v>Naidu PLC</v>
      </c>
      <c r="I3386" s="1">
        <f>_xlfn.XLOOKUP(Table29[[#This Row],[order_id]],orders!A:A,orders!C:C)</f>
        <v>45516.213888888888</v>
      </c>
      <c r="J3386" s="3">
        <f>_xlfn.XLOOKUP(Table29[[#This Row],[order_id]],orders!A:A,orders!B:B)</f>
        <v>32527479</v>
      </c>
      <c r="K3386" s="3" t="str">
        <f>_xlfn.XLOOKUP(Table29[[#This Row],[order_id]],orders!A:A,orders!E:E)</f>
        <v>Wallet</v>
      </c>
      <c r="L3386" s="3" t="str">
        <f>_xlfn.XLOOKUP(Table29[[#This Row],[customer id]],customers!A:A,customers!C:C)</f>
        <v>Regular</v>
      </c>
    </row>
    <row r="3387" spans="1:12" x14ac:dyDescent="0.35">
      <c r="A3387" s="3">
        <v>8250406975</v>
      </c>
      <c r="B3387">
        <v>473647</v>
      </c>
      <c r="C3387">
        <v>3</v>
      </c>
      <c r="D3387" s="2">
        <v>43.05</v>
      </c>
      <c r="E3387" s="2">
        <f>Table29[[#This Row],[quantity]]*Table29[[#This Row],[unit_price]]</f>
        <v>129.14999999999998</v>
      </c>
      <c r="F3387" t="str">
        <f>_xlfn.XLOOKUP(Table29[[#This Row],[product_id]],products!A:A,products!B:B)</f>
        <v>Toothpaste</v>
      </c>
      <c r="G3387" t="str">
        <f>_xlfn.XLOOKUP(B:B,products!A:A,products!C:C)</f>
        <v>Personal Care</v>
      </c>
      <c r="H3387" t="str">
        <f>_xlfn.XLOOKUP(Table29[[#This Row],[product_id]],products!A:A,products!D:D)</f>
        <v>Ben-Ravi</v>
      </c>
      <c r="I3387" s="1">
        <f>_xlfn.XLOOKUP(Table29[[#This Row],[order_id]],orders!A:A,orders!C:C)</f>
        <v>45267.466666666667</v>
      </c>
      <c r="J3387" s="3">
        <f>_xlfn.XLOOKUP(Table29[[#This Row],[order_id]],orders!A:A,orders!B:B)</f>
        <v>9573071</v>
      </c>
      <c r="K3387" s="3" t="str">
        <f>_xlfn.XLOOKUP(Table29[[#This Row],[order_id]],orders!A:A,orders!E:E)</f>
        <v>Wallet</v>
      </c>
      <c r="L3387" s="3" t="str">
        <f>_xlfn.XLOOKUP(Table29[[#This Row],[customer id]],customers!A:A,customers!C:C)</f>
        <v>New</v>
      </c>
    </row>
    <row r="3388" spans="1:12" x14ac:dyDescent="0.35">
      <c r="A3388" s="3">
        <v>5877618756</v>
      </c>
      <c r="B3388">
        <v>969851</v>
      </c>
      <c r="C3388">
        <v>3</v>
      </c>
      <c r="D3388" s="2">
        <v>340.66</v>
      </c>
      <c r="E3388" s="2">
        <f>Table29[[#This Row],[quantity]]*Table29[[#This Row],[unit_price]]</f>
        <v>1021.98</v>
      </c>
      <c r="F3388" t="str">
        <f>_xlfn.XLOOKUP(Table29[[#This Row],[product_id]],products!A:A,products!B:B)</f>
        <v>Frozen Vegetables</v>
      </c>
      <c r="G3388" t="str">
        <f>_xlfn.XLOOKUP(B:B,products!A:A,products!C:C)</f>
        <v>Instant &amp; Frozen Food</v>
      </c>
      <c r="H3388" t="str">
        <f>_xlfn.XLOOKUP(Table29[[#This Row],[product_id]],products!A:A,products!D:D)</f>
        <v>Kara, Sodhi and Bassi</v>
      </c>
      <c r="I3388" s="1">
        <f>_xlfn.XLOOKUP(Table29[[#This Row],[order_id]],orders!A:A,orders!C:C)</f>
        <v>45114.46597222222</v>
      </c>
      <c r="J3388" s="3">
        <f>_xlfn.XLOOKUP(Table29[[#This Row],[order_id]],orders!A:A,orders!B:B)</f>
        <v>80571942</v>
      </c>
      <c r="K3388" s="3" t="str">
        <f>_xlfn.XLOOKUP(Table29[[#This Row],[order_id]],orders!A:A,orders!E:E)</f>
        <v>Cash</v>
      </c>
      <c r="L3388" s="3" t="str">
        <f>_xlfn.XLOOKUP(Table29[[#This Row],[customer id]],customers!A:A,customers!C:C)</f>
        <v>Regular</v>
      </c>
    </row>
    <row r="3389" spans="1:12" x14ac:dyDescent="0.35">
      <c r="A3389" s="3">
        <v>2419292139</v>
      </c>
      <c r="B3389">
        <v>328457</v>
      </c>
      <c r="C3389">
        <v>1</v>
      </c>
      <c r="D3389" s="2">
        <v>858.57</v>
      </c>
      <c r="E3389" s="2">
        <f>Table29[[#This Row],[quantity]]*Table29[[#This Row],[unit_price]]</f>
        <v>858.57</v>
      </c>
      <c r="F3389" t="str">
        <f>_xlfn.XLOOKUP(Table29[[#This Row],[product_id]],products!A:A,products!B:B)</f>
        <v>Mango Drink</v>
      </c>
      <c r="G3389" t="str">
        <f>_xlfn.XLOOKUP(B:B,products!A:A,products!C:C)</f>
        <v>Cold Drinks &amp; Juices</v>
      </c>
      <c r="H3389" t="str">
        <f>_xlfn.XLOOKUP(Table29[[#This Row],[product_id]],products!A:A,products!D:D)</f>
        <v>Hayre-Shere</v>
      </c>
      <c r="I3389" s="1">
        <f>_xlfn.XLOOKUP(Table29[[#This Row],[order_id]],orders!A:A,orders!C:C)</f>
        <v>45443.943055555559</v>
      </c>
      <c r="J3389" s="3">
        <f>_xlfn.XLOOKUP(Table29[[#This Row],[order_id]],orders!A:A,orders!B:B)</f>
        <v>79916464</v>
      </c>
      <c r="K3389" s="3" t="str">
        <f>_xlfn.XLOOKUP(Table29[[#This Row],[order_id]],orders!A:A,orders!E:E)</f>
        <v>UPI</v>
      </c>
      <c r="L3389" s="3" t="str">
        <f>_xlfn.XLOOKUP(Table29[[#This Row],[customer id]],customers!A:A,customers!C:C)</f>
        <v>New</v>
      </c>
    </row>
    <row r="3390" spans="1:12" x14ac:dyDescent="0.35">
      <c r="A3390" s="3">
        <v>9547123332</v>
      </c>
      <c r="B3390">
        <v>901144</v>
      </c>
      <c r="C3390">
        <v>3</v>
      </c>
      <c r="D3390" s="2">
        <v>340.36</v>
      </c>
      <c r="E3390" s="2">
        <f>Table29[[#This Row],[quantity]]*Table29[[#This Row],[unit_price]]</f>
        <v>1021.08</v>
      </c>
      <c r="F3390" t="str">
        <f>_xlfn.XLOOKUP(Table29[[#This Row],[product_id]],products!A:A,products!B:B)</f>
        <v>Sugar</v>
      </c>
      <c r="G3390" t="str">
        <f>_xlfn.XLOOKUP(B:B,products!A:A,products!C:C)</f>
        <v>Grocery &amp; Staples</v>
      </c>
      <c r="H3390" t="str">
        <f>_xlfn.XLOOKUP(Table29[[#This Row],[product_id]],products!A:A,products!D:D)</f>
        <v>Deo-Kamdar</v>
      </c>
      <c r="I3390" s="1">
        <f>_xlfn.XLOOKUP(Table29[[#This Row],[order_id]],orders!A:A,orders!C:C)</f>
        <v>45084.574999999997</v>
      </c>
      <c r="J3390" s="3">
        <f>_xlfn.XLOOKUP(Table29[[#This Row],[order_id]],orders!A:A,orders!B:B)</f>
        <v>66485571</v>
      </c>
      <c r="K3390" s="3" t="str">
        <f>_xlfn.XLOOKUP(Table29[[#This Row],[order_id]],orders!A:A,orders!E:E)</f>
        <v>UPI</v>
      </c>
      <c r="L3390" s="3" t="str">
        <f>_xlfn.XLOOKUP(Table29[[#This Row],[customer id]],customers!A:A,customers!C:C)</f>
        <v>Inactive</v>
      </c>
    </row>
    <row r="3391" spans="1:12" x14ac:dyDescent="0.35">
      <c r="A3391" s="3">
        <v>6968636396</v>
      </c>
      <c r="B3391">
        <v>324809</v>
      </c>
      <c r="C3391">
        <v>3</v>
      </c>
      <c r="D3391" s="2">
        <v>608</v>
      </c>
      <c r="E3391" s="2">
        <f>Table29[[#This Row],[quantity]]*Table29[[#This Row],[unit_price]]</f>
        <v>1824</v>
      </c>
      <c r="F3391" t="str">
        <f>_xlfn.XLOOKUP(Table29[[#This Row],[product_id]],products!A:A,products!B:B)</f>
        <v>Bread</v>
      </c>
      <c r="G3391" t="str">
        <f>_xlfn.XLOOKUP(B:B,products!A:A,products!C:C)</f>
        <v>Dairy &amp; Breakfast</v>
      </c>
      <c r="H3391" t="str">
        <f>_xlfn.XLOOKUP(Table29[[#This Row],[product_id]],products!A:A,products!D:D)</f>
        <v>Sidhu PLC</v>
      </c>
      <c r="I3391" s="1">
        <f>_xlfn.XLOOKUP(Table29[[#This Row],[order_id]],orders!A:A,orders!C:C)</f>
        <v>45384.815972222219</v>
      </c>
      <c r="J3391" s="3">
        <f>_xlfn.XLOOKUP(Table29[[#This Row],[order_id]],orders!A:A,orders!B:B)</f>
        <v>38902193</v>
      </c>
      <c r="K3391" s="3" t="str">
        <f>_xlfn.XLOOKUP(Table29[[#This Row],[order_id]],orders!A:A,orders!E:E)</f>
        <v>Card</v>
      </c>
      <c r="L3391" s="3" t="str">
        <f>_xlfn.XLOOKUP(Table29[[#This Row],[customer id]],customers!A:A,customers!C:C)</f>
        <v>New</v>
      </c>
    </row>
    <row r="3392" spans="1:12" x14ac:dyDescent="0.35">
      <c r="A3392" s="3">
        <v>5247557644</v>
      </c>
      <c r="B3392">
        <v>473647</v>
      </c>
      <c r="C3392">
        <v>1</v>
      </c>
      <c r="D3392" s="2">
        <v>43.05</v>
      </c>
      <c r="E3392" s="2">
        <f>Table29[[#This Row],[quantity]]*Table29[[#This Row],[unit_price]]</f>
        <v>43.05</v>
      </c>
      <c r="F3392" t="str">
        <f>_xlfn.XLOOKUP(Table29[[#This Row],[product_id]],products!A:A,products!B:B)</f>
        <v>Toothpaste</v>
      </c>
      <c r="G3392" t="str">
        <f>_xlfn.XLOOKUP(B:B,products!A:A,products!C:C)</f>
        <v>Personal Care</v>
      </c>
      <c r="H3392" t="str">
        <f>_xlfn.XLOOKUP(Table29[[#This Row],[product_id]],products!A:A,products!D:D)</f>
        <v>Ben-Ravi</v>
      </c>
      <c r="I3392" s="1">
        <f>_xlfn.XLOOKUP(Table29[[#This Row],[order_id]],orders!A:A,orders!C:C)</f>
        <v>45066.343055555553</v>
      </c>
      <c r="J3392" s="3">
        <f>_xlfn.XLOOKUP(Table29[[#This Row],[order_id]],orders!A:A,orders!B:B)</f>
        <v>44410149</v>
      </c>
      <c r="K3392" s="3" t="str">
        <f>_xlfn.XLOOKUP(Table29[[#This Row],[order_id]],orders!A:A,orders!E:E)</f>
        <v>Cash</v>
      </c>
      <c r="L3392" s="3" t="str">
        <f>_xlfn.XLOOKUP(Table29[[#This Row],[customer id]],customers!A:A,customers!C:C)</f>
        <v>New</v>
      </c>
    </row>
    <row r="3393" spans="1:12" x14ac:dyDescent="0.35">
      <c r="A3393" s="3">
        <v>7731193394</v>
      </c>
      <c r="B3393">
        <v>891833</v>
      </c>
      <c r="C3393">
        <v>2</v>
      </c>
      <c r="D3393" s="2">
        <v>493.19</v>
      </c>
      <c r="E3393" s="2">
        <f>Table29[[#This Row],[quantity]]*Table29[[#This Row],[unit_price]]</f>
        <v>986.38</v>
      </c>
      <c r="F3393" t="str">
        <f>_xlfn.XLOOKUP(Table29[[#This Row],[product_id]],products!A:A,products!B:B)</f>
        <v>Curd</v>
      </c>
      <c r="G3393" t="str">
        <f>_xlfn.XLOOKUP(B:B,products!A:A,products!C:C)</f>
        <v>Dairy &amp; Breakfast</v>
      </c>
      <c r="H3393" t="str">
        <f>_xlfn.XLOOKUP(Table29[[#This Row],[product_id]],products!A:A,products!D:D)</f>
        <v>Mani PLC</v>
      </c>
      <c r="I3393" s="1">
        <f>_xlfn.XLOOKUP(Table29[[#This Row],[order_id]],orders!A:A,orders!C:C)</f>
        <v>45580.54583333333</v>
      </c>
      <c r="J3393" s="3">
        <f>_xlfn.XLOOKUP(Table29[[#This Row],[order_id]],orders!A:A,orders!B:B)</f>
        <v>88553721</v>
      </c>
      <c r="K3393" s="3" t="str">
        <f>_xlfn.XLOOKUP(Table29[[#This Row],[order_id]],orders!A:A,orders!E:E)</f>
        <v>Cash</v>
      </c>
      <c r="L3393" s="3" t="str">
        <f>_xlfn.XLOOKUP(Table29[[#This Row],[customer id]],customers!A:A,customers!C:C)</f>
        <v>Regular</v>
      </c>
    </row>
    <row r="3394" spans="1:12" x14ac:dyDescent="0.35">
      <c r="A3394" s="3">
        <v>6048321120</v>
      </c>
      <c r="B3394">
        <v>925482</v>
      </c>
      <c r="C3394">
        <v>3</v>
      </c>
      <c r="D3394" s="2">
        <v>475.04</v>
      </c>
      <c r="E3394" s="2">
        <f>Table29[[#This Row],[quantity]]*Table29[[#This Row],[unit_price]]</f>
        <v>1425.1200000000001</v>
      </c>
      <c r="F3394" t="str">
        <f>_xlfn.XLOOKUP(Table29[[#This Row],[product_id]],products!A:A,products!B:B)</f>
        <v>Frozen Biryani</v>
      </c>
      <c r="G3394" t="str">
        <f>_xlfn.XLOOKUP(B:B,products!A:A,products!C:C)</f>
        <v>Instant &amp; Frozen Food</v>
      </c>
      <c r="H3394" t="str">
        <f>_xlfn.XLOOKUP(Table29[[#This Row],[product_id]],products!A:A,products!D:D)</f>
        <v>Viswanathan-Sha</v>
      </c>
      <c r="I3394" s="1">
        <f>_xlfn.XLOOKUP(Table29[[#This Row],[order_id]],orders!A:A,orders!C:C)</f>
        <v>45498.448611111111</v>
      </c>
      <c r="J3394" s="3">
        <f>_xlfn.XLOOKUP(Table29[[#This Row],[order_id]],orders!A:A,orders!B:B)</f>
        <v>24357425</v>
      </c>
      <c r="K3394" s="3" t="str">
        <f>_xlfn.XLOOKUP(Table29[[#This Row],[order_id]],orders!A:A,orders!E:E)</f>
        <v>Card</v>
      </c>
      <c r="L3394" s="3" t="str">
        <f>_xlfn.XLOOKUP(Table29[[#This Row],[customer id]],customers!A:A,customers!C:C)</f>
        <v>Inactive</v>
      </c>
    </row>
    <row r="3395" spans="1:12" x14ac:dyDescent="0.35">
      <c r="A3395" s="3">
        <v>8494582006</v>
      </c>
      <c r="B3395">
        <v>51036</v>
      </c>
      <c r="C3395">
        <v>3</v>
      </c>
      <c r="D3395" s="2">
        <v>931.61</v>
      </c>
      <c r="E3395" s="2">
        <f>Table29[[#This Row],[quantity]]*Table29[[#This Row],[unit_price]]</f>
        <v>2794.83</v>
      </c>
      <c r="F3395" t="str">
        <f>_xlfn.XLOOKUP(Table29[[#This Row],[product_id]],products!A:A,products!B:B)</f>
        <v>Baby Food</v>
      </c>
      <c r="G3395" t="str">
        <f>_xlfn.XLOOKUP(B:B,products!A:A,products!C:C)</f>
        <v>Baby Care</v>
      </c>
      <c r="H3395" t="str">
        <f>_xlfn.XLOOKUP(Table29[[#This Row],[product_id]],products!A:A,products!D:D)</f>
        <v>Karnik PLC</v>
      </c>
      <c r="I3395" s="1">
        <f>_xlfn.XLOOKUP(Table29[[#This Row],[order_id]],orders!A:A,orders!C:C)</f>
        <v>45050.660416666666</v>
      </c>
      <c r="J3395" s="3">
        <f>_xlfn.XLOOKUP(Table29[[#This Row],[order_id]],orders!A:A,orders!B:B)</f>
        <v>60967677</v>
      </c>
      <c r="K3395" s="3" t="str">
        <f>_xlfn.XLOOKUP(Table29[[#This Row],[order_id]],orders!A:A,orders!E:E)</f>
        <v>UPI</v>
      </c>
      <c r="L3395" s="3" t="str">
        <f>_xlfn.XLOOKUP(Table29[[#This Row],[customer id]],customers!A:A,customers!C:C)</f>
        <v>Premium</v>
      </c>
    </row>
    <row r="3396" spans="1:12" x14ac:dyDescent="0.35">
      <c r="A3396" s="3">
        <v>5600781757</v>
      </c>
      <c r="B3396">
        <v>112390</v>
      </c>
      <c r="C3396">
        <v>3</v>
      </c>
      <c r="D3396" s="2">
        <v>877.98</v>
      </c>
      <c r="E3396" s="2">
        <f>Table29[[#This Row],[quantity]]*Table29[[#This Row],[unit_price]]</f>
        <v>2633.94</v>
      </c>
      <c r="F3396" t="str">
        <f>_xlfn.XLOOKUP(Table29[[#This Row],[product_id]],products!A:A,products!B:B)</f>
        <v>Toothpaste</v>
      </c>
      <c r="G3396" t="str">
        <f>_xlfn.XLOOKUP(B:B,products!A:A,products!C:C)</f>
        <v>Personal Care</v>
      </c>
      <c r="H3396" t="str">
        <f>_xlfn.XLOOKUP(Table29[[#This Row],[product_id]],products!A:A,products!D:D)</f>
        <v>Kibe, Contractor and Randhawa</v>
      </c>
      <c r="I3396" s="1">
        <f>_xlfn.XLOOKUP(Table29[[#This Row],[order_id]],orders!A:A,orders!C:C)</f>
        <v>45095.426388888889</v>
      </c>
      <c r="J3396" s="3">
        <f>_xlfn.XLOOKUP(Table29[[#This Row],[order_id]],orders!A:A,orders!B:B)</f>
        <v>67386193</v>
      </c>
      <c r="K3396" s="3" t="str">
        <f>_xlfn.XLOOKUP(Table29[[#This Row],[order_id]],orders!A:A,orders!E:E)</f>
        <v>Card</v>
      </c>
      <c r="L3396" s="3" t="str">
        <f>_xlfn.XLOOKUP(Table29[[#This Row],[customer id]],customers!A:A,customers!C:C)</f>
        <v>Regular</v>
      </c>
    </row>
    <row r="3397" spans="1:12" x14ac:dyDescent="0.35">
      <c r="A3397" s="3">
        <v>495091707</v>
      </c>
      <c r="B3397">
        <v>378287</v>
      </c>
      <c r="C3397">
        <v>1</v>
      </c>
      <c r="D3397" s="2">
        <v>332.84</v>
      </c>
      <c r="E3397" s="2">
        <f>Table29[[#This Row],[quantity]]*Table29[[#This Row],[unit_price]]</f>
        <v>332.84</v>
      </c>
      <c r="F3397" t="str">
        <f>_xlfn.XLOOKUP(Table29[[#This Row],[product_id]],products!A:A,products!B:B)</f>
        <v>Lemonade</v>
      </c>
      <c r="G3397" t="str">
        <f>_xlfn.XLOOKUP(B:B,products!A:A,products!C:C)</f>
        <v>Cold Drinks &amp; Juices</v>
      </c>
      <c r="H3397" t="str">
        <f>_xlfn.XLOOKUP(Table29[[#This Row],[product_id]],products!A:A,products!D:D)</f>
        <v>Ramesh-Jain</v>
      </c>
      <c r="I3397" s="1">
        <f>_xlfn.XLOOKUP(Table29[[#This Row],[order_id]],orders!A:A,orders!C:C)</f>
        <v>45551.049305555556</v>
      </c>
      <c r="J3397" s="3">
        <f>_xlfn.XLOOKUP(Table29[[#This Row],[order_id]],orders!A:A,orders!B:B)</f>
        <v>56457995</v>
      </c>
      <c r="K3397" s="3" t="str">
        <f>_xlfn.XLOOKUP(Table29[[#This Row],[order_id]],orders!A:A,orders!E:E)</f>
        <v>Wallet</v>
      </c>
      <c r="L3397" s="3" t="str">
        <f>_xlfn.XLOOKUP(Table29[[#This Row],[customer id]],customers!A:A,customers!C:C)</f>
        <v>Inactive</v>
      </c>
    </row>
    <row r="3398" spans="1:12" x14ac:dyDescent="0.35">
      <c r="A3398" s="3">
        <v>3239613823</v>
      </c>
      <c r="B3398">
        <v>647462</v>
      </c>
      <c r="C3398">
        <v>1</v>
      </c>
      <c r="D3398" s="2">
        <v>326.42</v>
      </c>
      <c r="E3398" s="2">
        <f>Table29[[#This Row],[quantity]]*Table29[[#This Row],[unit_price]]</f>
        <v>326.42</v>
      </c>
      <c r="F3398" t="str">
        <f>_xlfn.XLOOKUP(Table29[[#This Row],[product_id]],products!A:A,products!B:B)</f>
        <v>Lotion</v>
      </c>
      <c r="G3398" t="str">
        <f>_xlfn.XLOOKUP(B:B,products!A:A,products!C:C)</f>
        <v>Personal Care</v>
      </c>
      <c r="H3398" t="str">
        <f>_xlfn.XLOOKUP(Table29[[#This Row],[product_id]],products!A:A,products!D:D)</f>
        <v>Balan, Samra and Sekhon</v>
      </c>
      <c r="I3398" s="1">
        <f>_xlfn.XLOOKUP(Table29[[#This Row],[order_id]],orders!A:A,orders!C:C)</f>
        <v>45400.679166666669</v>
      </c>
      <c r="J3398" s="3">
        <f>_xlfn.XLOOKUP(Table29[[#This Row],[order_id]],orders!A:A,orders!B:B)</f>
        <v>966247</v>
      </c>
      <c r="K3398" s="3" t="str">
        <f>_xlfn.XLOOKUP(Table29[[#This Row],[order_id]],orders!A:A,orders!E:E)</f>
        <v>Cash</v>
      </c>
      <c r="L3398" s="3" t="str">
        <f>_xlfn.XLOOKUP(Table29[[#This Row],[customer id]],customers!A:A,customers!C:C)</f>
        <v>Inactive</v>
      </c>
    </row>
    <row r="3399" spans="1:12" x14ac:dyDescent="0.35">
      <c r="A3399" s="3">
        <v>3643352219</v>
      </c>
      <c r="B3399">
        <v>120532</v>
      </c>
      <c r="C3399">
        <v>3</v>
      </c>
      <c r="D3399" s="2">
        <v>697.53</v>
      </c>
      <c r="E3399" s="2">
        <f>Table29[[#This Row],[quantity]]*Table29[[#This Row],[unit_price]]</f>
        <v>2092.59</v>
      </c>
      <c r="F3399" t="str">
        <f>_xlfn.XLOOKUP(Table29[[#This Row],[product_id]],products!A:A,products!B:B)</f>
        <v>Wheat Flour</v>
      </c>
      <c r="G3399" t="str">
        <f>_xlfn.XLOOKUP(B:B,products!A:A,products!C:C)</f>
        <v>Grocery &amp; Staples</v>
      </c>
      <c r="H3399" t="str">
        <f>_xlfn.XLOOKUP(Table29[[#This Row],[product_id]],products!A:A,products!D:D)</f>
        <v>Nazareth Ltd</v>
      </c>
      <c r="I3399" s="1">
        <f>_xlfn.XLOOKUP(Table29[[#This Row],[order_id]],orders!A:A,orders!C:C)</f>
        <v>45184.404166666667</v>
      </c>
      <c r="J3399" s="3">
        <f>_xlfn.XLOOKUP(Table29[[#This Row],[order_id]],orders!A:A,orders!B:B)</f>
        <v>97928781</v>
      </c>
      <c r="K3399" s="3" t="str">
        <f>_xlfn.XLOOKUP(Table29[[#This Row],[order_id]],orders!A:A,orders!E:E)</f>
        <v>UPI</v>
      </c>
      <c r="L3399" s="3" t="str">
        <f>_xlfn.XLOOKUP(Table29[[#This Row],[customer id]],customers!A:A,customers!C:C)</f>
        <v>Inactive</v>
      </c>
    </row>
    <row r="3400" spans="1:12" x14ac:dyDescent="0.35">
      <c r="A3400" s="3">
        <v>2051599638</v>
      </c>
      <c r="B3400">
        <v>4452</v>
      </c>
      <c r="C3400">
        <v>2</v>
      </c>
      <c r="D3400" s="2">
        <v>169.88</v>
      </c>
      <c r="E3400" s="2">
        <f>Table29[[#This Row],[quantity]]*Table29[[#This Row],[unit_price]]</f>
        <v>339.76</v>
      </c>
      <c r="F3400" t="str">
        <f>_xlfn.XLOOKUP(Table29[[#This Row],[product_id]],products!A:A,products!B:B)</f>
        <v>Baby Wipes</v>
      </c>
      <c r="G3400" t="str">
        <f>_xlfn.XLOOKUP(B:B,products!A:A,products!C:C)</f>
        <v>Baby Care</v>
      </c>
      <c r="H3400" t="str">
        <f>_xlfn.XLOOKUP(Table29[[#This Row],[product_id]],products!A:A,products!D:D)</f>
        <v>Morar-Mistry</v>
      </c>
      <c r="I3400" s="1">
        <f>_xlfn.XLOOKUP(Table29[[#This Row],[order_id]],orders!A:A,orders!C:C)</f>
        <v>45038.447222222225</v>
      </c>
      <c r="J3400" s="3">
        <f>_xlfn.XLOOKUP(Table29[[#This Row],[order_id]],orders!A:A,orders!B:B)</f>
        <v>44409533</v>
      </c>
      <c r="K3400" s="3" t="str">
        <f>_xlfn.XLOOKUP(Table29[[#This Row],[order_id]],orders!A:A,orders!E:E)</f>
        <v>Cash</v>
      </c>
      <c r="L3400" s="3" t="str">
        <f>_xlfn.XLOOKUP(Table29[[#This Row],[customer id]],customers!A:A,customers!C:C)</f>
        <v>New</v>
      </c>
    </row>
    <row r="3401" spans="1:12" x14ac:dyDescent="0.35">
      <c r="A3401" s="3">
        <v>3514859549</v>
      </c>
      <c r="B3401">
        <v>274207</v>
      </c>
      <c r="C3401">
        <v>2</v>
      </c>
      <c r="D3401" s="2">
        <v>328.51</v>
      </c>
      <c r="E3401" s="2">
        <f>Table29[[#This Row],[quantity]]*Table29[[#This Row],[unit_price]]</f>
        <v>657.02</v>
      </c>
      <c r="F3401" t="str">
        <f>_xlfn.XLOOKUP(Table29[[#This Row],[product_id]],products!A:A,products!B:B)</f>
        <v>Cough Syrup</v>
      </c>
      <c r="G3401" t="str">
        <f>_xlfn.XLOOKUP(B:B,products!A:A,products!C:C)</f>
        <v>Pharmacy</v>
      </c>
      <c r="H3401" t="str">
        <f>_xlfn.XLOOKUP(Table29[[#This Row],[product_id]],products!A:A,products!D:D)</f>
        <v>Savant, Batta and Mander</v>
      </c>
      <c r="I3401" s="1">
        <f>_xlfn.XLOOKUP(Table29[[#This Row],[order_id]],orders!A:A,orders!C:C)</f>
        <v>45281.600694444445</v>
      </c>
      <c r="J3401" s="3">
        <f>_xlfn.XLOOKUP(Table29[[#This Row],[order_id]],orders!A:A,orders!B:B)</f>
        <v>16561710</v>
      </c>
      <c r="K3401" s="3" t="str">
        <f>_xlfn.XLOOKUP(Table29[[#This Row],[order_id]],orders!A:A,orders!E:E)</f>
        <v>UPI</v>
      </c>
      <c r="L3401" s="3" t="str">
        <f>_xlfn.XLOOKUP(Table29[[#This Row],[customer id]],customers!A:A,customers!C:C)</f>
        <v>New</v>
      </c>
    </row>
    <row r="3402" spans="1:12" x14ac:dyDescent="0.35">
      <c r="A3402" s="3">
        <v>3907599008</v>
      </c>
      <c r="B3402">
        <v>658389</v>
      </c>
      <c r="C3402">
        <v>2</v>
      </c>
      <c r="D3402" s="2">
        <v>152.55000000000001</v>
      </c>
      <c r="E3402" s="2">
        <f>Table29[[#This Row],[quantity]]*Table29[[#This Row],[unit_price]]</f>
        <v>305.10000000000002</v>
      </c>
      <c r="F3402" t="str">
        <f>_xlfn.XLOOKUP(Table29[[#This Row],[product_id]],products!A:A,products!B:B)</f>
        <v>Popcorn</v>
      </c>
      <c r="G3402" t="str">
        <f>_xlfn.XLOOKUP(B:B,products!A:A,products!C:C)</f>
        <v>Snacks &amp; Munchies</v>
      </c>
      <c r="H3402" t="str">
        <f>_xlfn.XLOOKUP(Table29[[#This Row],[product_id]],products!A:A,products!D:D)</f>
        <v>Chanda, Som and Vohra</v>
      </c>
      <c r="I3402" s="1">
        <f>_xlfn.XLOOKUP(Table29[[#This Row],[order_id]],orders!A:A,orders!C:C)</f>
        <v>45272.038888888892</v>
      </c>
      <c r="J3402" s="3">
        <f>_xlfn.XLOOKUP(Table29[[#This Row],[order_id]],orders!A:A,orders!B:B)</f>
        <v>31328762</v>
      </c>
      <c r="K3402" s="3" t="str">
        <f>_xlfn.XLOOKUP(Table29[[#This Row],[order_id]],orders!A:A,orders!E:E)</f>
        <v>Cash</v>
      </c>
      <c r="L3402" s="3" t="str">
        <f>_xlfn.XLOOKUP(Table29[[#This Row],[customer id]],customers!A:A,customers!C:C)</f>
        <v>Premium</v>
      </c>
    </row>
    <row r="3403" spans="1:12" x14ac:dyDescent="0.35">
      <c r="A3403" s="3">
        <v>1534993603</v>
      </c>
      <c r="B3403">
        <v>537274</v>
      </c>
      <c r="C3403">
        <v>1</v>
      </c>
      <c r="D3403" s="2">
        <v>702.71</v>
      </c>
      <c r="E3403" s="2">
        <f>Table29[[#This Row],[quantity]]*Table29[[#This Row],[unit_price]]</f>
        <v>702.71</v>
      </c>
      <c r="F3403" t="str">
        <f>_xlfn.XLOOKUP(Table29[[#This Row],[product_id]],products!A:A,products!B:B)</f>
        <v>Pet Treats</v>
      </c>
      <c r="G3403" t="str">
        <f>_xlfn.XLOOKUP(B:B,products!A:A,products!C:C)</f>
        <v>Pet Care</v>
      </c>
      <c r="H3403" t="str">
        <f>_xlfn.XLOOKUP(Table29[[#This Row],[product_id]],products!A:A,products!D:D)</f>
        <v>Lal-Chauhan</v>
      </c>
      <c r="I3403" s="1">
        <f>_xlfn.XLOOKUP(Table29[[#This Row],[order_id]],orders!A:A,orders!C:C)</f>
        <v>45298.009027777778</v>
      </c>
      <c r="J3403" s="3">
        <f>_xlfn.XLOOKUP(Table29[[#This Row],[order_id]],orders!A:A,orders!B:B)</f>
        <v>97507853</v>
      </c>
      <c r="K3403" s="3" t="str">
        <f>_xlfn.XLOOKUP(Table29[[#This Row],[order_id]],orders!A:A,orders!E:E)</f>
        <v>Card</v>
      </c>
      <c r="L3403" s="3" t="str">
        <f>_xlfn.XLOOKUP(Table29[[#This Row],[customer id]],customers!A:A,customers!C:C)</f>
        <v>Regular</v>
      </c>
    </row>
    <row r="3404" spans="1:12" x14ac:dyDescent="0.35">
      <c r="A3404" s="3">
        <v>8980701254</v>
      </c>
      <c r="B3404">
        <v>219598</v>
      </c>
      <c r="C3404">
        <v>2</v>
      </c>
      <c r="D3404" s="2">
        <v>367.08</v>
      </c>
      <c r="E3404" s="2">
        <f>Table29[[#This Row],[quantity]]*Table29[[#This Row],[unit_price]]</f>
        <v>734.16</v>
      </c>
      <c r="F3404" t="str">
        <f>_xlfn.XLOOKUP(Table29[[#This Row],[product_id]],products!A:A,products!B:B)</f>
        <v>Shampoo</v>
      </c>
      <c r="G3404" t="str">
        <f>_xlfn.XLOOKUP(B:B,products!A:A,products!C:C)</f>
        <v>Personal Care</v>
      </c>
      <c r="H3404" t="str">
        <f>_xlfn.XLOOKUP(Table29[[#This Row],[product_id]],products!A:A,products!D:D)</f>
        <v>Arora-Magar</v>
      </c>
      <c r="I3404" s="1">
        <f>_xlfn.XLOOKUP(Table29[[#This Row],[order_id]],orders!A:A,orders!C:C)</f>
        <v>45424.624305555553</v>
      </c>
      <c r="J3404" s="3">
        <f>_xlfn.XLOOKUP(Table29[[#This Row],[order_id]],orders!A:A,orders!B:B)</f>
        <v>1601161</v>
      </c>
      <c r="K3404" s="3" t="str">
        <f>_xlfn.XLOOKUP(Table29[[#This Row],[order_id]],orders!A:A,orders!E:E)</f>
        <v>Card</v>
      </c>
      <c r="L3404" s="3" t="str">
        <f>_xlfn.XLOOKUP(Table29[[#This Row],[customer id]],customers!A:A,customers!C:C)</f>
        <v>Inactive</v>
      </c>
    </row>
    <row r="3405" spans="1:12" x14ac:dyDescent="0.35">
      <c r="A3405" s="3">
        <v>6695408903</v>
      </c>
      <c r="B3405">
        <v>34200</v>
      </c>
      <c r="C3405">
        <v>1</v>
      </c>
      <c r="D3405" s="2">
        <v>319.8</v>
      </c>
      <c r="E3405" s="2">
        <f>Table29[[#This Row],[quantity]]*Table29[[#This Row],[unit_price]]</f>
        <v>319.8</v>
      </c>
      <c r="F3405" t="str">
        <f>_xlfn.XLOOKUP(Table29[[#This Row],[product_id]],products!A:A,products!B:B)</f>
        <v>Lotion</v>
      </c>
      <c r="G3405" t="str">
        <f>_xlfn.XLOOKUP(B:B,products!A:A,products!C:C)</f>
        <v>Personal Care</v>
      </c>
      <c r="H3405" t="str">
        <f>_xlfn.XLOOKUP(Table29[[#This Row],[product_id]],products!A:A,products!D:D)</f>
        <v>Munshi-Grewal</v>
      </c>
      <c r="I3405" s="1">
        <f>_xlfn.XLOOKUP(Table29[[#This Row],[order_id]],orders!A:A,orders!C:C)</f>
        <v>45070.570138888892</v>
      </c>
      <c r="J3405" s="3">
        <f>_xlfn.XLOOKUP(Table29[[#This Row],[order_id]],orders!A:A,orders!B:B)</f>
        <v>38613642</v>
      </c>
      <c r="K3405" s="3" t="str">
        <f>_xlfn.XLOOKUP(Table29[[#This Row],[order_id]],orders!A:A,orders!E:E)</f>
        <v>Cash</v>
      </c>
      <c r="L3405" s="3" t="str">
        <f>_xlfn.XLOOKUP(Table29[[#This Row],[customer id]],customers!A:A,customers!C:C)</f>
        <v>Regular</v>
      </c>
    </row>
    <row r="3406" spans="1:12" x14ac:dyDescent="0.35">
      <c r="A3406" s="3">
        <v>3268455899</v>
      </c>
      <c r="B3406">
        <v>784827</v>
      </c>
      <c r="C3406">
        <v>1</v>
      </c>
      <c r="D3406" s="2">
        <v>274.25</v>
      </c>
      <c r="E3406" s="2">
        <f>Table29[[#This Row],[quantity]]*Table29[[#This Row],[unit_price]]</f>
        <v>274.25</v>
      </c>
      <c r="F3406" t="str">
        <f>_xlfn.XLOOKUP(Table29[[#This Row],[product_id]],products!A:A,products!B:B)</f>
        <v>Baby Wipes</v>
      </c>
      <c r="G3406" t="str">
        <f>_xlfn.XLOOKUP(B:B,products!A:A,products!C:C)</f>
        <v>Baby Care</v>
      </c>
      <c r="H3406" t="str">
        <f>_xlfn.XLOOKUP(Table29[[#This Row],[product_id]],products!A:A,products!D:D)</f>
        <v>Balakrishnan Ltd</v>
      </c>
      <c r="I3406" s="1">
        <f>_xlfn.XLOOKUP(Table29[[#This Row],[order_id]],orders!A:A,orders!C:C)</f>
        <v>45185.712500000001</v>
      </c>
      <c r="J3406" s="3">
        <f>_xlfn.XLOOKUP(Table29[[#This Row],[order_id]],orders!A:A,orders!B:B)</f>
        <v>4439806</v>
      </c>
      <c r="K3406" s="3" t="str">
        <f>_xlfn.XLOOKUP(Table29[[#This Row],[order_id]],orders!A:A,orders!E:E)</f>
        <v>Wallet</v>
      </c>
      <c r="L3406" s="3" t="str">
        <f>_xlfn.XLOOKUP(Table29[[#This Row],[customer id]],customers!A:A,customers!C:C)</f>
        <v>New</v>
      </c>
    </row>
    <row r="3407" spans="1:12" x14ac:dyDescent="0.35">
      <c r="A3407" s="3">
        <v>7809161755</v>
      </c>
      <c r="B3407">
        <v>449106</v>
      </c>
      <c r="C3407">
        <v>1</v>
      </c>
      <c r="D3407" s="2">
        <v>48.55</v>
      </c>
      <c r="E3407" s="2">
        <f>Table29[[#This Row],[quantity]]*Table29[[#This Row],[unit_price]]</f>
        <v>48.55</v>
      </c>
      <c r="F3407" t="str">
        <f>_xlfn.XLOOKUP(Table29[[#This Row],[product_id]],products!A:A,products!B:B)</f>
        <v>Soap</v>
      </c>
      <c r="G3407" t="str">
        <f>_xlfn.XLOOKUP(B:B,products!A:A,products!C:C)</f>
        <v>Personal Care</v>
      </c>
      <c r="H3407" t="str">
        <f>_xlfn.XLOOKUP(Table29[[#This Row],[product_id]],products!A:A,products!D:D)</f>
        <v>Shere, Thakur and Naik</v>
      </c>
      <c r="I3407" s="1">
        <f>_xlfn.XLOOKUP(Table29[[#This Row],[order_id]],orders!A:A,orders!C:C)</f>
        <v>45026.677083333336</v>
      </c>
      <c r="J3407" s="3">
        <f>_xlfn.XLOOKUP(Table29[[#This Row],[order_id]],orders!A:A,orders!B:B)</f>
        <v>12778027</v>
      </c>
      <c r="K3407" s="3" t="str">
        <f>_xlfn.XLOOKUP(Table29[[#This Row],[order_id]],orders!A:A,orders!E:E)</f>
        <v>Cash</v>
      </c>
      <c r="L3407" s="3" t="str">
        <f>_xlfn.XLOOKUP(Table29[[#This Row],[customer id]],customers!A:A,customers!C:C)</f>
        <v>New</v>
      </c>
    </row>
    <row r="3408" spans="1:12" x14ac:dyDescent="0.35">
      <c r="A3408" s="3">
        <v>8873697539</v>
      </c>
      <c r="B3408">
        <v>378287</v>
      </c>
      <c r="C3408">
        <v>2</v>
      </c>
      <c r="D3408" s="2">
        <v>332.84</v>
      </c>
      <c r="E3408" s="2">
        <f>Table29[[#This Row],[quantity]]*Table29[[#This Row],[unit_price]]</f>
        <v>665.68</v>
      </c>
      <c r="F3408" t="str">
        <f>_xlfn.XLOOKUP(Table29[[#This Row],[product_id]],products!A:A,products!B:B)</f>
        <v>Lemonade</v>
      </c>
      <c r="G3408" t="str">
        <f>_xlfn.XLOOKUP(B:B,products!A:A,products!C:C)</f>
        <v>Cold Drinks &amp; Juices</v>
      </c>
      <c r="H3408" t="str">
        <f>_xlfn.XLOOKUP(Table29[[#This Row],[product_id]],products!A:A,products!D:D)</f>
        <v>Ramesh-Jain</v>
      </c>
      <c r="I3408" s="1">
        <f>_xlfn.XLOOKUP(Table29[[#This Row],[order_id]],orders!A:A,orders!C:C)</f>
        <v>45336.222916666666</v>
      </c>
      <c r="J3408" s="3">
        <f>_xlfn.XLOOKUP(Table29[[#This Row],[order_id]],orders!A:A,orders!B:B)</f>
        <v>91384030</v>
      </c>
      <c r="K3408" s="3" t="str">
        <f>_xlfn.XLOOKUP(Table29[[#This Row],[order_id]],orders!A:A,orders!E:E)</f>
        <v>Cash</v>
      </c>
      <c r="L3408" s="3" t="str">
        <f>_xlfn.XLOOKUP(Table29[[#This Row],[customer id]],customers!A:A,customers!C:C)</f>
        <v>Premium</v>
      </c>
    </row>
    <row r="3409" spans="1:12" x14ac:dyDescent="0.35">
      <c r="A3409" s="3">
        <v>8603941640</v>
      </c>
      <c r="B3409">
        <v>818522</v>
      </c>
      <c r="C3409">
        <v>1</v>
      </c>
      <c r="D3409" s="2">
        <v>96.09</v>
      </c>
      <c r="E3409" s="2">
        <f>Table29[[#This Row],[quantity]]*Table29[[#This Row],[unit_price]]</f>
        <v>96.09</v>
      </c>
      <c r="F3409" t="str">
        <f>_xlfn.XLOOKUP(Table29[[#This Row],[product_id]],products!A:A,products!B:B)</f>
        <v>Cheese</v>
      </c>
      <c r="G3409" t="str">
        <f>_xlfn.XLOOKUP(B:B,products!A:A,products!C:C)</f>
        <v>Dairy &amp; Breakfast</v>
      </c>
      <c r="H3409" t="str">
        <f>_xlfn.XLOOKUP(Table29[[#This Row],[product_id]],products!A:A,products!D:D)</f>
        <v>Hora-Roy</v>
      </c>
      <c r="I3409" s="1">
        <f>_xlfn.XLOOKUP(Table29[[#This Row],[order_id]],orders!A:A,orders!C:C)</f>
        <v>45297.330555555556</v>
      </c>
      <c r="J3409" s="3">
        <f>_xlfn.XLOOKUP(Table29[[#This Row],[order_id]],orders!A:A,orders!B:B)</f>
        <v>82948843</v>
      </c>
      <c r="K3409" s="3" t="str">
        <f>_xlfn.XLOOKUP(Table29[[#This Row],[order_id]],orders!A:A,orders!E:E)</f>
        <v>Card</v>
      </c>
      <c r="L3409" s="3" t="str">
        <f>_xlfn.XLOOKUP(Table29[[#This Row],[customer id]],customers!A:A,customers!C:C)</f>
        <v>Regular</v>
      </c>
    </row>
    <row r="3410" spans="1:12" x14ac:dyDescent="0.35">
      <c r="A3410" s="3">
        <v>8308184279</v>
      </c>
      <c r="B3410">
        <v>799459</v>
      </c>
      <c r="C3410">
        <v>1</v>
      </c>
      <c r="D3410" s="2">
        <v>852.02</v>
      </c>
      <c r="E3410" s="2">
        <f>Table29[[#This Row],[quantity]]*Table29[[#This Row],[unit_price]]</f>
        <v>852.02</v>
      </c>
      <c r="F3410" t="str">
        <f>_xlfn.XLOOKUP(Table29[[#This Row],[product_id]],products!A:A,products!B:B)</f>
        <v>Vitamins</v>
      </c>
      <c r="G3410" t="str">
        <f>_xlfn.XLOOKUP(B:B,products!A:A,products!C:C)</f>
        <v>Pharmacy</v>
      </c>
      <c r="H3410" t="str">
        <f>_xlfn.XLOOKUP(Table29[[#This Row],[product_id]],products!A:A,products!D:D)</f>
        <v>Garg, Kari and Kapur</v>
      </c>
      <c r="I3410" s="1">
        <f>_xlfn.XLOOKUP(Table29[[#This Row],[order_id]],orders!A:A,orders!C:C)</f>
        <v>45096.336805555555</v>
      </c>
      <c r="J3410" s="3">
        <f>_xlfn.XLOOKUP(Table29[[#This Row],[order_id]],orders!A:A,orders!B:B)</f>
        <v>57658033</v>
      </c>
      <c r="K3410" s="3" t="str">
        <f>_xlfn.XLOOKUP(Table29[[#This Row],[order_id]],orders!A:A,orders!E:E)</f>
        <v>Wallet</v>
      </c>
      <c r="L3410" s="3" t="str">
        <f>_xlfn.XLOOKUP(Table29[[#This Row],[customer id]],customers!A:A,customers!C:C)</f>
        <v>New</v>
      </c>
    </row>
    <row r="3411" spans="1:12" x14ac:dyDescent="0.35">
      <c r="A3411" s="3">
        <v>7572826287</v>
      </c>
      <c r="B3411">
        <v>839170</v>
      </c>
      <c r="C3411">
        <v>2</v>
      </c>
      <c r="D3411" s="2">
        <v>481.63</v>
      </c>
      <c r="E3411" s="2">
        <f>Table29[[#This Row],[quantity]]*Table29[[#This Row],[unit_price]]</f>
        <v>963.26</v>
      </c>
      <c r="F3411" t="str">
        <f>_xlfn.XLOOKUP(Table29[[#This Row],[product_id]],products!A:A,products!B:B)</f>
        <v>Curd</v>
      </c>
      <c r="G3411" t="str">
        <f>_xlfn.XLOOKUP(B:B,products!A:A,products!C:C)</f>
        <v>Dairy &amp; Breakfast</v>
      </c>
      <c r="H3411" t="str">
        <f>_xlfn.XLOOKUP(Table29[[#This Row],[product_id]],products!A:A,products!D:D)</f>
        <v>Shetty and Sons</v>
      </c>
      <c r="I3411" s="1">
        <f>_xlfn.XLOOKUP(Table29[[#This Row],[order_id]],orders!A:A,orders!C:C)</f>
        <v>45039.490972222222</v>
      </c>
      <c r="J3411" s="3">
        <f>_xlfn.XLOOKUP(Table29[[#This Row],[order_id]],orders!A:A,orders!B:B)</f>
        <v>71252391</v>
      </c>
      <c r="K3411" s="3" t="str">
        <f>_xlfn.XLOOKUP(Table29[[#This Row],[order_id]],orders!A:A,orders!E:E)</f>
        <v>UPI</v>
      </c>
      <c r="L3411" s="3" t="str">
        <f>_xlfn.XLOOKUP(Table29[[#This Row],[customer id]],customers!A:A,customers!C:C)</f>
        <v>New</v>
      </c>
    </row>
    <row r="3412" spans="1:12" x14ac:dyDescent="0.35">
      <c r="A3412" s="3">
        <v>7478396641</v>
      </c>
      <c r="B3412">
        <v>555121</v>
      </c>
      <c r="C3412">
        <v>1</v>
      </c>
      <c r="D3412" s="2">
        <v>354.91</v>
      </c>
      <c r="E3412" s="2">
        <f>Table29[[#This Row],[quantity]]*Table29[[#This Row],[unit_price]]</f>
        <v>354.91</v>
      </c>
      <c r="F3412" t="str">
        <f>_xlfn.XLOOKUP(Table29[[#This Row],[product_id]],products!A:A,products!B:B)</f>
        <v>Carrots</v>
      </c>
      <c r="G3412" t="str">
        <f>_xlfn.XLOOKUP(B:B,products!A:A,products!C:C)</f>
        <v>Fruits &amp; Vegetables</v>
      </c>
      <c r="H3412" t="str">
        <f>_xlfn.XLOOKUP(Table29[[#This Row],[product_id]],products!A:A,products!D:D)</f>
        <v>Subramanian, Chaudhuri and Dora</v>
      </c>
      <c r="I3412" s="1">
        <f>_xlfn.XLOOKUP(Table29[[#This Row],[order_id]],orders!A:A,orders!C:C)</f>
        <v>45265.583333333336</v>
      </c>
      <c r="J3412" s="3">
        <f>_xlfn.XLOOKUP(Table29[[#This Row],[order_id]],orders!A:A,orders!B:B)</f>
        <v>77007315</v>
      </c>
      <c r="K3412" s="3" t="str">
        <f>_xlfn.XLOOKUP(Table29[[#This Row],[order_id]],orders!A:A,orders!E:E)</f>
        <v>Card</v>
      </c>
      <c r="L3412" s="3" t="str">
        <f>_xlfn.XLOOKUP(Table29[[#This Row],[customer id]],customers!A:A,customers!C:C)</f>
        <v>Premium</v>
      </c>
    </row>
    <row r="3413" spans="1:12" x14ac:dyDescent="0.35">
      <c r="A3413" s="3">
        <v>3569283921</v>
      </c>
      <c r="B3413">
        <v>183929</v>
      </c>
      <c r="C3413">
        <v>3</v>
      </c>
      <c r="D3413" s="2">
        <v>738.74</v>
      </c>
      <c r="E3413" s="2">
        <f>Table29[[#This Row],[quantity]]*Table29[[#This Row],[unit_price]]</f>
        <v>2216.2200000000003</v>
      </c>
      <c r="F3413" t="str">
        <f>_xlfn.XLOOKUP(Table29[[#This Row],[product_id]],products!A:A,products!B:B)</f>
        <v>Bread</v>
      </c>
      <c r="G3413" t="str">
        <f>_xlfn.XLOOKUP(B:B,products!A:A,products!C:C)</f>
        <v>Dairy &amp; Breakfast</v>
      </c>
      <c r="H3413" t="str">
        <f>_xlfn.XLOOKUP(Table29[[#This Row],[product_id]],products!A:A,products!D:D)</f>
        <v>Nagi, Sampath and Khurana</v>
      </c>
      <c r="I3413" s="1">
        <f>_xlfn.XLOOKUP(Table29[[#This Row],[order_id]],orders!A:A,orders!C:C)</f>
        <v>45226.304861111108</v>
      </c>
      <c r="J3413" s="3">
        <f>_xlfn.XLOOKUP(Table29[[#This Row],[order_id]],orders!A:A,orders!B:B)</f>
        <v>53636086</v>
      </c>
      <c r="K3413" s="3" t="str">
        <f>_xlfn.XLOOKUP(Table29[[#This Row],[order_id]],orders!A:A,orders!E:E)</f>
        <v>UPI</v>
      </c>
      <c r="L3413" s="3" t="str">
        <f>_xlfn.XLOOKUP(Table29[[#This Row],[customer id]],customers!A:A,customers!C:C)</f>
        <v>Premium</v>
      </c>
    </row>
    <row r="3414" spans="1:12" x14ac:dyDescent="0.35">
      <c r="A3414" s="3">
        <v>9947619677</v>
      </c>
      <c r="B3414">
        <v>689769</v>
      </c>
      <c r="C3414">
        <v>2</v>
      </c>
      <c r="D3414" s="2">
        <v>46.62</v>
      </c>
      <c r="E3414" s="2">
        <f>Table29[[#This Row],[quantity]]*Table29[[#This Row],[unit_price]]</f>
        <v>93.24</v>
      </c>
      <c r="F3414" t="str">
        <f>_xlfn.XLOOKUP(Table29[[#This Row],[product_id]],products!A:A,products!B:B)</f>
        <v>Frozen Vegetables</v>
      </c>
      <c r="G3414" t="str">
        <f>_xlfn.XLOOKUP(B:B,products!A:A,products!C:C)</f>
        <v>Instant &amp; Frozen Food</v>
      </c>
      <c r="H3414" t="str">
        <f>_xlfn.XLOOKUP(Table29[[#This Row],[product_id]],products!A:A,products!D:D)</f>
        <v>Kothari-Datta</v>
      </c>
      <c r="I3414" s="1">
        <f>_xlfn.XLOOKUP(Table29[[#This Row],[order_id]],orders!A:A,orders!C:C)</f>
        <v>45524.856944444444</v>
      </c>
      <c r="J3414" s="3">
        <f>_xlfn.XLOOKUP(Table29[[#This Row],[order_id]],orders!A:A,orders!B:B)</f>
        <v>6398761</v>
      </c>
      <c r="K3414" s="3" t="str">
        <f>_xlfn.XLOOKUP(Table29[[#This Row],[order_id]],orders!A:A,orders!E:E)</f>
        <v>Cash</v>
      </c>
      <c r="L3414" s="3" t="str">
        <f>_xlfn.XLOOKUP(Table29[[#This Row],[customer id]],customers!A:A,customers!C:C)</f>
        <v>Inactive</v>
      </c>
    </row>
    <row r="3415" spans="1:12" x14ac:dyDescent="0.35">
      <c r="A3415" s="3">
        <v>5396237918</v>
      </c>
      <c r="B3415">
        <v>901144</v>
      </c>
      <c r="C3415">
        <v>1</v>
      </c>
      <c r="D3415" s="2">
        <v>340.36</v>
      </c>
      <c r="E3415" s="2">
        <f>Table29[[#This Row],[quantity]]*Table29[[#This Row],[unit_price]]</f>
        <v>340.36</v>
      </c>
      <c r="F3415" t="str">
        <f>_xlfn.XLOOKUP(Table29[[#This Row],[product_id]],products!A:A,products!B:B)</f>
        <v>Sugar</v>
      </c>
      <c r="G3415" t="str">
        <f>_xlfn.XLOOKUP(B:B,products!A:A,products!C:C)</f>
        <v>Grocery &amp; Staples</v>
      </c>
      <c r="H3415" t="str">
        <f>_xlfn.XLOOKUP(Table29[[#This Row],[product_id]],products!A:A,products!D:D)</f>
        <v>Deo-Kamdar</v>
      </c>
      <c r="I3415" s="1">
        <f>_xlfn.XLOOKUP(Table29[[#This Row],[order_id]],orders!A:A,orders!C:C)</f>
        <v>45322.832638888889</v>
      </c>
      <c r="J3415" s="3">
        <f>_xlfn.XLOOKUP(Table29[[#This Row],[order_id]],orders!A:A,orders!B:B)</f>
        <v>8228843</v>
      </c>
      <c r="K3415" s="3" t="str">
        <f>_xlfn.XLOOKUP(Table29[[#This Row],[order_id]],orders!A:A,orders!E:E)</f>
        <v>Cash</v>
      </c>
      <c r="L3415" s="3" t="str">
        <f>_xlfn.XLOOKUP(Table29[[#This Row],[customer id]],customers!A:A,customers!C:C)</f>
        <v>Inactive</v>
      </c>
    </row>
    <row r="3416" spans="1:12" x14ac:dyDescent="0.35">
      <c r="A3416" s="3">
        <v>455878765</v>
      </c>
      <c r="B3416">
        <v>194682</v>
      </c>
      <c r="C3416">
        <v>3</v>
      </c>
      <c r="D3416" s="2">
        <v>912.29</v>
      </c>
      <c r="E3416" s="2">
        <f>Table29[[#This Row],[quantity]]*Table29[[#This Row],[unit_price]]</f>
        <v>2736.87</v>
      </c>
      <c r="F3416" t="str">
        <f>_xlfn.XLOOKUP(Table29[[#This Row],[product_id]],products!A:A,products!B:B)</f>
        <v>Iced Tea</v>
      </c>
      <c r="G3416" t="str">
        <f>_xlfn.XLOOKUP(B:B,products!A:A,products!C:C)</f>
        <v>Cold Drinks &amp; Juices</v>
      </c>
      <c r="H3416" t="str">
        <f>_xlfn.XLOOKUP(Table29[[#This Row],[product_id]],products!A:A,products!D:D)</f>
        <v>Sastry-Issac</v>
      </c>
      <c r="I3416" s="1">
        <f>_xlfn.XLOOKUP(Table29[[#This Row],[order_id]],orders!A:A,orders!C:C)</f>
        <v>45479.173611111109</v>
      </c>
      <c r="J3416" s="3">
        <f>_xlfn.XLOOKUP(Table29[[#This Row],[order_id]],orders!A:A,orders!B:B)</f>
        <v>55733729</v>
      </c>
      <c r="K3416" s="3" t="str">
        <f>_xlfn.XLOOKUP(Table29[[#This Row],[order_id]],orders!A:A,orders!E:E)</f>
        <v>Cash</v>
      </c>
      <c r="L3416" s="3" t="str">
        <f>_xlfn.XLOOKUP(Table29[[#This Row],[customer id]],customers!A:A,customers!C:C)</f>
        <v>Premium</v>
      </c>
    </row>
    <row r="3417" spans="1:12" x14ac:dyDescent="0.35">
      <c r="A3417" s="3">
        <v>2079195080</v>
      </c>
      <c r="B3417">
        <v>444361</v>
      </c>
      <c r="C3417">
        <v>3</v>
      </c>
      <c r="D3417" s="2">
        <v>822.63</v>
      </c>
      <c r="E3417" s="2">
        <f>Table29[[#This Row],[quantity]]*Table29[[#This Row],[unit_price]]</f>
        <v>2467.89</v>
      </c>
      <c r="F3417" t="str">
        <f>_xlfn.XLOOKUP(Table29[[#This Row],[product_id]],products!A:A,products!B:B)</f>
        <v>Pain Reliever</v>
      </c>
      <c r="G3417" t="str">
        <f>_xlfn.XLOOKUP(B:B,products!A:A,products!C:C)</f>
        <v>Pharmacy</v>
      </c>
      <c r="H3417" t="str">
        <f>_xlfn.XLOOKUP(Table29[[#This Row],[product_id]],products!A:A,products!D:D)</f>
        <v>Prakash, Bawa and Kale</v>
      </c>
      <c r="I3417" s="1">
        <f>_xlfn.XLOOKUP(Table29[[#This Row],[order_id]],orders!A:A,orders!C:C)</f>
        <v>45381.106249999997</v>
      </c>
      <c r="J3417" s="3">
        <f>_xlfn.XLOOKUP(Table29[[#This Row],[order_id]],orders!A:A,orders!B:B)</f>
        <v>85518832</v>
      </c>
      <c r="K3417" s="3" t="str">
        <f>_xlfn.XLOOKUP(Table29[[#This Row],[order_id]],orders!A:A,orders!E:E)</f>
        <v>Wallet</v>
      </c>
      <c r="L3417" s="3" t="str">
        <f>_xlfn.XLOOKUP(Table29[[#This Row],[customer id]],customers!A:A,customers!C:C)</f>
        <v>Premium</v>
      </c>
    </row>
    <row r="3418" spans="1:12" x14ac:dyDescent="0.35">
      <c r="A3418" s="3">
        <v>6104211214</v>
      </c>
      <c r="B3418">
        <v>913428</v>
      </c>
      <c r="C3418">
        <v>3</v>
      </c>
      <c r="D3418" s="2">
        <v>392.22</v>
      </c>
      <c r="E3418" s="2">
        <f>Table29[[#This Row],[quantity]]*Table29[[#This Row],[unit_price]]</f>
        <v>1176.6600000000001</v>
      </c>
      <c r="F3418" t="str">
        <f>_xlfn.XLOOKUP(Table29[[#This Row],[product_id]],products!A:A,products!B:B)</f>
        <v>Pet Treats</v>
      </c>
      <c r="G3418" t="str">
        <f>_xlfn.XLOOKUP(B:B,products!A:A,products!C:C)</f>
        <v>Pet Care</v>
      </c>
      <c r="H3418" t="str">
        <f>_xlfn.XLOOKUP(Table29[[#This Row],[product_id]],products!A:A,products!D:D)</f>
        <v>Narayanan-Kumar</v>
      </c>
      <c r="I3418" s="1">
        <f>_xlfn.XLOOKUP(Table29[[#This Row],[order_id]],orders!A:A,orders!C:C)</f>
        <v>45494.101388888892</v>
      </c>
      <c r="J3418" s="3">
        <f>_xlfn.XLOOKUP(Table29[[#This Row],[order_id]],orders!A:A,orders!B:B)</f>
        <v>62816600</v>
      </c>
      <c r="K3418" s="3" t="str">
        <f>_xlfn.XLOOKUP(Table29[[#This Row],[order_id]],orders!A:A,orders!E:E)</f>
        <v>UPI</v>
      </c>
      <c r="L3418" s="3" t="str">
        <f>_xlfn.XLOOKUP(Table29[[#This Row],[customer id]],customers!A:A,customers!C:C)</f>
        <v>Inactive</v>
      </c>
    </row>
    <row r="3419" spans="1:12" x14ac:dyDescent="0.35">
      <c r="A3419" s="3">
        <v>9442939134</v>
      </c>
      <c r="B3419">
        <v>723678</v>
      </c>
      <c r="C3419">
        <v>1</v>
      </c>
      <c r="D3419" s="2">
        <v>675.46</v>
      </c>
      <c r="E3419" s="2">
        <f>Table29[[#This Row],[quantity]]*Table29[[#This Row],[unit_price]]</f>
        <v>675.46</v>
      </c>
      <c r="F3419" t="str">
        <f>_xlfn.XLOOKUP(Table29[[#This Row],[product_id]],products!A:A,products!B:B)</f>
        <v>Dog Food</v>
      </c>
      <c r="G3419" t="str">
        <f>_xlfn.XLOOKUP(B:B,products!A:A,products!C:C)</f>
        <v>Pet Care</v>
      </c>
      <c r="H3419" t="str">
        <f>_xlfn.XLOOKUP(Table29[[#This Row],[product_id]],products!A:A,products!D:D)</f>
        <v>Lall, Datta and Swamy</v>
      </c>
      <c r="I3419" s="1">
        <f>_xlfn.XLOOKUP(Table29[[#This Row],[order_id]],orders!A:A,orders!C:C)</f>
        <v>45528.486111111109</v>
      </c>
      <c r="J3419" s="3">
        <f>_xlfn.XLOOKUP(Table29[[#This Row],[order_id]],orders!A:A,orders!B:B)</f>
        <v>92245432</v>
      </c>
      <c r="K3419" s="3" t="str">
        <f>_xlfn.XLOOKUP(Table29[[#This Row],[order_id]],orders!A:A,orders!E:E)</f>
        <v>UPI</v>
      </c>
      <c r="L3419" s="3" t="str">
        <f>_xlfn.XLOOKUP(Table29[[#This Row],[customer id]],customers!A:A,customers!C:C)</f>
        <v>Premium</v>
      </c>
    </row>
    <row r="3420" spans="1:12" x14ac:dyDescent="0.35">
      <c r="A3420" s="3">
        <v>3317293496</v>
      </c>
      <c r="B3420">
        <v>187399</v>
      </c>
      <c r="C3420">
        <v>3</v>
      </c>
      <c r="D3420" s="2">
        <v>53.49</v>
      </c>
      <c r="E3420" s="2">
        <f>Table29[[#This Row],[quantity]]*Table29[[#This Row],[unit_price]]</f>
        <v>160.47</v>
      </c>
      <c r="F3420" t="str">
        <f>_xlfn.XLOOKUP(Table29[[#This Row],[product_id]],products!A:A,products!B:B)</f>
        <v>Frozen Pizza</v>
      </c>
      <c r="G3420" t="str">
        <f>_xlfn.XLOOKUP(B:B,products!A:A,products!C:C)</f>
        <v>Instant &amp; Frozen Food</v>
      </c>
      <c r="H3420" t="str">
        <f>_xlfn.XLOOKUP(Table29[[#This Row],[product_id]],products!A:A,products!D:D)</f>
        <v>Chauhan Inc</v>
      </c>
      <c r="I3420" s="1">
        <f>_xlfn.XLOOKUP(Table29[[#This Row],[order_id]],orders!A:A,orders!C:C)</f>
        <v>45335.370138888888</v>
      </c>
      <c r="J3420" s="3">
        <f>_xlfn.XLOOKUP(Table29[[#This Row],[order_id]],orders!A:A,orders!B:B)</f>
        <v>76917159</v>
      </c>
      <c r="K3420" s="3" t="str">
        <f>_xlfn.XLOOKUP(Table29[[#This Row],[order_id]],orders!A:A,orders!E:E)</f>
        <v>Card</v>
      </c>
      <c r="L3420" s="3" t="str">
        <f>_xlfn.XLOOKUP(Table29[[#This Row],[customer id]],customers!A:A,customers!C:C)</f>
        <v>Premium</v>
      </c>
    </row>
    <row r="3421" spans="1:12" x14ac:dyDescent="0.35">
      <c r="A3421" s="3">
        <v>8243326501</v>
      </c>
      <c r="B3421">
        <v>968887</v>
      </c>
      <c r="C3421">
        <v>1</v>
      </c>
      <c r="D3421" s="2">
        <v>40.700000000000003</v>
      </c>
      <c r="E3421" s="2">
        <f>Table29[[#This Row],[quantity]]*Table29[[#This Row],[unit_price]]</f>
        <v>40.700000000000003</v>
      </c>
      <c r="F3421" t="str">
        <f>_xlfn.XLOOKUP(Table29[[#This Row],[product_id]],products!A:A,products!B:B)</f>
        <v>Dish Soap</v>
      </c>
      <c r="G3421" t="str">
        <f>_xlfn.XLOOKUP(B:B,products!A:A,products!C:C)</f>
        <v>Household Care</v>
      </c>
      <c r="H3421" t="str">
        <f>_xlfn.XLOOKUP(Table29[[#This Row],[product_id]],products!A:A,products!D:D)</f>
        <v>Keer-Gill</v>
      </c>
      <c r="I3421" s="1">
        <f>_xlfn.XLOOKUP(Table29[[#This Row],[order_id]],orders!A:A,orders!C:C)</f>
        <v>45312.473611111112</v>
      </c>
      <c r="J3421" s="3">
        <f>_xlfn.XLOOKUP(Table29[[#This Row],[order_id]],orders!A:A,orders!B:B)</f>
        <v>31681710</v>
      </c>
      <c r="K3421" s="3" t="str">
        <f>_xlfn.XLOOKUP(Table29[[#This Row],[order_id]],orders!A:A,orders!E:E)</f>
        <v>Cash</v>
      </c>
      <c r="L3421" s="3" t="str">
        <f>_xlfn.XLOOKUP(Table29[[#This Row],[customer id]],customers!A:A,customers!C:C)</f>
        <v>Regular</v>
      </c>
    </row>
    <row r="3422" spans="1:12" x14ac:dyDescent="0.35">
      <c r="A3422" s="3">
        <v>4109483569</v>
      </c>
      <c r="B3422">
        <v>669378</v>
      </c>
      <c r="C3422">
        <v>3</v>
      </c>
      <c r="D3422" s="2">
        <v>212.14</v>
      </c>
      <c r="E3422" s="2">
        <f>Table29[[#This Row],[quantity]]*Table29[[#This Row],[unit_price]]</f>
        <v>636.41999999999996</v>
      </c>
      <c r="F3422" t="str">
        <f>_xlfn.XLOOKUP(Table29[[#This Row],[product_id]],products!A:A,products!B:B)</f>
        <v>Potatoes</v>
      </c>
      <c r="G3422" t="str">
        <f>_xlfn.XLOOKUP(B:B,products!A:A,products!C:C)</f>
        <v>Fruits &amp; Vegetables</v>
      </c>
      <c r="H3422" t="str">
        <f>_xlfn.XLOOKUP(Table29[[#This Row],[product_id]],products!A:A,products!D:D)</f>
        <v>Chadha and Sons</v>
      </c>
      <c r="I3422" s="1">
        <f>_xlfn.XLOOKUP(Table29[[#This Row],[order_id]],orders!A:A,orders!C:C)</f>
        <v>45361.779166666667</v>
      </c>
      <c r="J3422" s="3">
        <f>_xlfn.XLOOKUP(Table29[[#This Row],[order_id]],orders!A:A,orders!B:B)</f>
        <v>92416428</v>
      </c>
      <c r="K3422" s="3" t="str">
        <f>_xlfn.XLOOKUP(Table29[[#This Row],[order_id]],orders!A:A,orders!E:E)</f>
        <v>Card</v>
      </c>
      <c r="L3422" s="3" t="str">
        <f>_xlfn.XLOOKUP(Table29[[#This Row],[customer id]],customers!A:A,customers!C:C)</f>
        <v>Regular</v>
      </c>
    </row>
    <row r="3423" spans="1:12" x14ac:dyDescent="0.35">
      <c r="A3423" s="3">
        <v>5390352336</v>
      </c>
      <c r="B3423">
        <v>847349</v>
      </c>
      <c r="C3423">
        <v>1</v>
      </c>
      <c r="D3423" s="2">
        <v>781.08</v>
      </c>
      <c r="E3423" s="2">
        <f>Table29[[#This Row],[quantity]]*Table29[[#This Row],[unit_price]]</f>
        <v>781.08</v>
      </c>
      <c r="F3423" t="str">
        <f>_xlfn.XLOOKUP(Table29[[#This Row],[product_id]],products!A:A,products!B:B)</f>
        <v>Potatoes</v>
      </c>
      <c r="G3423" t="str">
        <f>_xlfn.XLOOKUP(B:B,products!A:A,products!C:C)</f>
        <v>Fruits &amp; Vegetables</v>
      </c>
      <c r="H3423" t="str">
        <f>_xlfn.XLOOKUP(Table29[[#This Row],[product_id]],products!A:A,products!D:D)</f>
        <v>Chhabra-Agrawal</v>
      </c>
      <c r="I3423" s="1">
        <f>_xlfn.XLOOKUP(Table29[[#This Row],[order_id]],orders!A:A,orders!C:C)</f>
        <v>45488.191666666666</v>
      </c>
      <c r="J3423" s="3">
        <f>_xlfn.XLOOKUP(Table29[[#This Row],[order_id]],orders!A:A,orders!B:B)</f>
        <v>13462905</v>
      </c>
      <c r="K3423" s="3" t="str">
        <f>_xlfn.XLOOKUP(Table29[[#This Row],[order_id]],orders!A:A,orders!E:E)</f>
        <v>Wallet</v>
      </c>
      <c r="L3423" s="3" t="str">
        <f>_xlfn.XLOOKUP(Table29[[#This Row],[customer id]],customers!A:A,customers!C:C)</f>
        <v>Premium</v>
      </c>
    </row>
    <row r="3424" spans="1:12" x14ac:dyDescent="0.35">
      <c r="A3424" s="3">
        <v>2581584982</v>
      </c>
      <c r="B3424">
        <v>953175</v>
      </c>
      <c r="C3424">
        <v>2</v>
      </c>
      <c r="D3424" s="2">
        <v>225.21</v>
      </c>
      <c r="E3424" s="2">
        <f>Table29[[#This Row],[quantity]]*Table29[[#This Row],[unit_price]]</f>
        <v>450.42</v>
      </c>
      <c r="F3424" t="str">
        <f>_xlfn.XLOOKUP(Table29[[#This Row],[product_id]],products!A:A,products!B:B)</f>
        <v>Baby Food</v>
      </c>
      <c r="G3424" t="str">
        <f>_xlfn.XLOOKUP(B:B,products!A:A,products!C:C)</f>
        <v>Baby Care</v>
      </c>
      <c r="H3424" t="str">
        <f>_xlfn.XLOOKUP(Table29[[#This Row],[product_id]],products!A:A,products!D:D)</f>
        <v>Sehgal-Nagarajan</v>
      </c>
      <c r="I3424" s="1">
        <f>_xlfn.XLOOKUP(Table29[[#This Row],[order_id]],orders!A:A,orders!C:C)</f>
        <v>45219.088888888888</v>
      </c>
      <c r="J3424" s="3">
        <f>_xlfn.XLOOKUP(Table29[[#This Row],[order_id]],orders!A:A,orders!B:B)</f>
        <v>25770577</v>
      </c>
      <c r="K3424" s="3" t="str">
        <f>_xlfn.XLOOKUP(Table29[[#This Row],[order_id]],orders!A:A,orders!E:E)</f>
        <v>UPI</v>
      </c>
      <c r="L3424" s="3" t="str">
        <f>_xlfn.XLOOKUP(Table29[[#This Row],[customer id]],customers!A:A,customers!C:C)</f>
        <v>Regular</v>
      </c>
    </row>
    <row r="3425" spans="1:12" x14ac:dyDescent="0.35">
      <c r="A3425" s="3">
        <v>1668737869</v>
      </c>
      <c r="B3425">
        <v>183929</v>
      </c>
      <c r="C3425">
        <v>1</v>
      </c>
      <c r="D3425" s="2">
        <v>738.74</v>
      </c>
      <c r="E3425" s="2">
        <f>Table29[[#This Row],[quantity]]*Table29[[#This Row],[unit_price]]</f>
        <v>738.74</v>
      </c>
      <c r="F3425" t="str">
        <f>_xlfn.XLOOKUP(Table29[[#This Row],[product_id]],products!A:A,products!B:B)</f>
        <v>Bread</v>
      </c>
      <c r="G3425" t="str">
        <f>_xlfn.XLOOKUP(B:B,products!A:A,products!C:C)</f>
        <v>Dairy &amp; Breakfast</v>
      </c>
      <c r="H3425" t="str">
        <f>_xlfn.XLOOKUP(Table29[[#This Row],[product_id]],products!A:A,products!D:D)</f>
        <v>Nagi, Sampath and Khurana</v>
      </c>
      <c r="I3425" s="1">
        <f>_xlfn.XLOOKUP(Table29[[#This Row],[order_id]],orders!A:A,orders!C:C)</f>
        <v>45008.989583333336</v>
      </c>
      <c r="J3425" s="3">
        <f>_xlfn.XLOOKUP(Table29[[#This Row],[order_id]],orders!A:A,orders!B:B)</f>
        <v>69908484</v>
      </c>
      <c r="K3425" s="3" t="str">
        <f>_xlfn.XLOOKUP(Table29[[#This Row],[order_id]],orders!A:A,orders!E:E)</f>
        <v>Wallet</v>
      </c>
      <c r="L3425" s="3" t="str">
        <f>_xlfn.XLOOKUP(Table29[[#This Row],[customer id]],customers!A:A,customers!C:C)</f>
        <v>New</v>
      </c>
    </row>
    <row r="3426" spans="1:12" x14ac:dyDescent="0.35">
      <c r="A3426" s="3">
        <v>5046906329</v>
      </c>
      <c r="B3426">
        <v>36412</v>
      </c>
      <c r="C3426">
        <v>2</v>
      </c>
      <c r="D3426" s="2">
        <v>397.68</v>
      </c>
      <c r="E3426" s="2">
        <f>Table29[[#This Row],[quantity]]*Table29[[#This Row],[unit_price]]</f>
        <v>795.36</v>
      </c>
      <c r="F3426" t="str">
        <f>_xlfn.XLOOKUP(Table29[[#This Row],[product_id]],products!A:A,products!B:B)</f>
        <v>Dish Soap</v>
      </c>
      <c r="G3426" t="str">
        <f>_xlfn.XLOOKUP(B:B,products!A:A,products!C:C)</f>
        <v>Household Care</v>
      </c>
      <c r="H3426" t="str">
        <f>_xlfn.XLOOKUP(Table29[[#This Row],[product_id]],products!A:A,products!D:D)</f>
        <v>Muni-Shankar</v>
      </c>
      <c r="I3426" s="1">
        <f>_xlfn.XLOOKUP(Table29[[#This Row],[order_id]],orders!A:A,orders!C:C)</f>
        <v>45145.324305555558</v>
      </c>
      <c r="J3426" s="3">
        <f>_xlfn.XLOOKUP(Table29[[#This Row],[order_id]],orders!A:A,orders!B:B)</f>
        <v>65543312</v>
      </c>
      <c r="K3426" s="3" t="str">
        <f>_xlfn.XLOOKUP(Table29[[#This Row],[order_id]],orders!A:A,orders!E:E)</f>
        <v>UPI</v>
      </c>
      <c r="L3426" s="3" t="str">
        <f>_xlfn.XLOOKUP(Table29[[#This Row],[customer id]],customers!A:A,customers!C:C)</f>
        <v>New</v>
      </c>
    </row>
    <row r="3427" spans="1:12" x14ac:dyDescent="0.35">
      <c r="A3427" s="3">
        <v>2536833157</v>
      </c>
      <c r="B3427">
        <v>654623</v>
      </c>
      <c r="C3427">
        <v>1</v>
      </c>
      <c r="D3427" s="2">
        <v>422.14</v>
      </c>
      <c r="E3427" s="2">
        <f>Table29[[#This Row],[quantity]]*Table29[[#This Row],[unit_price]]</f>
        <v>422.14</v>
      </c>
      <c r="F3427" t="str">
        <f>_xlfn.XLOOKUP(Table29[[#This Row],[product_id]],products!A:A,products!B:B)</f>
        <v>Chips</v>
      </c>
      <c r="G3427" t="str">
        <f>_xlfn.XLOOKUP(B:B,products!A:A,products!C:C)</f>
        <v>Snacks &amp; Munchies</v>
      </c>
      <c r="H3427" t="str">
        <f>_xlfn.XLOOKUP(Table29[[#This Row],[product_id]],products!A:A,products!D:D)</f>
        <v>Pradhan and Sons</v>
      </c>
      <c r="I3427" s="1">
        <f>_xlfn.XLOOKUP(Table29[[#This Row],[order_id]],orders!A:A,orders!C:C)</f>
        <v>45054.197222222225</v>
      </c>
      <c r="J3427" s="3">
        <f>_xlfn.XLOOKUP(Table29[[#This Row],[order_id]],orders!A:A,orders!B:B)</f>
        <v>19067680</v>
      </c>
      <c r="K3427" s="3" t="str">
        <f>_xlfn.XLOOKUP(Table29[[#This Row],[order_id]],orders!A:A,orders!E:E)</f>
        <v>Card</v>
      </c>
      <c r="L3427" s="3" t="str">
        <f>_xlfn.XLOOKUP(Table29[[#This Row],[customer id]],customers!A:A,customers!C:C)</f>
        <v>New</v>
      </c>
    </row>
    <row r="3428" spans="1:12" x14ac:dyDescent="0.35">
      <c r="A3428" s="3">
        <v>9176170352</v>
      </c>
      <c r="B3428">
        <v>954722</v>
      </c>
      <c r="C3428">
        <v>3</v>
      </c>
      <c r="D3428" s="2">
        <v>616.45000000000005</v>
      </c>
      <c r="E3428" s="2">
        <f>Table29[[#This Row],[quantity]]*Table29[[#This Row],[unit_price]]</f>
        <v>1849.3500000000001</v>
      </c>
      <c r="F3428" t="str">
        <f>_xlfn.XLOOKUP(Table29[[#This Row],[product_id]],products!A:A,products!B:B)</f>
        <v>Ice Cream</v>
      </c>
      <c r="G3428" t="str">
        <f>_xlfn.XLOOKUP(B:B,products!A:A,products!C:C)</f>
        <v>Instant &amp; Frozen Food</v>
      </c>
      <c r="H3428" t="str">
        <f>_xlfn.XLOOKUP(Table29[[#This Row],[product_id]],products!A:A,products!D:D)</f>
        <v>Mohan-Virk</v>
      </c>
      <c r="I3428" s="1">
        <f>_xlfn.XLOOKUP(Table29[[#This Row],[order_id]],orders!A:A,orders!C:C)</f>
        <v>45233.370138888888</v>
      </c>
      <c r="J3428" s="3">
        <f>_xlfn.XLOOKUP(Table29[[#This Row],[order_id]],orders!A:A,orders!B:B)</f>
        <v>98444183</v>
      </c>
      <c r="K3428" s="3" t="str">
        <f>_xlfn.XLOOKUP(Table29[[#This Row],[order_id]],orders!A:A,orders!E:E)</f>
        <v>UPI</v>
      </c>
      <c r="L3428" s="3" t="str">
        <f>_xlfn.XLOOKUP(Table29[[#This Row],[customer id]],customers!A:A,customers!C:C)</f>
        <v>Regular</v>
      </c>
    </row>
    <row r="3429" spans="1:12" x14ac:dyDescent="0.35">
      <c r="A3429" s="3">
        <v>833930925</v>
      </c>
      <c r="B3429">
        <v>18035</v>
      </c>
      <c r="C3429">
        <v>3</v>
      </c>
      <c r="D3429" s="2">
        <v>968.94</v>
      </c>
      <c r="E3429" s="2">
        <f>Table29[[#This Row],[quantity]]*Table29[[#This Row],[unit_price]]</f>
        <v>2906.82</v>
      </c>
      <c r="F3429" t="str">
        <f>_xlfn.XLOOKUP(Table29[[#This Row],[product_id]],products!A:A,products!B:B)</f>
        <v>Dish Soap</v>
      </c>
      <c r="G3429" t="str">
        <f>_xlfn.XLOOKUP(B:B,products!A:A,products!C:C)</f>
        <v>Household Care</v>
      </c>
      <c r="H3429" t="str">
        <f>_xlfn.XLOOKUP(Table29[[#This Row],[product_id]],products!A:A,products!D:D)</f>
        <v>Ramesh Inc</v>
      </c>
      <c r="I3429" s="1">
        <f>_xlfn.XLOOKUP(Table29[[#This Row],[order_id]],orders!A:A,orders!C:C)</f>
        <v>45301.683333333334</v>
      </c>
      <c r="J3429" s="3">
        <f>_xlfn.XLOOKUP(Table29[[#This Row],[order_id]],orders!A:A,orders!B:B)</f>
        <v>9278983</v>
      </c>
      <c r="K3429" s="3" t="str">
        <f>_xlfn.XLOOKUP(Table29[[#This Row],[order_id]],orders!A:A,orders!E:E)</f>
        <v>Card</v>
      </c>
      <c r="L3429" s="3" t="str">
        <f>_xlfn.XLOOKUP(Table29[[#This Row],[customer id]],customers!A:A,customers!C:C)</f>
        <v>Inactive</v>
      </c>
    </row>
    <row r="3430" spans="1:12" x14ac:dyDescent="0.35">
      <c r="A3430" s="3">
        <v>8515226099</v>
      </c>
      <c r="B3430">
        <v>679865</v>
      </c>
      <c r="C3430">
        <v>3</v>
      </c>
      <c r="D3430" s="2">
        <v>347.91</v>
      </c>
      <c r="E3430" s="2">
        <f>Table29[[#This Row],[quantity]]*Table29[[#This Row],[unit_price]]</f>
        <v>1043.73</v>
      </c>
      <c r="F3430" t="str">
        <f>_xlfn.XLOOKUP(Table29[[#This Row],[product_id]],products!A:A,products!B:B)</f>
        <v>Wheat Flour</v>
      </c>
      <c r="G3430" t="str">
        <f>_xlfn.XLOOKUP(B:B,products!A:A,products!C:C)</f>
        <v>Grocery &amp; Staples</v>
      </c>
      <c r="H3430" t="str">
        <f>_xlfn.XLOOKUP(Table29[[#This Row],[product_id]],products!A:A,products!D:D)</f>
        <v>Memon-Barad</v>
      </c>
      <c r="I3430" s="1">
        <f>_xlfn.XLOOKUP(Table29[[#This Row],[order_id]],orders!A:A,orders!C:C)</f>
        <v>45159.713888888888</v>
      </c>
      <c r="J3430" s="3">
        <f>_xlfn.XLOOKUP(Table29[[#This Row],[order_id]],orders!A:A,orders!B:B)</f>
        <v>15661901</v>
      </c>
      <c r="K3430" s="3" t="str">
        <f>_xlfn.XLOOKUP(Table29[[#This Row],[order_id]],orders!A:A,orders!E:E)</f>
        <v>UPI</v>
      </c>
      <c r="L3430" s="3" t="str">
        <f>_xlfn.XLOOKUP(Table29[[#This Row],[customer id]],customers!A:A,customers!C:C)</f>
        <v>Regular</v>
      </c>
    </row>
    <row r="3431" spans="1:12" x14ac:dyDescent="0.35">
      <c r="A3431" s="3">
        <v>2023020278</v>
      </c>
      <c r="B3431">
        <v>433521</v>
      </c>
      <c r="C3431">
        <v>1</v>
      </c>
      <c r="D3431" s="2">
        <v>321.33</v>
      </c>
      <c r="E3431" s="2">
        <f>Table29[[#This Row],[quantity]]*Table29[[#This Row],[unit_price]]</f>
        <v>321.33</v>
      </c>
      <c r="F3431" t="str">
        <f>_xlfn.XLOOKUP(Table29[[#This Row],[product_id]],products!A:A,products!B:B)</f>
        <v>Diapers</v>
      </c>
      <c r="G3431" t="str">
        <f>_xlfn.XLOOKUP(B:B,products!A:A,products!C:C)</f>
        <v>Baby Care</v>
      </c>
      <c r="H3431" t="str">
        <f>_xlfn.XLOOKUP(Table29[[#This Row],[product_id]],products!A:A,products!D:D)</f>
        <v>Mahal Group</v>
      </c>
      <c r="I3431" s="1">
        <f>_xlfn.XLOOKUP(Table29[[#This Row],[order_id]],orders!A:A,orders!C:C)</f>
        <v>45091.424305555556</v>
      </c>
      <c r="J3431" s="3">
        <f>_xlfn.XLOOKUP(Table29[[#This Row],[order_id]],orders!A:A,orders!B:B)</f>
        <v>44477365</v>
      </c>
      <c r="K3431" s="3" t="str">
        <f>_xlfn.XLOOKUP(Table29[[#This Row],[order_id]],orders!A:A,orders!E:E)</f>
        <v>Card</v>
      </c>
      <c r="L3431" s="3" t="str">
        <f>_xlfn.XLOOKUP(Table29[[#This Row],[customer id]],customers!A:A,customers!C:C)</f>
        <v>Regular</v>
      </c>
    </row>
    <row r="3432" spans="1:12" x14ac:dyDescent="0.35">
      <c r="A3432" s="3">
        <v>2840526544</v>
      </c>
      <c r="B3432">
        <v>15314</v>
      </c>
      <c r="C3432">
        <v>1</v>
      </c>
      <c r="D3432" s="2">
        <v>578.85</v>
      </c>
      <c r="E3432" s="2">
        <f>Table29[[#This Row],[quantity]]*Table29[[#This Row],[unit_price]]</f>
        <v>578.85</v>
      </c>
      <c r="F3432" t="str">
        <f>_xlfn.XLOOKUP(Table29[[#This Row],[product_id]],products!A:A,products!B:B)</f>
        <v>Cheese</v>
      </c>
      <c r="G3432" t="str">
        <f>_xlfn.XLOOKUP(B:B,products!A:A,products!C:C)</f>
        <v>Dairy &amp; Breakfast</v>
      </c>
      <c r="H3432" t="str">
        <f>_xlfn.XLOOKUP(Table29[[#This Row],[product_id]],products!A:A,products!D:D)</f>
        <v>Banik-Ratta</v>
      </c>
      <c r="I3432" s="1">
        <f>_xlfn.XLOOKUP(Table29[[#This Row],[order_id]],orders!A:A,orders!C:C)</f>
        <v>45013.308333333334</v>
      </c>
      <c r="J3432" s="3">
        <f>_xlfn.XLOOKUP(Table29[[#This Row],[order_id]],orders!A:A,orders!B:B)</f>
        <v>63360864</v>
      </c>
      <c r="K3432" s="3" t="str">
        <f>_xlfn.XLOOKUP(Table29[[#This Row],[order_id]],orders!A:A,orders!E:E)</f>
        <v>Cash</v>
      </c>
      <c r="L3432" s="3" t="str">
        <f>_xlfn.XLOOKUP(Table29[[#This Row],[customer id]],customers!A:A,customers!C:C)</f>
        <v>Inactive</v>
      </c>
    </row>
    <row r="3433" spans="1:12" x14ac:dyDescent="0.35">
      <c r="A3433" s="3">
        <v>7267422945</v>
      </c>
      <c r="B3433">
        <v>762527</v>
      </c>
      <c r="C3433">
        <v>1</v>
      </c>
      <c r="D3433" s="2">
        <v>690.08</v>
      </c>
      <c r="E3433" s="2">
        <f>Table29[[#This Row],[quantity]]*Table29[[#This Row],[unit_price]]</f>
        <v>690.08</v>
      </c>
      <c r="F3433" t="str">
        <f>_xlfn.XLOOKUP(Table29[[#This Row],[product_id]],products!A:A,products!B:B)</f>
        <v>Biscuits</v>
      </c>
      <c r="G3433" t="str">
        <f>_xlfn.XLOOKUP(B:B,products!A:A,products!C:C)</f>
        <v>Snacks &amp; Munchies</v>
      </c>
      <c r="H3433" t="str">
        <f>_xlfn.XLOOKUP(Table29[[#This Row],[product_id]],products!A:A,products!D:D)</f>
        <v>Chad, Yohannan and Chopra</v>
      </c>
      <c r="I3433" s="1">
        <f>_xlfn.XLOOKUP(Table29[[#This Row],[order_id]],orders!A:A,orders!C:C)</f>
        <v>45049.507638888892</v>
      </c>
      <c r="J3433" s="3">
        <f>_xlfn.XLOOKUP(Table29[[#This Row],[order_id]],orders!A:A,orders!B:B)</f>
        <v>49260858</v>
      </c>
      <c r="K3433" s="3" t="str">
        <f>_xlfn.XLOOKUP(Table29[[#This Row],[order_id]],orders!A:A,orders!E:E)</f>
        <v>Wallet</v>
      </c>
      <c r="L3433" s="3" t="str">
        <f>_xlfn.XLOOKUP(Table29[[#This Row],[customer id]],customers!A:A,customers!C:C)</f>
        <v>Regular</v>
      </c>
    </row>
    <row r="3434" spans="1:12" x14ac:dyDescent="0.35">
      <c r="A3434" s="3">
        <v>9400777426</v>
      </c>
      <c r="B3434">
        <v>473929</v>
      </c>
      <c r="C3434">
        <v>3</v>
      </c>
      <c r="D3434" s="2">
        <v>440.19</v>
      </c>
      <c r="E3434" s="2">
        <f>Table29[[#This Row],[quantity]]*Table29[[#This Row],[unit_price]]</f>
        <v>1320.57</v>
      </c>
      <c r="F3434" t="str">
        <f>_xlfn.XLOOKUP(Table29[[#This Row],[product_id]],products!A:A,products!B:B)</f>
        <v>Carrots</v>
      </c>
      <c r="G3434" t="str">
        <f>_xlfn.XLOOKUP(B:B,products!A:A,products!C:C)</f>
        <v>Fruits &amp; Vegetables</v>
      </c>
      <c r="H3434" t="str">
        <f>_xlfn.XLOOKUP(Table29[[#This Row],[product_id]],products!A:A,products!D:D)</f>
        <v>Bhardwaj, Bhatia and Deshmukh</v>
      </c>
      <c r="I3434" s="1">
        <f>_xlfn.XLOOKUP(Table29[[#This Row],[order_id]],orders!A:A,orders!C:C)</f>
        <v>45247.011805555558</v>
      </c>
      <c r="J3434" s="3">
        <f>_xlfn.XLOOKUP(Table29[[#This Row],[order_id]],orders!A:A,orders!B:B)</f>
        <v>86487478</v>
      </c>
      <c r="K3434" s="3" t="str">
        <f>_xlfn.XLOOKUP(Table29[[#This Row],[order_id]],orders!A:A,orders!E:E)</f>
        <v>UPI</v>
      </c>
      <c r="L3434" s="3" t="str">
        <f>_xlfn.XLOOKUP(Table29[[#This Row],[customer id]],customers!A:A,customers!C:C)</f>
        <v>Premium</v>
      </c>
    </row>
    <row r="3435" spans="1:12" x14ac:dyDescent="0.35">
      <c r="A3435" s="3">
        <v>3298603544</v>
      </c>
      <c r="B3435">
        <v>462526</v>
      </c>
      <c r="C3435">
        <v>2</v>
      </c>
      <c r="D3435" s="2">
        <v>449.97</v>
      </c>
      <c r="E3435" s="2">
        <f>Table29[[#This Row],[quantity]]*Table29[[#This Row],[unit_price]]</f>
        <v>899.94</v>
      </c>
      <c r="F3435" t="str">
        <f>_xlfn.XLOOKUP(Table29[[#This Row],[product_id]],products!A:A,products!B:B)</f>
        <v>Curd</v>
      </c>
      <c r="G3435" t="str">
        <f>_xlfn.XLOOKUP(B:B,products!A:A,products!C:C)</f>
        <v>Dairy &amp; Breakfast</v>
      </c>
      <c r="H3435" t="str">
        <f>_xlfn.XLOOKUP(Table29[[#This Row],[product_id]],products!A:A,products!D:D)</f>
        <v>Pau and Sons</v>
      </c>
      <c r="I3435" s="1">
        <f>_xlfn.XLOOKUP(Table29[[#This Row],[order_id]],orders!A:A,orders!C:C)</f>
        <v>45092.988888888889</v>
      </c>
      <c r="J3435" s="3">
        <f>_xlfn.XLOOKUP(Table29[[#This Row],[order_id]],orders!A:A,orders!B:B)</f>
        <v>74515162</v>
      </c>
      <c r="K3435" s="3" t="str">
        <f>_xlfn.XLOOKUP(Table29[[#This Row],[order_id]],orders!A:A,orders!E:E)</f>
        <v>Card</v>
      </c>
      <c r="L3435" s="3" t="str">
        <f>_xlfn.XLOOKUP(Table29[[#This Row],[customer id]],customers!A:A,customers!C:C)</f>
        <v>New</v>
      </c>
    </row>
    <row r="3436" spans="1:12" x14ac:dyDescent="0.35">
      <c r="A3436" s="3">
        <v>4479973293</v>
      </c>
      <c r="B3436">
        <v>962054</v>
      </c>
      <c r="C3436">
        <v>3</v>
      </c>
      <c r="D3436" s="2">
        <v>16.86</v>
      </c>
      <c r="E3436" s="2">
        <f>Table29[[#This Row],[quantity]]*Table29[[#This Row],[unit_price]]</f>
        <v>50.58</v>
      </c>
      <c r="F3436" t="str">
        <f>_xlfn.XLOOKUP(Table29[[#This Row],[product_id]],products!A:A,products!B:B)</f>
        <v>Orange Juice</v>
      </c>
      <c r="G3436" t="str">
        <f>_xlfn.XLOOKUP(B:B,products!A:A,products!C:C)</f>
        <v>Cold Drinks &amp; Juices</v>
      </c>
      <c r="H3436" t="str">
        <f>_xlfn.XLOOKUP(Table29[[#This Row],[product_id]],products!A:A,products!D:D)</f>
        <v>Toor-Nagar</v>
      </c>
      <c r="I3436" s="1">
        <f>_xlfn.XLOOKUP(Table29[[#This Row],[order_id]],orders!A:A,orders!C:C)</f>
        <v>45546.792361111111</v>
      </c>
      <c r="J3436" s="3">
        <f>_xlfn.XLOOKUP(Table29[[#This Row],[order_id]],orders!A:A,orders!B:B)</f>
        <v>68965787</v>
      </c>
      <c r="K3436" s="3" t="str">
        <f>_xlfn.XLOOKUP(Table29[[#This Row],[order_id]],orders!A:A,orders!E:E)</f>
        <v>Cash</v>
      </c>
      <c r="L3436" s="3" t="str">
        <f>_xlfn.XLOOKUP(Table29[[#This Row],[customer id]],customers!A:A,customers!C:C)</f>
        <v>Premium</v>
      </c>
    </row>
    <row r="3437" spans="1:12" x14ac:dyDescent="0.35">
      <c r="A3437" s="3">
        <v>356236208</v>
      </c>
      <c r="B3437">
        <v>365133</v>
      </c>
      <c r="C3437">
        <v>1</v>
      </c>
      <c r="D3437" s="2">
        <v>915.45</v>
      </c>
      <c r="E3437" s="2">
        <f>Table29[[#This Row],[quantity]]*Table29[[#This Row],[unit_price]]</f>
        <v>915.45</v>
      </c>
      <c r="F3437" t="str">
        <f>_xlfn.XLOOKUP(Table29[[#This Row],[product_id]],products!A:A,products!B:B)</f>
        <v>Dish Soap</v>
      </c>
      <c r="G3437" t="str">
        <f>_xlfn.XLOOKUP(B:B,products!A:A,products!C:C)</f>
        <v>Household Care</v>
      </c>
      <c r="H3437" t="str">
        <f>_xlfn.XLOOKUP(Table29[[#This Row],[product_id]],products!A:A,products!D:D)</f>
        <v>Hans Inc</v>
      </c>
      <c r="I3437" s="1">
        <f>_xlfn.XLOOKUP(Table29[[#This Row],[order_id]],orders!A:A,orders!C:C)</f>
        <v>45146.55</v>
      </c>
      <c r="J3437" s="3">
        <f>_xlfn.XLOOKUP(Table29[[#This Row],[order_id]],orders!A:A,orders!B:B)</f>
        <v>62068277</v>
      </c>
      <c r="K3437" s="3" t="str">
        <f>_xlfn.XLOOKUP(Table29[[#This Row],[order_id]],orders!A:A,orders!E:E)</f>
        <v>Cash</v>
      </c>
      <c r="L3437" s="3" t="str">
        <f>_xlfn.XLOOKUP(Table29[[#This Row],[customer id]],customers!A:A,customers!C:C)</f>
        <v>Regular</v>
      </c>
    </row>
    <row r="3438" spans="1:12" x14ac:dyDescent="0.35">
      <c r="A3438" s="3">
        <v>6699845542</v>
      </c>
      <c r="B3438">
        <v>700048</v>
      </c>
      <c r="C3438">
        <v>1</v>
      </c>
      <c r="D3438" s="2">
        <v>141.28</v>
      </c>
      <c r="E3438" s="2">
        <f>Table29[[#This Row],[quantity]]*Table29[[#This Row],[unit_price]]</f>
        <v>141.28</v>
      </c>
      <c r="F3438" t="str">
        <f>_xlfn.XLOOKUP(Table29[[#This Row],[product_id]],products!A:A,products!B:B)</f>
        <v>Dish Soap</v>
      </c>
      <c r="G3438" t="str">
        <f>_xlfn.XLOOKUP(B:B,products!A:A,products!C:C)</f>
        <v>Household Care</v>
      </c>
      <c r="H3438" t="str">
        <f>_xlfn.XLOOKUP(Table29[[#This Row],[product_id]],products!A:A,products!D:D)</f>
        <v>Khalsa-Bhavsar</v>
      </c>
      <c r="I3438" s="1">
        <f>_xlfn.XLOOKUP(Table29[[#This Row],[order_id]],orders!A:A,orders!C:C)</f>
        <v>45266.613194444442</v>
      </c>
      <c r="J3438" s="3">
        <f>_xlfn.XLOOKUP(Table29[[#This Row],[order_id]],orders!A:A,orders!B:B)</f>
        <v>22851478</v>
      </c>
      <c r="K3438" s="3" t="str">
        <f>_xlfn.XLOOKUP(Table29[[#This Row],[order_id]],orders!A:A,orders!E:E)</f>
        <v>UPI</v>
      </c>
      <c r="L3438" s="3" t="str">
        <f>_xlfn.XLOOKUP(Table29[[#This Row],[customer id]],customers!A:A,customers!C:C)</f>
        <v>Regular</v>
      </c>
    </row>
    <row r="3439" spans="1:12" x14ac:dyDescent="0.35">
      <c r="A3439" s="3">
        <v>3106057977</v>
      </c>
      <c r="B3439">
        <v>287070</v>
      </c>
      <c r="C3439">
        <v>2</v>
      </c>
      <c r="D3439" s="2">
        <v>443.17</v>
      </c>
      <c r="E3439" s="2">
        <f>Table29[[#This Row],[quantity]]*Table29[[#This Row],[unit_price]]</f>
        <v>886.34</v>
      </c>
      <c r="F3439" t="str">
        <f>_xlfn.XLOOKUP(Table29[[#This Row],[product_id]],products!A:A,products!B:B)</f>
        <v>Wheat Flour</v>
      </c>
      <c r="G3439" t="str">
        <f>_xlfn.XLOOKUP(B:B,products!A:A,products!C:C)</f>
        <v>Grocery &amp; Staples</v>
      </c>
      <c r="H3439" t="str">
        <f>_xlfn.XLOOKUP(Table29[[#This Row],[product_id]],products!A:A,products!D:D)</f>
        <v>Gala, Magar and Rajagopal</v>
      </c>
      <c r="I3439" s="1">
        <f>_xlfn.XLOOKUP(Table29[[#This Row],[order_id]],orders!A:A,orders!C:C)</f>
        <v>45450.776388888888</v>
      </c>
      <c r="J3439" s="3">
        <f>_xlfn.XLOOKUP(Table29[[#This Row],[order_id]],orders!A:A,orders!B:B)</f>
        <v>30455484</v>
      </c>
      <c r="K3439" s="3" t="str">
        <f>_xlfn.XLOOKUP(Table29[[#This Row],[order_id]],orders!A:A,orders!E:E)</f>
        <v>Cash</v>
      </c>
      <c r="L3439" s="3" t="str">
        <f>_xlfn.XLOOKUP(Table29[[#This Row],[customer id]],customers!A:A,customers!C:C)</f>
        <v>New</v>
      </c>
    </row>
    <row r="3440" spans="1:12" x14ac:dyDescent="0.35">
      <c r="A3440" s="3">
        <v>1905367587</v>
      </c>
      <c r="B3440">
        <v>799459</v>
      </c>
      <c r="C3440">
        <v>1</v>
      </c>
      <c r="D3440" s="2">
        <v>852.02</v>
      </c>
      <c r="E3440" s="2">
        <f>Table29[[#This Row],[quantity]]*Table29[[#This Row],[unit_price]]</f>
        <v>852.02</v>
      </c>
      <c r="F3440" t="str">
        <f>_xlfn.XLOOKUP(Table29[[#This Row],[product_id]],products!A:A,products!B:B)</f>
        <v>Vitamins</v>
      </c>
      <c r="G3440" t="str">
        <f>_xlfn.XLOOKUP(B:B,products!A:A,products!C:C)</f>
        <v>Pharmacy</v>
      </c>
      <c r="H3440" t="str">
        <f>_xlfn.XLOOKUP(Table29[[#This Row],[product_id]],products!A:A,products!D:D)</f>
        <v>Garg, Kari and Kapur</v>
      </c>
      <c r="I3440" s="1">
        <f>_xlfn.XLOOKUP(Table29[[#This Row],[order_id]],orders!A:A,orders!C:C)</f>
        <v>45235.36041666667</v>
      </c>
      <c r="J3440" s="3">
        <f>_xlfn.XLOOKUP(Table29[[#This Row],[order_id]],orders!A:A,orders!B:B)</f>
        <v>93321933</v>
      </c>
      <c r="K3440" s="3" t="str">
        <f>_xlfn.XLOOKUP(Table29[[#This Row],[order_id]],orders!A:A,orders!E:E)</f>
        <v>UPI</v>
      </c>
      <c r="L3440" s="3" t="str">
        <f>_xlfn.XLOOKUP(Table29[[#This Row],[customer id]],customers!A:A,customers!C:C)</f>
        <v>Inactive</v>
      </c>
    </row>
    <row r="3441" spans="1:12" x14ac:dyDescent="0.35">
      <c r="A3441" s="3">
        <v>169590729</v>
      </c>
      <c r="B3441">
        <v>897083</v>
      </c>
      <c r="C3441">
        <v>1</v>
      </c>
      <c r="D3441" s="2">
        <v>972.69</v>
      </c>
      <c r="E3441" s="2">
        <f>Table29[[#This Row],[quantity]]*Table29[[#This Row],[unit_price]]</f>
        <v>972.69</v>
      </c>
      <c r="F3441" t="str">
        <f>_xlfn.XLOOKUP(Table29[[#This Row],[product_id]],products!A:A,products!B:B)</f>
        <v>Detergent</v>
      </c>
      <c r="G3441" t="str">
        <f>_xlfn.XLOOKUP(B:B,products!A:A,products!C:C)</f>
        <v>Household Care</v>
      </c>
      <c r="H3441" t="str">
        <f>_xlfn.XLOOKUP(Table29[[#This Row],[product_id]],products!A:A,products!D:D)</f>
        <v>Dutta-Halder</v>
      </c>
      <c r="I3441" s="1">
        <f>_xlfn.XLOOKUP(Table29[[#This Row],[order_id]],orders!A:A,orders!C:C)</f>
        <v>45435.216666666667</v>
      </c>
      <c r="J3441" s="3">
        <f>_xlfn.XLOOKUP(Table29[[#This Row],[order_id]],orders!A:A,orders!B:B)</f>
        <v>10019218</v>
      </c>
      <c r="K3441" s="3" t="str">
        <f>_xlfn.XLOOKUP(Table29[[#This Row],[order_id]],orders!A:A,orders!E:E)</f>
        <v>Cash</v>
      </c>
      <c r="L3441" s="3" t="str">
        <f>_xlfn.XLOOKUP(Table29[[#This Row],[customer id]],customers!A:A,customers!C:C)</f>
        <v>New</v>
      </c>
    </row>
    <row r="3442" spans="1:12" x14ac:dyDescent="0.35">
      <c r="A3442" s="3">
        <v>9820743709</v>
      </c>
      <c r="B3442">
        <v>435929</v>
      </c>
      <c r="C3442">
        <v>2</v>
      </c>
      <c r="D3442" s="2">
        <v>856.89</v>
      </c>
      <c r="E3442" s="2">
        <f>Table29[[#This Row],[quantity]]*Table29[[#This Row],[unit_price]]</f>
        <v>1713.78</v>
      </c>
      <c r="F3442" t="str">
        <f>_xlfn.XLOOKUP(Table29[[#This Row],[product_id]],products!A:A,products!B:B)</f>
        <v>Toilet Cleaner</v>
      </c>
      <c r="G3442" t="str">
        <f>_xlfn.XLOOKUP(B:B,products!A:A,products!C:C)</f>
        <v>Household Care</v>
      </c>
      <c r="H3442" t="str">
        <f>_xlfn.XLOOKUP(Table29[[#This Row],[product_id]],products!A:A,products!D:D)</f>
        <v>Memon Ltd</v>
      </c>
      <c r="I3442" s="1">
        <f>_xlfn.XLOOKUP(Table29[[#This Row],[order_id]],orders!A:A,orders!C:C)</f>
        <v>45263.426388888889</v>
      </c>
      <c r="J3442" s="3">
        <f>_xlfn.XLOOKUP(Table29[[#This Row],[order_id]],orders!A:A,orders!B:B)</f>
        <v>81822494</v>
      </c>
      <c r="K3442" s="3" t="str">
        <f>_xlfn.XLOOKUP(Table29[[#This Row],[order_id]],orders!A:A,orders!E:E)</f>
        <v>UPI</v>
      </c>
      <c r="L3442" s="3" t="str">
        <f>_xlfn.XLOOKUP(Table29[[#This Row],[customer id]],customers!A:A,customers!C:C)</f>
        <v>New</v>
      </c>
    </row>
    <row r="3443" spans="1:12" x14ac:dyDescent="0.35">
      <c r="A3443" s="3">
        <v>6605882211</v>
      </c>
      <c r="B3443">
        <v>462526</v>
      </c>
      <c r="C3443">
        <v>2</v>
      </c>
      <c r="D3443" s="2">
        <v>449.97</v>
      </c>
      <c r="E3443" s="2">
        <f>Table29[[#This Row],[quantity]]*Table29[[#This Row],[unit_price]]</f>
        <v>899.94</v>
      </c>
      <c r="F3443" t="str">
        <f>_xlfn.XLOOKUP(Table29[[#This Row],[product_id]],products!A:A,products!B:B)</f>
        <v>Curd</v>
      </c>
      <c r="G3443" t="str">
        <f>_xlfn.XLOOKUP(B:B,products!A:A,products!C:C)</f>
        <v>Dairy &amp; Breakfast</v>
      </c>
      <c r="H3443" t="str">
        <f>_xlfn.XLOOKUP(Table29[[#This Row],[product_id]],products!A:A,products!D:D)</f>
        <v>Pau and Sons</v>
      </c>
      <c r="I3443" s="1">
        <f>_xlfn.XLOOKUP(Table29[[#This Row],[order_id]],orders!A:A,orders!C:C)</f>
        <v>45263.439583333333</v>
      </c>
      <c r="J3443" s="3">
        <f>_xlfn.XLOOKUP(Table29[[#This Row],[order_id]],orders!A:A,orders!B:B)</f>
        <v>33544355</v>
      </c>
      <c r="K3443" s="3" t="str">
        <f>_xlfn.XLOOKUP(Table29[[#This Row],[order_id]],orders!A:A,orders!E:E)</f>
        <v>UPI</v>
      </c>
      <c r="L3443" s="3" t="str">
        <f>_xlfn.XLOOKUP(Table29[[#This Row],[customer id]],customers!A:A,customers!C:C)</f>
        <v>Premium</v>
      </c>
    </row>
    <row r="3444" spans="1:12" x14ac:dyDescent="0.35">
      <c r="A3444" s="3">
        <v>9517765444</v>
      </c>
      <c r="B3444">
        <v>847349</v>
      </c>
      <c r="C3444">
        <v>3</v>
      </c>
      <c r="D3444" s="2">
        <v>781.08</v>
      </c>
      <c r="E3444" s="2">
        <f>Table29[[#This Row],[quantity]]*Table29[[#This Row],[unit_price]]</f>
        <v>2343.2400000000002</v>
      </c>
      <c r="F3444" t="str">
        <f>_xlfn.XLOOKUP(Table29[[#This Row],[product_id]],products!A:A,products!B:B)</f>
        <v>Potatoes</v>
      </c>
      <c r="G3444" t="str">
        <f>_xlfn.XLOOKUP(B:B,products!A:A,products!C:C)</f>
        <v>Fruits &amp; Vegetables</v>
      </c>
      <c r="H3444" t="str">
        <f>_xlfn.XLOOKUP(Table29[[#This Row],[product_id]],products!A:A,products!D:D)</f>
        <v>Chhabra-Agrawal</v>
      </c>
      <c r="I3444" s="1">
        <f>_xlfn.XLOOKUP(Table29[[#This Row],[order_id]],orders!A:A,orders!C:C)</f>
        <v>45197.197916666664</v>
      </c>
      <c r="J3444" s="3">
        <f>_xlfn.XLOOKUP(Table29[[#This Row],[order_id]],orders!A:A,orders!B:B)</f>
        <v>12832151</v>
      </c>
      <c r="K3444" s="3" t="str">
        <f>_xlfn.XLOOKUP(Table29[[#This Row],[order_id]],orders!A:A,orders!E:E)</f>
        <v>Card</v>
      </c>
      <c r="L3444" s="3" t="str">
        <f>_xlfn.XLOOKUP(Table29[[#This Row],[customer id]],customers!A:A,customers!C:C)</f>
        <v>Inactive</v>
      </c>
    </row>
    <row r="3445" spans="1:12" x14ac:dyDescent="0.35">
      <c r="A3445" s="3">
        <v>7766311749</v>
      </c>
      <c r="B3445">
        <v>228286</v>
      </c>
      <c r="C3445">
        <v>2</v>
      </c>
      <c r="D3445" s="2">
        <v>179.08</v>
      </c>
      <c r="E3445" s="2">
        <f>Table29[[#This Row],[quantity]]*Table29[[#This Row],[unit_price]]</f>
        <v>358.16</v>
      </c>
      <c r="F3445" t="str">
        <f>_xlfn.XLOOKUP(Table29[[#This Row],[product_id]],products!A:A,products!B:B)</f>
        <v>Cola</v>
      </c>
      <c r="G3445" t="str">
        <f>_xlfn.XLOOKUP(B:B,products!A:A,products!C:C)</f>
        <v>Cold Drinks &amp; Juices</v>
      </c>
      <c r="H3445" t="str">
        <f>_xlfn.XLOOKUP(Table29[[#This Row],[product_id]],products!A:A,products!D:D)</f>
        <v>Bhattacharyya PLC</v>
      </c>
      <c r="I3445" s="1">
        <f>_xlfn.XLOOKUP(Table29[[#This Row],[order_id]],orders!A:A,orders!C:C)</f>
        <v>45258.629166666666</v>
      </c>
      <c r="J3445" s="3">
        <f>_xlfn.XLOOKUP(Table29[[#This Row],[order_id]],orders!A:A,orders!B:B)</f>
        <v>74313592</v>
      </c>
      <c r="K3445" s="3" t="str">
        <f>_xlfn.XLOOKUP(Table29[[#This Row],[order_id]],orders!A:A,orders!E:E)</f>
        <v>Wallet</v>
      </c>
      <c r="L3445" s="3" t="str">
        <f>_xlfn.XLOOKUP(Table29[[#This Row],[customer id]],customers!A:A,customers!C:C)</f>
        <v>Premium</v>
      </c>
    </row>
    <row r="3446" spans="1:12" x14ac:dyDescent="0.35">
      <c r="A3446" s="3">
        <v>742238239</v>
      </c>
      <c r="B3446">
        <v>153019</v>
      </c>
      <c r="C3446">
        <v>1</v>
      </c>
      <c r="D3446" s="2">
        <v>947.95</v>
      </c>
      <c r="E3446" s="2">
        <f>Table29[[#This Row],[quantity]]*Table29[[#This Row],[unit_price]]</f>
        <v>947.95</v>
      </c>
      <c r="F3446" t="str">
        <f>_xlfn.XLOOKUP(Table29[[#This Row],[product_id]],products!A:A,products!B:B)</f>
        <v>Onions</v>
      </c>
      <c r="G3446" t="str">
        <f>_xlfn.XLOOKUP(B:B,products!A:A,products!C:C)</f>
        <v>Fruits &amp; Vegetables</v>
      </c>
      <c r="H3446" t="str">
        <f>_xlfn.XLOOKUP(Table29[[#This Row],[product_id]],products!A:A,products!D:D)</f>
        <v>Aurora LLC</v>
      </c>
      <c r="I3446" s="1">
        <f>_xlfn.XLOOKUP(Table29[[#This Row],[order_id]],orders!A:A,orders!C:C)</f>
        <v>45281.893750000003</v>
      </c>
      <c r="J3446" s="3">
        <f>_xlfn.XLOOKUP(Table29[[#This Row],[order_id]],orders!A:A,orders!B:B)</f>
        <v>10605484</v>
      </c>
      <c r="K3446" s="3" t="str">
        <f>_xlfn.XLOOKUP(Table29[[#This Row],[order_id]],orders!A:A,orders!E:E)</f>
        <v>Cash</v>
      </c>
      <c r="L3446" s="3" t="str">
        <f>_xlfn.XLOOKUP(Table29[[#This Row],[customer id]],customers!A:A,customers!C:C)</f>
        <v>Inactive</v>
      </c>
    </row>
    <row r="3447" spans="1:12" x14ac:dyDescent="0.35">
      <c r="A3447" s="3">
        <v>3146141485</v>
      </c>
      <c r="B3447">
        <v>385113</v>
      </c>
      <c r="C3447">
        <v>2</v>
      </c>
      <c r="D3447" s="2">
        <v>816.38</v>
      </c>
      <c r="E3447" s="2">
        <f>Table29[[#This Row],[quantity]]*Table29[[#This Row],[unit_price]]</f>
        <v>1632.76</v>
      </c>
      <c r="F3447" t="str">
        <f>_xlfn.XLOOKUP(Table29[[#This Row],[product_id]],products!A:A,products!B:B)</f>
        <v>Lotion</v>
      </c>
      <c r="G3447" t="str">
        <f>_xlfn.XLOOKUP(B:B,products!A:A,products!C:C)</f>
        <v>Personal Care</v>
      </c>
      <c r="H3447" t="str">
        <f>_xlfn.XLOOKUP(Table29[[#This Row],[product_id]],products!A:A,products!D:D)</f>
        <v>Sampath, Mane and Mody</v>
      </c>
      <c r="I3447" s="1">
        <f>_xlfn.XLOOKUP(Table29[[#This Row],[order_id]],orders!A:A,orders!C:C)</f>
        <v>45287.352777777778</v>
      </c>
      <c r="J3447" s="3">
        <f>_xlfn.XLOOKUP(Table29[[#This Row],[order_id]],orders!A:A,orders!B:B)</f>
        <v>47625855</v>
      </c>
      <c r="K3447" s="3" t="str">
        <f>_xlfn.XLOOKUP(Table29[[#This Row],[order_id]],orders!A:A,orders!E:E)</f>
        <v>Cash</v>
      </c>
      <c r="L3447" s="3" t="str">
        <f>_xlfn.XLOOKUP(Table29[[#This Row],[customer id]],customers!A:A,customers!C:C)</f>
        <v>New</v>
      </c>
    </row>
    <row r="3448" spans="1:12" x14ac:dyDescent="0.35">
      <c r="A3448" s="3">
        <v>6633702824</v>
      </c>
      <c r="B3448">
        <v>53833</v>
      </c>
      <c r="C3448">
        <v>1</v>
      </c>
      <c r="D3448" s="2">
        <v>134.69</v>
      </c>
      <c r="E3448" s="2">
        <f>Table29[[#This Row],[quantity]]*Table29[[#This Row],[unit_price]]</f>
        <v>134.69</v>
      </c>
      <c r="F3448" t="str">
        <f>_xlfn.XLOOKUP(Table29[[#This Row],[product_id]],products!A:A,products!B:B)</f>
        <v>Rice</v>
      </c>
      <c r="G3448" t="str">
        <f>_xlfn.XLOOKUP(B:B,products!A:A,products!C:C)</f>
        <v>Grocery &amp; Staples</v>
      </c>
      <c r="H3448" t="str">
        <f>_xlfn.XLOOKUP(Table29[[#This Row],[product_id]],products!A:A,products!D:D)</f>
        <v>Tella-Master</v>
      </c>
      <c r="I3448" s="1">
        <f>_xlfn.XLOOKUP(Table29[[#This Row],[order_id]],orders!A:A,orders!C:C)</f>
        <v>45462.370833333334</v>
      </c>
      <c r="J3448" s="3">
        <f>_xlfn.XLOOKUP(Table29[[#This Row],[order_id]],orders!A:A,orders!B:B)</f>
        <v>20148223</v>
      </c>
      <c r="K3448" s="3" t="str">
        <f>_xlfn.XLOOKUP(Table29[[#This Row],[order_id]],orders!A:A,orders!E:E)</f>
        <v>Cash</v>
      </c>
      <c r="L3448" s="3" t="str">
        <f>_xlfn.XLOOKUP(Table29[[#This Row],[customer id]],customers!A:A,customers!C:C)</f>
        <v>Inactive</v>
      </c>
    </row>
    <row r="3449" spans="1:12" x14ac:dyDescent="0.35">
      <c r="A3449" s="3">
        <v>5033749011</v>
      </c>
      <c r="B3449">
        <v>672059</v>
      </c>
      <c r="C3449">
        <v>1</v>
      </c>
      <c r="D3449" s="2">
        <v>672.73</v>
      </c>
      <c r="E3449" s="2">
        <f>Table29[[#This Row],[quantity]]*Table29[[#This Row],[unit_price]]</f>
        <v>672.73</v>
      </c>
      <c r="F3449" t="str">
        <f>_xlfn.XLOOKUP(Table29[[#This Row],[product_id]],products!A:A,products!B:B)</f>
        <v>Toothpaste</v>
      </c>
      <c r="G3449" t="str">
        <f>_xlfn.XLOOKUP(B:B,products!A:A,products!C:C)</f>
        <v>Personal Care</v>
      </c>
      <c r="H3449" t="str">
        <f>_xlfn.XLOOKUP(Table29[[#This Row],[product_id]],products!A:A,products!D:D)</f>
        <v>Kaur-Gola</v>
      </c>
      <c r="I3449" s="1">
        <f>_xlfn.XLOOKUP(Table29[[#This Row],[order_id]],orders!A:A,orders!C:C)</f>
        <v>45221.570833333331</v>
      </c>
      <c r="J3449" s="3">
        <f>_xlfn.XLOOKUP(Table29[[#This Row],[order_id]],orders!A:A,orders!B:B)</f>
        <v>41164215</v>
      </c>
      <c r="K3449" s="3" t="str">
        <f>_xlfn.XLOOKUP(Table29[[#This Row],[order_id]],orders!A:A,orders!E:E)</f>
        <v>Wallet</v>
      </c>
      <c r="L3449" s="3" t="str">
        <f>_xlfn.XLOOKUP(Table29[[#This Row],[customer id]],customers!A:A,customers!C:C)</f>
        <v>Premium</v>
      </c>
    </row>
    <row r="3450" spans="1:12" x14ac:dyDescent="0.35">
      <c r="A3450" s="3">
        <v>4009496217</v>
      </c>
      <c r="B3450">
        <v>692985</v>
      </c>
      <c r="C3450">
        <v>1</v>
      </c>
      <c r="D3450" s="2">
        <v>197.39</v>
      </c>
      <c r="E3450" s="2">
        <f>Table29[[#This Row],[quantity]]*Table29[[#This Row],[unit_price]]</f>
        <v>197.39</v>
      </c>
      <c r="F3450" t="str">
        <f>_xlfn.XLOOKUP(Table29[[#This Row],[product_id]],products!A:A,products!B:B)</f>
        <v>Pulses</v>
      </c>
      <c r="G3450" t="str">
        <f>_xlfn.XLOOKUP(B:B,products!A:A,products!C:C)</f>
        <v>Grocery &amp; Staples</v>
      </c>
      <c r="H3450" t="str">
        <f>_xlfn.XLOOKUP(Table29[[#This Row],[product_id]],products!A:A,products!D:D)</f>
        <v>Wable, Sankaran and Hari</v>
      </c>
      <c r="I3450" s="1">
        <f>_xlfn.XLOOKUP(Table29[[#This Row],[order_id]],orders!A:A,orders!C:C)</f>
        <v>45129.131944444445</v>
      </c>
      <c r="J3450" s="3">
        <f>_xlfn.XLOOKUP(Table29[[#This Row],[order_id]],orders!A:A,orders!B:B)</f>
        <v>62416456</v>
      </c>
      <c r="K3450" s="3" t="str">
        <f>_xlfn.XLOOKUP(Table29[[#This Row],[order_id]],orders!A:A,orders!E:E)</f>
        <v>Wallet</v>
      </c>
      <c r="L3450" s="3" t="str">
        <f>_xlfn.XLOOKUP(Table29[[#This Row],[customer id]],customers!A:A,customers!C:C)</f>
        <v>Inactive</v>
      </c>
    </row>
    <row r="3451" spans="1:12" x14ac:dyDescent="0.35">
      <c r="A3451" s="3">
        <v>4284473821</v>
      </c>
      <c r="B3451">
        <v>677542</v>
      </c>
      <c r="C3451">
        <v>2</v>
      </c>
      <c r="D3451" s="2">
        <v>212.61</v>
      </c>
      <c r="E3451" s="2">
        <f>Table29[[#This Row],[quantity]]*Table29[[#This Row],[unit_price]]</f>
        <v>425.22</v>
      </c>
      <c r="F3451" t="str">
        <f>_xlfn.XLOOKUP(Table29[[#This Row],[product_id]],products!A:A,products!B:B)</f>
        <v>Toilet Cleaner</v>
      </c>
      <c r="G3451" t="str">
        <f>_xlfn.XLOOKUP(B:B,products!A:A,products!C:C)</f>
        <v>Household Care</v>
      </c>
      <c r="H3451" t="str">
        <f>_xlfn.XLOOKUP(Table29[[#This Row],[product_id]],products!A:A,products!D:D)</f>
        <v>Thaman-Lanka</v>
      </c>
      <c r="I3451" s="1">
        <f>_xlfn.XLOOKUP(Table29[[#This Row],[order_id]],orders!A:A,orders!C:C)</f>
        <v>45376.342361111114</v>
      </c>
      <c r="J3451" s="3">
        <f>_xlfn.XLOOKUP(Table29[[#This Row],[order_id]],orders!A:A,orders!B:B)</f>
        <v>87251489</v>
      </c>
      <c r="K3451" s="3" t="str">
        <f>_xlfn.XLOOKUP(Table29[[#This Row],[order_id]],orders!A:A,orders!E:E)</f>
        <v>Cash</v>
      </c>
      <c r="L3451" s="3" t="str">
        <f>_xlfn.XLOOKUP(Table29[[#This Row],[customer id]],customers!A:A,customers!C:C)</f>
        <v>Premium</v>
      </c>
    </row>
    <row r="3452" spans="1:12" x14ac:dyDescent="0.35">
      <c r="A3452" s="3">
        <v>8860588793</v>
      </c>
      <c r="B3452">
        <v>378287</v>
      </c>
      <c r="C3452">
        <v>1</v>
      </c>
      <c r="D3452" s="2">
        <v>332.84</v>
      </c>
      <c r="E3452" s="2">
        <f>Table29[[#This Row],[quantity]]*Table29[[#This Row],[unit_price]]</f>
        <v>332.84</v>
      </c>
      <c r="F3452" t="str">
        <f>_xlfn.XLOOKUP(Table29[[#This Row],[product_id]],products!A:A,products!B:B)</f>
        <v>Lemonade</v>
      </c>
      <c r="G3452" t="str">
        <f>_xlfn.XLOOKUP(B:B,products!A:A,products!C:C)</f>
        <v>Cold Drinks &amp; Juices</v>
      </c>
      <c r="H3452" t="str">
        <f>_xlfn.XLOOKUP(Table29[[#This Row],[product_id]],products!A:A,products!D:D)</f>
        <v>Ramesh-Jain</v>
      </c>
      <c r="I3452" s="1">
        <f>_xlfn.XLOOKUP(Table29[[#This Row],[order_id]],orders!A:A,orders!C:C)</f>
        <v>45141.633333333331</v>
      </c>
      <c r="J3452" s="3">
        <f>_xlfn.XLOOKUP(Table29[[#This Row],[order_id]],orders!A:A,orders!B:B)</f>
        <v>50781611</v>
      </c>
      <c r="K3452" s="3" t="str">
        <f>_xlfn.XLOOKUP(Table29[[#This Row],[order_id]],orders!A:A,orders!E:E)</f>
        <v>Wallet</v>
      </c>
      <c r="L3452" s="3" t="str">
        <f>_xlfn.XLOOKUP(Table29[[#This Row],[customer id]],customers!A:A,customers!C:C)</f>
        <v>Regular</v>
      </c>
    </row>
    <row r="3453" spans="1:12" x14ac:dyDescent="0.35">
      <c r="A3453" s="3">
        <v>5305428485</v>
      </c>
      <c r="B3453">
        <v>890232</v>
      </c>
      <c r="C3453">
        <v>3</v>
      </c>
      <c r="D3453" s="2">
        <v>432</v>
      </c>
      <c r="E3453" s="2">
        <f>Table29[[#This Row],[quantity]]*Table29[[#This Row],[unit_price]]</f>
        <v>1296</v>
      </c>
      <c r="F3453" t="str">
        <f>_xlfn.XLOOKUP(Table29[[#This Row],[product_id]],products!A:A,products!B:B)</f>
        <v>Mango Drink</v>
      </c>
      <c r="G3453" t="str">
        <f>_xlfn.XLOOKUP(B:B,products!A:A,products!C:C)</f>
        <v>Cold Drinks &amp; Juices</v>
      </c>
      <c r="H3453" t="str">
        <f>_xlfn.XLOOKUP(Table29[[#This Row],[product_id]],products!A:A,products!D:D)</f>
        <v>Jha Group</v>
      </c>
      <c r="I3453" s="1">
        <f>_xlfn.XLOOKUP(Table29[[#This Row],[order_id]],orders!A:A,orders!C:C)</f>
        <v>45053.119444444441</v>
      </c>
      <c r="J3453" s="3">
        <f>_xlfn.XLOOKUP(Table29[[#This Row],[order_id]],orders!A:A,orders!B:B)</f>
        <v>9796585</v>
      </c>
      <c r="K3453" s="3" t="str">
        <f>_xlfn.XLOOKUP(Table29[[#This Row],[order_id]],orders!A:A,orders!E:E)</f>
        <v>Cash</v>
      </c>
      <c r="L3453" s="3" t="str">
        <f>_xlfn.XLOOKUP(Table29[[#This Row],[customer id]],customers!A:A,customers!C:C)</f>
        <v>Inactive</v>
      </c>
    </row>
    <row r="3454" spans="1:12" x14ac:dyDescent="0.35">
      <c r="A3454" s="3">
        <v>676278878</v>
      </c>
      <c r="B3454">
        <v>120532</v>
      </c>
      <c r="C3454">
        <v>2</v>
      </c>
      <c r="D3454" s="2">
        <v>697.53</v>
      </c>
      <c r="E3454" s="2">
        <f>Table29[[#This Row],[quantity]]*Table29[[#This Row],[unit_price]]</f>
        <v>1395.06</v>
      </c>
      <c r="F3454" t="str">
        <f>_xlfn.XLOOKUP(Table29[[#This Row],[product_id]],products!A:A,products!B:B)</f>
        <v>Wheat Flour</v>
      </c>
      <c r="G3454" t="str">
        <f>_xlfn.XLOOKUP(B:B,products!A:A,products!C:C)</f>
        <v>Grocery &amp; Staples</v>
      </c>
      <c r="H3454" t="str">
        <f>_xlfn.XLOOKUP(Table29[[#This Row],[product_id]],products!A:A,products!D:D)</f>
        <v>Nazareth Ltd</v>
      </c>
      <c r="I3454" s="1">
        <f>_xlfn.XLOOKUP(Table29[[#This Row],[order_id]],orders!A:A,orders!C:C)</f>
        <v>45024.34375</v>
      </c>
      <c r="J3454" s="3">
        <f>_xlfn.XLOOKUP(Table29[[#This Row],[order_id]],orders!A:A,orders!B:B)</f>
        <v>99784559</v>
      </c>
      <c r="K3454" s="3" t="str">
        <f>_xlfn.XLOOKUP(Table29[[#This Row],[order_id]],orders!A:A,orders!E:E)</f>
        <v>Cash</v>
      </c>
      <c r="L3454" s="3" t="str">
        <f>_xlfn.XLOOKUP(Table29[[#This Row],[customer id]],customers!A:A,customers!C:C)</f>
        <v>Inactive</v>
      </c>
    </row>
    <row r="3455" spans="1:12" x14ac:dyDescent="0.35">
      <c r="A3455" s="3">
        <v>9459854097</v>
      </c>
      <c r="B3455">
        <v>398340</v>
      </c>
      <c r="C3455">
        <v>3</v>
      </c>
      <c r="D3455" s="2">
        <v>651.92999999999995</v>
      </c>
      <c r="E3455" s="2">
        <f>Table29[[#This Row],[quantity]]*Table29[[#This Row],[unit_price]]</f>
        <v>1955.79</v>
      </c>
      <c r="F3455" t="str">
        <f>_xlfn.XLOOKUP(Table29[[#This Row],[product_id]],products!A:A,products!B:B)</f>
        <v>Instant Noodles</v>
      </c>
      <c r="G3455" t="str">
        <f>_xlfn.XLOOKUP(B:B,products!A:A,products!C:C)</f>
        <v>Instant &amp; Frozen Food</v>
      </c>
      <c r="H3455" t="str">
        <f>_xlfn.XLOOKUP(Table29[[#This Row],[product_id]],products!A:A,products!D:D)</f>
        <v>Nadig, Zachariah and Soni</v>
      </c>
      <c r="I3455" s="1">
        <f>_xlfn.XLOOKUP(Table29[[#This Row],[order_id]],orders!A:A,orders!C:C)</f>
        <v>45227.9375</v>
      </c>
      <c r="J3455" s="3">
        <f>_xlfn.XLOOKUP(Table29[[#This Row],[order_id]],orders!A:A,orders!B:B)</f>
        <v>40703374</v>
      </c>
      <c r="K3455" s="3" t="str">
        <f>_xlfn.XLOOKUP(Table29[[#This Row],[order_id]],orders!A:A,orders!E:E)</f>
        <v>Card</v>
      </c>
      <c r="L3455" s="3" t="str">
        <f>_xlfn.XLOOKUP(Table29[[#This Row],[customer id]],customers!A:A,customers!C:C)</f>
        <v>Regular</v>
      </c>
    </row>
    <row r="3456" spans="1:12" x14ac:dyDescent="0.35">
      <c r="A3456" s="3">
        <v>3895596621</v>
      </c>
      <c r="B3456">
        <v>681063</v>
      </c>
      <c r="C3456">
        <v>1</v>
      </c>
      <c r="D3456" s="2">
        <v>321.27999999999997</v>
      </c>
      <c r="E3456" s="2">
        <f>Table29[[#This Row],[quantity]]*Table29[[#This Row],[unit_price]]</f>
        <v>321.27999999999997</v>
      </c>
      <c r="F3456" t="str">
        <f>_xlfn.XLOOKUP(Table29[[#This Row],[product_id]],products!A:A,products!B:B)</f>
        <v>Mango Drink</v>
      </c>
      <c r="G3456" t="str">
        <f>_xlfn.XLOOKUP(B:B,products!A:A,products!C:C)</f>
        <v>Cold Drinks &amp; Juices</v>
      </c>
      <c r="H3456" t="str">
        <f>_xlfn.XLOOKUP(Table29[[#This Row],[product_id]],products!A:A,products!D:D)</f>
        <v>Dass and Sons</v>
      </c>
      <c r="I3456" s="1">
        <f>_xlfn.XLOOKUP(Table29[[#This Row],[order_id]],orders!A:A,orders!C:C)</f>
        <v>45228.181944444441</v>
      </c>
      <c r="J3456" s="3">
        <f>_xlfn.XLOOKUP(Table29[[#This Row],[order_id]],orders!A:A,orders!B:B)</f>
        <v>91243571</v>
      </c>
      <c r="K3456" s="3" t="str">
        <f>_xlfn.XLOOKUP(Table29[[#This Row],[order_id]],orders!A:A,orders!E:E)</f>
        <v>Wallet</v>
      </c>
      <c r="L3456" s="3" t="str">
        <f>_xlfn.XLOOKUP(Table29[[#This Row],[customer id]],customers!A:A,customers!C:C)</f>
        <v>Inactive</v>
      </c>
    </row>
    <row r="3457" spans="1:12" x14ac:dyDescent="0.35">
      <c r="A3457" s="3">
        <v>7750915110</v>
      </c>
      <c r="B3457">
        <v>585299</v>
      </c>
      <c r="C3457">
        <v>3</v>
      </c>
      <c r="D3457" s="2">
        <v>799.46</v>
      </c>
      <c r="E3457" s="2">
        <f>Table29[[#This Row],[quantity]]*Table29[[#This Row],[unit_price]]</f>
        <v>2398.38</v>
      </c>
      <c r="F3457" t="str">
        <f>_xlfn.XLOOKUP(Table29[[#This Row],[product_id]],products!A:A,products!B:B)</f>
        <v>Pet Treats</v>
      </c>
      <c r="G3457" t="str">
        <f>_xlfn.XLOOKUP(B:B,products!A:A,products!C:C)</f>
        <v>Pet Care</v>
      </c>
      <c r="H3457" t="str">
        <f>_xlfn.XLOOKUP(Table29[[#This Row],[product_id]],products!A:A,products!D:D)</f>
        <v>Sharma, Chandra and Prashad</v>
      </c>
      <c r="I3457" s="1">
        <f>_xlfn.XLOOKUP(Table29[[#This Row],[order_id]],orders!A:A,orders!C:C)</f>
        <v>45187.804861111108</v>
      </c>
      <c r="J3457" s="3">
        <f>_xlfn.XLOOKUP(Table29[[#This Row],[order_id]],orders!A:A,orders!B:B)</f>
        <v>49050014</v>
      </c>
      <c r="K3457" s="3" t="str">
        <f>_xlfn.XLOOKUP(Table29[[#This Row],[order_id]],orders!A:A,orders!E:E)</f>
        <v>Card</v>
      </c>
      <c r="L3457" s="3" t="str">
        <f>_xlfn.XLOOKUP(Table29[[#This Row],[customer id]],customers!A:A,customers!C:C)</f>
        <v>Premium</v>
      </c>
    </row>
    <row r="3458" spans="1:12" x14ac:dyDescent="0.35">
      <c r="A3458" s="3">
        <v>5173951989</v>
      </c>
      <c r="B3458">
        <v>968887</v>
      </c>
      <c r="C3458">
        <v>3</v>
      </c>
      <c r="D3458" s="2">
        <v>40.700000000000003</v>
      </c>
      <c r="E3458" s="2">
        <f>Table29[[#This Row],[quantity]]*Table29[[#This Row],[unit_price]]</f>
        <v>122.10000000000001</v>
      </c>
      <c r="F3458" t="str">
        <f>_xlfn.XLOOKUP(Table29[[#This Row],[product_id]],products!A:A,products!B:B)</f>
        <v>Dish Soap</v>
      </c>
      <c r="G3458" t="str">
        <f>_xlfn.XLOOKUP(B:B,products!A:A,products!C:C)</f>
        <v>Household Care</v>
      </c>
      <c r="H3458" t="str">
        <f>_xlfn.XLOOKUP(Table29[[#This Row],[product_id]],products!A:A,products!D:D)</f>
        <v>Keer-Gill</v>
      </c>
      <c r="I3458" s="1">
        <f>_xlfn.XLOOKUP(Table29[[#This Row],[order_id]],orders!A:A,orders!C:C)</f>
        <v>45241.720138888886</v>
      </c>
      <c r="J3458" s="3">
        <f>_xlfn.XLOOKUP(Table29[[#This Row],[order_id]],orders!A:A,orders!B:B)</f>
        <v>43990799</v>
      </c>
      <c r="K3458" s="3" t="str">
        <f>_xlfn.XLOOKUP(Table29[[#This Row],[order_id]],orders!A:A,orders!E:E)</f>
        <v>Card</v>
      </c>
      <c r="L3458" s="3" t="str">
        <f>_xlfn.XLOOKUP(Table29[[#This Row],[customer id]],customers!A:A,customers!C:C)</f>
        <v>Regular</v>
      </c>
    </row>
    <row r="3459" spans="1:12" x14ac:dyDescent="0.35">
      <c r="A3459" s="3">
        <v>6388954643</v>
      </c>
      <c r="B3459">
        <v>600767</v>
      </c>
      <c r="C3459">
        <v>3</v>
      </c>
      <c r="D3459" s="2">
        <v>722.42</v>
      </c>
      <c r="E3459" s="2">
        <f>Table29[[#This Row],[quantity]]*Table29[[#This Row],[unit_price]]</f>
        <v>2167.2599999999998</v>
      </c>
      <c r="F3459" t="str">
        <f>_xlfn.XLOOKUP(Table29[[#This Row],[product_id]],products!A:A,products!B:B)</f>
        <v>Toothpaste</v>
      </c>
      <c r="G3459" t="str">
        <f>_xlfn.XLOOKUP(B:B,products!A:A,products!C:C)</f>
        <v>Personal Care</v>
      </c>
      <c r="H3459" t="str">
        <f>_xlfn.XLOOKUP(Table29[[#This Row],[product_id]],products!A:A,products!D:D)</f>
        <v>Balan Group</v>
      </c>
      <c r="I3459" s="1">
        <f>_xlfn.XLOOKUP(Table29[[#This Row],[order_id]],orders!A:A,orders!C:C)</f>
        <v>45345.285416666666</v>
      </c>
      <c r="J3459" s="3">
        <f>_xlfn.XLOOKUP(Table29[[#This Row],[order_id]],orders!A:A,orders!B:B)</f>
        <v>80286283</v>
      </c>
      <c r="K3459" s="3" t="str">
        <f>_xlfn.XLOOKUP(Table29[[#This Row],[order_id]],orders!A:A,orders!E:E)</f>
        <v>Card</v>
      </c>
      <c r="L3459" s="3" t="str">
        <f>_xlfn.XLOOKUP(Table29[[#This Row],[customer id]],customers!A:A,customers!C:C)</f>
        <v>Regular</v>
      </c>
    </row>
    <row r="3460" spans="1:12" x14ac:dyDescent="0.35">
      <c r="A3460" s="3">
        <v>5819387689</v>
      </c>
      <c r="B3460">
        <v>942001</v>
      </c>
      <c r="C3460">
        <v>3</v>
      </c>
      <c r="D3460" s="2">
        <v>671.55</v>
      </c>
      <c r="E3460" s="2">
        <f>Table29[[#This Row],[quantity]]*Table29[[#This Row],[unit_price]]</f>
        <v>2014.6499999999999</v>
      </c>
      <c r="F3460" t="str">
        <f>_xlfn.XLOOKUP(Table29[[#This Row],[product_id]],products!A:A,products!B:B)</f>
        <v>Cat Food</v>
      </c>
      <c r="G3460" t="str">
        <f>_xlfn.XLOOKUP(B:B,products!A:A,products!C:C)</f>
        <v>Pet Care</v>
      </c>
      <c r="H3460" t="str">
        <f>_xlfn.XLOOKUP(Table29[[#This Row],[product_id]],products!A:A,products!D:D)</f>
        <v>Acharya Ltd</v>
      </c>
      <c r="I3460" s="1">
        <f>_xlfn.XLOOKUP(Table29[[#This Row],[order_id]],orders!A:A,orders!C:C)</f>
        <v>45177.756944444445</v>
      </c>
      <c r="J3460" s="3">
        <f>_xlfn.XLOOKUP(Table29[[#This Row],[order_id]],orders!A:A,orders!B:B)</f>
        <v>49152878</v>
      </c>
      <c r="K3460" s="3" t="str">
        <f>_xlfn.XLOOKUP(Table29[[#This Row],[order_id]],orders!A:A,orders!E:E)</f>
        <v>Wallet</v>
      </c>
      <c r="L3460" s="3" t="str">
        <f>_xlfn.XLOOKUP(Table29[[#This Row],[customer id]],customers!A:A,customers!C:C)</f>
        <v>Premium</v>
      </c>
    </row>
    <row r="3461" spans="1:12" x14ac:dyDescent="0.35">
      <c r="A3461" s="3">
        <v>4184037584</v>
      </c>
      <c r="B3461">
        <v>901144</v>
      </c>
      <c r="C3461">
        <v>3</v>
      </c>
      <c r="D3461" s="2">
        <v>340.36</v>
      </c>
      <c r="E3461" s="2">
        <f>Table29[[#This Row],[quantity]]*Table29[[#This Row],[unit_price]]</f>
        <v>1021.08</v>
      </c>
      <c r="F3461" t="str">
        <f>_xlfn.XLOOKUP(Table29[[#This Row],[product_id]],products!A:A,products!B:B)</f>
        <v>Sugar</v>
      </c>
      <c r="G3461" t="str">
        <f>_xlfn.XLOOKUP(B:B,products!A:A,products!C:C)</f>
        <v>Grocery &amp; Staples</v>
      </c>
      <c r="H3461" t="str">
        <f>_xlfn.XLOOKUP(Table29[[#This Row],[product_id]],products!A:A,products!D:D)</f>
        <v>Deo-Kamdar</v>
      </c>
      <c r="I3461" s="1">
        <f>_xlfn.XLOOKUP(Table29[[#This Row],[order_id]],orders!A:A,orders!C:C)</f>
        <v>45214.387499999997</v>
      </c>
      <c r="J3461" s="3">
        <f>_xlfn.XLOOKUP(Table29[[#This Row],[order_id]],orders!A:A,orders!B:B)</f>
        <v>68419593</v>
      </c>
      <c r="K3461" s="3" t="str">
        <f>_xlfn.XLOOKUP(Table29[[#This Row],[order_id]],orders!A:A,orders!E:E)</f>
        <v>Card</v>
      </c>
      <c r="L3461" s="3" t="str">
        <f>_xlfn.XLOOKUP(Table29[[#This Row],[customer id]],customers!A:A,customers!C:C)</f>
        <v>Inactive</v>
      </c>
    </row>
    <row r="3462" spans="1:12" x14ac:dyDescent="0.35">
      <c r="A3462" s="3">
        <v>9525140554</v>
      </c>
      <c r="B3462">
        <v>153019</v>
      </c>
      <c r="C3462">
        <v>3</v>
      </c>
      <c r="D3462" s="2">
        <v>947.95</v>
      </c>
      <c r="E3462" s="2">
        <f>Table29[[#This Row],[quantity]]*Table29[[#This Row],[unit_price]]</f>
        <v>2843.8500000000004</v>
      </c>
      <c r="F3462" t="str">
        <f>_xlfn.XLOOKUP(Table29[[#This Row],[product_id]],products!A:A,products!B:B)</f>
        <v>Onions</v>
      </c>
      <c r="G3462" t="str">
        <f>_xlfn.XLOOKUP(B:B,products!A:A,products!C:C)</f>
        <v>Fruits &amp; Vegetables</v>
      </c>
      <c r="H3462" t="str">
        <f>_xlfn.XLOOKUP(Table29[[#This Row],[product_id]],products!A:A,products!D:D)</f>
        <v>Aurora LLC</v>
      </c>
      <c r="I3462" s="1">
        <f>_xlfn.XLOOKUP(Table29[[#This Row],[order_id]],orders!A:A,orders!C:C)</f>
        <v>45580.382638888892</v>
      </c>
      <c r="J3462" s="3">
        <f>_xlfn.XLOOKUP(Table29[[#This Row],[order_id]],orders!A:A,orders!B:B)</f>
        <v>91500615</v>
      </c>
      <c r="K3462" s="3" t="str">
        <f>_xlfn.XLOOKUP(Table29[[#This Row],[order_id]],orders!A:A,orders!E:E)</f>
        <v>Card</v>
      </c>
      <c r="L3462" s="3" t="str">
        <f>_xlfn.XLOOKUP(Table29[[#This Row],[customer id]],customers!A:A,customers!C:C)</f>
        <v>Premium</v>
      </c>
    </row>
    <row r="3463" spans="1:12" x14ac:dyDescent="0.35">
      <c r="A3463" s="3">
        <v>1617927874</v>
      </c>
      <c r="B3463">
        <v>365132</v>
      </c>
      <c r="C3463">
        <v>1</v>
      </c>
      <c r="D3463" s="2">
        <v>229.38</v>
      </c>
      <c r="E3463" s="2">
        <f>Table29[[#This Row],[quantity]]*Table29[[#This Row],[unit_price]]</f>
        <v>229.38</v>
      </c>
      <c r="F3463" t="str">
        <f>_xlfn.XLOOKUP(Table29[[#This Row],[product_id]],products!A:A,products!B:B)</f>
        <v>Instant Noodles</v>
      </c>
      <c r="G3463" t="str">
        <f>_xlfn.XLOOKUP(B:B,products!A:A,products!C:C)</f>
        <v>Instant &amp; Frozen Food</v>
      </c>
      <c r="H3463" t="str">
        <f>_xlfn.XLOOKUP(Table29[[#This Row],[product_id]],products!A:A,products!D:D)</f>
        <v>Dar-Kumar</v>
      </c>
      <c r="I3463" s="1">
        <f>_xlfn.XLOOKUP(Table29[[#This Row],[order_id]],orders!A:A,orders!C:C)</f>
        <v>45549.665972222225</v>
      </c>
      <c r="J3463" s="3">
        <f>_xlfn.XLOOKUP(Table29[[#This Row],[order_id]],orders!A:A,orders!B:B)</f>
        <v>84993732</v>
      </c>
      <c r="K3463" s="3" t="str">
        <f>_xlfn.XLOOKUP(Table29[[#This Row],[order_id]],orders!A:A,orders!E:E)</f>
        <v>UPI</v>
      </c>
      <c r="L3463" s="3" t="str">
        <f>_xlfn.XLOOKUP(Table29[[#This Row],[customer id]],customers!A:A,customers!C:C)</f>
        <v>Regular</v>
      </c>
    </row>
    <row r="3464" spans="1:12" x14ac:dyDescent="0.35">
      <c r="A3464" s="3">
        <v>1543944105</v>
      </c>
      <c r="B3464">
        <v>818990</v>
      </c>
      <c r="C3464">
        <v>3</v>
      </c>
      <c r="D3464" s="2">
        <v>163.55000000000001</v>
      </c>
      <c r="E3464" s="2">
        <f>Table29[[#This Row],[quantity]]*Table29[[#This Row],[unit_price]]</f>
        <v>490.65000000000003</v>
      </c>
      <c r="F3464" t="str">
        <f>_xlfn.XLOOKUP(Table29[[#This Row],[product_id]],products!A:A,products!B:B)</f>
        <v>Tomatoes</v>
      </c>
      <c r="G3464" t="str">
        <f>_xlfn.XLOOKUP(B:B,products!A:A,products!C:C)</f>
        <v>Fruits &amp; Vegetables</v>
      </c>
      <c r="H3464" t="str">
        <f>_xlfn.XLOOKUP(Table29[[#This Row],[product_id]],products!A:A,products!D:D)</f>
        <v>Dugar Group</v>
      </c>
      <c r="I3464" s="1">
        <f>_xlfn.XLOOKUP(Table29[[#This Row],[order_id]],orders!A:A,orders!C:C)</f>
        <v>45586.743055555555</v>
      </c>
      <c r="J3464" s="3">
        <f>_xlfn.XLOOKUP(Table29[[#This Row],[order_id]],orders!A:A,orders!B:B)</f>
        <v>82804543</v>
      </c>
      <c r="K3464" s="3" t="str">
        <f>_xlfn.XLOOKUP(Table29[[#This Row],[order_id]],orders!A:A,orders!E:E)</f>
        <v>Wallet</v>
      </c>
      <c r="L3464" s="3" t="str">
        <f>_xlfn.XLOOKUP(Table29[[#This Row],[customer id]],customers!A:A,customers!C:C)</f>
        <v>New</v>
      </c>
    </row>
    <row r="3465" spans="1:12" x14ac:dyDescent="0.35">
      <c r="A3465" s="3">
        <v>341580530</v>
      </c>
      <c r="B3465">
        <v>706112</v>
      </c>
      <c r="C3465">
        <v>2</v>
      </c>
      <c r="D3465" s="2">
        <v>478.79</v>
      </c>
      <c r="E3465" s="2">
        <f>Table29[[#This Row],[quantity]]*Table29[[#This Row],[unit_price]]</f>
        <v>957.58</v>
      </c>
      <c r="F3465" t="str">
        <f>_xlfn.XLOOKUP(Table29[[#This Row],[product_id]],products!A:A,products!B:B)</f>
        <v>Vitamins</v>
      </c>
      <c r="G3465" t="str">
        <f>_xlfn.XLOOKUP(B:B,products!A:A,products!C:C)</f>
        <v>Pharmacy</v>
      </c>
      <c r="H3465" t="str">
        <f>_xlfn.XLOOKUP(Table29[[#This Row],[product_id]],products!A:A,products!D:D)</f>
        <v>Magar, Gara and Garg</v>
      </c>
      <c r="I3465" s="1">
        <f>_xlfn.XLOOKUP(Table29[[#This Row],[order_id]],orders!A:A,orders!C:C)</f>
        <v>45483.299305555556</v>
      </c>
      <c r="J3465" s="3">
        <f>_xlfn.XLOOKUP(Table29[[#This Row],[order_id]],orders!A:A,orders!B:B)</f>
        <v>45804389</v>
      </c>
      <c r="K3465" s="3" t="str">
        <f>_xlfn.XLOOKUP(Table29[[#This Row],[order_id]],orders!A:A,orders!E:E)</f>
        <v>Cash</v>
      </c>
      <c r="L3465" s="3" t="str">
        <f>_xlfn.XLOOKUP(Table29[[#This Row],[customer id]],customers!A:A,customers!C:C)</f>
        <v>Inactive</v>
      </c>
    </row>
    <row r="3466" spans="1:12" x14ac:dyDescent="0.35">
      <c r="A3466" s="3">
        <v>5133661902</v>
      </c>
      <c r="B3466">
        <v>937542</v>
      </c>
      <c r="C3466">
        <v>1</v>
      </c>
      <c r="D3466" s="2">
        <v>97.04</v>
      </c>
      <c r="E3466" s="2">
        <f>Table29[[#This Row],[quantity]]*Table29[[#This Row],[unit_price]]</f>
        <v>97.04</v>
      </c>
      <c r="F3466" t="str">
        <f>_xlfn.XLOOKUP(Table29[[#This Row],[product_id]],products!A:A,products!B:B)</f>
        <v>Wheat Flour</v>
      </c>
      <c r="G3466" t="str">
        <f>_xlfn.XLOOKUP(B:B,products!A:A,products!C:C)</f>
        <v>Grocery &amp; Staples</v>
      </c>
      <c r="H3466" t="str">
        <f>_xlfn.XLOOKUP(Table29[[#This Row],[product_id]],products!A:A,products!D:D)</f>
        <v>Khurana and Sons</v>
      </c>
      <c r="I3466" s="1">
        <f>_xlfn.XLOOKUP(Table29[[#This Row],[order_id]],orders!A:A,orders!C:C)</f>
        <v>45243.946527777778</v>
      </c>
      <c r="J3466" s="3">
        <f>_xlfn.XLOOKUP(Table29[[#This Row],[order_id]],orders!A:A,orders!B:B)</f>
        <v>79695653</v>
      </c>
      <c r="K3466" s="3" t="str">
        <f>_xlfn.XLOOKUP(Table29[[#This Row],[order_id]],orders!A:A,orders!E:E)</f>
        <v>Card</v>
      </c>
      <c r="L3466" s="3" t="str">
        <f>_xlfn.XLOOKUP(Table29[[#This Row],[customer id]],customers!A:A,customers!C:C)</f>
        <v>Regular</v>
      </c>
    </row>
    <row r="3467" spans="1:12" x14ac:dyDescent="0.35">
      <c r="A3467" s="3">
        <v>4557328309</v>
      </c>
      <c r="B3467">
        <v>690565</v>
      </c>
      <c r="C3467">
        <v>2</v>
      </c>
      <c r="D3467" s="2">
        <v>951.27</v>
      </c>
      <c r="E3467" s="2">
        <f>Table29[[#This Row],[quantity]]*Table29[[#This Row],[unit_price]]</f>
        <v>1902.54</v>
      </c>
      <c r="F3467" t="str">
        <f>_xlfn.XLOOKUP(Table29[[#This Row],[product_id]],products!A:A,products!B:B)</f>
        <v>Cookies</v>
      </c>
      <c r="G3467" t="str">
        <f>_xlfn.XLOOKUP(B:B,products!A:A,products!C:C)</f>
        <v>Snacks &amp; Munchies</v>
      </c>
      <c r="H3467" t="str">
        <f>_xlfn.XLOOKUP(Table29[[#This Row],[product_id]],products!A:A,products!D:D)</f>
        <v>Roy, Seth and Patla</v>
      </c>
      <c r="I3467" s="1">
        <f>_xlfn.XLOOKUP(Table29[[#This Row],[order_id]],orders!A:A,orders!C:C)</f>
        <v>45456.05972222222</v>
      </c>
      <c r="J3467" s="3">
        <f>_xlfn.XLOOKUP(Table29[[#This Row],[order_id]],orders!A:A,orders!B:B)</f>
        <v>82854537</v>
      </c>
      <c r="K3467" s="3" t="str">
        <f>_xlfn.XLOOKUP(Table29[[#This Row],[order_id]],orders!A:A,orders!E:E)</f>
        <v>Cash</v>
      </c>
      <c r="L3467" s="3" t="str">
        <f>_xlfn.XLOOKUP(Table29[[#This Row],[customer id]],customers!A:A,customers!C:C)</f>
        <v>Inactive</v>
      </c>
    </row>
    <row r="3468" spans="1:12" x14ac:dyDescent="0.35">
      <c r="A3468" s="3">
        <v>4479421205</v>
      </c>
      <c r="B3468">
        <v>890232</v>
      </c>
      <c r="C3468">
        <v>3</v>
      </c>
      <c r="D3468" s="2">
        <v>432</v>
      </c>
      <c r="E3468" s="2">
        <f>Table29[[#This Row],[quantity]]*Table29[[#This Row],[unit_price]]</f>
        <v>1296</v>
      </c>
      <c r="F3468" t="str">
        <f>_xlfn.XLOOKUP(Table29[[#This Row],[product_id]],products!A:A,products!B:B)</f>
        <v>Mango Drink</v>
      </c>
      <c r="G3468" t="str">
        <f>_xlfn.XLOOKUP(B:B,products!A:A,products!C:C)</f>
        <v>Cold Drinks &amp; Juices</v>
      </c>
      <c r="H3468" t="str">
        <f>_xlfn.XLOOKUP(Table29[[#This Row],[product_id]],products!A:A,products!D:D)</f>
        <v>Jha Group</v>
      </c>
      <c r="I3468" s="1">
        <f>_xlfn.XLOOKUP(Table29[[#This Row],[order_id]],orders!A:A,orders!C:C)</f>
        <v>45475.511111111111</v>
      </c>
      <c r="J3468" s="3">
        <f>_xlfn.XLOOKUP(Table29[[#This Row],[order_id]],orders!A:A,orders!B:B)</f>
        <v>3893903</v>
      </c>
      <c r="K3468" s="3" t="str">
        <f>_xlfn.XLOOKUP(Table29[[#This Row],[order_id]],orders!A:A,orders!E:E)</f>
        <v>Cash</v>
      </c>
      <c r="L3468" s="3" t="str">
        <f>_xlfn.XLOOKUP(Table29[[#This Row],[customer id]],customers!A:A,customers!C:C)</f>
        <v>New</v>
      </c>
    </row>
    <row r="3469" spans="1:12" x14ac:dyDescent="0.35">
      <c r="A3469" s="3">
        <v>5740294639</v>
      </c>
      <c r="B3469">
        <v>799688</v>
      </c>
      <c r="C3469">
        <v>2</v>
      </c>
      <c r="D3469" s="2">
        <v>309.62</v>
      </c>
      <c r="E3469" s="2">
        <f>Table29[[#This Row],[quantity]]*Table29[[#This Row],[unit_price]]</f>
        <v>619.24</v>
      </c>
      <c r="F3469" t="str">
        <f>_xlfn.XLOOKUP(Table29[[#This Row],[product_id]],products!A:A,products!B:B)</f>
        <v>Lotion</v>
      </c>
      <c r="G3469" t="str">
        <f>_xlfn.XLOOKUP(B:B,products!A:A,products!C:C)</f>
        <v>Personal Care</v>
      </c>
      <c r="H3469" t="str">
        <f>_xlfn.XLOOKUP(Table29[[#This Row],[product_id]],products!A:A,products!D:D)</f>
        <v>Arora LLC</v>
      </c>
      <c r="I3469" s="1">
        <f>_xlfn.XLOOKUP(Table29[[#This Row],[order_id]],orders!A:A,orders!C:C)</f>
        <v>45138.544444444444</v>
      </c>
      <c r="J3469" s="3">
        <f>_xlfn.XLOOKUP(Table29[[#This Row],[order_id]],orders!A:A,orders!B:B)</f>
        <v>67908555</v>
      </c>
      <c r="K3469" s="3" t="str">
        <f>_xlfn.XLOOKUP(Table29[[#This Row],[order_id]],orders!A:A,orders!E:E)</f>
        <v>Wallet</v>
      </c>
      <c r="L3469" s="3" t="str">
        <f>_xlfn.XLOOKUP(Table29[[#This Row],[customer id]],customers!A:A,customers!C:C)</f>
        <v>New</v>
      </c>
    </row>
    <row r="3470" spans="1:12" x14ac:dyDescent="0.35">
      <c r="A3470" s="3">
        <v>8114060961</v>
      </c>
      <c r="B3470">
        <v>803607</v>
      </c>
      <c r="C3470">
        <v>3</v>
      </c>
      <c r="D3470" s="2">
        <v>949.73</v>
      </c>
      <c r="E3470" s="2">
        <f>Table29[[#This Row],[quantity]]*Table29[[#This Row],[unit_price]]</f>
        <v>2849.19</v>
      </c>
      <c r="F3470" t="str">
        <f>_xlfn.XLOOKUP(Table29[[#This Row],[product_id]],products!A:A,products!B:B)</f>
        <v>Soap</v>
      </c>
      <c r="G3470" t="str">
        <f>_xlfn.XLOOKUP(B:B,products!A:A,products!C:C)</f>
        <v>Personal Care</v>
      </c>
      <c r="H3470" t="str">
        <f>_xlfn.XLOOKUP(Table29[[#This Row],[product_id]],products!A:A,products!D:D)</f>
        <v>Kadakia, Mohan and Sathe</v>
      </c>
      <c r="I3470" s="1">
        <f>_xlfn.XLOOKUP(Table29[[#This Row],[order_id]],orders!A:A,orders!C:C)</f>
        <v>45211.734027777777</v>
      </c>
      <c r="J3470" s="3">
        <f>_xlfn.XLOOKUP(Table29[[#This Row],[order_id]],orders!A:A,orders!B:B)</f>
        <v>28394354</v>
      </c>
      <c r="K3470" s="3" t="str">
        <f>_xlfn.XLOOKUP(Table29[[#This Row],[order_id]],orders!A:A,orders!E:E)</f>
        <v>Wallet</v>
      </c>
      <c r="L3470" s="3" t="str">
        <f>_xlfn.XLOOKUP(Table29[[#This Row],[customer id]],customers!A:A,customers!C:C)</f>
        <v>Regular</v>
      </c>
    </row>
    <row r="3471" spans="1:12" x14ac:dyDescent="0.35">
      <c r="A3471" s="3">
        <v>5744553133</v>
      </c>
      <c r="B3471">
        <v>373536</v>
      </c>
      <c r="C3471">
        <v>1</v>
      </c>
      <c r="D3471" s="2">
        <v>494.17</v>
      </c>
      <c r="E3471" s="2">
        <f>Table29[[#This Row],[quantity]]*Table29[[#This Row],[unit_price]]</f>
        <v>494.17</v>
      </c>
      <c r="F3471" t="str">
        <f>_xlfn.XLOOKUP(Table29[[#This Row],[product_id]],products!A:A,products!B:B)</f>
        <v>Dog Food</v>
      </c>
      <c r="G3471" t="str">
        <f>_xlfn.XLOOKUP(B:B,products!A:A,products!C:C)</f>
        <v>Pet Care</v>
      </c>
      <c r="H3471" t="str">
        <f>_xlfn.XLOOKUP(Table29[[#This Row],[product_id]],products!A:A,products!D:D)</f>
        <v>Chauhan-Sabharwal</v>
      </c>
      <c r="I3471" s="1">
        <f>_xlfn.XLOOKUP(Table29[[#This Row],[order_id]],orders!A:A,orders!C:C)</f>
        <v>45401.131944444445</v>
      </c>
      <c r="J3471" s="3">
        <f>_xlfn.XLOOKUP(Table29[[#This Row],[order_id]],orders!A:A,orders!B:B)</f>
        <v>60495351</v>
      </c>
      <c r="K3471" s="3" t="str">
        <f>_xlfn.XLOOKUP(Table29[[#This Row],[order_id]],orders!A:A,orders!E:E)</f>
        <v>Card</v>
      </c>
      <c r="L3471" s="3" t="str">
        <f>_xlfn.XLOOKUP(Table29[[#This Row],[customer id]],customers!A:A,customers!C:C)</f>
        <v>New</v>
      </c>
    </row>
    <row r="3472" spans="1:12" x14ac:dyDescent="0.35">
      <c r="A3472" s="3">
        <v>5029893308</v>
      </c>
      <c r="B3472">
        <v>771228</v>
      </c>
      <c r="C3472">
        <v>2</v>
      </c>
      <c r="D3472" s="2">
        <v>83.18</v>
      </c>
      <c r="E3472" s="2">
        <f>Table29[[#This Row],[quantity]]*Table29[[#This Row],[unit_price]]</f>
        <v>166.36</v>
      </c>
      <c r="F3472" t="str">
        <f>_xlfn.XLOOKUP(Table29[[#This Row],[product_id]],products!A:A,products!B:B)</f>
        <v>Pet Treats</v>
      </c>
      <c r="G3472" t="str">
        <f>_xlfn.XLOOKUP(B:B,products!A:A,products!C:C)</f>
        <v>Pet Care</v>
      </c>
      <c r="H3472" t="str">
        <f>_xlfn.XLOOKUP(Table29[[#This Row],[product_id]],products!A:A,products!D:D)</f>
        <v>Raja and Sons</v>
      </c>
      <c r="I3472" s="1">
        <f>_xlfn.XLOOKUP(Table29[[#This Row],[order_id]],orders!A:A,orders!C:C)</f>
        <v>45317.614583333336</v>
      </c>
      <c r="J3472" s="3">
        <f>_xlfn.XLOOKUP(Table29[[#This Row],[order_id]],orders!A:A,orders!B:B)</f>
        <v>73799927</v>
      </c>
      <c r="K3472" s="3" t="str">
        <f>_xlfn.XLOOKUP(Table29[[#This Row],[order_id]],orders!A:A,orders!E:E)</f>
        <v>UPI</v>
      </c>
      <c r="L3472" s="3" t="str">
        <f>_xlfn.XLOOKUP(Table29[[#This Row],[customer id]],customers!A:A,customers!C:C)</f>
        <v>New</v>
      </c>
    </row>
    <row r="3473" spans="1:12" x14ac:dyDescent="0.35">
      <c r="A3473" s="3">
        <v>9663384689</v>
      </c>
      <c r="B3473">
        <v>739534</v>
      </c>
      <c r="C3473">
        <v>1</v>
      </c>
      <c r="D3473" s="2">
        <v>994.56</v>
      </c>
      <c r="E3473" s="2">
        <f>Table29[[#This Row],[quantity]]*Table29[[#This Row],[unit_price]]</f>
        <v>994.56</v>
      </c>
      <c r="F3473" t="str">
        <f>_xlfn.XLOOKUP(Table29[[#This Row],[product_id]],products!A:A,products!B:B)</f>
        <v>Toilet Cleaner</v>
      </c>
      <c r="G3473" t="str">
        <f>_xlfn.XLOOKUP(B:B,products!A:A,products!C:C)</f>
        <v>Household Care</v>
      </c>
      <c r="H3473" t="str">
        <f>_xlfn.XLOOKUP(Table29[[#This Row],[product_id]],products!A:A,products!D:D)</f>
        <v>Gera, Narang and Karpe</v>
      </c>
      <c r="I3473" s="1">
        <f>_xlfn.XLOOKUP(Table29[[#This Row],[order_id]],orders!A:A,orders!C:C)</f>
        <v>45009.706250000003</v>
      </c>
      <c r="J3473" s="3">
        <f>_xlfn.XLOOKUP(Table29[[#This Row],[order_id]],orders!A:A,orders!B:B)</f>
        <v>89523804</v>
      </c>
      <c r="K3473" s="3" t="str">
        <f>_xlfn.XLOOKUP(Table29[[#This Row],[order_id]],orders!A:A,orders!E:E)</f>
        <v>Cash</v>
      </c>
      <c r="L3473" s="3" t="str">
        <f>_xlfn.XLOOKUP(Table29[[#This Row],[customer id]],customers!A:A,customers!C:C)</f>
        <v>Inactive</v>
      </c>
    </row>
    <row r="3474" spans="1:12" x14ac:dyDescent="0.35">
      <c r="A3474" s="3">
        <v>7919240958</v>
      </c>
      <c r="B3474">
        <v>799459</v>
      </c>
      <c r="C3474">
        <v>2</v>
      </c>
      <c r="D3474" s="2">
        <v>852.02</v>
      </c>
      <c r="E3474" s="2">
        <f>Table29[[#This Row],[quantity]]*Table29[[#This Row],[unit_price]]</f>
        <v>1704.04</v>
      </c>
      <c r="F3474" t="str">
        <f>_xlfn.XLOOKUP(Table29[[#This Row],[product_id]],products!A:A,products!B:B)</f>
        <v>Vitamins</v>
      </c>
      <c r="G3474" t="str">
        <f>_xlfn.XLOOKUP(B:B,products!A:A,products!C:C)</f>
        <v>Pharmacy</v>
      </c>
      <c r="H3474" t="str">
        <f>_xlfn.XLOOKUP(Table29[[#This Row],[product_id]],products!A:A,products!D:D)</f>
        <v>Garg, Kari and Kapur</v>
      </c>
      <c r="I3474" s="1">
        <f>_xlfn.XLOOKUP(Table29[[#This Row],[order_id]],orders!A:A,orders!C:C)</f>
        <v>45064.999305555553</v>
      </c>
      <c r="J3474" s="3">
        <f>_xlfn.XLOOKUP(Table29[[#This Row],[order_id]],orders!A:A,orders!B:B)</f>
        <v>91614690</v>
      </c>
      <c r="K3474" s="3" t="str">
        <f>_xlfn.XLOOKUP(Table29[[#This Row],[order_id]],orders!A:A,orders!E:E)</f>
        <v>Cash</v>
      </c>
      <c r="L3474" s="3" t="str">
        <f>_xlfn.XLOOKUP(Table29[[#This Row],[customer id]],customers!A:A,customers!C:C)</f>
        <v>Premium</v>
      </c>
    </row>
    <row r="3475" spans="1:12" x14ac:dyDescent="0.35">
      <c r="A3475" s="3">
        <v>5211751826</v>
      </c>
      <c r="B3475">
        <v>15314</v>
      </c>
      <c r="C3475">
        <v>2</v>
      </c>
      <c r="D3475" s="2">
        <v>578.85</v>
      </c>
      <c r="E3475" s="2">
        <f>Table29[[#This Row],[quantity]]*Table29[[#This Row],[unit_price]]</f>
        <v>1157.7</v>
      </c>
      <c r="F3475" t="str">
        <f>_xlfn.XLOOKUP(Table29[[#This Row],[product_id]],products!A:A,products!B:B)</f>
        <v>Cheese</v>
      </c>
      <c r="G3475" t="str">
        <f>_xlfn.XLOOKUP(B:B,products!A:A,products!C:C)</f>
        <v>Dairy &amp; Breakfast</v>
      </c>
      <c r="H3475" t="str">
        <f>_xlfn.XLOOKUP(Table29[[#This Row],[product_id]],products!A:A,products!D:D)</f>
        <v>Banik-Ratta</v>
      </c>
      <c r="I3475" s="1">
        <f>_xlfn.XLOOKUP(Table29[[#This Row],[order_id]],orders!A:A,orders!C:C)</f>
        <v>45169.072916666664</v>
      </c>
      <c r="J3475" s="3">
        <f>_xlfn.XLOOKUP(Table29[[#This Row],[order_id]],orders!A:A,orders!B:B)</f>
        <v>77768189</v>
      </c>
      <c r="K3475" s="3" t="str">
        <f>_xlfn.XLOOKUP(Table29[[#This Row],[order_id]],orders!A:A,orders!E:E)</f>
        <v>Card</v>
      </c>
      <c r="L3475" s="3" t="str">
        <f>_xlfn.XLOOKUP(Table29[[#This Row],[customer id]],customers!A:A,customers!C:C)</f>
        <v>Regular</v>
      </c>
    </row>
    <row r="3476" spans="1:12" x14ac:dyDescent="0.35">
      <c r="A3476" s="3">
        <v>8713129069</v>
      </c>
      <c r="B3476">
        <v>470449</v>
      </c>
      <c r="C3476">
        <v>2</v>
      </c>
      <c r="D3476" s="2">
        <v>827.77</v>
      </c>
      <c r="E3476" s="2">
        <f>Table29[[#This Row],[quantity]]*Table29[[#This Row],[unit_price]]</f>
        <v>1655.54</v>
      </c>
      <c r="F3476" t="str">
        <f>_xlfn.XLOOKUP(Table29[[#This Row],[product_id]],products!A:A,products!B:B)</f>
        <v>Frozen Biryani</v>
      </c>
      <c r="G3476" t="str">
        <f>_xlfn.XLOOKUP(B:B,products!A:A,products!C:C)</f>
        <v>Instant &amp; Frozen Food</v>
      </c>
      <c r="H3476" t="str">
        <f>_xlfn.XLOOKUP(Table29[[#This Row],[product_id]],products!A:A,products!D:D)</f>
        <v>Kohli-Sawhney</v>
      </c>
      <c r="I3476" s="1">
        <f>_xlfn.XLOOKUP(Table29[[#This Row],[order_id]],orders!A:A,orders!C:C)</f>
        <v>45581.353472222225</v>
      </c>
      <c r="J3476" s="3">
        <f>_xlfn.XLOOKUP(Table29[[#This Row],[order_id]],orders!A:A,orders!B:B)</f>
        <v>13189939</v>
      </c>
      <c r="K3476" s="3" t="str">
        <f>_xlfn.XLOOKUP(Table29[[#This Row],[order_id]],orders!A:A,orders!E:E)</f>
        <v>UPI</v>
      </c>
      <c r="L3476" s="3" t="str">
        <f>_xlfn.XLOOKUP(Table29[[#This Row],[customer id]],customers!A:A,customers!C:C)</f>
        <v>Inactive</v>
      </c>
    </row>
    <row r="3477" spans="1:12" x14ac:dyDescent="0.35">
      <c r="A3477" s="3">
        <v>1407304162</v>
      </c>
      <c r="B3477">
        <v>969851</v>
      </c>
      <c r="C3477">
        <v>3</v>
      </c>
      <c r="D3477" s="2">
        <v>340.66</v>
      </c>
      <c r="E3477" s="2">
        <f>Table29[[#This Row],[quantity]]*Table29[[#This Row],[unit_price]]</f>
        <v>1021.98</v>
      </c>
      <c r="F3477" t="str">
        <f>_xlfn.XLOOKUP(Table29[[#This Row],[product_id]],products!A:A,products!B:B)</f>
        <v>Frozen Vegetables</v>
      </c>
      <c r="G3477" t="str">
        <f>_xlfn.XLOOKUP(B:B,products!A:A,products!C:C)</f>
        <v>Instant &amp; Frozen Food</v>
      </c>
      <c r="H3477" t="str">
        <f>_xlfn.XLOOKUP(Table29[[#This Row],[product_id]],products!A:A,products!D:D)</f>
        <v>Kara, Sodhi and Bassi</v>
      </c>
      <c r="I3477" s="1">
        <f>_xlfn.XLOOKUP(Table29[[#This Row],[order_id]],orders!A:A,orders!C:C)</f>
        <v>45016.78125</v>
      </c>
      <c r="J3477" s="3">
        <f>_xlfn.XLOOKUP(Table29[[#This Row],[order_id]],orders!A:A,orders!B:B)</f>
        <v>76970363</v>
      </c>
      <c r="K3477" s="3" t="str">
        <f>_xlfn.XLOOKUP(Table29[[#This Row],[order_id]],orders!A:A,orders!E:E)</f>
        <v>Wallet</v>
      </c>
      <c r="L3477" s="3" t="str">
        <f>_xlfn.XLOOKUP(Table29[[#This Row],[customer id]],customers!A:A,customers!C:C)</f>
        <v>Regular</v>
      </c>
    </row>
    <row r="3478" spans="1:12" x14ac:dyDescent="0.35">
      <c r="A3478" s="3">
        <v>3793875046</v>
      </c>
      <c r="B3478">
        <v>589812</v>
      </c>
      <c r="C3478">
        <v>2</v>
      </c>
      <c r="D3478" s="2">
        <v>163.03</v>
      </c>
      <c r="E3478" s="2">
        <f>Table29[[#This Row],[quantity]]*Table29[[#This Row],[unit_price]]</f>
        <v>326.06</v>
      </c>
      <c r="F3478" t="str">
        <f>_xlfn.XLOOKUP(Table29[[#This Row],[product_id]],products!A:A,products!B:B)</f>
        <v>Detergent</v>
      </c>
      <c r="G3478" t="str">
        <f>_xlfn.XLOOKUP(B:B,products!A:A,products!C:C)</f>
        <v>Household Care</v>
      </c>
      <c r="H3478" t="str">
        <f>_xlfn.XLOOKUP(Table29[[#This Row],[product_id]],products!A:A,products!D:D)</f>
        <v>Bir PLC</v>
      </c>
      <c r="I3478" s="1">
        <f>_xlfn.XLOOKUP(Table29[[#This Row],[order_id]],orders!A:A,orders!C:C)</f>
        <v>45321.345138888886</v>
      </c>
      <c r="J3478" s="3">
        <f>_xlfn.XLOOKUP(Table29[[#This Row],[order_id]],orders!A:A,orders!B:B)</f>
        <v>17675915</v>
      </c>
      <c r="K3478" s="3" t="str">
        <f>_xlfn.XLOOKUP(Table29[[#This Row],[order_id]],orders!A:A,orders!E:E)</f>
        <v>Wallet</v>
      </c>
      <c r="L3478" s="3" t="str">
        <f>_xlfn.XLOOKUP(Table29[[#This Row],[customer id]],customers!A:A,customers!C:C)</f>
        <v>Inactive</v>
      </c>
    </row>
    <row r="3479" spans="1:12" x14ac:dyDescent="0.35">
      <c r="A3479" s="3">
        <v>4903700958</v>
      </c>
      <c r="B3479">
        <v>131136</v>
      </c>
      <c r="C3479">
        <v>1</v>
      </c>
      <c r="D3479" s="2">
        <v>37.799999999999997</v>
      </c>
      <c r="E3479" s="2">
        <f>Table29[[#This Row],[quantity]]*Table29[[#This Row],[unit_price]]</f>
        <v>37.799999999999997</v>
      </c>
      <c r="F3479" t="str">
        <f>_xlfn.XLOOKUP(Table29[[#This Row],[product_id]],products!A:A,products!B:B)</f>
        <v>Salt</v>
      </c>
      <c r="G3479" t="str">
        <f>_xlfn.XLOOKUP(B:B,products!A:A,products!C:C)</f>
        <v>Grocery &amp; Staples</v>
      </c>
      <c r="H3479" t="str">
        <f>_xlfn.XLOOKUP(Table29[[#This Row],[product_id]],products!A:A,products!D:D)</f>
        <v>Deshpande-Rama</v>
      </c>
      <c r="I3479" s="1">
        <f>_xlfn.XLOOKUP(Table29[[#This Row],[order_id]],orders!A:A,orders!C:C)</f>
        <v>45442.405555555553</v>
      </c>
      <c r="J3479" s="3">
        <f>_xlfn.XLOOKUP(Table29[[#This Row],[order_id]],orders!A:A,orders!B:B)</f>
        <v>66866026</v>
      </c>
      <c r="K3479" s="3" t="str">
        <f>_xlfn.XLOOKUP(Table29[[#This Row],[order_id]],orders!A:A,orders!E:E)</f>
        <v>Card</v>
      </c>
      <c r="L3479" s="3" t="str">
        <f>_xlfn.XLOOKUP(Table29[[#This Row],[customer id]],customers!A:A,customers!C:C)</f>
        <v>Regular</v>
      </c>
    </row>
    <row r="3480" spans="1:12" x14ac:dyDescent="0.35">
      <c r="A3480" s="3">
        <v>1989547877</v>
      </c>
      <c r="B3480">
        <v>398340</v>
      </c>
      <c r="C3480">
        <v>3</v>
      </c>
      <c r="D3480" s="2">
        <v>651.92999999999995</v>
      </c>
      <c r="E3480" s="2">
        <f>Table29[[#This Row],[quantity]]*Table29[[#This Row],[unit_price]]</f>
        <v>1955.79</v>
      </c>
      <c r="F3480" t="str">
        <f>_xlfn.XLOOKUP(Table29[[#This Row],[product_id]],products!A:A,products!B:B)</f>
        <v>Instant Noodles</v>
      </c>
      <c r="G3480" t="str">
        <f>_xlfn.XLOOKUP(B:B,products!A:A,products!C:C)</f>
        <v>Instant &amp; Frozen Food</v>
      </c>
      <c r="H3480" t="str">
        <f>_xlfn.XLOOKUP(Table29[[#This Row],[product_id]],products!A:A,products!D:D)</f>
        <v>Nadig, Zachariah and Soni</v>
      </c>
      <c r="I3480" s="1">
        <f>_xlfn.XLOOKUP(Table29[[#This Row],[order_id]],orders!A:A,orders!C:C)</f>
        <v>45274.090277777781</v>
      </c>
      <c r="J3480" s="3">
        <f>_xlfn.XLOOKUP(Table29[[#This Row],[order_id]],orders!A:A,orders!B:B)</f>
        <v>60700850</v>
      </c>
      <c r="K3480" s="3" t="str">
        <f>_xlfn.XLOOKUP(Table29[[#This Row],[order_id]],orders!A:A,orders!E:E)</f>
        <v>Card</v>
      </c>
      <c r="L3480" s="3" t="str">
        <f>_xlfn.XLOOKUP(Table29[[#This Row],[customer id]],customers!A:A,customers!C:C)</f>
        <v>Regular</v>
      </c>
    </row>
    <row r="3481" spans="1:12" x14ac:dyDescent="0.35">
      <c r="A3481" s="3">
        <v>9584857115</v>
      </c>
      <c r="B3481">
        <v>361361</v>
      </c>
      <c r="C3481">
        <v>3</v>
      </c>
      <c r="D3481" s="2">
        <v>826.21</v>
      </c>
      <c r="E3481" s="2">
        <f>Table29[[#This Row],[quantity]]*Table29[[#This Row],[unit_price]]</f>
        <v>2478.63</v>
      </c>
      <c r="F3481" t="str">
        <f>_xlfn.XLOOKUP(Table29[[#This Row],[product_id]],products!A:A,products!B:B)</f>
        <v>Biscuits</v>
      </c>
      <c r="G3481" t="str">
        <f>_xlfn.XLOOKUP(B:B,products!A:A,products!C:C)</f>
        <v>Snacks &amp; Munchies</v>
      </c>
      <c r="H3481" t="str">
        <f>_xlfn.XLOOKUP(Table29[[#This Row],[product_id]],products!A:A,products!D:D)</f>
        <v>Kunda, Dave and Sahni</v>
      </c>
      <c r="I3481" s="1">
        <f>_xlfn.XLOOKUP(Table29[[#This Row],[order_id]],orders!A:A,orders!C:C)</f>
        <v>45288.960416666669</v>
      </c>
      <c r="J3481" s="3">
        <f>_xlfn.XLOOKUP(Table29[[#This Row],[order_id]],orders!A:A,orders!B:B)</f>
        <v>25829710</v>
      </c>
      <c r="K3481" s="3" t="str">
        <f>_xlfn.XLOOKUP(Table29[[#This Row],[order_id]],orders!A:A,orders!E:E)</f>
        <v>Card</v>
      </c>
      <c r="L3481" s="3" t="str">
        <f>_xlfn.XLOOKUP(Table29[[#This Row],[customer id]],customers!A:A,customers!C:C)</f>
        <v>New</v>
      </c>
    </row>
    <row r="3482" spans="1:12" x14ac:dyDescent="0.35">
      <c r="A3482" s="3">
        <v>7236760938</v>
      </c>
      <c r="B3482">
        <v>712307</v>
      </c>
      <c r="C3482">
        <v>3</v>
      </c>
      <c r="D3482" s="2">
        <v>264.89</v>
      </c>
      <c r="E3482" s="2">
        <f>Table29[[#This Row],[quantity]]*Table29[[#This Row],[unit_price]]</f>
        <v>794.67</v>
      </c>
      <c r="F3482" t="str">
        <f>_xlfn.XLOOKUP(Table29[[#This Row],[product_id]],products!A:A,products!B:B)</f>
        <v>Orange Juice</v>
      </c>
      <c r="G3482" t="str">
        <f>_xlfn.XLOOKUP(B:B,products!A:A,products!C:C)</f>
        <v>Cold Drinks &amp; Juices</v>
      </c>
      <c r="H3482" t="str">
        <f>_xlfn.XLOOKUP(Table29[[#This Row],[product_id]],products!A:A,products!D:D)</f>
        <v>Chana LLC</v>
      </c>
      <c r="I3482" s="1">
        <f>_xlfn.XLOOKUP(Table29[[#This Row],[order_id]],orders!A:A,orders!C:C)</f>
        <v>45472.499305555553</v>
      </c>
      <c r="J3482" s="3">
        <f>_xlfn.XLOOKUP(Table29[[#This Row],[order_id]],orders!A:A,orders!B:B)</f>
        <v>67918495</v>
      </c>
      <c r="K3482" s="3" t="str">
        <f>_xlfn.XLOOKUP(Table29[[#This Row],[order_id]],orders!A:A,orders!E:E)</f>
        <v>Card</v>
      </c>
      <c r="L3482" s="3" t="str">
        <f>_xlfn.XLOOKUP(Table29[[#This Row],[customer id]],customers!A:A,customers!C:C)</f>
        <v>Inactive</v>
      </c>
    </row>
    <row r="3483" spans="1:12" x14ac:dyDescent="0.35">
      <c r="A3483" s="3">
        <v>4346903287</v>
      </c>
      <c r="B3483">
        <v>444361</v>
      </c>
      <c r="C3483">
        <v>2</v>
      </c>
      <c r="D3483" s="2">
        <v>822.63</v>
      </c>
      <c r="E3483" s="2">
        <f>Table29[[#This Row],[quantity]]*Table29[[#This Row],[unit_price]]</f>
        <v>1645.26</v>
      </c>
      <c r="F3483" t="str">
        <f>_xlfn.XLOOKUP(Table29[[#This Row],[product_id]],products!A:A,products!B:B)</f>
        <v>Pain Reliever</v>
      </c>
      <c r="G3483" t="str">
        <f>_xlfn.XLOOKUP(B:B,products!A:A,products!C:C)</f>
        <v>Pharmacy</v>
      </c>
      <c r="H3483" t="str">
        <f>_xlfn.XLOOKUP(Table29[[#This Row],[product_id]],products!A:A,products!D:D)</f>
        <v>Prakash, Bawa and Kale</v>
      </c>
      <c r="I3483" s="1">
        <f>_xlfn.XLOOKUP(Table29[[#This Row],[order_id]],orders!A:A,orders!C:C)</f>
        <v>45593.98541666667</v>
      </c>
      <c r="J3483" s="3">
        <f>_xlfn.XLOOKUP(Table29[[#This Row],[order_id]],orders!A:A,orders!B:B)</f>
        <v>87463923</v>
      </c>
      <c r="K3483" s="3" t="str">
        <f>_xlfn.XLOOKUP(Table29[[#This Row],[order_id]],orders!A:A,orders!E:E)</f>
        <v>Card</v>
      </c>
      <c r="L3483" s="3" t="str">
        <f>_xlfn.XLOOKUP(Table29[[#This Row],[customer id]],customers!A:A,customers!C:C)</f>
        <v>Inactive</v>
      </c>
    </row>
    <row r="3484" spans="1:12" x14ac:dyDescent="0.35">
      <c r="A3484" s="3">
        <v>6353755071</v>
      </c>
      <c r="B3484">
        <v>319388</v>
      </c>
      <c r="C3484">
        <v>1</v>
      </c>
      <c r="D3484" s="2">
        <v>657.8</v>
      </c>
      <c r="E3484" s="2">
        <f>Table29[[#This Row],[quantity]]*Table29[[#This Row],[unit_price]]</f>
        <v>657.8</v>
      </c>
      <c r="F3484" t="str">
        <f>_xlfn.XLOOKUP(Table29[[#This Row],[product_id]],products!A:A,products!B:B)</f>
        <v>Orange Juice</v>
      </c>
      <c r="G3484" t="str">
        <f>_xlfn.XLOOKUP(B:B,products!A:A,products!C:C)</f>
        <v>Cold Drinks &amp; Juices</v>
      </c>
      <c r="H3484" t="str">
        <f>_xlfn.XLOOKUP(Table29[[#This Row],[product_id]],products!A:A,products!D:D)</f>
        <v>Dâ€™Alia-Dey</v>
      </c>
      <c r="I3484" s="1">
        <f>_xlfn.XLOOKUP(Table29[[#This Row],[order_id]],orders!A:A,orders!C:C)</f>
        <v>45334.027777777781</v>
      </c>
      <c r="J3484" s="3">
        <f>_xlfn.XLOOKUP(Table29[[#This Row],[order_id]],orders!A:A,orders!B:B)</f>
        <v>41972994</v>
      </c>
      <c r="K3484" s="3" t="str">
        <f>_xlfn.XLOOKUP(Table29[[#This Row],[order_id]],orders!A:A,orders!E:E)</f>
        <v>UPI</v>
      </c>
      <c r="L3484" s="3" t="str">
        <f>_xlfn.XLOOKUP(Table29[[#This Row],[customer id]],customers!A:A,customers!C:C)</f>
        <v>Inactive</v>
      </c>
    </row>
    <row r="3485" spans="1:12" x14ac:dyDescent="0.35">
      <c r="A3485" s="3">
        <v>89194627</v>
      </c>
      <c r="B3485">
        <v>897083</v>
      </c>
      <c r="C3485">
        <v>3</v>
      </c>
      <c r="D3485" s="2">
        <v>972.69</v>
      </c>
      <c r="E3485" s="2">
        <f>Table29[[#This Row],[quantity]]*Table29[[#This Row],[unit_price]]</f>
        <v>2918.07</v>
      </c>
      <c r="F3485" t="str">
        <f>_xlfn.XLOOKUP(Table29[[#This Row],[product_id]],products!A:A,products!B:B)</f>
        <v>Detergent</v>
      </c>
      <c r="G3485" t="str">
        <f>_xlfn.XLOOKUP(B:B,products!A:A,products!C:C)</f>
        <v>Household Care</v>
      </c>
      <c r="H3485" t="str">
        <f>_xlfn.XLOOKUP(Table29[[#This Row],[product_id]],products!A:A,products!D:D)</f>
        <v>Dutta-Halder</v>
      </c>
      <c r="I3485" s="1">
        <f>_xlfn.XLOOKUP(Table29[[#This Row],[order_id]],orders!A:A,orders!C:C)</f>
        <v>45357.757638888892</v>
      </c>
      <c r="J3485" s="3">
        <f>_xlfn.XLOOKUP(Table29[[#This Row],[order_id]],orders!A:A,orders!B:B)</f>
        <v>37947202</v>
      </c>
      <c r="K3485" s="3" t="str">
        <f>_xlfn.XLOOKUP(Table29[[#This Row],[order_id]],orders!A:A,orders!E:E)</f>
        <v>UPI</v>
      </c>
      <c r="L3485" s="3" t="str">
        <f>_xlfn.XLOOKUP(Table29[[#This Row],[customer id]],customers!A:A,customers!C:C)</f>
        <v>Regular</v>
      </c>
    </row>
    <row r="3486" spans="1:12" x14ac:dyDescent="0.35">
      <c r="A3486" s="3">
        <v>544919267</v>
      </c>
      <c r="B3486">
        <v>540618</v>
      </c>
      <c r="C3486">
        <v>2</v>
      </c>
      <c r="D3486" s="2">
        <v>317.05</v>
      </c>
      <c r="E3486" s="2">
        <f>Table29[[#This Row],[quantity]]*Table29[[#This Row],[unit_price]]</f>
        <v>634.1</v>
      </c>
      <c r="F3486" t="str">
        <f>_xlfn.XLOOKUP(Table29[[#This Row],[product_id]],products!A:A,products!B:B)</f>
        <v>Popcorn</v>
      </c>
      <c r="G3486" t="str">
        <f>_xlfn.XLOOKUP(B:B,products!A:A,products!C:C)</f>
        <v>Snacks &amp; Munchies</v>
      </c>
      <c r="H3486" t="str">
        <f>_xlfn.XLOOKUP(Table29[[#This Row],[product_id]],products!A:A,products!D:D)</f>
        <v>Golla-Luthra</v>
      </c>
      <c r="I3486" s="1">
        <f>_xlfn.XLOOKUP(Table29[[#This Row],[order_id]],orders!A:A,orders!C:C)</f>
        <v>45560.586805555555</v>
      </c>
      <c r="J3486" s="3">
        <f>_xlfn.XLOOKUP(Table29[[#This Row],[order_id]],orders!A:A,orders!B:B)</f>
        <v>54923640</v>
      </c>
      <c r="K3486" s="3" t="str">
        <f>_xlfn.XLOOKUP(Table29[[#This Row],[order_id]],orders!A:A,orders!E:E)</f>
        <v>Cash</v>
      </c>
      <c r="L3486" s="3" t="str">
        <f>_xlfn.XLOOKUP(Table29[[#This Row],[customer id]],customers!A:A,customers!C:C)</f>
        <v>Inactive</v>
      </c>
    </row>
    <row r="3487" spans="1:12" x14ac:dyDescent="0.35">
      <c r="A3487" s="3">
        <v>6665075012</v>
      </c>
      <c r="B3487">
        <v>433521</v>
      </c>
      <c r="C3487">
        <v>3</v>
      </c>
      <c r="D3487" s="2">
        <v>321.33</v>
      </c>
      <c r="E3487" s="2">
        <f>Table29[[#This Row],[quantity]]*Table29[[#This Row],[unit_price]]</f>
        <v>963.99</v>
      </c>
      <c r="F3487" t="str">
        <f>_xlfn.XLOOKUP(Table29[[#This Row],[product_id]],products!A:A,products!B:B)</f>
        <v>Diapers</v>
      </c>
      <c r="G3487" t="str">
        <f>_xlfn.XLOOKUP(B:B,products!A:A,products!C:C)</f>
        <v>Baby Care</v>
      </c>
      <c r="H3487" t="str">
        <f>_xlfn.XLOOKUP(Table29[[#This Row],[product_id]],products!A:A,products!D:D)</f>
        <v>Mahal Group</v>
      </c>
      <c r="I3487" s="1">
        <f>_xlfn.XLOOKUP(Table29[[#This Row],[order_id]],orders!A:A,orders!C:C)</f>
        <v>45305.125694444447</v>
      </c>
      <c r="J3487" s="3">
        <f>_xlfn.XLOOKUP(Table29[[#This Row],[order_id]],orders!A:A,orders!B:B)</f>
        <v>19067680</v>
      </c>
      <c r="K3487" s="3" t="str">
        <f>_xlfn.XLOOKUP(Table29[[#This Row],[order_id]],orders!A:A,orders!E:E)</f>
        <v>Cash</v>
      </c>
      <c r="L3487" s="3" t="str">
        <f>_xlfn.XLOOKUP(Table29[[#This Row],[customer id]],customers!A:A,customers!C:C)</f>
        <v>New</v>
      </c>
    </row>
    <row r="3488" spans="1:12" x14ac:dyDescent="0.35">
      <c r="A3488" s="3">
        <v>4461389660</v>
      </c>
      <c r="B3488">
        <v>739448</v>
      </c>
      <c r="C3488">
        <v>1</v>
      </c>
      <c r="D3488" s="2">
        <v>755.66</v>
      </c>
      <c r="E3488" s="2">
        <f>Table29[[#This Row],[quantity]]*Table29[[#This Row],[unit_price]]</f>
        <v>755.66</v>
      </c>
      <c r="F3488" t="str">
        <f>_xlfn.XLOOKUP(Table29[[#This Row],[product_id]],products!A:A,products!B:B)</f>
        <v>Dish Soap</v>
      </c>
      <c r="G3488" t="str">
        <f>_xlfn.XLOOKUP(B:B,products!A:A,products!C:C)</f>
        <v>Household Care</v>
      </c>
      <c r="H3488" t="str">
        <f>_xlfn.XLOOKUP(Table29[[#This Row],[product_id]],products!A:A,products!D:D)</f>
        <v>Mand-Choudhry</v>
      </c>
      <c r="I3488" s="1">
        <f>_xlfn.XLOOKUP(Table29[[#This Row],[order_id]],orders!A:A,orders!C:C)</f>
        <v>45137.626388888886</v>
      </c>
      <c r="J3488" s="3">
        <f>_xlfn.XLOOKUP(Table29[[#This Row],[order_id]],orders!A:A,orders!B:B)</f>
        <v>27513158</v>
      </c>
      <c r="K3488" s="3" t="str">
        <f>_xlfn.XLOOKUP(Table29[[#This Row],[order_id]],orders!A:A,orders!E:E)</f>
        <v>Wallet</v>
      </c>
      <c r="L3488" s="3" t="str">
        <f>_xlfn.XLOOKUP(Table29[[#This Row],[customer id]],customers!A:A,customers!C:C)</f>
        <v>New</v>
      </c>
    </row>
    <row r="3489" spans="1:12" x14ac:dyDescent="0.35">
      <c r="A3489" s="3">
        <v>8789328634</v>
      </c>
      <c r="B3489">
        <v>196719</v>
      </c>
      <c r="C3489">
        <v>2</v>
      </c>
      <c r="D3489" s="2">
        <v>217.5</v>
      </c>
      <c r="E3489" s="2">
        <f>Table29[[#This Row],[quantity]]*Table29[[#This Row],[unit_price]]</f>
        <v>435</v>
      </c>
      <c r="F3489" t="str">
        <f>_xlfn.XLOOKUP(Table29[[#This Row],[product_id]],products!A:A,products!B:B)</f>
        <v>Bananas</v>
      </c>
      <c r="G3489" t="str">
        <f>_xlfn.XLOOKUP(B:B,products!A:A,products!C:C)</f>
        <v>Fruits &amp; Vegetables</v>
      </c>
      <c r="H3489" t="str">
        <f>_xlfn.XLOOKUP(Table29[[#This Row],[product_id]],products!A:A,products!D:D)</f>
        <v>Yogi Group</v>
      </c>
      <c r="I3489" s="1">
        <f>_xlfn.XLOOKUP(Table29[[#This Row],[order_id]],orders!A:A,orders!C:C)</f>
        <v>45444.055555555555</v>
      </c>
      <c r="J3489" s="3">
        <f>_xlfn.XLOOKUP(Table29[[#This Row],[order_id]],orders!A:A,orders!B:B)</f>
        <v>53332493</v>
      </c>
      <c r="K3489" s="3" t="str">
        <f>_xlfn.XLOOKUP(Table29[[#This Row],[order_id]],orders!A:A,orders!E:E)</f>
        <v>Card</v>
      </c>
      <c r="L3489" s="3" t="str">
        <f>_xlfn.XLOOKUP(Table29[[#This Row],[customer id]],customers!A:A,customers!C:C)</f>
        <v>New</v>
      </c>
    </row>
    <row r="3490" spans="1:12" x14ac:dyDescent="0.35">
      <c r="A3490" s="3">
        <v>147066568</v>
      </c>
      <c r="B3490">
        <v>832348</v>
      </c>
      <c r="C3490">
        <v>2</v>
      </c>
      <c r="D3490" s="2">
        <v>831.43</v>
      </c>
      <c r="E3490" s="2">
        <f>Table29[[#This Row],[quantity]]*Table29[[#This Row],[unit_price]]</f>
        <v>1662.86</v>
      </c>
      <c r="F3490" t="str">
        <f>_xlfn.XLOOKUP(Table29[[#This Row],[product_id]],products!A:A,products!B:B)</f>
        <v>Biscuits</v>
      </c>
      <c r="G3490" t="str">
        <f>_xlfn.XLOOKUP(B:B,products!A:A,products!C:C)</f>
        <v>Snacks &amp; Munchies</v>
      </c>
      <c r="H3490" t="str">
        <f>_xlfn.XLOOKUP(Table29[[#This Row],[product_id]],products!A:A,products!D:D)</f>
        <v>Jani-Ram</v>
      </c>
      <c r="I3490" s="1">
        <f>_xlfn.XLOOKUP(Table29[[#This Row],[order_id]],orders!A:A,orders!C:C)</f>
        <v>45485.322222222225</v>
      </c>
      <c r="J3490" s="3">
        <f>_xlfn.XLOOKUP(Table29[[#This Row],[order_id]],orders!A:A,orders!B:B)</f>
        <v>44149982</v>
      </c>
      <c r="K3490" s="3" t="str">
        <f>_xlfn.XLOOKUP(Table29[[#This Row],[order_id]],orders!A:A,orders!E:E)</f>
        <v>Cash</v>
      </c>
      <c r="L3490" s="3" t="str">
        <f>_xlfn.XLOOKUP(Table29[[#This Row],[customer id]],customers!A:A,customers!C:C)</f>
        <v>New</v>
      </c>
    </row>
    <row r="3491" spans="1:12" x14ac:dyDescent="0.35">
      <c r="A3491" s="3">
        <v>6712947216</v>
      </c>
      <c r="B3491">
        <v>432617</v>
      </c>
      <c r="C3491">
        <v>1</v>
      </c>
      <c r="D3491" s="2">
        <v>863.18</v>
      </c>
      <c r="E3491" s="2">
        <f>Table29[[#This Row],[quantity]]*Table29[[#This Row],[unit_price]]</f>
        <v>863.18</v>
      </c>
      <c r="F3491" t="str">
        <f>_xlfn.XLOOKUP(Table29[[#This Row],[product_id]],products!A:A,products!B:B)</f>
        <v>Baby Wipes</v>
      </c>
      <c r="G3491" t="str">
        <f>_xlfn.XLOOKUP(B:B,products!A:A,products!C:C)</f>
        <v>Baby Care</v>
      </c>
      <c r="H3491" t="str">
        <f>_xlfn.XLOOKUP(Table29[[#This Row],[product_id]],products!A:A,products!D:D)</f>
        <v>Dora-Pillai</v>
      </c>
      <c r="I3491" s="1">
        <f>_xlfn.XLOOKUP(Table29[[#This Row],[order_id]],orders!A:A,orders!C:C)</f>
        <v>45027.174305555556</v>
      </c>
      <c r="J3491" s="3">
        <f>_xlfn.XLOOKUP(Table29[[#This Row],[order_id]],orders!A:A,orders!B:B)</f>
        <v>1697604</v>
      </c>
      <c r="K3491" s="3" t="str">
        <f>_xlfn.XLOOKUP(Table29[[#This Row],[order_id]],orders!A:A,orders!E:E)</f>
        <v>Cash</v>
      </c>
      <c r="L3491" s="3" t="str">
        <f>_xlfn.XLOOKUP(Table29[[#This Row],[customer id]],customers!A:A,customers!C:C)</f>
        <v>Regular</v>
      </c>
    </row>
    <row r="3492" spans="1:12" x14ac:dyDescent="0.35">
      <c r="A3492" s="3">
        <v>4731158560</v>
      </c>
      <c r="B3492">
        <v>11422</v>
      </c>
      <c r="C3492">
        <v>2</v>
      </c>
      <c r="D3492" s="2">
        <v>127.16</v>
      </c>
      <c r="E3492" s="2">
        <f>Table29[[#This Row],[quantity]]*Table29[[#This Row],[unit_price]]</f>
        <v>254.32</v>
      </c>
      <c r="F3492" t="str">
        <f>_xlfn.XLOOKUP(Table29[[#This Row],[product_id]],products!A:A,products!B:B)</f>
        <v>Potatoes</v>
      </c>
      <c r="G3492" t="str">
        <f>_xlfn.XLOOKUP(B:B,products!A:A,products!C:C)</f>
        <v>Fruits &amp; Vegetables</v>
      </c>
      <c r="H3492" t="str">
        <f>_xlfn.XLOOKUP(Table29[[#This Row],[product_id]],products!A:A,products!D:D)</f>
        <v>Ramaswamy-Tata</v>
      </c>
      <c r="I3492" s="1">
        <f>_xlfn.XLOOKUP(Table29[[#This Row],[order_id]],orders!A:A,orders!C:C)</f>
        <v>45365.76458333333</v>
      </c>
      <c r="J3492" s="3">
        <f>_xlfn.XLOOKUP(Table29[[#This Row],[order_id]],orders!A:A,orders!B:B)</f>
        <v>29361038</v>
      </c>
      <c r="K3492" s="3" t="str">
        <f>_xlfn.XLOOKUP(Table29[[#This Row],[order_id]],orders!A:A,orders!E:E)</f>
        <v>Card</v>
      </c>
      <c r="L3492" s="3" t="str">
        <f>_xlfn.XLOOKUP(Table29[[#This Row],[customer id]],customers!A:A,customers!C:C)</f>
        <v>New</v>
      </c>
    </row>
    <row r="3493" spans="1:12" x14ac:dyDescent="0.35">
      <c r="A3493" s="3">
        <v>6228958238</v>
      </c>
      <c r="B3493">
        <v>623234</v>
      </c>
      <c r="C3493">
        <v>2</v>
      </c>
      <c r="D3493" s="2">
        <v>329.79</v>
      </c>
      <c r="E3493" s="2">
        <f>Table29[[#This Row],[quantity]]*Table29[[#This Row],[unit_price]]</f>
        <v>659.58</v>
      </c>
      <c r="F3493" t="str">
        <f>_xlfn.XLOOKUP(Table29[[#This Row],[product_id]],products!A:A,products!B:B)</f>
        <v>Frozen Biryani</v>
      </c>
      <c r="G3493" t="str">
        <f>_xlfn.XLOOKUP(B:B,products!A:A,products!C:C)</f>
        <v>Instant &amp; Frozen Food</v>
      </c>
      <c r="H3493" t="str">
        <f>_xlfn.XLOOKUP(Table29[[#This Row],[product_id]],products!A:A,products!D:D)</f>
        <v>Chakrabarti-Batra</v>
      </c>
      <c r="I3493" s="1">
        <f>_xlfn.XLOOKUP(Table29[[#This Row],[order_id]],orders!A:A,orders!C:C)</f>
        <v>45169.175694444442</v>
      </c>
      <c r="J3493" s="3">
        <f>_xlfn.XLOOKUP(Table29[[#This Row],[order_id]],orders!A:A,orders!B:B)</f>
        <v>50650215</v>
      </c>
      <c r="K3493" s="3" t="str">
        <f>_xlfn.XLOOKUP(Table29[[#This Row],[order_id]],orders!A:A,orders!E:E)</f>
        <v>Wallet</v>
      </c>
      <c r="L3493" s="3" t="str">
        <f>_xlfn.XLOOKUP(Table29[[#This Row],[customer id]],customers!A:A,customers!C:C)</f>
        <v>New</v>
      </c>
    </row>
    <row r="3494" spans="1:12" x14ac:dyDescent="0.35">
      <c r="A3494" s="3">
        <v>8006440384</v>
      </c>
      <c r="B3494">
        <v>490602</v>
      </c>
      <c r="C3494">
        <v>2</v>
      </c>
      <c r="D3494" s="2">
        <v>549.47</v>
      </c>
      <c r="E3494" s="2">
        <f>Table29[[#This Row],[quantity]]*Table29[[#This Row],[unit_price]]</f>
        <v>1098.94</v>
      </c>
      <c r="F3494" t="str">
        <f>_xlfn.XLOOKUP(Table29[[#This Row],[product_id]],products!A:A,products!B:B)</f>
        <v>Sugar</v>
      </c>
      <c r="G3494" t="str">
        <f>_xlfn.XLOOKUP(B:B,products!A:A,products!C:C)</f>
        <v>Grocery &amp; Staples</v>
      </c>
      <c r="H3494" t="str">
        <f>_xlfn.XLOOKUP(Table29[[#This Row],[product_id]],products!A:A,products!D:D)</f>
        <v>Raghavan Inc</v>
      </c>
      <c r="I3494" s="1">
        <f>_xlfn.XLOOKUP(Table29[[#This Row],[order_id]],orders!A:A,orders!C:C)</f>
        <v>45086.220138888886</v>
      </c>
      <c r="J3494" s="3">
        <f>_xlfn.XLOOKUP(Table29[[#This Row],[order_id]],orders!A:A,orders!B:B)</f>
        <v>20625627</v>
      </c>
      <c r="K3494" s="3" t="str">
        <f>_xlfn.XLOOKUP(Table29[[#This Row],[order_id]],orders!A:A,orders!E:E)</f>
        <v>Card</v>
      </c>
      <c r="L3494" s="3" t="str">
        <f>_xlfn.XLOOKUP(Table29[[#This Row],[customer id]],customers!A:A,customers!C:C)</f>
        <v>Premium</v>
      </c>
    </row>
    <row r="3495" spans="1:12" x14ac:dyDescent="0.35">
      <c r="A3495" s="3">
        <v>7330672658</v>
      </c>
      <c r="B3495">
        <v>604184</v>
      </c>
      <c r="C3495">
        <v>3</v>
      </c>
      <c r="D3495" s="2">
        <v>397.55</v>
      </c>
      <c r="E3495" s="2">
        <f>Table29[[#This Row],[quantity]]*Table29[[#This Row],[unit_price]]</f>
        <v>1192.6500000000001</v>
      </c>
      <c r="F3495" t="str">
        <f>_xlfn.XLOOKUP(Table29[[#This Row],[product_id]],products!A:A,products!B:B)</f>
        <v>Toilet Cleaner</v>
      </c>
      <c r="G3495" t="str">
        <f>_xlfn.XLOOKUP(B:B,products!A:A,products!C:C)</f>
        <v>Household Care</v>
      </c>
      <c r="H3495" t="str">
        <f>_xlfn.XLOOKUP(Table29[[#This Row],[product_id]],products!A:A,products!D:D)</f>
        <v>Gaba, Sodhi and Choudhary</v>
      </c>
      <c r="I3495" s="1">
        <f>_xlfn.XLOOKUP(Table29[[#This Row],[order_id]],orders!A:A,orders!C:C)</f>
        <v>45590.168055555558</v>
      </c>
      <c r="J3495" s="3">
        <f>_xlfn.XLOOKUP(Table29[[#This Row],[order_id]],orders!A:A,orders!B:B)</f>
        <v>57474553</v>
      </c>
      <c r="K3495" s="3" t="str">
        <f>_xlfn.XLOOKUP(Table29[[#This Row],[order_id]],orders!A:A,orders!E:E)</f>
        <v>Wallet</v>
      </c>
      <c r="L3495" s="3" t="str">
        <f>_xlfn.XLOOKUP(Table29[[#This Row],[customer id]],customers!A:A,customers!C:C)</f>
        <v>Regular</v>
      </c>
    </row>
    <row r="3496" spans="1:12" x14ac:dyDescent="0.35">
      <c r="A3496" s="3">
        <v>1766200974</v>
      </c>
      <c r="B3496">
        <v>33955</v>
      </c>
      <c r="C3496">
        <v>1</v>
      </c>
      <c r="D3496" s="2">
        <v>186.08</v>
      </c>
      <c r="E3496" s="2">
        <f>Table29[[#This Row],[quantity]]*Table29[[#This Row],[unit_price]]</f>
        <v>186.08</v>
      </c>
      <c r="F3496" t="str">
        <f>_xlfn.XLOOKUP(Table29[[#This Row],[product_id]],products!A:A,products!B:B)</f>
        <v>Frozen Pizza</v>
      </c>
      <c r="G3496" t="str">
        <f>_xlfn.XLOOKUP(B:B,products!A:A,products!C:C)</f>
        <v>Instant &amp; Frozen Food</v>
      </c>
      <c r="H3496" t="str">
        <f>_xlfn.XLOOKUP(Table29[[#This Row],[product_id]],products!A:A,products!D:D)</f>
        <v>Baral Group</v>
      </c>
      <c r="I3496" s="1">
        <f>_xlfn.XLOOKUP(Table29[[#This Row],[order_id]],orders!A:A,orders!C:C)</f>
        <v>45578.621527777781</v>
      </c>
      <c r="J3496" s="3">
        <f>_xlfn.XLOOKUP(Table29[[#This Row],[order_id]],orders!A:A,orders!B:B)</f>
        <v>60591625</v>
      </c>
      <c r="K3496" s="3" t="str">
        <f>_xlfn.XLOOKUP(Table29[[#This Row],[order_id]],orders!A:A,orders!E:E)</f>
        <v>UPI</v>
      </c>
      <c r="L3496" s="3" t="str">
        <f>_xlfn.XLOOKUP(Table29[[#This Row],[customer id]],customers!A:A,customers!C:C)</f>
        <v>New</v>
      </c>
    </row>
    <row r="3497" spans="1:12" x14ac:dyDescent="0.35">
      <c r="A3497" s="3">
        <v>2878422829</v>
      </c>
      <c r="B3497">
        <v>378676</v>
      </c>
      <c r="C3497">
        <v>2</v>
      </c>
      <c r="D3497" s="2">
        <v>881.42</v>
      </c>
      <c r="E3497" s="2">
        <f>Table29[[#This Row],[quantity]]*Table29[[#This Row],[unit_price]]</f>
        <v>1762.84</v>
      </c>
      <c r="F3497" t="str">
        <f>_xlfn.XLOOKUP(Table29[[#This Row],[product_id]],products!A:A,products!B:B)</f>
        <v>Orange Juice</v>
      </c>
      <c r="G3497" t="str">
        <f>_xlfn.XLOOKUP(B:B,products!A:A,products!C:C)</f>
        <v>Cold Drinks &amp; Juices</v>
      </c>
      <c r="H3497" t="str">
        <f>_xlfn.XLOOKUP(Table29[[#This Row],[product_id]],products!A:A,products!D:D)</f>
        <v>Baral-Kamdar</v>
      </c>
      <c r="I3497" s="1">
        <f>_xlfn.XLOOKUP(Table29[[#This Row],[order_id]],orders!A:A,orders!C:C)</f>
        <v>45489.240972222222</v>
      </c>
      <c r="J3497" s="3">
        <f>_xlfn.XLOOKUP(Table29[[#This Row],[order_id]],orders!A:A,orders!B:B)</f>
        <v>84641682</v>
      </c>
      <c r="K3497" s="3" t="str">
        <f>_xlfn.XLOOKUP(Table29[[#This Row],[order_id]],orders!A:A,orders!E:E)</f>
        <v>Wallet</v>
      </c>
      <c r="L3497" s="3" t="str">
        <f>_xlfn.XLOOKUP(Table29[[#This Row],[customer id]],customers!A:A,customers!C:C)</f>
        <v>Inactive</v>
      </c>
    </row>
    <row r="3498" spans="1:12" x14ac:dyDescent="0.35">
      <c r="A3498" s="3">
        <v>5862535621</v>
      </c>
      <c r="B3498">
        <v>642612</v>
      </c>
      <c r="C3498">
        <v>3</v>
      </c>
      <c r="D3498" s="2">
        <v>517.03</v>
      </c>
      <c r="E3498" s="2">
        <f>Table29[[#This Row],[quantity]]*Table29[[#This Row],[unit_price]]</f>
        <v>1551.09</v>
      </c>
      <c r="F3498" t="str">
        <f>_xlfn.XLOOKUP(Table29[[#This Row],[product_id]],products!A:A,products!B:B)</f>
        <v>Pet Treats</v>
      </c>
      <c r="G3498" t="str">
        <f>_xlfn.XLOOKUP(B:B,products!A:A,products!C:C)</f>
        <v>Pet Care</v>
      </c>
      <c r="H3498" t="str">
        <f>_xlfn.XLOOKUP(Table29[[#This Row],[product_id]],products!A:A,products!D:D)</f>
        <v>Pillay-Ahuja</v>
      </c>
      <c r="I3498" s="1">
        <f>_xlfn.XLOOKUP(Table29[[#This Row],[order_id]],orders!A:A,orders!C:C)</f>
        <v>45294.256249999999</v>
      </c>
      <c r="J3498" s="3">
        <f>_xlfn.XLOOKUP(Table29[[#This Row],[order_id]],orders!A:A,orders!B:B)</f>
        <v>76850859</v>
      </c>
      <c r="K3498" s="3" t="str">
        <f>_xlfn.XLOOKUP(Table29[[#This Row],[order_id]],orders!A:A,orders!E:E)</f>
        <v>Card</v>
      </c>
      <c r="L3498" s="3" t="str">
        <f>_xlfn.XLOOKUP(Table29[[#This Row],[customer id]],customers!A:A,customers!C:C)</f>
        <v>Inactive</v>
      </c>
    </row>
    <row r="3499" spans="1:12" x14ac:dyDescent="0.35">
      <c r="A3499" s="3">
        <v>3781134163</v>
      </c>
      <c r="B3499">
        <v>491521</v>
      </c>
      <c r="C3499">
        <v>2</v>
      </c>
      <c r="D3499" s="2">
        <v>556.35</v>
      </c>
      <c r="E3499" s="2">
        <f>Table29[[#This Row],[quantity]]*Table29[[#This Row],[unit_price]]</f>
        <v>1112.7</v>
      </c>
      <c r="F3499" t="str">
        <f>_xlfn.XLOOKUP(Table29[[#This Row],[product_id]],products!A:A,products!B:B)</f>
        <v>Nuts</v>
      </c>
      <c r="G3499" t="str">
        <f>_xlfn.XLOOKUP(B:B,products!A:A,products!C:C)</f>
        <v>Snacks &amp; Munchies</v>
      </c>
      <c r="H3499" t="str">
        <f>_xlfn.XLOOKUP(Table29[[#This Row],[product_id]],products!A:A,products!D:D)</f>
        <v>Karpe Inc</v>
      </c>
      <c r="I3499" s="1">
        <f>_xlfn.XLOOKUP(Table29[[#This Row],[order_id]],orders!A:A,orders!C:C)</f>
        <v>45325.118750000001</v>
      </c>
      <c r="J3499" s="3">
        <f>_xlfn.XLOOKUP(Table29[[#This Row],[order_id]],orders!A:A,orders!B:B)</f>
        <v>61320989</v>
      </c>
      <c r="K3499" s="3" t="str">
        <f>_xlfn.XLOOKUP(Table29[[#This Row],[order_id]],orders!A:A,orders!E:E)</f>
        <v>UPI</v>
      </c>
      <c r="L3499" s="3" t="str">
        <f>_xlfn.XLOOKUP(Table29[[#This Row],[customer id]],customers!A:A,customers!C:C)</f>
        <v>Regular</v>
      </c>
    </row>
    <row r="3500" spans="1:12" x14ac:dyDescent="0.35">
      <c r="A3500" s="3">
        <v>7835720444</v>
      </c>
      <c r="B3500">
        <v>451812</v>
      </c>
      <c r="C3500">
        <v>1</v>
      </c>
      <c r="D3500" s="2">
        <v>530.85</v>
      </c>
      <c r="E3500" s="2">
        <f>Table29[[#This Row],[quantity]]*Table29[[#This Row],[unit_price]]</f>
        <v>530.85</v>
      </c>
      <c r="F3500" t="str">
        <f>_xlfn.XLOOKUP(Table29[[#This Row],[product_id]],products!A:A,products!B:B)</f>
        <v>Pain Reliever</v>
      </c>
      <c r="G3500" t="str">
        <f>_xlfn.XLOOKUP(B:B,products!A:A,products!C:C)</f>
        <v>Pharmacy</v>
      </c>
      <c r="H3500" t="str">
        <f>_xlfn.XLOOKUP(Table29[[#This Row],[product_id]],products!A:A,products!D:D)</f>
        <v>Batra, Sant and Mandal</v>
      </c>
      <c r="I3500" s="1">
        <f>_xlfn.XLOOKUP(Table29[[#This Row],[order_id]],orders!A:A,orders!C:C)</f>
        <v>45301.966666666667</v>
      </c>
      <c r="J3500" s="3">
        <f>_xlfn.XLOOKUP(Table29[[#This Row],[order_id]],orders!A:A,orders!B:B)</f>
        <v>45700473</v>
      </c>
      <c r="K3500" s="3" t="str">
        <f>_xlfn.XLOOKUP(Table29[[#This Row],[order_id]],orders!A:A,orders!E:E)</f>
        <v>Cash</v>
      </c>
      <c r="L3500" s="3" t="str">
        <f>_xlfn.XLOOKUP(Table29[[#This Row],[customer id]],customers!A:A,customers!C:C)</f>
        <v>Inactive</v>
      </c>
    </row>
    <row r="3501" spans="1:12" x14ac:dyDescent="0.35">
      <c r="A3501" s="3">
        <v>1952343673</v>
      </c>
      <c r="B3501">
        <v>721521</v>
      </c>
      <c r="C3501">
        <v>3</v>
      </c>
      <c r="D3501" s="2">
        <v>417.39</v>
      </c>
      <c r="E3501" s="2">
        <f>Table29[[#This Row],[quantity]]*Table29[[#This Row],[unit_price]]</f>
        <v>1252.17</v>
      </c>
      <c r="F3501" t="str">
        <f>_xlfn.XLOOKUP(Table29[[#This Row],[product_id]],products!A:A,products!B:B)</f>
        <v>Rice</v>
      </c>
      <c r="G3501" t="str">
        <f>_xlfn.XLOOKUP(B:B,products!A:A,products!C:C)</f>
        <v>Grocery &amp; Staples</v>
      </c>
      <c r="H3501" t="str">
        <f>_xlfn.XLOOKUP(Table29[[#This Row],[product_id]],products!A:A,products!D:D)</f>
        <v>Ramanathan, Agarwal and Baria</v>
      </c>
      <c r="I3501" s="1">
        <f>_xlfn.XLOOKUP(Table29[[#This Row],[order_id]],orders!A:A,orders!C:C)</f>
        <v>45346.247916666667</v>
      </c>
      <c r="J3501" s="3">
        <f>_xlfn.XLOOKUP(Table29[[#This Row],[order_id]],orders!A:A,orders!B:B)</f>
        <v>68965787</v>
      </c>
      <c r="K3501" s="3" t="str">
        <f>_xlfn.XLOOKUP(Table29[[#This Row],[order_id]],orders!A:A,orders!E:E)</f>
        <v>Cash</v>
      </c>
      <c r="L3501" s="3" t="str">
        <f>_xlfn.XLOOKUP(Table29[[#This Row],[customer id]],customers!A:A,customers!C:C)</f>
        <v>Premium</v>
      </c>
    </row>
    <row r="3502" spans="1:12" x14ac:dyDescent="0.35">
      <c r="A3502" s="3">
        <v>9406096007</v>
      </c>
      <c r="B3502">
        <v>692985</v>
      </c>
      <c r="C3502">
        <v>2</v>
      </c>
      <c r="D3502" s="2">
        <v>197.39</v>
      </c>
      <c r="E3502" s="2">
        <f>Table29[[#This Row],[quantity]]*Table29[[#This Row],[unit_price]]</f>
        <v>394.78</v>
      </c>
      <c r="F3502" t="str">
        <f>_xlfn.XLOOKUP(Table29[[#This Row],[product_id]],products!A:A,products!B:B)</f>
        <v>Pulses</v>
      </c>
      <c r="G3502" t="str">
        <f>_xlfn.XLOOKUP(B:B,products!A:A,products!C:C)</f>
        <v>Grocery &amp; Staples</v>
      </c>
      <c r="H3502" t="str">
        <f>_xlfn.XLOOKUP(Table29[[#This Row],[product_id]],products!A:A,products!D:D)</f>
        <v>Wable, Sankaran and Hari</v>
      </c>
      <c r="I3502" s="1">
        <f>_xlfn.XLOOKUP(Table29[[#This Row],[order_id]],orders!A:A,orders!C:C)</f>
        <v>45254.375</v>
      </c>
      <c r="J3502" s="3">
        <f>_xlfn.XLOOKUP(Table29[[#This Row],[order_id]],orders!A:A,orders!B:B)</f>
        <v>67092149</v>
      </c>
      <c r="K3502" s="3" t="str">
        <f>_xlfn.XLOOKUP(Table29[[#This Row],[order_id]],orders!A:A,orders!E:E)</f>
        <v>Wallet</v>
      </c>
      <c r="L3502" s="3" t="str">
        <f>_xlfn.XLOOKUP(Table29[[#This Row],[customer id]],customers!A:A,customers!C:C)</f>
        <v>Premium</v>
      </c>
    </row>
    <row r="3503" spans="1:12" x14ac:dyDescent="0.35">
      <c r="A3503" s="3">
        <v>1136528533</v>
      </c>
      <c r="B3503">
        <v>382511</v>
      </c>
      <c r="C3503">
        <v>2</v>
      </c>
      <c r="D3503" s="2">
        <v>702.54</v>
      </c>
      <c r="E3503" s="2">
        <f>Table29[[#This Row],[quantity]]*Table29[[#This Row],[unit_price]]</f>
        <v>1405.08</v>
      </c>
      <c r="F3503" t="str">
        <f>_xlfn.XLOOKUP(Table29[[#This Row],[product_id]],products!A:A,products!B:B)</f>
        <v>Butter</v>
      </c>
      <c r="G3503" t="str">
        <f>_xlfn.XLOOKUP(B:B,products!A:A,products!C:C)</f>
        <v>Dairy &amp; Breakfast</v>
      </c>
      <c r="H3503" t="str">
        <f>_xlfn.XLOOKUP(Table29[[#This Row],[product_id]],products!A:A,products!D:D)</f>
        <v>Bora-Thakkar</v>
      </c>
      <c r="I3503" s="1">
        <f>_xlfn.XLOOKUP(Table29[[#This Row],[order_id]],orders!A:A,orders!C:C)</f>
        <v>45160.9375</v>
      </c>
      <c r="J3503" s="3">
        <f>_xlfn.XLOOKUP(Table29[[#This Row],[order_id]],orders!A:A,orders!B:B)</f>
        <v>20956158</v>
      </c>
      <c r="K3503" s="3" t="str">
        <f>_xlfn.XLOOKUP(Table29[[#This Row],[order_id]],orders!A:A,orders!E:E)</f>
        <v>Card</v>
      </c>
      <c r="L3503" s="3" t="str">
        <f>_xlfn.XLOOKUP(Table29[[#This Row],[customer id]],customers!A:A,customers!C:C)</f>
        <v>Premium</v>
      </c>
    </row>
    <row r="3504" spans="1:12" x14ac:dyDescent="0.35">
      <c r="A3504" s="3">
        <v>9137126466</v>
      </c>
      <c r="B3504">
        <v>820973</v>
      </c>
      <c r="C3504">
        <v>1</v>
      </c>
      <c r="D3504" s="2">
        <v>114.52</v>
      </c>
      <c r="E3504" s="2">
        <f>Table29[[#This Row],[quantity]]*Table29[[#This Row],[unit_price]]</f>
        <v>114.52</v>
      </c>
      <c r="F3504" t="str">
        <f>_xlfn.XLOOKUP(Table29[[#This Row],[product_id]],products!A:A,products!B:B)</f>
        <v>Baby Wipes</v>
      </c>
      <c r="G3504" t="str">
        <f>_xlfn.XLOOKUP(B:B,products!A:A,products!C:C)</f>
        <v>Baby Care</v>
      </c>
      <c r="H3504" t="str">
        <f>_xlfn.XLOOKUP(Table29[[#This Row],[product_id]],products!A:A,products!D:D)</f>
        <v>Lall LLC</v>
      </c>
      <c r="I3504" s="1">
        <f>_xlfn.XLOOKUP(Table29[[#This Row],[order_id]],orders!A:A,orders!C:C)</f>
        <v>45143.407638888886</v>
      </c>
      <c r="J3504" s="3">
        <f>_xlfn.XLOOKUP(Table29[[#This Row],[order_id]],orders!A:A,orders!B:B)</f>
        <v>75752515</v>
      </c>
      <c r="K3504" s="3" t="str">
        <f>_xlfn.XLOOKUP(Table29[[#This Row],[order_id]],orders!A:A,orders!E:E)</f>
        <v>Wallet</v>
      </c>
      <c r="L3504" s="3" t="str">
        <f>_xlfn.XLOOKUP(Table29[[#This Row],[customer id]],customers!A:A,customers!C:C)</f>
        <v>Premium</v>
      </c>
    </row>
    <row r="3505" spans="1:12" x14ac:dyDescent="0.35">
      <c r="A3505" s="3">
        <v>1495517558</v>
      </c>
      <c r="B3505">
        <v>914071</v>
      </c>
      <c r="C3505">
        <v>2</v>
      </c>
      <c r="D3505" s="2">
        <v>296.94</v>
      </c>
      <c r="E3505" s="2">
        <f>Table29[[#This Row],[quantity]]*Table29[[#This Row],[unit_price]]</f>
        <v>593.88</v>
      </c>
      <c r="F3505" t="str">
        <f>_xlfn.XLOOKUP(Table29[[#This Row],[product_id]],products!A:A,products!B:B)</f>
        <v>Chips</v>
      </c>
      <c r="G3505" t="str">
        <f>_xlfn.XLOOKUP(B:B,products!A:A,products!C:C)</f>
        <v>Snacks &amp; Munchies</v>
      </c>
      <c r="H3505" t="str">
        <f>_xlfn.XLOOKUP(Table29[[#This Row],[product_id]],products!A:A,products!D:D)</f>
        <v>Datta Ltd</v>
      </c>
      <c r="I3505" s="1">
        <f>_xlfn.XLOOKUP(Table29[[#This Row],[order_id]],orders!A:A,orders!C:C)</f>
        <v>45521.691666666666</v>
      </c>
      <c r="J3505" s="3">
        <f>_xlfn.XLOOKUP(Table29[[#This Row],[order_id]],orders!A:A,orders!B:B)</f>
        <v>96373206</v>
      </c>
      <c r="K3505" s="3" t="str">
        <f>_xlfn.XLOOKUP(Table29[[#This Row],[order_id]],orders!A:A,orders!E:E)</f>
        <v>Card</v>
      </c>
      <c r="L3505" s="3" t="str">
        <f>_xlfn.XLOOKUP(Table29[[#This Row],[customer id]],customers!A:A,customers!C:C)</f>
        <v>Regular</v>
      </c>
    </row>
    <row r="3506" spans="1:12" x14ac:dyDescent="0.35">
      <c r="A3506" s="3">
        <v>1643011737</v>
      </c>
      <c r="B3506">
        <v>677542</v>
      </c>
      <c r="C3506">
        <v>3</v>
      </c>
      <c r="D3506" s="2">
        <v>212.61</v>
      </c>
      <c r="E3506" s="2">
        <f>Table29[[#This Row],[quantity]]*Table29[[#This Row],[unit_price]]</f>
        <v>637.83000000000004</v>
      </c>
      <c r="F3506" t="str">
        <f>_xlfn.XLOOKUP(Table29[[#This Row],[product_id]],products!A:A,products!B:B)</f>
        <v>Toilet Cleaner</v>
      </c>
      <c r="G3506" t="str">
        <f>_xlfn.XLOOKUP(B:B,products!A:A,products!C:C)</f>
        <v>Household Care</v>
      </c>
      <c r="H3506" t="str">
        <f>_xlfn.XLOOKUP(Table29[[#This Row],[product_id]],products!A:A,products!D:D)</f>
        <v>Thaman-Lanka</v>
      </c>
      <c r="I3506" s="1">
        <f>_xlfn.XLOOKUP(Table29[[#This Row],[order_id]],orders!A:A,orders!C:C)</f>
        <v>45487.349305555559</v>
      </c>
      <c r="J3506" s="3">
        <f>_xlfn.XLOOKUP(Table29[[#This Row],[order_id]],orders!A:A,orders!B:B)</f>
        <v>32585389</v>
      </c>
      <c r="K3506" s="3" t="str">
        <f>_xlfn.XLOOKUP(Table29[[#This Row],[order_id]],orders!A:A,orders!E:E)</f>
        <v>Cash</v>
      </c>
      <c r="L3506" s="3" t="str">
        <f>_xlfn.XLOOKUP(Table29[[#This Row],[customer id]],customers!A:A,customers!C:C)</f>
        <v>Premium</v>
      </c>
    </row>
    <row r="3507" spans="1:12" x14ac:dyDescent="0.35">
      <c r="A3507" s="3">
        <v>4067366774</v>
      </c>
      <c r="B3507">
        <v>532965</v>
      </c>
      <c r="C3507">
        <v>3</v>
      </c>
      <c r="D3507" s="2">
        <v>307.23</v>
      </c>
      <c r="E3507" s="2">
        <f>Table29[[#This Row],[quantity]]*Table29[[#This Row],[unit_price]]</f>
        <v>921.69</v>
      </c>
      <c r="F3507" t="str">
        <f>_xlfn.XLOOKUP(Table29[[#This Row],[product_id]],products!A:A,products!B:B)</f>
        <v>Frozen Pizza</v>
      </c>
      <c r="G3507" t="str">
        <f>_xlfn.XLOOKUP(B:B,products!A:A,products!C:C)</f>
        <v>Instant &amp; Frozen Food</v>
      </c>
      <c r="H3507" t="str">
        <f>_xlfn.XLOOKUP(Table29[[#This Row],[product_id]],products!A:A,products!D:D)</f>
        <v>Sachdev Inc</v>
      </c>
      <c r="I3507" s="1">
        <f>_xlfn.XLOOKUP(Table29[[#This Row],[order_id]],orders!A:A,orders!C:C)</f>
        <v>45345.811111111114</v>
      </c>
      <c r="J3507" s="3">
        <f>_xlfn.XLOOKUP(Table29[[#This Row],[order_id]],orders!A:A,orders!B:B)</f>
        <v>19482392</v>
      </c>
      <c r="K3507" s="3" t="str">
        <f>_xlfn.XLOOKUP(Table29[[#This Row],[order_id]],orders!A:A,orders!E:E)</f>
        <v>Cash</v>
      </c>
      <c r="L3507" s="3" t="str">
        <f>_xlfn.XLOOKUP(Table29[[#This Row],[customer id]],customers!A:A,customers!C:C)</f>
        <v>Regular</v>
      </c>
    </row>
    <row r="3508" spans="1:12" x14ac:dyDescent="0.35">
      <c r="A3508" s="3">
        <v>1683118802</v>
      </c>
      <c r="B3508">
        <v>992178</v>
      </c>
      <c r="C3508">
        <v>3</v>
      </c>
      <c r="D3508" s="2">
        <v>632.42999999999995</v>
      </c>
      <c r="E3508" s="2">
        <f>Table29[[#This Row],[quantity]]*Table29[[#This Row],[unit_price]]</f>
        <v>1897.29</v>
      </c>
      <c r="F3508" t="str">
        <f>_xlfn.XLOOKUP(Table29[[#This Row],[product_id]],products!A:A,products!B:B)</f>
        <v>Pain Reliever</v>
      </c>
      <c r="G3508" t="str">
        <f>_xlfn.XLOOKUP(B:B,products!A:A,products!C:C)</f>
        <v>Pharmacy</v>
      </c>
      <c r="H3508" t="str">
        <f>_xlfn.XLOOKUP(Table29[[#This Row],[product_id]],products!A:A,products!D:D)</f>
        <v>Basu and Sons</v>
      </c>
      <c r="I3508" s="1">
        <f>_xlfn.XLOOKUP(Table29[[#This Row],[order_id]],orders!A:A,orders!C:C)</f>
        <v>45277.644444444442</v>
      </c>
      <c r="J3508" s="3">
        <f>_xlfn.XLOOKUP(Table29[[#This Row],[order_id]],orders!A:A,orders!B:B)</f>
        <v>92306841</v>
      </c>
      <c r="K3508" s="3" t="str">
        <f>_xlfn.XLOOKUP(Table29[[#This Row],[order_id]],orders!A:A,orders!E:E)</f>
        <v>Cash</v>
      </c>
      <c r="L3508" s="3" t="str">
        <f>_xlfn.XLOOKUP(Table29[[#This Row],[customer id]],customers!A:A,customers!C:C)</f>
        <v>New</v>
      </c>
    </row>
    <row r="3509" spans="1:12" x14ac:dyDescent="0.35">
      <c r="A3509" s="3">
        <v>5770514189</v>
      </c>
      <c r="B3509">
        <v>487065</v>
      </c>
      <c r="C3509">
        <v>3</v>
      </c>
      <c r="D3509" s="2">
        <v>374.68</v>
      </c>
      <c r="E3509" s="2">
        <f>Table29[[#This Row],[quantity]]*Table29[[#This Row],[unit_price]]</f>
        <v>1124.04</v>
      </c>
      <c r="F3509" t="str">
        <f>_xlfn.XLOOKUP(Table29[[#This Row],[product_id]],products!A:A,products!B:B)</f>
        <v>Chips</v>
      </c>
      <c r="G3509" t="str">
        <f>_xlfn.XLOOKUP(B:B,products!A:A,products!C:C)</f>
        <v>Snacks &amp; Munchies</v>
      </c>
      <c r="H3509" t="str">
        <f>_xlfn.XLOOKUP(Table29[[#This Row],[product_id]],products!A:A,products!D:D)</f>
        <v>Kadakia-Yadav</v>
      </c>
      <c r="I3509" s="1">
        <f>_xlfn.XLOOKUP(Table29[[#This Row],[order_id]],orders!A:A,orders!C:C)</f>
        <v>45268.681250000001</v>
      </c>
      <c r="J3509" s="3">
        <f>_xlfn.XLOOKUP(Table29[[#This Row],[order_id]],orders!A:A,orders!B:B)</f>
        <v>57340963</v>
      </c>
      <c r="K3509" s="3" t="str">
        <f>_xlfn.XLOOKUP(Table29[[#This Row],[order_id]],orders!A:A,orders!E:E)</f>
        <v>Cash</v>
      </c>
      <c r="L3509" s="3" t="str">
        <f>_xlfn.XLOOKUP(Table29[[#This Row],[customer id]],customers!A:A,customers!C:C)</f>
        <v>Regular</v>
      </c>
    </row>
    <row r="3510" spans="1:12" x14ac:dyDescent="0.35">
      <c r="A3510" s="3">
        <v>9612669334</v>
      </c>
      <c r="B3510">
        <v>123983</v>
      </c>
      <c r="C3510">
        <v>2</v>
      </c>
      <c r="D3510" s="2">
        <v>785.67</v>
      </c>
      <c r="E3510" s="2">
        <f>Table29[[#This Row],[quantity]]*Table29[[#This Row],[unit_price]]</f>
        <v>1571.34</v>
      </c>
      <c r="F3510" t="str">
        <f>_xlfn.XLOOKUP(Table29[[#This Row],[product_id]],products!A:A,products!B:B)</f>
        <v>Cough Syrup</v>
      </c>
      <c r="G3510" t="str">
        <f>_xlfn.XLOOKUP(B:B,products!A:A,products!C:C)</f>
        <v>Pharmacy</v>
      </c>
      <c r="H3510" t="str">
        <f>_xlfn.XLOOKUP(Table29[[#This Row],[product_id]],products!A:A,products!D:D)</f>
        <v>Kurian-Chhabra</v>
      </c>
      <c r="I3510" s="1">
        <f>_xlfn.XLOOKUP(Table29[[#This Row],[order_id]],orders!A:A,orders!C:C)</f>
        <v>45101.71875</v>
      </c>
      <c r="J3510" s="3">
        <f>_xlfn.XLOOKUP(Table29[[#This Row],[order_id]],orders!A:A,orders!B:B)</f>
        <v>49985597</v>
      </c>
      <c r="K3510" s="3" t="str">
        <f>_xlfn.XLOOKUP(Table29[[#This Row],[order_id]],orders!A:A,orders!E:E)</f>
        <v>UPI</v>
      </c>
      <c r="L3510" s="3" t="str">
        <f>_xlfn.XLOOKUP(Table29[[#This Row],[customer id]],customers!A:A,customers!C:C)</f>
        <v>Regular</v>
      </c>
    </row>
    <row r="3511" spans="1:12" x14ac:dyDescent="0.35">
      <c r="A3511" s="3">
        <v>3262295808</v>
      </c>
      <c r="B3511">
        <v>146840</v>
      </c>
      <c r="C3511">
        <v>2</v>
      </c>
      <c r="D3511" s="2">
        <v>786.85</v>
      </c>
      <c r="E3511" s="2">
        <f>Table29[[#This Row],[quantity]]*Table29[[#This Row],[unit_price]]</f>
        <v>1573.7</v>
      </c>
      <c r="F3511" t="str">
        <f>_xlfn.XLOOKUP(Table29[[#This Row],[product_id]],products!A:A,products!B:B)</f>
        <v>Bread</v>
      </c>
      <c r="G3511" t="str">
        <f>_xlfn.XLOOKUP(B:B,products!A:A,products!C:C)</f>
        <v>Dairy &amp; Breakfast</v>
      </c>
      <c r="H3511" t="str">
        <f>_xlfn.XLOOKUP(Table29[[#This Row],[product_id]],products!A:A,products!D:D)</f>
        <v>Bains, Deol and Vaidya</v>
      </c>
      <c r="I3511" s="1">
        <f>_xlfn.XLOOKUP(Table29[[#This Row],[order_id]],orders!A:A,orders!C:C)</f>
        <v>45401.841666666667</v>
      </c>
      <c r="J3511" s="3">
        <f>_xlfn.XLOOKUP(Table29[[#This Row],[order_id]],orders!A:A,orders!B:B)</f>
        <v>15487049</v>
      </c>
      <c r="K3511" s="3" t="str">
        <f>_xlfn.XLOOKUP(Table29[[#This Row],[order_id]],orders!A:A,orders!E:E)</f>
        <v>Cash</v>
      </c>
      <c r="L3511" s="3" t="str">
        <f>_xlfn.XLOOKUP(Table29[[#This Row],[customer id]],customers!A:A,customers!C:C)</f>
        <v>New</v>
      </c>
    </row>
    <row r="3512" spans="1:12" x14ac:dyDescent="0.35">
      <c r="A3512" s="3">
        <v>1593291198</v>
      </c>
      <c r="B3512">
        <v>52729</v>
      </c>
      <c r="C3512">
        <v>2</v>
      </c>
      <c r="D3512" s="2">
        <v>316.02</v>
      </c>
      <c r="E3512" s="2">
        <f>Table29[[#This Row],[quantity]]*Table29[[#This Row],[unit_price]]</f>
        <v>632.04</v>
      </c>
      <c r="F3512" t="str">
        <f>_xlfn.XLOOKUP(Table29[[#This Row],[product_id]],products!A:A,products!B:B)</f>
        <v>Cat Food</v>
      </c>
      <c r="G3512" t="str">
        <f>_xlfn.XLOOKUP(B:B,products!A:A,products!C:C)</f>
        <v>Pet Care</v>
      </c>
      <c r="H3512" t="str">
        <f>_xlfn.XLOOKUP(Table29[[#This Row],[product_id]],products!A:A,products!D:D)</f>
        <v>Saini LLC</v>
      </c>
      <c r="I3512" s="1">
        <f>_xlfn.XLOOKUP(Table29[[#This Row],[order_id]],orders!A:A,orders!C:C)</f>
        <v>45565.9375</v>
      </c>
      <c r="J3512" s="3">
        <f>_xlfn.XLOOKUP(Table29[[#This Row],[order_id]],orders!A:A,orders!B:B)</f>
        <v>93122847</v>
      </c>
      <c r="K3512" s="3" t="str">
        <f>_xlfn.XLOOKUP(Table29[[#This Row],[order_id]],orders!A:A,orders!E:E)</f>
        <v>Cash</v>
      </c>
      <c r="L3512" s="3" t="str">
        <f>_xlfn.XLOOKUP(Table29[[#This Row],[customer id]],customers!A:A,customers!C:C)</f>
        <v>Regular</v>
      </c>
    </row>
    <row r="3513" spans="1:12" x14ac:dyDescent="0.35">
      <c r="A3513" s="3">
        <v>5327721432</v>
      </c>
      <c r="B3513">
        <v>490939</v>
      </c>
      <c r="C3513">
        <v>2</v>
      </c>
      <c r="D3513" s="2">
        <v>80.25</v>
      </c>
      <c r="E3513" s="2">
        <f>Table29[[#This Row],[quantity]]*Table29[[#This Row],[unit_price]]</f>
        <v>160.5</v>
      </c>
      <c r="F3513" t="str">
        <f>_xlfn.XLOOKUP(Table29[[#This Row],[product_id]],products!A:A,products!B:B)</f>
        <v>Lotion</v>
      </c>
      <c r="G3513" t="str">
        <f>_xlfn.XLOOKUP(B:B,products!A:A,products!C:C)</f>
        <v>Personal Care</v>
      </c>
      <c r="H3513" t="str">
        <f>_xlfn.XLOOKUP(Table29[[#This Row],[product_id]],products!A:A,products!D:D)</f>
        <v>Roy, Barad and De</v>
      </c>
      <c r="I3513" s="1">
        <f>_xlfn.XLOOKUP(Table29[[#This Row],[order_id]],orders!A:A,orders!C:C)</f>
        <v>45563.837500000001</v>
      </c>
      <c r="J3513" s="3">
        <f>_xlfn.XLOOKUP(Table29[[#This Row],[order_id]],orders!A:A,orders!B:B)</f>
        <v>13585482</v>
      </c>
      <c r="K3513" s="3" t="str">
        <f>_xlfn.XLOOKUP(Table29[[#This Row],[order_id]],orders!A:A,orders!E:E)</f>
        <v>UPI</v>
      </c>
      <c r="L3513" s="3" t="str">
        <f>_xlfn.XLOOKUP(Table29[[#This Row],[customer id]],customers!A:A,customers!C:C)</f>
        <v>Inactive</v>
      </c>
    </row>
    <row r="3514" spans="1:12" x14ac:dyDescent="0.35">
      <c r="A3514" s="3">
        <v>4879497185</v>
      </c>
      <c r="B3514">
        <v>67197</v>
      </c>
      <c r="C3514">
        <v>3</v>
      </c>
      <c r="D3514" s="2">
        <v>552.20000000000005</v>
      </c>
      <c r="E3514" s="2">
        <f>Table29[[#This Row],[quantity]]*Table29[[#This Row],[unit_price]]</f>
        <v>1656.6000000000001</v>
      </c>
      <c r="F3514" t="str">
        <f>_xlfn.XLOOKUP(Table29[[#This Row],[product_id]],products!A:A,products!B:B)</f>
        <v>Butter</v>
      </c>
      <c r="G3514" t="str">
        <f>_xlfn.XLOOKUP(B:B,products!A:A,products!C:C)</f>
        <v>Dairy &amp; Breakfast</v>
      </c>
      <c r="H3514" t="str">
        <f>_xlfn.XLOOKUP(Table29[[#This Row],[product_id]],products!A:A,products!D:D)</f>
        <v>Shetty-Bora</v>
      </c>
      <c r="I3514" s="1">
        <f>_xlfn.XLOOKUP(Table29[[#This Row],[order_id]],orders!A:A,orders!C:C)</f>
        <v>45216.488888888889</v>
      </c>
      <c r="J3514" s="3">
        <f>_xlfn.XLOOKUP(Table29[[#This Row],[order_id]],orders!A:A,orders!B:B)</f>
        <v>51014003</v>
      </c>
      <c r="K3514" s="3" t="str">
        <f>_xlfn.XLOOKUP(Table29[[#This Row],[order_id]],orders!A:A,orders!E:E)</f>
        <v>Wallet</v>
      </c>
      <c r="L3514" s="3" t="str">
        <f>_xlfn.XLOOKUP(Table29[[#This Row],[customer id]],customers!A:A,customers!C:C)</f>
        <v>Regular</v>
      </c>
    </row>
    <row r="3515" spans="1:12" x14ac:dyDescent="0.35">
      <c r="A3515" s="3">
        <v>6883107728</v>
      </c>
      <c r="B3515">
        <v>820541</v>
      </c>
      <c r="C3515">
        <v>3</v>
      </c>
      <c r="D3515" s="2">
        <v>576.22</v>
      </c>
      <c r="E3515" s="2">
        <f>Table29[[#This Row],[quantity]]*Table29[[#This Row],[unit_price]]</f>
        <v>1728.66</v>
      </c>
      <c r="F3515" t="str">
        <f>_xlfn.XLOOKUP(Table29[[#This Row],[product_id]],products!A:A,products!B:B)</f>
        <v>Toilet Cleaner</v>
      </c>
      <c r="G3515" t="str">
        <f>_xlfn.XLOOKUP(B:B,products!A:A,products!C:C)</f>
        <v>Household Care</v>
      </c>
      <c r="H3515" t="str">
        <f>_xlfn.XLOOKUP(Table29[[#This Row],[product_id]],products!A:A,products!D:D)</f>
        <v>Borde, Peri and Upadhyay</v>
      </c>
      <c r="I3515" s="1">
        <f>_xlfn.XLOOKUP(Table29[[#This Row],[order_id]],orders!A:A,orders!C:C)</f>
        <v>45333.756944444445</v>
      </c>
      <c r="J3515" s="3">
        <f>_xlfn.XLOOKUP(Table29[[#This Row],[order_id]],orders!A:A,orders!B:B)</f>
        <v>97492493</v>
      </c>
      <c r="K3515" s="3" t="str">
        <f>_xlfn.XLOOKUP(Table29[[#This Row],[order_id]],orders!A:A,orders!E:E)</f>
        <v>Cash</v>
      </c>
      <c r="L3515" s="3" t="str">
        <f>_xlfn.XLOOKUP(Table29[[#This Row],[customer id]],customers!A:A,customers!C:C)</f>
        <v>Inactive</v>
      </c>
    </row>
    <row r="3516" spans="1:12" x14ac:dyDescent="0.35">
      <c r="A3516" s="3">
        <v>1643246998</v>
      </c>
      <c r="B3516">
        <v>677169</v>
      </c>
      <c r="C3516">
        <v>3</v>
      </c>
      <c r="D3516" s="2">
        <v>261.02999999999997</v>
      </c>
      <c r="E3516" s="2">
        <f>Table29[[#This Row],[quantity]]*Table29[[#This Row],[unit_price]]</f>
        <v>783.08999999999992</v>
      </c>
      <c r="F3516" t="str">
        <f>_xlfn.XLOOKUP(Table29[[#This Row],[product_id]],products!A:A,products!B:B)</f>
        <v>Cough Syrup</v>
      </c>
      <c r="G3516" t="str">
        <f>_xlfn.XLOOKUP(B:B,products!A:A,products!C:C)</f>
        <v>Pharmacy</v>
      </c>
      <c r="H3516" t="str">
        <f>_xlfn.XLOOKUP(Table29[[#This Row],[product_id]],products!A:A,products!D:D)</f>
        <v>Char-Divan</v>
      </c>
      <c r="I3516" s="1">
        <f>_xlfn.XLOOKUP(Table29[[#This Row],[order_id]],orders!A:A,orders!C:C)</f>
        <v>45228.70416666667</v>
      </c>
      <c r="J3516" s="3">
        <f>_xlfn.XLOOKUP(Table29[[#This Row],[order_id]],orders!A:A,orders!B:B)</f>
        <v>90649019</v>
      </c>
      <c r="K3516" s="3" t="str">
        <f>_xlfn.XLOOKUP(Table29[[#This Row],[order_id]],orders!A:A,orders!E:E)</f>
        <v>UPI</v>
      </c>
      <c r="L3516" s="3" t="str">
        <f>_xlfn.XLOOKUP(Table29[[#This Row],[customer id]],customers!A:A,customers!C:C)</f>
        <v>New</v>
      </c>
    </row>
    <row r="3517" spans="1:12" x14ac:dyDescent="0.35">
      <c r="A3517" s="3">
        <v>913309291</v>
      </c>
      <c r="B3517">
        <v>313754</v>
      </c>
      <c r="C3517">
        <v>3</v>
      </c>
      <c r="D3517" s="2">
        <v>136.6</v>
      </c>
      <c r="E3517" s="2">
        <f>Table29[[#This Row],[quantity]]*Table29[[#This Row],[unit_price]]</f>
        <v>409.79999999999995</v>
      </c>
      <c r="F3517" t="str">
        <f>_xlfn.XLOOKUP(Table29[[#This Row],[product_id]],products!A:A,products!B:B)</f>
        <v>Biscuits</v>
      </c>
      <c r="G3517" t="str">
        <f>_xlfn.XLOOKUP(B:B,products!A:A,products!C:C)</f>
        <v>Snacks &amp; Munchies</v>
      </c>
      <c r="H3517" t="str">
        <f>_xlfn.XLOOKUP(Table29[[#This Row],[product_id]],products!A:A,products!D:D)</f>
        <v>Swaminathan, Mahal and Dara</v>
      </c>
      <c r="I3517" s="1">
        <f>_xlfn.XLOOKUP(Table29[[#This Row],[order_id]],orders!A:A,orders!C:C)</f>
        <v>45459.381944444445</v>
      </c>
      <c r="J3517" s="3">
        <f>_xlfn.XLOOKUP(Table29[[#This Row],[order_id]],orders!A:A,orders!B:B)</f>
        <v>89968482</v>
      </c>
      <c r="K3517" s="3" t="str">
        <f>_xlfn.XLOOKUP(Table29[[#This Row],[order_id]],orders!A:A,orders!E:E)</f>
        <v>UPI</v>
      </c>
      <c r="L3517" s="3" t="str">
        <f>_xlfn.XLOOKUP(Table29[[#This Row],[customer id]],customers!A:A,customers!C:C)</f>
        <v>Regular</v>
      </c>
    </row>
    <row r="3518" spans="1:12" x14ac:dyDescent="0.35">
      <c r="A3518" s="3">
        <v>8298829689</v>
      </c>
      <c r="B3518">
        <v>487065</v>
      </c>
      <c r="C3518">
        <v>2</v>
      </c>
      <c r="D3518" s="2">
        <v>374.68</v>
      </c>
      <c r="E3518" s="2">
        <f>Table29[[#This Row],[quantity]]*Table29[[#This Row],[unit_price]]</f>
        <v>749.36</v>
      </c>
      <c r="F3518" t="str">
        <f>_xlfn.XLOOKUP(Table29[[#This Row],[product_id]],products!A:A,products!B:B)</f>
        <v>Chips</v>
      </c>
      <c r="G3518" t="str">
        <f>_xlfn.XLOOKUP(B:B,products!A:A,products!C:C)</f>
        <v>Snacks &amp; Munchies</v>
      </c>
      <c r="H3518" t="str">
        <f>_xlfn.XLOOKUP(Table29[[#This Row],[product_id]],products!A:A,products!D:D)</f>
        <v>Kadakia-Yadav</v>
      </c>
      <c r="I3518" s="1">
        <f>_xlfn.XLOOKUP(Table29[[#This Row],[order_id]],orders!A:A,orders!C:C)</f>
        <v>45259.511111111111</v>
      </c>
      <c r="J3518" s="3">
        <f>_xlfn.XLOOKUP(Table29[[#This Row],[order_id]],orders!A:A,orders!B:B)</f>
        <v>64535602</v>
      </c>
      <c r="K3518" s="3" t="str">
        <f>_xlfn.XLOOKUP(Table29[[#This Row],[order_id]],orders!A:A,orders!E:E)</f>
        <v>Card</v>
      </c>
      <c r="L3518" s="3" t="str">
        <f>_xlfn.XLOOKUP(Table29[[#This Row],[customer id]],customers!A:A,customers!C:C)</f>
        <v>Inactive</v>
      </c>
    </row>
    <row r="3519" spans="1:12" x14ac:dyDescent="0.35">
      <c r="A3519" s="3">
        <v>7155488252</v>
      </c>
      <c r="B3519">
        <v>587420</v>
      </c>
      <c r="C3519">
        <v>3</v>
      </c>
      <c r="D3519" s="2">
        <v>357.42</v>
      </c>
      <c r="E3519" s="2">
        <f>Table29[[#This Row],[quantity]]*Table29[[#This Row],[unit_price]]</f>
        <v>1072.26</v>
      </c>
      <c r="F3519" t="str">
        <f>_xlfn.XLOOKUP(Table29[[#This Row],[product_id]],products!A:A,products!B:B)</f>
        <v>Cookies</v>
      </c>
      <c r="G3519" t="str">
        <f>_xlfn.XLOOKUP(B:B,products!A:A,products!C:C)</f>
        <v>Snacks &amp; Munchies</v>
      </c>
      <c r="H3519" t="str">
        <f>_xlfn.XLOOKUP(Table29[[#This Row],[product_id]],products!A:A,products!D:D)</f>
        <v>Raj and Sons</v>
      </c>
      <c r="I3519" s="1">
        <f>_xlfn.XLOOKUP(Table29[[#This Row],[order_id]],orders!A:A,orders!C:C)</f>
        <v>45563.89166666667</v>
      </c>
      <c r="J3519" s="3">
        <f>_xlfn.XLOOKUP(Table29[[#This Row],[order_id]],orders!A:A,orders!B:B)</f>
        <v>12090436</v>
      </c>
      <c r="K3519" s="3" t="str">
        <f>_xlfn.XLOOKUP(Table29[[#This Row],[order_id]],orders!A:A,orders!E:E)</f>
        <v>UPI</v>
      </c>
      <c r="L3519" s="3" t="str">
        <f>_xlfn.XLOOKUP(Table29[[#This Row],[customer id]],customers!A:A,customers!C:C)</f>
        <v>Regular</v>
      </c>
    </row>
    <row r="3520" spans="1:12" x14ac:dyDescent="0.35">
      <c r="A3520" s="3">
        <v>8316192789</v>
      </c>
      <c r="B3520">
        <v>131937</v>
      </c>
      <c r="C3520">
        <v>1</v>
      </c>
      <c r="D3520" s="2">
        <v>287.81</v>
      </c>
      <c r="E3520" s="2">
        <f>Table29[[#This Row],[quantity]]*Table29[[#This Row],[unit_price]]</f>
        <v>287.81</v>
      </c>
      <c r="F3520" t="str">
        <f>_xlfn.XLOOKUP(Table29[[#This Row],[product_id]],products!A:A,products!B:B)</f>
        <v>Frozen Pizza</v>
      </c>
      <c r="G3520" t="str">
        <f>_xlfn.XLOOKUP(B:B,products!A:A,products!C:C)</f>
        <v>Instant &amp; Frozen Food</v>
      </c>
      <c r="H3520" t="str">
        <f>_xlfn.XLOOKUP(Table29[[#This Row],[product_id]],products!A:A,products!D:D)</f>
        <v>Varkey, Devi and Ganguly</v>
      </c>
      <c r="I3520" s="1">
        <f>_xlfn.XLOOKUP(Table29[[#This Row],[order_id]],orders!A:A,orders!C:C)</f>
        <v>45114.093055555553</v>
      </c>
      <c r="J3520" s="3">
        <f>_xlfn.XLOOKUP(Table29[[#This Row],[order_id]],orders!A:A,orders!B:B)</f>
        <v>25706121</v>
      </c>
      <c r="K3520" s="3" t="str">
        <f>_xlfn.XLOOKUP(Table29[[#This Row],[order_id]],orders!A:A,orders!E:E)</f>
        <v>Cash</v>
      </c>
      <c r="L3520" s="3" t="str">
        <f>_xlfn.XLOOKUP(Table29[[#This Row],[customer id]],customers!A:A,customers!C:C)</f>
        <v>Premium</v>
      </c>
    </row>
    <row r="3521" spans="1:12" x14ac:dyDescent="0.35">
      <c r="A3521" s="3">
        <v>3589756658</v>
      </c>
      <c r="B3521">
        <v>382511</v>
      </c>
      <c r="C3521">
        <v>3</v>
      </c>
      <c r="D3521" s="2">
        <v>702.54</v>
      </c>
      <c r="E3521" s="2">
        <f>Table29[[#This Row],[quantity]]*Table29[[#This Row],[unit_price]]</f>
        <v>2107.62</v>
      </c>
      <c r="F3521" t="str">
        <f>_xlfn.XLOOKUP(Table29[[#This Row],[product_id]],products!A:A,products!B:B)</f>
        <v>Butter</v>
      </c>
      <c r="G3521" t="str">
        <f>_xlfn.XLOOKUP(B:B,products!A:A,products!C:C)</f>
        <v>Dairy &amp; Breakfast</v>
      </c>
      <c r="H3521" t="str">
        <f>_xlfn.XLOOKUP(Table29[[#This Row],[product_id]],products!A:A,products!D:D)</f>
        <v>Bora-Thakkar</v>
      </c>
      <c r="I3521" s="1">
        <f>_xlfn.XLOOKUP(Table29[[#This Row],[order_id]],orders!A:A,orders!C:C)</f>
        <v>45278.379166666666</v>
      </c>
      <c r="J3521" s="3">
        <f>_xlfn.XLOOKUP(Table29[[#This Row],[order_id]],orders!A:A,orders!B:B)</f>
        <v>17749347</v>
      </c>
      <c r="K3521" s="3" t="str">
        <f>_xlfn.XLOOKUP(Table29[[#This Row],[order_id]],orders!A:A,orders!E:E)</f>
        <v>Wallet</v>
      </c>
      <c r="L3521" s="3" t="str">
        <f>_xlfn.XLOOKUP(Table29[[#This Row],[customer id]],customers!A:A,customers!C:C)</f>
        <v>Premium</v>
      </c>
    </row>
    <row r="3522" spans="1:12" x14ac:dyDescent="0.35">
      <c r="A3522" s="3">
        <v>8371900149</v>
      </c>
      <c r="B3522">
        <v>542300</v>
      </c>
      <c r="C3522">
        <v>2</v>
      </c>
      <c r="D3522" s="2">
        <v>255.35</v>
      </c>
      <c r="E3522" s="2">
        <f>Table29[[#This Row],[quantity]]*Table29[[#This Row],[unit_price]]</f>
        <v>510.7</v>
      </c>
      <c r="F3522" t="str">
        <f>_xlfn.XLOOKUP(Table29[[#This Row],[product_id]],products!A:A,products!B:B)</f>
        <v>Popcorn</v>
      </c>
      <c r="G3522" t="str">
        <f>_xlfn.XLOOKUP(B:B,products!A:A,products!C:C)</f>
        <v>Snacks &amp; Munchies</v>
      </c>
      <c r="H3522" t="str">
        <f>_xlfn.XLOOKUP(Table29[[#This Row],[product_id]],products!A:A,products!D:D)</f>
        <v>Gulati-Tandon</v>
      </c>
      <c r="I3522" s="1">
        <f>_xlfn.XLOOKUP(Table29[[#This Row],[order_id]],orders!A:A,orders!C:C)</f>
        <v>45535.549305555556</v>
      </c>
      <c r="J3522" s="3">
        <f>_xlfn.XLOOKUP(Table29[[#This Row],[order_id]],orders!A:A,orders!B:B)</f>
        <v>99893898</v>
      </c>
      <c r="K3522" s="3" t="str">
        <f>_xlfn.XLOOKUP(Table29[[#This Row],[order_id]],orders!A:A,orders!E:E)</f>
        <v>Card</v>
      </c>
      <c r="L3522" s="3" t="str">
        <f>_xlfn.XLOOKUP(Table29[[#This Row],[customer id]],customers!A:A,customers!C:C)</f>
        <v>New</v>
      </c>
    </row>
    <row r="3523" spans="1:12" x14ac:dyDescent="0.35">
      <c r="A3523" s="3">
        <v>6659686612</v>
      </c>
      <c r="B3523">
        <v>991434</v>
      </c>
      <c r="C3523">
        <v>2</v>
      </c>
      <c r="D3523" s="2">
        <v>237.62</v>
      </c>
      <c r="E3523" s="2">
        <f>Table29[[#This Row],[quantity]]*Table29[[#This Row],[unit_price]]</f>
        <v>475.24</v>
      </c>
      <c r="F3523" t="str">
        <f>_xlfn.XLOOKUP(Table29[[#This Row],[product_id]],products!A:A,products!B:B)</f>
        <v>Cookies</v>
      </c>
      <c r="G3523" t="str">
        <f>_xlfn.XLOOKUP(B:B,products!A:A,products!C:C)</f>
        <v>Snacks &amp; Munchies</v>
      </c>
      <c r="H3523" t="str">
        <f>_xlfn.XLOOKUP(Table29[[#This Row],[product_id]],products!A:A,products!D:D)</f>
        <v>Mital-Oza</v>
      </c>
      <c r="I3523" s="1">
        <f>_xlfn.XLOOKUP(Table29[[#This Row],[order_id]],orders!A:A,orders!C:C)</f>
        <v>45402.129166666666</v>
      </c>
      <c r="J3523" s="3">
        <f>_xlfn.XLOOKUP(Table29[[#This Row],[order_id]],orders!A:A,orders!B:B)</f>
        <v>90919603</v>
      </c>
      <c r="K3523" s="3" t="str">
        <f>_xlfn.XLOOKUP(Table29[[#This Row],[order_id]],orders!A:A,orders!E:E)</f>
        <v>Card</v>
      </c>
      <c r="L3523" s="3" t="str">
        <f>_xlfn.XLOOKUP(Table29[[#This Row],[customer id]],customers!A:A,customers!C:C)</f>
        <v>Regular</v>
      </c>
    </row>
    <row r="3524" spans="1:12" x14ac:dyDescent="0.35">
      <c r="A3524" s="3">
        <v>2937676500</v>
      </c>
      <c r="B3524">
        <v>654623</v>
      </c>
      <c r="C3524">
        <v>2</v>
      </c>
      <c r="D3524" s="2">
        <v>422.14</v>
      </c>
      <c r="E3524" s="2">
        <f>Table29[[#This Row],[quantity]]*Table29[[#This Row],[unit_price]]</f>
        <v>844.28</v>
      </c>
      <c r="F3524" t="str">
        <f>_xlfn.XLOOKUP(Table29[[#This Row],[product_id]],products!A:A,products!B:B)</f>
        <v>Chips</v>
      </c>
      <c r="G3524" t="str">
        <f>_xlfn.XLOOKUP(B:B,products!A:A,products!C:C)</f>
        <v>Snacks &amp; Munchies</v>
      </c>
      <c r="H3524" t="str">
        <f>_xlfn.XLOOKUP(Table29[[#This Row],[product_id]],products!A:A,products!D:D)</f>
        <v>Pradhan and Sons</v>
      </c>
      <c r="I3524" s="1">
        <f>_xlfn.XLOOKUP(Table29[[#This Row],[order_id]],orders!A:A,orders!C:C)</f>
        <v>45437.786805555559</v>
      </c>
      <c r="J3524" s="3">
        <f>_xlfn.XLOOKUP(Table29[[#This Row],[order_id]],orders!A:A,orders!B:B)</f>
        <v>11202130</v>
      </c>
      <c r="K3524" s="3" t="str">
        <f>_xlfn.XLOOKUP(Table29[[#This Row],[order_id]],orders!A:A,orders!E:E)</f>
        <v>Cash</v>
      </c>
      <c r="L3524" s="3" t="str">
        <f>_xlfn.XLOOKUP(Table29[[#This Row],[customer id]],customers!A:A,customers!C:C)</f>
        <v>Premium</v>
      </c>
    </row>
    <row r="3525" spans="1:12" x14ac:dyDescent="0.35">
      <c r="A3525" s="3">
        <v>9908301442</v>
      </c>
      <c r="B3525">
        <v>673058</v>
      </c>
      <c r="C3525">
        <v>1</v>
      </c>
      <c r="D3525" s="2">
        <v>765.76</v>
      </c>
      <c r="E3525" s="2">
        <f>Table29[[#This Row],[quantity]]*Table29[[#This Row],[unit_price]]</f>
        <v>765.76</v>
      </c>
      <c r="F3525" t="str">
        <f>_xlfn.XLOOKUP(Table29[[#This Row],[product_id]],products!A:A,products!B:B)</f>
        <v>Cough Syrup</v>
      </c>
      <c r="G3525" t="str">
        <f>_xlfn.XLOOKUP(B:B,products!A:A,products!C:C)</f>
        <v>Pharmacy</v>
      </c>
      <c r="H3525" t="str">
        <f>_xlfn.XLOOKUP(Table29[[#This Row],[product_id]],products!A:A,products!D:D)</f>
        <v>Balan-Madan</v>
      </c>
      <c r="I3525" s="1">
        <f>_xlfn.XLOOKUP(Table29[[#This Row],[order_id]],orders!A:A,orders!C:C)</f>
        <v>45087.334722222222</v>
      </c>
      <c r="J3525" s="3">
        <f>_xlfn.XLOOKUP(Table29[[#This Row],[order_id]],orders!A:A,orders!B:B)</f>
        <v>57967753</v>
      </c>
      <c r="K3525" s="3" t="str">
        <f>_xlfn.XLOOKUP(Table29[[#This Row],[order_id]],orders!A:A,orders!E:E)</f>
        <v>Cash</v>
      </c>
      <c r="L3525" s="3" t="str">
        <f>_xlfn.XLOOKUP(Table29[[#This Row],[customer id]],customers!A:A,customers!C:C)</f>
        <v>Premium</v>
      </c>
    </row>
    <row r="3526" spans="1:12" x14ac:dyDescent="0.35">
      <c r="A3526" s="3">
        <v>3325049330</v>
      </c>
      <c r="B3526">
        <v>461804</v>
      </c>
      <c r="C3526">
        <v>1</v>
      </c>
      <c r="D3526" s="2">
        <v>310.69</v>
      </c>
      <c r="E3526" s="2">
        <f>Table29[[#This Row],[quantity]]*Table29[[#This Row],[unit_price]]</f>
        <v>310.69</v>
      </c>
      <c r="F3526" t="str">
        <f>_xlfn.XLOOKUP(Table29[[#This Row],[product_id]],products!A:A,products!B:B)</f>
        <v>Sugar</v>
      </c>
      <c r="G3526" t="str">
        <f>_xlfn.XLOOKUP(B:B,products!A:A,products!C:C)</f>
        <v>Grocery &amp; Staples</v>
      </c>
      <c r="H3526" t="str">
        <f>_xlfn.XLOOKUP(Table29[[#This Row],[product_id]],products!A:A,products!D:D)</f>
        <v>Ghose, Ben and Divan</v>
      </c>
      <c r="I3526" s="1">
        <f>_xlfn.XLOOKUP(Table29[[#This Row],[order_id]],orders!A:A,orders!C:C)</f>
        <v>45016.794444444444</v>
      </c>
      <c r="J3526" s="3">
        <f>_xlfn.XLOOKUP(Table29[[#This Row],[order_id]],orders!A:A,orders!B:B)</f>
        <v>80761521</v>
      </c>
      <c r="K3526" s="3" t="str">
        <f>_xlfn.XLOOKUP(Table29[[#This Row],[order_id]],orders!A:A,orders!E:E)</f>
        <v>Cash</v>
      </c>
      <c r="L3526" s="3" t="str">
        <f>_xlfn.XLOOKUP(Table29[[#This Row],[customer id]],customers!A:A,customers!C:C)</f>
        <v>Inactive</v>
      </c>
    </row>
    <row r="3527" spans="1:12" x14ac:dyDescent="0.35">
      <c r="A3527" s="3">
        <v>2330986566</v>
      </c>
      <c r="B3527">
        <v>449106</v>
      </c>
      <c r="C3527">
        <v>3</v>
      </c>
      <c r="D3527" s="2">
        <v>48.55</v>
      </c>
      <c r="E3527" s="2">
        <f>Table29[[#This Row],[quantity]]*Table29[[#This Row],[unit_price]]</f>
        <v>145.64999999999998</v>
      </c>
      <c r="F3527" t="str">
        <f>_xlfn.XLOOKUP(Table29[[#This Row],[product_id]],products!A:A,products!B:B)</f>
        <v>Soap</v>
      </c>
      <c r="G3527" t="str">
        <f>_xlfn.XLOOKUP(B:B,products!A:A,products!C:C)</f>
        <v>Personal Care</v>
      </c>
      <c r="H3527" t="str">
        <f>_xlfn.XLOOKUP(Table29[[#This Row],[product_id]],products!A:A,products!D:D)</f>
        <v>Shere, Thakur and Naik</v>
      </c>
      <c r="I3527" s="1">
        <f>_xlfn.XLOOKUP(Table29[[#This Row],[order_id]],orders!A:A,orders!C:C)</f>
        <v>45011.688194444447</v>
      </c>
      <c r="J3527" s="3">
        <f>_xlfn.XLOOKUP(Table29[[#This Row],[order_id]],orders!A:A,orders!B:B)</f>
        <v>29941225</v>
      </c>
      <c r="K3527" s="3" t="str">
        <f>_xlfn.XLOOKUP(Table29[[#This Row],[order_id]],orders!A:A,orders!E:E)</f>
        <v>Cash</v>
      </c>
      <c r="L3527" s="3" t="str">
        <f>_xlfn.XLOOKUP(Table29[[#This Row],[customer id]],customers!A:A,customers!C:C)</f>
        <v>Premium</v>
      </c>
    </row>
    <row r="3528" spans="1:12" x14ac:dyDescent="0.35">
      <c r="A3528" s="3">
        <v>1495975802</v>
      </c>
      <c r="B3528">
        <v>747801</v>
      </c>
      <c r="C3528">
        <v>2</v>
      </c>
      <c r="D3528" s="2">
        <v>277.76</v>
      </c>
      <c r="E3528" s="2">
        <f>Table29[[#This Row],[quantity]]*Table29[[#This Row],[unit_price]]</f>
        <v>555.52</v>
      </c>
      <c r="F3528" t="str">
        <f>_xlfn.XLOOKUP(Table29[[#This Row],[product_id]],products!A:A,products!B:B)</f>
        <v>Toilet Cleaner</v>
      </c>
      <c r="G3528" t="str">
        <f>_xlfn.XLOOKUP(B:B,products!A:A,products!C:C)</f>
        <v>Household Care</v>
      </c>
      <c r="H3528" t="str">
        <f>_xlfn.XLOOKUP(Table29[[#This Row],[product_id]],products!A:A,products!D:D)</f>
        <v>Saha-Vora</v>
      </c>
      <c r="I3528" s="1">
        <f>_xlfn.XLOOKUP(Table29[[#This Row],[order_id]],orders!A:A,orders!C:C)</f>
        <v>45318.6875</v>
      </c>
      <c r="J3528" s="3">
        <f>_xlfn.XLOOKUP(Table29[[#This Row],[order_id]],orders!A:A,orders!B:B)</f>
        <v>17390673</v>
      </c>
      <c r="K3528" s="3" t="str">
        <f>_xlfn.XLOOKUP(Table29[[#This Row],[order_id]],orders!A:A,orders!E:E)</f>
        <v>Card</v>
      </c>
      <c r="L3528" s="3" t="str">
        <f>_xlfn.XLOOKUP(Table29[[#This Row],[customer id]],customers!A:A,customers!C:C)</f>
        <v>Regular</v>
      </c>
    </row>
    <row r="3529" spans="1:12" x14ac:dyDescent="0.35">
      <c r="A3529" s="3">
        <v>4207249029</v>
      </c>
      <c r="B3529">
        <v>432617</v>
      </c>
      <c r="C3529">
        <v>2</v>
      </c>
      <c r="D3529" s="2">
        <v>863.18</v>
      </c>
      <c r="E3529" s="2">
        <f>Table29[[#This Row],[quantity]]*Table29[[#This Row],[unit_price]]</f>
        <v>1726.36</v>
      </c>
      <c r="F3529" t="str">
        <f>_xlfn.XLOOKUP(Table29[[#This Row],[product_id]],products!A:A,products!B:B)</f>
        <v>Baby Wipes</v>
      </c>
      <c r="G3529" t="str">
        <f>_xlfn.XLOOKUP(B:B,products!A:A,products!C:C)</f>
        <v>Baby Care</v>
      </c>
      <c r="H3529" t="str">
        <f>_xlfn.XLOOKUP(Table29[[#This Row],[product_id]],products!A:A,products!D:D)</f>
        <v>Dora-Pillai</v>
      </c>
      <c r="I3529" s="1">
        <f>_xlfn.XLOOKUP(Table29[[#This Row],[order_id]],orders!A:A,orders!C:C)</f>
        <v>45214.738888888889</v>
      </c>
      <c r="J3529" s="3">
        <f>_xlfn.XLOOKUP(Table29[[#This Row],[order_id]],orders!A:A,orders!B:B)</f>
        <v>70529459</v>
      </c>
      <c r="K3529" s="3" t="str">
        <f>_xlfn.XLOOKUP(Table29[[#This Row],[order_id]],orders!A:A,orders!E:E)</f>
        <v>UPI</v>
      </c>
      <c r="L3529" s="3" t="str">
        <f>_xlfn.XLOOKUP(Table29[[#This Row],[customer id]],customers!A:A,customers!C:C)</f>
        <v>Regular</v>
      </c>
    </row>
    <row r="3530" spans="1:12" x14ac:dyDescent="0.35">
      <c r="A3530" s="3">
        <v>1150143976</v>
      </c>
      <c r="B3530">
        <v>652118</v>
      </c>
      <c r="C3530">
        <v>2</v>
      </c>
      <c r="D3530" s="2">
        <v>22.04</v>
      </c>
      <c r="E3530" s="2">
        <f>Table29[[#This Row],[quantity]]*Table29[[#This Row],[unit_price]]</f>
        <v>44.08</v>
      </c>
      <c r="F3530" t="str">
        <f>_xlfn.XLOOKUP(Table29[[#This Row],[product_id]],products!A:A,products!B:B)</f>
        <v>Frozen Biryani</v>
      </c>
      <c r="G3530" t="str">
        <f>_xlfn.XLOOKUP(B:B,products!A:A,products!C:C)</f>
        <v>Instant &amp; Frozen Food</v>
      </c>
      <c r="H3530" t="str">
        <f>_xlfn.XLOOKUP(Table29[[#This Row],[product_id]],products!A:A,products!D:D)</f>
        <v>Agate and Sons</v>
      </c>
      <c r="I3530" s="1">
        <f>_xlfn.XLOOKUP(Table29[[#This Row],[order_id]],orders!A:A,orders!C:C)</f>
        <v>45150.4375</v>
      </c>
      <c r="J3530" s="3">
        <f>_xlfn.XLOOKUP(Table29[[#This Row],[order_id]],orders!A:A,orders!B:B)</f>
        <v>1588560</v>
      </c>
      <c r="K3530" s="3" t="str">
        <f>_xlfn.XLOOKUP(Table29[[#This Row],[order_id]],orders!A:A,orders!E:E)</f>
        <v>Card</v>
      </c>
      <c r="L3530" s="3" t="str">
        <f>_xlfn.XLOOKUP(Table29[[#This Row],[customer id]],customers!A:A,customers!C:C)</f>
        <v>New</v>
      </c>
    </row>
    <row r="3531" spans="1:12" x14ac:dyDescent="0.35">
      <c r="A3531" s="3">
        <v>8443390148</v>
      </c>
      <c r="B3531">
        <v>859361</v>
      </c>
      <c r="C3531">
        <v>1</v>
      </c>
      <c r="D3531" s="2">
        <v>432.39</v>
      </c>
      <c r="E3531" s="2">
        <f>Table29[[#This Row],[quantity]]*Table29[[#This Row],[unit_price]]</f>
        <v>432.39</v>
      </c>
      <c r="F3531" t="str">
        <f>_xlfn.XLOOKUP(Table29[[#This Row],[product_id]],products!A:A,products!B:B)</f>
        <v>Shampoo</v>
      </c>
      <c r="G3531" t="str">
        <f>_xlfn.XLOOKUP(B:B,products!A:A,products!C:C)</f>
        <v>Personal Care</v>
      </c>
      <c r="H3531" t="str">
        <f>_xlfn.XLOOKUP(Table29[[#This Row],[product_id]],products!A:A,products!D:D)</f>
        <v>Mitter Group</v>
      </c>
      <c r="I3531" s="1">
        <f>_xlfn.XLOOKUP(Table29[[#This Row],[order_id]],orders!A:A,orders!C:C)</f>
        <v>45089.460416666669</v>
      </c>
      <c r="J3531" s="3">
        <f>_xlfn.XLOOKUP(Table29[[#This Row],[order_id]],orders!A:A,orders!B:B)</f>
        <v>21577948</v>
      </c>
      <c r="K3531" s="3" t="str">
        <f>_xlfn.XLOOKUP(Table29[[#This Row],[order_id]],orders!A:A,orders!E:E)</f>
        <v>UPI</v>
      </c>
      <c r="L3531" s="3" t="str">
        <f>_xlfn.XLOOKUP(Table29[[#This Row],[customer id]],customers!A:A,customers!C:C)</f>
        <v>New</v>
      </c>
    </row>
    <row r="3532" spans="1:12" x14ac:dyDescent="0.35">
      <c r="A3532" s="3">
        <v>8358703267</v>
      </c>
      <c r="B3532">
        <v>317242</v>
      </c>
      <c r="C3532">
        <v>3</v>
      </c>
      <c r="D3532" s="2">
        <v>198.15</v>
      </c>
      <c r="E3532" s="2">
        <f>Table29[[#This Row],[quantity]]*Table29[[#This Row],[unit_price]]</f>
        <v>594.45000000000005</v>
      </c>
      <c r="F3532" t="str">
        <f>_xlfn.XLOOKUP(Table29[[#This Row],[product_id]],products!A:A,products!B:B)</f>
        <v>Pulses</v>
      </c>
      <c r="G3532" t="str">
        <f>_xlfn.XLOOKUP(B:B,products!A:A,products!C:C)</f>
        <v>Grocery &amp; Staples</v>
      </c>
      <c r="H3532" t="str">
        <f>_xlfn.XLOOKUP(Table29[[#This Row],[product_id]],products!A:A,products!D:D)</f>
        <v>Rastogi Group</v>
      </c>
      <c r="I3532" s="1">
        <f>_xlfn.XLOOKUP(Table29[[#This Row],[order_id]],orders!A:A,orders!C:C)</f>
        <v>45158.452777777777</v>
      </c>
      <c r="J3532" s="3">
        <f>_xlfn.XLOOKUP(Table29[[#This Row],[order_id]],orders!A:A,orders!B:B)</f>
        <v>20496835</v>
      </c>
      <c r="K3532" s="3" t="str">
        <f>_xlfn.XLOOKUP(Table29[[#This Row],[order_id]],orders!A:A,orders!E:E)</f>
        <v>Wallet</v>
      </c>
      <c r="L3532" s="3" t="str">
        <f>_xlfn.XLOOKUP(Table29[[#This Row],[customer id]],customers!A:A,customers!C:C)</f>
        <v>New</v>
      </c>
    </row>
    <row r="3533" spans="1:12" x14ac:dyDescent="0.35">
      <c r="A3533" s="3">
        <v>1608084881</v>
      </c>
      <c r="B3533">
        <v>652118</v>
      </c>
      <c r="C3533">
        <v>1</v>
      </c>
      <c r="D3533" s="2">
        <v>22.04</v>
      </c>
      <c r="E3533" s="2">
        <f>Table29[[#This Row],[quantity]]*Table29[[#This Row],[unit_price]]</f>
        <v>22.04</v>
      </c>
      <c r="F3533" t="str">
        <f>_xlfn.XLOOKUP(Table29[[#This Row],[product_id]],products!A:A,products!B:B)</f>
        <v>Frozen Biryani</v>
      </c>
      <c r="G3533" t="str">
        <f>_xlfn.XLOOKUP(B:B,products!A:A,products!C:C)</f>
        <v>Instant &amp; Frozen Food</v>
      </c>
      <c r="H3533" t="str">
        <f>_xlfn.XLOOKUP(Table29[[#This Row],[product_id]],products!A:A,products!D:D)</f>
        <v>Agate and Sons</v>
      </c>
      <c r="I3533" s="1">
        <f>_xlfn.XLOOKUP(Table29[[#This Row],[order_id]],orders!A:A,orders!C:C)</f>
        <v>45372.984027777777</v>
      </c>
      <c r="J3533" s="3">
        <f>_xlfn.XLOOKUP(Table29[[#This Row],[order_id]],orders!A:A,orders!B:B)</f>
        <v>85907588</v>
      </c>
      <c r="K3533" s="3" t="str">
        <f>_xlfn.XLOOKUP(Table29[[#This Row],[order_id]],orders!A:A,orders!E:E)</f>
        <v>UPI</v>
      </c>
      <c r="L3533" s="3" t="str">
        <f>_xlfn.XLOOKUP(Table29[[#This Row],[customer id]],customers!A:A,customers!C:C)</f>
        <v>Inactive</v>
      </c>
    </row>
    <row r="3534" spans="1:12" x14ac:dyDescent="0.35">
      <c r="A3534" s="3">
        <v>2744486953</v>
      </c>
      <c r="B3534">
        <v>741341</v>
      </c>
      <c r="C3534">
        <v>1</v>
      </c>
      <c r="D3534" s="2">
        <v>923.84</v>
      </c>
      <c r="E3534" s="2">
        <f>Table29[[#This Row],[quantity]]*Table29[[#This Row],[unit_price]]</f>
        <v>923.84</v>
      </c>
      <c r="F3534" t="str">
        <f>_xlfn.XLOOKUP(Table29[[#This Row],[product_id]],products!A:A,products!B:B)</f>
        <v>Eggs</v>
      </c>
      <c r="G3534" t="str">
        <f>_xlfn.XLOOKUP(B:B,products!A:A,products!C:C)</f>
        <v>Dairy &amp; Breakfast</v>
      </c>
      <c r="H3534" t="str">
        <f>_xlfn.XLOOKUP(Table29[[#This Row],[product_id]],products!A:A,products!D:D)</f>
        <v>Prasad LLC</v>
      </c>
      <c r="I3534" s="1">
        <f>_xlfn.XLOOKUP(Table29[[#This Row],[order_id]],orders!A:A,orders!C:C)</f>
        <v>45564.836805555555</v>
      </c>
      <c r="J3534" s="3">
        <f>_xlfn.XLOOKUP(Table29[[#This Row],[order_id]],orders!A:A,orders!B:B)</f>
        <v>73891999</v>
      </c>
      <c r="K3534" s="3" t="str">
        <f>_xlfn.XLOOKUP(Table29[[#This Row],[order_id]],orders!A:A,orders!E:E)</f>
        <v>Cash</v>
      </c>
      <c r="L3534" s="3" t="str">
        <f>_xlfn.XLOOKUP(Table29[[#This Row],[customer id]],customers!A:A,customers!C:C)</f>
        <v>New</v>
      </c>
    </row>
    <row r="3535" spans="1:12" x14ac:dyDescent="0.35">
      <c r="A3535" s="3">
        <v>3036885153</v>
      </c>
      <c r="B3535">
        <v>913428</v>
      </c>
      <c r="C3535">
        <v>3</v>
      </c>
      <c r="D3535" s="2">
        <v>392.22</v>
      </c>
      <c r="E3535" s="2">
        <f>Table29[[#This Row],[quantity]]*Table29[[#This Row],[unit_price]]</f>
        <v>1176.6600000000001</v>
      </c>
      <c r="F3535" t="str">
        <f>_xlfn.XLOOKUP(Table29[[#This Row],[product_id]],products!A:A,products!B:B)</f>
        <v>Pet Treats</v>
      </c>
      <c r="G3535" t="str">
        <f>_xlfn.XLOOKUP(B:B,products!A:A,products!C:C)</f>
        <v>Pet Care</v>
      </c>
      <c r="H3535" t="str">
        <f>_xlfn.XLOOKUP(Table29[[#This Row],[product_id]],products!A:A,products!D:D)</f>
        <v>Narayanan-Kumar</v>
      </c>
      <c r="I3535" s="1">
        <f>_xlfn.XLOOKUP(Table29[[#This Row],[order_id]],orders!A:A,orders!C:C)</f>
        <v>45351.881249999999</v>
      </c>
      <c r="J3535" s="3">
        <f>_xlfn.XLOOKUP(Table29[[#This Row],[order_id]],orders!A:A,orders!B:B)</f>
        <v>4789829</v>
      </c>
      <c r="K3535" s="3" t="str">
        <f>_xlfn.XLOOKUP(Table29[[#This Row],[order_id]],orders!A:A,orders!E:E)</f>
        <v>UPI</v>
      </c>
      <c r="L3535" s="3" t="str">
        <f>_xlfn.XLOOKUP(Table29[[#This Row],[customer id]],customers!A:A,customers!C:C)</f>
        <v>Regular</v>
      </c>
    </row>
    <row r="3536" spans="1:12" x14ac:dyDescent="0.35">
      <c r="A3536" s="3">
        <v>7335148205</v>
      </c>
      <c r="B3536">
        <v>123983</v>
      </c>
      <c r="C3536">
        <v>3</v>
      </c>
      <c r="D3536" s="2">
        <v>785.67</v>
      </c>
      <c r="E3536" s="2">
        <f>Table29[[#This Row],[quantity]]*Table29[[#This Row],[unit_price]]</f>
        <v>2357.0099999999998</v>
      </c>
      <c r="F3536" t="str">
        <f>_xlfn.XLOOKUP(Table29[[#This Row],[product_id]],products!A:A,products!B:B)</f>
        <v>Cough Syrup</v>
      </c>
      <c r="G3536" t="str">
        <f>_xlfn.XLOOKUP(B:B,products!A:A,products!C:C)</f>
        <v>Pharmacy</v>
      </c>
      <c r="H3536" t="str">
        <f>_xlfn.XLOOKUP(Table29[[#This Row],[product_id]],products!A:A,products!D:D)</f>
        <v>Kurian-Chhabra</v>
      </c>
      <c r="I3536" s="1">
        <f>_xlfn.XLOOKUP(Table29[[#This Row],[order_id]],orders!A:A,orders!C:C)</f>
        <v>45107.07916666667</v>
      </c>
      <c r="J3536" s="3">
        <f>_xlfn.XLOOKUP(Table29[[#This Row],[order_id]],orders!A:A,orders!B:B)</f>
        <v>85435560</v>
      </c>
      <c r="K3536" s="3" t="str">
        <f>_xlfn.XLOOKUP(Table29[[#This Row],[order_id]],orders!A:A,orders!E:E)</f>
        <v>Wallet</v>
      </c>
      <c r="L3536" s="3" t="str">
        <f>_xlfn.XLOOKUP(Table29[[#This Row],[customer id]],customers!A:A,customers!C:C)</f>
        <v>Inactive</v>
      </c>
    </row>
    <row r="3537" spans="1:12" x14ac:dyDescent="0.35">
      <c r="A3537" s="3">
        <v>2356580295</v>
      </c>
      <c r="B3537">
        <v>336847</v>
      </c>
      <c r="C3537">
        <v>3</v>
      </c>
      <c r="D3537" s="2">
        <v>936.98</v>
      </c>
      <c r="E3537" s="2">
        <f>Table29[[#This Row],[quantity]]*Table29[[#This Row],[unit_price]]</f>
        <v>2810.94</v>
      </c>
      <c r="F3537" t="str">
        <f>_xlfn.XLOOKUP(Table29[[#This Row],[product_id]],products!A:A,products!B:B)</f>
        <v>Toilet Cleaner</v>
      </c>
      <c r="G3537" t="str">
        <f>_xlfn.XLOOKUP(B:B,products!A:A,products!C:C)</f>
        <v>Household Care</v>
      </c>
      <c r="H3537" t="str">
        <f>_xlfn.XLOOKUP(Table29[[#This Row],[product_id]],products!A:A,products!D:D)</f>
        <v>Dayal, Mammen and More</v>
      </c>
      <c r="I3537" s="1">
        <f>_xlfn.XLOOKUP(Table29[[#This Row],[order_id]],orders!A:A,orders!C:C)</f>
        <v>45159.064583333333</v>
      </c>
      <c r="J3537" s="3">
        <f>_xlfn.XLOOKUP(Table29[[#This Row],[order_id]],orders!A:A,orders!B:B)</f>
        <v>4597433</v>
      </c>
      <c r="K3537" s="3" t="str">
        <f>_xlfn.XLOOKUP(Table29[[#This Row],[order_id]],orders!A:A,orders!E:E)</f>
        <v>Wallet</v>
      </c>
      <c r="L3537" s="3" t="str">
        <f>_xlfn.XLOOKUP(Table29[[#This Row],[customer id]],customers!A:A,customers!C:C)</f>
        <v>Inactive</v>
      </c>
    </row>
    <row r="3538" spans="1:12" x14ac:dyDescent="0.35">
      <c r="A3538" s="3">
        <v>8999547266</v>
      </c>
      <c r="B3538">
        <v>952124</v>
      </c>
      <c r="C3538">
        <v>3</v>
      </c>
      <c r="D3538" s="2">
        <v>127.08</v>
      </c>
      <c r="E3538" s="2">
        <f>Table29[[#This Row],[quantity]]*Table29[[#This Row],[unit_price]]</f>
        <v>381.24</v>
      </c>
      <c r="F3538" t="str">
        <f>_xlfn.XLOOKUP(Table29[[#This Row],[product_id]],products!A:A,products!B:B)</f>
        <v>Onions</v>
      </c>
      <c r="G3538" t="str">
        <f>_xlfn.XLOOKUP(B:B,products!A:A,products!C:C)</f>
        <v>Fruits &amp; Vegetables</v>
      </c>
      <c r="H3538" t="str">
        <f>_xlfn.XLOOKUP(Table29[[#This Row],[product_id]],products!A:A,products!D:D)</f>
        <v>Wali, Sood and Bala</v>
      </c>
      <c r="I3538" s="1">
        <f>_xlfn.XLOOKUP(Table29[[#This Row],[order_id]],orders!A:A,orders!C:C)</f>
        <v>45269.707638888889</v>
      </c>
      <c r="J3538" s="3">
        <f>_xlfn.XLOOKUP(Table29[[#This Row],[order_id]],orders!A:A,orders!B:B)</f>
        <v>21697638</v>
      </c>
      <c r="K3538" s="3" t="str">
        <f>_xlfn.XLOOKUP(Table29[[#This Row],[order_id]],orders!A:A,orders!E:E)</f>
        <v>Wallet</v>
      </c>
      <c r="L3538" s="3" t="str">
        <f>_xlfn.XLOOKUP(Table29[[#This Row],[customer id]],customers!A:A,customers!C:C)</f>
        <v>New</v>
      </c>
    </row>
    <row r="3539" spans="1:12" x14ac:dyDescent="0.35">
      <c r="A3539" s="3">
        <v>3094439783</v>
      </c>
      <c r="B3539">
        <v>689769</v>
      </c>
      <c r="C3539">
        <v>3</v>
      </c>
      <c r="D3539" s="2">
        <v>46.62</v>
      </c>
      <c r="E3539" s="2">
        <f>Table29[[#This Row],[quantity]]*Table29[[#This Row],[unit_price]]</f>
        <v>139.85999999999999</v>
      </c>
      <c r="F3539" t="str">
        <f>_xlfn.XLOOKUP(Table29[[#This Row],[product_id]],products!A:A,products!B:B)</f>
        <v>Frozen Vegetables</v>
      </c>
      <c r="G3539" t="str">
        <f>_xlfn.XLOOKUP(B:B,products!A:A,products!C:C)</f>
        <v>Instant &amp; Frozen Food</v>
      </c>
      <c r="H3539" t="str">
        <f>_xlfn.XLOOKUP(Table29[[#This Row],[product_id]],products!A:A,products!D:D)</f>
        <v>Kothari-Datta</v>
      </c>
      <c r="I3539" s="1">
        <f>_xlfn.XLOOKUP(Table29[[#This Row],[order_id]],orders!A:A,orders!C:C)</f>
        <v>45260.163194444445</v>
      </c>
      <c r="J3539" s="3">
        <f>_xlfn.XLOOKUP(Table29[[#This Row],[order_id]],orders!A:A,orders!B:B)</f>
        <v>95873651</v>
      </c>
      <c r="K3539" s="3" t="str">
        <f>_xlfn.XLOOKUP(Table29[[#This Row],[order_id]],orders!A:A,orders!E:E)</f>
        <v>Wallet</v>
      </c>
      <c r="L3539" s="3" t="str">
        <f>_xlfn.XLOOKUP(Table29[[#This Row],[customer id]],customers!A:A,customers!C:C)</f>
        <v>Inactive</v>
      </c>
    </row>
    <row r="3540" spans="1:12" x14ac:dyDescent="0.35">
      <c r="A3540" s="3">
        <v>2753579193</v>
      </c>
      <c r="B3540">
        <v>120385</v>
      </c>
      <c r="C3540">
        <v>1</v>
      </c>
      <c r="D3540" s="2">
        <v>597.91</v>
      </c>
      <c r="E3540" s="2">
        <f>Table29[[#This Row],[quantity]]*Table29[[#This Row],[unit_price]]</f>
        <v>597.91</v>
      </c>
      <c r="F3540" t="str">
        <f>_xlfn.XLOOKUP(Table29[[#This Row],[product_id]],products!A:A,products!B:B)</f>
        <v>Pet Treats</v>
      </c>
      <c r="G3540" t="str">
        <f>_xlfn.XLOOKUP(B:B,products!A:A,products!C:C)</f>
        <v>Pet Care</v>
      </c>
      <c r="H3540" t="str">
        <f>_xlfn.XLOOKUP(Table29[[#This Row],[product_id]],products!A:A,products!D:D)</f>
        <v>Dubey-Sarin</v>
      </c>
      <c r="I3540" s="1">
        <f>_xlfn.XLOOKUP(Table29[[#This Row],[order_id]],orders!A:A,orders!C:C)</f>
        <v>45014.619444444441</v>
      </c>
      <c r="J3540" s="3">
        <f>_xlfn.XLOOKUP(Table29[[#This Row],[order_id]],orders!A:A,orders!B:B)</f>
        <v>2558646</v>
      </c>
      <c r="K3540" s="3" t="str">
        <f>_xlfn.XLOOKUP(Table29[[#This Row],[order_id]],orders!A:A,orders!E:E)</f>
        <v>Card</v>
      </c>
      <c r="L3540" s="3" t="str">
        <f>_xlfn.XLOOKUP(Table29[[#This Row],[customer id]],customers!A:A,customers!C:C)</f>
        <v>Premium</v>
      </c>
    </row>
    <row r="3541" spans="1:12" x14ac:dyDescent="0.35">
      <c r="A3541" s="3">
        <v>7683077217</v>
      </c>
      <c r="B3541">
        <v>183929</v>
      </c>
      <c r="C3541">
        <v>2</v>
      </c>
      <c r="D3541" s="2">
        <v>738.74</v>
      </c>
      <c r="E3541" s="2">
        <f>Table29[[#This Row],[quantity]]*Table29[[#This Row],[unit_price]]</f>
        <v>1477.48</v>
      </c>
      <c r="F3541" t="str">
        <f>_xlfn.XLOOKUP(Table29[[#This Row],[product_id]],products!A:A,products!B:B)</f>
        <v>Bread</v>
      </c>
      <c r="G3541" t="str">
        <f>_xlfn.XLOOKUP(B:B,products!A:A,products!C:C)</f>
        <v>Dairy &amp; Breakfast</v>
      </c>
      <c r="H3541" t="str">
        <f>_xlfn.XLOOKUP(Table29[[#This Row],[product_id]],products!A:A,products!D:D)</f>
        <v>Nagi, Sampath and Khurana</v>
      </c>
      <c r="I3541" s="1">
        <f>_xlfn.XLOOKUP(Table29[[#This Row],[order_id]],orders!A:A,orders!C:C)</f>
        <v>45399.758333333331</v>
      </c>
      <c r="J3541" s="3">
        <f>_xlfn.XLOOKUP(Table29[[#This Row],[order_id]],orders!A:A,orders!B:B)</f>
        <v>22047134</v>
      </c>
      <c r="K3541" s="3" t="str">
        <f>_xlfn.XLOOKUP(Table29[[#This Row],[order_id]],orders!A:A,orders!E:E)</f>
        <v>UPI</v>
      </c>
      <c r="L3541" s="3" t="str">
        <f>_xlfn.XLOOKUP(Table29[[#This Row],[customer id]],customers!A:A,customers!C:C)</f>
        <v>Inactive</v>
      </c>
    </row>
    <row r="3542" spans="1:12" x14ac:dyDescent="0.35">
      <c r="A3542" s="3">
        <v>2366099898</v>
      </c>
      <c r="B3542">
        <v>433521</v>
      </c>
      <c r="C3542">
        <v>2</v>
      </c>
      <c r="D3542" s="2">
        <v>321.33</v>
      </c>
      <c r="E3542" s="2">
        <f>Table29[[#This Row],[quantity]]*Table29[[#This Row],[unit_price]]</f>
        <v>642.66</v>
      </c>
      <c r="F3542" t="str">
        <f>_xlfn.XLOOKUP(Table29[[#This Row],[product_id]],products!A:A,products!B:B)</f>
        <v>Diapers</v>
      </c>
      <c r="G3542" t="str">
        <f>_xlfn.XLOOKUP(B:B,products!A:A,products!C:C)</f>
        <v>Baby Care</v>
      </c>
      <c r="H3542" t="str">
        <f>_xlfn.XLOOKUP(Table29[[#This Row],[product_id]],products!A:A,products!D:D)</f>
        <v>Mahal Group</v>
      </c>
      <c r="I3542" s="1">
        <f>_xlfn.XLOOKUP(Table29[[#This Row],[order_id]],orders!A:A,orders!C:C)</f>
        <v>45056.864583333336</v>
      </c>
      <c r="J3542" s="3">
        <f>_xlfn.XLOOKUP(Table29[[#This Row],[order_id]],orders!A:A,orders!B:B)</f>
        <v>63339001</v>
      </c>
      <c r="K3542" s="3" t="str">
        <f>_xlfn.XLOOKUP(Table29[[#This Row],[order_id]],orders!A:A,orders!E:E)</f>
        <v>UPI</v>
      </c>
      <c r="L3542" s="3" t="str">
        <f>_xlfn.XLOOKUP(Table29[[#This Row],[customer id]],customers!A:A,customers!C:C)</f>
        <v>New</v>
      </c>
    </row>
    <row r="3543" spans="1:12" x14ac:dyDescent="0.35">
      <c r="A3543" s="3">
        <v>1252810532</v>
      </c>
      <c r="B3543">
        <v>186168</v>
      </c>
      <c r="C3543">
        <v>1</v>
      </c>
      <c r="D3543" s="2">
        <v>878.8</v>
      </c>
      <c r="E3543" s="2">
        <f>Table29[[#This Row],[quantity]]*Table29[[#This Row],[unit_price]]</f>
        <v>878.8</v>
      </c>
      <c r="F3543" t="str">
        <f>_xlfn.XLOOKUP(Table29[[#This Row],[product_id]],products!A:A,products!B:B)</f>
        <v>Dog Food</v>
      </c>
      <c r="G3543" t="str">
        <f>_xlfn.XLOOKUP(B:B,products!A:A,products!C:C)</f>
        <v>Pet Care</v>
      </c>
      <c r="H3543" t="str">
        <f>_xlfn.XLOOKUP(Table29[[#This Row],[product_id]],products!A:A,products!D:D)</f>
        <v>Parekh, Lad and Kadakia</v>
      </c>
      <c r="I3543" s="1">
        <f>_xlfn.XLOOKUP(Table29[[#This Row],[order_id]],orders!A:A,orders!C:C)</f>
        <v>45476.890277777777</v>
      </c>
      <c r="J3543" s="3">
        <f>_xlfn.XLOOKUP(Table29[[#This Row],[order_id]],orders!A:A,orders!B:B)</f>
        <v>42102289</v>
      </c>
      <c r="K3543" s="3" t="str">
        <f>_xlfn.XLOOKUP(Table29[[#This Row],[order_id]],orders!A:A,orders!E:E)</f>
        <v>Wallet</v>
      </c>
      <c r="L3543" s="3" t="str">
        <f>_xlfn.XLOOKUP(Table29[[#This Row],[customer id]],customers!A:A,customers!C:C)</f>
        <v>New</v>
      </c>
    </row>
    <row r="3544" spans="1:12" x14ac:dyDescent="0.35">
      <c r="A3544" s="3">
        <v>6493039553</v>
      </c>
      <c r="B3544">
        <v>658389</v>
      </c>
      <c r="C3544">
        <v>2</v>
      </c>
      <c r="D3544" s="2">
        <v>152.55000000000001</v>
      </c>
      <c r="E3544" s="2">
        <f>Table29[[#This Row],[quantity]]*Table29[[#This Row],[unit_price]]</f>
        <v>305.10000000000002</v>
      </c>
      <c r="F3544" t="str">
        <f>_xlfn.XLOOKUP(Table29[[#This Row],[product_id]],products!A:A,products!B:B)</f>
        <v>Popcorn</v>
      </c>
      <c r="G3544" t="str">
        <f>_xlfn.XLOOKUP(B:B,products!A:A,products!C:C)</f>
        <v>Snacks &amp; Munchies</v>
      </c>
      <c r="H3544" t="str">
        <f>_xlfn.XLOOKUP(Table29[[#This Row],[product_id]],products!A:A,products!D:D)</f>
        <v>Chanda, Som and Vohra</v>
      </c>
      <c r="I3544" s="1">
        <f>_xlfn.XLOOKUP(Table29[[#This Row],[order_id]],orders!A:A,orders!C:C)</f>
        <v>45510.473611111112</v>
      </c>
      <c r="J3544" s="3">
        <f>_xlfn.XLOOKUP(Table29[[#This Row],[order_id]],orders!A:A,orders!B:B)</f>
        <v>90150193</v>
      </c>
      <c r="K3544" s="3" t="str">
        <f>_xlfn.XLOOKUP(Table29[[#This Row],[order_id]],orders!A:A,orders!E:E)</f>
        <v>Cash</v>
      </c>
      <c r="L3544" s="3" t="str">
        <f>_xlfn.XLOOKUP(Table29[[#This Row],[customer id]],customers!A:A,customers!C:C)</f>
        <v>Inactive</v>
      </c>
    </row>
    <row r="3545" spans="1:12" x14ac:dyDescent="0.35">
      <c r="A3545" s="3">
        <v>9274842886</v>
      </c>
      <c r="B3545">
        <v>9436</v>
      </c>
      <c r="C3545">
        <v>2</v>
      </c>
      <c r="D3545" s="2">
        <v>88.43</v>
      </c>
      <c r="E3545" s="2">
        <f>Table29[[#This Row],[quantity]]*Table29[[#This Row],[unit_price]]</f>
        <v>176.86</v>
      </c>
      <c r="F3545" t="str">
        <f>_xlfn.XLOOKUP(Table29[[#This Row],[product_id]],products!A:A,products!B:B)</f>
        <v>Toothpaste</v>
      </c>
      <c r="G3545" t="str">
        <f>_xlfn.XLOOKUP(B:B,products!A:A,products!C:C)</f>
        <v>Personal Care</v>
      </c>
      <c r="H3545" t="str">
        <f>_xlfn.XLOOKUP(Table29[[#This Row],[product_id]],products!A:A,products!D:D)</f>
        <v>Naidu PLC</v>
      </c>
      <c r="I3545" s="1">
        <f>_xlfn.XLOOKUP(Table29[[#This Row],[order_id]],orders!A:A,orders!C:C)</f>
        <v>45245.781944444447</v>
      </c>
      <c r="J3545" s="3">
        <f>_xlfn.XLOOKUP(Table29[[#This Row],[order_id]],orders!A:A,orders!B:B)</f>
        <v>69761993</v>
      </c>
      <c r="K3545" s="3" t="str">
        <f>_xlfn.XLOOKUP(Table29[[#This Row],[order_id]],orders!A:A,orders!E:E)</f>
        <v>UPI</v>
      </c>
      <c r="L3545" s="3" t="str">
        <f>_xlfn.XLOOKUP(Table29[[#This Row],[customer id]],customers!A:A,customers!C:C)</f>
        <v>New</v>
      </c>
    </row>
    <row r="3546" spans="1:12" x14ac:dyDescent="0.35">
      <c r="A3546" s="3">
        <v>8255275254</v>
      </c>
      <c r="B3546">
        <v>26060</v>
      </c>
      <c r="C3546">
        <v>1</v>
      </c>
      <c r="D3546" s="2">
        <v>342.94</v>
      </c>
      <c r="E3546" s="2">
        <f>Table29[[#This Row],[quantity]]*Table29[[#This Row],[unit_price]]</f>
        <v>342.94</v>
      </c>
      <c r="F3546" t="str">
        <f>_xlfn.XLOOKUP(Table29[[#This Row],[product_id]],products!A:A,products!B:B)</f>
        <v>Vitamins</v>
      </c>
      <c r="G3546" t="str">
        <f>_xlfn.XLOOKUP(B:B,products!A:A,products!C:C)</f>
        <v>Pharmacy</v>
      </c>
      <c r="H3546" t="str">
        <f>_xlfn.XLOOKUP(Table29[[#This Row],[product_id]],products!A:A,products!D:D)</f>
        <v>Shah and Sons</v>
      </c>
      <c r="I3546" s="1">
        <f>_xlfn.XLOOKUP(Table29[[#This Row],[order_id]],orders!A:A,orders!C:C)</f>
        <v>45263.085416666669</v>
      </c>
      <c r="J3546" s="3">
        <f>_xlfn.XLOOKUP(Table29[[#This Row],[order_id]],orders!A:A,orders!B:B)</f>
        <v>46615831</v>
      </c>
      <c r="K3546" s="3" t="str">
        <f>_xlfn.XLOOKUP(Table29[[#This Row],[order_id]],orders!A:A,orders!E:E)</f>
        <v>UPI</v>
      </c>
      <c r="L3546" s="3" t="str">
        <f>_xlfn.XLOOKUP(Table29[[#This Row],[customer id]],customers!A:A,customers!C:C)</f>
        <v>Inactive</v>
      </c>
    </row>
    <row r="3547" spans="1:12" x14ac:dyDescent="0.35">
      <c r="A3547" s="3">
        <v>2136873695</v>
      </c>
      <c r="B3547">
        <v>707935</v>
      </c>
      <c r="C3547">
        <v>2</v>
      </c>
      <c r="D3547" s="2">
        <v>820.9</v>
      </c>
      <c r="E3547" s="2">
        <f>Table29[[#This Row],[quantity]]*Table29[[#This Row],[unit_price]]</f>
        <v>1641.8</v>
      </c>
      <c r="F3547" t="str">
        <f>_xlfn.XLOOKUP(Table29[[#This Row],[product_id]],products!A:A,products!B:B)</f>
        <v>Cat Food</v>
      </c>
      <c r="G3547" t="str">
        <f>_xlfn.XLOOKUP(B:B,products!A:A,products!C:C)</f>
        <v>Pet Care</v>
      </c>
      <c r="H3547" t="str">
        <f>_xlfn.XLOOKUP(Table29[[#This Row],[product_id]],products!A:A,products!D:D)</f>
        <v>Anne, Mammen and Khatri</v>
      </c>
      <c r="I3547" s="1">
        <f>_xlfn.XLOOKUP(Table29[[#This Row],[order_id]],orders!A:A,orders!C:C)</f>
        <v>45116.456944444442</v>
      </c>
      <c r="J3547" s="3">
        <f>_xlfn.XLOOKUP(Table29[[#This Row],[order_id]],orders!A:A,orders!B:B)</f>
        <v>2391900</v>
      </c>
      <c r="K3547" s="3" t="str">
        <f>_xlfn.XLOOKUP(Table29[[#This Row],[order_id]],orders!A:A,orders!E:E)</f>
        <v>Card</v>
      </c>
      <c r="L3547" s="3" t="str">
        <f>_xlfn.XLOOKUP(Table29[[#This Row],[customer id]],customers!A:A,customers!C:C)</f>
        <v>New</v>
      </c>
    </row>
    <row r="3548" spans="1:12" x14ac:dyDescent="0.35">
      <c r="A3548" s="3">
        <v>3253225736</v>
      </c>
      <c r="B3548">
        <v>14145</v>
      </c>
      <c r="C3548">
        <v>1</v>
      </c>
      <c r="D3548" s="2">
        <v>630.84</v>
      </c>
      <c r="E3548" s="2">
        <f>Table29[[#This Row],[quantity]]*Table29[[#This Row],[unit_price]]</f>
        <v>630.84</v>
      </c>
      <c r="F3548" t="str">
        <f>_xlfn.XLOOKUP(Table29[[#This Row],[product_id]],products!A:A,products!B:B)</f>
        <v>Spinach</v>
      </c>
      <c r="G3548" t="str">
        <f>_xlfn.XLOOKUP(B:B,products!A:A,products!C:C)</f>
        <v>Fruits &amp; Vegetables</v>
      </c>
      <c r="H3548" t="str">
        <f>_xlfn.XLOOKUP(Table29[[#This Row],[product_id]],products!A:A,products!D:D)</f>
        <v>Thakur, Shah and Pingle</v>
      </c>
      <c r="I3548" s="1">
        <f>_xlfn.XLOOKUP(Table29[[#This Row],[order_id]],orders!A:A,orders!C:C)</f>
        <v>45492.367361111108</v>
      </c>
      <c r="J3548" s="3">
        <f>_xlfn.XLOOKUP(Table29[[#This Row],[order_id]],orders!A:A,orders!B:B)</f>
        <v>61753272</v>
      </c>
      <c r="K3548" s="3" t="str">
        <f>_xlfn.XLOOKUP(Table29[[#This Row],[order_id]],orders!A:A,orders!E:E)</f>
        <v>Cash</v>
      </c>
      <c r="L3548" s="3" t="str">
        <f>_xlfn.XLOOKUP(Table29[[#This Row],[customer id]],customers!A:A,customers!C:C)</f>
        <v>New</v>
      </c>
    </row>
    <row r="3549" spans="1:12" x14ac:dyDescent="0.35">
      <c r="A3549" s="3">
        <v>7712604853</v>
      </c>
      <c r="B3549">
        <v>712307</v>
      </c>
      <c r="C3549">
        <v>1</v>
      </c>
      <c r="D3549" s="2">
        <v>264.89</v>
      </c>
      <c r="E3549" s="2">
        <f>Table29[[#This Row],[quantity]]*Table29[[#This Row],[unit_price]]</f>
        <v>264.89</v>
      </c>
      <c r="F3549" t="str">
        <f>_xlfn.XLOOKUP(Table29[[#This Row],[product_id]],products!A:A,products!B:B)</f>
        <v>Orange Juice</v>
      </c>
      <c r="G3549" t="str">
        <f>_xlfn.XLOOKUP(B:B,products!A:A,products!C:C)</f>
        <v>Cold Drinks &amp; Juices</v>
      </c>
      <c r="H3549" t="str">
        <f>_xlfn.XLOOKUP(Table29[[#This Row],[product_id]],products!A:A,products!D:D)</f>
        <v>Chana LLC</v>
      </c>
      <c r="I3549" s="1">
        <f>_xlfn.XLOOKUP(Table29[[#This Row],[order_id]],orders!A:A,orders!C:C)</f>
        <v>45195.977777777778</v>
      </c>
      <c r="J3549" s="3">
        <f>_xlfn.XLOOKUP(Table29[[#This Row],[order_id]],orders!A:A,orders!B:B)</f>
        <v>10608845</v>
      </c>
      <c r="K3549" s="3" t="str">
        <f>_xlfn.XLOOKUP(Table29[[#This Row],[order_id]],orders!A:A,orders!E:E)</f>
        <v>Wallet</v>
      </c>
      <c r="L3549" s="3" t="str">
        <f>_xlfn.XLOOKUP(Table29[[#This Row],[customer id]],customers!A:A,customers!C:C)</f>
        <v>Premium</v>
      </c>
    </row>
    <row r="3550" spans="1:12" x14ac:dyDescent="0.35">
      <c r="A3550" s="3">
        <v>5698803942</v>
      </c>
      <c r="B3550">
        <v>398340</v>
      </c>
      <c r="C3550">
        <v>2</v>
      </c>
      <c r="D3550" s="2">
        <v>651.92999999999995</v>
      </c>
      <c r="E3550" s="2">
        <f>Table29[[#This Row],[quantity]]*Table29[[#This Row],[unit_price]]</f>
        <v>1303.8599999999999</v>
      </c>
      <c r="F3550" t="str">
        <f>_xlfn.XLOOKUP(Table29[[#This Row],[product_id]],products!A:A,products!B:B)</f>
        <v>Instant Noodles</v>
      </c>
      <c r="G3550" t="str">
        <f>_xlfn.XLOOKUP(B:B,products!A:A,products!C:C)</f>
        <v>Instant &amp; Frozen Food</v>
      </c>
      <c r="H3550" t="str">
        <f>_xlfn.XLOOKUP(Table29[[#This Row],[product_id]],products!A:A,products!D:D)</f>
        <v>Nadig, Zachariah and Soni</v>
      </c>
      <c r="I3550" s="1">
        <f>_xlfn.XLOOKUP(Table29[[#This Row],[order_id]],orders!A:A,orders!C:C)</f>
        <v>45575.548611111109</v>
      </c>
      <c r="J3550" s="3">
        <f>_xlfn.XLOOKUP(Table29[[#This Row],[order_id]],orders!A:A,orders!B:B)</f>
        <v>31813</v>
      </c>
      <c r="K3550" s="3" t="str">
        <f>_xlfn.XLOOKUP(Table29[[#This Row],[order_id]],orders!A:A,orders!E:E)</f>
        <v>UPI</v>
      </c>
      <c r="L3550" s="3" t="str">
        <f>_xlfn.XLOOKUP(Table29[[#This Row],[customer id]],customers!A:A,customers!C:C)</f>
        <v>Regular</v>
      </c>
    </row>
    <row r="3551" spans="1:12" x14ac:dyDescent="0.35">
      <c r="A3551" s="3">
        <v>4393804577</v>
      </c>
      <c r="B3551">
        <v>723678</v>
      </c>
      <c r="C3551">
        <v>2</v>
      </c>
      <c r="D3551" s="2">
        <v>675.46</v>
      </c>
      <c r="E3551" s="2">
        <f>Table29[[#This Row],[quantity]]*Table29[[#This Row],[unit_price]]</f>
        <v>1350.92</v>
      </c>
      <c r="F3551" t="str">
        <f>_xlfn.XLOOKUP(Table29[[#This Row],[product_id]],products!A:A,products!B:B)</f>
        <v>Dog Food</v>
      </c>
      <c r="G3551" t="str">
        <f>_xlfn.XLOOKUP(B:B,products!A:A,products!C:C)</f>
        <v>Pet Care</v>
      </c>
      <c r="H3551" t="str">
        <f>_xlfn.XLOOKUP(Table29[[#This Row],[product_id]],products!A:A,products!D:D)</f>
        <v>Lall, Datta and Swamy</v>
      </c>
      <c r="I3551" s="1">
        <f>_xlfn.XLOOKUP(Table29[[#This Row],[order_id]],orders!A:A,orders!C:C)</f>
        <v>45168.570833333331</v>
      </c>
      <c r="J3551" s="3">
        <f>_xlfn.XLOOKUP(Table29[[#This Row],[order_id]],orders!A:A,orders!B:B)</f>
        <v>69242672</v>
      </c>
      <c r="K3551" s="3" t="str">
        <f>_xlfn.XLOOKUP(Table29[[#This Row],[order_id]],orders!A:A,orders!E:E)</f>
        <v>Card</v>
      </c>
      <c r="L3551" s="3" t="str">
        <f>_xlfn.XLOOKUP(Table29[[#This Row],[customer id]],customers!A:A,customers!C:C)</f>
        <v>Regular</v>
      </c>
    </row>
    <row r="3552" spans="1:12" x14ac:dyDescent="0.35">
      <c r="A3552" s="3">
        <v>9307961643</v>
      </c>
      <c r="B3552">
        <v>697683</v>
      </c>
      <c r="C3552">
        <v>3</v>
      </c>
      <c r="D3552" s="2">
        <v>123.74</v>
      </c>
      <c r="E3552" s="2">
        <f>Table29[[#This Row],[quantity]]*Table29[[#This Row],[unit_price]]</f>
        <v>371.21999999999997</v>
      </c>
      <c r="F3552" t="str">
        <f>_xlfn.XLOOKUP(Table29[[#This Row],[product_id]],products!A:A,products!B:B)</f>
        <v>Toilet Cleaner</v>
      </c>
      <c r="G3552" t="str">
        <f>_xlfn.XLOOKUP(B:B,products!A:A,products!C:C)</f>
        <v>Household Care</v>
      </c>
      <c r="H3552" t="str">
        <f>_xlfn.XLOOKUP(Table29[[#This Row],[product_id]],products!A:A,products!D:D)</f>
        <v>Murty, Varghese and Saxena</v>
      </c>
      <c r="I3552" s="1">
        <f>_xlfn.XLOOKUP(Table29[[#This Row],[order_id]],orders!A:A,orders!C:C)</f>
        <v>45406.729166666664</v>
      </c>
      <c r="J3552" s="3">
        <f>_xlfn.XLOOKUP(Table29[[#This Row],[order_id]],orders!A:A,orders!B:B)</f>
        <v>82322028</v>
      </c>
      <c r="K3552" s="3" t="str">
        <f>_xlfn.XLOOKUP(Table29[[#This Row],[order_id]],orders!A:A,orders!E:E)</f>
        <v>Cash</v>
      </c>
      <c r="L3552" s="3" t="str">
        <f>_xlfn.XLOOKUP(Table29[[#This Row],[customer id]],customers!A:A,customers!C:C)</f>
        <v>New</v>
      </c>
    </row>
    <row r="3553" spans="1:12" x14ac:dyDescent="0.35">
      <c r="A3553" s="3">
        <v>14103943</v>
      </c>
      <c r="B3553">
        <v>228286</v>
      </c>
      <c r="C3553">
        <v>1</v>
      </c>
      <c r="D3553" s="2">
        <v>179.08</v>
      </c>
      <c r="E3553" s="2">
        <f>Table29[[#This Row],[quantity]]*Table29[[#This Row],[unit_price]]</f>
        <v>179.08</v>
      </c>
      <c r="F3553" t="str">
        <f>_xlfn.XLOOKUP(Table29[[#This Row],[product_id]],products!A:A,products!B:B)</f>
        <v>Cola</v>
      </c>
      <c r="G3553" t="str">
        <f>_xlfn.XLOOKUP(B:B,products!A:A,products!C:C)</f>
        <v>Cold Drinks &amp; Juices</v>
      </c>
      <c r="H3553" t="str">
        <f>_xlfn.XLOOKUP(Table29[[#This Row],[product_id]],products!A:A,products!D:D)</f>
        <v>Bhattacharyya PLC</v>
      </c>
      <c r="I3553" s="1">
        <f>_xlfn.XLOOKUP(Table29[[#This Row],[order_id]],orders!A:A,orders!C:C)</f>
        <v>45254.365972222222</v>
      </c>
      <c r="J3553" s="3">
        <f>_xlfn.XLOOKUP(Table29[[#This Row],[order_id]],orders!A:A,orders!B:B)</f>
        <v>9105829</v>
      </c>
      <c r="K3553" s="3" t="str">
        <f>_xlfn.XLOOKUP(Table29[[#This Row],[order_id]],orders!A:A,orders!E:E)</f>
        <v>Cash</v>
      </c>
      <c r="L3553" s="3" t="str">
        <f>_xlfn.XLOOKUP(Table29[[#This Row],[customer id]],customers!A:A,customers!C:C)</f>
        <v>Regular</v>
      </c>
    </row>
    <row r="3554" spans="1:12" x14ac:dyDescent="0.35">
      <c r="A3554" s="3">
        <v>4183595096</v>
      </c>
      <c r="B3554">
        <v>67197</v>
      </c>
      <c r="C3554">
        <v>1</v>
      </c>
      <c r="D3554" s="2">
        <v>552.20000000000005</v>
      </c>
      <c r="E3554" s="2">
        <f>Table29[[#This Row],[quantity]]*Table29[[#This Row],[unit_price]]</f>
        <v>552.20000000000005</v>
      </c>
      <c r="F3554" t="str">
        <f>_xlfn.XLOOKUP(Table29[[#This Row],[product_id]],products!A:A,products!B:B)</f>
        <v>Butter</v>
      </c>
      <c r="G3554" t="str">
        <f>_xlfn.XLOOKUP(B:B,products!A:A,products!C:C)</f>
        <v>Dairy &amp; Breakfast</v>
      </c>
      <c r="H3554" t="str">
        <f>_xlfn.XLOOKUP(Table29[[#This Row],[product_id]],products!A:A,products!D:D)</f>
        <v>Shetty-Bora</v>
      </c>
      <c r="I3554" s="1">
        <f>_xlfn.XLOOKUP(Table29[[#This Row],[order_id]],orders!A:A,orders!C:C)</f>
        <v>45300.26458333333</v>
      </c>
      <c r="J3554" s="3">
        <f>_xlfn.XLOOKUP(Table29[[#This Row],[order_id]],orders!A:A,orders!B:B)</f>
        <v>64141971</v>
      </c>
      <c r="K3554" s="3" t="str">
        <f>_xlfn.XLOOKUP(Table29[[#This Row],[order_id]],orders!A:A,orders!E:E)</f>
        <v>Card</v>
      </c>
      <c r="L3554" s="3" t="str">
        <f>_xlfn.XLOOKUP(Table29[[#This Row],[customer id]],customers!A:A,customers!C:C)</f>
        <v>Premium</v>
      </c>
    </row>
    <row r="3555" spans="1:12" x14ac:dyDescent="0.35">
      <c r="A3555" s="3">
        <v>9915365099</v>
      </c>
      <c r="B3555">
        <v>700048</v>
      </c>
      <c r="C3555">
        <v>1</v>
      </c>
      <c r="D3555" s="2">
        <v>141.28</v>
      </c>
      <c r="E3555" s="2">
        <f>Table29[[#This Row],[quantity]]*Table29[[#This Row],[unit_price]]</f>
        <v>141.28</v>
      </c>
      <c r="F3555" t="str">
        <f>_xlfn.XLOOKUP(Table29[[#This Row],[product_id]],products!A:A,products!B:B)</f>
        <v>Dish Soap</v>
      </c>
      <c r="G3555" t="str">
        <f>_xlfn.XLOOKUP(B:B,products!A:A,products!C:C)</f>
        <v>Household Care</v>
      </c>
      <c r="H3555" t="str">
        <f>_xlfn.XLOOKUP(Table29[[#This Row],[product_id]],products!A:A,products!D:D)</f>
        <v>Khalsa-Bhavsar</v>
      </c>
      <c r="I3555" s="1">
        <f>_xlfn.XLOOKUP(Table29[[#This Row],[order_id]],orders!A:A,orders!C:C)</f>
        <v>45065.482638888891</v>
      </c>
      <c r="J3555" s="3">
        <f>_xlfn.XLOOKUP(Table29[[#This Row],[order_id]],orders!A:A,orders!B:B)</f>
        <v>14367270</v>
      </c>
      <c r="K3555" s="3" t="str">
        <f>_xlfn.XLOOKUP(Table29[[#This Row],[order_id]],orders!A:A,orders!E:E)</f>
        <v>Wallet</v>
      </c>
      <c r="L3555" s="3" t="str">
        <f>_xlfn.XLOOKUP(Table29[[#This Row],[customer id]],customers!A:A,customers!C:C)</f>
        <v>Inactive</v>
      </c>
    </row>
    <row r="3556" spans="1:12" x14ac:dyDescent="0.35">
      <c r="A3556" s="3">
        <v>7979108696</v>
      </c>
      <c r="B3556">
        <v>274207</v>
      </c>
      <c r="C3556">
        <v>3</v>
      </c>
      <c r="D3556" s="2">
        <v>328.51</v>
      </c>
      <c r="E3556" s="2">
        <f>Table29[[#This Row],[quantity]]*Table29[[#This Row],[unit_price]]</f>
        <v>985.53</v>
      </c>
      <c r="F3556" t="str">
        <f>_xlfn.XLOOKUP(Table29[[#This Row],[product_id]],products!A:A,products!B:B)</f>
        <v>Cough Syrup</v>
      </c>
      <c r="G3556" t="str">
        <f>_xlfn.XLOOKUP(B:B,products!A:A,products!C:C)</f>
        <v>Pharmacy</v>
      </c>
      <c r="H3556" t="str">
        <f>_xlfn.XLOOKUP(Table29[[#This Row],[product_id]],products!A:A,products!D:D)</f>
        <v>Savant, Batta and Mander</v>
      </c>
      <c r="I3556" s="1">
        <f>_xlfn.XLOOKUP(Table29[[#This Row],[order_id]],orders!A:A,orders!C:C)</f>
        <v>45432.923611111109</v>
      </c>
      <c r="J3556" s="3">
        <f>_xlfn.XLOOKUP(Table29[[#This Row],[order_id]],orders!A:A,orders!B:B)</f>
        <v>63368244</v>
      </c>
      <c r="K3556" s="3" t="str">
        <f>_xlfn.XLOOKUP(Table29[[#This Row],[order_id]],orders!A:A,orders!E:E)</f>
        <v>Cash</v>
      </c>
      <c r="L3556" s="3" t="str">
        <f>_xlfn.XLOOKUP(Table29[[#This Row],[customer id]],customers!A:A,customers!C:C)</f>
        <v>New</v>
      </c>
    </row>
    <row r="3557" spans="1:12" x14ac:dyDescent="0.35">
      <c r="A3557" s="3">
        <v>8756485728</v>
      </c>
      <c r="B3557">
        <v>60619</v>
      </c>
      <c r="C3557">
        <v>3</v>
      </c>
      <c r="D3557" s="2">
        <v>726.41</v>
      </c>
      <c r="E3557" s="2">
        <f>Table29[[#This Row],[quantity]]*Table29[[#This Row],[unit_price]]</f>
        <v>2179.23</v>
      </c>
      <c r="F3557" t="str">
        <f>_xlfn.XLOOKUP(Table29[[#This Row],[product_id]],products!A:A,products!B:B)</f>
        <v>Iced Tea</v>
      </c>
      <c r="G3557" t="str">
        <f>_xlfn.XLOOKUP(B:B,products!A:A,products!C:C)</f>
        <v>Cold Drinks &amp; Juices</v>
      </c>
      <c r="H3557" t="str">
        <f>_xlfn.XLOOKUP(Table29[[#This Row],[product_id]],products!A:A,products!D:D)</f>
        <v>Bhasin LLC</v>
      </c>
      <c r="I3557" s="1">
        <f>_xlfn.XLOOKUP(Table29[[#This Row],[order_id]],orders!A:A,orders!C:C)</f>
        <v>45332.888888888891</v>
      </c>
      <c r="J3557" s="3">
        <f>_xlfn.XLOOKUP(Table29[[#This Row],[order_id]],orders!A:A,orders!B:B)</f>
        <v>97466783</v>
      </c>
      <c r="K3557" s="3" t="str">
        <f>_xlfn.XLOOKUP(Table29[[#This Row],[order_id]],orders!A:A,orders!E:E)</f>
        <v>Cash</v>
      </c>
      <c r="L3557" s="3" t="str">
        <f>_xlfn.XLOOKUP(Table29[[#This Row],[customer id]],customers!A:A,customers!C:C)</f>
        <v>Premium</v>
      </c>
    </row>
    <row r="3558" spans="1:12" x14ac:dyDescent="0.35">
      <c r="A3558" s="3">
        <v>4859441294</v>
      </c>
      <c r="B3558">
        <v>833557</v>
      </c>
      <c r="C3558">
        <v>3</v>
      </c>
      <c r="D3558" s="2">
        <v>422.87</v>
      </c>
      <c r="E3558" s="2">
        <f>Table29[[#This Row],[quantity]]*Table29[[#This Row],[unit_price]]</f>
        <v>1268.6100000000001</v>
      </c>
      <c r="F3558" t="str">
        <f>_xlfn.XLOOKUP(Table29[[#This Row],[product_id]],products!A:A,products!B:B)</f>
        <v>Cereal</v>
      </c>
      <c r="G3558" t="str">
        <f>_xlfn.XLOOKUP(B:B,products!A:A,products!C:C)</f>
        <v>Dairy &amp; Breakfast</v>
      </c>
      <c r="H3558" t="str">
        <f>_xlfn.XLOOKUP(Table29[[#This Row],[product_id]],products!A:A,products!D:D)</f>
        <v>Gole, Chand and Dada</v>
      </c>
      <c r="I3558" s="1">
        <f>_xlfn.XLOOKUP(Table29[[#This Row],[order_id]],orders!A:A,orders!C:C)</f>
        <v>45442.249305555553</v>
      </c>
      <c r="J3558" s="3">
        <f>_xlfn.XLOOKUP(Table29[[#This Row],[order_id]],orders!A:A,orders!B:B)</f>
        <v>3468355</v>
      </c>
      <c r="K3558" s="3" t="str">
        <f>_xlfn.XLOOKUP(Table29[[#This Row],[order_id]],orders!A:A,orders!E:E)</f>
        <v>UPI</v>
      </c>
      <c r="L3558" s="3" t="str">
        <f>_xlfn.XLOOKUP(Table29[[#This Row],[customer id]],customers!A:A,customers!C:C)</f>
        <v>New</v>
      </c>
    </row>
    <row r="3559" spans="1:12" x14ac:dyDescent="0.35">
      <c r="A3559" s="3">
        <v>8100291984</v>
      </c>
      <c r="B3559">
        <v>764014</v>
      </c>
      <c r="C3559">
        <v>2</v>
      </c>
      <c r="D3559" s="2">
        <v>612.04</v>
      </c>
      <c r="E3559" s="2">
        <f>Table29[[#This Row],[quantity]]*Table29[[#This Row],[unit_price]]</f>
        <v>1224.08</v>
      </c>
      <c r="F3559" t="str">
        <f>_xlfn.XLOOKUP(Table29[[#This Row],[product_id]],products!A:A,products!B:B)</f>
        <v>Salt</v>
      </c>
      <c r="G3559" t="str">
        <f>_xlfn.XLOOKUP(B:B,products!A:A,products!C:C)</f>
        <v>Grocery &amp; Staples</v>
      </c>
      <c r="H3559" t="str">
        <f>_xlfn.XLOOKUP(Table29[[#This Row],[product_id]],products!A:A,products!D:D)</f>
        <v>Grewal, Swamy and Dayal</v>
      </c>
      <c r="I3559" s="1">
        <f>_xlfn.XLOOKUP(Table29[[#This Row],[order_id]],orders!A:A,orders!C:C)</f>
        <v>45159.804861111108</v>
      </c>
      <c r="J3559" s="3">
        <f>_xlfn.XLOOKUP(Table29[[#This Row],[order_id]],orders!A:A,orders!B:B)</f>
        <v>54885705</v>
      </c>
      <c r="K3559" s="3" t="str">
        <f>_xlfn.XLOOKUP(Table29[[#This Row],[order_id]],orders!A:A,orders!E:E)</f>
        <v>Cash</v>
      </c>
      <c r="L3559" s="3" t="str">
        <f>_xlfn.XLOOKUP(Table29[[#This Row],[customer id]],customers!A:A,customers!C:C)</f>
        <v>Premium</v>
      </c>
    </row>
    <row r="3560" spans="1:12" x14ac:dyDescent="0.35">
      <c r="A3560" s="3">
        <v>7825714018</v>
      </c>
      <c r="B3560">
        <v>451933</v>
      </c>
      <c r="C3560">
        <v>3</v>
      </c>
      <c r="D3560" s="2">
        <v>568.94000000000005</v>
      </c>
      <c r="E3560" s="2">
        <f>Table29[[#This Row],[quantity]]*Table29[[#This Row],[unit_price]]</f>
        <v>1706.8200000000002</v>
      </c>
      <c r="F3560" t="str">
        <f>_xlfn.XLOOKUP(Table29[[#This Row],[product_id]],products!A:A,products!B:B)</f>
        <v>Wheat Flour</v>
      </c>
      <c r="G3560" t="str">
        <f>_xlfn.XLOOKUP(B:B,products!A:A,products!C:C)</f>
        <v>Grocery &amp; Staples</v>
      </c>
      <c r="H3560" t="str">
        <f>_xlfn.XLOOKUP(Table29[[#This Row],[product_id]],products!A:A,products!D:D)</f>
        <v>Nadig Ltd</v>
      </c>
      <c r="I3560" s="1">
        <f>_xlfn.XLOOKUP(Table29[[#This Row],[order_id]],orders!A:A,orders!C:C)</f>
        <v>45531.832638888889</v>
      </c>
      <c r="J3560" s="3">
        <f>_xlfn.XLOOKUP(Table29[[#This Row],[order_id]],orders!A:A,orders!B:B)</f>
        <v>56548063</v>
      </c>
      <c r="K3560" s="3" t="str">
        <f>_xlfn.XLOOKUP(Table29[[#This Row],[order_id]],orders!A:A,orders!E:E)</f>
        <v>UPI</v>
      </c>
      <c r="L3560" s="3" t="str">
        <f>_xlfn.XLOOKUP(Table29[[#This Row],[customer id]],customers!A:A,customers!C:C)</f>
        <v>New</v>
      </c>
    </row>
    <row r="3561" spans="1:12" x14ac:dyDescent="0.35">
      <c r="A3561" s="3">
        <v>1785144322</v>
      </c>
      <c r="B3561">
        <v>131748</v>
      </c>
      <c r="C3561">
        <v>1</v>
      </c>
      <c r="D3561" s="2">
        <v>81.349999999999994</v>
      </c>
      <c r="E3561" s="2">
        <f>Table29[[#This Row],[quantity]]*Table29[[#This Row],[unit_price]]</f>
        <v>81.349999999999994</v>
      </c>
      <c r="F3561" t="str">
        <f>_xlfn.XLOOKUP(Table29[[#This Row],[product_id]],products!A:A,products!B:B)</f>
        <v>Dog Food</v>
      </c>
      <c r="G3561" t="str">
        <f>_xlfn.XLOOKUP(B:B,products!A:A,products!C:C)</f>
        <v>Pet Care</v>
      </c>
      <c r="H3561" t="str">
        <f>_xlfn.XLOOKUP(Table29[[#This Row],[product_id]],products!A:A,products!D:D)</f>
        <v>Shroff, Wason and Dugar</v>
      </c>
      <c r="I3561" s="1">
        <f>_xlfn.XLOOKUP(Table29[[#This Row],[order_id]],orders!A:A,orders!C:C)</f>
        <v>45495.70416666667</v>
      </c>
      <c r="J3561" s="3">
        <f>_xlfn.XLOOKUP(Table29[[#This Row],[order_id]],orders!A:A,orders!B:B)</f>
        <v>8025622</v>
      </c>
      <c r="K3561" s="3" t="str">
        <f>_xlfn.XLOOKUP(Table29[[#This Row],[order_id]],orders!A:A,orders!E:E)</f>
        <v>Cash</v>
      </c>
      <c r="L3561" s="3" t="str">
        <f>_xlfn.XLOOKUP(Table29[[#This Row],[customer id]],customers!A:A,customers!C:C)</f>
        <v>Regular</v>
      </c>
    </row>
    <row r="3562" spans="1:12" x14ac:dyDescent="0.35">
      <c r="A3562" s="3">
        <v>242240959</v>
      </c>
      <c r="B3562">
        <v>60619</v>
      </c>
      <c r="C3562">
        <v>3</v>
      </c>
      <c r="D3562" s="2">
        <v>726.41</v>
      </c>
      <c r="E3562" s="2">
        <f>Table29[[#This Row],[quantity]]*Table29[[#This Row],[unit_price]]</f>
        <v>2179.23</v>
      </c>
      <c r="F3562" t="str">
        <f>_xlfn.XLOOKUP(Table29[[#This Row],[product_id]],products!A:A,products!B:B)</f>
        <v>Iced Tea</v>
      </c>
      <c r="G3562" t="str">
        <f>_xlfn.XLOOKUP(B:B,products!A:A,products!C:C)</f>
        <v>Cold Drinks &amp; Juices</v>
      </c>
      <c r="H3562" t="str">
        <f>_xlfn.XLOOKUP(Table29[[#This Row],[product_id]],products!A:A,products!D:D)</f>
        <v>Bhasin LLC</v>
      </c>
      <c r="I3562" s="1">
        <f>_xlfn.XLOOKUP(Table29[[#This Row],[order_id]],orders!A:A,orders!C:C)</f>
        <v>45317.638888888891</v>
      </c>
      <c r="J3562" s="3">
        <f>_xlfn.XLOOKUP(Table29[[#This Row],[order_id]],orders!A:A,orders!B:B)</f>
        <v>64562786</v>
      </c>
      <c r="K3562" s="3" t="str">
        <f>_xlfn.XLOOKUP(Table29[[#This Row],[order_id]],orders!A:A,orders!E:E)</f>
        <v>Cash</v>
      </c>
      <c r="L3562" s="3" t="str">
        <f>_xlfn.XLOOKUP(Table29[[#This Row],[customer id]],customers!A:A,customers!C:C)</f>
        <v>Inactive</v>
      </c>
    </row>
    <row r="3563" spans="1:12" x14ac:dyDescent="0.35">
      <c r="A3563" s="3">
        <v>3527621284</v>
      </c>
      <c r="B3563">
        <v>382511</v>
      </c>
      <c r="C3563">
        <v>2</v>
      </c>
      <c r="D3563" s="2">
        <v>702.54</v>
      </c>
      <c r="E3563" s="2">
        <f>Table29[[#This Row],[quantity]]*Table29[[#This Row],[unit_price]]</f>
        <v>1405.08</v>
      </c>
      <c r="F3563" t="str">
        <f>_xlfn.XLOOKUP(Table29[[#This Row],[product_id]],products!A:A,products!B:B)</f>
        <v>Butter</v>
      </c>
      <c r="G3563" t="str">
        <f>_xlfn.XLOOKUP(B:B,products!A:A,products!C:C)</f>
        <v>Dairy &amp; Breakfast</v>
      </c>
      <c r="H3563" t="str">
        <f>_xlfn.XLOOKUP(Table29[[#This Row],[product_id]],products!A:A,products!D:D)</f>
        <v>Bora-Thakkar</v>
      </c>
      <c r="I3563" s="1">
        <f>_xlfn.XLOOKUP(Table29[[#This Row],[order_id]],orders!A:A,orders!C:C)</f>
        <v>45494.182638888888</v>
      </c>
      <c r="J3563" s="3">
        <f>_xlfn.XLOOKUP(Table29[[#This Row],[order_id]],orders!A:A,orders!B:B)</f>
        <v>86636273</v>
      </c>
      <c r="K3563" s="3" t="str">
        <f>_xlfn.XLOOKUP(Table29[[#This Row],[order_id]],orders!A:A,orders!E:E)</f>
        <v>Cash</v>
      </c>
      <c r="L3563" s="3" t="str">
        <f>_xlfn.XLOOKUP(Table29[[#This Row],[customer id]],customers!A:A,customers!C:C)</f>
        <v>Inactive</v>
      </c>
    </row>
    <row r="3564" spans="1:12" x14ac:dyDescent="0.35">
      <c r="A3564" s="3">
        <v>2254856113</v>
      </c>
      <c r="B3564">
        <v>516376</v>
      </c>
      <c r="C3564">
        <v>1</v>
      </c>
      <c r="D3564" s="2">
        <v>877.43</v>
      </c>
      <c r="E3564" s="2">
        <f>Table29[[#This Row],[quantity]]*Table29[[#This Row],[unit_price]]</f>
        <v>877.43</v>
      </c>
      <c r="F3564" t="str">
        <f>_xlfn.XLOOKUP(Table29[[#This Row],[product_id]],products!A:A,products!B:B)</f>
        <v>Onions</v>
      </c>
      <c r="G3564" t="str">
        <f>_xlfn.XLOOKUP(B:B,products!A:A,products!C:C)</f>
        <v>Fruits &amp; Vegetables</v>
      </c>
      <c r="H3564" t="str">
        <f>_xlfn.XLOOKUP(Table29[[#This Row],[product_id]],products!A:A,products!D:D)</f>
        <v>Agarwal-Dhar</v>
      </c>
      <c r="I3564" s="1">
        <f>_xlfn.XLOOKUP(Table29[[#This Row],[order_id]],orders!A:A,orders!C:C)</f>
        <v>45032.43472222222</v>
      </c>
      <c r="J3564" s="3">
        <f>_xlfn.XLOOKUP(Table29[[#This Row],[order_id]],orders!A:A,orders!B:B)</f>
        <v>29973346</v>
      </c>
      <c r="K3564" s="3" t="str">
        <f>_xlfn.XLOOKUP(Table29[[#This Row],[order_id]],orders!A:A,orders!E:E)</f>
        <v>Cash</v>
      </c>
      <c r="L3564" s="3" t="str">
        <f>_xlfn.XLOOKUP(Table29[[#This Row],[customer id]],customers!A:A,customers!C:C)</f>
        <v>Premium</v>
      </c>
    </row>
    <row r="3565" spans="1:12" x14ac:dyDescent="0.35">
      <c r="A3565" s="3">
        <v>4295420935</v>
      </c>
      <c r="B3565">
        <v>131748</v>
      </c>
      <c r="C3565">
        <v>2</v>
      </c>
      <c r="D3565" s="2">
        <v>81.349999999999994</v>
      </c>
      <c r="E3565" s="2">
        <f>Table29[[#This Row],[quantity]]*Table29[[#This Row],[unit_price]]</f>
        <v>162.69999999999999</v>
      </c>
      <c r="F3565" t="str">
        <f>_xlfn.XLOOKUP(Table29[[#This Row],[product_id]],products!A:A,products!B:B)</f>
        <v>Dog Food</v>
      </c>
      <c r="G3565" t="str">
        <f>_xlfn.XLOOKUP(B:B,products!A:A,products!C:C)</f>
        <v>Pet Care</v>
      </c>
      <c r="H3565" t="str">
        <f>_xlfn.XLOOKUP(Table29[[#This Row],[product_id]],products!A:A,products!D:D)</f>
        <v>Shroff, Wason and Dugar</v>
      </c>
      <c r="I3565" s="1">
        <f>_xlfn.XLOOKUP(Table29[[#This Row],[order_id]],orders!A:A,orders!C:C)</f>
        <v>45539.484722222223</v>
      </c>
      <c r="J3565" s="3">
        <f>_xlfn.XLOOKUP(Table29[[#This Row],[order_id]],orders!A:A,orders!B:B)</f>
        <v>97185284</v>
      </c>
      <c r="K3565" s="3" t="str">
        <f>_xlfn.XLOOKUP(Table29[[#This Row],[order_id]],orders!A:A,orders!E:E)</f>
        <v>Wallet</v>
      </c>
      <c r="L3565" s="3" t="str">
        <f>_xlfn.XLOOKUP(Table29[[#This Row],[customer id]],customers!A:A,customers!C:C)</f>
        <v>Regular</v>
      </c>
    </row>
    <row r="3566" spans="1:12" x14ac:dyDescent="0.35">
      <c r="A3566" s="3">
        <v>8739415992</v>
      </c>
      <c r="B3566">
        <v>433521</v>
      </c>
      <c r="C3566">
        <v>2</v>
      </c>
      <c r="D3566" s="2">
        <v>321.33</v>
      </c>
      <c r="E3566" s="2">
        <f>Table29[[#This Row],[quantity]]*Table29[[#This Row],[unit_price]]</f>
        <v>642.66</v>
      </c>
      <c r="F3566" t="str">
        <f>_xlfn.XLOOKUP(Table29[[#This Row],[product_id]],products!A:A,products!B:B)</f>
        <v>Diapers</v>
      </c>
      <c r="G3566" t="str">
        <f>_xlfn.XLOOKUP(B:B,products!A:A,products!C:C)</f>
        <v>Baby Care</v>
      </c>
      <c r="H3566" t="str">
        <f>_xlfn.XLOOKUP(Table29[[#This Row],[product_id]],products!A:A,products!D:D)</f>
        <v>Mahal Group</v>
      </c>
      <c r="I3566" s="1">
        <f>_xlfn.XLOOKUP(Table29[[#This Row],[order_id]],orders!A:A,orders!C:C)</f>
        <v>45079.963888888888</v>
      </c>
      <c r="J3566" s="3">
        <f>_xlfn.XLOOKUP(Table29[[#This Row],[order_id]],orders!A:A,orders!B:B)</f>
        <v>55042740</v>
      </c>
      <c r="K3566" s="3" t="str">
        <f>_xlfn.XLOOKUP(Table29[[#This Row],[order_id]],orders!A:A,orders!E:E)</f>
        <v>Wallet</v>
      </c>
      <c r="L3566" s="3" t="str">
        <f>_xlfn.XLOOKUP(Table29[[#This Row],[customer id]],customers!A:A,customers!C:C)</f>
        <v>Regular</v>
      </c>
    </row>
    <row r="3567" spans="1:12" x14ac:dyDescent="0.35">
      <c r="A3567" s="3">
        <v>2123879653</v>
      </c>
      <c r="B3567">
        <v>707935</v>
      </c>
      <c r="C3567">
        <v>3</v>
      </c>
      <c r="D3567" s="2">
        <v>820.9</v>
      </c>
      <c r="E3567" s="2">
        <f>Table29[[#This Row],[quantity]]*Table29[[#This Row],[unit_price]]</f>
        <v>2462.6999999999998</v>
      </c>
      <c r="F3567" t="str">
        <f>_xlfn.XLOOKUP(Table29[[#This Row],[product_id]],products!A:A,products!B:B)</f>
        <v>Cat Food</v>
      </c>
      <c r="G3567" t="str">
        <f>_xlfn.XLOOKUP(B:B,products!A:A,products!C:C)</f>
        <v>Pet Care</v>
      </c>
      <c r="H3567" t="str">
        <f>_xlfn.XLOOKUP(Table29[[#This Row],[product_id]],products!A:A,products!D:D)</f>
        <v>Anne, Mammen and Khatri</v>
      </c>
      <c r="I3567" s="1">
        <f>_xlfn.XLOOKUP(Table29[[#This Row],[order_id]],orders!A:A,orders!C:C)</f>
        <v>45596.356249999997</v>
      </c>
      <c r="J3567" s="3">
        <f>_xlfn.XLOOKUP(Table29[[#This Row],[order_id]],orders!A:A,orders!B:B)</f>
        <v>43599910</v>
      </c>
      <c r="K3567" s="3" t="str">
        <f>_xlfn.XLOOKUP(Table29[[#This Row],[order_id]],orders!A:A,orders!E:E)</f>
        <v>Cash</v>
      </c>
      <c r="L3567" s="3" t="str">
        <f>_xlfn.XLOOKUP(Table29[[#This Row],[customer id]],customers!A:A,customers!C:C)</f>
        <v>Premium</v>
      </c>
    </row>
    <row r="3568" spans="1:12" x14ac:dyDescent="0.35">
      <c r="A3568" s="3">
        <v>1054974834</v>
      </c>
      <c r="B3568">
        <v>432617</v>
      </c>
      <c r="C3568">
        <v>2</v>
      </c>
      <c r="D3568" s="2">
        <v>863.18</v>
      </c>
      <c r="E3568" s="2">
        <f>Table29[[#This Row],[quantity]]*Table29[[#This Row],[unit_price]]</f>
        <v>1726.36</v>
      </c>
      <c r="F3568" t="str">
        <f>_xlfn.XLOOKUP(Table29[[#This Row],[product_id]],products!A:A,products!B:B)</f>
        <v>Baby Wipes</v>
      </c>
      <c r="G3568" t="str">
        <f>_xlfn.XLOOKUP(B:B,products!A:A,products!C:C)</f>
        <v>Baby Care</v>
      </c>
      <c r="H3568" t="str">
        <f>_xlfn.XLOOKUP(Table29[[#This Row],[product_id]],products!A:A,products!D:D)</f>
        <v>Dora-Pillai</v>
      </c>
      <c r="I3568" s="1">
        <f>_xlfn.XLOOKUP(Table29[[#This Row],[order_id]],orders!A:A,orders!C:C)</f>
        <v>45060.777777777781</v>
      </c>
      <c r="J3568" s="3">
        <f>_xlfn.XLOOKUP(Table29[[#This Row],[order_id]],orders!A:A,orders!B:B)</f>
        <v>12272282</v>
      </c>
      <c r="K3568" s="3" t="str">
        <f>_xlfn.XLOOKUP(Table29[[#This Row],[order_id]],orders!A:A,orders!E:E)</f>
        <v>Cash</v>
      </c>
      <c r="L3568" s="3" t="str">
        <f>_xlfn.XLOOKUP(Table29[[#This Row],[customer id]],customers!A:A,customers!C:C)</f>
        <v>Regular</v>
      </c>
    </row>
    <row r="3569" spans="1:12" x14ac:dyDescent="0.35">
      <c r="A3569" s="3">
        <v>6660596550</v>
      </c>
      <c r="B3569">
        <v>144124</v>
      </c>
      <c r="C3569">
        <v>2</v>
      </c>
      <c r="D3569" s="2">
        <v>162.66999999999999</v>
      </c>
      <c r="E3569" s="2">
        <f>Table29[[#This Row],[quantity]]*Table29[[#This Row],[unit_price]]</f>
        <v>325.33999999999997</v>
      </c>
      <c r="F3569" t="str">
        <f>_xlfn.XLOOKUP(Table29[[#This Row],[product_id]],products!A:A,products!B:B)</f>
        <v>Detergent</v>
      </c>
      <c r="G3569" t="str">
        <f>_xlfn.XLOOKUP(B:B,products!A:A,products!C:C)</f>
        <v>Household Care</v>
      </c>
      <c r="H3569" t="str">
        <f>_xlfn.XLOOKUP(Table29[[#This Row],[product_id]],products!A:A,products!D:D)</f>
        <v>Lalla-Srinivasan</v>
      </c>
      <c r="I3569" s="1">
        <f>_xlfn.XLOOKUP(Table29[[#This Row],[order_id]],orders!A:A,orders!C:C)</f>
        <v>45464.12222222222</v>
      </c>
      <c r="J3569" s="3">
        <f>_xlfn.XLOOKUP(Table29[[#This Row],[order_id]],orders!A:A,orders!B:B)</f>
        <v>48554440</v>
      </c>
      <c r="K3569" s="3" t="str">
        <f>_xlfn.XLOOKUP(Table29[[#This Row],[order_id]],orders!A:A,orders!E:E)</f>
        <v>Wallet</v>
      </c>
      <c r="L3569" s="3" t="str">
        <f>_xlfn.XLOOKUP(Table29[[#This Row],[customer id]],customers!A:A,customers!C:C)</f>
        <v>Regular</v>
      </c>
    </row>
    <row r="3570" spans="1:12" x14ac:dyDescent="0.35">
      <c r="A3570" s="3">
        <v>1633238374</v>
      </c>
      <c r="B3570">
        <v>487065</v>
      </c>
      <c r="C3570">
        <v>1</v>
      </c>
      <c r="D3570" s="2">
        <v>374.68</v>
      </c>
      <c r="E3570" s="2">
        <f>Table29[[#This Row],[quantity]]*Table29[[#This Row],[unit_price]]</f>
        <v>374.68</v>
      </c>
      <c r="F3570" t="str">
        <f>_xlfn.XLOOKUP(Table29[[#This Row],[product_id]],products!A:A,products!B:B)</f>
        <v>Chips</v>
      </c>
      <c r="G3570" t="str">
        <f>_xlfn.XLOOKUP(B:B,products!A:A,products!C:C)</f>
        <v>Snacks &amp; Munchies</v>
      </c>
      <c r="H3570" t="str">
        <f>_xlfn.XLOOKUP(Table29[[#This Row],[product_id]],products!A:A,products!D:D)</f>
        <v>Kadakia-Yadav</v>
      </c>
      <c r="I3570" s="1">
        <f>_xlfn.XLOOKUP(Table29[[#This Row],[order_id]],orders!A:A,orders!C:C)</f>
        <v>45150.445138888892</v>
      </c>
      <c r="J3570" s="3">
        <f>_xlfn.XLOOKUP(Table29[[#This Row],[order_id]],orders!A:A,orders!B:B)</f>
        <v>26303194</v>
      </c>
      <c r="K3570" s="3" t="str">
        <f>_xlfn.XLOOKUP(Table29[[#This Row],[order_id]],orders!A:A,orders!E:E)</f>
        <v>UPI</v>
      </c>
      <c r="L3570" s="3" t="str">
        <f>_xlfn.XLOOKUP(Table29[[#This Row],[customer id]],customers!A:A,customers!C:C)</f>
        <v>Premium</v>
      </c>
    </row>
    <row r="3571" spans="1:12" x14ac:dyDescent="0.35">
      <c r="A3571" s="3">
        <v>8133246330</v>
      </c>
      <c r="B3571">
        <v>500633</v>
      </c>
      <c r="C3571">
        <v>2</v>
      </c>
      <c r="D3571" s="2">
        <v>154.5</v>
      </c>
      <c r="E3571" s="2">
        <f>Table29[[#This Row],[quantity]]*Table29[[#This Row],[unit_price]]</f>
        <v>309</v>
      </c>
      <c r="F3571" t="str">
        <f>_xlfn.XLOOKUP(Table29[[#This Row],[product_id]],products!A:A,products!B:B)</f>
        <v>Cereal</v>
      </c>
      <c r="G3571" t="str">
        <f>_xlfn.XLOOKUP(B:B,products!A:A,products!C:C)</f>
        <v>Dairy &amp; Breakfast</v>
      </c>
      <c r="H3571" t="str">
        <f>_xlfn.XLOOKUP(Table29[[#This Row],[product_id]],products!A:A,products!D:D)</f>
        <v>Trivedi-Ahluwalia</v>
      </c>
      <c r="I3571" s="1">
        <f>_xlfn.XLOOKUP(Table29[[#This Row],[order_id]],orders!A:A,orders!C:C)</f>
        <v>45207.554166666669</v>
      </c>
      <c r="J3571" s="3">
        <f>_xlfn.XLOOKUP(Table29[[#This Row],[order_id]],orders!A:A,orders!B:B)</f>
        <v>34526570</v>
      </c>
      <c r="K3571" s="3" t="str">
        <f>_xlfn.XLOOKUP(Table29[[#This Row],[order_id]],orders!A:A,orders!E:E)</f>
        <v>Card</v>
      </c>
      <c r="L3571" s="3" t="str">
        <f>_xlfn.XLOOKUP(Table29[[#This Row],[customer id]],customers!A:A,customers!C:C)</f>
        <v>New</v>
      </c>
    </row>
    <row r="3572" spans="1:12" x14ac:dyDescent="0.35">
      <c r="A3572" s="3">
        <v>4696656818</v>
      </c>
      <c r="B3572">
        <v>784827</v>
      </c>
      <c r="C3572">
        <v>1</v>
      </c>
      <c r="D3572" s="2">
        <v>274.25</v>
      </c>
      <c r="E3572" s="2">
        <f>Table29[[#This Row],[quantity]]*Table29[[#This Row],[unit_price]]</f>
        <v>274.25</v>
      </c>
      <c r="F3572" t="str">
        <f>_xlfn.XLOOKUP(Table29[[#This Row],[product_id]],products!A:A,products!B:B)</f>
        <v>Baby Wipes</v>
      </c>
      <c r="G3572" t="str">
        <f>_xlfn.XLOOKUP(B:B,products!A:A,products!C:C)</f>
        <v>Baby Care</v>
      </c>
      <c r="H3572" t="str">
        <f>_xlfn.XLOOKUP(Table29[[#This Row],[product_id]],products!A:A,products!D:D)</f>
        <v>Balakrishnan Ltd</v>
      </c>
      <c r="I3572" s="1">
        <f>_xlfn.XLOOKUP(Table29[[#This Row],[order_id]],orders!A:A,orders!C:C)</f>
        <v>45027.541666666664</v>
      </c>
      <c r="J3572" s="3">
        <f>_xlfn.XLOOKUP(Table29[[#This Row],[order_id]],orders!A:A,orders!B:B)</f>
        <v>28458746</v>
      </c>
      <c r="K3572" s="3" t="str">
        <f>_xlfn.XLOOKUP(Table29[[#This Row],[order_id]],orders!A:A,orders!E:E)</f>
        <v>Card</v>
      </c>
      <c r="L3572" s="3" t="str">
        <f>_xlfn.XLOOKUP(Table29[[#This Row],[customer id]],customers!A:A,customers!C:C)</f>
        <v>New</v>
      </c>
    </row>
    <row r="3573" spans="1:12" x14ac:dyDescent="0.35">
      <c r="A3573" s="3">
        <v>7590214417</v>
      </c>
      <c r="B3573">
        <v>361361</v>
      </c>
      <c r="C3573">
        <v>1</v>
      </c>
      <c r="D3573" s="2">
        <v>826.21</v>
      </c>
      <c r="E3573" s="2">
        <f>Table29[[#This Row],[quantity]]*Table29[[#This Row],[unit_price]]</f>
        <v>826.21</v>
      </c>
      <c r="F3573" t="str">
        <f>_xlfn.XLOOKUP(Table29[[#This Row],[product_id]],products!A:A,products!B:B)</f>
        <v>Biscuits</v>
      </c>
      <c r="G3573" t="str">
        <f>_xlfn.XLOOKUP(B:B,products!A:A,products!C:C)</f>
        <v>Snacks &amp; Munchies</v>
      </c>
      <c r="H3573" t="str">
        <f>_xlfn.XLOOKUP(Table29[[#This Row],[product_id]],products!A:A,products!D:D)</f>
        <v>Kunda, Dave and Sahni</v>
      </c>
      <c r="I3573" s="1">
        <f>_xlfn.XLOOKUP(Table29[[#This Row],[order_id]],orders!A:A,orders!C:C)</f>
        <v>45421.930555555555</v>
      </c>
      <c r="J3573" s="3">
        <f>_xlfn.XLOOKUP(Table29[[#This Row],[order_id]],orders!A:A,orders!B:B)</f>
        <v>69240186</v>
      </c>
      <c r="K3573" s="3" t="str">
        <f>_xlfn.XLOOKUP(Table29[[#This Row],[order_id]],orders!A:A,orders!E:E)</f>
        <v>Cash</v>
      </c>
      <c r="L3573" s="3" t="str">
        <f>_xlfn.XLOOKUP(Table29[[#This Row],[customer id]],customers!A:A,customers!C:C)</f>
        <v>Regular</v>
      </c>
    </row>
    <row r="3574" spans="1:12" x14ac:dyDescent="0.35">
      <c r="A3574" s="3">
        <v>1736212920</v>
      </c>
      <c r="B3574">
        <v>196719</v>
      </c>
      <c r="C3574">
        <v>1</v>
      </c>
      <c r="D3574" s="2">
        <v>217.5</v>
      </c>
      <c r="E3574" s="2">
        <f>Table29[[#This Row],[quantity]]*Table29[[#This Row],[unit_price]]</f>
        <v>217.5</v>
      </c>
      <c r="F3574" t="str">
        <f>_xlfn.XLOOKUP(Table29[[#This Row],[product_id]],products!A:A,products!B:B)</f>
        <v>Bananas</v>
      </c>
      <c r="G3574" t="str">
        <f>_xlfn.XLOOKUP(B:B,products!A:A,products!C:C)</f>
        <v>Fruits &amp; Vegetables</v>
      </c>
      <c r="H3574" t="str">
        <f>_xlfn.XLOOKUP(Table29[[#This Row],[product_id]],products!A:A,products!D:D)</f>
        <v>Yogi Group</v>
      </c>
      <c r="I3574" s="1">
        <f>_xlfn.XLOOKUP(Table29[[#This Row],[order_id]],orders!A:A,orders!C:C)</f>
        <v>45545.634027777778</v>
      </c>
      <c r="J3574" s="3">
        <f>_xlfn.XLOOKUP(Table29[[#This Row],[order_id]],orders!A:A,orders!B:B)</f>
        <v>9401406</v>
      </c>
      <c r="K3574" s="3" t="str">
        <f>_xlfn.XLOOKUP(Table29[[#This Row],[order_id]],orders!A:A,orders!E:E)</f>
        <v>Wallet</v>
      </c>
      <c r="L3574" s="3" t="str">
        <f>_xlfn.XLOOKUP(Table29[[#This Row],[customer id]],customers!A:A,customers!C:C)</f>
        <v>Regular</v>
      </c>
    </row>
    <row r="3575" spans="1:12" x14ac:dyDescent="0.35">
      <c r="A3575" s="3">
        <v>4507702369</v>
      </c>
      <c r="B3575">
        <v>4452</v>
      </c>
      <c r="C3575">
        <v>3</v>
      </c>
      <c r="D3575" s="2">
        <v>169.88</v>
      </c>
      <c r="E3575" s="2">
        <f>Table29[[#This Row],[quantity]]*Table29[[#This Row],[unit_price]]</f>
        <v>509.64</v>
      </c>
      <c r="F3575" t="str">
        <f>_xlfn.XLOOKUP(Table29[[#This Row],[product_id]],products!A:A,products!B:B)</f>
        <v>Baby Wipes</v>
      </c>
      <c r="G3575" t="str">
        <f>_xlfn.XLOOKUP(B:B,products!A:A,products!C:C)</f>
        <v>Baby Care</v>
      </c>
      <c r="H3575" t="str">
        <f>_xlfn.XLOOKUP(Table29[[#This Row],[product_id]],products!A:A,products!D:D)</f>
        <v>Morar-Mistry</v>
      </c>
      <c r="I3575" s="1">
        <f>_xlfn.XLOOKUP(Table29[[#This Row],[order_id]],orders!A:A,orders!C:C)</f>
        <v>45039.995833333334</v>
      </c>
      <c r="J3575" s="3">
        <f>_xlfn.XLOOKUP(Table29[[#This Row],[order_id]],orders!A:A,orders!B:B)</f>
        <v>27955158</v>
      </c>
      <c r="K3575" s="3" t="str">
        <f>_xlfn.XLOOKUP(Table29[[#This Row],[order_id]],orders!A:A,orders!E:E)</f>
        <v>Card</v>
      </c>
      <c r="L3575" s="3" t="str">
        <f>_xlfn.XLOOKUP(Table29[[#This Row],[customer id]],customers!A:A,customers!C:C)</f>
        <v>New</v>
      </c>
    </row>
    <row r="3576" spans="1:12" x14ac:dyDescent="0.35">
      <c r="A3576" s="3">
        <v>6458765046</v>
      </c>
      <c r="B3576">
        <v>112390</v>
      </c>
      <c r="C3576">
        <v>2</v>
      </c>
      <c r="D3576" s="2">
        <v>877.98</v>
      </c>
      <c r="E3576" s="2">
        <f>Table29[[#This Row],[quantity]]*Table29[[#This Row],[unit_price]]</f>
        <v>1755.96</v>
      </c>
      <c r="F3576" t="str">
        <f>_xlfn.XLOOKUP(Table29[[#This Row],[product_id]],products!A:A,products!B:B)</f>
        <v>Toothpaste</v>
      </c>
      <c r="G3576" t="str">
        <f>_xlfn.XLOOKUP(B:B,products!A:A,products!C:C)</f>
        <v>Personal Care</v>
      </c>
      <c r="H3576" t="str">
        <f>_xlfn.XLOOKUP(Table29[[#This Row],[product_id]],products!A:A,products!D:D)</f>
        <v>Kibe, Contractor and Randhawa</v>
      </c>
      <c r="I3576" s="1">
        <f>_xlfn.XLOOKUP(Table29[[#This Row],[order_id]],orders!A:A,orders!C:C)</f>
        <v>45106.73541666667</v>
      </c>
      <c r="J3576" s="3">
        <f>_xlfn.XLOOKUP(Table29[[#This Row],[order_id]],orders!A:A,orders!B:B)</f>
        <v>83348353</v>
      </c>
      <c r="K3576" s="3" t="str">
        <f>_xlfn.XLOOKUP(Table29[[#This Row],[order_id]],orders!A:A,orders!E:E)</f>
        <v>Cash</v>
      </c>
      <c r="L3576" s="3" t="str">
        <f>_xlfn.XLOOKUP(Table29[[#This Row],[customer id]],customers!A:A,customers!C:C)</f>
        <v>Inactive</v>
      </c>
    </row>
    <row r="3577" spans="1:12" x14ac:dyDescent="0.35">
      <c r="A3577" s="3">
        <v>47953423</v>
      </c>
      <c r="B3577">
        <v>585299</v>
      </c>
      <c r="C3577">
        <v>1</v>
      </c>
      <c r="D3577" s="2">
        <v>799.46</v>
      </c>
      <c r="E3577" s="2">
        <f>Table29[[#This Row],[quantity]]*Table29[[#This Row],[unit_price]]</f>
        <v>799.46</v>
      </c>
      <c r="F3577" t="str">
        <f>_xlfn.XLOOKUP(Table29[[#This Row],[product_id]],products!A:A,products!B:B)</f>
        <v>Pet Treats</v>
      </c>
      <c r="G3577" t="str">
        <f>_xlfn.XLOOKUP(B:B,products!A:A,products!C:C)</f>
        <v>Pet Care</v>
      </c>
      <c r="H3577" t="str">
        <f>_xlfn.XLOOKUP(Table29[[#This Row],[product_id]],products!A:A,products!D:D)</f>
        <v>Sharma, Chandra and Prashad</v>
      </c>
      <c r="I3577" s="1">
        <f>_xlfn.XLOOKUP(Table29[[#This Row],[order_id]],orders!A:A,orders!C:C)</f>
        <v>45349.009027777778</v>
      </c>
      <c r="J3577" s="3">
        <f>_xlfn.XLOOKUP(Table29[[#This Row],[order_id]],orders!A:A,orders!B:B)</f>
        <v>96806748</v>
      </c>
      <c r="K3577" s="3" t="str">
        <f>_xlfn.XLOOKUP(Table29[[#This Row],[order_id]],orders!A:A,orders!E:E)</f>
        <v>UPI</v>
      </c>
      <c r="L3577" s="3" t="str">
        <f>_xlfn.XLOOKUP(Table29[[#This Row],[customer id]],customers!A:A,customers!C:C)</f>
        <v>New</v>
      </c>
    </row>
    <row r="3578" spans="1:12" x14ac:dyDescent="0.35">
      <c r="A3578" s="3">
        <v>1263714922</v>
      </c>
      <c r="B3578">
        <v>256051</v>
      </c>
      <c r="C3578">
        <v>2</v>
      </c>
      <c r="D3578" s="2">
        <v>400.92</v>
      </c>
      <c r="E3578" s="2">
        <f>Table29[[#This Row],[quantity]]*Table29[[#This Row],[unit_price]]</f>
        <v>801.84</v>
      </c>
      <c r="F3578" t="str">
        <f>_xlfn.XLOOKUP(Table29[[#This Row],[product_id]],products!A:A,products!B:B)</f>
        <v>Lotion</v>
      </c>
      <c r="G3578" t="str">
        <f>_xlfn.XLOOKUP(B:B,products!A:A,products!C:C)</f>
        <v>Personal Care</v>
      </c>
      <c r="H3578" t="str">
        <f>_xlfn.XLOOKUP(Table29[[#This Row],[product_id]],products!A:A,products!D:D)</f>
        <v>Mannan, Naidu and Sama</v>
      </c>
      <c r="I3578" s="1">
        <f>_xlfn.XLOOKUP(Table29[[#This Row],[order_id]],orders!A:A,orders!C:C)</f>
        <v>45205.046527777777</v>
      </c>
      <c r="J3578" s="3">
        <f>_xlfn.XLOOKUP(Table29[[#This Row],[order_id]],orders!A:A,orders!B:B)</f>
        <v>77086539</v>
      </c>
      <c r="K3578" s="3" t="str">
        <f>_xlfn.XLOOKUP(Table29[[#This Row],[order_id]],orders!A:A,orders!E:E)</f>
        <v>Cash</v>
      </c>
      <c r="L3578" s="3" t="str">
        <f>_xlfn.XLOOKUP(Table29[[#This Row],[customer id]],customers!A:A,customers!C:C)</f>
        <v>New</v>
      </c>
    </row>
    <row r="3579" spans="1:12" x14ac:dyDescent="0.35">
      <c r="A3579" s="3">
        <v>2061768860</v>
      </c>
      <c r="B3579">
        <v>154179</v>
      </c>
      <c r="C3579">
        <v>1</v>
      </c>
      <c r="D3579" s="2">
        <v>582.87</v>
      </c>
      <c r="E3579" s="2">
        <f>Table29[[#This Row],[quantity]]*Table29[[#This Row],[unit_price]]</f>
        <v>582.87</v>
      </c>
      <c r="F3579" t="str">
        <f>_xlfn.XLOOKUP(Table29[[#This Row],[product_id]],products!A:A,products!B:B)</f>
        <v>Pain Reliever</v>
      </c>
      <c r="G3579" t="str">
        <f>_xlfn.XLOOKUP(B:B,products!A:A,products!C:C)</f>
        <v>Pharmacy</v>
      </c>
      <c r="H3579" t="str">
        <f>_xlfn.XLOOKUP(Table29[[#This Row],[product_id]],products!A:A,products!D:D)</f>
        <v>Barad, Devi and Andra</v>
      </c>
      <c r="I3579" s="1">
        <f>_xlfn.XLOOKUP(Table29[[#This Row],[order_id]],orders!A:A,orders!C:C)</f>
        <v>45188.696527777778</v>
      </c>
      <c r="J3579" s="3">
        <f>_xlfn.XLOOKUP(Table29[[#This Row],[order_id]],orders!A:A,orders!B:B)</f>
        <v>12469338</v>
      </c>
      <c r="K3579" s="3" t="str">
        <f>_xlfn.XLOOKUP(Table29[[#This Row],[order_id]],orders!A:A,orders!E:E)</f>
        <v>Card</v>
      </c>
      <c r="L3579" s="3" t="str">
        <f>_xlfn.XLOOKUP(Table29[[#This Row],[customer id]],customers!A:A,customers!C:C)</f>
        <v>Inactive</v>
      </c>
    </row>
    <row r="3580" spans="1:12" x14ac:dyDescent="0.35">
      <c r="A3580" s="3">
        <v>4264335652</v>
      </c>
      <c r="B3580">
        <v>14145</v>
      </c>
      <c r="C3580">
        <v>3</v>
      </c>
      <c r="D3580" s="2">
        <v>630.84</v>
      </c>
      <c r="E3580" s="2">
        <f>Table29[[#This Row],[quantity]]*Table29[[#This Row],[unit_price]]</f>
        <v>1892.52</v>
      </c>
      <c r="F3580" t="str">
        <f>_xlfn.XLOOKUP(Table29[[#This Row],[product_id]],products!A:A,products!B:B)</f>
        <v>Spinach</v>
      </c>
      <c r="G3580" t="str">
        <f>_xlfn.XLOOKUP(B:B,products!A:A,products!C:C)</f>
        <v>Fruits &amp; Vegetables</v>
      </c>
      <c r="H3580" t="str">
        <f>_xlfn.XLOOKUP(Table29[[#This Row],[product_id]],products!A:A,products!D:D)</f>
        <v>Thakur, Shah and Pingle</v>
      </c>
      <c r="I3580" s="1">
        <f>_xlfn.XLOOKUP(Table29[[#This Row],[order_id]],orders!A:A,orders!C:C)</f>
        <v>45177.265972222223</v>
      </c>
      <c r="J3580" s="3">
        <f>_xlfn.XLOOKUP(Table29[[#This Row],[order_id]],orders!A:A,orders!B:B)</f>
        <v>71321741</v>
      </c>
      <c r="K3580" s="3" t="str">
        <f>_xlfn.XLOOKUP(Table29[[#This Row],[order_id]],orders!A:A,orders!E:E)</f>
        <v>UPI</v>
      </c>
      <c r="L3580" s="3" t="str">
        <f>_xlfn.XLOOKUP(Table29[[#This Row],[customer id]],customers!A:A,customers!C:C)</f>
        <v>Regular</v>
      </c>
    </row>
    <row r="3581" spans="1:12" x14ac:dyDescent="0.35">
      <c r="A3581" s="3">
        <v>3087181728</v>
      </c>
      <c r="B3581">
        <v>367391</v>
      </c>
      <c r="C3581">
        <v>1</v>
      </c>
      <c r="D3581" s="2">
        <v>939.55</v>
      </c>
      <c r="E3581" s="2">
        <f>Table29[[#This Row],[quantity]]*Table29[[#This Row],[unit_price]]</f>
        <v>939.55</v>
      </c>
      <c r="F3581" t="str">
        <f>_xlfn.XLOOKUP(Table29[[#This Row],[product_id]],products!A:A,products!B:B)</f>
        <v>Baby Wipes</v>
      </c>
      <c r="G3581" t="str">
        <f>_xlfn.XLOOKUP(B:B,products!A:A,products!C:C)</f>
        <v>Baby Care</v>
      </c>
      <c r="H3581" t="str">
        <f>_xlfn.XLOOKUP(Table29[[#This Row],[product_id]],products!A:A,products!D:D)</f>
        <v>Talwar and Sons</v>
      </c>
      <c r="I3581" s="1">
        <f>_xlfn.XLOOKUP(Table29[[#This Row],[order_id]],orders!A:A,orders!C:C)</f>
        <v>45112.256944444445</v>
      </c>
      <c r="J3581" s="3">
        <f>_xlfn.XLOOKUP(Table29[[#This Row],[order_id]],orders!A:A,orders!B:B)</f>
        <v>58513300</v>
      </c>
      <c r="K3581" s="3" t="str">
        <f>_xlfn.XLOOKUP(Table29[[#This Row],[order_id]],orders!A:A,orders!E:E)</f>
        <v>UPI</v>
      </c>
      <c r="L3581" s="3" t="str">
        <f>_xlfn.XLOOKUP(Table29[[#This Row],[customer id]],customers!A:A,customers!C:C)</f>
        <v>Premium</v>
      </c>
    </row>
    <row r="3582" spans="1:12" x14ac:dyDescent="0.35">
      <c r="A3582" s="3">
        <v>599772156</v>
      </c>
      <c r="B3582">
        <v>34200</v>
      </c>
      <c r="C3582">
        <v>2</v>
      </c>
      <c r="D3582" s="2">
        <v>319.8</v>
      </c>
      <c r="E3582" s="2">
        <f>Table29[[#This Row],[quantity]]*Table29[[#This Row],[unit_price]]</f>
        <v>639.6</v>
      </c>
      <c r="F3582" t="str">
        <f>_xlfn.XLOOKUP(Table29[[#This Row],[product_id]],products!A:A,products!B:B)</f>
        <v>Lotion</v>
      </c>
      <c r="G3582" t="str">
        <f>_xlfn.XLOOKUP(B:B,products!A:A,products!C:C)</f>
        <v>Personal Care</v>
      </c>
      <c r="H3582" t="str">
        <f>_xlfn.XLOOKUP(Table29[[#This Row],[product_id]],products!A:A,products!D:D)</f>
        <v>Munshi-Grewal</v>
      </c>
      <c r="I3582" s="1">
        <f>_xlfn.XLOOKUP(Table29[[#This Row],[order_id]],orders!A:A,orders!C:C)</f>
        <v>45009.193055555559</v>
      </c>
      <c r="J3582" s="3">
        <f>_xlfn.XLOOKUP(Table29[[#This Row],[order_id]],orders!A:A,orders!B:B)</f>
        <v>35358395</v>
      </c>
      <c r="K3582" s="3" t="str">
        <f>_xlfn.XLOOKUP(Table29[[#This Row],[order_id]],orders!A:A,orders!E:E)</f>
        <v>Wallet</v>
      </c>
      <c r="L3582" s="3" t="str">
        <f>_xlfn.XLOOKUP(Table29[[#This Row],[customer id]],customers!A:A,customers!C:C)</f>
        <v>Inactive</v>
      </c>
    </row>
    <row r="3583" spans="1:12" x14ac:dyDescent="0.35">
      <c r="A3583" s="3">
        <v>6074313668</v>
      </c>
      <c r="B3583">
        <v>552883</v>
      </c>
      <c r="C3583">
        <v>3</v>
      </c>
      <c r="D3583" s="2">
        <v>888.16</v>
      </c>
      <c r="E3583" s="2">
        <f>Table29[[#This Row],[quantity]]*Table29[[#This Row],[unit_price]]</f>
        <v>2664.48</v>
      </c>
      <c r="F3583" t="str">
        <f>_xlfn.XLOOKUP(Table29[[#This Row],[product_id]],products!A:A,products!B:B)</f>
        <v>Potatoes</v>
      </c>
      <c r="G3583" t="str">
        <f>_xlfn.XLOOKUP(B:B,products!A:A,products!C:C)</f>
        <v>Fruits &amp; Vegetables</v>
      </c>
      <c r="H3583" t="str">
        <f>_xlfn.XLOOKUP(Table29[[#This Row],[product_id]],products!A:A,products!D:D)</f>
        <v>Balan, Patel and Mall</v>
      </c>
      <c r="I3583" s="1">
        <f>_xlfn.XLOOKUP(Table29[[#This Row],[order_id]],orders!A:A,orders!C:C)</f>
        <v>45562.448611111111</v>
      </c>
      <c r="J3583" s="3">
        <f>_xlfn.XLOOKUP(Table29[[#This Row],[order_id]],orders!A:A,orders!B:B)</f>
        <v>77614510</v>
      </c>
      <c r="K3583" s="3" t="str">
        <f>_xlfn.XLOOKUP(Table29[[#This Row],[order_id]],orders!A:A,orders!E:E)</f>
        <v>Cash</v>
      </c>
      <c r="L3583" s="3" t="str">
        <f>_xlfn.XLOOKUP(Table29[[#This Row],[customer id]],customers!A:A,customers!C:C)</f>
        <v>Inactive</v>
      </c>
    </row>
    <row r="3584" spans="1:12" x14ac:dyDescent="0.35">
      <c r="A3584" s="3">
        <v>5497551107</v>
      </c>
      <c r="B3584">
        <v>764014</v>
      </c>
      <c r="C3584">
        <v>1</v>
      </c>
      <c r="D3584" s="2">
        <v>612.04</v>
      </c>
      <c r="E3584" s="2">
        <f>Table29[[#This Row],[quantity]]*Table29[[#This Row],[unit_price]]</f>
        <v>612.04</v>
      </c>
      <c r="F3584" t="str">
        <f>_xlfn.XLOOKUP(Table29[[#This Row],[product_id]],products!A:A,products!B:B)</f>
        <v>Salt</v>
      </c>
      <c r="G3584" t="str">
        <f>_xlfn.XLOOKUP(B:B,products!A:A,products!C:C)</f>
        <v>Grocery &amp; Staples</v>
      </c>
      <c r="H3584" t="str">
        <f>_xlfn.XLOOKUP(Table29[[#This Row],[product_id]],products!A:A,products!D:D)</f>
        <v>Grewal, Swamy and Dayal</v>
      </c>
      <c r="I3584" s="1">
        <f>_xlfn.XLOOKUP(Table29[[#This Row],[order_id]],orders!A:A,orders!C:C)</f>
        <v>45522.660416666666</v>
      </c>
      <c r="J3584" s="3">
        <f>_xlfn.XLOOKUP(Table29[[#This Row],[order_id]],orders!A:A,orders!B:B)</f>
        <v>41647393</v>
      </c>
      <c r="K3584" s="3" t="str">
        <f>_xlfn.XLOOKUP(Table29[[#This Row],[order_id]],orders!A:A,orders!E:E)</f>
        <v>Wallet</v>
      </c>
      <c r="L3584" s="3" t="str">
        <f>_xlfn.XLOOKUP(Table29[[#This Row],[customer id]],customers!A:A,customers!C:C)</f>
        <v>Inactive</v>
      </c>
    </row>
    <row r="3585" spans="1:12" x14ac:dyDescent="0.35">
      <c r="A3585" s="3">
        <v>9102202025</v>
      </c>
      <c r="B3585">
        <v>832348</v>
      </c>
      <c r="C3585">
        <v>3</v>
      </c>
      <c r="D3585" s="2">
        <v>831.43</v>
      </c>
      <c r="E3585" s="2">
        <f>Table29[[#This Row],[quantity]]*Table29[[#This Row],[unit_price]]</f>
        <v>2494.29</v>
      </c>
      <c r="F3585" t="str">
        <f>_xlfn.XLOOKUP(Table29[[#This Row],[product_id]],products!A:A,products!B:B)</f>
        <v>Biscuits</v>
      </c>
      <c r="G3585" t="str">
        <f>_xlfn.XLOOKUP(B:B,products!A:A,products!C:C)</f>
        <v>Snacks &amp; Munchies</v>
      </c>
      <c r="H3585" t="str">
        <f>_xlfn.XLOOKUP(Table29[[#This Row],[product_id]],products!A:A,products!D:D)</f>
        <v>Jani-Ram</v>
      </c>
      <c r="I3585" s="1">
        <f>_xlfn.XLOOKUP(Table29[[#This Row],[order_id]],orders!A:A,orders!C:C)</f>
        <v>45392.316666666666</v>
      </c>
      <c r="J3585" s="3">
        <f>_xlfn.XLOOKUP(Table29[[#This Row],[order_id]],orders!A:A,orders!B:B)</f>
        <v>98896871</v>
      </c>
      <c r="K3585" s="3" t="str">
        <f>_xlfn.XLOOKUP(Table29[[#This Row],[order_id]],orders!A:A,orders!E:E)</f>
        <v>UPI</v>
      </c>
      <c r="L3585" s="3" t="str">
        <f>_xlfn.XLOOKUP(Table29[[#This Row],[customer id]],customers!A:A,customers!C:C)</f>
        <v>Regular</v>
      </c>
    </row>
    <row r="3586" spans="1:12" x14ac:dyDescent="0.35">
      <c r="A3586" s="3">
        <v>8794436743</v>
      </c>
      <c r="B3586">
        <v>329351</v>
      </c>
      <c r="C3586">
        <v>3</v>
      </c>
      <c r="D3586" s="2">
        <v>310.87</v>
      </c>
      <c r="E3586" s="2">
        <f>Table29[[#This Row],[quantity]]*Table29[[#This Row],[unit_price]]</f>
        <v>932.61</v>
      </c>
      <c r="F3586" t="str">
        <f>_xlfn.XLOOKUP(Table29[[#This Row],[product_id]],products!A:A,products!B:B)</f>
        <v>Cheese</v>
      </c>
      <c r="G3586" t="str">
        <f>_xlfn.XLOOKUP(B:B,products!A:A,products!C:C)</f>
        <v>Dairy &amp; Breakfast</v>
      </c>
      <c r="H3586" t="str">
        <f>_xlfn.XLOOKUP(Table29[[#This Row],[product_id]],products!A:A,products!D:D)</f>
        <v>Lala, Kalita and Sathe</v>
      </c>
      <c r="I3586" s="1">
        <f>_xlfn.XLOOKUP(Table29[[#This Row],[order_id]],orders!A:A,orders!C:C)</f>
        <v>45124.268750000003</v>
      </c>
      <c r="J3586" s="3">
        <f>_xlfn.XLOOKUP(Table29[[#This Row],[order_id]],orders!A:A,orders!B:B)</f>
        <v>40727086</v>
      </c>
      <c r="K3586" s="3" t="str">
        <f>_xlfn.XLOOKUP(Table29[[#This Row],[order_id]],orders!A:A,orders!E:E)</f>
        <v>Card</v>
      </c>
      <c r="L3586" s="3" t="str">
        <f>_xlfn.XLOOKUP(Table29[[#This Row],[customer id]],customers!A:A,customers!C:C)</f>
        <v>New</v>
      </c>
    </row>
    <row r="3587" spans="1:12" x14ac:dyDescent="0.35">
      <c r="A3587" s="3">
        <v>3299603042</v>
      </c>
      <c r="B3587">
        <v>264803</v>
      </c>
      <c r="C3587">
        <v>1</v>
      </c>
      <c r="D3587" s="2">
        <v>995.98</v>
      </c>
      <c r="E3587" s="2">
        <f>Table29[[#This Row],[quantity]]*Table29[[#This Row],[unit_price]]</f>
        <v>995.98</v>
      </c>
      <c r="F3587" t="str">
        <f>_xlfn.XLOOKUP(Table29[[#This Row],[product_id]],products!A:A,products!B:B)</f>
        <v>Vitamins</v>
      </c>
      <c r="G3587" t="str">
        <f>_xlfn.XLOOKUP(B:B,products!A:A,products!C:C)</f>
        <v>Pharmacy</v>
      </c>
      <c r="H3587" t="str">
        <f>_xlfn.XLOOKUP(Table29[[#This Row],[product_id]],products!A:A,products!D:D)</f>
        <v>Gole-Doshi</v>
      </c>
      <c r="I3587" s="1">
        <f>_xlfn.XLOOKUP(Table29[[#This Row],[order_id]],orders!A:A,orders!C:C)</f>
        <v>45460.168055555558</v>
      </c>
      <c r="J3587" s="3">
        <f>_xlfn.XLOOKUP(Table29[[#This Row],[order_id]],orders!A:A,orders!B:B)</f>
        <v>77614510</v>
      </c>
      <c r="K3587" s="3" t="str">
        <f>_xlfn.XLOOKUP(Table29[[#This Row],[order_id]],orders!A:A,orders!E:E)</f>
        <v>Wallet</v>
      </c>
      <c r="L3587" s="3" t="str">
        <f>_xlfn.XLOOKUP(Table29[[#This Row],[customer id]],customers!A:A,customers!C:C)</f>
        <v>Inactive</v>
      </c>
    </row>
    <row r="3588" spans="1:12" x14ac:dyDescent="0.35">
      <c r="A3588" s="3">
        <v>243077069</v>
      </c>
      <c r="B3588">
        <v>602241</v>
      </c>
      <c r="C3588">
        <v>1</v>
      </c>
      <c r="D3588" s="2">
        <v>976.55</v>
      </c>
      <c r="E3588" s="2">
        <f>Table29[[#This Row],[quantity]]*Table29[[#This Row],[unit_price]]</f>
        <v>976.55</v>
      </c>
      <c r="F3588" t="str">
        <f>_xlfn.XLOOKUP(Table29[[#This Row],[product_id]],products!A:A,products!B:B)</f>
        <v>Nuts</v>
      </c>
      <c r="G3588" t="str">
        <f>_xlfn.XLOOKUP(B:B,products!A:A,products!C:C)</f>
        <v>Snacks &amp; Munchies</v>
      </c>
      <c r="H3588" t="str">
        <f>_xlfn.XLOOKUP(Table29[[#This Row],[product_id]],products!A:A,products!D:D)</f>
        <v>Bahl-Pau</v>
      </c>
      <c r="I3588" s="1">
        <f>_xlfn.XLOOKUP(Table29[[#This Row],[order_id]],orders!A:A,orders!C:C)</f>
        <v>45407.773611111108</v>
      </c>
      <c r="J3588" s="3">
        <f>_xlfn.XLOOKUP(Table29[[#This Row],[order_id]],orders!A:A,orders!B:B)</f>
        <v>46623192</v>
      </c>
      <c r="K3588" s="3" t="str">
        <f>_xlfn.XLOOKUP(Table29[[#This Row],[order_id]],orders!A:A,orders!E:E)</f>
        <v>UPI</v>
      </c>
      <c r="L3588" s="3" t="str">
        <f>_xlfn.XLOOKUP(Table29[[#This Row],[customer id]],customers!A:A,customers!C:C)</f>
        <v>New</v>
      </c>
    </row>
    <row r="3589" spans="1:12" x14ac:dyDescent="0.35">
      <c r="A3589" s="3">
        <v>6749594412</v>
      </c>
      <c r="B3589">
        <v>847349</v>
      </c>
      <c r="C3589">
        <v>2</v>
      </c>
      <c r="D3589" s="2">
        <v>781.08</v>
      </c>
      <c r="E3589" s="2">
        <f>Table29[[#This Row],[quantity]]*Table29[[#This Row],[unit_price]]</f>
        <v>1562.16</v>
      </c>
      <c r="F3589" t="str">
        <f>_xlfn.XLOOKUP(Table29[[#This Row],[product_id]],products!A:A,products!B:B)</f>
        <v>Potatoes</v>
      </c>
      <c r="G3589" t="str">
        <f>_xlfn.XLOOKUP(B:B,products!A:A,products!C:C)</f>
        <v>Fruits &amp; Vegetables</v>
      </c>
      <c r="H3589" t="str">
        <f>_xlfn.XLOOKUP(Table29[[#This Row],[product_id]],products!A:A,products!D:D)</f>
        <v>Chhabra-Agrawal</v>
      </c>
      <c r="I3589" s="1">
        <f>_xlfn.XLOOKUP(Table29[[#This Row],[order_id]],orders!A:A,orders!C:C)</f>
        <v>45260.636111111111</v>
      </c>
      <c r="J3589" s="3">
        <f>_xlfn.XLOOKUP(Table29[[#This Row],[order_id]],orders!A:A,orders!B:B)</f>
        <v>16436359</v>
      </c>
      <c r="K3589" s="3" t="str">
        <f>_xlfn.XLOOKUP(Table29[[#This Row],[order_id]],orders!A:A,orders!E:E)</f>
        <v>Cash</v>
      </c>
      <c r="L3589" s="3" t="str">
        <f>_xlfn.XLOOKUP(Table29[[#This Row],[customer id]],customers!A:A,customers!C:C)</f>
        <v>New</v>
      </c>
    </row>
    <row r="3590" spans="1:12" x14ac:dyDescent="0.35">
      <c r="A3590" s="3">
        <v>5378344982</v>
      </c>
      <c r="B3590">
        <v>146840</v>
      </c>
      <c r="C3590">
        <v>1</v>
      </c>
      <c r="D3590" s="2">
        <v>786.85</v>
      </c>
      <c r="E3590" s="2">
        <f>Table29[[#This Row],[quantity]]*Table29[[#This Row],[unit_price]]</f>
        <v>786.85</v>
      </c>
      <c r="F3590" t="str">
        <f>_xlfn.XLOOKUP(Table29[[#This Row],[product_id]],products!A:A,products!B:B)</f>
        <v>Bread</v>
      </c>
      <c r="G3590" t="str">
        <f>_xlfn.XLOOKUP(B:B,products!A:A,products!C:C)</f>
        <v>Dairy &amp; Breakfast</v>
      </c>
      <c r="H3590" t="str">
        <f>_xlfn.XLOOKUP(Table29[[#This Row],[product_id]],products!A:A,products!D:D)</f>
        <v>Bains, Deol and Vaidya</v>
      </c>
      <c r="I3590" s="1">
        <f>_xlfn.XLOOKUP(Table29[[#This Row],[order_id]],orders!A:A,orders!C:C)</f>
        <v>45339.044444444444</v>
      </c>
      <c r="J3590" s="3">
        <f>_xlfn.XLOOKUP(Table29[[#This Row],[order_id]],orders!A:A,orders!B:B)</f>
        <v>33658749</v>
      </c>
      <c r="K3590" s="3" t="str">
        <f>_xlfn.XLOOKUP(Table29[[#This Row],[order_id]],orders!A:A,orders!E:E)</f>
        <v>Card</v>
      </c>
      <c r="L3590" s="3" t="str">
        <f>_xlfn.XLOOKUP(Table29[[#This Row],[customer id]],customers!A:A,customers!C:C)</f>
        <v>Inactive</v>
      </c>
    </row>
    <row r="3591" spans="1:12" x14ac:dyDescent="0.35">
      <c r="A3591" s="3">
        <v>9103834515</v>
      </c>
      <c r="B3591">
        <v>57405</v>
      </c>
      <c r="C3591">
        <v>3</v>
      </c>
      <c r="D3591" s="2">
        <v>607.66999999999996</v>
      </c>
      <c r="E3591" s="2">
        <f>Table29[[#This Row],[quantity]]*Table29[[#This Row],[unit_price]]</f>
        <v>1823.0099999999998</v>
      </c>
      <c r="F3591" t="str">
        <f>_xlfn.XLOOKUP(Table29[[#This Row],[product_id]],products!A:A,products!B:B)</f>
        <v>Baby Food</v>
      </c>
      <c r="G3591" t="str">
        <f>_xlfn.XLOOKUP(B:B,products!A:A,products!C:C)</f>
        <v>Baby Care</v>
      </c>
      <c r="H3591" t="str">
        <f>_xlfn.XLOOKUP(Table29[[#This Row],[product_id]],products!A:A,products!D:D)</f>
        <v>Srinivas PLC</v>
      </c>
      <c r="I3591" s="1">
        <f>_xlfn.XLOOKUP(Table29[[#This Row],[order_id]],orders!A:A,orders!C:C)</f>
        <v>45294.352083333331</v>
      </c>
      <c r="J3591" s="3">
        <f>_xlfn.XLOOKUP(Table29[[#This Row],[order_id]],orders!A:A,orders!B:B)</f>
        <v>61851054</v>
      </c>
      <c r="K3591" s="3" t="str">
        <f>_xlfn.XLOOKUP(Table29[[#This Row],[order_id]],orders!A:A,orders!E:E)</f>
        <v>Card</v>
      </c>
      <c r="L3591" s="3" t="str">
        <f>_xlfn.XLOOKUP(Table29[[#This Row],[customer id]],customers!A:A,customers!C:C)</f>
        <v>Regular</v>
      </c>
    </row>
    <row r="3592" spans="1:12" x14ac:dyDescent="0.35">
      <c r="A3592" s="3">
        <v>6237437720</v>
      </c>
      <c r="B3592">
        <v>219598</v>
      </c>
      <c r="C3592">
        <v>2</v>
      </c>
      <c r="D3592" s="2">
        <v>367.08</v>
      </c>
      <c r="E3592" s="2">
        <f>Table29[[#This Row],[quantity]]*Table29[[#This Row],[unit_price]]</f>
        <v>734.16</v>
      </c>
      <c r="F3592" t="str">
        <f>_xlfn.XLOOKUP(Table29[[#This Row],[product_id]],products!A:A,products!B:B)</f>
        <v>Shampoo</v>
      </c>
      <c r="G3592" t="str">
        <f>_xlfn.XLOOKUP(B:B,products!A:A,products!C:C)</f>
        <v>Personal Care</v>
      </c>
      <c r="H3592" t="str">
        <f>_xlfn.XLOOKUP(Table29[[#This Row],[product_id]],products!A:A,products!D:D)</f>
        <v>Arora-Magar</v>
      </c>
      <c r="I3592" s="1">
        <f>_xlfn.XLOOKUP(Table29[[#This Row],[order_id]],orders!A:A,orders!C:C)</f>
        <v>45164.291666666664</v>
      </c>
      <c r="J3592" s="3">
        <f>_xlfn.XLOOKUP(Table29[[#This Row],[order_id]],orders!A:A,orders!B:B)</f>
        <v>15568831</v>
      </c>
      <c r="K3592" s="3" t="str">
        <f>_xlfn.XLOOKUP(Table29[[#This Row],[order_id]],orders!A:A,orders!E:E)</f>
        <v>Wallet</v>
      </c>
      <c r="L3592" s="3" t="str">
        <f>_xlfn.XLOOKUP(Table29[[#This Row],[customer id]],customers!A:A,customers!C:C)</f>
        <v>Premium</v>
      </c>
    </row>
    <row r="3593" spans="1:12" x14ac:dyDescent="0.35">
      <c r="A3593" s="3">
        <v>2719670578</v>
      </c>
      <c r="B3593">
        <v>228286</v>
      </c>
      <c r="C3593">
        <v>3</v>
      </c>
      <c r="D3593" s="2">
        <v>179.08</v>
      </c>
      <c r="E3593" s="2">
        <f>Table29[[#This Row],[quantity]]*Table29[[#This Row],[unit_price]]</f>
        <v>537.24</v>
      </c>
      <c r="F3593" t="str">
        <f>_xlfn.XLOOKUP(Table29[[#This Row],[product_id]],products!A:A,products!B:B)</f>
        <v>Cola</v>
      </c>
      <c r="G3593" t="str">
        <f>_xlfn.XLOOKUP(B:B,products!A:A,products!C:C)</f>
        <v>Cold Drinks &amp; Juices</v>
      </c>
      <c r="H3593" t="str">
        <f>_xlfn.XLOOKUP(Table29[[#This Row],[product_id]],products!A:A,products!D:D)</f>
        <v>Bhattacharyya PLC</v>
      </c>
      <c r="I3593" s="1">
        <f>_xlfn.XLOOKUP(Table29[[#This Row],[order_id]],orders!A:A,orders!C:C)</f>
        <v>45539.406944444447</v>
      </c>
      <c r="J3593" s="3">
        <f>_xlfn.XLOOKUP(Table29[[#This Row],[order_id]],orders!A:A,orders!B:B)</f>
        <v>95382317</v>
      </c>
      <c r="K3593" s="3" t="str">
        <f>_xlfn.XLOOKUP(Table29[[#This Row],[order_id]],orders!A:A,orders!E:E)</f>
        <v>Wallet</v>
      </c>
      <c r="L3593" s="3" t="str">
        <f>_xlfn.XLOOKUP(Table29[[#This Row],[customer id]],customers!A:A,customers!C:C)</f>
        <v>New</v>
      </c>
    </row>
    <row r="3594" spans="1:12" x14ac:dyDescent="0.35">
      <c r="A3594" s="3">
        <v>2748681349</v>
      </c>
      <c r="B3594">
        <v>851978</v>
      </c>
      <c r="C3594">
        <v>3</v>
      </c>
      <c r="D3594" s="2">
        <v>715.72</v>
      </c>
      <c r="E3594" s="2">
        <f>Table29[[#This Row],[quantity]]*Table29[[#This Row],[unit_price]]</f>
        <v>2147.16</v>
      </c>
      <c r="F3594" t="str">
        <f>_xlfn.XLOOKUP(Table29[[#This Row],[product_id]],products!A:A,products!B:B)</f>
        <v>Vitamins</v>
      </c>
      <c r="G3594" t="str">
        <f>_xlfn.XLOOKUP(B:B,products!A:A,products!C:C)</f>
        <v>Pharmacy</v>
      </c>
      <c r="H3594" t="str">
        <f>_xlfn.XLOOKUP(Table29[[#This Row],[product_id]],products!A:A,products!D:D)</f>
        <v>Parsa-Bala</v>
      </c>
      <c r="I3594" s="1">
        <f>_xlfn.XLOOKUP(Table29[[#This Row],[order_id]],orders!A:A,orders!C:C)</f>
        <v>45427.23333333333</v>
      </c>
      <c r="J3594" s="3">
        <f>_xlfn.XLOOKUP(Table29[[#This Row],[order_id]],orders!A:A,orders!B:B)</f>
        <v>84862161</v>
      </c>
      <c r="K3594" s="3" t="str">
        <f>_xlfn.XLOOKUP(Table29[[#This Row],[order_id]],orders!A:A,orders!E:E)</f>
        <v>Card</v>
      </c>
      <c r="L3594" s="3" t="str">
        <f>_xlfn.XLOOKUP(Table29[[#This Row],[customer id]],customers!A:A,customers!C:C)</f>
        <v>New</v>
      </c>
    </row>
    <row r="3595" spans="1:12" x14ac:dyDescent="0.35">
      <c r="A3595" s="3">
        <v>9851618724</v>
      </c>
      <c r="B3595">
        <v>6405</v>
      </c>
      <c r="C3595">
        <v>1</v>
      </c>
      <c r="D3595" s="2">
        <v>236.51</v>
      </c>
      <c r="E3595" s="2">
        <f>Table29[[#This Row],[quantity]]*Table29[[#This Row],[unit_price]]</f>
        <v>236.51</v>
      </c>
      <c r="F3595" t="str">
        <f>_xlfn.XLOOKUP(Table29[[#This Row],[product_id]],products!A:A,products!B:B)</f>
        <v>Baby Food</v>
      </c>
      <c r="G3595" t="str">
        <f>_xlfn.XLOOKUP(B:B,products!A:A,products!C:C)</f>
        <v>Baby Care</v>
      </c>
      <c r="H3595" t="str">
        <f>_xlfn.XLOOKUP(Table29[[#This Row],[product_id]],products!A:A,products!D:D)</f>
        <v>Kashyap-Reddy</v>
      </c>
      <c r="I3595" s="1">
        <f>_xlfn.XLOOKUP(Table29[[#This Row],[order_id]],orders!A:A,orders!C:C)</f>
        <v>45202.752083333333</v>
      </c>
      <c r="J3595" s="3">
        <f>_xlfn.XLOOKUP(Table29[[#This Row],[order_id]],orders!A:A,orders!B:B)</f>
        <v>96149069</v>
      </c>
      <c r="K3595" s="3" t="str">
        <f>_xlfn.XLOOKUP(Table29[[#This Row],[order_id]],orders!A:A,orders!E:E)</f>
        <v>Card</v>
      </c>
      <c r="L3595" s="3" t="str">
        <f>_xlfn.XLOOKUP(Table29[[#This Row],[customer id]],customers!A:A,customers!C:C)</f>
        <v>Regular</v>
      </c>
    </row>
    <row r="3596" spans="1:12" x14ac:dyDescent="0.35">
      <c r="A3596" s="3">
        <v>7013533376</v>
      </c>
      <c r="B3596">
        <v>818990</v>
      </c>
      <c r="C3596">
        <v>1</v>
      </c>
      <c r="D3596" s="2">
        <v>163.55000000000001</v>
      </c>
      <c r="E3596" s="2">
        <f>Table29[[#This Row],[quantity]]*Table29[[#This Row],[unit_price]]</f>
        <v>163.55000000000001</v>
      </c>
      <c r="F3596" t="str">
        <f>_xlfn.XLOOKUP(Table29[[#This Row],[product_id]],products!A:A,products!B:B)</f>
        <v>Tomatoes</v>
      </c>
      <c r="G3596" t="str">
        <f>_xlfn.XLOOKUP(B:B,products!A:A,products!C:C)</f>
        <v>Fruits &amp; Vegetables</v>
      </c>
      <c r="H3596" t="str">
        <f>_xlfn.XLOOKUP(Table29[[#This Row],[product_id]],products!A:A,products!D:D)</f>
        <v>Dugar Group</v>
      </c>
      <c r="I3596" s="1">
        <f>_xlfn.XLOOKUP(Table29[[#This Row],[order_id]],orders!A:A,orders!C:C)</f>
        <v>45268.583333333336</v>
      </c>
      <c r="J3596" s="3">
        <f>_xlfn.XLOOKUP(Table29[[#This Row],[order_id]],orders!A:A,orders!B:B)</f>
        <v>81500385</v>
      </c>
      <c r="K3596" s="3" t="str">
        <f>_xlfn.XLOOKUP(Table29[[#This Row],[order_id]],orders!A:A,orders!E:E)</f>
        <v>UPI</v>
      </c>
      <c r="L3596" s="3" t="str">
        <f>_xlfn.XLOOKUP(Table29[[#This Row],[customer id]],customers!A:A,customers!C:C)</f>
        <v>New</v>
      </c>
    </row>
    <row r="3597" spans="1:12" x14ac:dyDescent="0.35">
      <c r="A3597" s="3">
        <v>9727047029</v>
      </c>
      <c r="B3597">
        <v>444361</v>
      </c>
      <c r="C3597">
        <v>2</v>
      </c>
      <c r="D3597" s="2">
        <v>822.63</v>
      </c>
      <c r="E3597" s="2">
        <f>Table29[[#This Row],[quantity]]*Table29[[#This Row],[unit_price]]</f>
        <v>1645.26</v>
      </c>
      <c r="F3597" t="str">
        <f>_xlfn.XLOOKUP(Table29[[#This Row],[product_id]],products!A:A,products!B:B)</f>
        <v>Pain Reliever</v>
      </c>
      <c r="G3597" t="str">
        <f>_xlfn.XLOOKUP(B:B,products!A:A,products!C:C)</f>
        <v>Pharmacy</v>
      </c>
      <c r="H3597" t="str">
        <f>_xlfn.XLOOKUP(Table29[[#This Row],[product_id]],products!A:A,products!D:D)</f>
        <v>Prakash, Bawa and Kale</v>
      </c>
      <c r="I3597" s="1">
        <f>_xlfn.XLOOKUP(Table29[[#This Row],[order_id]],orders!A:A,orders!C:C)</f>
        <v>45295.079861111109</v>
      </c>
      <c r="J3597" s="3">
        <f>_xlfn.XLOOKUP(Table29[[#This Row],[order_id]],orders!A:A,orders!B:B)</f>
        <v>94730288</v>
      </c>
      <c r="K3597" s="3" t="str">
        <f>_xlfn.XLOOKUP(Table29[[#This Row],[order_id]],orders!A:A,orders!E:E)</f>
        <v>Cash</v>
      </c>
      <c r="L3597" s="3" t="str">
        <f>_xlfn.XLOOKUP(Table29[[#This Row],[customer id]],customers!A:A,customers!C:C)</f>
        <v>Regular</v>
      </c>
    </row>
    <row r="3598" spans="1:12" x14ac:dyDescent="0.35">
      <c r="A3598" s="3">
        <v>1191540022</v>
      </c>
      <c r="B3598">
        <v>243235</v>
      </c>
      <c r="C3598">
        <v>2</v>
      </c>
      <c r="D3598" s="2">
        <v>109.03</v>
      </c>
      <c r="E3598" s="2">
        <f>Table29[[#This Row],[quantity]]*Table29[[#This Row],[unit_price]]</f>
        <v>218.06</v>
      </c>
      <c r="F3598" t="str">
        <f>_xlfn.XLOOKUP(Table29[[#This Row],[product_id]],products!A:A,products!B:B)</f>
        <v>Cat Food</v>
      </c>
      <c r="G3598" t="str">
        <f>_xlfn.XLOOKUP(B:B,products!A:A,products!C:C)</f>
        <v>Pet Care</v>
      </c>
      <c r="H3598" t="str">
        <f>_xlfn.XLOOKUP(Table29[[#This Row],[product_id]],products!A:A,products!D:D)</f>
        <v>Batta Inc</v>
      </c>
      <c r="I3598" s="1">
        <f>_xlfn.XLOOKUP(Table29[[#This Row],[order_id]],orders!A:A,orders!C:C)</f>
        <v>45550.005555555559</v>
      </c>
      <c r="J3598" s="3">
        <f>_xlfn.XLOOKUP(Table29[[#This Row],[order_id]],orders!A:A,orders!B:B)</f>
        <v>69863493</v>
      </c>
      <c r="K3598" s="3" t="str">
        <f>_xlfn.XLOOKUP(Table29[[#This Row],[order_id]],orders!A:A,orders!E:E)</f>
        <v>UPI</v>
      </c>
      <c r="L3598" s="3" t="str">
        <f>_xlfn.XLOOKUP(Table29[[#This Row],[customer id]],customers!A:A,customers!C:C)</f>
        <v>Regular</v>
      </c>
    </row>
    <row r="3599" spans="1:12" x14ac:dyDescent="0.35">
      <c r="A3599" s="3">
        <v>5733572517</v>
      </c>
      <c r="B3599">
        <v>491314</v>
      </c>
      <c r="C3599">
        <v>1</v>
      </c>
      <c r="D3599" s="2">
        <v>973.44</v>
      </c>
      <c r="E3599" s="2">
        <f>Table29[[#This Row],[quantity]]*Table29[[#This Row],[unit_price]]</f>
        <v>973.44</v>
      </c>
      <c r="F3599" t="str">
        <f>_xlfn.XLOOKUP(Table29[[#This Row],[product_id]],products!A:A,products!B:B)</f>
        <v>Ice Cream</v>
      </c>
      <c r="G3599" t="str">
        <f>_xlfn.XLOOKUP(B:B,products!A:A,products!C:C)</f>
        <v>Instant &amp; Frozen Food</v>
      </c>
      <c r="H3599" t="str">
        <f>_xlfn.XLOOKUP(Table29[[#This Row],[product_id]],products!A:A,products!D:D)</f>
        <v>Banerjee Inc</v>
      </c>
      <c r="I3599" s="1">
        <f>_xlfn.XLOOKUP(Table29[[#This Row],[order_id]],orders!A:A,orders!C:C)</f>
        <v>45509.006249999999</v>
      </c>
      <c r="J3599" s="3">
        <f>_xlfn.XLOOKUP(Table29[[#This Row],[order_id]],orders!A:A,orders!B:B)</f>
        <v>5039883</v>
      </c>
      <c r="K3599" s="3" t="str">
        <f>_xlfn.XLOOKUP(Table29[[#This Row],[order_id]],orders!A:A,orders!E:E)</f>
        <v>Cash</v>
      </c>
      <c r="L3599" s="3" t="str">
        <f>_xlfn.XLOOKUP(Table29[[#This Row],[customer id]],customers!A:A,customers!C:C)</f>
        <v>Inactive</v>
      </c>
    </row>
    <row r="3600" spans="1:12" x14ac:dyDescent="0.35">
      <c r="A3600" s="3">
        <v>9647928644</v>
      </c>
      <c r="B3600">
        <v>36412</v>
      </c>
      <c r="C3600">
        <v>3</v>
      </c>
      <c r="D3600" s="2">
        <v>397.68</v>
      </c>
      <c r="E3600" s="2">
        <f>Table29[[#This Row],[quantity]]*Table29[[#This Row],[unit_price]]</f>
        <v>1193.04</v>
      </c>
      <c r="F3600" t="str">
        <f>_xlfn.XLOOKUP(Table29[[#This Row],[product_id]],products!A:A,products!B:B)</f>
        <v>Dish Soap</v>
      </c>
      <c r="G3600" t="str">
        <f>_xlfn.XLOOKUP(B:B,products!A:A,products!C:C)</f>
        <v>Household Care</v>
      </c>
      <c r="H3600" t="str">
        <f>_xlfn.XLOOKUP(Table29[[#This Row],[product_id]],products!A:A,products!D:D)</f>
        <v>Muni-Shankar</v>
      </c>
      <c r="I3600" s="1">
        <f>_xlfn.XLOOKUP(Table29[[#This Row],[order_id]],orders!A:A,orders!C:C)</f>
        <v>45065.569444444445</v>
      </c>
      <c r="J3600" s="3">
        <f>_xlfn.XLOOKUP(Table29[[#This Row],[order_id]],orders!A:A,orders!B:B)</f>
        <v>99406165</v>
      </c>
      <c r="K3600" s="3" t="str">
        <f>_xlfn.XLOOKUP(Table29[[#This Row],[order_id]],orders!A:A,orders!E:E)</f>
        <v>Wallet</v>
      </c>
      <c r="L3600" s="3" t="str">
        <f>_xlfn.XLOOKUP(Table29[[#This Row],[customer id]],customers!A:A,customers!C:C)</f>
        <v>Premium</v>
      </c>
    </row>
    <row r="3601" spans="1:12" x14ac:dyDescent="0.35">
      <c r="A3601" s="3">
        <v>9696598689</v>
      </c>
      <c r="B3601">
        <v>880510</v>
      </c>
      <c r="C3601">
        <v>2</v>
      </c>
      <c r="D3601" s="2">
        <v>951.43</v>
      </c>
      <c r="E3601" s="2">
        <f>Table29[[#This Row],[quantity]]*Table29[[#This Row],[unit_price]]</f>
        <v>1902.86</v>
      </c>
      <c r="F3601" t="str">
        <f>_xlfn.XLOOKUP(Table29[[#This Row],[product_id]],products!A:A,products!B:B)</f>
        <v>Bread</v>
      </c>
      <c r="G3601" t="str">
        <f>_xlfn.XLOOKUP(B:B,products!A:A,products!C:C)</f>
        <v>Dairy &amp; Breakfast</v>
      </c>
      <c r="H3601" t="str">
        <f>_xlfn.XLOOKUP(Table29[[#This Row],[product_id]],products!A:A,products!D:D)</f>
        <v>Roy-Char</v>
      </c>
      <c r="I3601" s="1">
        <f>_xlfn.XLOOKUP(Table29[[#This Row],[order_id]],orders!A:A,orders!C:C)</f>
        <v>45162.759027777778</v>
      </c>
      <c r="J3601" s="3">
        <f>_xlfn.XLOOKUP(Table29[[#This Row],[order_id]],orders!A:A,orders!B:B)</f>
        <v>7288562</v>
      </c>
      <c r="K3601" s="3" t="str">
        <f>_xlfn.XLOOKUP(Table29[[#This Row],[order_id]],orders!A:A,orders!E:E)</f>
        <v>Card</v>
      </c>
      <c r="L3601" s="3" t="str">
        <f>_xlfn.XLOOKUP(Table29[[#This Row],[customer id]],customers!A:A,customers!C:C)</f>
        <v>New</v>
      </c>
    </row>
    <row r="3602" spans="1:12" x14ac:dyDescent="0.35">
      <c r="A3602" s="3">
        <v>1091207520</v>
      </c>
      <c r="B3602">
        <v>771228</v>
      </c>
      <c r="C3602">
        <v>3</v>
      </c>
      <c r="D3602" s="2">
        <v>83.18</v>
      </c>
      <c r="E3602" s="2">
        <f>Table29[[#This Row],[quantity]]*Table29[[#This Row],[unit_price]]</f>
        <v>249.54000000000002</v>
      </c>
      <c r="F3602" t="str">
        <f>_xlfn.XLOOKUP(Table29[[#This Row],[product_id]],products!A:A,products!B:B)</f>
        <v>Pet Treats</v>
      </c>
      <c r="G3602" t="str">
        <f>_xlfn.XLOOKUP(B:B,products!A:A,products!C:C)</f>
        <v>Pet Care</v>
      </c>
      <c r="H3602" t="str">
        <f>_xlfn.XLOOKUP(Table29[[#This Row],[product_id]],products!A:A,products!D:D)</f>
        <v>Raja and Sons</v>
      </c>
      <c r="I3602" s="1">
        <f>_xlfn.XLOOKUP(Table29[[#This Row],[order_id]],orders!A:A,orders!C:C)</f>
        <v>45570.793055555558</v>
      </c>
      <c r="J3602" s="3">
        <f>_xlfn.XLOOKUP(Table29[[#This Row],[order_id]],orders!A:A,orders!B:B)</f>
        <v>65559853</v>
      </c>
      <c r="K3602" s="3" t="str">
        <f>_xlfn.XLOOKUP(Table29[[#This Row],[order_id]],orders!A:A,orders!E:E)</f>
        <v>Card</v>
      </c>
      <c r="L3602" s="3" t="str">
        <f>_xlfn.XLOOKUP(Table29[[#This Row],[customer id]],customers!A:A,customers!C:C)</f>
        <v>Regular</v>
      </c>
    </row>
    <row r="3603" spans="1:12" x14ac:dyDescent="0.35">
      <c r="A3603" s="3">
        <v>7995971909</v>
      </c>
      <c r="B3603">
        <v>131748</v>
      </c>
      <c r="C3603">
        <v>1</v>
      </c>
      <c r="D3603" s="2">
        <v>81.349999999999994</v>
      </c>
      <c r="E3603" s="2">
        <f>Table29[[#This Row],[quantity]]*Table29[[#This Row],[unit_price]]</f>
        <v>81.349999999999994</v>
      </c>
      <c r="F3603" t="str">
        <f>_xlfn.XLOOKUP(Table29[[#This Row],[product_id]],products!A:A,products!B:B)</f>
        <v>Dog Food</v>
      </c>
      <c r="G3603" t="str">
        <f>_xlfn.XLOOKUP(B:B,products!A:A,products!C:C)</f>
        <v>Pet Care</v>
      </c>
      <c r="H3603" t="str">
        <f>_xlfn.XLOOKUP(Table29[[#This Row],[product_id]],products!A:A,products!D:D)</f>
        <v>Shroff, Wason and Dugar</v>
      </c>
      <c r="I3603" s="1">
        <f>_xlfn.XLOOKUP(Table29[[#This Row],[order_id]],orders!A:A,orders!C:C)</f>
        <v>45054.757638888892</v>
      </c>
      <c r="J3603" s="3">
        <f>_xlfn.XLOOKUP(Table29[[#This Row],[order_id]],orders!A:A,orders!B:B)</f>
        <v>1342184</v>
      </c>
      <c r="K3603" s="3" t="str">
        <f>_xlfn.XLOOKUP(Table29[[#This Row],[order_id]],orders!A:A,orders!E:E)</f>
        <v>Wallet</v>
      </c>
      <c r="L3603" s="3" t="str">
        <f>_xlfn.XLOOKUP(Table29[[#This Row],[customer id]],customers!A:A,customers!C:C)</f>
        <v>Inactive</v>
      </c>
    </row>
    <row r="3604" spans="1:12" x14ac:dyDescent="0.35">
      <c r="A3604" s="3">
        <v>6077755741</v>
      </c>
      <c r="B3604">
        <v>707935</v>
      </c>
      <c r="C3604">
        <v>2</v>
      </c>
      <c r="D3604" s="2">
        <v>820.9</v>
      </c>
      <c r="E3604" s="2">
        <f>Table29[[#This Row],[quantity]]*Table29[[#This Row],[unit_price]]</f>
        <v>1641.8</v>
      </c>
      <c r="F3604" t="str">
        <f>_xlfn.XLOOKUP(Table29[[#This Row],[product_id]],products!A:A,products!B:B)</f>
        <v>Cat Food</v>
      </c>
      <c r="G3604" t="str">
        <f>_xlfn.XLOOKUP(B:B,products!A:A,products!C:C)</f>
        <v>Pet Care</v>
      </c>
      <c r="H3604" t="str">
        <f>_xlfn.XLOOKUP(Table29[[#This Row],[product_id]],products!A:A,products!D:D)</f>
        <v>Anne, Mammen and Khatri</v>
      </c>
      <c r="I3604" s="1">
        <f>_xlfn.XLOOKUP(Table29[[#This Row],[order_id]],orders!A:A,orders!C:C)</f>
        <v>45127.974305555559</v>
      </c>
      <c r="J3604" s="3">
        <f>_xlfn.XLOOKUP(Table29[[#This Row],[order_id]],orders!A:A,orders!B:B)</f>
        <v>40055711</v>
      </c>
      <c r="K3604" s="3" t="str">
        <f>_xlfn.XLOOKUP(Table29[[#This Row],[order_id]],orders!A:A,orders!E:E)</f>
        <v>Card</v>
      </c>
      <c r="L3604" s="3" t="str">
        <f>_xlfn.XLOOKUP(Table29[[#This Row],[customer id]],customers!A:A,customers!C:C)</f>
        <v>Inactive</v>
      </c>
    </row>
    <row r="3605" spans="1:12" x14ac:dyDescent="0.35">
      <c r="A3605" s="3">
        <v>1240745644</v>
      </c>
      <c r="B3605">
        <v>942001</v>
      </c>
      <c r="C3605">
        <v>2</v>
      </c>
      <c r="D3605" s="2">
        <v>671.55</v>
      </c>
      <c r="E3605" s="2">
        <f>Table29[[#This Row],[quantity]]*Table29[[#This Row],[unit_price]]</f>
        <v>1343.1</v>
      </c>
      <c r="F3605" t="str">
        <f>_xlfn.XLOOKUP(Table29[[#This Row],[product_id]],products!A:A,products!B:B)</f>
        <v>Cat Food</v>
      </c>
      <c r="G3605" t="str">
        <f>_xlfn.XLOOKUP(B:B,products!A:A,products!C:C)</f>
        <v>Pet Care</v>
      </c>
      <c r="H3605" t="str">
        <f>_xlfn.XLOOKUP(Table29[[#This Row],[product_id]],products!A:A,products!D:D)</f>
        <v>Acharya Ltd</v>
      </c>
      <c r="I3605" s="1">
        <f>_xlfn.XLOOKUP(Table29[[#This Row],[order_id]],orders!A:A,orders!C:C)</f>
        <v>45066.497916666667</v>
      </c>
      <c r="J3605" s="3">
        <f>_xlfn.XLOOKUP(Table29[[#This Row],[order_id]],orders!A:A,orders!B:B)</f>
        <v>22915611</v>
      </c>
      <c r="K3605" s="3" t="str">
        <f>_xlfn.XLOOKUP(Table29[[#This Row],[order_id]],orders!A:A,orders!E:E)</f>
        <v>Wallet</v>
      </c>
      <c r="L3605" s="3" t="str">
        <f>_xlfn.XLOOKUP(Table29[[#This Row],[customer id]],customers!A:A,customers!C:C)</f>
        <v>Regular</v>
      </c>
    </row>
    <row r="3606" spans="1:12" x14ac:dyDescent="0.35">
      <c r="A3606" s="3">
        <v>1397810713</v>
      </c>
      <c r="B3606">
        <v>89084</v>
      </c>
      <c r="C3606">
        <v>2</v>
      </c>
      <c r="D3606" s="2">
        <v>598.83000000000004</v>
      </c>
      <c r="E3606" s="2">
        <f>Table29[[#This Row],[quantity]]*Table29[[#This Row],[unit_price]]</f>
        <v>1197.6600000000001</v>
      </c>
      <c r="F3606" t="str">
        <f>_xlfn.XLOOKUP(Table29[[#This Row],[product_id]],products!A:A,products!B:B)</f>
        <v>Milk</v>
      </c>
      <c r="G3606" t="str">
        <f>_xlfn.XLOOKUP(B:B,products!A:A,products!C:C)</f>
        <v>Dairy &amp; Breakfast</v>
      </c>
      <c r="H3606" t="str">
        <f>_xlfn.XLOOKUP(Table29[[#This Row],[product_id]],products!A:A,products!D:D)</f>
        <v>Wali, Virk and Iyer</v>
      </c>
      <c r="I3606" s="1">
        <f>_xlfn.XLOOKUP(Table29[[#This Row],[order_id]],orders!A:A,orders!C:C)</f>
        <v>45269.609027777777</v>
      </c>
      <c r="J3606" s="3">
        <f>_xlfn.XLOOKUP(Table29[[#This Row],[order_id]],orders!A:A,orders!B:B)</f>
        <v>9314637</v>
      </c>
      <c r="K3606" s="3" t="str">
        <f>_xlfn.XLOOKUP(Table29[[#This Row],[order_id]],orders!A:A,orders!E:E)</f>
        <v>Wallet</v>
      </c>
      <c r="L3606" s="3" t="str">
        <f>_xlfn.XLOOKUP(Table29[[#This Row],[customer id]],customers!A:A,customers!C:C)</f>
        <v>Inactive</v>
      </c>
    </row>
    <row r="3607" spans="1:12" x14ac:dyDescent="0.35">
      <c r="A3607" s="3">
        <v>5149614189</v>
      </c>
      <c r="B3607">
        <v>131937</v>
      </c>
      <c r="C3607">
        <v>3</v>
      </c>
      <c r="D3607" s="2">
        <v>287.81</v>
      </c>
      <c r="E3607" s="2">
        <f>Table29[[#This Row],[quantity]]*Table29[[#This Row],[unit_price]]</f>
        <v>863.43000000000006</v>
      </c>
      <c r="F3607" t="str">
        <f>_xlfn.XLOOKUP(Table29[[#This Row],[product_id]],products!A:A,products!B:B)</f>
        <v>Frozen Pizza</v>
      </c>
      <c r="G3607" t="str">
        <f>_xlfn.XLOOKUP(B:B,products!A:A,products!C:C)</f>
        <v>Instant &amp; Frozen Food</v>
      </c>
      <c r="H3607" t="str">
        <f>_xlfn.XLOOKUP(Table29[[#This Row],[product_id]],products!A:A,products!D:D)</f>
        <v>Varkey, Devi and Ganguly</v>
      </c>
      <c r="I3607" s="1">
        <f>_xlfn.XLOOKUP(Table29[[#This Row],[order_id]],orders!A:A,orders!C:C)</f>
        <v>45131.615972222222</v>
      </c>
      <c r="J3607" s="3">
        <f>_xlfn.XLOOKUP(Table29[[#This Row],[order_id]],orders!A:A,orders!B:B)</f>
        <v>90150193</v>
      </c>
      <c r="K3607" s="3" t="str">
        <f>_xlfn.XLOOKUP(Table29[[#This Row],[order_id]],orders!A:A,orders!E:E)</f>
        <v>Wallet</v>
      </c>
      <c r="L3607" s="3" t="str">
        <f>_xlfn.XLOOKUP(Table29[[#This Row],[customer id]],customers!A:A,customers!C:C)</f>
        <v>Inactive</v>
      </c>
    </row>
    <row r="3608" spans="1:12" x14ac:dyDescent="0.35">
      <c r="A3608" s="3">
        <v>7453349798</v>
      </c>
      <c r="B3608">
        <v>36412</v>
      </c>
      <c r="C3608">
        <v>1</v>
      </c>
      <c r="D3608" s="2">
        <v>397.68</v>
      </c>
      <c r="E3608" s="2">
        <f>Table29[[#This Row],[quantity]]*Table29[[#This Row],[unit_price]]</f>
        <v>397.68</v>
      </c>
      <c r="F3608" t="str">
        <f>_xlfn.XLOOKUP(Table29[[#This Row],[product_id]],products!A:A,products!B:B)</f>
        <v>Dish Soap</v>
      </c>
      <c r="G3608" t="str">
        <f>_xlfn.XLOOKUP(B:B,products!A:A,products!C:C)</f>
        <v>Household Care</v>
      </c>
      <c r="H3608" t="str">
        <f>_xlfn.XLOOKUP(Table29[[#This Row],[product_id]],products!A:A,products!D:D)</f>
        <v>Muni-Shankar</v>
      </c>
      <c r="I3608" s="1">
        <f>_xlfn.XLOOKUP(Table29[[#This Row],[order_id]],orders!A:A,orders!C:C)</f>
        <v>45148.57916666667</v>
      </c>
      <c r="J3608" s="3">
        <f>_xlfn.XLOOKUP(Table29[[#This Row],[order_id]],orders!A:A,orders!B:B)</f>
        <v>65488134</v>
      </c>
      <c r="K3608" s="3" t="str">
        <f>_xlfn.XLOOKUP(Table29[[#This Row],[order_id]],orders!A:A,orders!E:E)</f>
        <v>UPI</v>
      </c>
      <c r="L3608" s="3" t="str">
        <f>_xlfn.XLOOKUP(Table29[[#This Row],[customer id]],customers!A:A,customers!C:C)</f>
        <v>New</v>
      </c>
    </row>
    <row r="3609" spans="1:12" x14ac:dyDescent="0.35">
      <c r="A3609" s="3">
        <v>7570986632</v>
      </c>
      <c r="B3609">
        <v>284460</v>
      </c>
      <c r="C3609">
        <v>2</v>
      </c>
      <c r="D3609" s="2">
        <v>505.95</v>
      </c>
      <c r="E3609" s="2">
        <f>Table29[[#This Row],[quantity]]*Table29[[#This Row],[unit_price]]</f>
        <v>1011.9</v>
      </c>
      <c r="F3609" t="str">
        <f>_xlfn.XLOOKUP(Table29[[#This Row],[product_id]],products!A:A,products!B:B)</f>
        <v>Potatoes</v>
      </c>
      <c r="G3609" t="str">
        <f>_xlfn.XLOOKUP(B:B,products!A:A,products!C:C)</f>
        <v>Fruits &amp; Vegetables</v>
      </c>
      <c r="H3609" t="str">
        <f>_xlfn.XLOOKUP(Table29[[#This Row],[product_id]],products!A:A,products!D:D)</f>
        <v>Ramakrishnan, Anand and Khare</v>
      </c>
      <c r="I3609" s="1">
        <f>_xlfn.XLOOKUP(Table29[[#This Row],[order_id]],orders!A:A,orders!C:C)</f>
        <v>45063.459027777775</v>
      </c>
      <c r="J3609" s="3">
        <f>_xlfn.XLOOKUP(Table29[[#This Row],[order_id]],orders!A:A,orders!B:B)</f>
        <v>45166203</v>
      </c>
      <c r="K3609" s="3" t="str">
        <f>_xlfn.XLOOKUP(Table29[[#This Row],[order_id]],orders!A:A,orders!E:E)</f>
        <v>UPI</v>
      </c>
      <c r="L3609" s="3" t="str">
        <f>_xlfn.XLOOKUP(Table29[[#This Row],[customer id]],customers!A:A,customers!C:C)</f>
        <v>Regular</v>
      </c>
    </row>
    <row r="3610" spans="1:12" x14ac:dyDescent="0.35">
      <c r="A3610" s="3">
        <v>5292931220</v>
      </c>
      <c r="B3610">
        <v>433521</v>
      </c>
      <c r="C3610">
        <v>1</v>
      </c>
      <c r="D3610" s="2">
        <v>321.33</v>
      </c>
      <c r="E3610" s="2">
        <f>Table29[[#This Row],[quantity]]*Table29[[#This Row],[unit_price]]</f>
        <v>321.33</v>
      </c>
      <c r="F3610" t="str">
        <f>_xlfn.XLOOKUP(Table29[[#This Row],[product_id]],products!A:A,products!B:B)</f>
        <v>Diapers</v>
      </c>
      <c r="G3610" t="str">
        <f>_xlfn.XLOOKUP(B:B,products!A:A,products!C:C)</f>
        <v>Baby Care</v>
      </c>
      <c r="H3610" t="str">
        <f>_xlfn.XLOOKUP(Table29[[#This Row],[product_id]],products!A:A,products!D:D)</f>
        <v>Mahal Group</v>
      </c>
      <c r="I3610" s="1">
        <f>_xlfn.XLOOKUP(Table29[[#This Row],[order_id]],orders!A:A,orders!C:C)</f>
        <v>45255.122916666667</v>
      </c>
      <c r="J3610" s="3">
        <f>_xlfn.XLOOKUP(Table29[[#This Row],[order_id]],orders!A:A,orders!B:B)</f>
        <v>38327793</v>
      </c>
      <c r="K3610" s="3" t="str">
        <f>_xlfn.XLOOKUP(Table29[[#This Row],[order_id]],orders!A:A,orders!E:E)</f>
        <v>Cash</v>
      </c>
      <c r="L3610" s="3" t="str">
        <f>_xlfn.XLOOKUP(Table29[[#This Row],[customer id]],customers!A:A,customers!C:C)</f>
        <v>Inactive</v>
      </c>
    </row>
    <row r="3611" spans="1:12" x14ac:dyDescent="0.35">
      <c r="A3611" s="3">
        <v>2654499230</v>
      </c>
      <c r="B3611">
        <v>257719</v>
      </c>
      <c r="C3611">
        <v>1</v>
      </c>
      <c r="D3611" s="2">
        <v>281.73</v>
      </c>
      <c r="E3611" s="2">
        <f>Table29[[#This Row],[quantity]]*Table29[[#This Row],[unit_price]]</f>
        <v>281.73</v>
      </c>
      <c r="F3611" t="str">
        <f>_xlfn.XLOOKUP(Table29[[#This Row],[product_id]],products!A:A,products!B:B)</f>
        <v>Eggs</v>
      </c>
      <c r="G3611" t="str">
        <f>_xlfn.XLOOKUP(B:B,products!A:A,products!C:C)</f>
        <v>Dairy &amp; Breakfast</v>
      </c>
      <c r="H3611" t="str">
        <f>_xlfn.XLOOKUP(Table29[[#This Row],[product_id]],products!A:A,products!D:D)</f>
        <v>Chaudhuri PLC</v>
      </c>
      <c r="I3611" s="1">
        <f>_xlfn.XLOOKUP(Table29[[#This Row],[order_id]],orders!A:A,orders!C:C)</f>
        <v>45087.739583333336</v>
      </c>
      <c r="J3611" s="3">
        <f>_xlfn.XLOOKUP(Table29[[#This Row],[order_id]],orders!A:A,orders!B:B)</f>
        <v>79478655</v>
      </c>
      <c r="K3611" s="3" t="str">
        <f>_xlfn.XLOOKUP(Table29[[#This Row],[order_id]],orders!A:A,orders!E:E)</f>
        <v>Cash</v>
      </c>
      <c r="L3611" s="3" t="str">
        <f>_xlfn.XLOOKUP(Table29[[#This Row],[customer id]],customers!A:A,customers!C:C)</f>
        <v>Regular</v>
      </c>
    </row>
    <row r="3612" spans="1:12" x14ac:dyDescent="0.35">
      <c r="A3612" s="3">
        <v>2327587597</v>
      </c>
      <c r="B3612">
        <v>888807</v>
      </c>
      <c r="C3612">
        <v>2</v>
      </c>
      <c r="D3612" s="2">
        <v>230.58</v>
      </c>
      <c r="E3612" s="2">
        <f>Table29[[#This Row],[quantity]]*Table29[[#This Row],[unit_price]]</f>
        <v>461.16</v>
      </c>
      <c r="F3612" t="str">
        <f>_xlfn.XLOOKUP(Table29[[#This Row],[product_id]],products!A:A,products!B:B)</f>
        <v>Bread</v>
      </c>
      <c r="G3612" t="str">
        <f>_xlfn.XLOOKUP(B:B,products!A:A,products!C:C)</f>
        <v>Dairy &amp; Breakfast</v>
      </c>
      <c r="H3612" t="str">
        <f>_xlfn.XLOOKUP(Table29[[#This Row],[product_id]],products!A:A,products!D:D)</f>
        <v>Arya Group</v>
      </c>
      <c r="I3612" s="1">
        <f>_xlfn.XLOOKUP(Table29[[#This Row],[order_id]],orders!A:A,orders!C:C)</f>
        <v>45472.727777777778</v>
      </c>
      <c r="J3612" s="3">
        <f>_xlfn.XLOOKUP(Table29[[#This Row],[order_id]],orders!A:A,orders!B:B)</f>
        <v>24621386</v>
      </c>
      <c r="K3612" s="3" t="str">
        <f>_xlfn.XLOOKUP(Table29[[#This Row],[order_id]],orders!A:A,orders!E:E)</f>
        <v>Card</v>
      </c>
      <c r="L3612" s="3" t="str">
        <f>_xlfn.XLOOKUP(Table29[[#This Row],[customer id]],customers!A:A,customers!C:C)</f>
        <v>Premium</v>
      </c>
    </row>
    <row r="3613" spans="1:12" x14ac:dyDescent="0.35">
      <c r="A3613" s="3">
        <v>5852189277</v>
      </c>
      <c r="B3613">
        <v>767398</v>
      </c>
      <c r="C3613">
        <v>1</v>
      </c>
      <c r="D3613" s="2">
        <v>22.14</v>
      </c>
      <c r="E3613" s="2">
        <f>Table29[[#This Row],[quantity]]*Table29[[#This Row],[unit_price]]</f>
        <v>22.14</v>
      </c>
      <c r="F3613" t="str">
        <f>_xlfn.XLOOKUP(Table29[[#This Row],[product_id]],products!A:A,products!B:B)</f>
        <v>Dish Soap</v>
      </c>
      <c r="G3613" t="str">
        <f>_xlfn.XLOOKUP(B:B,products!A:A,products!C:C)</f>
        <v>Household Care</v>
      </c>
      <c r="H3613" t="str">
        <f>_xlfn.XLOOKUP(Table29[[#This Row],[product_id]],products!A:A,products!D:D)</f>
        <v>Arya, Sundaram and Pingle</v>
      </c>
      <c r="I3613" s="1">
        <f>_xlfn.XLOOKUP(Table29[[#This Row],[order_id]],orders!A:A,orders!C:C)</f>
        <v>45578.593055555553</v>
      </c>
      <c r="J3613" s="3">
        <f>_xlfn.XLOOKUP(Table29[[#This Row],[order_id]],orders!A:A,orders!B:B)</f>
        <v>29653387</v>
      </c>
      <c r="K3613" s="3" t="str">
        <f>_xlfn.XLOOKUP(Table29[[#This Row],[order_id]],orders!A:A,orders!E:E)</f>
        <v>UPI</v>
      </c>
      <c r="L3613" s="3" t="str">
        <f>_xlfn.XLOOKUP(Table29[[#This Row],[customer id]],customers!A:A,customers!C:C)</f>
        <v>New</v>
      </c>
    </row>
    <row r="3614" spans="1:12" x14ac:dyDescent="0.35">
      <c r="A3614" s="3">
        <v>8943211530</v>
      </c>
      <c r="B3614">
        <v>487931</v>
      </c>
      <c r="C3614">
        <v>3</v>
      </c>
      <c r="D3614" s="2">
        <v>709.08</v>
      </c>
      <c r="E3614" s="2">
        <f>Table29[[#This Row],[quantity]]*Table29[[#This Row],[unit_price]]</f>
        <v>2127.2400000000002</v>
      </c>
      <c r="F3614" t="str">
        <f>_xlfn.XLOOKUP(Table29[[#This Row],[product_id]],products!A:A,products!B:B)</f>
        <v>Sugar</v>
      </c>
      <c r="G3614" t="str">
        <f>_xlfn.XLOOKUP(B:B,products!A:A,products!C:C)</f>
        <v>Grocery &amp; Staples</v>
      </c>
      <c r="H3614" t="str">
        <f>_xlfn.XLOOKUP(Table29[[#This Row],[product_id]],products!A:A,products!D:D)</f>
        <v>Bahl, Jaggi and Nath</v>
      </c>
      <c r="I3614" s="1">
        <f>_xlfn.XLOOKUP(Table29[[#This Row],[order_id]],orders!A:A,orders!C:C)</f>
        <v>45192.760416666664</v>
      </c>
      <c r="J3614" s="3">
        <f>_xlfn.XLOOKUP(Table29[[#This Row],[order_id]],orders!A:A,orders!B:B)</f>
        <v>14632090</v>
      </c>
      <c r="K3614" s="3" t="str">
        <f>_xlfn.XLOOKUP(Table29[[#This Row],[order_id]],orders!A:A,orders!E:E)</f>
        <v>Card</v>
      </c>
      <c r="L3614" s="3" t="str">
        <f>_xlfn.XLOOKUP(Table29[[#This Row],[customer id]],customers!A:A,customers!C:C)</f>
        <v>Regular</v>
      </c>
    </row>
    <row r="3615" spans="1:12" x14ac:dyDescent="0.35">
      <c r="A3615" s="3">
        <v>3305649506</v>
      </c>
      <c r="B3615">
        <v>837480</v>
      </c>
      <c r="C3615">
        <v>3</v>
      </c>
      <c r="D3615" s="2">
        <v>217.4</v>
      </c>
      <c r="E3615" s="2">
        <f>Table29[[#This Row],[quantity]]*Table29[[#This Row],[unit_price]]</f>
        <v>652.20000000000005</v>
      </c>
      <c r="F3615" t="str">
        <f>_xlfn.XLOOKUP(Table29[[#This Row],[product_id]],products!A:A,products!B:B)</f>
        <v>Cough Syrup</v>
      </c>
      <c r="G3615" t="str">
        <f>_xlfn.XLOOKUP(B:B,products!A:A,products!C:C)</f>
        <v>Pharmacy</v>
      </c>
      <c r="H3615" t="str">
        <f>_xlfn.XLOOKUP(Table29[[#This Row],[product_id]],products!A:A,products!D:D)</f>
        <v>Edwin and Sons</v>
      </c>
      <c r="I3615" s="1">
        <f>_xlfn.XLOOKUP(Table29[[#This Row],[order_id]],orders!A:A,orders!C:C)</f>
        <v>45245.020833333336</v>
      </c>
      <c r="J3615" s="3">
        <f>_xlfn.XLOOKUP(Table29[[#This Row],[order_id]],orders!A:A,orders!B:B)</f>
        <v>90649019</v>
      </c>
      <c r="K3615" s="3" t="str">
        <f>_xlfn.XLOOKUP(Table29[[#This Row],[order_id]],orders!A:A,orders!E:E)</f>
        <v>Wallet</v>
      </c>
      <c r="L3615" s="3" t="str">
        <f>_xlfn.XLOOKUP(Table29[[#This Row],[customer id]],customers!A:A,customers!C:C)</f>
        <v>New</v>
      </c>
    </row>
    <row r="3616" spans="1:12" x14ac:dyDescent="0.35">
      <c r="A3616" s="3">
        <v>538997323</v>
      </c>
      <c r="B3616">
        <v>615545</v>
      </c>
      <c r="C3616">
        <v>2</v>
      </c>
      <c r="D3616" s="2">
        <v>448.16</v>
      </c>
      <c r="E3616" s="2">
        <f>Table29[[#This Row],[quantity]]*Table29[[#This Row],[unit_price]]</f>
        <v>896.32</v>
      </c>
      <c r="F3616" t="str">
        <f>_xlfn.XLOOKUP(Table29[[#This Row],[product_id]],products!A:A,products!B:B)</f>
        <v>Soap</v>
      </c>
      <c r="G3616" t="str">
        <f>_xlfn.XLOOKUP(B:B,products!A:A,products!C:C)</f>
        <v>Personal Care</v>
      </c>
      <c r="H3616" t="str">
        <f>_xlfn.XLOOKUP(Table29[[#This Row],[product_id]],products!A:A,products!D:D)</f>
        <v>Barman Inc</v>
      </c>
      <c r="I3616" s="1">
        <f>_xlfn.XLOOKUP(Table29[[#This Row],[order_id]],orders!A:A,orders!C:C)</f>
        <v>45033.144444444442</v>
      </c>
      <c r="J3616" s="3">
        <f>_xlfn.XLOOKUP(Table29[[#This Row],[order_id]],orders!A:A,orders!B:B)</f>
        <v>13492411</v>
      </c>
      <c r="K3616" s="3" t="str">
        <f>_xlfn.XLOOKUP(Table29[[#This Row],[order_id]],orders!A:A,orders!E:E)</f>
        <v>Cash</v>
      </c>
      <c r="L3616" s="3" t="str">
        <f>_xlfn.XLOOKUP(Table29[[#This Row],[customer id]],customers!A:A,customers!C:C)</f>
        <v>Regular</v>
      </c>
    </row>
    <row r="3617" spans="1:12" x14ac:dyDescent="0.35">
      <c r="A3617" s="3">
        <v>2966187610</v>
      </c>
      <c r="B3617">
        <v>461804</v>
      </c>
      <c r="C3617">
        <v>1</v>
      </c>
      <c r="D3617" s="2">
        <v>310.69</v>
      </c>
      <c r="E3617" s="2">
        <f>Table29[[#This Row],[quantity]]*Table29[[#This Row],[unit_price]]</f>
        <v>310.69</v>
      </c>
      <c r="F3617" t="str">
        <f>_xlfn.XLOOKUP(Table29[[#This Row],[product_id]],products!A:A,products!B:B)</f>
        <v>Sugar</v>
      </c>
      <c r="G3617" t="str">
        <f>_xlfn.XLOOKUP(B:B,products!A:A,products!C:C)</f>
        <v>Grocery &amp; Staples</v>
      </c>
      <c r="H3617" t="str">
        <f>_xlfn.XLOOKUP(Table29[[#This Row],[product_id]],products!A:A,products!D:D)</f>
        <v>Ghose, Ben and Divan</v>
      </c>
      <c r="I3617" s="1">
        <f>_xlfn.XLOOKUP(Table29[[#This Row],[order_id]],orders!A:A,orders!C:C)</f>
        <v>45029.044444444444</v>
      </c>
      <c r="J3617" s="3">
        <f>_xlfn.XLOOKUP(Table29[[#This Row],[order_id]],orders!A:A,orders!B:B)</f>
        <v>67310893</v>
      </c>
      <c r="K3617" s="3" t="str">
        <f>_xlfn.XLOOKUP(Table29[[#This Row],[order_id]],orders!A:A,orders!E:E)</f>
        <v>Wallet</v>
      </c>
      <c r="L3617" s="3" t="str">
        <f>_xlfn.XLOOKUP(Table29[[#This Row],[customer id]],customers!A:A,customers!C:C)</f>
        <v>New</v>
      </c>
    </row>
    <row r="3618" spans="1:12" x14ac:dyDescent="0.35">
      <c r="A3618" s="3">
        <v>866693541</v>
      </c>
      <c r="B3618">
        <v>803607</v>
      </c>
      <c r="C3618">
        <v>2</v>
      </c>
      <c r="D3618" s="2">
        <v>949.73</v>
      </c>
      <c r="E3618" s="2">
        <f>Table29[[#This Row],[quantity]]*Table29[[#This Row],[unit_price]]</f>
        <v>1899.46</v>
      </c>
      <c r="F3618" t="str">
        <f>_xlfn.XLOOKUP(Table29[[#This Row],[product_id]],products!A:A,products!B:B)</f>
        <v>Soap</v>
      </c>
      <c r="G3618" t="str">
        <f>_xlfn.XLOOKUP(B:B,products!A:A,products!C:C)</f>
        <v>Personal Care</v>
      </c>
      <c r="H3618" t="str">
        <f>_xlfn.XLOOKUP(Table29[[#This Row],[product_id]],products!A:A,products!D:D)</f>
        <v>Kadakia, Mohan and Sathe</v>
      </c>
      <c r="I3618" s="1">
        <f>_xlfn.XLOOKUP(Table29[[#This Row],[order_id]],orders!A:A,orders!C:C)</f>
        <v>45467.802083333336</v>
      </c>
      <c r="J3618" s="3">
        <f>_xlfn.XLOOKUP(Table29[[#This Row],[order_id]],orders!A:A,orders!B:B)</f>
        <v>14472401</v>
      </c>
      <c r="K3618" s="3" t="str">
        <f>_xlfn.XLOOKUP(Table29[[#This Row],[order_id]],orders!A:A,orders!E:E)</f>
        <v>Cash</v>
      </c>
      <c r="L3618" s="3" t="str">
        <f>_xlfn.XLOOKUP(Table29[[#This Row],[customer id]],customers!A:A,customers!C:C)</f>
        <v>Regular</v>
      </c>
    </row>
    <row r="3619" spans="1:12" x14ac:dyDescent="0.35">
      <c r="A3619" s="3">
        <v>440721658</v>
      </c>
      <c r="B3619">
        <v>89084</v>
      </c>
      <c r="C3619">
        <v>2</v>
      </c>
      <c r="D3619" s="2">
        <v>598.83000000000004</v>
      </c>
      <c r="E3619" s="2">
        <f>Table29[[#This Row],[quantity]]*Table29[[#This Row],[unit_price]]</f>
        <v>1197.6600000000001</v>
      </c>
      <c r="F3619" t="str">
        <f>_xlfn.XLOOKUP(Table29[[#This Row],[product_id]],products!A:A,products!B:B)</f>
        <v>Milk</v>
      </c>
      <c r="G3619" t="str">
        <f>_xlfn.XLOOKUP(B:B,products!A:A,products!C:C)</f>
        <v>Dairy &amp; Breakfast</v>
      </c>
      <c r="H3619" t="str">
        <f>_xlfn.XLOOKUP(Table29[[#This Row],[product_id]],products!A:A,products!D:D)</f>
        <v>Wali, Virk and Iyer</v>
      </c>
      <c r="I3619" s="1">
        <f>_xlfn.XLOOKUP(Table29[[#This Row],[order_id]],orders!A:A,orders!C:C)</f>
        <v>45051.425000000003</v>
      </c>
      <c r="J3619" s="3">
        <f>_xlfn.XLOOKUP(Table29[[#This Row],[order_id]],orders!A:A,orders!B:B)</f>
        <v>9450435</v>
      </c>
      <c r="K3619" s="3" t="str">
        <f>_xlfn.XLOOKUP(Table29[[#This Row],[order_id]],orders!A:A,orders!E:E)</f>
        <v>Cash</v>
      </c>
      <c r="L3619" s="3" t="str">
        <f>_xlfn.XLOOKUP(Table29[[#This Row],[customer id]],customers!A:A,customers!C:C)</f>
        <v>Regular</v>
      </c>
    </row>
    <row r="3620" spans="1:12" x14ac:dyDescent="0.35">
      <c r="A3620" s="3">
        <v>2084323012</v>
      </c>
      <c r="B3620">
        <v>871592</v>
      </c>
      <c r="C3620">
        <v>3</v>
      </c>
      <c r="D3620" s="2">
        <v>870.29</v>
      </c>
      <c r="E3620" s="2">
        <f>Table29[[#This Row],[quantity]]*Table29[[#This Row],[unit_price]]</f>
        <v>2610.87</v>
      </c>
      <c r="F3620" t="str">
        <f>_xlfn.XLOOKUP(Table29[[#This Row],[product_id]],products!A:A,products!B:B)</f>
        <v>Carrots</v>
      </c>
      <c r="G3620" t="str">
        <f>_xlfn.XLOOKUP(B:B,products!A:A,products!C:C)</f>
        <v>Fruits &amp; Vegetables</v>
      </c>
      <c r="H3620" t="str">
        <f>_xlfn.XLOOKUP(Table29[[#This Row],[product_id]],products!A:A,products!D:D)</f>
        <v>Shankar, Nadkarni and Kumer</v>
      </c>
      <c r="I3620" s="1">
        <f>_xlfn.XLOOKUP(Table29[[#This Row],[order_id]],orders!A:A,orders!C:C)</f>
        <v>45446.554861111108</v>
      </c>
      <c r="J3620" s="3">
        <f>_xlfn.XLOOKUP(Table29[[#This Row],[order_id]],orders!A:A,orders!B:B)</f>
        <v>11202130</v>
      </c>
      <c r="K3620" s="3" t="str">
        <f>_xlfn.XLOOKUP(Table29[[#This Row],[order_id]],orders!A:A,orders!E:E)</f>
        <v>Wallet</v>
      </c>
      <c r="L3620" s="3" t="str">
        <f>_xlfn.XLOOKUP(Table29[[#This Row],[customer id]],customers!A:A,customers!C:C)</f>
        <v>Premium</v>
      </c>
    </row>
    <row r="3621" spans="1:12" x14ac:dyDescent="0.35">
      <c r="A3621" s="3">
        <v>4876314410</v>
      </c>
      <c r="B3621">
        <v>962591</v>
      </c>
      <c r="C3621">
        <v>2</v>
      </c>
      <c r="D3621" s="2">
        <v>130.01</v>
      </c>
      <c r="E3621" s="2">
        <f>Table29[[#This Row],[quantity]]*Table29[[#This Row],[unit_price]]</f>
        <v>260.02</v>
      </c>
      <c r="F3621" t="str">
        <f>_xlfn.XLOOKUP(Table29[[#This Row],[product_id]],products!A:A,products!B:B)</f>
        <v>Orange Juice</v>
      </c>
      <c r="G3621" t="str">
        <f>_xlfn.XLOOKUP(B:B,products!A:A,products!C:C)</f>
        <v>Cold Drinks &amp; Juices</v>
      </c>
      <c r="H3621" t="str">
        <f>_xlfn.XLOOKUP(Table29[[#This Row],[product_id]],products!A:A,products!D:D)</f>
        <v>Murthy-Kaul</v>
      </c>
      <c r="I3621" s="1">
        <f>_xlfn.XLOOKUP(Table29[[#This Row],[order_id]],orders!A:A,orders!C:C)</f>
        <v>45597.289583333331</v>
      </c>
      <c r="J3621" s="3">
        <f>_xlfn.XLOOKUP(Table29[[#This Row],[order_id]],orders!A:A,orders!B:B)</f>
        <v>37227953</v>
      </c>
      <c r="K3621" s="3" t="str">
        <f>_xlfn.XLOOKUP(Table29[[#This Row],[order_id]],orders!A:A,orders!E:E)</f>
        <v>Card</v>
      </c>
      <c r="L3621" s="3" t="str">
        <f>_xlfn.XLOOKUP(Table29[[#This Row],[customer id]],customers!A:A,customers!C:C)</f>
        <v>Inactive</v>
      </c>
    </row>
    <row r="3622" spans="1:12" x14ac:dyDescent="0.35">
      <c r="A3622" s="3">
        <v>2401282648</v>
      </c>
      <c r="B3622">
        <v>473647</v>
      </c>
      <c r="C3622">
        <v>1</v>
      </c>
      <c r="D3622" s="2">
        <v>43.05</v>
      </c>
      <c r="E3622" s="2">
        <f>Table29[[#This Row],[quantity]]*Table29[[#This Row],[unit_price]]</f>
        <v>43.05</v>
      </c>
      <c r="F3622" t="str">
        <f>_xlfn.XLOOKUP(Table29[[#This Row],[product_id]],products!A:A,products!B:B)</f>
        <v>Toothpaste</v>
      </c>
      <c r="G3622" t="str">
        <f>_xlfn.XLOOKUP(B:B,products!A:A,products!C:C)</f>
        <v>Personal Care</v>
      </c>
      <c r="H3622" t="str">
        <f>_xlfn.XLOOKUP(Table29[[#This Row],[product_id]],products!A:A,products!D:D)</f>
        <v>Ben-Ravi</v>
      </c>
      <c r="I3622" s="1">
        <f>_xlfn.XLOOKUP(Table29[[#This Row],[order_id]],orders!A:A,orders!C:C)</f>
        <v>45148.864583333336</v>
      </c>
      <c r="J3622" s="3">
        <f>_xlfn.XLOOKUP(Table29[[#This Row],[order_id]],orders!A:A,orders!B:B)</f>
        <v>21425168</v>
      </c>
      <c r="K3622" s="3" t="str">
        <f>_xlfn.XLOOKUP(Table29[[#This Row],[order_id]],orders!A:A,orders!E:E)</f>
        <v>Card</v>
      </c>
      <c r="L3622" s="3" t="str">
        <f>_xlfn.XLOOKUP(Table29[[#This Row],[customer id]],customers!A:A,customers!C:C)</f>
        <v>New</v>
      </c>
    </row>
    <row r="3623" spans="1:12" x14ac:dyDescent="0.35">
      <c r="A3623" s="3">
        <v>2117291471</v>
      </c>
      <c r="B3623">
        <v>440875</v>
      </c>
      <c r="C3623">
        <v>3</v>
      </c>
      <c r="D3623" s="2">
        <v>275.02999999999997</v>
      </c>
      <c r="E3623" s="2">
        <f>Table29[[#This Row],[quantity]]*Table29[[#This Row],[unit_price]]</f>
        <v>825.08999999999992</v>
      </c>
      <c r="F3623" t="str">
        <f>_xlfn.XLOOKUP(Table29[[#This Row],[product_id]],products!A:A,products!B:B)</f>
        <v>Baby Wipes</v>
      </c>
      <c r="G3623" t="str">
        <f>_xlfn.XLOOKUP(B:B,products!A:A,products!C:C)</f>
        <v>Baby Care</v>
      </c>
      <c r="H3623" t="str">
        <f>_xlfn.XLOOKUP(Table29[[#This Row],[product_id]],products!A:A,products!D:D)</f>
        <v>Loyal Inc</v>
      </c>
      <c r="I3623" s="1">
        <f>_xlfn.XLOOKUP(Table29[[#This Row],[order_id]],orders!A:A,orders!C:C)</f>
        <v>45098.646527777775</v>
      </c>
      <c r="J3623" s="3">
        <f>_xlfn.XLOOKUP(Table29[[#This Row],[order_id]],orders!A:A,orders!B:B)</f>
        <v>33481252</v>
      </c>
      <c r="K3623" s="3" t="str">
        <f>_xlfn.XLOOKUP(Table29[[#This Row],[order_id]],orders!A:A,orders!E:E)</f>
        <v>Cash</v>
      </c>
      <c r="L3623" s="3" t="str">
        <f>_xlfn.XLOOKUP(Table29[[#This Row],[customer id]],customers!A:A,customers!C:C)</f>
        <v>Premium</v>
      </c>
    </row>
    <row r="3624" spans="1:12" x14ac:dyDescent="0.35">
      <c r="A3624" s="3">
        <v>5455295163</v>
      </c>
      <c r="B3624">
        <v>264803</v>
      </c>
      <c r="C3624">
        <v>2</v>
      </c>
      <c r="D3624" s="2">
        <v>995.98</v>
      </c>
      <c r="E3624" s="2">
        <f>Table29[[#This Row],[quantity]]*Table29[[#This Row],[unit_price]]</f>
        <v>1991.96</v>
      </c>
      <c r="F3624" t="str">
        <f>_xlfn.XLOOKUP(Table29[[#This Row],[product_id]],products!A:A,products!B:B)</f>
        <v>Vitamins</v>
      </c>
      <c r="G3624" t="str">
        <f>_xlfn.XLOOKUP(B:B,products!A:A,products!C:C)</f>
        <v>Pharmacy</v>
      </c>
      <c r="H3624" t="str">
        <f>_xlfn.XLOOKUP(Table29[[#This Row],[product_id]],products!A:A,products!D:D)</f>
        <v>Gole-Doshi</v>
      </c>
      <c r="I3624" s="1">
        <f>_xlfn.XLOOKUP(Table29[[#This Row],[order_id]],orders!A:A,orders!C:C)</f>
        <v>45529.476388888892</v>
      </c>
      <c r="J3624" s="3">
        <f>_xlfn.XLOOKUP(Table29[[#This Row],[order_id]],orders!A:A,orders!B:B)</f>
        <v>46989310</v>
      </c>
      <c r="K3624" s="3" t="str">
        <f>_xlfn.XLOOKUP(Table29[[#This Row],[order_id]],orders!A:A,orders!E:E)</f>
        <v>UPI</v>
      </c>
      <c r="L3624" s="3" t="str">
        <f>_xlfn.XLOOKUP(Table29[[#This Row],[customer id]],customers!A:A,customers!C:C)</f>
        <v>Regular</v>
      </c>
    </row>
    <row r="3625" spans="1:12" x14ac:dyDescent="0.35">
      <c r="A3625" s="3">
        <v>3219761206</v>
      </c>
      <c r="B3625">
        <v>585299</v>
      </c>
      <c r="C3625">
        <v>3</v>
      </c>
      <c r="D3625" s="2">
        <v>799.46</v>
      </c>
      <c r="E3625" s="2">
        <f>Table29[[#This Row],[quantity]]*Table29[[#This Row],[unit_price]]</f>
        <v>2398.38</v>
      </c>
      <c r="F3625" t="str">
        <f>_xlfn.XLOOKUP(Table29[[#This Row],[product_id]],products!A:A,products!B:B)</f>
        <v>Pet Treats</v>
      </c>
      <c r="G3625" t="str">
        <f>_xlfn.XLOOKUP(B:B,products!A:A,products!C:C)</f>
        <v>Pet Care</v>
      </c>
      <c r="H3625" t="str">
        <f>_xlfn.XLOOKUP(Table29[[#This Row],[product_id]],products!A:A,products!D:D)</f>
        <v>Sharma, Chandra and Prashad</v>
      </c>
      <c r="I3625" s="1">
        <f>_xlfn.XLOOKUP(Table29[[#This Row],[order_id]],orders!A:A,orders!C:C)</f>
        <v>45487.540277777778</v>
      </c>
      <c r="J3625" s="3">
        <f>_xlfn.XLOOKUP(Table29[[#This Row],[order_id]],orders!A:A,orders!B:B)</f>
        <v>44589829</v>
      </c>
      <c r="K3625" s="3" t="str">
        <f>_xlfn.XLOOKUP(Table29[[#This Row],[order_id]],orders!A:A,orders!E:E)</f>
        <v>Card</v>
      </c>
      <c r="L3625" s="3" t="str">
        <f>_xlfn.XLOOKUP(Table29[[#This Row],[customer id]],customers!A:A,customers!C:C)</f>
        <v>Regular</v>
      </c>
    </row>
    <row r="3626" spans="1:12" x14ac:dyDescent="0.35">
      <c r="A3626" s="3">
        <v>7423918026</v>
      </c>
      <c r="B3626">
        <v>131136</v>
      </c>
      <c r="C3626">
        <v>2</v>
      </c>
      <c r="D3626" s="2">
        <v>37.799999999999997</v>
      </c>
      <c r="E3626" s="2">
        <f>Table29[[#This Row],[quantity]]*Table29[[#This Row],[unit_price]]</f>
        <v>75.599999999999994</v>
      </c>
      <c r="F3626" t="str">
        <f>_xlfn.XLOOKUP(Table29[[#This Row],[product_id]],products!A:A,products!B:B)</f>
        <v>Salt</v>
      </c>
      <c r="G3626" t="str">
        <f>_xlfn.XLOOKUP(B:B,products!A:A,products!C:C)</f>
        <v>Grocery &amp; Staples</v>
      </c>
      <c r="H3626" t="str">
        <f>_xlfn.XLOOKUP(Table29[[#This Row],[product_id]],products!A:A,products!D:D)</f>
        <v>Deshpande-Rama</v>
      </c>
      <c r="I3626" s="1">
        <f>_xlfn.XLOOKUP(Table29[[#This Row],[order_id]],orders!A:A,orders!C:C)</f>
        <v>45409.412499999999</v>
      </c>
      <c r="J3626" s="3">
        <f>_xlfn.XLOOKUP(Table29[[#This Row],[order_id]],orders!A:A,orders!B:B)</f>
        <v>84448310</v>
      </c>
      <c r="K3626" s="3" t="str">
        <f>_xlfn.XLOOKUP(Table29[[#This Row],[order_id]],orders!A:A,orders!E:E)</f>
        <v>UPI</v>
      </c>
      <c r="L3626" s="3" t="str">
        <f>_xlfn.XLOOKUP(Table29[[#This Row],[customer id]],customers!A:A,customers!C:C)</f>
        <v>Regular</v>
      </c>
    </row>
    <row r="3627" spans="1:12" x14ac:dyDescent="0.35">
      <c r="A3627" s="3">
        <v>1793817443</v>
      </c>
      <c r="B3627">
        <v>448752</v>
      </c>
      <c r="C3627">
        <v>3</v>
      </c>
      <c r="D3627" s="2">
        <v>160.07</v>
      </c>
      <c r="E3627" s="2">
        <f>Table29[[#This Row],[quantity]]*Table29[[#This Row],[unit_price]]</f>
        <v>480.21</v>
      </c>
      <c r="F3627" t="str">
        <f>_xlfn.XLOOKUP(Table29[[#This Row],[product_id]],products!A:A,products!B:B)</f>
        <v>Toilet Cleaner</v>
      </c>
      <c r="G3627" t="str">
        <f>_xlfn.XLOOKUP(B:B,products!A:A,products!C:C)</f>
        <v>Household Care</v>
      </c>
      <c r="H3627" t="str">
        <f>_xlfn.XLOOKUP(Table29[[#This Row],[product_id]],products!A:A,products!D:D)</f>
        <v>Batta-Doctor</v>
      </c>
      <c r="I3627" s="1">
        <f>_xlfn.XLOOKUP(Table29[[#This Row],[order_id]],orders!A:A,orders!C:C)</f>
        <v>45244.988888888889</v>
      </c>
      <c r="J3627" s="3">
        <f>_xlfn.XLOOKUP(Table29[[#This Row],[order_id]],orders!A:A,orders!B:B)</f>
        <v>68661619</v>
      </c>
      <c r="K3627" s="3" t="str">
        <f>_xlfn.XLOOKUP(Table29[[#This Row],[order_id]],orders!A:A,orders!E:E)</f>
        <v>Card</v>
      </c>
      <c r="L3627" s="3" t="str">
        <f>_xlfn.XLOOKUP(Table29[[#This Row],[customer id]],customers!A:A,customers!C:C)</f>
        <v>Inactive</v>
      </c>
    </row>
    <row r="3628" spans="1:12" x14ac:dyDescent="0.35">
      <c r="A3628" s="3">
        <v>2644609220</v>
      </c>
      <c r="B3628">
        <v>784673</v>
      </c>
      <c r="C3628">
        <v>2</v>
      </c>
      <c r="D3628" s="2">
        <v>491.39</v>
      </c>
      <c r="E3628" s="2">
        <f>Table29[[#This Row],[quantity]]*Table29[[#This Row],[unit_price]]</f>
        <v>982.78</v>
      </c>
      <c r="F3628" t="str">
        <f>_xlfn.XLOOKUP(Table29[[#This Row],[product_id]],products!A:A,products!B:B)</f>
        <v>Dog Food</v>
      </c>
      <c r="G3628" t="str">
        <f>_xlfn.XLOOKUP(B:B,products!A:A,products!C:C)</f>
        <v>Pet Care</v>
      </c>
      <c r="H3628" t="str">
        <f>_xlfn.XLOOKUP(Table29[[#This Row],[product_id]],products!A:A,products!D:D)</f>
        <v>Ramanathan Group</v>
      </c>
      <c r="I3628" s="1">
        <f>_xlfn.XLOOKUP(Table29[[#This Row],[order_id]],orders!A:A,orders!C:C)</f>
        <v>45434.321527777778</v>
      </c>
      <c r="J3628" s="3">
        <f>_xlfn.XLOOKUP(Table29[[#This Row],[order_id]],orders!A:A,orders!B:B)</f>
        <v>97825663</v>
      </c>
      <c r="K3628" s="3" t="str">
        <f>_xlfn.XLOOKUP(Table29[[#This Row],[order_id]],orders!A:A,orders!E:E)</f>
        <v>UPI</v>
      </c>
      <c r="L3628" s="3" t="str">
        <f>_xlfn.XLOOKUP(Table29[[#This Row],[customer id]],customers!A:A,customers!C:C)</f>
        <v>Regular</v>
      </c>
    </row>
    <row r="3629" spans="1:12" x14ac:dyDescent="0.35">
      <c r="A3629" s="3">
        <v>1353492780</v>
      </c>
      <c r="B3629">
        <v>274207</v>
      </c>
      <c r="C3629">
        <v>3</v>
      </c>
      <c r="D3629" s="2">
        <v>328.51</v>
      </c>
      <c r="E3629" s="2">
        <f>Table29[[#This Row],[quantity]]*Table29[[#This Row],[unit_price]]</f>
        <v>985.53</v>
      </c>
      <c r="F3629" t="str">
        <f>_xlfn.XLOOKUP(Table29[[#This Row],[product_id]],products!A:A,products!B:B)</f>
        <v>Cough Syrup</v>
      </c>
      <c r="G3629" t="str">
        <f>_xlfn.XLOOKUP(B:B,products!A:A,products!C:C)</f>
        <v>Pharmacy</v>
      </c>
      <c r="H3629" t="str">
        <f>_xlfn.XLOOKUP(Table29[[#This Row],[product_id]],products!A:A,products!D:D)</f>
        <v>Savant, Batta and Mander</v>
      </c>
      <c r="I3629" s="1">
        <f>_xlfn.XLOOKUP(Table29[[#This Row],[order_id]],orders!A:A,orders!C:C)</f>
        <v>45357.684027777781</v>
      </c>
      <c r="J3629" s="3">
        <f>_xlfn.XLOOKUP(Table29[[#This Row],[order_id]],orders!A:A,orders!B:B)</f>
        <v>57765367</v>
      </c>
      <c r="K3629" s="3" t="str">
        <f>_xlfn.XLOOKUP(Table29[[#This Row],[order_id]],orders!A:A,orders!E:E)</f>
        <v>UPI</v>
      </c>
      <c r="L3629" s="3" t="str">
        <f>_xlfn.XLOOKUP(Table29[[#This Row],[customer id]],customers!A:A,customers!C:C)</f>
        <v>Premium</v>
      </c>
    </row>
    <row r="3630" spans="1:12" x14ac:dyDescent="0.35">
      <c r="A3630" s="3">
        <v>1230061693</v>
      </c>
      <c r="B3630">
        <v>739534</v>
      </c>
      <c r="C3630">
        <v>2</v>
      </c>
      <c r="D3630" s="2">
        <v>994.56</v>
      </c>
      <c r="E3630" s="2">
        <f>Table29[[#This Row],[quantity]]*Table29[[#This Row],[unit_price]]</f>
        <v>1989.12</v>
      </c>
      <c r="F3630" t="str">
        <f>_xlfn.XLOOKUP(Table29[[#This Row],[product_id]],products!A:A,products!B:B)</f>
        <v>Toilet Cleaner</v>
      </c>
      <c r="G3630" t="str">
        <f>_xlfn.XLOOKUP(B:B,products!A:A,products!C:C)</f>
        <v>Household Care</v>
      </c>
      <c r="H3630" t="str">
        <f>_xlfn.XLOOKUP(Table29[[#This Row],[product_id]],products!A:A,products!D:D)</f>
        <v>Gera, Narang and Karpe</v>
      </c>
      <c r="I3630" s="1">
        <f>_xlfn.XLOOKUP(Table29[[#This Row],[order_id]],orders!A:A,orders!C:C)</f>
        <v>45092.76458333333</v>
      </c>
      <c r="J3630" s="3">
        <f>_xlfn.XLOOKUP(Table29[[#This Row],[order_id]],orders!A:A,orders!B:B)</f>
        <v>11616535</v>
      </c>
      <c r="K3630" s="3" t="str">
        <f>_xlfn.XLOOKUP(Table29[[#This Row],[order_id]],orders!A:A,orders!E:E)</f>
        <v>Wallet</v>
      </c>
      <c r="L3630" s="3" t="str">
        <f>_xlfn.XLOOKUP(Table29[[#This Row],[customer id]],customers!A:A,customers!C:C)</f>
        <v>Premium</v>
      </c>
    </row>
    <row r="3631" spans="1:12" x14ac:dyDescent="0.35">
      <c r="A3631" s="3">
        <v>6299572675</v>
      </c>
      <c r="B3631">
        <v>952124</v>
      </c>
      <c r="C3631">
        <v>2</v>
      </c>
      <c r="D3631" s="2">
        <v>127.08</v>
      </c>
      <c r="E3631" s="2">
        <f>Table29[[#This Row],[quantity]]*Table29[[#This Row],[unit_price]]</f>
        <v>254.16</v>
      </c>
      <c r="F3631" t="str">
        <f>_xlfn.XLOOKUP(Table29[[#This Row],[product_id]],products!A:A,products!B:B)</f>
        <v>Onions</v>
      </c>
      <c r="G3631" t="str">
        <f>_xlfn.XLOOKUP(B:B,products!A:A,products!C:C)</f>
        <v>Fruits &amp; Vegetables</v>
      </c>
      <c r="H3631" t="str">
        <f>_xlfn.XLOOKUP(Table29[[#This Row],[product_id]],products!A:A,products!D:D)</f>
        <v>Wali, Sood and Bala</v>
      </c>
      <c r="I3631" s="1">
        <f>_xlfn.XLOOKUP(Table29[[#This Row],[order_id]],orders!A:A,orders!C:C)</f>
        <v>45155.781944444447</v>
      </c>
      <c r="J3631" s="3">
        <f>_xlfn.XLOOKUP(Table29[[#This Row],[order_id]],orders!A:A,orders!B:B)</f>
        <v>81046421</v>
      </c>
      <c r="K3631" s="3" t="str">
        <f>_xlfn.XLOOKUP(Table29[[#This Row],[order_id]],orders!A:A,orders!E:E)</f>
        <v>Wallet</v>
      </c>
      <c r="L3631" s="3" t="str">
        <f>_xlfn.XLOOKUP(Table29[[#This Row],[customer id]],customers!A:A,customers!C:C)</f>
        <v>Inactive</v>
      </c>
    </row>
    <row r="3632" spans="1:12" x14ac:dyDescent="0.35">
      <c r="A3632" s="3">
        <v>5956863364</v>
      </c>
      <c r="B3632">
        <v>890623</v>
      </c>
      <c r="C3632">
        <v>1</v>
      </c>
      <c r="D3632" s="2">
        <v>354.52</v>
      </c>
      <c r="E3632" s="2">
        <f>Table29[[#This Row],[quantity]]*Table29[[#This Row],[unit_price]]</f>
        <v>354.52</v>
      </c>
      <c r="F3632" t="str">
        <f>_xlfn.XLOOKUP(Table29[[#This Row],[product_id]],products!A:A,products!B:B)</f>
        <v>Onions</v>
      </c>
      <c r="G3632" t="str">
        <f>_xlfn.XLOOKUP(B:B,products!A:A,products!C:C)</f>
        <v>Fruits &amp; Vegetables</v>
      </c>
      <c r="H3632" t="str">
        <f>_xlfn.XLOOKUP(Table29[[#This Row],[product_id]],products!A:A,products!D:D)</f>
        <v>Sangha, Nagar and Varty</v>
      </c>
      <c r="I3632" s="1">
        <f>_xlfn.XLOOKUP(Table29[[#This Row],[order_id]],orders!A:A,orders!C:C)</f>
        <v>45342.98333333333</v>
      </c>
      <c r="J3632" s="3">
        <f>_xlfn.XLOOKUP(Table29[[#This Row],[order_id]],orders!A:A,orders!B:B)</f>
        <v>24821281</v>
      </c>
      <c r="K3632" s="3" t="str">
        <f>_xlfn.XLOOKUP(Table29[[#This Row],[order_id]],orders!A:A,orders!E:E)</f>
        <v>Wallet</v>
      </c>
      <c r="L3632" s="3" t="str">
        <f>_xlfn.XLOOKUP(Table29[[#This Row],[customer id]],customers!A:A,customers!C:C)</f>
        <v>Regular</v>
      </c>
    </row>
    <row r="3633" spans="1:12" x14ac:dyDescent="0.35">
      <c r="A3633" s="3">
        <v>6788884093</v>
      </c>
      <c r="B3633">
        <v>337168</v>
      </c>
      <c r="C3633">
        <v>1</v>
      </c>
      <c r="D3633" s="2">
        <v>545.49</v>
      </c>
      <c r="E3633" s="2">
        <f>Table29[[#This Row],[quantity]]*Table29[[#This Row],[unit_price]]</f>
        <v>545.49</v>
      </c>
      <c r="F3633" t="str">
        <f>_xlfn.XLOOKUP(Table29[[#This Row],[product_id]],products!A:A,products!B:B)</f>
        <v>Eggs</v>
      </c>
      <c r="G3633" t="str">
        <f>_xlfn.XLOOKUP(B:B,products!A:A,products!C:C)</f>
        <v>Dairy &amp; Breakfast</v>
      </c>
      <c r="H3633" t="str">
        <f>_xlfn.XLOOKUP(Table29[[#This Row],[product_id]],products!A:A,products!D:D)</f>
        <v>Dasgupta PLC</v>
      </c>
      <c r="I3633" s="1">
        <f>_xlfn.XLOOKUP(Table29[[#This Row],[order_id]],orders!A:A,orders!C:C)</f>
        <v>45571.835416666669</v>
      </c>
      <c r="J3633" s="3">
        <f>_xlfn.XLOOKUP(Table29[[#This Row],[order_id]],orders!A:A,orders!B:B)</f>
        <v>2566268</v>
      </c>
      <c r="K3633" s="3" t="str">
        <f>_xlfn.XLOOKUP(Table29[[#This Row],[order_id]],orders!A:A,orders!E:E)</f>
        <v>UPI</v>
      </c>
      <c r="L3633" s="3" t="str">
        <f>_xlfn.XLOOKUP(Table29[[#This Row],[customer id]],customers!A:A,customers!C:C)</f>
        <v>Premium</v>
      </c>
    </row>
    <row r="3634" spans="1:12" x14ac:dyDescent="0.35">
      <c r="A3634" s="3">
        <v>6120799223</v>
      </c>
      <c r="B3634">
        <v>107548</v>
      </c>
      <c r="C3634">
        <v>3</v>
      </c>
      <c r="D3634" s="2">
        <v>891.6</v>
      </c>
      <c r="E3634" s="2">
        <f>Table29[[#This Row],[quantity]]*Table29[[#This Row],[unit_price]]</f>
        <v>2674.8</v>
      </c>
      <c r="F3634" t="str">
        <f>_xlfn.XLOOKUP(Table29[[#This Row],[product_id]],products!A:A,products!B:B)</f>
        <v>Cola</v>
      </c>
      <c r="G3634" t="str">
        <f>_xlfn.XLOOKUP(B:B,products!A:A,products!C:C)</f>
        <v>Cold Drinks &amp; Juices</v>
      </c>
      <c r="H3634" t="str">
        <f>_xlfn.XLOOKUP(Table29[[#This Row],[product_id]],products!A:A,products!D:D)</f>
        <v>Bhandari, Bhasin and Palan</v>
      </c>
      <c r="I3634" s="1">
        <f>_xlfn.XLOOKUP(Table29[[#This Row],[order_id]],orders!A:A,orders!C:C)</f>
        <v>45305.032638888886</v>
      </c>
      <c r="J3634" s="3">
        <f>_xlfn.XLOOKUP(Table29[[#This Row],[order_id]],orders!A:A,orders!B:B)</f>
        <v>84377964</v>
      </c>
      <c r="K3634" s="3" t="str">
        <f>_xlfn.XLOOKUP(Table29[[#This Row],[order_id]],orders!A:A,orders!E:E)</f>
        <v>UPI</v>
      </c>
      <c r="L3634" s="3" t="str">
        <f>_xlfn.XLOOKUP(Table29[[#This Row],[customer id]],customers!A:A,customers!C:C)</f>
        <v>Inactive</v>
      </c>
    </row>
    <row r="3635" spans="1:12" x14ac:dyDescent="0.35">
      <c r="A3635" s="3">
        <v>3892854030</v>
      </c>
      <c r="B3635">
        <v>365133</v>
      </c>
      <c r="C3635">
        <v>1</v>
      </c>
      <c r="D3635" s="2">
        <v>915.45</v>
      </c>
      <c r="E3635" s="2">
        <f>Table29[[#This Row],[quantity]]*Table29[[#This Row],[unit_price]]</f>
        <v>915.45</v>
      </c>
      <c r="F3635" t="str">
        <f>_xlfn.XLOOKUP(Table29[[#This Row],[product_id]],products!A:A,products!B:B)</f>
        <v>Dish Soap</v>
      </c>
      <c r="G3635" t="str">
        <f>_xlfn.XLOOKUP(B:B,products!A:A,products!C:C)</f>
        <v>Household Care</v>
      </c>
      <c r="H3635" t="str">
        <f>_xlfn.XLOOKUP(Table29[[#This Row],[product_id]],products!A:A,products!D:D)</f>
        <v>Hans Inc</v>
      </c>
      <c r="I3635" s="1">
        <f>_xlfn.XLOOKUP(Table29[[#This Row],[order_id]],orders!A:A,orders!C:C)</f>
        <v>45330.168055555558</v>
      </c>
      <c r="J3635" s="3">
        <f>_xlfn.XLOOKUP(Table29[[#This Row],[order_id]],orders!A:A,orders!B:B)</f>
        <v>74179536</v>
      </c>
      <c r="K3635" s="3" t="str">
        <f>_xlfn.XLOOKUP(Table29[[#This Row],[order_id]],orders!A:A,orders!E:E)</f>
        <v>Card</v>
      </c>
      <c r="L3635" s="3" t="str">
        <f>_xlfn.XLOOKUP(Table29[[#This Row],[customer id]],customers!A:A,customers!C:C)</f>
        <v>Inactive</v>
      </c>
    </row>
    <row r="3636" spans="1:12" x14ac:dyDescent="0.35">
      <c r="A3636" s="3">
        <v>1883324334</v>
      </c>
      <c r="B3636">
        <v>63769</v>
      </c>
      <c r="C3636">
        <v>1</v>
      </c>
      <c r="D3636" s="2">
        <v>878.07</v>
      </c>
      <c r="E3636" s="2">
        <f>Table29[[#This Row],[quantity]]*Table29[[#This Row],[unit_price]]</f>
        <v>878.07</v>
      </c>
      <c r="F3636" t="str">
        <f>_xlfn.XLOOKUP(Table29[[#This Row],[product_id]],products!A:A,products!B:B)</f>
        <v>Lotion</v>
      </c>
      <c r="G3636" t="str">
        <f>_xlfn.XLOOKUP(B:B,products!A:A,products!C:C)</f>
        <v>Personal Care</v>
      </c>
      <c r="H3636" t="str">
        <f>_xlfn.XLOOKUP(Table29[[#This Row],[product_id]],products!A:A,products!D:D)</f>
        <v>Dalal-Shan</v>
      </c>
      <c r="I3636" s="1">
        <f>_xlfn.XLOOKUP(Table29[[#This Row],[order_id]],orders!A:A,orders!C:C)</f>
        <v>45500.183333333334</v>
      </c>
      <c r="J3636" s="3">
        <f>_xlfn.XLOOKUP(Table29[[#This Row],[order_id]],orders!A:A,orders!B:B)</f>
        <v>76327561</v>
      </c>
      <c r="K3636" s="3" t="str">
        <f>_xlfn.XLOOKUP(Table29[[#This Row],[order_id]],orders!A:A,orders!E:E)</f>
        <v>UPI</v>
      </c>
      <c r="L3636" s="3" t="str">
        <f>_xlfn.XLOOKUP(Table29[[#This Row],[customer id]],customers!A:A,customers!C:C)</f>
        <v>Inactive</v>
      </c>
    </row>
    <row r="3637" spans="1:12" x14ac:dyDescent="0.35">
      <c r="A3637" s="3">
        <v>4541530278</v>
      </c>
      <c r="B3637">
        <v>669378</v>
      </c>
      <c r="C3637">
        <v>2</v>
      </c>
      <c r="D3637" s="2">
        <v>212.14</v>
      </c>
      <c r="E3637" s="2">
        <f>Table29[[#This Row],[quantity]]*Table29[[#This Row],[unit_price]]</f>
        <v>424.28</v>
      </c>
      <c r="F3637" t="str">
        <f>_xlfn.XLOOKUP(Table29[[#This Row],[product_id]],products!A:A,products!B:B)</f>
        <v>Potatoes</v>
      </c>
      <c r="G3637" t="str">
        <f>_xlfn.XLOOKUP(B:B,products!A:A,products!C:C)</f>
        <v>Fruits &amp; Vegetables</v>
      </c>
      <c r="H3637" t="str">
        <f>_xlfn.XLOOKUP(Table29[[#This Row],[product_id]],products!A:A,products!D:D)</f>
        <v>Chadha and Sons</v>
      </c>
      <c r="I3637" s="1">
        <f>_xlfn.XLOOKUP(Table29[[#This Row],[order_id]],orders!A:A,orders!C:C)</f>
        <v>45387.09375</v>
      </c>
      <c r="J3637" s="3">
        <f>_xlfn.XLOOKUP(Table29[[#This Row],[order_id]],orders!A:A,orders!B:B)</f>
        <v>59517074</v>
      </c>
      <c r="K3637" s="3" t="str">
        <f>_xlfn.XLOOKUP(Table29[[#This Row],[order_id]],orders!A:A,orders!E:E)</f>
        <v>Wallet</v>
      </c>
      <c r="L3637" s="3" t="str">
        <f>_xlfn.XLOOKUP(Table29[[#This Row],[customer id]],customers!A:A,customers!C:C)</f>
        <v>Premium</v>
      </c>
    </row>
    <row r="3638" spans="1:12" x14ac:dyDescent="0.35">
      <c r="A3638" s="3">
        <v>8807380767</v>
      </c>
      <c r="B3638">
        <v>490602</v>
      </c>
      <c r="C3638">
        <v>1</v>
      </c>
      <c r="D3638" s="2">
        <v>549.47</v>
      </c>
      <c r="E3638" s="2">
        <f>Table29[[#This Row],[quantity]]*Table29[[#This Row],[unit_price]]</f>
        <v>549.47</v>
      </c>
      <c r="F3638" t="str">
        <f>_xlfn.XLOOKUP(Table29[[#This Row],[product_id]],products!A:A,products!B:B)</f>
        <v>Sugar</v>
      </c>
      <c r="G3638" t="str">
        <f>_xlfn.XLOOKUP(B:B,products!A:A,products!C:C)</f>
        <v>Grocery &amp; Staples</v>
      </c>
      <c r="H3638" t="str">
        <f>_xlfn.XLOOKUP(Table29[[#This Row],[product_id]],products!A:A,products!D:D)</f>
        <v>Raghavan Inc</v>
      </c>
      <c r="I3638" s="1">
        <f>_xlfn.XLOOKUP(Table29[[#This Row],[order_id]],orders!A:A,orders!C:C)</f>
        <v>45038.90347222222</v>
      </c>
      <c r="J3638" s="3">
        <f>_xlfn.XLOOKUP(Table29[[#This Row],[order_id]],orders!A:A,orders!B:B)</f>
        <v>37947202</v>
      </c>
      <c r="K3638" s="3" t="str">
        <f>_xlfn.XLOOKUP(Table29[[#This Row],[order_id]],orders!A:A,orders!E:E)</f>
        <v>Cash</v>
      </c>
      <c r="L3638" s="3" t="str">
        <f>_xlfn.XLOOKUP(Table29[[#This Row],[customer id]],customers!A:A,customers!C:C)</f>
        <v>Regular</v>
      </c>
    </row>
    <row r="3639" spans="1:12" x14ac:dyDescent="0.35">
      <c r="A3639" s="3">
        <v>5865396281</v>
      </c>
      <c r="B3639">
        <v>525531</v>
      </c>
      <c r="C3639">
        <v>2</v>
      </c>
      <c r="D3639" s="2">
        <v>831.1</v>
      </c>
      <c r="E3639" s="2">
        <f>Table29[[#This Row],[quantity]]*Table29[[#This Row],[unit_price]]</f>
        <v>1662.2</v>
      </c>
      <c r="F3639" t="str">
        <f>_xlfn.XLOOKUP(Table29[[#This Row],[product_id]],products!A:A,products!B:B)</f>
        <v>Dog Food</v>
      </c>
      <c r="G3639" t="str">
        <f>_xlfn.XLOOKUP(B:B,products!A:A,products!C:C)</f>
        <v>Pet Care</v>
      </c>
      <c r="H3639" t="str">
        <f>_xlfn.XLOOKUP(Table29[[#This Row],[product_id]],products!A:A,products!D:D)</f>
        <v>Sandal PLC</v>
      </c>
      <c r="I3639" s="1">
        <f>_xlfn.XLOOKUP(Table29[[#This Row],[order_id]],orders!A:A,orders!C:C)</f>
        <v>45328.088888888888</v>
      </c>
      <c r="J3639" s="3">
        <f>_xlfn.XLOOKUP(Table29[[#This Row],[order_id]],orders!A:A,orders!B:B)</f>
        <v>84119685</v>
      </c>
      <c r="K3639" s="3" t="str">
        <f>_xlfn.XLOOKUP(Table29[[#This Row],[order_id]],orders!A:A,orders!E:E)</f>
        <v>UPI</v>
      </c>
      <c r="L3639" s="3" t="str">
        <f>_xlfn.XLOOKUP(Table29[[#This Row],[customer id]],customers!A:A,customers!C:C)</f>
        <v>Inactive</v>
      </c>
    </row>
    <row r="3640" spans="1:12" x14ac:dyDescent="0.35">
      <c r="A3640" s="3">
        <v>340451825</v>
      </c>
      <c r="B3640">
        <v>552496</v>
      </c>
      <c r="C3640">
        <v>3</v>
      </c>
      <c r="D3640" s="2">
        <v>508</v>
      </c>
      <c r="E3640" s="2">
        <f>Table29[[#This Row],[quantity]]*Table29[[#This Row],[unit_price]]</f>
        <v>1524</v>
      </c>
      <c r="F3640" t="str">
        <f>_xlfn.XLOOKUP(Table29[[#This Row],[product_id]],products!A:A,products!B:B)</f>
        <v>Dish Soap</v>
      </c>
      <c r="G3640" t="str">
        <f>_xlfn.XLOOKUP(B:B,products!A:A,products!C:C)</f>
        <v>Household Care</v>
      </c>
      <c r="H3640" t="str">
        <f>_xlfn.XLOOKUP(Table29[[#This Row],[product_id]],products!A:A,products!D:D)</f>
        <v>Dhar PLC</v>
      </c>
      <c r="I3640" s="1">
        <f>_xlfn.XLOOKUP(Table29[[#This Row],[order_id]],orders!A:A,orders!C:C)</f>
        <v>45560.802777777775</v>
      </c>
      <c r="J3640" s="3">
        <f>_xlfn.XLOOKUP(Table29[[#This Row],[order_id]],orders!A:A,orders!B:B)</f>
        <v>87691707</v>
      </c>
      <c r="K3640" s="3" t="str">
        <f>_xlfn.XLOOKUP(Table29[[#This Row],[order_id]],orders!A:A,orders!E:E)</f>
        <v>Card</v>
      </c>
      <c r="L3640" s="3" t="str">
        <f>_xlfn.XLOOKUP(Table29[[#This Row],[customer id]],customers!A:A,customers!C:C)</f>
        <v>Inactive</v>
      </c>
    </row>
    <row r="3641" spans="1:12" x14ac:dyDescent="0.35">
      <c r="A3641" s="3">
        <v>3327784606</v>
      </c>
      <c r="B3641">
        <v>604184</v>
      </c>
      <c r="C3641">
        <v>3</v>
      </c>
      <c r="D3641" s="2">
        <v>397.55</v>
      </c>
      <c r="E3641" s="2">
        <f>Table29[[#This Row],[quantity]]*Table29[[#This Row],[unit_price]]</f>
        <v>1192.6500000000001</v>
      </c>
      <c r="F3641" t="str">
        <f>_xlfn.XLOOKUP(Table29[[#This Row],[product_id]],products!A:A,products!B:B)</f>
        <v>Toilet Cleaner</v>
      </c>
      <c r="G3641" t="str">
        <f>_xlfn.XLOOKUP(B:B,products!A:A,products!C:C)</f>
        <v>Household Care</v>
      </c>
      <c r="H3641" t="str">
        <f>_xlfn.XLOOKUP(Table29[[#This Row],[product_id]],products!A:A,products!D:D)</f>
        <v>Gaba, Sodhi and Choudhary</v>
      </c>
      <c r="I3641" s="1">
        <f>_xlfn.XLOOKUP(Table29[[#This Row],[order_id]],orders!A:A,orders!C:C)</f>
        <v>45302.319444444445</v>
      </c>
      <c r="J3641" s="3">
        <f>_xlfn.XLOOKUP(Table29[[#This Row],[order_id]],orders!A:A,orders!B:B)</f>
        <v>61982521</v>
      </c>
      <c r="K3641" s="3" t="str">
        <f>_xlfn.XLOOKUP(Table29[[#This Row],[order_id]],orders!A:A,orders!E:E)</f>
        <v>Cash</v>
      </c>
      <c r="L3641" s="3" t="str">
        <f>_xlfn.XLOOKUP(Table29[[#This Row],[customer id]],customers!A:A,customers!C:C)</f>
        <v>Inactive</v>
      </c>
    </row>
    <row r="3642" spans="1:12" x14ac:dyDescent="0.35">
      <c r="A3642" s="3">
        <v>5990129875</v>
      </c>
      <c r="B3642">
        <v>490602</v>
      </c>
      <c r="C3642">
        <v>3</v>
      </c>
      <c r="D3642" s="2">
        <v>549.47</v>
      </c>
      <c r="E3642" s="2">
        <f>Table29[[#This Row],[quantity]]*Table29[[#This Row],[unit_price]]</f>
        <v>1648.41</v>
      </c>
      <c r="F3642" t="str">
        <f>_xlfn.XLOOKUP(Table29[[#This Row],[product_id]],products!A:A,products!B:B)</f>
        <v>Sugar</v>
      </c>
      <c r="G3642" t="str">
        <f>_xlfn.XLOOKUP(B:B,products!A:A,products!C:C)</f>
        <v>Grocery &amp; Staples</v>
      </c>
      <c r="H3642" t="str">
        <f>_xlfn.XLOOKUP(Table29[[#This Row],[product_id]],products!A:A,products!D:D)</f>
        <v>Raghavan Inc</v>
      </c>
      <c r="I3642" s="1">
        <f>_xlfn.XLOOKUP(Table29[[#This Row],[order_id]],orders!A:A,orders!C:C)</f>
        <v>45486.363888888889</v>
      </c>
      <c r="J3642" s="3">
        <f>_xlfn.XLOOKUP(Table29[[#This Row],[order_id]],orders!A:A,orders!B:B)</f>
        <v>87160527</v>
      </c>
      <c r="K3642" s="3" t="str">
        <f>_xlfn.XLOOKUP(Table29[[#This Row],[order_id]],orders!A:A,orders!E:E)</f>
        <v>UPI</v>
      </c>
      <c r="L3642" s="3" t="str">
        <f>_xlfn.XLOOKUP(Table29[[#This Row],[customer id]],customers!A:A,customers!C:C)</f>
        <v>New</v>
      </c>
    </row>
    <row r="3643" spans="1:12" x14ac:dyDescent="0.35">
      <c r="A3643" s="3">
        <v>8808930721</v>
      </c>
      <c r="B3643">
        <v>67197</v>
      </c>
      <c r="C3643">
        <v>1</v>
      </c>
      <c r="D3643" s="2">
        <v>552.20000000000005</v>
      </c>
      <c r="E3643" s="2">
        <f>Table29[[#This Row],[quantity]]*Table29[[#This Row],[unit_price]]</f>
        <v>552.20000000000005</v>
      </c>
      <c r="F3643" t="str">
        <f>_xlfn.XLOOKUP(Table29[[#This Row],[product_id]],products!A:A,products!B:B)</f>
        <v>Butter</v>
      </c>
      <c r="G3643" t="str">
        <f>_xlfn.XLOOKUP(B:B,products!A:A,products!C:C)</f>
        <v>Dairy &amp; Breakfast</v>
      </c>
      <c r="H3643" t="str">
        <f>_xlfn.XLOOKUP(Table29[[#This Row],[product_id]],products!A:A,products!D:D)</f>
        <v>Shetty-Bora</v>
      </c>
      <c r="I3643" s="1">
        <f>_xlfn.XLOOKUP(Table29[[#This Row],[order_id]],orders!A:A,orders!C:C)</f>
        <v>45220.895138888889</v>
      </c>
      <c r="J3643" s="3">
        <f>_xlfn.XLOOKUP(Table29[[#This Row],[order_id]],orders!A:A,orders!B:B)</f>
        <v>59329145</v>
      </c>
      <c r="K3643" s="3" t="str">
        <f>_xlfn.XLOOKUP(Table29[[#This Row],[order_id]],orders!A:A,orders!E:E)</f>
        <v>UPI</v>
      </c>
      <c r="L3643" s="3" t="str">
        <f>_xlfn.XLOOKUP(Table29[[#This Row],[customer id]],customers!A:A,customers!C:C)</f>
        <v>Regular</v>
      </c>
    </row>
    <row r="3644" spans="1:12" x14ac:dyDescent="0.35">
      <c r="A3644" s="3">
        <v>8116880443</v>
      </c>
      <c r="B3644">
        <v>945635</v>
      </c>
      <c r="C3644">
        <v>1</v>
      </c>
      <c r="D3644" s="2">
        <v>778.9</v>
      </c>
      <c r="E3644" s="2">
        <f>Table29[[#This Row],[quantity]]*Table29[[#This Row],[unit_price]]</f>
        <v>778.9</v>
      </c>
      <c r="F3644" t="str">
        <f>_xlfn.XLOOKUP(Table29[[#This Row],[product_id]],products!A:A,products!B:B)</f>
        <v>Pulses</v>
      </c>
      <c r="G3644" t="str">
        <f>_xlfn.XLOOKUP(B:B,products!A:A,products!C:C)</f>
        <v>Grocery &amp; Staples</v>
      </c>
      <c r="H3644" t="str">
        <f>_xlfn.XLOOKUP(Table29[[#This Row],[product_id]],products!A:A,products!D:D)</f>
        <v>Balasubramanian PLC</v>
      </c>
      <c r="I3644" s="1">
        <f>_xlfn.XLOOKUP(Table29[[#This Row],[order_id]],orders!A:A,orders!C:C)</f>
        <v>45130.074305555558</v>
      </c>
      <c r="J3644" s="3">
        <f>_xlfn.XLOOKUP(Table29[[#This Row],[order_id]],orders!A:A,orders!B:B)</f>
        <v>26752630</v>
      </c>
      <c r="K3644" s="3" t="str">
        <f>_xlfn.XLOOKUP(Table29[[#This Row],[order_id]],orders!A:A,orders!E:E)</f>
        <v>Card</v>
      </c>
      <c r="L3644" s="3" t="str">
        <f>_xlfn.XLOOKUP(Table29[[#This Row],[customer id]],customers!A:A,customers!C:C)</f>
        <v>Inactive</v>
      </c>
    </row>
    <row r="3645" spans="1:12" x14ac:dyDescent="0.35">
      <c r="A3645" s="3">
        <v>9933926720</v>
      </c>
      <c r="B3645">
        <v>56589</v>
      </c>
      <c r="C3645">
        <v>2</v>
      </c>
      <c r="D3645" s="2">
        <v>517.77</v>
      </c>
      <c r="E3645" s="2">
        <f>Table29[[#This Row],[quantity]]*Table29[[#This Row],[unit_price]]</f>
        <v>1035.54</v>
      </c>
      <c r="F3645" t="str">
        <f>_xlfn.XLOOKUP(Table29[[#This Row],[product_id]],products!A:A,products!B:B)</f>
        <v>Vitamins</v>
      </c>
      <c r="G3645" t="str">
        <f>_xlfn.XLOOKUP(B:B,products!A:A,products!C:C)</f>
        <v>Pharmacy</v>
      </c>
      <c r="H3645" t="str">
        <f>_xlfn.XLOOKUP(Table29[[#This Row],[product_id]],products!A:A,products!D:D)</f>
        <v>Pai, Kashyap and Ramachandran</v>
      </c>
      <c r="I3645" s="1">
        <f>_xlfn.XLOOKUP(Table29[[#This Row],[order_id]],orders!A:A,orders!C:C)</f>
        <v>45155.215277777781</v>
      </c>
      <c r="J3645" s="3">
        <f>_xlfn.XLOOKUP(Table29[[#This Row],[order_id]],orders!A:A,orders!B:B)</f>
        <v>96640716</v>
      </c>
      <c r="K3645" s="3" t="str">
        <f>_xlfn.XLOOKUP(Table29[[#This Row],[order_id]],orders!A:A,orders!E:E)</f>
        <v>UPI</v>
      </c>
      <c r="L3645" s="3" t="str">
        <f>_xlfn.XLOOKUP(Table29[[#This Row],[customer id]],customers!A:A,customers!C:C)</f>
        <v>New</v>
      </c>
    </row>
    <row r="3646" spans="1:12" x14ac:dyDescent="0.35">
      <c r="A3646" s="3">
        <v>776562418</v>
      </c>
      <c r="B3646">
        <v>566052</v>
      </c>
      <c r="C3646">
        <v>1</v>
      </c>
      <c r="D3646" s="2">
        <v>87.3</v>
      </c>
      <c r="E3646" s="2">
        <f>Table29[[#This Row],[quantity]]*Table29[[#This Row],[unit_price]]</f>
        <v>87.3</v>
      </c>
      <c r="F3646" t="str">
        <f>_xlfn.XLOOKUP(Table29[[#This Row],[product_id]],products!A:A,products!B:B)</f>
        <v>Pain Reliever</v>
      </c>
      <c r="G3646" t="str">
        <f>_xlfn.XLOOKUP(B:B,products!A:A,products!C:C)</f>
        <v>Pharmacy</v>
      </c>
      <c r="H3646" t="str">
        <f>_xlfn.XLOOKUP(Table29[[#This Row],[product_id]],products!A:A,products!D:D)</f>
        <v>Apte, Soman and Raju</v>
      </c>
      <c r="I3646" s="1">
        <f>_xlfn.XLOOKUP(Table29[[#This Row],[order_id]],orders!A:A,orders!C:C)</f>
        <v>45543.914583333331</v>
      </c>
      <c r="J3646" s="3">
        <f>_xlfn.XLOOKUP(Table29[[#This Row],[order_id]],orders!A:A,orders!B:B)</f>
        <v>54923640</v>
      </c>
      <c r="K3646" s="3" t="str">
        <f>_xlfn.XLOOKUP(Table29[[#This Row],[order_id]],orders!A:A,orders!E:E)</f>
        <v>Card</v>
      </c>
      <c r="L3646" s="3" t="str">
        <f>_xlfn.XLOOKUP(Table29[[#This Row],[customer id]],customers!A:A,customers!C:C)</f>
        <v>Inactive</v>
      </c>
    </row>
    <row r="3647" spans="1:12" x14ac:dyDescent="0.35">
      <c r="A3647" s="3">
        <v>6105793582</v>
      </c>
      <c r="B3647">
        <v>659290</v>
      </c>
      <c r="C3647">
        <v>1</v>
      </c>
      <c r="D3647" s="2">
        <v>319.33999999999997</v>
      </c>
      <c r="E3647" s="2">
        <f>Table29[[#This Row],[quantity]]*Table29[[#This Row],[unit_price]]</f>
        <v>319.33999999999997</v>
      </c>
      <c r="F3647" t="str">
        <f>_xlfn.XLOOKUP(Table29[[#This Row],[product_id]],products!A:A,products!B:B)</f>
        <v>Cheese</v>
      </c>
      <c r="G3647" t="str">
        <f>_xlfn.XLOOKUP(B:B,products!A:A,products!C:C)</f>
        <v>Dairy &amp; Breakfast</v>
      </c>
      <c r="H3647" t="str">
        <f>_xlfn.XLOOKUP(Table29[[#This Row],[product_id]],products!A:A,products!D:D)</f>
        <v>Kapadia-Dâ€™Alia</v>
      </c>
      <c r="I3647" s="1">
        <f>_xlfn.XLOOKUP(Table29[[#This Row],[order_id]],orders!A:A,orders!C:C)</f>
        <v>45029.061111111114</v>
      </c>
      <c r="J3647" s="3">
        <f>_xlfn.XLOOKUP(Table29[[#This Row],[order_id]],orders!A:A,orders!B:B)</f>
        <v>67538982</v>
      </c>
      <c r="K3647" s="3" t="str">
        <f>_xlfn.XLOOKUP(Table29[[#This Row],[order_id]],orders!A:A,orders!E:E)</f>
        <v>Cash</v>
      </c>
      <c r="L3647" s="3" t="str">
        <f>_xlfn.XLOOKUP(Table29[[#This Row],[customer id]],customers!A:A,customers!C:C)</f>
        <v>Premium</v>
      </c>
    </row>
    <row r="3648" spans="1:12" x14ac:dyDescent="0.35">
      <c r="A3648" s="3">
        <v>9247779866</v>
      </c>
      <c r="B3648">
        <v>440875</v>
      </c>
      <c r="C3648">
        <v>2</v>
      </c>
      <c r="D3648" s="2">
        <v>275.02999999999997</v>
      </c>
      <c r="E3648" s="2">
        <f>Table29[[#This Row],[quantity]]*Table29[[#This Row],[unit_price]]</f>
        <v>550.05999999999995</v>
      </c>
      <c r="F3648" t="str">
        <f>_xlfn.XLOOKUP(Table29[[#This Row],[product_id]],products!A:A,products!B:B)</f>
        <v>Baby Wipes</v>
      </c>
      <c r="G3648" t="str">
        <f>_xlfn.XLOOKUP(B:B,products!A:A,products!C:C)</f>
        <v>Baby Care</v>
      </c>
      <c r="H3648" t="str">
        <f>_xlfn.XLOOKUP(Table29[[#This Row],[product_id]],products!A:A,products!D:D)</f>
        <v>Loyal Inc</v>
      </c>
      <c r="I3648" s="1">
        <f>_xlfn.XLOOKUP(Table29[[#This Row],[order_id]],orders!A:A,orders!C:C)</f>
        <v>45589.115972222222</v>
      </c>
      <c r="J3648" s="3">
        <f>_xlfn.XLOOKUP(Table29[[#This Row],[order_id]],orders!A:A,orders!B:B)</f>
        <v>19523014</v>
      </c>
      <c r="K3648" s="3" t="str">
        <f>_xlfn.XLOOKUP(Table29[[#This Row],[order_id]],orders!A:A,orders!E:E)</f>
        <v>Wallet</v>
      </c>
      <c r="L3648" s="3" t="str">
        <f>_xlfn.XLOOKUP(Table29[[#This Row],[customer id]],customers!A:A,customers!C:C)</f>
        <v>New</v>
      </c>
    </row>
    <row r="3649" spans="1:12" x14ac:dyDescent="0.35">
      <c r="A3649" s="3">
        <v>5456672526</v>
      </c>
      <c r="B3649">
        <v>969851</v>
      </c>
      <c r="C3649">
        <v>3</v>
      </c>
      <c r="D3649" s="2">
        <v>340.66</v>
      </c>
      <c r="E3649" s="2">
        <f>Table29[[#This Row],[quantity]]*Table29[[#This Row],[unit_price]]</f>
        <v>1021.98</v>
      </c>
      <c r="F3649" t="str">
        <f>_xlfn.XLOOKUP(Table29[[#This Row],[product_id]],products!A:A,products!B:B)</f>
        <v>Frozen Vegetables</v>
      </c>
      <c r="G3649" t="str">
        <f>_xlfn.XLOOKUP(B:B,products!A:A,products!C:C)</f>
        <v>Instant &amp; Frozen Food</v>
      </c>
      <c r="H3649" t="str">
        <f>_xlfn.XLOOKUP(Table29[[#This Row],[product_id]],products!A:A,products!D:D)</f>
        <v>Kara, Sodhi and Bassi</v>
      </c>
      <c r="I3649" s="1">
        <f>_xlfn.XLOOKUP(Table29[[#This Row],[order_id]],orders!A:A,orders!C:C)</f>
        <v>45558.743750000001</v>
      </c>
      <c r="J3649" s="3">
        <f>_xlfn.XLOOKUP(Table29[[#This Row],[order_id]],orders!A:A,orders!B:B)</f>
        <v>52757321</v>
      </c>
      <c r="K3649" s="3" t="str">
        <f>_xlfn.XLOOKUP(Table29[[#This Row],[order_id]],orders!A:A,orders!E:E)</f>
        <v>Wallet</v>
      </c>
      <c r="L3649" s="3" t="str">
        <f>_xlfn.XLOOKUP(Table29[[#This Row],[customer id]],customers!A:A,customers!C:C)</f>
        <v>New</v>
      </c>
    </row>
    <row r="3650" spans="1:12" x14ac:dyDescent="0.35">
      <c r="A3650" s="3">
        <v>6676994910</v>
      </c>
      <c r="B3650">
        <v>60619</v>
      </c>
      <c r="C3650">
        <v>1</v>
      </c>
      <c r="D3650" s="2">
        <v>726.41</v>
      </c>
      <c r="E3650" s="2">
        <f>Table29[[#This Row],[quantity]]*Table29[[#This Row],[unit_price]]</f>
        <v>726.41</v>
      </c>
      <c r="F3650" t="str">
        <f>_xlfn.XLOOKUP(Table29[[#This Row],[product_id]],products!A:A,products!B:B)</f>
        <v>Iced Tea</v>
      </c>
      <c r="G3650" t="str">
        <f>_xlfn.XLOOKUP(B:B,products!A:A,products!C:C)</f>
        <v>Cold Drinks &amp; Juices</v>
      </c>
      <c r="H3650" t="str">
        <f>_xlfn.XLOOKUP(Table29[[#This Row],[product_id]],products!A:A,products!D:D)</f>
        <v>Bhasin LLC</v>
      </c>
      <c r="I3650" s="1">
        <f>_xlfn.XLOOKUP(Table29[[#This Row],[order_id]],orders!A:A,orders!C:C)</f>
        <v>45258.9375</v>
      </c>
      <c r="J3650" s="3">
        <f>_xlfn.XLOOKUP(Table29[[#This Row],[order_id]],orders!A:A,orders!B:B)</f>
        <v>50557979</v>
      </c>
      <c r="K3650" s="3" t="str">
        <f>_xlfn.XLOOKUP(Table29[[#This Row],[order_id]],orders!A:A,orders!E:E)</f>
        <v>Wallet</v>
      </c>
      <c r="L3650" s="3" t="str">
        <f>_xlfn.XLOOKUP(Table29[[#This Row],[customer id]],customers!A:A,customers!C:C)</f>
        <v>Premium</v>
      </c>
    </row>
    <row r="3651" spans="1:12" x14ac:dyDescent="0.35">
      <c r="A3651" s="3">
        <v>9353512235</v>
      </c>
      <c r="B3651">
        <v>652118</v>
      </c>
      <c r="C3651">
        <v>3</v>
      </c>
      <c r="D3651" s="2">
        <v>22.04</v>
      </c>
      <c r="E3651" s="2">
        <f>Table29[[#This Row],[quantity]]*Table29[[#This Row],[unit_price]]</f>
        <v>66.12</v>
      </c>
      <c r="F3651" t="str">
        <f>_xlfn.XLOOKUP(Table29[[#This Row],[product_id]],products!A:A,products!B:B)</f>
        <v>Frozen Biryani</v>
      </c>
      <c r="G3651" t="str">
        <f>_xlfn.XLOOKUP(B:B,products!A:A,products!C:C)</f>
        <v>Instant &amp; Frozen Food</v>
      </c>
      <c r="H3651" t="str">
        <f>_xlfn.XLOOKUP(Table29[[#This Row],[product_id]],products!A:A,products!D:D)</f>
        <v>Agate and Sons</v>
      </c>
      <c r="I3651" s="1">
        <f>_xlfn.XLOOKUP(Table29[[#This Row],[order_id]],orders!A:A,orders!C:C)</f>
        <v>45259.466666666667</v>
      </c>
      <c r="J3651" s="3">
        <f>_xlfn.XLOOKUP(Table29[[#This Row],[order_id]],orders!A:A,orders!B:B)</f>
        <v>97277696</v>
      </c>
      <c r="K3651" s="3" t="str">
        <f>_xlfn.XLOOKUP(Table29[[#This Row],[order_id]],orders!A:A,orders!E:E)</f>
        <v>Cash</v>
      </c>
      <c r="L3651" s="3" t="str">
        <f>_xlfn.XLOOKUP(Table29[[#This Row],[customer id]],customers!A:A,customers!C:C)</f>
        <v>Premium</v>
      </c>
    </row>
    <row r="3652" spans="1:12" x14ac:dyDescent="0.35">
      <c r="A3652" s="3">
        <v>6539196955</v>
      </c>
      <c r="B3652">
        <v>914071</v>
      </c>
      <c r="C3652">
        <v>3</v>
      </c>
      <c r="D3652" s="2">
        <v>296.94</v>
      </c>
      <c r="E3652" s="2">
        <f>Table29[[#This Row],[quantity]]*Table29[[#This Row],[unit_price]]</f>
        <v>890.81999999999994</v>
      </c>
      <c r="F3652" t="str">
        <f>_xlfn.XLOOKUP(Table29[[#This Row],[product_id]],products!A:A,products!B:B)</f>
        <v>Chips</v>
      </c>
      <c r="G3652" t="str">
        <f>_xlfn.XLOOKUP(B:B,products!A:A,products!C:C)</f>
        <v>Snacks &amp; Munchies</v>
      </c>
      <c r="H3652" t="str">
        <f>_xlfn.XLOOKUP(Table29[[#This Row],[product_id]],products!A:A,products!D:D)</f>
        <v>Datta Ltd</v>
      </c>
      <c r="I3652" s="1">
        <f>_xlfn.XLOOKUP(Table29[[#This Row],[order_id]],orders!A:A,orders!C:C)</f>
        <v>45439.34375</v>
      </c>
      <c r="J3652" s="3">
        <f>_xlfn.XLOOKUP(Table29[[#This Row],[order_id]],orders!A:A,orders!B:B)</f>
        <v>58974323</v>
      </c>
      <c r="K3652" s="3" t="str">
        <f>_xlfn.XLOOKUP(Table29[[#This Row],[order_id]],orders!A:A,orders!E:E)</f>
        <v>Wallet</v>
      </c>
      <c r="L3652" s="3" t="str">
        <f>_xlfn.XLOOKUP(Table29[[#This Row],[customer id]],customers!A:A,customers!C:C)</f>
        <v>New</v>
      </c>
    </row>
    <row r="3653" spans="1:12" x14ac:dyDescent="0.35">
      <c r="A3653" s="3">
        <v>7886908865</v>
      </c>
      <c r="B3653">
        <v>449106</v>
      </c>
      <c r="C3653">
        <v>1</v>
      </c>
      <c r="D3653" s="2">
        <v>48.55</v>
      </c>
      <c r="E3653" s="2">
        <f>Table29[[#This Row],[quantity]]*Table29[[#This Row],[unit_price]]</f>
        <v>48.55</v>
      </c>
      <c r="F3653" t="str">
        <f>_xlfn.XLOOKUP(Table29[[#This Row],[product_id]],products!A:A,products!B:B)</f>
        <v>Soap</v>
      </c>
      <c r="G3653" t="str">
        <f>_xlfn.XLOOKUP(B:B,products!A:A,products!C:C)</f>
        <v>Personal Care</v>
      </c>
      <c r="H3653" t="str">
        <f>_xlfn.XLOOKUP(Table29[[#This Row],[product_id]],products!A:A,products!D:D)</f>
        <v>Shere, Thakur and Naik</v>
      </c>
      <c r="I3653" s="1">
        <f>_xlfn.XLOOKUP(Table29[[#This Row],[order_id]],orders!A:A,orders!C:C)</f>
        <v>45023.120138888888</v>
      </c>
      <c r="J3653" s="3">
        <f>_xlfn.XLOOKUP(Table29[[#This Row],[order_id]],orders!A:A,orders!B:B)</f>
        <v>1529180</v>
      </c>
      <c r="K3653" s="3" t="str">
        <f>_xlfn.XLOOKUP(Table29[[#This Row],[order_id]],orders!A:A,orders!E:E)</f>
        <v>UPI</v>
      </c>
      <c r="L3653" s="3" t="str">
        <f>_xlfn.XLOOKUP(Table29[[#This Row],[customer id]],customers!A:A,customers!C:C)</f>
        <v>Inactive</v>
      </c>
    </row>
    <row r="3654" spans="1:12" x14ac:dyDescent="0.35">
      <c r="A3654" s="3">
        <v>7548844176</v>
      </c>
      <c r="B3654">
        <v>962591</v>
      </c>
      <c r="C3654">
        <v>2</v>
      </c>
      <c r="D3654" s="2">
        <v>130.01</v>
      </c>
      <c r="E3654" s="2">
        <f>Table29[[#This Row],[quantity]]*Table29[[#This Row],[unit_price]]</f>
        <v>260.02</v>
      </c>
      <c r="F3654" t="str">
        <f>_xlfn.XLOOKUP(Table29[[#This Row],[product_id]],products!A:A,products!B:B)</f>
        <v>Orange Juice</v>
      </c>
      <c r="G3654" t="str">
        <f>_xlfn.XLOOKUP(B:B,products!A:A,products!C:C)</f>
        <v>Cold Drinks &amp; Juices</v>
      </c>
      <c r="H3654" t="str">
        <f>_xlfn.XLOOKUP(Table29[[#This Row],[product_id]],products!A:A,products!D:D)</f>
        <v>Murthy-Kaul</v>
      </c>
      <c r="I3654" s="1">
        <f>_xlfn.XLOOKUP(Table29[[#This Row],[order_id]],orders!A:A,orders!C:C)</f>
        <v>45058.724305555559</v>
      </c>
      <c r="J3654" s="3">
        <f>_xlfn.XLOOKUP(Table29[[#This Row],[order_id]],orders!A:A,orders!B:B)</f>
        <v>12088552</v>
      </c>
      <c r="K3654" s="3" t="str">
        <f>_xlfn.XLOOKUP(Table29[[#This Row],[order_id]],orders!A:A,orders!E:E)</f>
        <v>Card</v>
      </c>
      <c r="L3654" s="3" t="str">
        <f>_xlfn.XLOOKUP(Table29[[#This Row],[customer id]],customers!A:A,customers!C:C)</f>
        <v>Premium</v>
      </c>
    </row>
    <row r="3655" spans="1:12" x14ac:dyDescent="0.35">
      <c r="A3655" s="3">
        <v>3375735380</v>
      </c>
      <c r="B3655">
        <v>432617</v>
      </c>
      <c r="C3655">
        <v>1</v>
      </c>
      <c r="D3655" s="2">
        <v>863.18</v>
      </c>
      <c r="E3655" s="2">
        <f>Table29[[#This Row],[quantity]]*Table29[[#This Row],[unit_price]]</f>
        <v>863.18</v>
      </c>
      <c r="F3655" t="str">
        <f>_xlfn.XLOOKUP(Table29[[#This Row],[product_id]],products!A:A,products!B:B)</f>
        <v>Baby Wipes</v>
      </c>
      <c r="G3655" t="str">
        <f>_xlfn.XLOOKUP(B:B,products!A:A,products!C:C)</f>
        <v>Baby Care</v>
      </c>
      <c r="H3655" t="str">
        <f>_xlfn.XLOOKUP(Table29[[#This Row],[product_id]],products!A:A,products!D:D)</f>
        <v>Dora-Pillai</v>
      </c>
      <c r="I3655" s="1">
        <f>_xlfn.XLOOKUP(Table29[[#This Row],[order_id]],orders!A:A,orders!C:C)</f>
        <v>45458.2</v>
      </c>
      <c r="J3655" s="3">
        <f>_xlfn.XLOOKUP(Table29[[#This Row],[order_id]],orders!A:A,orders!B:B)</f>
        <v>93735495</v>
      </c>
      <c r="K3655" s="3" t="str">
        <f>_xlfn.XLOOKUP(Table29[[#This Row],[order_id]],orders!A:A,orders!E:E)</f>
        <v>Wallet</v>
      </c>
      <c r="L3655" s="3" t="str">
        <f>_xlfn.XLOOKUP(Table29[[#This Row],[customer id]],customers!A:A,customers!C:C)</f>
        <v>Regular</v>
      </c>
    </row>
    <row r="3656" spans="1:12" x14ac:dyDescent="0.35">
      <c r="A3656" s="3">
        <v>32604190</v>
      </c>
      <c r="B3656">
        <v>812607</v>
      </c>
      <c r="C3656">
        <v>3</v>
      </c>
      <c r="D3656" s="2">
        <v>416.65</v>
      </c>
      <c r="E3656" s="2">
        <f>Table29[[#This Row],[quantity]]*Table29[[#This Row],[unit_price]]</f>
        <v>1249.9499999999998</v>
      </c>
      <c r="F3656" t="str">
        <f>_xlfn.XLOOKUP(Table29[[#This Row],[product_id]],products!A:A,products!B:B)</f>
        <v>Potatoes</v>
      </c>
      <c r="G3656" t="str">
        <f>_xlfn.XLOOKUP(B:B,products!A:A,products!C:C)</f>
        <v>Fruits &amp; Vegetables</v>
      </c>
      <c r="H3656" t="str">
        <f>_xlfn.XLOOKUP(Table29[[#This Row],[product_id]],products!A:A,products!D:D)</f>
        <v>Rege Group</v>
      </c>
      <c r="I3656" s="1">
        <f>_xlfn.XLOOKUP(Table29[[#This Row],[order_id]],orders!A:A,orders!C:C)</f>
        <v>45268.380555555559</v>
      </c>
      <c r="J3656" s="3">
        <f>_xlfn.XLOOKUP(Table29[[#This Row],[order_id]],orders!A:A,orders!B:B)</f>
        <v>51503088</v>
      </c>
      <c r="K3656" s="3" t="str">
        <f>_xlfn.XLOOKUP(Table29[[#This Row],[order_id]],orders!A:A,orders!E:E)</f>
        <v>Wallet</v>
      </c>
      <c r="L3656" s="3" t="str">
        <f>_xlfn.XLOOKUP(Table29[[#This Row],[customer id]],customers!A:A,customers!C:C)</f>
        <v>New</v>
      </c>
    </row>
    <row r="3657" spans="1:12" x14ac:dyDescent="0.35">
      <c r="A3657" s="3">
        <v>5731985133</v>
      </c>
      <c r="B3657">
        <v>327290</v>
      </c>
      <c r="C3657">
        <v>2</v>
      </c>
      <c r="D3657" s="2">
        <v>862.28</v>
      </c>
      <c r="E3657" s="2">
        <f>Table29[[#This Row],[quantity]]*Table29[[#This Row],[unit_price]]</f>
        <v>1724.56</v>
      </c>
      <c r="F3657" t="str">
        <f>_xlfn.XLOOKUP(Table29[[#This Row],[product_id]],products!A:A,products!B:B)</f>
        <v>Sugar</v>
      </c>
      <c r="G3657" t="str">
        <f>_xlfn.XLOOKUP(B:B,products!A:A,products!C:C)</f>
        <v>Grocery &amp; Staples</v>
      </c>
      <c r="H3657" t="str">
        <f>_xlfn.XLOOKUP(Table29[[#This Row],[product_id]],products!A:A,products!D:D)</f>
        <v>Nadkarni Inc</v>
      </c>
      <c r="I3657" s="1">
        <f>_xlfn.XLOOKUP(Table29[[#This Row],[order_id]],orders!A:A,orders!C:C)</f>
        <v>45464.399305555555</v>
      </c>
      <c r="J3657" s="3">
        <f>_xlfn.XLOOKUP(Table29[[#This Row],[order_id]],orders!A:A,orders!B:B)</f>
        <v>80696046</v>
      </c>
      <c r="K3657" s="3" t="str">
        <f>_xlfn.XLOOKUP(Table29[[#This Row],[order_id]],orders!A:A,orders!E:E)</f>
        <v>UPI</v>
      </c>
      <c r="L3657" s="3" t="str">
        <f>_xlfn.XLOOKUP(Table29[[#This Row],[customer id]],customers!A:A,customers!C:C)</f>
        <v>Inactive</v>
      </c>
    </row>
    <row r="3658" spans="1:12" x14ac:dyDescent="0.35">
      <c r="A3658" s="3">
        <v>7586577278</v>
      </c>
      <c r="B3658">
        <v>961614</v>
      </c>
      <c r="C3658">
        <v>3</v>
      </c>
      <c r="D3658" s="2">
        <v>227.22</v>
      </c>
      <c r="E3658" s="2">
        <f>Table29[[#This Row],[quantity]]*Table29[[#This Row],[unit_price]]</f>
        <v>681.66</v>
      </c>
      <c r="F3658" t="str">
        <f>_xlfn.XLOOKUP(Table29[[#This Row],[product_id]],products!A:A,products!B:B)</f>
        <v>Chocolates</v>
      </c>
      <c r="G3658" t="str">
        <f>_xlfn.XLOOKUP(B:B,products!A:A,products!C:C)</f>
        <v>Snacks &amp; Munchies</v>
      </c>
      <c r="H3658" t="str">
        <f>_xlfn.XLOOKUP(Table29[[#This Row],[product_id]],products!A:A,products!D:D)</f>
        <v>Goda Inc</v>
      </c>
      <c r="I3658" s="1">
        <f>_xlfn.XLOOKUP(Table29[[#This Row],[order_id]],orders!A:A,orders!C:C)</f>
        <v>45254.320138888892</v>
      </c>
      <c r="J3658" s="3">
        <f>_xlfn.XLOOKUP(Table29[[#This Row],[order_id]],orders!A:A,orders!B:B)</f>
        <v>63360864</v>
      </c>
      <c r="K3658" s="3" t="str">
        <f>_xlfn.XLOOKUP(Table29[[#This Row],[order_id]],orders!A:A,orders!E:E)</f>
        <v>UPI</v>
      </c>
      <c r="L3658" s="3" t="str">
        <f>_xlfn.XLOOKUP(Table29[[#This Row],[customer id]],customers!A:A,customers!C:C)</f>
        <v>Inactive</v>
      </c>
    </row>
    <row r="3659" spans="1:12" x14ac:dyDescent="0.35">
      <c r="A3659" s="3">
        <v>7765930124</v>
      </c>
      <c r="B3659">
        <v>552883</v>
      </c>
      <c r="C3659">
        <v>3</v>
      </c>
      <c r="D3659" s="2">
        <v>888.16</v>
      </c>
      <c r="E3659" s="2">
        <f>Table29[[#This Row],[quantity]]*Table29[[#This Row],[unit_price]]</f>
        <v>2664.48</v>
      </c>
      <c r="F3659" t="str">
        <f>_xlfn.XLOOKUP(Table29[[#This Row],[product_id]],products!A:A,products!B:B)</f>
        <v>Potatoes</v>
      </c>
      <c r="G3659" t="str">
        <f>_xlfn.XLOOKUP(B:B,products!A:A,products!C:C)</f>
        <v>Fruits &amp; Vegetables</v>
      </c>
      <c r="H3659" t="str">
        <f>_xlfn.XLOOKUP(Table29[[#This Row],[product_id]],products!A:A,products!D:D)</f>
        <v>Balan, Patel and Mall</v>
      </c>
      <c r="I3659" s="1">
        <f>_xlfn.XLOOKUP(Table29[[#This Row],[order_id]],orders!A:A,orders!C:C)</f>
        <v>45579.319444444445</v>
      </c>
      <c r="J3659" s="3">
        <f>_xlfn.XLOOKUP(Table29[[#This Row],[order_id]],orders!A:A,orders!B:B)</f>
        <v>82179338</v>
      </c>
      <c r="K3659" s="3" t="str">
        <f>_xlfn.XLOOKUP(Table29[[#This Row],[order_id]],orders!A:A,orders!E:E)</f>
        <v>Wallet</v>
      </c>
      <c r="L3659" s="3" t="str">
        <f>_xlfn.XLOOKUP(Table29[[#This Row],[customer id]],customers!A:A,customers!C:C)</f>
        <v>New</v>
      </c>
    </row>
    <row r="3660" spans="1:12" x14ac:dyDescent="0.35">
      <c r="A3660" s="3">
        <v>299059193</v>
      </c>
      <c r="B3660">
        <v>567671</v>
      </c>
      <c r="C3660">
        <v>2</v>
      </c>
      <c r="D3660" s="2">
        <v>418.48</v>
      </c>
      <c r="E3660" s="2">
        <f>Table29[[#This Row],[quantity]]*Table29[[#This Row],[unit_price]]</f>
        <v>836.96</v>
      </c>
      <c r="F3660" t="str">
        <f>_xlfn.XLOOKUP(Table29[[#This Row],[product_id]],products!A:A,products!B:B)</f>
        <v>Biscuits</v>
      </c>
      <c r="G3660" t="str">
        <f>_xlfn.XLOOKUP(B:B,products!A:A,products!C:C)</f>
        <v>Snacks &amp; Munchies</v>
      </c>
      <c r="H3660" t="str">
        <f>_xlfn.XLOOKUP(Table29[[#This Row],[product_id]],products!A:A,products!D:D)</f>
        <v>Nagar LLC</v>
      </c>
      <c r="I3660" s="1">
        <f>_xlfn.XLOOKUP(Table29[[#This Row],[order_id]],orders!A:A,orders!C:C)</f>
        <v>45416.376388888886</v>
      </c>
      <c r="J3660" s="3">
        <f>_xlfn.XLOOKUP(Table29[[#This Row],[order_id]],orders!A:A,orders!B:B)</f>
        <v>26805477</v>
      </c>
      <c r="K3660" s="3" t="str">
        <f>_xlfn.XLOOKUP(Table29[[#This Row],[order_id]],orders!A:A,orders!E:E)</f>
        <v>UPI</v>
      </c>
      <c r="L3660" s="3" t="str">
        <f>_xlfn.XLOOKUP(Table29[[#This Row],[customer id]],customers!A:A,customers!C:C)</f>
        <v>New</v>
      </c>
    </row>
    <row r="3661" spans="1:12" x14ac:dyDescent="0.35">
      <c r="A3661" s="3">
        <v>135053432</v>
      </c>
      <c r="B3661">
        <v>500739</v>
      </c>
      <c r="C3661">
        <v>1</v>
      </c>
      <c r="D3661" s="2">
        <v>359.98</v>
      </c>
      <c r="E3661" s="2">
        <f>Table29[[#This Row],[quantity]]*Table29[[#This Row],[unit_price]]</f>
        <v>359.98</v>
      </c>
      <c r="F3661" t="str">
        <f>_xlfn.XLOOKUP(Table29[[#This Row],[product_id]],products!A:A,products!B:B)</f>
        <v>Bread</v>
      </c>
      <c r="G3661" t="str">
        <f>_xlfn.XLOOKUP(B:B,products!A:A,products!C:C)</f>
        <v>Dairy &amp; Breakfast</v>
      </c>
      <c r="H3661" t="str">
        <f>_xlfn.XLOOKUP(Table29[[#This Row],[product_id]],products!A:A,products!D:D)</f>
        <v>Aggarwal Group</v>
      </c>
      <c r="I3661" s="1">
        <f>_xlfn.XLOOKUP(Table29[[#This Row],[order_id]],orders!A:A,orders!C:C)</f>
        <v>45040.5625</v>
      </c>
      <c r="J3661" s="3">
        <f>_xlfn.XLOOKUP(Table29[[#This Row],[order_id]],orders!A:A,orders!B:B)</f>
        <v>10796846</v>
      </c>
      <c r="K3661" s="3" t="str">
        <f>_xlfn.XLOOKUP(Table29[[#This Row],[order_id]],orders!A:A,orders!E:E)</f>
        <v>Wallet</v>
      </c>
      <c r="L3661" s="3" t="str">
        <f>_xlfn.XLOOKUP(Table29[[#This Row],[customer id]],customers!A:A,customers!C:C)</f>
        <v>Regular</v>
      </c>
    </row>
    <row r="3662" spans="1:12" x14ac:dyDescent="0.35">
      <c r="A3662" s="3">
        <v>9618593702</v>
      </c>
      <c r="B3662">
        <v>140489</v>
      </c>
      <c r="C3662">
        <v>2</v>
      </c>
      <c r="D3662" s="2">
        <v>650.20000000000005</v>
      </c>
      <c r="E3662" s="2">
        <f>Table29[[#This Row],[quantity]]*Table29[[#This Row],[unit_price]]</f>
        <v>1300.4000000000001</v>
      </c>
      <c r="F3662" t="str">
        <f>_xlfn.XLOOKUP(Table29[[#This Row],[product_id]],products!A:A,products!B:B)</f>
        <v>Soap</v>
      </c>
      <c r="G3662" t="str">
        <f>_xlfn.XLOOKUP(B:B,products!A:A,products!C:C)</f>
        <v>Personal Care</v>
      </c>
      <c r="H3662" t="str">
        <f>_xlfn.XLOOKUP(Table29[[#This Row],[product_id]],products!A:A,products!D:D)</f>
        <v>Biswas, Kapoor and Patel</v>
      </c>
      <c r="I3662" s="1">
        <f>_xlfn.XLOOKUP(Table29[[#This Row],[order_id]],orders!A:A,orders!C:C)</f>
        <v>45382.393055555556</v>
      </c>
      <c r="J3662" s="3">
        <f>_xlfn.XLOOKUP(Table29[[#This Row],[order_id]],orders!A:A,orders!B:B)</f>
        <v>29451600</v>
      </c>
      <c r="K3662" s="3" t="str">
        <f>_xlfn.XLOOKUP(Table29[[#This Row],[order_id]],orders!A:A,orders!E:E)</f>
        <v>Card</v>
      </c>
      <c r="L3662" s="3" t="str">
        <f>_xlfn.XLOOKUP(Table29[[#This Row],[customer id]],customers!A:A,customers!C:C)</f>
        <v>New</v>
      </c>
    </row>
    <row r="3663" spans="1:12" x14ac:dyDescent="0.35">
      <c r="A3663" s="3">
        <v>2802699236</v>
      </c>
      <c r="B3663">
        <v>723678</v>
      </c>
      <c r="C3663">
        <v>1</v>
      </c>
      <c r="D3663" s="2">
        <v>675.46</v>
      </c>
      <c r="E3663" s="2">
        <f>Table29[[#This Row],[quantity]]*Table29[[#This Row],[unit_price]]</f>
        <v>675.46</v>
      </c>
      <c r="F3663" t="str">
        <f>_xlfn.XLOOKUP(Table29[[#This Row],[product_id]],products!A:A,products!B:B)</f>
        <v>Dog Food</v>
      </c>
      <c r="G3663" t="str">
        <f>_xlfn.XLOOKUP(B:B,products!A:A,products!C:C)</f>
        <v>Pet Care</v>
      </c>
      <c r="H3663" t="str">
        <f>_xlfn.XLOOKUP(Table29[[#This Row],[product_id]],products!A:A,products!D:D)</f>
        <v>Lall, Datta and Swamy</v>
      </c>
      <c r="I3663" s="1">
        <f>_xlfn.XLOOKUP(Table29[[#This Row],[order_id]],orders!A:A,orders!C:C)</f>
        <v>45420.879861111112</v>
      </c>
      <c r="J3663" s="3">
        <f>_xlfn.XLOOKUP(Table29[[#This Row],[order_id]],orders!A:A,orders!B:B)</f>
        <v>83262890</v>
      </c>
      <c r="K3663" s="3" t="str">
        <f>_xlfn.XLOOKUP(Table29[[#This Row],[order_id]],orders!A:A,orders!E:E)</f>
        <v>Wallet</v>
      </c>
      <c r="L3663" s="3" t="str">
        <f>_xlfn.XLOOKUP(Table29[[#This Row],[customer id]],customers!A:A,customers!C:C)</f>
        <v>New</v>
      </c>
    </row>
    <row r="3664" spans="1:12" x14ac:dyDescent="0.35">
      <c r="A3664" s="3">
        <v>2044567188</v>
      </c>
      <c r="B3664">
        <v>194682</v>
      </c>
      <c r="C3664">
        <v>2</v>
      </c>
      <c r="D3664" s="2">
        <v>912.29</v>
      </c>
      <c r="E3664" s="2">
        <f>Table29[[#This Row],[quantity]]*Table29[[#This Row],[unit_price]]</f>
        <v>1824.58</v>
      </c>
      <c r="F3664" t="str">
        <f>_xlfn.XLOOKUP(Table29[[#This Row],[product_id]],products!A:A,products!B:B)</f>
        <v>Iced Tea</v>
      </c>
      <c r="G3664" t="str">
        <f>_xlfn.XLOOKUP(B:B,products!A:A,products!C:C)</f>
        <v>Cold Drinks &amp; Juices</v>
      </c>
      <c r="H3664" t="str">
        <f>_xlfn.XLOOKUP(Table29[[#This Row],[product_id]],products!A:A,products!D:D)</f>
        <v>Sastry-Issac</v>
      </c>
      <c r="I3664" s="1">
        <f>_xlfn.XLOOKUP(Table29[[#This Row],[order_id]],orders!A:A,orders!C:C)</f>
        <v>45065.435416666667</v>
      </c>
      <c r="J3664" s="3">
        <f>_xlfn.XLOOKUP(Table29[[#This Row],[order_id]],orders!A:A,orders!B:B)</f>
        <v>4988545</v>
      </c>
      <c r="K3664" s="3" t="str">
        <f>_xlfn.XLOOKUP(Table29[[#This Row],[order_id]],orders!A:A,orders!E:E)</f>
        <v>Card</v>
      </c>
      <c r="L3664" s="3" t="str">
        <f>_xlfn.XLOOKUP(Table29[[#This Row],[customer id]],customers!A:A,customers!C:C)</f>
        <v>Regular</v>
      </c>
    </row>
    <row r="3665" spans="1:12" x14ac:dyDescent="0.35">
      <c r="A3665" s="3">
        <v>913489768</v>
      </c>
      <c r="B3665">
        <v>451933</v>
      </c>
      <c r="C3665">
        <v>3</v>
      </c>
      <c r="D3665" s="2">
        <v>568.94000000000005</v>
      </c>
      <c r="E3665" s="2">
        <f>Table29[[#This Row],[quantity]]*Table29[[#This Row],[unit_price]]</f>
        <v>1706.8200000000002</v>
      </c>
      <c r="F3665" t="str">
        <f>_xlfn.XLOOKUP(Table29[[#This Row],[product_id]],products!A:A,products!B:B)</f>
        <v>Wheat Flour</v>
      </c>
      <c r="G3665" t="str">
        <f>_xlfn.XLOOKUP(B:B,products!A:A,products!C:C)</f>
        <v>Grocery &amp; Staples</v>
      </c>
      <c r="H3665" t="str">
        <f>_xlfn.XLOOKUP(Table29[[#This Row],[product_id]],products!A:A,products!D:D)</f>
        <v>Nadig Ltd</v>
      </c>
      <c r="I3665" s="1">
        <f>_xlfn.XLOOKUP(Table29[[#This Row],[order_id]],orders!A:A,orders!C:C)</f>
        <v>45104.034722222219</v>
      </c>
      <c r="J3665" s="3">
        <f>_xlfn.XLOOKUP(Table29[[#This Row],[order_id]],orders!A:A,orders!B:B)</f>
        <v>57833505</v>
      </c>
      <c r="K3665" s="3" t="str">
        <f>_xlfn.XLOOKUP(Table29[[#This Row],[order_id]],orders!A:A,orders!E:E)</f>
        <v>Cash</v>
      </c>
      <c r="L3665" s="3" t="str">
        <f>_xlfn.XLOOKUP(Table29[[#This Row],[customer id]],customers!A:A,customers!C:C)</f>
        <v>New</v>
      </c>
    </row>
    <row r="3666" spans="1:12" x14ac:dyDescent="0.35">
      <c r="A3666" s="3">
        <v>6856986497</v>
      </c>
      <c r="B3666">
        <v>328457</v>
      </c>
      <c r="C3666">
        <v>3</v>
      </c>
      <c r="D3666" s="2">
        <v>858.57</v>
      </c>
      <c r="E3666" s="2">
        <f>Table29[[#This Row],[quantity]]*Table29[[#This Row],[unit_price]]</f>
        <v>2575.71</v>
      </c>
      <c r="F3666" t="str">
        <f>_xlfn.XLOOKUP(Table29[[#This Row],[product_id]],products!A:A,products!B:B)</f>
        <v>Mango Drink</v>
      </c>
      <c r="G3666" t="str">
        <f>_xlfn.XLOOKUP(B:B,products!A:A,products!C:C)</f>
        <v>Cold Drinks &amp; Juices</v>
      </c>
      <c r="H3666" t="str">
        <f>_xlfn.XLOOKUP(Table29[[#This Row],[product_id]],products!A:A,products!D:D)</f>
        <v>Hayre-Shere</v>
      </c>
      <c r="I3666" s="1">
        <f>_xlfn.XLOOKUP(Table29[[#This Row],[order_id]],orders!A:A,orders!C:C)</f>
        <v>45341.655555555553</v>
      </c>
      <c r="J3666" s="3">
        <f>_xlfn.XLOOKUP(Table29[[#This Row],[order_id]],orders!A:A,orders!B:B)</f>
        <v>3421258</v>
      </c>
      <c r="K3666" s="3" t="str">
        <f>_xlfn.XLOOKUP(Table29[[#This Row],[order_id]],orders!A:A,orders!E:E)</f>
        <v>Cash</v>
      </c>
      <c r="L3666" s="3" t="str">
        <f>_xlfn.XLOOKUP(Table29[[#This Row],[customer id]],customers!A:A,customers!C:C)</f>
        <v>Premium</v>
      </c>
    </row>
    <row r="3667" spans="1:12" x14ac:dyDescent="0.35">
      <c r="A3667" s="3">
        <v>7292898570</v>
      </c>
      <c r="B3667">
        <v>970529</v>
      </c>
      <c r="C3667">
        <v>2</v>
      </c>
      <c r="D3667" s="2">
        <v>827.44</v>
      </c>
      <c r="E3667" s="2">
        <f>Table29[[#This Row],[quantity]]*Table29[[#This Row],[unit_price]]</f>
        <v>1654.88</v>
      </c>
      <c r="F3667" t="str">
        <f>_xlfn.XLOOKUP(Table29[[#This Row],[product_id]],products!A:A,products!B:B)</f>
        <v>Diapers</v>
      </c>
      <c r="G3667" t="str">
        <f>_xlfn.XLOOKUP(B:B,products!A:A,products!C:C)</f>
        <v>Baby Care</v>
      </c>
      <c r="H3667" t="str">
        <f>_xlfn.XLOOKUP(Table29[[#This Row],[product_id]],products!A:A,products!D:D)</f>
        <v>Kurian, Patla and Sanghvi</v>
      </c>
      <c r="I3667" s="1">
        <f>_xlfn.XLOOKUP(Table29[[#This Row],[order_id]],orders!A:A,orders!C:C)</f>
        <v>45540.94027777778</v>
      </c>
      <c r="J3667" s="3">
        <f>_xlfn.XLOOKUP(Table29[[#This Row],[order_id]],orders!A:A,orders!B:B)</f>
        <v>26285589</v>
      </c>
      <c r="K3667" s="3" t="str">
        <f>_xlfn.XLOOKUP(Table29[[#This Row],[order_id]],orders!A:A,orders!E:E)</f>
        <v>Wallet</v>
      </c>
      <c r="L3667" s="3" t="str">
        <f>_xlfn.XLOOKUP(Table29[[#This Row],[customer id]],customers!A:A,customers!C:C)</f>
        <v>New</v>
      </c>
    </row>
    <row r="3668" spans="1:12" x14ac:dyDescent="0.35">
      <c r="A3668" s="3">
        <v>6223087303</v>
      </c>
      <c r="B3668">
        <v>784673</v>
      </c>
      <c r="C3668">
        <v>2</v>
      </c>
      <c r="D3668" s="2">
        <v>491.39</v>
      </c>
      <c r="E3668" s="2">
        <f>Table29[[#This Row],[quantity]]*Table29[[#This Row],[unit_price]]</f>
        <v>982.78</v>
      </c>
      <c r="F3668" t="str">
        <f>_xlfn.XLOOKUP(Table29[[#This Row],[product_id]],products!A:A,products!B:B)</f>
        <v>Dog Food</v>
      </c>
      <c r="G3668" t="str">
        <f>_xlfn.XLOOKUP(B:B,products!A:A,products!C:C)</f>
        <v>Pet Care</v>
      </c>
      <c r="H3668" t="str">
        <f>_xlfn.XLOOKUP(Table29[[#This Row],[product_id]],products!A:A,products!D:D)</f>
        <v>Ramanathan Group</v>
      </c>
      <c r="I3668" s="1">
        <f>_xlfn.XLOOKUP(Table29[[#This Row],[order_id]],orders!A:A,orders!C:C)</f>
        <v>45509.640277777777</v>
      </c>
      <c r="J3668" s="3">
        <f>_xlfn.XLOOKUP(Table29[[#This Row],[order_id]],orders!A:A,orders!B:B)</f>
        <v>65570302</v>
      </c>
      <c r="K3668" s="3" t="str">
        <f>_xlfn.XLOOKUP(Table29[[#This Row],[order_id]],orders!A:A,orders!E:E)</f>
        <v>Card</v>
      </c>
      <c r="L3668" s="3" t="str">
        <f>_xlfn.XLOOKUP(Table29[[#This Row],[customer id]],customers!A:A,customers!C:C)</f>
        <v>Inactive</v>
      </c>
    </row>
    <row r="3669" spans="1:12" x14ac:dyDescent="0.35">
      <c r="A3669" s="3">
        <v>403352765</v>
      </c>
      <c r="B3669">
        <v>537274</v>
      </c>
      <c r="C3669">
        <v>1</v>
      </c>
      <c r="D3669" s="2">
        <v>702.71</v>
      </c>
      <c r="E3669" s="2">
        <f>Table29[[#This Row],[quantity]]*Table29[[#This Row],[unit_price]]</f>
        <v>702.71</v>
      </c>
      <c r="F3669" t="str">
        <f>_xlfn.XLOOKUP(Table29[[#This Row],[product_id]],products!A:A,products!B:B)</f>
        <v>Pet Treats</v>
      </c>
      <c r="G3669" t="str">
        <f>_xlfn.XLOOKUP(B:B,products!A:A,products!C:C)</f>
        <v>Pet Care</v>
      </c>
      <c r="H3669" t="str">
        <f>_xlfn.XLOOKUP(Table29[[#This Row],[product_id]],products!A:A,products!D:D)</f>
        <v>Lal-Chauhan</v>
      </c>
      <c r="I3669" s="1">
        <f>_xlfn.XLOOKUP(Table29[[#This Row],[order_id]],orders!A:A,orders!C:C)</f>
        <v>45565.355555555558</v>
      </c>
      <c r="J3669" s="3">
        <f>_xlfn.XLOOKUP(Table29[[#This Row],[order_id]],orders!A:A,orders!B:B)</f>
        <v>4057678</v>
      </c>
      <c r="K3669" s="3" t="str">
        <f>_xlfn.XLOOKUP(Table29[[#This Row],[order_id]],orders!A:A,orders!E:E)</f>
        <v>Wallet</v>
      </c>
      <c r="L3669" s="3" t="str">
        <f>_xlfn.XLOOKUP(Table29[[#This Row],[customer id]],customers!A:A,customers!C:C)</f>
        <v>Inactive</v>
      </c>
    </row>
    <row r="3670" spans="1:12" x14ac:dyDescent="0.35">
      <c r="A3670" s="3">
        <v>7004560997</v>
      </c>
      <c r="B3670">
        <v>644847</v>
      </c>
      <c r="C3670">
        <v>2</v>
      </c>
      <c r="D3670" s="2">
        <v>622.80999999999995</v>
      </c>
      <c r="E3670" s="2">
        <f>Table29[[#This Row],[quantity]]*Table29[[#This Row],[unit_price]]</f>
        <v>1245.6199999999999</v>
      </c>
      <c r="F3670" t="str">
        <f>_xlfn.XLOOKUP(Table29[[#This Row],[product_id]],products!A:A,products!B:B)</f>
        <v>Salt</v>
      </c>
      <c r="G3670" t="str">
        <f>_xlfn.XLOOKUP(B:B,products!A:A,products!C:C)</f>
        <v>Grocery &amp; Staples</v>
      </c>
      <c r="H3670" t="str">
        <f>_xlfn.XLOOKUP(Table29[[#This Row],[product_id]],products!A:A,products!D:D)</f>
        <v>Jhaveri, Kata and Kapur</v>
      </c>
      <c r="I3670" s="1">
        <f>_xlfn.XLOOKUP(Table29[[#This Row],[order_id]],orders!A:A,orders!C:C)</f>
        <v>45555.09097222222</v>
      </c>
      <c r="J3670" s="3">
        <f>_xlfn.XLOOKUP(Table29[[#This Row],[order_id]],orders!A:A,orders!B:B)</f>
        <v>81994445</v>
      </c>
      <c r="K3670" s="3" t="str">
        <f>_xlfn.XLOOKUP(Table29[[#This Row],[order_id]],orders!A:A,orders!E:E)</f>
        <v>Cash</v>
      </c>
      <c r="L3670" s="3" t="str">
        <f>_xlfn.XLOOKUP(Table29[[#This Row],[customer id]],customers!A:A,customers!C:C)</f>
        <v>Premium</v>
      </c>
    </row>
    <row r="3671" spans="1:12" x14ac:dyDescent="0.35">
      <c r="A3671" s="3">
        <v>8159868515</v>
      </c>
      <c r="B3671">
        <v>564692</v>
      </c>
      <c r="C3671">
        <v>1</v>
      </c>
      <c r="D3671" s="2">
        <v>215.65</v>
      </c>
      <c r="E3671" s="2">
        <f>Table29[[#This Row],[quantity]]*Table29[[#This Row],[unit_price]]</f>
        <v>215.65</v>
      </c>
      <c r="F3671" t="str">
        <f>_xlfn.XLOOKUP(Table29[[#This Row],[product_id]],products!A:A,products!B:B)</f>
        <v>Cat Food</v>
      </c>
      <c r="G3671" t="str">
        <f>_xlfn.XLOOKUP(B:B,products!A:A,products!C:C)</f>
        <v>Pet Care</v>
      </c>
      <c r="H3671" t="str">
        <f>_xlfn.XLOOKUP(Table29[[#This Row],[product_id]],products!A:A,products!D:D)</f>
        <v>Krishna, Bail and Dyal</v>
      </c>
      <c r="I3671" s="1">
        <f>_xlfn.XLOOKUP(Table29[[#This Row],[order_id]],orders!A:A,orders!C:C)</f>
        <v>45394.488194444442</v>
      </c>
      <c r="J3671" s="3">
        <f>_xlfn.XLOOKUP(Table29[[#This Row],[order_id]],orders!A:A,orders!B:B)</f>
        <v>2558646</v>
      </c>
      <c r="K3671" s="3" t="str">
        <f>_xlfn.XLOOKUP(Table29[[#This Row],[order_id]],orders!A:A,orders!E:E)</f>
        <v>UPI</v>
      </c>
      <c r="L3671" s="3" t="str">
        <f>_xlfn.XLOOKUP(Table29[[#This Row],[customer id]],customers!A:A,customers!C:C)</f>
        <v>Premium</v>
      </c>
    </row>
    <row r="3672" spans="1:12" x14ac:dyDescent="0.35">
      <c r="A3672" s="3">
        <v>8854320668</v>
      </c>
      <c r="B3672">
        <v>123983</v>
      </c>
      <c r="C3672">
        <v>3</v>
      </c>
      <c r="D3672" s="2">
        <v>785.67</v>
      </c>
      <c r="E3672" s="2">
        <f>Table29[[#This Row],[quantity]]*Table29[[#This Row],[unit_price]]</f>
        <v>2357.0099999999998</v>
      </c>
      <c r="F3672" t="str">
        <f>_xlfn.XLOOKUP(Table29[[#This Row],[product_id]],products!A:A,products!B:B)</f>
        <v>Cough Syrup</v>
      </c>
      <c r="G3672" t="str">
        <f>_xlfn.XLOOKUP(B:B,products!A:A,products!C:C)</f>
        <v>Pharmacy</v>
      </c>
      <c r="H3672" t="str">
        <f>_xlfn.XLOOKUP(Table29[[#This Row],[product_id]],products!A:A,products!D:D)</f>
        <v>Kurian-Chhabra</v>
      </c>
      <c r="I3672" s="1">
        <f>_xlfn.XLOOKUP(Table29[[#This Row],[order_id]],orders!A:A,orders!C:C)</f>
        <v>45247.35</v>
      </c>
      <c r="J3672" s="3">
        <f>_xlfn.XLOOKUP(Table29[[#This Row],[order_id]],orders!A:A,orders!B:B)</f>
        <v>67918495</v>
      </c>
      <c r="K3672" s="3" t="str">
        <f>_xlfn.XLOOKUP(Table29[[#This Row],[order_id]],orders!A:A,orders!E:E)</f>
        <v>UPI</v>
      </c>
      <c r="L3672" s="3" t="str">
        <f>_xlfn.XLOOKUP(Table29[[#This Row],[customer id]],customers!A:A,customers!C:C)</f>
        <v>Inactive</v>
      </c>
    </row>
    <row r="3673" spans="1:12" x14ac:dyDescent="0.35">
      <c r="A3673" s="3">
        <v>2285302205</v>
      </c>
      <c r="B3673">
        <v>970529</v>
      </c>
      <c r="C3673">
        <v>3</v>
      </c>
      <c r="D3673" s="2">
        <v>827.44</v>
      </c>
      <c r="E3673" s="2">
        <f>Table29[[#This Row],[quantity]]*Table29[[#This Row],[unit_price]]</f>
        <v>2482.3200000000002</v>
      </c>
      <c r="F3673" t="str">
        <f>_xlfn.XLOOKUP(Table29[[#This Row],[product_id]],products!A:A,products!B:B)</f>
        <v>Diapers</v>
      </c>
      <c r="G3673" t="str">
        <f>_xlfn.XLOOKUP(B:B,products!A:A,products!C:C)</f>
        <v>Baby Care</v>
      </c>
      <c r="H3673" t="str">
        <f>_xlfn.XLOOKUP(Table29[[#This Row],[product_id]],products!A:A,products!D:D)</f>
        <v>Kurian, Patla and Sanghvi</v>
      </c>
      <c r="I3673" s="1">
        <f>_xlfn.XLOOKUP(Table29[[#This Row],[order_id]],orders!A:A,orders!C:C)</f>
        <v>45529.412499999999</v>
      </c>
      <c r="J3673" s="3">
        <f>_xlfn.XLOOKUP(Table29[[#This Row],[order_id]],orders!A:A,orders!B:B)</f>
        <v>13251137</v>
      </c>
      <c r="K3673" s="3" t="str">
        <f>_xlfn.XLOOKUP(Table29[[#This Row],[order_id]],orders!A:A,orders!E:E)</f>
        <v>Wallet</v>
      </c>
      <c r="L3673" s="3" t="str">
        <f>_xlfn.XLOOKUP(Table29[[#This Row],[customer id]],customers!A:A,customers!C:C)</f>
        <v>Premium</v>
      </c>
    </row>
    <row r="3674" spans="1:12" x14ac:dyDescent="0.35">
      <c r="A3674" s="3">
        <v>5160584867</v>
      </c>
      <c r="B3674">
        <v>672059</v>
      </c>
      <c r="C3674">
        <v>2</v>
      </c>
      <c r="D3674" s="2">
        <v>672.73</v>
      </c>
      <c r="E3674" s="2">
        <f>Table29[[#This Row],[quantity]]*Table29[[#This Row],[unit_price]]</f>
        <v>1345.46</v>
      </c>
      <c r="F3674" t="str">
        <f>_xlfn.XLOOKUP(Table29[[#This Row],[product_id]],products!A:A,products!B:B)</f>
        <v>Toothpaste</v>
      </c>
      <c r="G3674" t="str">
        <f>_xlfn.XLOOKUP(B:B,products!A:A,products!C:C)</f>
        <v>Personal Care</v>
      </c>
      <c r="H3674" t="str">
        <f>_xlfn.XLOOKUP(Table29[[#This Row],[product_id]],products!A:A,products!D:D)</f>
        <v>Kaur-Gola</v>
      </c>
      <c r="I3674" s="1">
        <f>_xlfn.XLOOKUP(Table29[[#This Row],[order_id]],orders!A:A,orders!C:C)</f>
        <v>45445.771527777775</v>
      </c>
      <c r="J3674" s="3">
        <f>_xlfn.XLOOKUP(Table29[[#This Row],[order_id]],orders!A:A,orders!B:B)</f>
        <v>34897081</v>
      </c>
      <c r="K3674" s="3" t="str">
        <f>_xlfn.XLOOKUP(Table29[[#This Row],[order_id]],orders!A:A,orders!E:E)</f>
        <v>Cash</v>
      </c>
      <c r="L3674" s="3" t="str">
        <f>_xlfn.XLOOKUP(Table29[[#This Row],[customer id]],customers!A:A,customers!C:C)</f>
        <v>Premium</v>
      </c>
    </row>
    <row r="3675" spans="1:12" x14ac:dyDescent="0.35">
      <c r="A3675" s="3">
        <v>4314105605</v>
      </c>
      <c r="B3675">
        <v>953175</v>
      </c>
      <c r="C3675">
        <v>3</v>
      </c>
      <c r="D3675" s="2">
        <v>225.21</v>
      </c>
      <c r="E3675" s="2">
        <f>Table29[[#This Row],[quantity]]*Table29[[#This Row],[unit_price]]</f>
        <v>675.63</v>
      </c>
      <c r="F3675" t="str">
        <f>_xlfn.XLOOKUP(Table29[[#This Row],[product_id]],products!A:A,products!B:B)</f>
        <v>Baby Food</v>
      </c>
      <c r="G3675" t="str">
        <f>_xlfn.XLOOKUP(B:B,products!A:A,products!C:C)</f>
        <v>Baby Care</v>
      </c>
      <c r="H3675" t="str">
        <f>_xlfn.XLOOKUP(Table29[[#This Row],[product_id]],products!A:A,products!D:D)</f>
        <v>Sehgal-Nagarajan</v>
      </c>
      <c r="I3675" s="1">
        <f>_xlfn.XLOOKUP(Table29[[#This Row],[order_id]],orders!A:A,orders!C:C)</f>
        <v>45485.770833333336</v>
      </c>
      <c r="J3675" s="3">
        <f>_xlfn.XLOOKUP(Table29[[#This Row],[order_id]],orders!A:A,orders!B:B)</f>
        <v>34787383</v>
      </c>
      <c r="K3675" s="3" t="str">
        <f>_xlfn.XLOOKUP(Table29[[#This Row],[order_id]],orders!A:A,orders!E:E)</f>
        <v>Wallet</v>
      </c>
      <c r="L3675" s="3" t="str">
        <f>_xlfn.XLOOKUP(Table29[[#This Row],[customer id]],customers!A:A,customers!C:C)</f>
        <v>Premium</v>
      </c>
    </row>
    <row r="3676" spans="1:12" x14ac:dyDescent="0.35">
      <c r="A3676" s="3">
        <v>9895756835</v>
      </c>
      <c r="B3676">
        <v>378230</v>
      </c>
      <c r="C3676">
        <v>2</v>
      </c>
      <c r="D3676" s="2">
        <v>166.42</v>
      </c>
      <c r="E3676" s="2">
        <f>Table29[[#This Row],[quantity]]*Table29[[#This Row],[unit_price]]</f>
        <v>332.84</v>
      </c>
      <c r="F3676" t="str">
        <f>_xlfn.XLOOKUP(Table29[[#This Row],[product_id]],products!A:A,products!B:B)</f>
        <v>Nuts</v>
      </c>
      <c r="G3676" t="str">
        <f>_xlfn.XLOOKUP(B:B,products!A:A,products!C:C)</f>
        <v>Snacks &amp; Munchies</v>
      </c>
      <c r="H3676" t="str">
        <f>_xlfn.XLOOKUP(Table29[[#This Row],[product_id]],products!A:A,products!D:D)</f>
        <v>Kala-Vig</v>
      </c>
      <c r="I3676" s="1">
        <f>_xlfn.XLOOKUP(Table29[[#This Row],[order_id]],orders!A:A,orders!C:C)</f>
        <v>45574.628472222219</v>
      </c>
      <c r="J3676" s="3">
        <f>_xlfn.XLOOKUP(Table29[[#This Row],[order_id]],orders!A:A,orders!B:B)</f>
        <v>10694081</v>
      </c>
      <c r="K3676" s="3" t="str">
        <f>_xlfn.XLOOKUP(Table29[[#This Row],[order_id]],orders!A:A,orders!E:E)</f>
        <v>Card</v>
      </c>
      <c r="L3676" s="3" t="str">
        <f>_xlfn.XLOOKUP(Table29[[#This Row],[customer id]],customers!A:A,customers!C:C)</f>
        <v>Regular</v>
      </c>
    </row>
    <row r="3677" spans="1:12" x14ac:dyDescent="0.35">
      <c r="A3677" s="3">
        <v>1975300826</v>
      </c>
      <c r="B3677">
        <v>36412</v>
      </c>
      <c r="C3677">
        <v>3</v>
      </c>
      <c r="D3677" s="2">
        <v>397.68</v>
      </c>
      <c r="E3677" s="2">
        <f>Table29[[#This Row],[quantity]]*Table29[[#This Row],[unit_price]]</f>
        <v>1193.04</v>
      </c>
      <c r="F3677" t="str">
        <f>_xlfn.XLOOKUP(Table29[[#This Row],[product_id]],products!A:A,products!B:B)</f>
        <v>Dish Soap</v>
      </c>
      <c r="G3677" t="str">
        <f>_xlfn.XLOOKUP(B:B,products!A:A,products!C:C)</f>
        <v>Household Care</v>
      </c>
      <c r="H3677" t="str">
        <f>_xlfn.XLOOKUP(Table29[[#This Row],[product_id]],products!A:A,products!D:D)</f>
        <v>Muni-Shankar</v>
      </c>
      <c r="I3677" s="1">
        <f>_xlfn.XLOOKUP(Table29[[#This Row],[order_id]],orders!A:A,orders!C:C)</f>
        <v>45560.750694444447</v>
      </c>
      <c r="J3677" s="3">
        <f>_xlfn.XLOOKUP(Table29[[#This Row],[order_id]],orders!A:A,orders!B:B)</f>
        <v>35885052</v>
      </c>
      <c r="K3677" s="3" t="str">
        <f>_xlfn.XLOOKUP(Table29[[#This Row],[order_id]],orders!A:A,orders!E:E)</f>
        <v>Wallet</v>
      </c>
      <c r="L3677" s="3" t="str">
        <f>_xlfn.XLOOKUP(Table29[[#This Row],[customer id]],customers!A:A,customers!C:C)</f>
        <v>Inactive</v>
      </c>
    </row>
    <row r="3678" spans="1:12" x14ac:dyDescent="0.35">
      <c r="A3678" s="3">
        <v>2214666083</v>
      </c>
      <c r="B3678">
        <v>435929</v>
      </c>
      <c r="C3678">
        <v>2</v>
      </c>
      <c r="D3678" s="2">
        <v>856.89</v>
      </c>
      <c r="E3678" s="2">
        <f>Table29[[#This Row],[quantity]]*Table29[[#This Row],[unit_price]]</f>
        <v>1713.78</v>
      </c>
      <c r="F3678" t="str">
        <f>_xlfn.XLOOKUP(Table29[[#This Row],[product_id]],products!A:A,products!B:B)</f>
        <v>Toilet Cleaner</v>
      </c>
      <c r="G3678" t="str">
        <f>_xlfn.XLOOKUP(B:B,products!A:A,products!C:C)</f>
        <v>Household Care</v>
      </c>
      <c r="H3678" t="str">
        <f>_xlfn.XLOOKUP(Table29[[#This Row],[product_id]],products!A:A,products!D:D)</f>
        <v>Memon Ltd</v>
      </c>
      <c r="I3678" s="1">
        <f>_xlfn.XLOOKUP(Table29[[#This Row],[order_id]],orders!A:A,orders!C:C)</f>
        <v>45517.719444444447</v>
      </c>
      <c r="J3678" s="3">
        <f>_xlfn.XLOOKUP(Table29[[#This Row],[order_id]],orders!A:A,orders!B:B)</f>
        <v>66427343</v>
      </c>
      <c r="K3678" s="3" t="str">
        <f>_xlfn.XLOOKUP(Table29[[#This Row],[order_id]],orders!A:A,orders!E:E)</f>
        <v>Cash</v>
      </c>
      <c r="L3678" s="3" t="str">
        <f>_xlfn.XLOOKUP(Table29[[#This Row],[customer id]],customers!A:A,customers!C:C)</f>
        <v>Premium</v>
      </c>
    </row>
    <row r="3679" spans="1:12" x14ac:dyDescent="0.35">
      <c r="A3679" s="3">
        <v>4735339432</v>
      </c>
      <c r="B3679">
        <v>540618</v>
      </c>
      <c r="C3679">
        <v>1</v>
      </c>
      <c r="D3679" s="2">
        <v>317.05</v>
      </c>
      <c r="E3679" s="2">
        <f>Table29[[#This Row],[quantity]]*Table29[[#This Row],[unit_price]]</f>
        <v>317.05</v>
      </c>
      <c r="F3679" t="str">
        <f>_xlfn.XLOOKUP(Table29[[#This Row],[product_id]],products!A:A,products!B:B)</f>
        <v>Popcorn</v>
      </c>
      <c r="G3679" t="str">
        <f>_xlfn.XLOOKUP(B:B,products!A:A,products!C:C)</f>
        <v>Snacks &amp; Munchies</v>
      </c>
      <c r="H3679" t="str">
        <f>_xlfn.XLOOKUP(Table29[[#This Row],[product_id]],products!A:A,products!D:D)</f>
        <v>Golla-Luthra</v>
      </c>
      <c r="I3679" s="1">
        <f>_xlfn.XLOOKUP(Table29[[#This Row],[order_id]],orders!A:A,orders!C:C)</f>
        <v>45355.129861111112</v>
      </c>
      <c r="J3679" s="3">
        <f>_xlfn.XLOOKUP(Table29[[#This Row],[order_id]],orders!A:A,orders!B:B)</f>
        <v>29653387</v>
      </c>
      <c r="K3679" s="3" t="str">
        <f>_xlfn.XLOOKUP(Table29[[#This Row],[order_id]],orders!A:A,orders!E:E)</f>
        <v>Cash</v>
      </c>
      <c r="L3679" s="3" t="str">
        <f>_xlfn.XLOOKUP(Table29[[#This Row],[customer id]],customers!A:A,customers!C:C)</f>
        <v>New</v>
      </c>
    </row>
    <row r="3680" spans="1:12" x14ac:dyDescent="0.35">
      <c r="A3680" s="3">
        <v>9863540120</v>
      </c>
      <c r="B3680">
        <v>124290</v>
      </c>
      <c r="C3680">
        <v>1</v>
      </c>
      <c r="D3680" s="2">
        <v>39.65</v>
      </c>
      <c r="E3680" s="2">
        <f>Table29[[#This Row],[quantity]]*Table29[[#This Row],[unit_price]]</f>
        <v>39.65</v>
      </c>
      <c r="F3680" t="str">
        <f>_xlfn.XLOOKUP(Table29[[#This Row],[product_id]],products!A:A,products!B:B)</f>
        <v>Lotion</v>
      </c>
      <c r="G3680" t="str">
        <f>_xlfn.XLOOKUP(B:B,products!A:A,products!C:C)</f>
        <v>Personal Care</v>
      </c>
      <c r="H3680" t="str">
        <f>_xlfn.XLOOKUP(Table29[[#This Row],[product_id]],products!A:A,products!D:D)</f>
        <v>Sachdev Group</v>
      </c>
      <c r="I3680" s="1">
        <f>_xlfn.XLOOKUP(Table29[[#This Row],[order_id]],orders!A:A,orders!C:C)</f>
        <v>45121.027777777781</v>
      </c>
      <c r="J3680" s="3">
        <f>_xlfn.XLOOKUP(Table29[[#This Row],[order_id]],orders!A:A,orders!B:B)</f>
        <v>33675108</v>
      </c>
      <c r="K3680" s="3" t="str">
        <f>_xlfn.XLOOKUP(Table29[[#This Row],[order_id]],orders!A:A,orders!E:E)</f>
        <v>Cash</v>
      </c>
      <c r="L3680" s="3" t="str">
        <f>_xlfn.XLOOKUP(Table29[[#This Row],[customer id]],customers!A:A,customers!C:C)</f>
        <v>Inactive</v>
      </c>
    </row>
    <row r="3681" spans="1:12" x14ac:dyDescent="0.35">
      <c r="A3681" s="3">
        <v>8789376461</v>
      </c>
      <c r="B3681">
        <v>903336</v>
      </c>
      <c r="C3681">
        <v>2</v>
      </c>
      <c r="D3681" s="2">
        <v>551.88</v>
      </c>
      <c r="E3681" s="2">
        <f>Table29[[#This Row],[quantity]]*Table29[[#This Row],[unit_price]]</f>
        <v>1103.76</v>
      </c>
      <c r="F3681" t="str">
        <f>_xlfn.XLOOKUP(Table29[[#This Row],[product_id]],products!A:A,products!B:B)</f>
        <v>Pulses</v>
      </c>
      <c r="G3681" t="str">
        <f>_xlfn.XLOOKUP(B:B,products!A:A,products!C:C)</f>
        <v>Grocery &amp; Staples</v>
      </c>
      <c r="H3681" t="str">
        <f>_xlfn.XLOOKUP(Table29[[#This Row],[product_id]],products!A:A,products!D:D)</f>
        <v>Vaidya, Amble and Palla</v>
      </c>
      <c r="I3681" s="1">
        <f>_xlfn.XLOOKUP(Table29[[#This Row],[order_id]],orders!A:A,orders!C:C)</f>
        <v>45186.04583333333</v>
      </c>
      <c r="J3681" s="3">
        <f>_xlfn.XLOOKUP(Table29[[#This Row],[order_id]],orders!A:A,orders!B:B)</f>
        <v>28394354</v>
      </c>
      <c r="K3681" s="3" t="str">
        <f>_xlfn.XLOOKUP(Table29[[#This Row],[order_id]],orders!A:A,orders!E:E)</f>
        <v>Wallet</v>
      </c>
      <c r="L3681" s="3" t="str">
        <f>_xlfn.XLOOKUP(Table29[[#This Row],[customer id]],customers!A:A,customers!C:C)</f>
        <v>Regular</v>
      </c>
    </row>
    <row r="3682" spans="1:12" x14ac:dyDescent="0.35">
      <c r="A3682" s="3">
        <v>4784591220</v>
      </c>
      <c r="B3682">
        <v>146840</v>
      </c>
      <c r="C3682">
        <v>2</v>
      </c>
      <c r="D3682" s="2">
        <v>786.85</v>
      </c>
      <c r="E3682" s="2">
        <f>Table29[[#This Row],[quantity]]*Table29[[#This Row],[unit_price]]</f>
        <v>1573.7</v>
      </c>
      <c r="F3682" t="str">
        <f>_xlfn.XLOOKUP(Table29[[#This Row],[product_id]],products!A:A,products!B:B)</f>
        <v>Bread</v>
      </c>
      <c r="G3682" t="str">
        <f>_xlfn.XLOOKUP(B:B,products!A:A,products!C:C)</f>
        <v>Dairy &amp; Breakfast</v>
      </c>
      <c r="H3682" t="str">
        <f>_xlfn.XLOOKUP(Table29[[#This Row],[product_id]],products!A:A,products!D:D)</f>
        <v>Bains, Deol and Vaidya</v>
      </c>
      <c r="I3682" s="1">
        <f>_xlfn.XLOOKUP(Table29[[#This Row],[order_id]],orders!A:A,orders!C:C)</f>
        <v>45594.144444444442</v>
      </c>
      <c r="J3682" s="3">
        <f>_xlfn.XLOOKUP(Table29[[#This Row],[order_id]],orders!A:A,orders!B:B)</f>
        <v>88923048</v>
      </c>
      <c r="K3682" s="3" t="str">
        <f>_xlfn.XLOOKUP(Table29[[#This Row],[order_id]],orders!A:A,orders!E:E)</f>
        <v>Wallet</v>
      </c>
      <c r="L3682" s="3" t="str">
        <f>_xlfn.XLOOKUP(Table29[[#This Row],[customer id]],customers!A:A,customers!C:C)</f>
        <v>Premium</v>
      </c>
    </row>
    <row r="3683" spans="1:12" x14ac:dyDescent="0.35">
      <c r="A3683" s="3">
        <v>6759658833</v>
      </c>
      <c r="B3683">
        <v>587645</v>
      </c>
      <c r="C3683">
        <v>3</v>
      </c>
      <c r="D3683" s="2">
        <v>801.81</v>
      </c>
      <c r="E3683" s="2">
        <f>Table29[[#This Row],[quantity]]*Table29[[#This Row],[unit_price]]</f>
        <v>2405.4299999999998</v>
      </c>
      <c r="F3683" t="str">
        <f>_xlfn.XLOOKUP(Table29[[#This Row],[product_id]],products!A:A,products!B:B)</f>
        <v>Vitamins</v>
      </c>
      <c r="G3683" t="str">
        <f>_xlfn.XLOOKUP(B:B,products!A:A,products!C:C)</f>
        <v>Pharmacy</v>
      </c>
      <c r="H3683" t="str">
        <f>_xlfn.XLOOKUP(Table29[[#This Row],[product_id]],products!A:A,products!D:D)</f>
        <v>Sura, Pillay and Mammen</v>
      </c>
      <c r="I3683" s="1">
        <f>_xlfn.XLOOKUP(Table29[[#This Row],[order_id]],orders!A:A,orders!C:C)</f>
        <v>45198.297222222223</v>
      </c>
      <c r="J3683" s="3">
        <f>_xlfn.XLOOKUP(Table29[[#This Row],[order_id]],orders!A:A,orders!B:B)</f>
        <v>84377964</v>
      </c>
      <c r="K3683" s="3" t="str">
        <f>_xlfn.XLOOKUP(Table29[[#This Row],[order_id]],orders!A:A,orders!E:E)</f>
        <v>UPI</v>
      </c>
      <c r="L3683" s="3" t="str">
        <f>_xlfn.XLOOKUP(Table29[[#This Row],[customer id]],customers!A:A,customers!C:C)</f>
        <v>Inactive</v>
      </c>
    </row>
    <row r="3684" spans="1:12" x14ac:dyDescent="0.35">
      <c r="A3684" s="3">
        <v>1241631129</v>
      </c>
      <c r="B3684">
        <v>820973</v>
      </c>
      <c r="C3684">
        <v>1</v>
      </c>
      <c r="D3684" s="2">
        <v>114.52</v>
      </c>
      <c r="E3684" s="2">
        <f>Table29[[#This Row],[quantity]]*Table29[[#This Row],[unit_price]]</f>
        <v>114.52</v>
      </c>
      <c r="F3684" t="str">
        <f>_xlfn.XLOOKUP(Table29[[#This Row],[product_id]],products!A:A,products!B:B)</f>
        <v>Baby Wipes</v>
      </c>
      <c r="G3684" t="str">
        <f>_xlfn.XLOOKUP(B:B,products!A:A,products!C:C)</f>
        <v>Baby Care</v>
      </c>
      <c r="H3684" t="str">
        <f>_xlfn.XLOOKUP(Table29[[#This Row],[product_id]],products!A:A,products!D:D)</f>
        <v>Lall LLC</v>
      </c>
      <c r="I3684" s="1">
        <f>_xlfn.XLOOKUP(Table29[[#This Row],[order_id]],orders!A:A,orders!C:C)</f>
        <v>45408.885416666664</v>
      </c>
      <c r="J3684" s="3">
        <f>_xlfn.XLOOKUP(Table29[[#This Row],[order_id]],orders!A:A,orders!B:B)</f>
        <v>3897936</v>
      </c>
      <c r="K3684" s="3" t="str">
        <f>_xlfn.XLOOKUP(Table29[[#This Row],[order_id]],orders!A:A,orders!E:E)</f>
        <v>UPI</v>
      </c>
      <c r="L3684" s="3" t="str">
        <f>_xlfn.XLOOKUP(Table29[[#This Row],[customer id]],customers!A:A,customers!C:C)</f>
        <v>Premium</v>
      </c>
    </row>
    <row r="3685" spans="1:12" x14ac:dyDescent="0.35">
      <c r="A3685" s="3">
        <v>8803314647</v>
      </c>
      <c r="B3685">
        <v>367391</v>
      </c>
      <c r="C3685">
        <v>3</v>
      </c>
      <c r="D3685" s="2">
        <v>939.55</v>
      </c>
      <c r="E3685" s="2">
        <f>Table29[[#This Row],[quantity]]*Table29[[#This Row],[unit_price]]</f>
        <v>2818.6499999999996</v>
      </c>
      <c r="F3685" t="str">
        <f>_xlfn.XLOOKUP(Table29[[#This Row],[product_id]],products!A:A,products!B:B)</f>
        <v>Baby Wipes</v>
      </c>
      <c r="G3685" t="str">
        <f>_xlfn.XLOOKUP(B:B,products!A:A,products!C:C)</f>
        <v>Baby Care</v>
      </c>
      <c r="H3685" t="str">
        <f>_xlfn.XLOOKUP(Table29[[#This Row],[product_id]],products!A:A,products!D:D)</f>
        <v>Talwar and Sons</v>
      </c>
      <c r="I3685" s="1">
        <f>_xlfn.XLOOKUP(Table29[[#This Row],[order_id]],orders!A:A,orders!C:C)</f>
        <v>45521.195833333331</v>
      </c>
      <c r="J3685" s="3">
        <f>_xlfn.XLOOKUP(Table29[[#This Row],[order_id]],orders!A:A,orders!B:B)</f>
        <v>93938425</v>
      </c>
      <c r="K3685" s="3" t="str">
        <f>_xlfn.XLOOKUP(Table29[[#This Row],[order_id]],orders!A:A,orders!E:E)</f>
        <v>UPI</v>
      </c>
      <c r="L3685" s="3" t="str">
        <f>_xlfn.XLOOKUP(Table29[[#This Row],[customer id]],customers!A:A,customers!C:C)</f>
        <v>Regular</v>
      </c>
    </row>
    <row r="3686" spans="1:12" x14ac:dyDescent="0.35">
      <c r="A3686" s="3">
        <v>1016410657</v>
      </c>
      <c r="B3686">
        <v>798639</v>
      </c>
      <c r="C3686">
        <v>2</v>
      </c>
      <c r="D3686" s="2">
        <v>211.25</v>
      </c>
      <c r="E3686" s="2">
        <f>Table29[[#This Row],[quantity]]*Table29[[#This Row],[unit_price]]</f>
        <v>422.5</v>
      </c>
      <c r="F3686" t="str">
        <f>_xlfn.XLOOKUP(Table29[[#This Row],[product_id]],products!A:A,products!B:B)</f>
        <v>Eggs</v>
      </c>
      <c r="G3686" t="str">
        <f>_xlfn.XLOOKUP(B:B,products!A:A,products!C:C)</f>
        <v>Dairy &amp; Breakfast</v>
      </c>
      <c r="H3686" t="str">
        <f>_xlfn.XLOOKUP(Table29[[#This Row],[product_id]],products!A:A,products!D:D)</f>
        <v>Subramaniam LLC</v>
      </c>
      <c r="I3686" s="1">
        <f>_xlfn.XLOOKUP(Table29[[#This Row],[order_id]],orders!A:A,orders!C:C)</f>
        <v>45231.961805555555</v>
      </c>
      <c r="J3686" s="3">
        <f>_xlfn.XLOOKUP(Table29[[#This Row],[order_id]],orders!A:A,orders!B:B)</f>
        <v>32830199</v>
      </c>
      <c r="K3686" s="3" t="str">
        <f>_xlfn.XLOOKUP(Table29[[#This Row],[order_id]],orders!A:A,orders!E:E)</f>
        <v>Card</v>
      </c>
      <c r="L3686" s="3" t="str">
        <f>_xlfn.XLOOKUP(Table29[[#This Row],[customer id]],customers!A:A,customers!C:C)</f>
        <v>Premium</v>
      </c>
    </row>
    <row r="3687" spans="1:12" x14ac:dyDescent="0.35">
      <c r="A3687" s="3">
        <v>8284240513</v>
      </c>
      <c r="B3687">
        <v>39154</v>
      </c>
      <c r="C3687">
        <v>3</v>
      </c>
      <c r="D3687" s="2">
        <v>946.86</v>
      </c>
      <c r="E3687" s="2">
        <f>Table29[[#This Row],[quantity]]*Table29[[#This Row],[unit_price]]</f>
        <v>2840.58</v>
      </c>
      <c r="F3687" t="str">
        <f>_xlfn.XLOOKUP(Table29[[#This Row],[product_id]],products!A:A,products!B:B)</f>
        <v>Mangoes</v>
      </c>
      <c r="G3687" t="str">
        <f>_xlfn.XLOOKUP(B:B,products!A:A,products!C:C)</f>
        <v>Fruits &amp; Vegetables</v>
      </c>
      <c r="H3687" t="str">
        <f>_xlfn.XLOOKUP(Table29[[#This Row],[product_id]],products!A:A,products!D:D)</f>
        <v>Suresh, Bose and Bajwa</v>
      </c>
      <c r="I3687" s="1">
        <f>_xlfn.XLOOKUP(Table29[[#This Row],[order_id]],orders!A:A,orders!C:C)</f>
        <v>45021.477777777778</v>
      </c>
      <c r="J3687" s="3">
        <f>_xlfn.XLOOKUP(Table29[[#This Row],[order_id]],orders!A:A,orders!B:B)</f>
        <v>949062</v>
      </c>
      <c r="K3687" s="3" t="str">
        <f>_xlfn.XLOOKUP(Table29[[#This Row],[order_id]],orders!A:A,orders!E:E)</f>
        <v>Card</v>
      </c>
      <c r="L3687" s="3" t="str">
        <f>_xlfn.XLOOKUP(Table29[[#This Row],[customer id]],customers!A:A,customers!C:C)</f>
        <v>Inactive</v>
      </c>
    </row>
    <row r="3688" spans="1:12" x14ac:dyDescent="0.35">
      <c r="A3688" s="3">
        <v>343239069</v>
      </c>
      <c r="B3688">
        <v>455083</v>
      </c>
      <c r="C3688">
        <v>3</v>
      </c>
      <c r="D3688" s="2">
        <v>959.01</v>
      </c>
      <c r="E3688" s="2">
        <f>Table29[[#This Row],[quantity]]*Table29[[#This Row],[unit_price]]</f>
        <v>2877.0299999999997</v>
      </c>
      <c r="F3688" t="str">
        <f>_xlfn.XLOOKUP(Table29[[#This Row],[product_id]],products!A:A,products!B:B)</f>
        <v>Butter</v>
      </c>
      <c r="G3688" t="str">
        <f>_xlfn.XLOOKUP(B:B,products!A:A,products!C:C)</f>
        <v>Dairy &amp; Breakfast</v>
      </c>
      <c r="H3688" t="str">
        <f>_xlfn.XLOOKUP(Table29[[#This Row],[product_id]],products!A:A,products!D:D)</f>
        <v>Dutta Inc</v>
      </c>
      <c r="I3688" s="1">
        <f>_xlfn.XLOOKUP(Table29[[#This Row],[order_id]],orders!A:A,orders!C:C)</f>
        <v>45334.727777777778</v>
      </c>
      <c r="J3688" s="3">
        <f>_xlfn.XLOOKUP(Table29[[#This Row],[order_id]],orders!A:A,orders!B:B)</f>
        <v>41439103</v>
      </c>
      <c r="K3688" s="3" t="str">
        <f>_xlfn.XLOOKUP(Table29[[#This Row],[order_id]],orders!A:A,orders!E:E)</f>
        <v>UPI</v>
      </c>
      <c r="L3688" s="3" t="str">
        <f>_xlfn.XLOOKUP(Table29[[#This Row],[customer id]],customers!A:A,customers!C:C)</f>
        <v>Premium</v>
      </c>
    </row>
    <row r="3689" spans="1:12" x14ac:dyDescent="0.35">
      <c r="A3689" s="3">
        <v>3941137932</v>
      </c>
      <c r="B3689">
        <v>385113</v>
      </c>
      <c r="C3689">
        <v>2</v>
      </c>
      <c r="D3689" s="2">
        <v>816.38</v>
      </c>
      <c r="E3689" s="2">
        <f>Table29[[#This Row],[quantity]]*Table29[[#This Row],[unit_price]]</f>
        <v>1632.76</v>
      </c>
      <c r="F3689" t="str">
        <f>_xlfn.XLOOKUP(Table29[[#This Row],[product_id]],products!A:A,products!B:B)</f>
        <v>Lotion</v>
      </c>
      <c r="G3689" t="str">
        <f>_xlfn.XLOOKUP(B:B,products!A:A,products!C:C)</f>
        <v>Personal Care</v>
      </c>
      <c r="H3689" t="str">
        <f>_xlfn.XLOOKUP(Table29[[#This Row],[product_id]],products!A:A,products!D:D)</f>
        <v>Sampath, Mane and Mody</v>
      </c>
      <c r="I3689" s="1">
        <f>_xlfn.XLOOKUP(Table29[[#This Row],[order_id]],orders!A:A,orders!C:C)</f>
        <v>45350.591666666667</v>
      </c>
      <c r="J3689" s="3">
        <f>_xlfn.XLOOKUP(Table29[[#This Row],[order_id]],orders!A:A,orders!B:B)</f>
        <v>84929351</v>
      </c>
      <c r="K3689" s="3" t="str">
        <f>_xlfn.XLOOKUP(Table29[[#This Row],[order_id]],orders!A:A,orders!E:E)</f>
        <v>Wallet</v>
      </c>
      <c r="L3689" s="3" t="str">
        <f>_xlfn.XLOOKUP(Table29[[#This Row],[customer id]],customers!A:A,customers!C:C)</f>
        <v>Regular</v>
      </c>
    </row>
    <row r="3690" spans="1:12" x14ac:dyDescent="0.35">
      <c r="A3690" s="3">
        <v>8955573840</v>
      </c>
      <c r="B3690">
        <v>880510</v>
      </c>
      <c r="C3690">
        <v>1</v>
      </c>
      <c r="D3690" s="2">
        <v>951.43</v>
      </c>
      <c r="E3690" s="2">
        <f>Table29[[#This Row],[quantity]]*Table29[[#This Row],[unit_price]]</f>
        <v>951.43</v>
      </c>
      <c r="F3690" t="str">
        <f>_xlfn.XLOOKUP(Table29[[#This Row],[product_id]],products!A:A,products!B:B)</f>
        <v>Bread</v>
      </c>
      <c r="G3690" t="str">
        <f>_xlfn.XLOOKUP(B:B,products!A:A,products!C:C)</f>
        <v>Dairy &amp; Breakfast</v>
      </c>
      <c r="H3690" t="str">
        <f>_xlfn.XLOOKUP(Table29[[#This Row],[product_id]],products!A:A,products!D:D)</f>
        <v>Roy-Char</v>
      </c>
      <c r="I3690" s="1">
        <f>_xlfn.XLOOKUP(Table29[[#This Row],[order_id]],orders!A:A,orders!C:C)</f>
        <v>45135.345138888886</v>
      </c>
      <c r="J3690" s="3">
        <f>_xlfn.XLOOKUP(Table29[[#This Row],[order_id]],orders!A:A,orders!B:B)</f>
        <v>21461764</v>
      </c>
      <c r="K3690" s="3" t="str">
        <f>_xlfn.XLOOKUP(Table29[[#This Row],[order_id]],orders!A:A,orders!E:E)</f>
        <v>Cash</v>
      </c>
      <c r="L3690" s="3" t="str">
        <f>_xlfn.XLOOKUP(Table29[[#This Row],[customer id]],customers!A:A,customers!C:C)</f>
        <v>Premium</v>
      </c>
    </row>
    <row r="3691" spans="1:12" x14ac:dyDescent="0.35">
      <c r="A3691" s="3">
        <v>6832435511</v>
      </c>
      <c r="B3691">
        <v>739534</v>
      </c>
      <c r="C3691">
        <v>3</v>
      </c>
      <c r="D3691" s="2">
        <v>994.56</v>
      </c>
      <c r="E3691" s="2">
        <f>Table29[[#This Row],[quantity]]*Table29[[#This Row],[unit_price]]</f>
        <v>2983.68</v>
      </c>
      <c r="F3691" t="str">
        <f>_xlfn.XLOOKUP(Table29[[#This Row],[product_id]],products!A:A,products!B:B)</f>
        <v>Toilet Cleaner</v>
      </c>
      <c r="G3691" t="str">
        <f>_xlfn.XLOOKUP(B:B,products!A:A,products!C:C)</f>
        <v>Household Care</v>
      </c>
      <c r="H3691" t="str">
        <f>_xlfn.XLOOKUP(Table29[[#This Row],[product_id]],products!A:A,products!D:D)</f>
        <v>Gera, Narang and Karpe</v>
      </c>
      <c r="I3691" s="1">
        <f>_xlfn.XLOOKUP(Table29[[#This Row],[order_id]],orders!A:A,orders!C:C)</f>
        <v>45034.645833333336</v>
      </c>
      <c r="J3691" s="3">
        <f>_xlfn.XLOOKUP(Table29[[#This Row],[order_id]],orders!A:A,orders!B:B)</f>
        <v>62971413</v>
      </c>
      <c r="K3691" s="3" t="str">
        <f>_xlfn.XLOOKUP(Table29[[#This Row],[order_id]],orders!A:A,orders!E:E)</f>
        <v>Cash</v>
      </c>
      <c r="L3691" s="3" t="str">
        <f>_xlfn.XLOOKUP(Table29[[#This Row],[customer id]],customers!A:A,customers!C:C)</f>
        <v>Inactive</v>
      </c>
    </row>
    <row r="3692" spans="1:12" x14ac:dyDescent="0.35">
      <c r="A3692" s="3">
        <v>3014319697</v>
      </c>
      <c r="B3692">
        <v>712003</v>
      </c>
      <c r="C3692">
        <v>2</v>
      </c>
      <c r="D3692" s="2">
        <v>671.68</v>
      </c>
      <c r="E3692" s="2">
        <f>Table29[[#This Row],[quantity]]*Table29[[#This Row],[unit_price]]</f>
        <v>1343.36</v>
      </c>
      <c r="F3692" t="str">
        <f>_xlfn.XLOOKUP(Table29[[#This Row],[product_id]],products!A:A,products!B:B)</f>
        <v>Cola</v>
      </c>
      <c r="G3692" t="str">
        <f>_xlfn.XLOOKUP(B:B,products!A:A,products!C:C)</f>
        <v>Cold Drinks &amp; Juices</v>
      </c>
      <c r="H3692" t="str">
        <f>_xlfn.XLOOKUP(Table29[[#This Row],[product_id]],products!A:A,products!D:D)</f>
        <v>Karan, Bandi and Acharya</v>
      </c>
      <c r="I3692" s="1">
        <f>_xlfn.XLOOKUP(Table29[[#This Row],[order_id]],orders!A:A,orders!C:C)</f>
        <v>45165.210416666669</v>
      </c>
      <c r="J3692" s="3">
        <f>_xlfn.XLOOKUP(Table29[[#This Row],[order_id]],orders!A:A,orders!B:B)</f>
        <v>28428852</v>
      </c>
      <c r="K3692" s="3" t="str">
        <f>_xlfn.XLOOKUP(Table29[[#This Row],[order_id]],orders!A:A,orders!E:E)</f>
        <v>Cash</v>
      </c>
      <c r="L3692" s="3" t="str">
        <f>_xlfn.XLOOKUP(Table29[[#This Row],[customer id]],customers!A:A,customers!C:C)</f>
        <v>Inactive</v>
      </c>
    </row>
    <row r="3693" spans="1:12" x14ac:dyDescent="0.35">
      <c r="A3693" s="3">
        <v>7367717333</v>
      </c>
      <c r="B3693">
        <v>679321</v>
      </c>
      <c r="C3693">
        <v>3</v>
      </c>
      <c r="D3693" s="2">
        <v>738.46</v>
      </c>
      <c r="E3693" s="2">
        <f>Table29[[#This Row],[quantity]]*Table29[[#This Row],[unit_price]]</f>
        <v>2215.38</v>
      </c>
      <c r="F3693" t="str">
        <f>_xlfn.XLOOKUP(Table29[[#This Row],[product_id]],products!A:A,products!B:B)</f>
        <v>Cola</v>
      </c>
      <c r="G3693" t="str">
        <f>_xlfn.XLOOKUP(B:B,products!A:A,products!C:C)</f>
        <v>Cold Drinks &amp; Juices</v>
      </c>
      <c r="H3693" t="str">
        <f>_xlfn.XLOOKUP(Table29[[#This Row],[product_id]],products!A:A,products!D:D)</f>
        <v>Khurana-Dewan</v>
      </c>
      <c r="I3693" s="1">
        <f>_xlfn.XLOOKUP(Table29[[#This Row],[order_id]],orders!A:A,orders!C:C)</f>
        <v>45137.427083333336</v>
      </c>
      <c r="J3693" s="3">
        <f>_xlfn.XLOOKUP(Table29[[#This Row],[order_id]],orders!A:A,orders!B:B)</f>
        <v>11047835</v>
      </c>
      <c r="K3693" s="3" t="str">
        <f>_xlfn.XLOOKUP(Table29[[#This Row],[order_id]],orders!A:A,orders!E:E)</f>
        <v>Card</v>
      </c>
      <c r="L3693" s="3" t="str">
        <f>_xlfn.XLOOKUP(Table29[[#This Row],[customer id]],customers!A:A,customers!C:C)</f>
        <v>Regular</v>
      </c>
    </row>
    <row r="3694" spans="1:12" x14ac:dyDescent="0.35">
      <c r="A3694" s="3">
        <v>9389677233</v>
      </c>
      <c r="B3694">
        <v>891833</v>
      </c>
      <c r="C3694">
        <v>3</v>
      </c>
      <c r="D3694" s="2">
        <v>493.19</v>
      </c>
      <c r="E3694" s="2">
        <f>Table29[[#This Row],[quantity]]*Table29[[#This Row],[unit_price]]</f>
        <v>1479.57</v>
      </c>
      <c r="F3694" t="str">
        <f>_xlfn.XLOOKUP(Table29[[#This Row],[product_id]],products!A:A,products!B:B)</f>
        <v>Curd</v>
      </c>
      <c r="G3694" t="str">
        <f>_xlfn.XLOOKUP(B:B,products!A:A,products!C:C)</f>
        <v>Dairy &amp; Breakfast</v>
      </c>
      <c r="H3694" t="str">
        <f>_xlfn.XLOOKUP(Table29[[#This Row],[product_id]],products!A:A,products!D:D)</f>
        <v>Mani PLC</v>
      </c>
      <c r="I3694" s="1">
        <f>_xlfn.XLOOKUP(Table29[[#This Row],[order_id]],orders!A:A,orders!C:C)</f>
        <v>45514.524305555555</v>
      </c>
      <c r="J3694" s="3">
        <f>_xlfn.XLOOKUP(Table29[[#This Row],[order_id]],orders!A:A,orders!B:B)</f>
        <v>99714944</v>
      </c>
      <c r="K3694" s="3" t="str">
        <f>_xlfn.XLOOKUP(Table29[[#This Row],[order_id]],orders!A:A,orders!E:E)</f>
        <v>Cash</v>
      </c>
      <c r="L3694" s="3" t="str">
        <f>_xlfn.XLOOKUP(Table29[[#This Row],[customer id]],customers!A:A,customers!C:C)</f>
        <v>New</v>
      </c>
    </row>
    <row r="3695" spans="1:12" x14ac:dyDescent="0.35">
      <c r="A3695" s="3">
        <v>2929883167</v>
      </c>
      <c r="B3695">
        <v>39154</v>
      </c>
      <c r="C3695">
        <v>1</v>
      </c>
      <c r="D3695" s="2">
        <v>946.86</v>
      </c>
      <c r="E3695" s="2">
        <f>Table29[[#This Row],[quantity]]*Table29[[#This Row],[unit_price]]</f>
        <v>946.86</v>
      </c>
      <c r="F3695" t="str">
        <f>_xlfn.XLOOKUP(Table29[[#This Row],[product_id]],products!A:A,products!B:B)</f>
        <v>Mangoes</v>
      </c>
      <c r="G3695" t="str">
        <f>_xlfn.XLOOKUP(B:B,products!A:A,products!C:C)</f>
        <v>Fruits &amp; Vegetables</v>
      </c>
      <c r="H3695" t="str">
        <f>_xlfn.XLOOKUP(Table29[[#This Row],[product_id]],products!A:A,products!D:D)</f>
        <v>Suresh, Bose and Bajwa</v>
      </c>
      <c r="I3695" s="1">
        <f>_xlfn.XLOOKUP(Table29[[#This Row],[order_id]],orders!A:A,orders!C:C)</f>
        <v>45265.695138888892</v>
      </c>
      <c r="J3695" s="3">
        <f>_xlfn.XLOOKUP(Table29[[#This Row],[order_id]],orders!A:A,orders!B:B)</f>
        <v>41146001</v>
      </c>
      <c r="K3695" s="3" t="str">
        <f>_xlfn.XLOOKUP(Table29[[#This Row],[order_id]],orders!A:A,orders!E:E)</f>
        <v>UPI</v>
      </c>
      <c r="L3695" s="3" t="str">
        <f>_xlfn.XLOOKUP(Table29[[#This Row],[customer id]],customers!A:A,customers!C:C)</f>
        <v>Regular</v>
      </c>
    </row>
    <row r="3696" spans="1:12" x14ac:dyDescent="0.35">
      <c r="A3696" s="3">
        <v>9045592834</v>
      </c>
      <c r="B3696">
        <v>473647</v>
      </c>
      <c r="C3696">
        <v>2</v>
      </c>
      <c r="D3696" s="2">
        <v>43.05</v>
      </c>
      <c r="E3696" s="2">
        <f>Table29[[#This Row],[quantity]]*Table29[[#This Row],[unit_price]]</f>
        <v>86.1</v>
      </c>
      <c r="F3696" t="str">
        <f>_xlfn.XLOOKUP(Table29[[#This Row],[product_id]],products!A:A,products!B:B)</f>
        <v>Toothpaste</v>
      </c>
      <c r="G3696" t="str">
        <f>_xlfn.XLOOKUP(B:B,products!A:A,products!C:C)</f>
        <v>Personal Care</v>
      </c>
      <c r="H3696" t="str">
        <f>_xlfn.XLOOKUP(Table29[[#This Row],[product_id]],products!A:A,products!D:D)</f>
        <v>Ben-Ravi</v>
      </c>
      <c r="I3696" s="1">
        <f>_xlfn.XLOOKUP(Table29[[#This Row],[order_id]],orders!A:A,orders!C:C)</f>
        <v>45595.702777777777</v>
      </c>
      <c r="J3696" s="3">
        <f>_xlfn.XLOOKUP(Table29[[#This Row],[order_id]],orders!A:A,orders!B:B)</f>
        <v>84119685</v>
      </c>
      <c r="K3696" s="3" t="str">
        <f>_xlfn.XLOOKUP(Table29[[#This Row],[order_id]],orders!A:A,orders!E:E)</f>
        <v>Cash</v>
      </c>
      <c r="L3696" s="3" t="str">
        <f>_xlfn.XLOOKUP(Table29[[#This Row],[customer id]],customers!A:A,customers!C:C)</f>
        <v>Inactive</v>
      </c>
    </row>
    <row r="3697" spans="1:12" x14ac:dyDescent="0.35">
      <c r="A3697" s="3">
        <v>7128308885</v>
      </c>
      <c r="B3697">
        <v>673058</v>
      </c>
      <c r="C3697">
        <v>2</v>
      </c>
      <c r="D3697" s="2">
        <v>765.76</v>
      </c>
      <c r="E3697" s="2">
        <f>Table29[[#This Row],[quantity]]*Table29[[#This Row],[unit_price]]</f>
        <v>1531.52</v>
      </c>
      <c r="F3697" t="str">
        <f>_xlfn.XLOOKUP(Table29[[#This Row],[product_id]],products!A:A,products!B:B)</f>
        <v>Cough Syrup</v>
      </c>
      <c r="G3697" t="str">
        <f>_xlfn.XLOOKUP(B:B,products!A:A,products!C:C)</f>
        <v>Pharmacy</v>
      </c>
      <c r="H3697" t="str">
        <f>_xlfn.XLOOKUP(Table29[[#This Row],[product_id]],products!A:A,products!D:D)</f>
        <v>Balan-Madan</v>
      </c>
      <c r="I3697" s="1">
        <f>_xlfn.XLOOKUP(Table29[[#This Row],[order_id]],orders!A:A,orders!C:C)</f>
        <v>45274.443055555559</v>
      </c>
      <c r="J3697" s="3">
        <f>_xlfn.XLOOKUP(Table29[[#This Row],[order_id]],orders!A:A,orders!B:B)</f>
        <v>76604145</v>
      </c>
      <c r="K3697" s="3" t="str">
        <f>_xlfn.XLOOKUP(Table29[[#This Row],[order_id]],orders!A:A,orders!E:E)</f>
        <v>Cash</v>
      </c>
      <c r="L3697" s="3" t="str">
        <f>_xlfn.XLOOKUP(Table29[[#This Row],[customer id]],customers!A:A,customers!C:C)</f>
        <v>Regular</v>
      </c>
    </row>
    <row r="3698" spans="1:12" x14ac:dyDescent="0.35">
      <c r="A3698" s="3">
        <v>2060028411</v>
      </c>
      <c r="B3698">
        <v>240179</v>
      </c>
      <c r="C3698">
        <v>2</v>
      </c>
      <c r="D3698" s="2">
        <v>90.56</v>
      </c>
      <c r="E3698" s="2">
        <f>Table29[[#This Row],[quantity]]*Table29[[#This Row],[unit_price]]</f>
        <v>181.12</v>
      </c>
      <c r="F3698" t="str">
        <f>_xlfn.XLOOKUP(Table29[[#This Row],[product_id]],products!A:A,products!B:B)</f>
        <v>Cough Syrup</v>
      </c>
      <c r="G3698" t="str">
        <f>_xlfn.XLOOKUP(B:B,products!A:A,products!C:C)</f>
        <v>Pharmacy</v>
      </c>
      <c r="H3698" t="str">
        <f>_xlfn.XLOOKUP(Table29[[#This Row],[product_id]],products!A:A,products!D:D)</f>
        <v>Ram-Suri</v>
      </c>
      <c r="I3698" s="1">
        <f>_xlfn.XLOOKUP(Table29[[#This Row],[order_id]],orders!A:A,orders!C:C)</f>
        <v>45245.788194444445</v>
      </c>
      <c r="J3698" s="3">
        <f>_xlfn.XLOOKUP(Table29[[#This Row],[order_id]],orders!A:A,orders!B:B)</f>
        <v>27694927</v>
      </c>
      <c r="K3698" s="3" t="str">
        <f>_xlfn.XLOOKUP(Table29[[#This Row],[order_id]],orders!A:A,orders!E:E)</f>
        <v>Wallet</v>
      </c>
      <c r="L3698" s="3" t="str">
        <f>_xlfn.XLOOKUP(Table29[[#This Row],[customer id]],customers!A:A,customers!C:C)</f>
        <v>Premium</v>
      </c>
    </row>
    <row r="3699" spans="1:12" x14ac:dyDescent="0.35">
      <c r="A3699" s="3">
        <v>3856301920</v>
      </c>
      <c r="B3699">
        <v>4452</v>
      </c>
      <c r="C3699">
        <v>1</v>
      </c>
      <c r="D3699" s="2">
        <v>169.88</v>
      </c>
      <c r="E3699" s="2">
        <f>Table29[[#This Row],[quantity]]*Table29[[#This Row],[unit_price]]</f>
        <v>169.88</v>
      </c>
      <c r="F3699" t="str">
        <f>_xlfn.XLOOKUP(Table29[[#This Row],[product_id]],products!A:A,products!B:B)</f>
        <v>Baby Wipes</v>
      </c>
      <c r="G3699" t="str">
        <f>_xlfn.XLOOKUP(B:B,products!A:A,products!C:C)</f>
        <v>Baby Care</v>
      </c>
      <c r="H3699" t="str">
        <f>_xlfn.XLOOKUP(Table29[[#This Row],[product_id]],products!A:A,products!D:D)</f>
        <v>Morar-Mistry</v>
      </c>
      <c r="I3699" s="1">
        <f>_xlfn.XLOOKUP(Table29[[#This Row],[order_id]],orders!A:A,orders!C:C)</f>
        <v>45478.171527777777</v>
      </c>
      <c r="J3699" s="3">
        <f>_xlfn.XLOOKUP(Table29[[#This Row],[order_id]],orders!A:A,orders!B:B)</f>
        <v>63339001</v>
      </c>
      <c r="K3699" s="3" t="str">
        <f>_xlfn.XLOOKUP(Table29[[#This Row],[order_id]],orders!A:A,orders!E:E)</f>
        <v>Wallet</v>
      </c>
      <c r="L3699" s="3" t="str">
        <f>_xlfn.XLOOKUP(Table29[[#This Row],[customer id]],customers!A:A,customers!C:C)</f>
        <v>New</v>
      </c>
    </row>
    <row r="3700" spans="1:12" x14ac:dyDescent="0.35">
      <c r="A3700" s="3">
        <v>7248479077</v>
      </c>
      <c r="B3700">
        <v>306177</v>
      </c>
      <c r="C3700">
        <v>2</v>
      </c>
      <c r="D3700" s="2">
        <v>769.24</v>
      </c>
      <c r="E3700" s="2">
        <f>Table29[[#This Row],[quantity]]*Table29[[#This Row],[unit_price]]</f>
        <v>1538.48</v>
      </c>
      <c r="F3700" t="str">
        <f>_xlfn.XLOOKUP(Table29[[#This Row],[product_id]],products!A:A,products!B:B)</f>
        <v>Frozen Biryani</v>
      </c>
      <c r="G3700" t="str">
        <f>_xlfn.XLOOKUP(B:B,products!A:A,products!C:C)</f>
        <v>Instant &amp; Frozen Food</v>
      </c>
      <c r="H3700" t="str">
        <f>_xlfn.XLOOKUP(Table29[[#This Row],[product_id]],products!A:A,products!D:D)</f>
        <v>Som Inc</v>
      </c>
      <c r="I3700" s="1">
        <f>_xlfn.XLOOKUP(Table29[[#This Row],[order_id]],orders!A:A,orders!C:C)</f>
        <v>45192.560416666667</v>
      </c>
      <c r="J3700" s="3">
        <f>_xlfn.XLOOKUP(Table29[[#This Row],[order_id]],orders!A:A,orders!B:B)</f>
        <v>31940833</v>
      </c>
      <c r="K3700" s="3" t="str">
        <f>_xlfn.XLOOKUP(Table29[[#This Row],[order_id]],orders!A:A,orders!E:E)</f>
        <v>UPI</v>
      </c>
      <c r="L3700" s="3" t="str">
        <f>_xlfn.XLOOKUP(Table29[[#This Row],[customer id]],customers!A:A,customers!C:C)</f>
        <v>New</v>
      </c>
    </row>
    <row r="3701" spans="1:12" x14ac:dyDescent="0.35">
      <c r="A3701" s="3">
        <v>2738466605</v>
      </c>
      <c r="B3701">
        <v>378287</v>
      </c>
      <c r="C3701">
        <v>3</v>
      </c>
      <c r="D3701" s="2">
        <v>332.84</v>
      </c>
      <c r="E3701" s="2">
        <f>Table29[[#This Row],[quantity]]*Table29[[#This Row],[unit_price]]</f>
        <v>998.52</v>
      </c>
      <c r="F3701" t="str">
        <f>_xlfn.XLOOKUP(Table29[[#This Row],[product_id]],products!A:A,products!B:B)</f>
        <v>Lemonade</v>
      </c>
      <c r="G3701" t="str">
        <f>_xlfn.XLOOKUP(B:B,products!A:A,products!C:C)</f>
        <v>Cold Drinks &amp; Juices</v>
      </c>
      <c r="H3701" t="str">
        <f>_xlfn.XLOOKUP(Table29[[#This Row],[product_id]],products!A:A,products!D:D)</f>
        <v>Ramesh-Jain</v>
      </c>
      <c r="I3701" s="1">
        <f>_xlfn.XLOOKUP(Table29[[#This Row],[order_id]],orders!A:A,orders!C:C)</f>
        <v>45527.208333333336</v>
      </c>
      <c r="J3701" s="3">
        <f>_xlfn.XLOOKUP(Table29[[#This Row],[order_id]],orders!A:A,orders!B:B)</f>
        <v>49147776</v>
      </c>
      <c r="K3701" s="3" t="str">
        <f>_xlfn.XLOOKUP(Table29[[#This Row],[order_id]],orders!A:A,orders!E:E)</f>
        <v>Card</v>
      </c>
      <c r="L3701" s="3" t="str">
        <f>_xlfn.XLOOKUP(Table29[[#This Row],[customer id]],customers!A:A,customers!C:C)</f>
        <v>Inactive</v>
      </c>
    </row>
    <row r="3702" spans="1:12" x14ac:dyDescent="0.35">
      <c r="A3702" s="3">
        <v>9801353230</v>
      </c>
      <c r="B3702">
        <v>112390</v>
      </c>
      <c r="C3702">
        <v>1</v>
      </c>
      <c r="D3702" s="2">
        <v>877.98</v>
      </c>
      <c r="E3702" s="2">
        <f>Table29[[#This Row],[quantity]]*Table29[[#This Row],[unit_price]]</f>
        <v>877.98</v>
      </c>
      <c r="F3702" t="str">
        <f>_xlfn.XLOOKUP(Table29[[#This Row],[product_id]],products!A:A,products!B:B)</f>
        <v>Toothpaste</v>
      </c>
      <c r="G3702" t="str">
        <f>_xlfn.XLOOKUP(B:B,products!A:A,products!C:C)</f>
        <v>Personal Care</v>
      </c>
      <c r="H3702" t="str">
        <f>_xlfn.XLOOKUP(Table29[[#This Row],[product_id]],products!A:A,products!D:D)</f>
        <v>Kibe, Contractor and Randhawa</v>
      </c>
      <c r="I3702" s="1">
        <f>_xlfn.XLOOKUP(Table29[[#This Row],[order_id]],orders!A:A,orders!C:C)</f>
        <v>45064.500694444447</v>
      </c>
      <c r="J3702" s="3">
        <f>_xlfn.XLOOKUP(Table29[[#This Row],[order_id]],orders!A:A,orders!B:B)</f>
        <v>96853930</v>
      </c>
      <c r="K3702" s="3" t="str">
        <f>_xlfn.XLOOKUP(Table29[[#This Row],[order_id]],orders!A:A,orders!E:E)</f>
        <v>Wallet</v>
      </c>
      <c r="L3702" s="3" t="str">
        <f>_xlfn.XLOOKUP(Table29[[#This Row],[customer id]],customers!A:A,customers!C:C)</f>
        <v>Premium</v>
      </c>
    </row>
    <row r="3703" spans="1:12" x14ac:dyDescent="0.35">
      <c r="A3703" s="3">
        <v>2103613260</v>
      </c>
      <c r="B3703">
        <v>449106</v>
      </c>
      <c r="C3703">
        <v>2</v>
      </c>
      <c r="D3703" s="2">
        <v>48.55</v>
      </c>
      <c r="E3703" s="2">
        <f>Table29[[#This Row],[quantity]]*Table29[[#This Row],[unit_price]]</f>
        <v>97.1</v>
      </c>
      <c r="F3703" t="str">
        <f>_xlfn.XLOOKUP(Table29[[#This Row],[product_id]],products!A:A,products!B:B)</f>
        <v>Soap</v>
      </c>
      <c r="G3703" t="str">
        <f>_xlfn.XLOOKUP(B:B,products!A:A,products!C:C)</f>
        <v>Personal Care</v>
      </c>
      <c r="H3703" t="str">
        <f>_xlfn.XLOOKUP(Table29[[#This Row],[product_id]],products!A:A,products!D:D)</f>
        <v>Shere, Thakur and Naik</v>
      </c>
      <c r="I3703" s="1">
        <f>_xlfn.XLOOKUP(Table29[[#This Row],[order_id]],orders!A:A,orders!C:C)</f>
        <v>45474.825694444444</v>
      </c>
      <c r="J3703" s="3">
        <f>_xlfn.XLOOKUP(Table29[[#This Row],[order_id]],orders!A:A,orders!B:B)</f>
        <v>67528368</v>
      </c>
      <c r="K3703" s="3" t="str">
        <f>_xlfn.XLOOKUP(Table29[[#This Row],[order_id]],orders!A:A,orders!E:E)</f>
        <v>Card</v>
      </c>
      <c r="L3703" s="3" t="str">
        <f>_xlfn.XLOOKUP(Table29[[#This Row],[customer id]],customers!A:A,customers!C:C)</f>
        <v>Premium</v>
      </c>
    </row>
    <row r="3704" spans="1:12" x14ac:dyDescent="0.35">
      <c r="A3704" s="3">
        <v>7624166218</v>
      </c>
      <c r="B3704">
        <v>39154</v>
      </c>
      <c r="C3704">
        <v>1</v>
      </c>
      <c r="D3704" s="2">
        <v>946.86</v>
      </c>
      <c r="E3704" s="2">
        <f>Table29[[#This Row],[quantity]]*Table29[[#This Row],[unit_price]]</f>
        <v>946.86</v>
      </c>
      <c r="F3704" t="str">
        <f>_xlfn.XLOOKUP(Table29[[#This Row],[product_id]],products!A:A,products!B:B)</f>
        <v>Mangoes</v>
      </c>
      <c r="G3704" t="str">
        <f>_xlfn.XLOOKUP(B:B,products!A:A,products!C:C)</f>
        <v>Fruits &amp; Vegetables</v>
      </c>
      <c r="H3704" t="str">
        <f>_xlfn.XLOOKUP(Table29[[#This Row],[product_id]],products!A:A,products!D:D)</f>
        <v>Suresh, Bose and Bajwa</v>
      </c>
      <c r="I3704" s="1">
        <f>_xlfn.XLOOKUP(Table29[[#This Row],[order_id]],orders!A:A,orders!C:C)</f>
        <v>45295.015972222223</v>
      </c>
      <c r="J3704" s="3">
        <f>_xlfn.XLOOKUP(Table29[[#This Row],[order_id]],orders!A:A,orders!B:B)</f>
        <v>29525287</v>
      </c>
      <c r="K3704" s="3" t="str">
        <f>_xlfn.XLOOKUP(Table29[[#This Row],[order_id]],orders!A:A,orders!E:E)</f>
        <v>UPI</v>
      </c>
      <c r="L3704" s="3" t="str">
        <f>_xlfn.XLOOKUP(Table29[[#This Row],[customer id]],customers!A:A,customers!C:C)</f>
        <v>Premium</v>
      </c>
    </row>
    <row r="3705" spans="1:12" x14ac:dyDescent="0.35">
      <c r="A3705" s="3">
        <v>4692680597</v>
      </c>
      <c r="B3705">
        <v>18035</v>
      </c>
      <c r="C3705">
        <v>3</v>
      </c>
      <c r="D3705" s="2">
        <v>968.94</v>
      </c>
      <c r="E3705" s="2">
        <f>Table29[[#This Row],[quantity]]*Table29[[#This Row],[unit_price]]</f>
        <v>2906.82</v>
      </c>
      <c r="F3705" t="str">
        <f>_xlfn.XLOOKUP(Table29[[#This Row],[product_id]],products!A:A,products!B:B)</f>
        <v>Dish Soap</v>
      </c>
      <c r="G3705" t="str">
        <f>_xlfn.XLOOKUP(B:B,products!A:A,products!C:C)</f>
        <v>Household Care</v>
      </c>
      <c r="H3705" t="str">
        <f>_xlfn.XLOOKUP(Table29[[#This Row],[product_id]],products!A:A,products!D:D)</f>
        <v>Ramesh Inc</v>
      </c>
      <c r="I3705" s="1">
        <f>_xlfn.XLOOKUP(Table29[[#This Row],[order_id]],orders!A:A,orders!C:C)</f>
        <v>45097.950694444444</v>
      </c>
      <c r="J3705" s="3">
        <f>_xlfn.XLOOKUP(Table29[[#This Row],[order_id]],orders!A:A,orders!B:B)</f>
        <v>97185284</v>
      </c>
      <c r="K3705" s="3" t="str">
        <f>_xlfn.XLOOKUP(Table29[[#This Row],[order_id]],orders!A:A,orders!E:E)</f>
        <v>Card</v>
      </c>
      <c r="L3705" s="3" t="str">
        <f>_xlfn.XLOOKUP(Table29[[#This Row],[customer id]],customers!A:A,customers!C:C)</f>
        <v>Regular</v>
      </c>
    </row>
    <row r="3706" spans="1:12" x14ac:dyDescent="0.35">
      <c r="A3706" s="3">
        <v>2028074931</v>
      </c>
      <c r="B3706">
        <v>673058</v>
      </c>
      <c r="C3706">
        <v>3</v>
      </c>
      <c r="D3706" s="2">
        <v>765.76</v>
      </c>
      <c r="E3706" s="2">
        <f>Table29[[#This Row],[quantity]]*Table29[[#This Row],[unit_price]]</f>
        <v>2297.2799999999997</v>
      </c>
      <c r="F3706" t="str">
        <f>_xlfn.XLOOKUP(Table29[[#This Row],[product_id]],products!A:A,products!B:B)</f>
        <v>Cough Syrup</v>
      </c>
      <c r="G3706" t="str">
        <f>_xlfn.XLOOKUP(B:B,products!A:A,products!C:C)</f>
        <v>Pharmacy</v>
      </c>
      <c r="H3706" t="str">
        <f>_xlfn.XLOOKUP(Table29[[#This Row],[product_id]],products!A:A,products!D:D)</f>
        <v>Balan-Madan</v>
      </c>
      <c r="I3706" s="1">
        <f>_xlfn.XLOOKUP(Table29[[#This Row],[order_id]],orders!A:A,orders!C:C)</f>
        <v>45466.744444444441</v>
      </c>
      <c r="J3706" s="3">
        <f>_xlfn.XLOOKUP(Table29[[#This Row],[order_id]],orders!A:A,orders!B:B)</f>
        <v>33998721</v>
      </c>
      <c r="K3706" s="3" t="str">
        <f>_xlfn.XLOOKUP(Table29[[#This Row],[order_id]],orders!A:A,orders!E:E)</f>
        <v>Cash</v>
      </c>
      <c r="L3706" s="3" t="str">
        <f>_xlfn.XLOOKUP(Table29[[#This Row],[customer id]],customers!A:A,customers!C:C)</f>
        <v>New</v>
      </c>
    </row>
    <row r="3707" spans="1:12" x14ac:dyDescent="0.35">
      <c r="A3707" s="3">
        <v>6247819401</v>
      </c>
      <c r="B3707">
        <v>256783</v>
      </c>
      <c r="C3707">
        <v>1</v>
      </c>
      <c r="D3707" s="2">
        <v>906.54</v>
      </c>
      <c r="E3707" s="2">
        <f>Table29[[#This Row],[quantity]]*Table29[[#This Row],[unit_price]]</f>
        <v>906.54</v>
      </c>
      <c r="F3707" t="str">
        <f>_xlfn.XLOOKUP(Table29[[#This Row],[product_id]],products!A:A,products!B:B)</f>
        <v>Pet Treats</v>
      </c>
      <c r="G3707" t="str">
        <f>_xlfn.XLOOKUP(B:B,products!A:A,products!C:C)</f>
        <v>Pet Care</v>
      </c>
      <c r="H3707" t="str">
        <f>_xlfn.XLOOKUP(Table29[[#This Row],[product_id]],products!A:A,products!D:D)</f>
        <v>Basu, Thakur and Rege</v>
      </c>
      <c r="I3707" s="1">
        <f>_xlfn.XLOOKUP(Table29[[#This Row],[order_id]],orders!A:A,orders!C:C)</f>
        <v>45015.25</v>
      </c>
      <c r="J3707" s="3">
        <f>_xlfn.XLOOKUP(Table29[[#This Row],[order_id]],orders!A:A,orders!B:B)</f>
        <v>57526322</v>
      </c>
      <c r="K3707" s="3" t="str">
        <f>_xlfn.XLOOKUP(Table29[[#This Row],[order_id]],orders!A:A,orders!E:E)</f>
        <v>Cash</v>
      </c>
      <c r="L3707" s="3" t="str">
        <f>_xlfn.XLOOKUP(Table29[[#This Row],[customer id]],customers!A:A,customers!C:C)</f>
        <v>Premium</v>
      </c>
    </row>
    <row r="3708" spans="1:12" x14ac:dyDescent="0.35">
      <c r="A3708" s="3">
        <v>6299879620</v>
      </c>
      <c r="B3708">
        <v>481843</v>
      </c>
      <c r="C3708">
        <v>2</v>
      </c>
      <c r="D3708" s="2">
        <v>297.68</v>
      </c>
      <c r="E3708" s="2">
        <f>Table29[[#This Row],[quantity]]*Table29[[#This Row],[unit_price]]</f>
        <v>595.36</v>
      </c>
      <c r="F3708" t="str">
        <f>_xlfn.XLOOKUP(Table29[[#This Row],[product_id]],products!A:A,products!B:B)</f>
        <v>Chocolates</v>
      </c>
      <c r="G3708" t="str">
        <f>_xlfn.XLOOKUP(B:B,products!A:A,products!C:C)</f>
        <v>Snacks &amp; Munchies</v>
      </c>
      <c r="H3708" t="str">
        <f>_xlfn.XLOOKUP(Table29[[#This Row],[product_id]],products!A:A,products!D:D)</f>
        <v>Taneja, Kala and Kota</v>
      </c>
      <c r="I3708" s="1">
        <f>_xlfn.XLOOKUP(Table29[[#This Row],[order_id]],orders!A:A,orders!C:C)</f>
        <v>45240.734027777777</v>
      </c>
      <c r="J3708" s="3">
        <f>_xlfn.XLOOKUP(Table29[[#This Row],[order_id]],orders!A:A,orders!B:B)</f>
        <v>48160359</v>
      </c>
      <c r="K3708" s="3" t="str">
        <f>_xlfn.XLOOKUP(Table29[[#This Row],[order_id]],orders!A:A,orders!E:E)</f>
        <v>Card</v>
      </c>
      <c r="L3708" s="3" t="str">
        <f>_xlfn.XLOOKUP(Table29[[#This Row],[customer id]],customers!A:A,customers!C:C)</f>
        <v>Premium</v>
      </c>
    </row>
    <row r="3709" spans="1:12" x14ac:dyDescent="0.35">
      <c r="A3709" s="3">
        <v>3398014747</v>
      </c>
      <c r="B3709">
        <v>604184</v>
      </c>
      <c r="C3709">
        <v>2</v>
      </c>
      <c r="D3709" s="2">
        <v>397.55</v>
      </c>
      <c r="E3709" s="2">
        <f>Table29[[#This Row],[quantity]]*Table29[[#This Row],[unit_price]]</f>
        <v>795.1</v>
      </c>
      <c r="F3709" t="str">
        <f>_xlfn.XLOOKUP(Table29[[#This Row],[product_id]],products!A:A,products!B:B)</f>
        <v>Toilet Cleaner</v>
      </c>
      <c r="G3709" t="str">
        <f>_xlfn.XLOOKUP(B:B,products!A:A,products!C:C)</f>
        <v>Household Care</v>
      </c>
      <c r="H3709" t="str">
        <f>_xlfn.XLOOKUP(Table29[[#This Row],[product_id]],products!A:A,products!D:D)</f>
        <v>Gaba, Sodhi and Choudhary</v>
      </c>
      <c r="I3709" s="1">
        <f>_xlfn.XLOOKUP(Table29[[#This Row],[order_id]],orders!A:A,orders!C:C)</f>
        <v>45092.286111111112</v>
      </c>
      <c r="J3709" s="3">
        <f>_xlfn.XLOOKUP(Table29[[#This Row],[order_id]],orders!A:A,orders!B:B)</f>
        <v>87823209</v>
      </c>
      <c r="K3709" s="3" t="str">
        <f>_xlfn.XLOOKUP(Table29[[#This Row],[order_id]],orders!A:A,orders!E:E)</f>
        <v>Cash</v>
      </c>
      <c r="L3709" s="3" t="str">
        <f>_xlfn.XLOOKUP(Table29[[#This Row],[customer id]],customers!A:A,customers!C:C)</f>
        <v>Inactive</v>
      </c>
    </row>
    <row r="3710" spans="1:12" x14ac:dyDescent="0.35">
      <c r="A3710" s="3">
        <v>4526087670</v>
      </c>
      <c r="B3710">
        <v>803607</v>
      </c>
      <c r="C3710">
        <v>2</v>
      </c>
      <c r="D3710" s="2">
        <v>949.73</v>
      </c>
      <c r="E3710" s="2">
        <f>Table29[[#This Row],[quantity]]*Table29[[#This Row],[unit_price]]</f>
        <v>1899.46</v>
      </c>
      <c r="F3710" t="str">
        <f>_xlfn.XLOOKUP(Table29[[#This Row],[product_id]],products!A:A,products!B:B)</f>
        <v>Soap</v>
      </c>
      <c r="G3710" t="str">
        <f>_xlfn.XLOOKUP(B:B,products!A:A,products!C:C)</f>
        <v>Personal Care</v>
      </c>
      <c r="H3710" t="str">
        <f>_xlfn.XLOOKUP(Table29[[#This Row],[product_id]],products!A:A,products!D:D)</f>
        <v>Kadakia, Mohan and Sathe</v>
      </c>
      <c r="I3710" s="1">
        <f>_xlfn.XLOOKUP(Table29[[#This Row],[order_id]],orders!A:A,orders!C:C)</f>
        <v>45233.261805555558</v>
      </c>
      <c r="J3710" s="3">
        <f>_xlfn.XLOOKUP(Table29[[#This Row],[order_id]],orders!A:A,orders!B:B)</f>
        <v>54923640</v>
      </c>
      <c r="K3710" s="3" t="str">
        <f>_xlfn.XLOOKUP(Table29[[#This Row],[order_id]],orders!A:A,orders!E:E)</f>
        <v>UPI</v>
      </c>
      <c r="L3710" s="3" t="str">
        <f>_xlfn.XLOOKUP(Table29[[#This Row],[customer id]],customers!A:A,customers!C:C)</f>
        <v>Inactive</v>
      </c>
    </row>
    <row r="3711" spans="1:12" x14ac:dyDescent="0.35">
      <c r="A3711" s="3">
        <v>4473653758</v>
      </c>
      <c r="B3711">
        <v>880510</v>
      </c>
      <c r="C3711">
        <v>3</v>
      </c>
      <c r="D3711" s="2">
        <v>951.43</v>
      </c>
      <c r="E3711" s="2">
        <f>Table29[[#This Row],[quantity]]*Table29[[#This Row],[unit_price]]</f>
        <v>2854.29</v>
      </c>
      <c r="F3711" t="str">
        <f>_xlfn.XLOOKUP(Table29[[#This Row],[product_id]],products!A:A,products!B:B)</f>
        <v>Bread</v>
      </c>
      <c r="G3711" t="str">
        <f>_xlfn.XLOOKUP(B:B,products!A:A,products!C:C)</f>
        <v>Dairy &amp; Breakfast</v>
      </c>
      <c r="H3711" t="str">
        <f>_xlfn.XLOOKUP(Table29[[#This Row],[product_id]],products!A:A,products!D:D)</f>
        <v>Roy-Char</v>
      </c>
      <c r="I3711" s="1">
        <f>_xlfn.XLOOKUP(Table29[[#This Row],[order_id]],orders!A:A,orders!C:C)</f>
        <v>45530.678472222222</v>
      </c>
      <c r="J3711" s="3">
        <f>_xlfn.XLOOKUP(Table29[[#This Row],[order_id]],orders!A:A,orders!B:B)</f>
        <v>4597433</v>
      </c>
      <c r="K3711" s="3" t="str">
        <f>_xlfn.XLOOKUP(Table29[[#This Row],[order_id]],orders!A:A,orders!E:E)</f>
        <v>Cash</v>
      </c>
      <c r="L3711" s="3" t="str">
        <f>_xlfn.XLOOKUP(Table29[[#This Row],[customer id]],customers!A:A,customers!C:C)</f>
        <v>Inactive</v>
      </c>
    </row>
    <row r="3712" spans="1:12" x14ac:dyDescent="0.35">
      <c r="A3712" s="3">
        <v>1286821727</v>
      </c>
      <c r="B3712">
        <v>771228</v>
      </c>
      <c r="C3712">
        <v>3</v>
      </c>
      <c r="D3712" s="2">
        <v>83.18</v>
      </c>
      <c r="E3712" s="2">
        <f>Table29[[#This Row],[quantity]]*Table29[[#This Row],[unit_price]]</f>
        <v>249.54000000000002</v>
      </c>
      <c r="F3712" t="str">
        <f>_xlfn.XLOOKUP(Table29[[#This Row],[product_id]],products!A:A,products!B:B)</f>
        <v>Pet Treats</v>
      </c>
      <c r="G3712" t="str">
        <f>_xlfn.XLOOKUP(B:B,products!A:A,products!C:C)</f>
        <v>Pet Care</v>
      </c>
      <c r="H3712" t="str">
        <f>_xlfn.XLOOKUP(Table29[[#This Row],[product_id]],products!A:A,products!D:D)</f>
        <v>Raja and Sons</v>
      </c>
      <c r="I3712" s="1">
        <f>_xlfn.XLOOKUP(Table29[[#This Row],[order_id]],orders!A:A,orders!C:C)</f>
        <v>45508.113888888889</v>
      </c>
      <c r="J3712" s="3">
        <f>_xlfn.XLOOKUP(Table29[[#This Row],[order_id]],orders!A:A,orders!B:B)</f>
        <v>32003512</v>
      </c>
      <c r="K3712" s="3" t="str">
        <f>_xlfn.XLOOKUP(Table29[[#This Row],[order_id]],orders!A:A,orders!E:E)</f>
        <v>UPI</v>
      </c>
      <c r="L3712" s="3" t="str">
        <f>_xlfn.XLOOKUP(Table29[[#This Row],[customer id]],customers!A:A,customers!C:C)</f>
        <v>Premium</v>
      </c>
    </row>
    <row r="3713" spans="1:12" x14ac:dyDescent="0.35">
      <c r="A3713" s="3">
        <v>5566617391</v>
      </c>
      <c r="B3713">
        <v>757274</v>
      </c>
      <c r="C3713">
        <v>1</v>
      </c>
      <c r="D3713" s="2">
        <v>98.32</v>
      </c>
      <c r="E3713" s="2">
        <f>Table29[[#This Row],[quantity]]*Table29[[#This Row],[unit_price]]</f>
        <v>98.32</v>
      </c>
      <c r="F3713" t="str">
        <f>_xlfn.XLOOKUP(Table29[[#This Row],[product_id]],products!A:A,products!B:B)</f>
        <v>Pet Treats</v>
      </c>
      <c r="G3713" t="str">
        <f>_xlfn.XLOOKUP(B:B,products!A:A,products!C:C)</f>
        <v>Pet Care</v>
      </c>
      <c r="H3713" t="str">
        <f>_xlfn.XLOOKUP(Table29[[#This Row],[product_id]],products!A:A,products!D:D)</f>
        <v>Minhas, Kapoor and Sethi</v>
      </c>
      <c r="I3713" s="1">
        <f>_xlfn.XLOOKUP(Table29[[#This Row],[order_id]],orders!A:A,orders!C:C)</f>
        <v>45525.820138888892</v>
      </c>
      <c r="J3713" s="3">
        <f>_xlfn.XLOOKUP(Table29[[#This Row],[order_id]],orders!A:A,orders!B:B)</f>
        <v>81822935</v>
      </c>
      <c r="K3713" s="3" t="str">
        <f>_xlfn.XLOOKUP(Table29[[#This Row],[order_id]],orders!A:A,orders!E:E)</f>
        <v>Cash</v>
      </c>
      <c r="L3713" s="3" t="str">
        <f>_xlfn.XLOOKUP(Table29[[#This Row],[customer id]],customers!A:A,customers!C:C)</f>
        <v>Regular</v>
      </c>
    </row>
    <row r="3714" spans="1:12" x14ac:dyDescent="0.35">
      <c r="A3714" s="3">
        <v>6630935939</v>
      </c>
      <c r="B3714">
        <v>833557</v>
      </c>
      <c r="C3714">
        <v>1</v>
      </c>
      <c r="D3714" s="2">
        <v>422.87</v>
      </c>
      <c r="E3714" s="2">
        <f>Table29[[#This Row],[quantity]]*Table29[[#This Row],[unit_price]]</f>
        <v>422.87</v>
      </c>
      <c r="F3714" t="str">
        <f>_xlfn.XLOOKUP(Table29[[#This Row],[product_id]],products!A:A,products!B:B)</f>
        <v>Cereal</v>
      </c>
      <c r="G3714" t="str">
        <f>_xlfn.XLOOKUP(B:B,products!A:A,products!C:C)</f>
        <v>Dairy &amp; Breakfast</v>
      </c>
      <c r="H3714" t="str">
        <f>_xlfn.XLOOKUP(Table29[[#This Row],[product_id]],products!A:A,products!D:D)</f>
        <v>Gole, Chand and Dada</v>
      </c>
      <c r="I3714" s="1">
        <f>_xlfn.XLOOKUP(Table29[[#This Row],[order_id]],orders!A:A,orders!C:C)</f>
        <v>45596.436805555553</v>
      </c>
      <c r="J3714" s="3">
        <f>_xlfn.XLOOKUP(Table29[[#This Row],[order_id]],orders!A:A,orders!B:B)</f>
        <v>67708491</v>
      </c>
      <c r="K3714" s="3" t="str">
        <f>_xlfn.XLOOKUP(Table29[[#This Row],[order_id]],orders!A:A,orders!E:E)</f>
        <v>UPI</v>
      </c>
      <c r="L3714" s="3" t="str">
        <f>_xlfn.XLOOKUP(Table29[[#This Row],[customer id]],customers!A:A,customers!C:C)</f>
        <v>Inactive</v>
      </c>
    </row>
    <row r="3715" spans="1:12" x14ac:dyDescent="0.35">
      <c r="A3715" s="3">
        <v>8676443273</v>
      </c>
      <c r="B3715">
        <v>144124</v>
      </c>
      <c r="C3715">
        <v>1</v>
      </c>
      <c r="D3715" s="2">
        <v>162.66999999999999</v>
      </c>
      <c r="E3715" s="2">
        <f>Table29[[#This Row],[quantity]]*Table29[[#This Row],[unit_price]]</f>
        <v>162.66999999999999</v>
      </c>
      <c r="F3715" t="str">
        <f>_xlfn.XLOOKUP(Table29[[#This Row],[product_id]],products!A:A,products!B:B)</f>
        <v>Detergent</v>
      </c>
      <c r="G3715" t="str">
        <f>_xlfn.XLOOKUP(B:B,products!A:A,products!C:C)</f>
        <v>Household Care</v>
      </c>
      <c r="H3715" t="str">
        <f>_xlfn.XLOOKUP(Table29[[#This Row],[product_id]],products!A:A,products!D:D)</f>
        <v>Lalla-Srinivasan</v>
      </c>
      <c r="I3715" s="1">
        <f>_xlfn.XLOOKUP(Table29[[#This Row],[order_id]],orders!A:A,orders!C:C)</f>
        <v>45436.453472222223</v>
      </c>
      <c r="J3715" s="3">
        <f>_xlfn.XLOOKUP(Table29[[#This Row],[order_id]],orders!A:A,orders!B:B)</f>
        <v>47215976</v>
      </c>
      <c r="K3715" s="3" t="str">
        <f>_xlfn.XLOOKUP(Table29[[#This Row],[order_id]],orders!A:A,orders!E:E)</f>
        <v>Wallet</v>
      </c>
      <c r="L3715" s="3" t="str">
        <f>_xlfn.XLOOKUP(Table29[[#This Row],[customer id]],customers!A:A,customers!C:C)</f>
        <v>Premium</v>
      </c>
    </row>
    <row r="3716" spans="1:12" x14ac:dyDescent="0.35">
      <c r="A3716" s="3">
        <v>439562091</v>
      </c>
      <c r="B3716">
        <v>753354</v>
      </c>
      <c r="C3716">
        <v>3</v>
      </c>
      <c r="D3716" s="2">
        <v>423.56</v>
      </c>
      <c r="E3716" s="2">
        <f>Table29[[#This Row],[quantity]]*Table29[[#This Row],[unit_price]]</f>
        <v>1270.68</v>
      </c>
      <c r="F3716" t="str">
        <f>_xlfn.XLOOKUP(Table29[[#This Row],[product_id]],products!A:A,products!B:B)</f>
        <v>Shampoo</v>
      </c>
      <c r="G3716" t="str">
        <f>_xlfn.XLOOKUP(B:B,products!A:A,products!C:C)</f>
        <v>Personal Care</v>
      </c>
      <c r="H3716" t="str">
        <f>_xlfn.XLOOKUP(Table29[[#This Row],[product_id]],products!A:A,products!D:D)</f>
        <v>Sant-Mahajan</v>
      </c>
      <c r="I3716" s="1">
        <f>_xlfn.XLOOKUP(Table29[[#This Row],[order_id]],orders!A:A,orders!C:C)</f>
        <v>45408.761111111111</v>
      </c>
      <c r="J3716" s="3">
        <f>_xlfn.XLOOKUP(Table29[[#This Row],[order_id]],orders!A:A,orders!B:B)</f>
        <v>36400756</v>
      </c>
      <c r="K3716" s="3" t="str">
        <f>_xlfn.XLOOKUP(Table29[[#This Row],[order_id]],orders!A:A,orders!E:E)</f>
        <v>Cash</v>
      </c>
      <c r="L3716" s="3" t="str">
        <f>_xlfn.XLOOKUP(Table29[[#This Row],[customer id]],customers!A:A,customers!C:C)</f>
        <v>Inactive</v>
      </c>
    </row>
    <row r="3717" spans="1:12" x14ac:dyDescent="0.35">
      <c r="A3717" s="3">
        <v>7361440096</v>
      </c>
      <c r="B3717">
        <v>991434</v>
      </c>
      <c r="C3717">
        <v>2</v>
      </c>
      <c r="D3717" s="2">
        <v>237.62</v>
      </c>
      <c r="E3717" s="2">
        <f>Table29[[#This Row],[quantity]]*Table29[[#This Row],[unit_price]]</f>
        <v>475.24</v>
      </c>
      <c r="F3717" t="str">
        <f>_xlfn.XLOOKUP(Table29[[#This Row],[product_id]],products!A:A,products!B:B)</f>
        <v>Cookies</v>
      </c>
      <c r="G3717" t="str">
        <f>_xlfn.XLOOKUP(B:B,products!A:A,products!C:C)</f>
        <v>Snacks &amp; Munchies</v>
      </c>
      <c r="H3717" t="str">
        <f>_xlfn.XLOOKUP(Table29[[#This Row],[product_id]],products!A:A,products!D:D)</f>
        <v>Mital-Oza</v>
      </c>
      <c r="I3717" s="1">
        <f>_xlfn.XLOOKUP(Table29[[#This Row],[order_id]],orders!A:A,orders!C:C)</f>
        <v>45334.515277777777</v>
      </c>
      <c r="J3717" s="3">
        <f>_xlfn.XLOOKUP(Table29[[#This Row],[order_id]],orders!A:A,orders!B:B)</f>
        <v>82529927</v>
      </c>
      <c r="K3717" s="3" t="str">
        <f>_xlfn.XLOOKUP(Table29[[#This Row],[order_id]],orders!A:A,orders!E:E)</f>
        <v>Card</v>
      </c>
      <c r="L3717" s="3" t="str">
        <f>_xlfn.XLOOKUP(Table29[[#This Row],[customer id]],customers!A:A,customers!C:C)</f>
        <v>Inactive</v>
      </c>
    </row>
    <row r="3718" spans="1:12" x14ac:dyDescent="0.35">
      <c r="A3718" s="3">
        <v>2480611325</v>
      </c>
      <c r="B3718">
        <v>684939</v>
      </c>
      <c r="C3718">
        <v>1</v>
      </c>
      <c r="D3718" s="2">
        <v>727.95</v>
      </c>
      <c r="E3718" s="2">
        <f>Table29[[#This Row],[quantity]]*Table29[[#This Row],[unit_price]]</f>
        <v>727.95</v>
      </c>
      <c r="F3718" t="str">
        <f>_xlfn.XLOOKUP(Table29[[#This Row],[product_id]],products!A:A,products!B:B)</f>
        <v>Lotion</v>
      </c>
      <c r="G3718" t="str">
        <f>_xlfn.XLOOKUP(B:B,products!A:A,products!C:C)</f>
        <v>Personal Care</v>
      </c>
      <c r="H3718" t="str">
        <f>_xlfn.XLOOKUP(Table29[[#This Row],[product_id]],products!A:A,products!D:D)</f>
        <v>Sibal, Bhatnagar and Rajan</v>
      </c>
      <c r="I3718" s="1">
        <f>_xlfn.XLOOKUP(Table29[[#This Row],[order_id]],orders!A:A,orders!C:C)</f>
        <v>45347.683333333334</v>
      </c>
      <c r="J3718" s="3">
        <f>_xlfn.XLOOKUP(Table29[[#This Row],[order_id]],orders!A:A,orders!B:B)</f>
        <v>30823988</v>
      </c>
      <c r="K3718" s="3" t="str">
        <f>_xlfn.XLOOKUP(Table29[[#This Row],[order_id]],orders!A:A,orders!E:E)</f>
        <v>Cash</v>
      </c>
      <c r="L3718" s="3" t="str">
        <f>_xlfn.XLOOKUP(Table29[[#This Row],[customer id]],customers!A:A,customers!C:C)</f>
        <v>Premium</v>
      </c>
    </row>
    <row r="3719" spans="1:12" x14ac:dyDescent="0.35">
      <c r="A3719" s="3">
        <v>5091640382</v>
      </c>
      <c r="B3719">
        <v>741341</v>
      </c>
      <c r="C3719">
        <v>3</v>
      </c>
      <c r="D3719" s="2">
        <v>923.84</v>
      </c>
      <c r="E3719" s="2">
        <f>Table29[[#This Row],[quantity]]*Table29[[#This Row],[unit_price]]</f>
        <v>2771.52</v>
      </c>
      <c r="F3719" t="str">
        <f>_xlfn.XLOOKUP(Table29[[#This Row],[product_id]],products!A:A,products!B:B)</f>
        <v>Eggs</v>
      </c>
      <c r="G3719" t="str">
        <f>_xlfn.XLOOKUP(B:B,products!A:A,products!C:C)</f>
        <v>Dairy &amp; Breakfast</v>
      </c>
      <c r="H3719" t="str">
        <f>_xlfn.XLOOKUP(Table29[[#This Row],[product_id]],products!A:A,products!D:D)</f>
        <v>Prasad LLC</v>
      </c>
      <c r="I3719" s="1">
        <f>_xlfn.XLOOKUP(Table29[[#This Row],[order_id]],orders!A:A,orders!C:C)</f>
        <v>45322.290277777778</v>
      </c>
      <c r="J3719" s="3">
        <f>_xlfn.XLOOKUP(Table29[[#This Row],[order_id]],orders!A:A,orders!B:B)</f>
        <v>64141971</v>
      </c>
      <c r="K3719" s="3" t="str">
        <f>_xlfn.XLOOKUP(Table29[[#This Row],[order_id]],orders!A:A,orders!E:E)</f>
        <v>Card</v>
      </c>
      <c r="L3719" s="3" t="str">
        <f>_xlfn.XLOOKUP(Table29[[#This Row],[customer id]],customers!A:A,customers!C:C)</f>
        <v>Premium</v>
      </c>
    </row>
    <row r="3720" spans="1:12" x14ac:dyDescent="0.35">
      <c r="A3720" s="3">
        <v>1443292147</v>
      </c>
      <c r="B3720">
        <v>131136</v>
      </c>
      <c r="C3720">
        <v>3</v>
      </c>
      <c r="D3720" s="2">
        <v>37.799999999999997</v>
      </c>
      <c r="E3720" s="2">
        <f>Table29[[#This Row],[quantity]]*Table29[[#This Row],[unit_price]]</f>
        <v>113.39999999999999</v>
      </c>
      <c r="F3720" t="str">
        <f>_xlfn.XLOOKUP(Table29[[#This Row],[product_id]],products!A:A,products!B:B)</f>
        <v>Salt</v>
      </c>
      <c r="G3720" t="str">
        <f>_xlfn.XLOOKUP(B:B,products!A:A,products!C:C)</f>
        <v>Grocery &amp; Staples</v>
      </c>
      <c r="H3720" t="str">
        <f>_xlfn.XLOOKUP(Table29[[#This Row],[product_id]],products!A:A,products!D:D)</f>
        <v>Deshpande-Rama</v>
      </c>
      <c r="I3720" s="1">
        <f>_xlfn.XLOOKUP(Table29[[#This Row],[order_id]],orders!A:A,orders!C:C)</f>
        <v>45398.137499999997</v>
      </c>
      <c r="J3720" s="3">
        <f>_xlfn.XLOOKUP(Table29[[#This Row],[order_id]],orders!A:A,orders!B:B)</f>
        <v>8395610</v>
      </c>
      <c r="K3720" s="3" t="str">
        <f>_xlfn.XLOOKUP(Table29[[#This Row],[order_id]],orders!A:A,orders!E:E)</f>
        <v>Wallet</v>
      </c>
      <c r="L3720" s="3" t="str">
        <f>_xlfn.XLOOKUP(Table29[[#This Row],[customer id]],customers!A:A,customers!C:C)</f>
        <v>Inactive</v>
      </c>
    </row>
    <row r="3721" spans="1:12" x14ac:dyDescent="0.35">
      <c r="A3721" s="3">
        <v>3342653518</v>
      </c>
      <c r="B3721">
        <v>53833</v>
      </c>
      <c r="C3721">
        <v>2</v>
      </c>
      <c r="D3721" s="2">
        <v>134.69</v>
      </c>
      <c r="E3721" s="2">
        <f>Table29[[#This Row],[quantity]]*Table29[[#This Row],[unit_price]]</f>
        <v>269.38</v>
      </c>
      <c r="F3721" t="str">
        <f>_xlfn.XLOOKUP(Table29[[#This Row],[product_id]],products!A:A,products!B:B)</f>
        <v>Rice</v>
      </c>
      <c r="G3721" t="str">
        <f>_xlfn.XLOOKUP(B:B,products!A:A,products!C:C)</f>
        <v>Grocery &amp; Staples</v>
      </c>
      <c r="H3721" t="str">
        <f>_xlfn.XLOOKUP(Table29[[#This Row],[product_id]],products!A:A,products!D:D)</f>
        <v>Tella-Master</v>
      </c>
      <c r="I3721" s="1">
        <f>_xlfn.XLOOKUP(Table29[[#This Row],[order_id]],orders!A:A,orders!C:C)</f>
        <v>45129.315972222219</v>
      </c>
      <c r="J3721" s="3">
        <f>_xlfn.XLOOKUP(Table29[[#This Row],[order_id]],orders!A:A,orders!B:B)</f>
        <v>6319646</v>
      </c>
      <c r="K3721" s="3" t="str">
        <f>_xlfn.XLOOKUP(Table29[[#This Row],[order_id]],orders!A:A,orders!E:E)</f>
        <v>UPI</v>
      </c>
      <c r="L3721" s="3" t="str">
        <f>_xlfn.XLOOKUP(Table29[[#This Row],[customer id]],customers!A:A,customers!C:C)</f>
        <v>Regular</v>
      </c>
    </row>
    <row r="3722" spans="1:12" x14ac:dyDescent="0.35">
      <c r="A3722" s="3">
        <v>3836073957</v>
      </c>
      <c r="B3722">
        <v>455755</v>
      </c>
      <c r="C3722">
        <v>2</v>
      </c>
      <c r="D3722" s="2">
        <v>44.09</v>
      </c>
      <c r="E3722" s="2">
        <f>Table29[[#This Row],[quantity]]*Table29[[#This Row],[unit_price]]</f>
        <v>88.18</v>
      </c>
      <c r="F3722" t="str">
        <f>_xlfn.XLOOKUP(Table29[[#This Row],[product_id]],products!A:A,products!B:B)</f>
        <v>Detergent</v>
      </c>
      <c r="G3722" t="str">
        <f>_xlfn.XLOOKUP(B:B,products!A:A,products!C:C)</f>
        <v>Household Care</v>
      </c>
      <c r="H3722" t="str">
        <f>_xlfn.XLOOKUP(Table29[[#This Row],[product_id]],products!A:A,products!D:D)</f>
        <v>Mangal-Sathe</v>
      </c>
      <c r="I3722" s="1">
        <f>_xlfn.XLOOKUP(Table29[[#This Row],[order_id]],orders!A:A,orders!C:C)</f>
        <v>45123.762499999997</v>
      </c>
      <c r="J3722" s="3">
        <f>_xlfn.XLOOKUP(Table29[[#This Row],[order_id]],orders!A:A,orders!B:B)</f>
        <v>54952806</v>
      </c>
      <c r="K3722" s="3" t="str">
        <f>_xlfn.XLOOKUP(Table29[[#This Row],[order_id]],orders!A:A,orders!E:E)</f>
        <v>Card</v>
      </c>
      <c r="L3722" s="3" t="str">
        <f>_xlfn.XLOOKUP(Table29[[#This Row],[customer id]],customers!A:A,customers!C:C)</f>
        <v>Regular</v>
      </c>
    </row>
    <row r="3723" spans="1:12" x14ac:dyDescent="0.35">
      <c r="A3723" s="3">
        <v>4192669219</v>
      </c>
      <c r="B3723">
        <v>812607</v>
      </c>
      <c r="C3723">
        <v>1</v>
      </c>
      <c r="D3723" s="2">
        <v>416.65</v>
      </c>
      <c r="E3723" s="2">
        <f>Table29[[#This Row],[quantity]]*Table29[[#This Row],[unit_price]]</f>
        <v>416.65</v>
      </c>
      <c r="F3723" t="str">
        <f>_xlfn.XLOOKUP(Table29[[#This Row],[product_id]],products!A:A,products!B:B)</f>
        <v>Potatoes</v>
      </c>
      <c r="G3723" t="str">
        <f>_xlfn.XLOOKUP(B:B,products!A:A,products!C:C)</f>
        <v>Fruits &amp; Vegetables</v>
      </c>
      <c r="H3723" t="str">
        <f>_xlfn.XLOOKUP(Table29[[#This Row],[product_id]],products!A:A,products!D:D)</f>
        <v>Rege Group</v>
      </c>
      <c r="I3723" s="1">
        <f>_xlfn.XLOOKUP(Table29[[#This Row],[order_id]],orders!A:A,orders!C:C)</f>
        <v>45404.125</v>
      </c>
      <c r="J3723" s="3">
        <f>_xlfn.XLOOKUP(Table29[[#This Row],[order_id]],orders!A:A,orders!B:B)</f>
        <v>44589829</v>
      </c>
      <c r="K3723" s="3" t="str">
        <f>_xlfn.XLOOKUP(Table29[[#This Row],[order_id]],orders!A:A,orders!E:E)</f>
        <v>Wallet</v>
      </c>
      <c r="L3723" s="3" t="str">
        <f>_xlfn.XLOOKUP(Table29[[#This Row],[customer id]],customers!A:A,customers!C:C)</f>
        <v>Regular</v>
      </c>
    </row>
    <row r="3724" spans="1:12" x14ac:dyDescent="0.35">
      <c r="A3724" s="3">
        <v>6922121165</v>
      </c>
      <c r="B3724">
        <v>256783</v>
      </c>
      <c r="C3724">
        <v>2</v>
      </c>
      <c r="D3724" s="2">
        <v>906.54</v>
      </c>
      <c r="E3724" s="2">
        <f>Table29[[#This Row],[quantity]]*Table29[[#This Row],[unit_price]]</f>
        <v>1813.08</v>
      </c>
      <c r="F3724" t="str">
        <f>_xlfn.XLOOKUP(Table29[[#This Row],[product_id]],products!A:A,products!B:B)</f>
        <v>Pet Treats</v>
      </c>
      <c r="G3724" t="str">
        <f>_xlfn.XLOOKUP(B:B,products!A:A,products!C:C)</f>
        <v>Pet Care</v>
      </c>
      <c r="H3724" t="str">
        <f>_xlfn.XLOOKUP(Table29[[#This Row],[product_id]],products!A:A,products!D:D)</f>
        <v>Basu, Thakur and Rege</v>
      </c>
      <c r="I3724" s="1">
        <f>_xlfn.XLOOKUP(Table29[[#This Row],[order_id]],orders!A:A,orders!C:C)</f>
        <v>45295.32708333333</v>
      </c>
      <c r="J3724" s="3">
        <f>_xlfn.XLOOKUP(Table29[[#This Row],[order_id]],orders!A:A,orders!B:B)</f>
        <v>97928781</v>
      </c>
      <c r="K3724" s="3" t="str">
        <f>_xlfn.XLOOKUP(Table29[[#This Row],[order_id]],orders!A:A,orders!E:E)</f>
        <v>UPI</v>
      </c>
      <c r="L3724" s="3" t="str">
        <f>_xlfn.XLOOKUP(Table29[[#This Row],[customer id]],customers!A:A,customers!C:C)</f>
        <v>Inactive</v>
      </c>
    </row>
    <row r="3725" spans="1:12" x14ac:dyDescent="0.35">
      <c r="A3725" s="3">
        <v>4850653474</v>
      </c>
      <c r="B3725">
        <v>398340</v>
      </c>
      <c r="C3725">
        <v>1</v>
      </c>
      <c r="D3725" s="2">
        <v>651.92999999999995</v>
      </c>
      <c r="E3725" s="2">
        <f>Table29[[#This Row],[quantity]]*Table29[[#This Row],[unit_price]]</f>
        <v>651.92999999999995</v>
      </c>
      <c r="F3725" t="str">
        <f>_xlfn.XLOOKUP(Table29[[#This Row],[product_id]],products!A:A,products!B:B)</f>
        <v>Instant Noodles</v>
      </c>
      <c r="G3725" t="str">
        <f>_xlfn.XLOOKUP(B:B,products!A:A,products!C:C)</f>
        <v>Instant &amp; Frozen Food</v>
      </c>
      <c r="H3725" t="str">
        <f>_xlfn.XLOOKUP(Table29[[#This Row],[product_id]],products!A:A,products!D:D)</f>
        <v>Nadig, Zachariah and Soni</v>
      </c>
      <c r="I3725" s="1">
        <f>_xlfn.XLOOKUP(Table29[[#This Row],[order_id]],orders!A:A,orders!C:C)</f>
        <v>45356.15347222222</v>
      </c>
      <c r="J3725" s="3">
        <f>_xlfn.XLOOKUP(Table29[[#This Row],[order_id]],orders!A:A,orders!B:B)</f>
        <v>66932104</v>
      </c>
      <c r="K3725" s="3" t="str">
        <f>_xlfn.XLOOKUP(Table29[[#This Row],[order_id]],orders!A:A,orders!E:E)</f>
        <v>UPI</v>
      </c>
      <c r="L3725" s="3" t="str">
        <f>_xlfn.XLOOKUP(Table29[[#This Row],[customer id]],customers!A:A,customers!C:C)</f>
        <v>Premium</v>
      </c>
    </row>
    <row r="3726" spans="1:12" x14ac:dyDescent="0.35">
      <c r="A3726" s="3">
        <v>1229660813</v>
      </c>
      <c r="B3726">
        <v>642612</v>
      </c>
      <c r="C3726">
        <v>2</v>
      </c>
      <c r="D3726" s="2">
        <v>517.03</v>
      </c>
      <c r="E3726" s="2">
        <f>Table29[[#This Row],[quantity]]*Table29[[#This Row],[unit_price]]</f>
        <v>1034.06</v>
      </c>
      <c r="F3726" t="str">
        <f>_xlfn.XLOOKUP(Table29[[#This Row],[product_id]],products!A:A,products!B:B)</f>
        <v>Pet Treats</v>
      </c>
      <c r="G3726" t="str">
        <f>_xlfn.XLOOKUP(B:B,products!A:A,products!C:C)</f>
        <v>Pet Care</v>
      </c>
      <c r="H3726" t="str">
        <f>_xlfn.XLOOKUP(Table29[[#This Row],[product_id]],products!A:A,products!D:D)</f>
        <v>Pillay-Ahuja</v>
      </c>
      <c r="I3726" s="1">
        <f>_xlfn.XLOOKUP(Table29[[#This Row],[order_id]],orders!A:A,orders!C:C)</f>
        <v>45232.8125</v>
      </c>
      <c r="J3726" s="3">
        <f>_xlfn.XLOOKUP(Table29[[#This Row],[order_id]],orders!A:A,orders!B:B)</f>
        <v>54748429</v>
      </c>
      <c r="K3726" s="3" t="str">
        <f>_xlfn.XLOOKUP(Table29[[#This Row],[order_id]],orders!A:A,orders!E:E)</f>
        <v>UPI</v>
      </c>
      <c r="L3726" s="3" t="str">
        <f>_xlfn.XLOOKUP(Table29[[#This Row],[customer id]],customers!A:A,customers!C:C)</f>
        <v>New</v>
      </c>
    </row>
    <row r="3727" spans="1:12" x14ac:dyDescent="0.35">
      <c r="A3727" s="3">
        <v>5194396051</v>
      </c>
      <c r="B3727">
        <v>925482</v>
      </c>
      <c r="C3727">
        <v>3</v>
      </c>
      <c r="D3727" s="2">
        <v>475.04</v>
      </c>
      <c r="E3727" s="2">
        <f>Table29[[#This Row],[quantity]]*Table29[[#This Row],[unit_price]]</f>
        <v>1425.1200000000001</v>
      </c>
      <c r="F3727" t="str">
        <f>_xlfn.XLOOKUP(Table29[[#This Row],[product_id]],products!A:A,products!B:B)</f>
        <v>Frozen Biryani</v>
      </c>
      <c r="G3727" t="str">
        <f>_xlfn.XLOOKUP(B:B,products!A:A,products!C:C)</f>
        <v>Instant &amp; Frozen Food</v>
      </c>
      <c r="H3727" t="str">
        <f>_xlfn.XLOOKUP(Table29[[#This Row],[product_id]],products!A:A,products!D:D)</f>
        <v>Viswanathan-Sha</v>
      </c>
      <c r="I3727" s="1">
        <f>_xlfn.XLOOKUP(Table29[[#This Row],[order_id]],orders!A:A,orders!C:C)</f>
        <v>45591.757638888892</v>
      </c>
      <c r="J3727" s="3">
        <f>_xlfn.XLOOKUP(Table29[[#This Row],[order_id]],orders!A:A,orders!B:B)</f>
        <v>12338529</v>
      </c>
      <c r="K3727" s="3" t="str">
        <f>_xlfn.XLOOKUP(Table29[[#This Row],[order_id]],orders!A:A,orders!E:E)</f>
        <v>Cash</v>
      </c>
      <c r="L3727" s="3" t="str">
        <f>_xlfn.XLOOKUP(Table29[[#This Row],[customer id]],customers!A:A,customers!C:C)</f>
        <v>New</v>
      </c>
    </row>
    <row r="3728" spans="1:12" x14ac:dyDescent="0.35">
      <c r="A3728" s="3">
        <v>8971899775</v>
      </c>
      <c r="B3728">
        <v>186168</v>
      </c>
      <c r="C3728">
        <v>1</v>
      </c>
      <c r="D3728" s="2">
        <v>878.8</v>
      </c>
      <c r="E3728" s="2">
        <f>Table29[[#This Row],[quantity]]*Table29[[#This Row],[unit_price]]</f>
        <v>878.8</v>
      </c>
      <c r="F3728" t="str">
        <f>_xlfn.XLOOKUP(Table29[[#This Row],[product_id]],products!A:A,products!B:B)</f>
        <v>Dog Food</v>
      </c>
      <c r="G3728" t="str">
        <f>_xlfn.XLOOKUP(B:B,products!A:A,products!C:C)</f>
        <v>Pet Care</v>
      </c>
      <c r="H3728" t="str">
        <f>_xlfn.XLOOKUP(Table29[[#This Row],[product_id]],products!A:A,products!D:D)</f>
        <v>Parekh, Lad and Kadakia</v>
      </c>
      <c r="I3728" s="1">
        <f>_xlfn.XLOOKUP(Table29[[#This Row],[order_id]],orders!A:A,orders!C:C)</f>
        <v>45355.506249999999</v>
      </c>
      <c r="J3728" s="3">
        <f>_xlfn.XLOOKUP(Table29[[#This Row],[order_id]],orders!A:A,orders!B:B)</f>
        <v>92118758</v>
      </c>
      <c r="K3728" s="3" t="str">
        <f>_xlfn.XLOOKUP(Table29[[#This Row],[order_id]],orders!A:A,orders!E:E)</f>
        <v>Wallet</v>
      </c>
      <c r="L3728" s="3" t="str">
        <f>_xlfn.XLOOKUP(Table29[[#This Row],[customer id]],customers!A:A,customers!C:C)</f>
        <v>Regular</v>
      </c>
    </row>
    <row r="3729" spans="1:12" x14ac:dyDescent="0.35">
      <c r="A3729" s="3">
        <v>5619049608</v>
      </c>
      <c r="B3729">
        <v>451812</v>
      </c>
      <c r="C3729">
        <v>3</v>
      </c>
      <c r="D3729" s="2">
        <v>530.85</v>
      </c>
      <c r="E3729" s="2">
        <f>Table29[[#This Row],[quantity]]*Table29[[#This Row],[unit_price]]</f>
        <v>1592.5500000000002</v>
      </c>
      <c r="F3729" t="str">
        <f>_xlfn.XLOOKUP(Table29[[#This Row],[product_id]],products!A:A,products!B:B)</f>
        <v>Pain Reliever</v>
      </c>
      <c r="G3729" t="str">
        <f>_xlfn.XLOOKUP(B:B,products!A:A,products!C:C)</f>
        <v>Pharmacy</v>
      </c>
      <c r="H3729" t="str">
        <f>_xlfn.XLOOKUP(Table29[[#This Row],[product_id]],products!A:A,products!D:D)</f>
        <v>Batra, Sant and Mandal</v>
      </c>
      <c r="I3729" s="1">
        <f>_xlfn.XLOOKUP(Table29[[#This Row],[order_id]],orders!A:A,orders!C:C)</f>
        <v>45418.548611111109</v>
      </c>
      <c r="J3729" s="3">
        <f>_xlfn.XLOOKUP(Table29[[#This Row],[order_id]],orders!A:A,orders!B:B)</f>
        <v>56572297</v>
      </c>
      <c r="K3729" s="3" t="str">
        <f>_xlfn.XLOOKUP(Table29[[#This Row],[order_id]],orders!A:A,orders!E:E)</f>
        <v>Card</v>
      </c>
      <c r="L3729" s="3" t="str">
        <f>_xlfn.XLOOKUP(Table29[[#This Row],[customer id]],customers!A:A,customers!C:C)</f>
        <v>Inactive</v>
      </c>
    </row>
    <row r="3730" spans="1:12" x14ac:dyDescent="0.35">
      <c r="A3730" s="3">
        <v>9943996342</v>
      </c>
      <c r="B3730">
        <v>954722</v>
      </c>
      <c r="C3730">
        <v>2</v>
      </c>
      <c r="D3730" s="2">
        <v>616.45000000000005</v>
      </c>
      <c r="E3730" s="2">
        <f>Table29[[#This Row],[quantity]]*Table29[[#This Row],[unit_price]]</f>
        <v>1232.9000000000001</v>
      </c>
      <c r="F3730" t="str">
        <f>_xlfn.XLOOKUP(Table29[[#This Row],[product_id]],products!A:A,products!B:B)</f>
        <v>Ice Cream</v>
      </c>
      <c r="G3730" t="str">
        <f>_xlfn.XLOOKUP(B:B,products!A:A,products!C:C)</f>
        <v>Instant &amp; Frozen Food</v>
      </c>
      <c r="H3730" t="str">
        <f>_xlfn.XLOOKUP(Table29[[#This Row],[product_id]],products!A:A,products!D:D)</f>
        <v>Mohan-Virk</v>
      </c>
      <c r="I3730" s="1">
        <f>_xlfn.XLOOKUP(Table29[[#This Row],[order_id]],orders!A:A,orders!C:C)</f>
        <v>45181.956250000003</v>
      </c>
      <c r="J3730" s="3">
        <f>_xlfn.XLOOKUP(Table29[[#This Row],[order_id]],orders!A:A,orders!B:B)</f>
        <v>3282647</v>
      </c>
      <c r="K3730" s="3" t="str">
        <f>_xlfn.XLOOKUP(Table29[[#This Row],[order_id]],orders!A:A,orders!E:E)</f>
        <v>UPI</v>
      </c>
      <c r="L3730" s="3" t="str">
        <f>_xlfn.XLOOKUP(Table29[[#This Row],[customer id]],customers!A:A,customers!C:C)</f>
        <v>Premium</v>
      </c>
    </row>
    <row r="3731" spans="1:12" x14ac:dyDescent="0.35">
      <c r="A3731" s="3">
        <v>4548721519</v>
      </c>
      <c r="B3731">
        <v>876139</v>
      </c>
      <c r="C3731">
        <v>1</v>
      </c>
      <c r="D3731" s="2">
        <v>415.75</v>
      </c>
      <c r="E3731" s="2">
        <f>Table29[[#This Row],[quantity]]*Table29[[#This Row],[unit_price]]</f>
        <v>415.75</v>
      </c>
      <c r="F3731" t="str">
        <f>_xlfn.XLOOKUP(Table29[[#This Row],[product_id]],products!A:A,products!B:B)</f>
        <v>Pulses</v>
      </c>
      <c r="G3731" t="str">
        <f>_xlfn.XLOOKUP(B:B,products!A:A,products!C:C)</f>
        <v>Grocery &amp; Staples</v>
      </c>
      <c r="H3731" t="str">
        <f>_xlfn.XLOOKUP(Table29[[#This Row],[product_id]],products!A:A,products!D:D)</f>
        <v>Cherian-Dara</v>
      </c>
      <c r="I3731" s="1">
        <f>_xlfn.XLOOKUP(Table29[[#This Row],[order_id]],orders!A:A,orders!C:C)</f>
        <v>45524.977777777778</v>
      </c>
      <c r="J3731" s="3">
        <f>_xlfn.XLOOKUP(Table29[[#This Row],[order_id]],orders!A:A,orders!B:B)</f>
        <v>93018527</v>
      </c>
      <c r="K3731" s="3" t="str">
        <f>_xlfn.XLOOKUP(Table29[[#This Row],[order_id]],orders!A:A,orders!E:E)</f>
        <v>Wallet</v>
      </c>
      <c r="L3731" s="3" t="str">
        <f>_xlfn.XLOOKUP(Table29[[#This Row],[customer id]],customers!A:A,customers!C:C)</f>
        <v>New</v>
      </c>
    </row>
    <row r="3732" spans="1:12" x14ac:dyDescent="0.35">
      <c r="A3732" s="3">
        <v>6211537502</v>
      </c>
      <c r="B3732">
        <v>349294</v>
      </c>
      <c r="C3732">
        <v>2</v>
      </c>
      <c r="D3732" s="2">
        <v>934.75</v>
      </c>
      <c r="E3732" s="2">
        <f>Table29[[#This Row],[quantity]]*Table29[[#This Row],[unit_price]]</f>
        <v>1869.5</v>
      </c>
      <c r="F3732" t="str">
        <f>_xlfn.XLOOKUP(Table29[[#This Row],[product_id]],products!A:A,products!B:B)</f>
        <v>Onions</v>
      </c>
      <c r="G3732" t="str">
        <f>_xlfn.XLOOKUP(B:B,products!A:A,products!C:C)</f>
        <v>Fruits &amp; Vegetables</v>
      </c>
      <c r="H3732" t="str">
        <f>_xlfn.XLOOKUP(Table29[[#This Row],[product_id]],products!A:A,products!D:D)</f>
        <v>Ganesan Ltd</v>
      </c>
      <c r="I3732" s="1">
        <f>_xlfn.XLOOKUP(Table29[[#This Row],[order_id]],orders!A:A,orders!C:C)</f>
        <v>45175.963888888888</v>
      </c>
      <c r="J3732" s="3">
        <f>_xlfn.XLOOKUP(Table29[[#This Row],[order_id]],orders!A:A,orders!B:B)</f>
        <v>2164524</v>
      </c>
      <c r="K3732" s="3" t="str">
        <f>_xlfn.XLOOKUP(Table29[[#This Row],[order_id]],orders!A:A,orders!E:E)</f>
        <v>Wallet</v>
      </c>
      <c r="L3732" s="3" t="str">
        <f>_xlfn.XLOOKUP(Table29[[#This Row],[customer id]],customers!A:A,customers!C:C)</f>
        <v>Inactive</v>
      </c>
    </row>
    <row r="3733" spans="1:12" x14ac:dyDescent="0.35">
      <c r="A3733" s="3">
        <v>347093563</v>
      </c>
      <c r="B3733">
        <v>313754</v>
      </c>
      <c r="C3733">
        <v>3</v>
      </c>
      <c r="D3733" s="2">
        <v>136.6</v>
      </c>
      <c r="E3733" s="2">
        <f>Table29[[#This Row],[quantity]]*Table29[[#This Row],[unit_price]]</f>
        <v>409.79999999999995</v>
      </c>
      <c r="F3733" t="str">
        <f>_xlfn.XLOOKUP(Table29[[#This Row],[product_id]],products!A:A,products!B:B)</f>
        <v>Biscuits</v>
      </c>
      <c r="G3733" t="str">
        <f>_xlfn.XLOOKUP(B:B,products!A:A,products!C:C)</f>
        <v>Snacks &amp; Munchies</v>
      </c>
      <c r="H3733" t="str">
        <f>_xlfn.XLOOKUP(Table29[[#This Row],[product_id]],products!A:A,products!D:D)</f>
        <v>Swaminathan, Mahal and Dara</v>
      </c>
      <c r="I3733" s="1">
        <f>_xlfn.XLOOKUP(Table29[[#This Row],[order_id]],orders!A:A,orders!C:C)</f>
        <v>45558.553472222222</v>
      </c>
      <c r="J3733" s="3">
        <f>_xlfn.XLOOKUP(Table29[[#This Row],[order_id]],orders!A:A,orders!B:B)</f>
        <v>31026200</v>
      </c>
      <c r="K3733" s="3" t="str">
        <f>_xlfn.XLOOKUP(Table29[[#This Row],[order_id]],orders!A:A,orders!E:E)</f>
        <v>Card</v>
      </c>
      <c r="L3733" s="3" t="str">
        <f>_xlfn.XLOOKUP(Table29[[#This Row],[customer id]],customers!A:A,customers!C:C)</f>
        <v>New</v>
      </c>
    </row>
    <row r="3734" spans="1:12" x14ac:dyDescent="0.35">
      <c r="A3734" s="3">
        <v>1855924568</v>
      </c>
      <c r="B3734">
        <v>455755</v>
      </c>
      <c r="C3734">
        <v>2</v>
      </c>
      <c r="D3734" s="2">
        <v>44.09</v>
      </c>
      <c r="E3734" s="2">
        <f>Table29[[#This Row],[quantity]]*Table29[[#This Row],[unit_price]]</f>
        <v>88.18</v>
      </c>
      <c r="F3734" t="str">
        <f>_xlfn.XLOOKUP(Table29[[#This Row],[product_id]],products!A:A,products!B:B)</f>
        <v>Detergent</v>
      </c>
      <c r="G3734" t="str">
        <f>_xlfn.XLOOKUP(B:B,products!A:A,products!C:C)</f>
        <v>Household Care</v>
      </c>
      <c r="H3734" t="str">
        <f>_xlfn.XLOOKUP(Table29[[#This Row],[product_id]],products!A:A,products!D:D)</f>
        <v>Mangal-Sathe</v>
      </c>
      <c r="I3734" s="1">
        <f>_xlfn.XLOOKUP(Table29[[#This Row],[order_id]],orders!A:A,orders!C:C)</f>
        <v>45524.950694444444</v>
      </c>
      <c r="J3734" s="3">
        <f>_xlfn.XLOOKUP(Table29[[#This Row],[order_id]],orders!A:A,orders!B:B)</f>
        <v>33472376</v>
      </c>
      <c r="K3734" s="3" t="str">
        <f>_xlfn.XLOOKUP(Table29[[#This Row],[order_id]],orders!A:A,orders!E:E)</f>
        <v>Card</v>
      </c>
      <c r="L3734" s="3" t="str">
        <f>_xlfn.XLOOKUP(Table29[[#This Row],[customer id]],customers!A:A,customers!C:C)</f>
        <v>Premium</v>
      </c>
    </row>
    <row r="3735" spans="1:12" x14ac:dyDescent="0.35">
      <c r="A3735" s="3">
        <v>5914484553</v>
      </c>
      <c r="B3735">
        <v>969851</v>
      </c>
      <c r="C3735">
        <v>3</v>
      </c>
      <c r="D3735" s="2">
        <v>340.66</v>
      </c>
      <c r="E3735" s="2">
        <f>Table29[[#This Row],[quantity]]*Table29[[#This Row],[unit_price]]</f>
        <v>1021.98</v>
      </c>
      <c r="F3735" t="str">
        <f>_xlfn.XLOOKUP(Table29[[#This Row],[product_id]],products!A:A,products!B:B)</f>
        <v>Frozen Vegetables</v>
      </c>
      <c r="G3735" t="str">
        <f>_xlfn.XLOOKUP(B:B,products!A:A,products!C:C)</f>
        <v>Instant &amp; Frozen Food</v>
      </c>
      <c r="H3735" t="str">
        <f>_xlfn.XLOOKUP(Table29[[#This Row],[product_id]],products!A:A,products!D:D)</f>
        <v>Kara, Sodhi and Bassi</v>
      </c>
      <c r="I3735" s="1">
        <f>_xlfn.XLOOKUP(Table29[[#This Row],[order_id]],orders!A:A,orders!C:C)</f>
        <v>45247.694444444445</v>
      </c>
      <c r="J3735" s="3">
        <f>_xlfn.XLOOKUP(Table29[[#This Row],[order_id]],orders!A:A,orders!B:B)</f>
        <v>4378755</v>
      </c>
      <c r="K3735" s="3" t="str">
        <f>_xlfn.XLOOKUP(Table29[[#This Row],[order_id]],orders!A:A,orders!E:E)</f>
        <v>UPI</v>
      </c>
      <c r="L3735" s="3" t="str">
        <f>_xlfn.XLOOKUP(Table29[[#This Row],[customer id]],customers!A:A,customers!C:C)</f>
        <v>Premium</v>
      </c>
    </row>
    <row r="3736" spans="1:12" x14ac:dyDescent="0.35">
      <c r="A3736" s="3">
        <v>8068903161</v>
      </c>
      <c r="B3736">
        <v>473647</v>
      </c>
      <c r="C3736">
        <v>1</v>
      </c>
      <c r="D3736" s="2">
        <v>43.05</v>
      </c>
      <c r="E3736" s="2">
        <f>Table29[[#This Row],[quantity]]*Table29[[#This Row],[unit_price]]</f>
        <v>43.05</v>
      </c>
      <c r="F3736" t="str">
        <f>_xlfn.XLOOKUP(Table29[[#This Row],[product_id]],products!A:A,products!B:B)</f>
        <v>Toothpaste</v>
      </c>
      <c r="G3736" t="str">
        <f>_xlfn.XLOOKUP(B:B,products!A:A,products!C:C)</f>
        <v>Personal Care</v>
      </c>
      <c r="H3736" t="str">
        <f>_xlfn.XLOOKUP(Table29[[#This Row],[product_id]],products!A:A,products!D:D)</f>
        <v>Ben-Ravi</v>
      </c>
      <c r="I3736" s="1">
        <f>_xlfn.XLOOKUP(Table29[[#This Row],[order_id]],orders!A:A,orders!C:C)</f>
        <v>45336.927083333336</v>
      </c>
      <c r="J3736" s="3">
        <f>_xlfn.XLOOKUP(Table29[[#This Row],[order_id]],orders!A:A,orders!B:B)</f>
        <v>11705793</v>
      </c>
      <c r="K3736" s="3" t="str">
        <f>_xlfn.XLOOKUP(Table29[[#This Row],[order_id]],orders!A:A,orders!E:E)</f>
        <v>Wallet</v>
      </c>
      <c r="L3736" s="3" t="str">
        <f>_xlfn.XLOOKUP(Table29[[#This Row],[customer id]],customers!A:A,customers!C:C)</f>
        <v>New</v>
      </c>
    </row>
    <row r="3737" spans="1:12" x14ac:dyDescent="0.35">
      <c r="A3737" s="3">
        <v>2147159735</v>
      </c>
      <c r="B3737">
        <v>123983</v>
      </c>
      <c r="C3737">
        <v>1</v>
      </c>
      <c r="D3737" s="2">
        <v>785.67</v>
      </c>
      <c r="E3737" s="2">
        <f>Table29[[#This Row],[quantity]]*Table29[[#This Row],[unit_price]]</f>
        <v>785.67</v>
      </c>
      <c r="F3737" t="str">
        <f>_xlfn.XLOOKUP(Table29[[#This Row],[product_id]],products!A:A,products!B:B)</f>
        <v>Cough Syrup</v>
      </c>
      <c r="G3737" t="str">
        <f>_xlfn.XLOOKUP(B:B,products!A:A,products!C:C)</f>
        <v>Pharmacy</v>
      </c>
      <c r="H3737" t="str">
        <f>_xlfn.XLOOKUP(Table29[[#This Row],[product_id]],products!A:A,products!D:D)</f>
        <v>Kurian-Chhabra</v>
      </c>
      <c r="I3737" s="1">
        <f>_xlfn.XLOOKUP(Table29[[#This Row],[order_id]],orders!A:A,orders!C:C)</f>
        <v>45059.161111111112</v>
      </c>
      <c r="J3737" s="3">
        <f>_xlfn.XLOOKUP(Table29[[#This Row],[order_id]],orders!A:A,orders!B:B)</f>
        <v>50527764</v>
      </c>
      <c r="K3737" s="3" t="str">
        <f>_xlfn.XLOOKUP(Table29[[#This Row],[order_id]],orders!A:A,orders!E:E)</f>
        <v>UPI</v>
      </c>
      <c r="L3737" s="3" t="str">
        <f>_xlfn.XLOOKUP(Table29[[#This Row],[customer id]],customers!A:A,customers!C:C)</f>
        <v>Premium</v>
      </c>
    </row>
    <row r="3738" spans="1:12" x14ac:dyDescent="0.35">
      <c r="A3738" s="3">
        <v>9006983686</v>
      </c>
      <c r="B3738">
        <v>305754</v>
      </c>
      <c r="C3738">
        <v>3</v>
      </c>
      <c r="D3738" s="2">
        <v>979.99</v>
      </c>
      <c r="E3738" s="2">
        <f>Table29[[#This Row],[quantity]]*Table29[[#This Row],[unit_price]]</f>
        <v>2939.9700000000003</v>
      </c>
      <c r="F3738" t="str">
        <f>_xlfn.XLOOKUP(Table29[[#This Row],[product_id]],products!A:A,products!B:B)</f>
        <v>Frozen Vegetables</v>
      </c>
      <c r="G3738" t="str">
        <f>_xlfn.XLOOKUP(B:B,products!A:A,products!C:C)</f>
        <v>Instant &amp; Frozen Food</v>
      </c>
      <c r="H3738" t="str">
        <f>_xlfn.XLOOKUP(Table29[[#This Row],[product_id]],products!A:A,products!D:D)</f>
        <v>Mammen-Hegde</v>
      </c>
      <c r="I3738" s="1">
        <f>_xlfn.XLOOKUP(Table29[[#This Row],[order_id]],orders!A:A,orders!C:C)</f>
        <v>45209.02847222222</v>
      </c>
      <c r="J3738" s="3">
        <f>_xlfn.XLOOKUP(Table29[[#This Row],[order_id]],orders!A:A,orders!B:B)</f>
        <v>68063317</v>
      </c>
      <c r="K3738" s="3" t="str">
        <f>_xlfn.XLOOKUP(Table29[[#This Row],[order_id]],orders!A:A,orders!E:E)</f>
        <v>Card</v>
      </c>
      <c r="L3738" s="3" t="str">
        <f>_xlfn.XLOOKUP(Table29[[#This Row],[customer id]],customers!A:A,customers!C:C)</f>
        <v>Inactive</v>
      </c>
    </row>
    <row r="3739" spans="1:12" x14ac:dyDescent="0.35">
      <c r="A3739" s="3">
        <v>7606134274</v>
      </c>
      <c r="B3739">
        <v>451812</v>
      </c>
      <c r="C3739">
        <v>1</v>
      </c>
      <c r="D3739" s="2">
        <v>530.85</v>
      </c>
      <c r="E3739" s="2">
        <f>Table29[[#This Row],[quantity]]*Table29[[#This Row],[unit_price]]</f>
        <v>530.85</v>
      </c>
      <c r="F3739" t="str">
        <f>_xlfn.XLOOKUP(Table29[[#This Row],[product_id]],products!A:A,products!B:B)</f>
        <v>Pain Reliever</v>
      </c>
      <c r="G3739" t="str">
        <f>_xlfn.XLOOKUP(B:B,products!A:A,products!C:C)</f>
        <v>Pharmacy</v>
      </c>
      <c r="H3739" t="str">
        <f>_xlfn.XLOOKUP(Table29[[#This Row],[product_id]],products!A:A,products!D:D)</f>
        <v>Batra, Sant and Mandal</v>
      </c>
      <c r="I3739" s="1">
        <f>_xlfn.XLOOKUP(Table29[[#This Row],[order_id]],orders!A:A,orders!C:C)</f>
        <v>45440.521527777775</v>
      </c>
      <c r="J3739" s="3">
        <f>_xlfn.XLOOKUP(Table29[[#This Row],[order_id]],orders!A:A,orders!B:B)</f>
        <v>69034027</v>
      </c>
      <c r="K3739" s="3" t="str">
        <f>_xlfn.XLOOKUP(Table29[[#This Row],[order_id]],orders!A:A,orders!E:E)</f>
        <v>Card</v>
      </c>
      <c r="L3739" s="3" t="str">
        <f>_xlfn.XLOOKUP(Table29[[#This Row],[customer id]],customers!A:A,customers!C:C)</f>
        <v>Regular</v>
      </c>
    </row>
    <row r="3740" spans="1:12" x14ac:dyDescent="0.35">
      <c r="A3740" s="3">
        <v>4034750827</v>
      </c>
      <c r="B3740">
        <v>690565</v>
      </c>
      <c r="C3740">
        <v>1</v>
      </c>
      <c r="D3740" s="2">
        <v>951.27</v>
      </c>
      <c r="E3740" s="2">
        <f>Table29[[#This Row],[quantity]]*Table29[[#This Row],[unit_price]]</f>
        <v>951.27</v>
      </c>
      <c r="F3740" t="str">
        <f>_xlfn.XLOOKUP(Table29[[#This Row],[product_id]],products!A:A,products!B:B)</f>
        <v>Cookies</v>
      </c>
      <c r="G3740" t="str">
        <f>_xlfn.XLOOKUP(B:B,products!A:A,products!C:C)</f>
        <v>Snacks &amp; Munchies</v>
      </c>
      <c r="H3740" t="str">
        <f>_xlfn.XLOOKUP(Table29[[#This Row],[product_id]],products!A:A,products!D:D)</f>
        <v>Roy, Seth and Patla</v>
      </c>
      <c r="I3740" s="1">
        <f>_xlfn.XLOOKUP(Table29[[#This Row],[order_id]],orders!A:A,orders!C:C)</f>
        <v>45101.169444444444</v>
      </c>
      <c r="J3740" s="3">
        <f>_xlfn.XLOOKUP(Table29[[#This Row],[order_id]],orders!A:A,orders!B:B)</f>
        <v>10019218</v>
      </c>
      <c r="K3740" s="3" t="str">
        <f>_xlfn.XLOOKUP(Table29[[#This Row],[order_id]],orders!A:A,orders!E:E)</f>
        <v>Wallet</v>
      </c>
      <c r="L3740" s="3" t="str">
        <f>_xlfn.XLOOKUP(Table29[[#This Row],[customer id]],customers!A:A,customers!C:C)</f>
        <v>New</v>
      </c>
    </row>
    <row r="3741" spans="1:12" x14ac:dyDescent="0.35">
      <c r="A3741" s="3">
        <v>851062565</v>
      </c>
      <c r="B3741">
        <v>901144</v>
      </c>
      <c r="C3741">
        <v>2</v>
      </c>
      <c r="D3741" s="2">
        <v>340.36</v>
      </c>
      <c r="E3741" s="2">
        <f>Table29[[#This Row],[quantity]]*Table29[[#This Row],[unit_price]]</f>
        <v>680.72</v>
      </c>
      <c r="F3741" t="str">
        <f>_xlfn.XLOOKUP(Table29[[#This Row],[product_id]],products!A:A,products!B:B)</f>
        <v>Sugar</v>
      </c>
      <c r="G3741" t="str">
        <f>_xlfn.XLOOKUP(B:B,products!A:A,products!C:C)</f>
        <v>Grocery &amp; Staples</v>
      </c>
      <c r="H3741" t="str">
        <f>_xlfn.XLOOKUP(Table29[[#This Row],[product_id]],products!A:A,products!D:D)</f>
        <v>Deo-Kamdar</v>
      </c>
      <c r="I3741" s="1">
        <f>_xlfn.XLOOKUP(Table29[[#This Row],[order_id]],orders!A:A,orders!C:C)</f>
        <v>45366.474305555559</v>
      </c>
      <c r="J3741" s="3">
        <f>_xlfn.XLOOKUP(Table29[[#This Row],[order_id]],orders!A:A,orders!B:B)</f>
        <v>49457685</v>
      </c>
      <c r="K3741" s="3" t="str">
        <f>_xlfn.XLOOKUP(Table29[[#This Row],[order_id]],orders!A:A,orders!E:E)</f>
        <v>Cash</v>
      </c>
      <c r="L3741" s="3" t="str">
        <f>_xlfn.XLOOKUP(Table29[[#This Row],[customer id]],customers!A:A,customers!C:C)</f>
        <v>Inactive</v>
      </c>
    </row>
    <row r="3742" spans="1:12" x14ac:dyDescent="0.35">
      <c r="A3742" s="3">
        <v>4283323746</v>
      </c>
      <c r="B3742">
        <v>642612</v>
      </c>
      <c r="C3742">
        <v>1</v>
      </c>
      <c r="D3742" s="2">
        <v>517.03</v>
      </c>
      <c r="E3742" s="2">
        <f>Table29[[#This Row],[quantity]]*Table29[[#This Row],[unit_price]]</f>
        <v>517.03</v>
      </c>
      <c r="F3742" t="str">
        <f>_xlfn.XLOOKUP(Table29[[#This Row],[product_id]],products!A:A,products!B:B)</f>
        <v>Pet Treats</v>
      </c>
      <c r="G3742" t="str">
        <f>_xlfn.XLOOKUP(B:B,products!A:A,products!C:C)</f>
        <v>Pet Care</v>
      </c>
      <c r="H3742" t="str">
        <f>_xlfn.XLOOKUP(Table29[[#This Row],[product_id]],products!A:A,products!D:D)</f>
        <v>Pillay-Ahuja</v>
      </c>
      <c r="I3742" s="1">
        <f>_xlfn.XLOOKUP(Table29[[#This Row],[order_id]],orders!A:A,orders!C:C)</f>
        <v>45231.125694444447</v>
      </c>
      <c r="J3742" s="3">
        <f>_xlfn.XLOOKUP(Table29[[#This Row],[order_id]],orders!A:A,orders!B:B)</f>
        <v>93321933</v>
      </c>
      <c r="K3742" s="3" t="str">
        <f>_xlfn.XLOOKUP(Table29[[#This Row],[order_id]],orders!A:A,orders!E:E)</f>
        <v>Wallet</v>
      </c>
      <c r="L3742" s="3" t="str">
        <f>_xlfn.XLOOKUP(Table29[[#This Row],[customer id]],customers!A:A,customers!C:C)</f>
        <v>Inactive</v>
      </c>
    </row>
    <row r="3743" spans="1:12" x14ac:dyDescent="0.35">
      <c r="A3743" s="3">
        <v>7842390585</v>
      </c>
      <c r="B3743">
        <v>287070</v>
      </c>
      <c r="C3743">
        <v>1</v>
      </c>
      <c r="D3743" s="2">
        <v>443.17</v>
      </c>
      <c r="E3743" s="2">
        <f>Table29[[#This Row],[quantity]]*Table29[[#This Row],[unit_price]]</f>
        <v>443.17</v>
      </c>
      <c r="F3743" t="str">
        <f>_xlfn.XLOOKUP(Table29[[#This Row],[product_id]],products!A:A,products!B:B)</f>
        <v>Wheat Flour</v>
      </c>
      <c r="G3743" t="str">
        <f>_xlfn.XLOOKUP(B:B,products!A:A,products!C:C)</f>
        <v>Grocery &amp; Staples</v>
      </c>
      <c r="H3743" t="str">
        <f>_xlfn.XLOOKUP(Table29[[#This Row],[product_id]],products!A:A,products!D:D)</f>
        <v>Gala, Magar and Rajagopal</v>
      </c>
      <c r="I3743" s="1">
        <f>_xlfn.XLOOKUP(Table29[[#This Row],[order_id]],orders!A:A,orders!C:C)</f>
        <v>45210.524305555555</v>
      </c>
      <c r="J3743" s="3">
        <f>_xlfn.XLOOKUP(Table29[[#This Row],[order_id]],orders!A:A,orders!B:B)</f>
        <v>6637282</v>
      </c>
      <c r="K3743" s="3" t="str">
        <f>_xlfn.XLOOKUP(Table29[[#This Row],[order_id]],orders!A:A,orders!E:E)</f>
        <v>Wallet</v>
      </c>
      <c r="L3743" s="3" t="str">
        <f>_xlfn.XLOOKUP(Table29[[#This Row],[customer id]],customers!A:A,customers!C:C)</f>
        <v>Inactive</v>
      </c>
    </row>
    <row r="3744" spans="1:12" x14ac:dyDescent="0.35">
      <c r="A3744" s="3">
        <v>2449548943</v>
      </c>
      <c r="B3744">
        <v>124290</v>
      </c>
      <c r="C3744">
        <v>3</v>
      </c>
      <c r="D3744" s="2">
        <v>39.65</v>
      </c>
      <c r="E3744" s="2">
        <f>Table29[[#This Row],[quantity]]*Table29[[#This Row],[unit_price]]</f>
        <v>118.94999999999999</v>
      </c>
      <c r="F3744" t="str">
        <f>_xlfn.XLOOKUP(Table29[[#This Row],[product_id]],products!A:A,products!B:B)</f>
        <v>Lotion</v>
      </c>
      <c r="G3744" t="str">
        <f>_xlfn.XLOOKUP(B:B,products!A:A,products!C:C)</f>
        <v>Personal Care</v>
      </c>
      <c r="H3744" t="str">
        <f>_xlfn.XLOOKUP(Table29[[#This Row],[product_id]],products!A:A,products!D:D)</f>
        <v>Sachdev Group</v>
      </c>
      <c r="I3744" s="1">
        <f>_xlfn.XLOOKUP(Table29[[#This Row],[order_id]],orders!A:A,orders!C:C)</f>
        <v>45192.474999999999</v>
      </c>
      <c r="J3744" s="3">
        <f>_xlfn.XLOOKUP(Table29[[#This Row],[order_id]],orders!A:A,orders!B:B)</f>
        <v>68486301</v>
      </c>
      <c r="K3744" s="3" t="str">
        <f>_xlfn.XLOOKUP(Table29[[#This Row],[order_id]],orders!A:A,orders!E:E)</f>
        <v>Wallet</v>
      </c>
      <c r="L3744" s="3" t="str">
        <f>_xlfn.XLOOKUP(Table29[[#This Row],[customer id]],customers!A:A,customers!C:C)</f>
        <v>Inactive</v>
      </c>
    </row>
    <row r="3745" spans="1:12" x14ac:dyDescent="0.35">
      <c r="A3745" s="3">
        <v>7067924535</v>
      </c>
      <c r="B3745">
        <v>679284</v>
      </c>
      <c r="C3745">
        <v>2</v>
      </c>
      <c r="D3745" s="2">
        <v>877.89</v>
      </c>
      <c r="E3745" s="2">
        <f>Table29[[#This Row],[quantity]]*Table29[[#This Row],[unit_price]]</f>
        <v>1755.78</v>
      </c>
      <c r="F3745" t="str">
        <f>_xlfn.XLOOKUP(Table29[[#This Row],[product_id]],products!A:A,products!B:B)</f>
        <v>Cough Syrup</v>
      </c>
      <c r="G3745" t="str">
        <f>_xlfn.XLOOKUP(B:B,products!A:A,products!C:C)</f>
        <v>Pharmacy</v>
      </c>
      <c r="H3745" t="str">
        <f>_xlfn.XLOOKUP(Table29[[#This Row],[product_id]],products!A:A,products!D:D)</f>
        <v>Pant LLC</v>
      </c>
      <c r="I3745" s="1">
        <f>_xlfn.XLOOKUP(Table29[[#This Row],[order_id]],orders!A:A,orders!C:C)</f>
        <v>45258.118750000001</v>
      </c>
      <c r="J3745" s="3">
        <f>_xlfn.XLOOKUP(Table29[[#This Row],[order_id]],orders!A:A,orders!B:B)</f>
        <v>95371787</v>
      </c>
      <c r="K3745" s="3" t="str">
        <f>_xlfn.XLOOKUP(Table29[[#This Row],[order_id]],orders!A:A,orders!E:E)</f>
        <v>Cash</v>
      </c>
      <c r="L3745" s="3" t="str">
        <f>_xlfn.XLOOKUP(Table29[[#This Row],[customer id]],customers!A:A,customers!C:C)</f>
        <v>New</v>
      </c>
    </row>
    <row r="3746" spans="1:12" x14ac:dyDescent="0.35">
      <c r="A3746" s="3">
        <v>1602291242</v>
      </c>
      <c r="B3746">
        <v>131937</v>
      </c>
      <c r="C3746">
        <v>3</v>
      </c>
      <c r="D3746" s="2">
        <v>287.81</v>
      </c>
      <c r="E3746" s="2">
        <f>Table29[[#This Row],[quantity]]*Table29[[#This Row],[unit_price]]</f>
        <v>863.43000000000006</v>
      </c>
      <c r="F3746" t="str">
        <f>_xlfn.XLOOKUP(Table29[[#This Row],[product_id]],products!A:A,products!B:B)</f>
        <v>Frozen Pizza</v>
      </c>
      <c r="G3746" t="str">
        <f>_xlfn.XLOOKUP(B:B,products!A:A,products!C:C)</f>
        <v>Instant &amp; Frozen Food</v>
      </c>
      <c r="H3746" t="str">
        <f>_xlfn.XLOOKUP(Table29[[#This Row],[product_id]],products!A:A,products!D:D)</f>
        <v>Varkey, Devi and Ganguly</v>
      </c>
      <c r="I3746" s="1">
        <f>_xlfn.XLOOKUP(Table29[[#This Row],[order_id]],orders!A:A,orders!C:C)</f>
        <v>45014.402777777781</v>
      </c>
      <c r="J3746" s="3">
        <f>_xlfn.XLOOKUP(Table29[[#This Row],[order_id]],orders!A:A,orders!B:B)</f>
        <v>19581959</v>
      </c>
      <c r="K3746" s="3" t="str">
        <f>_xlfn.XLOOKUP(Table29[[#This Row],[order_id]],orders!A:A,orders!E:E)</f>
        <v>Wallet</v>
      </c>
      <c r="L3746" s="3" t="str">
        <f>_xlfn.XLOOKUP(Table29[[#This Row],[customer id]],customers!A:A,customers!C:C)</f>
        <v>Premium</v>
      </c>
    </row>
    <row r="3747" spans="1:12" x14ac:dyDescent="0.35">
      <c r="A3747" s="3">
        <v>7067630786</v>
      </c>
      <c r="B3747">
        <v>481843</v>
      </c>
      <c r="C3747">
        <v>2</v>
      </c>
      <c r="D3747" s="2">
        <v>297.68</v>
      </c>
      <c r="E3747" s="2">
        <f>Table29[[#This Row],[quantity]]*Table29[[#This Row],[unit_price]]</f>
        <v>595.36</v>
      </c>
      <c r="F3747" t="str">
        <f>_xlfn.XLOOKUP(Table29[[#This Row],[product_id]],products!A:A,products!B:B)</f>
        <v>Chocolates</v>
      </c>
      <c r="G3747" t="str">
        <f>_xlfn.XLOOKUP(B:B,products!A:A,products!C:C)</f>
        <v>Snacks &amp; Munchies</v>
      </c>
      <c r="H3747" t="str">
        <f>_xlfn.XLOOKUP(Table29[[#This Row],[product_id]],products!A:A,products!D:D)</f>
        <v>Taneja, Kala and Kota</v>
      </c>
      <c r="I3747" s="1">
        <f>_xlfn.XLOOKUP(Table29[[#This Row],[order_id]],orders!A:A,orders!C:C)</f>
        <v>45197.335416666669</v>
      </c>
      <c r="J3747" s="3">
        <f>_xlfn.XLOOKUP(Table29[[#This Row],[order_id]],orders!A:A,orders!B:B)</f>
        <v>75082508</v>
      </c>
      <c r="K3747" s="3" t="str">
        <f>_xlfn.XLOOKUP(Table29[[#This Row],[order_id]],orders!A:A,orders!E:E)</f>
        <v>Card</v>
      </c>
      <c r="L3747" s="3" t="str">
        <f>_xlfn.XLOOKUP(Table29[[#This Row],[customer id]],customers!A:A,customers!C:C)</f>
        <v>Premium</v>
      </c>
    </row>
    <row r="3748" spans="1:12" x14ac:dyDescent="0.35">
      <c r="A3748" s="3">
        <v>9726762425</v>
      </c>
      <c r="B3748">
        <v>137909</v>
      </c>
      <c r="C3748">
        <v>3</v>
      </c>
      <c r="D3748" s="2">
        <v>864.3</v>
      </c>
      <c r="E3748" s="2">
        <f>Table29[[#This Row],[quantity]]*Table29[[#This Row],[unit_price]]</f>
        <v>2592.8999999999996</v>
      </c>
      <c r="F3748" t="str">
        <f>_xlfn.XLOOKUP(Table29[[#This Row],[product_id]],products!A:A,products!B:B)</f>
        <v>Cough Syrup</v>
      </c>
      <c r="G3748" t="str">
        <f>_xlfn.XLOOKUP(B:B,products!A:A,products!C:C)</f>
        <v>Pharmacy</v>
      </c>
      <c r="H3748" t="str">
        <f>_xlfn.XLOOKUP(Table29[[#This Row],[product_id]],products!A:A,products!D:D)</f>
        <v>Dalal PLC</v>
      </c>
      <c r="I3748" s="1">
        <f>_xlfn.XLOOKUP(Table29[[#This Row],[order_id]],orders!A:A,orders!C:C)</f>
        <v>45151.90625</v>
      </c>
      <c r="J3748" s="3">
        <f>_xlfn.XLOOKUP(Table29[[#This Row],[order_id]],orders!A:A,orders!B:B)</f>
        <v>75674671</v>
      </c>
      <c r="K3748" s="3" t="str">
        <f>_xlfn.XLOOKUP(Table29[[#This Row],[order_id]],orders!A:A,orders!E:E)</f>
        <v>Wallet</v>
      </c>
      <c r="L3748" s="3" t="str">
        <f>_xlfn.XLOOKUP(Table29[[#This Row],[customer id]],customers!A:A,customers!C:C)</f>
        <v>New</v>
      </c>
    </row>
    <row r="3749" spans="1:12" x14ac:dyDescent="0.35">
      <c r="A3749" s="3">
        <v>1129887168</v>
      </c>
      <c r="B3749">
        <v>77308</v>
      </c>
      <c r="C3749">
        <v>1</v>
      </c>
      <c r="D3749" s="2">
        <v>223.27</v>
      </c>
      <c r="E3749" s="2">
        <f>Table29[[#This Row],[quantity]]*Table29[[#This Row],[unit_price]]</f>
        <v>223.27</v>
      </c>
      <c r="F3749" t="str">
        <f>_xlfn.XLOOKUP(Table29[[#This Row],[product_id]],products!A:A,products!B:B)</f>
        <v>Onions</v>
      </c>
      <c r="G3749" t="str">
        <f>_xlfn.XLOOKUP(B:B,products!A:A,products!C:C)</f>
        <v>Fruits &amp; Vegetables</v>
      </c>
      <c r="H3749" t="str">
        <f>_xlfn.XLOOKUP(Table29[[#This Row],[product_id]],products!A:A,products!D:D)</f>
        <v>Ratta-Sagar</v>
      </c>
      <c r="I3749" s="1">
        <f>_xlfn.XLOOKUP(Table29[[#This Row],[order_id]],orders!A:A,orders!C:C)</f>
        <v>45338.140277777777</v>
      </c>
      <c r="J3749" s="3">
        <f>_xlfn.XLOOKUP(Table29[[#This Row],[order_id]],orders!A:A,orders!B:B)</f>
        <v>21201299</v>
      </c>
      <c r="K3749" s="3" t="str">
        <f>_xlfn.XLOOKUP(Table29[[#This Row],[order_id]],orders!A:A,orders!E:E)</f>
        <v>Wallet</v>
      </c>
      <c r="L3749" s="3" t="str">
        <f>_xlfn.XLOOKUP(Table29[[#This Row],[customer id]],customers!A:A,customers!C:C)</f>
        <v>New</v>
      </c>
    </row>
    <row r="3750" spans="1:12" x14ac:dyDescent="0.35">
      <c r="A3750" s="3">
        <v>3371892236</v>
      </c>
      <c r="B3750">
        <v>425341</v>
      </c>
      <c r="C3750">
        <v>2</v>
      </c>
      <c r="D3750" s="2">
        <v>486.28</v>
      </c>
      <c r="E3750" s="2">
        <f>Table29[[#This Row],[quantity]]*Table29[[#This Row],[unit_price]]</f>
        <v>972.56</v>
      </c>
      <c r="F3750" t="str">
        <f>_xlfn.XLOOKUP(Table29[[#This Row],[product_id]],products!A:A,products!B:B)</f>
        <v>Pet Treats</v>
      </c>
      <c r="G3750" t="str">
        <f>_xlfn.XLOOKUP(B:B,products!A:A,products!C:C)</f>
        <v>Pet Care</v>
      </c>
      <c r="H3750" t="str">
        <f>_xlfn.XLOOKUP(Table29[[#This Row],[product_id]],products!A:A,products!D:D)</f>
        <v>Mani, Dhar and Muni</v>
      </c>
      <c r="I3750" s="1">
        <f>_xlfn.XLOOKUP(Table29[[#This Row],[order_id]],orders!A:A,orders!C:C)</f>
        <v>45418.720833333333</v>
      </c>
      <c r="J3750" s="3">
        <f>_xlfn.XLOOKUP(Table29[[#This Row],[order_id]],orders!A:A,orders!B:B)</f>
        <v>81763298</v>
      </c>
      <c r="K3750" s="3" t="str">
        <f>_xlfn.XLOOKUP(Table29[[#This Row],[order_id]],orders!A:A,orders!E:E)</f>
        <v>Wallet</v>
      </c>
      <c r="L3750" s="3" t="str">
        <f>_xlfn.XLOOKUP(Table29[[#This Row],[customer id]],customers!A:A,customers!C:C)</f>
        <v>Premium</v>
      </c>
    </row>
    <row r="3751" spans="1:12" x14ac:dyDescent="0.35">
      <c r="A3751" s="3">
        <v>6532953824</v>
      </c>
      <c r="B3751">
        <v>473647</v>
      </c>
      <c r="C3751">
        <v>1</v>
      </c>
      <c r="D3751" s="2">
        <v>43.05</v>
      </c>
      <c r="E3751" s="2">
        <f>Table29[[#This Row],[quantity]]*Table29[[#This Row],[unit_price]]</f>
        <v>43.05</v>
      </c>
      <c r="F3751" t="str">
        <f>_xlfn.XLOOKUP(Table29[[#This Row],[product_id]],products!A:A,products!B:B)</f>
        <v>Toothpaste</v>
      </c>
      <c r="G3751" t="str">
        <f>_xlfn.XLOOKUP(B:B,products!A:A,products!C:C)</f>
        <v>Personal Care</v>
      </c>
      <c r="H3751" t="str">
        <f>_xlfn.XLOOKUP(Table29[[#This Row],[product_id]],products!A:A,products!D:D)</f>
        <v>Ben-Ravi</v>
      </c>
      <c r="I3751" s="1">
        <f>_xlfn.XLOOKUP(Table29[[#This Row],[order_id]],orders!A:A,orders!C:C)</f>
        <v>45598.492361111108</v>
      </c>
      <c r="J3751" s="3">
        <f>_xlfn.XLOOKUP(Table29[[#This Row],[order_id]],orders!A:A,orders!B:B)</f>
        <v>93924203</v>
      </c>
      <c r="K3751" s="3" t="str">
        <f>_xlfn.XLOOKUP(Table29[[#This Row],[order_id]],orders!A:A,orders!E:E)</f>
        <v>Cash</v>
      </c>
      <c r="L3751" s="3" t="str">
        <f>_xlfn.XLOOKUP(Table29[[#This Row],[customer id]],customers!A:A,customers!C:C)</f>
        <v>Premium</v>
      </c>
    </row>
    <row r="3752" spans="1:12" x14ac:dyDescent="0.35">
      <c r="A3752" s="3">
        <v>252964377</v>
      </c>
      <c r="B3752">
        <v>240179</v>
      </c>
      <c r="C3752">
        <v>2</v>
      </c>
      <c r="D3752" s="2">
        <v>90.56</v>
      </c>
      <c r="E3752" s="2">
        <f>Table29[[#This Row],[quantity]]*Table29[[#This Row],[unit_price]]</f>
        <v>181.12</v>
      </c>
      <c r="F3752" t="str">
        <f>_xlfn.XLOOKUP(Table29[[#This Row],[product_id]],products!A:A,products!B:B)</f>
        <v>Cough Syrup</v>
      </c>
      <c r="G3752" t="str">
        <f>_xlfn.XLOOKUP(B:B,products!A:A,products!C:C)</f>
        <v>Pharmacy</v>
      </c>
      <c r="H3752" t="str">
        <f>_xlfn.XLOOKUP(Table29[[#This Row],[product_id]],products!A:A,products!D:D)</f>
        <v>Ram-Suri</v>
      </c>
      <c r="I3752" s="1">
        <f>_xlfn.XLOOKUP(Table29[[#This Row],[order_id]],orders!A:A,orders!C:C)</f>
        <v>45443.348611111112</v>
      </c>
      <c r="J3752" s="3">
        <f>_xlfn.XLOOKUP(Table29[[#This Row],[order_id]],orders!A:A,orders!B:B)</f>
        <v>89531595</v>
      </c>
      <c r="K3752" s="3" t="str">
        <f>_xlfn.XLOOKUP(Table29[[#This Row],[order_id]],orders!A:A,orders!E:E)</f>
        <v>Cash</v>
      </c>
      <c r="L3752" s="3" t="str">
        <f>_xlfn.XLOOKUP(Table29[[#This Row],[customer id]],customers!A:A,customers!C:C)</f>
        <v>Regular</v>
      </c>
    </row>
    <row r="3753" spans="1:12" x14ac:dyDescent="0.35">
      <c r="A3753" s="3">
        <v>6270495384</v>
      </c>
      <c r="B3753">
        <v>51036</v>
      </c>
      <c r="C3753">
        <v>3</v>
      </c>
      <c r="D3753" s="2">
        <v>931.61</v>
      </c>
      <c r="E3753" s="2">
        <f>Table29[[#This Row],[quantity]]*Table29[[#This Row],[unit_price]]</f>
        <v>2794.83</v>
      </c>
      <c r="F3753" t="str">
        <f>_xlfn.XLOOKUP(Table29[[#This Row],[product_id]],products!A:A,products!B:B)</f>
        <v>Baby Food</v>
      </c>
      <c r="G3753" t="str">
        <f>_xlfn.XLOOKUP(B:B,products!A:A,products!C:C)</f>
        <v>Baby Care</v>
      </c>
      <c r="H3753" t="str">
        <f>_xlfn.XLOOKUP(Table29[[#This Row],[product_id]],products!A:A,products!D:D)</f>
        <v>Karnik PLC</v>
      </c>
      <c r="I3753" s="1">
        <f>_xlfn.XLOOKUP(Table29[[#This Row],[order_id]],orders!A:A,orders!C:C)</f>
        <v>45180.942361111112</v>
      </c>
      <c r="J3753" s="3">
        <f>_xlfn.XLOOKUP(Table29[[#This Row],[order_id]],orders!A:A,orders!B:B)</f>
        <v>12272282</v>
      </c>
      <c r="K3753" s="3" t="str">
        <f>_xlfn.XLOOKUP(Table29[[#This Row],[order_id]],orders!A:A,orders!E:E)</f>
        <v>Cash</v>
      </c>
      <c r="L3753" s="3" t="str">
        <f>_xlfn.XLOOKUP(Table29[[#This Row],[customer id]],customers!A:A,customers!C:C)</f>
        <v>Regular</v>
      </c>
    </row>
    <row r="3754" spans="1:12" x14ac:dyDescent="0.35">
      <c r="A3754" s="3">
        <v>2450770184</v>
      </c>
      <c r="B3754">
        <v>385113</v>
      </c>
      <c r="C3754">
        <v>1</v>
      </c>
      <c r="D3754" s="2">
        <v>816.38</v>
      </c>
      <c r="E3754" s="2">
        <f>Table29[[#This Row],[quantity]]*Table29[[#This Row],[unit_price]]</f>
        <v>816.38</v>
      </c>
      <c r="F3754" t="str">
        <f>_xlfn.XLOOKUP(Table29[[#This Row],[product_id]],products!A:A,products!B:B)</f>
        <v>Lotion</v>
      </c>
      <c r="G3754" t="str">
        <f>_xlfn.XLOOKUP(B:B,products!A:A,products!C:C)</f>
        <v>Personal Care</v>
      </c>
      <c r="H3754" t="str">
        <f>_xlfn.XLOOKUP(Table29[[#This Row],[product_id]],products!A:A,products!D:D)</f>
        <v>Sampath, Mane and Mody</v>
      </c>
      <c r="I3754" s="1">
        <f>_xlfn.XLOOKUP(Table29[[#This Row],[order_id]],orders!A:A,orders!C:C)</f>
        <v>45149.375</v>
      </c>
      <c r="J3754" s="3">
        <f>_xlfn.XLOOKUP(Table29[[#This Row],[order_id]],orders!A:A,orders!B:B)</f>
        <v>45323391</v>
      </c>
      <c r="K3754" s="3" t="str">
        <f>_xlfn.XLOOKUP(Table29[[#This Row],[order_id]],orders!A:A,orders!E:E)</f>
        <v>Wallet</v>
      </c>
      <c r="L3754" s="3" t="str">
        <f>_xlfn.XLOOKUP(Table29[[#This Row],[customer id]],customers!A:A,customers!C:C)</f>
        <v>New</v>
      </c>
    </row>
    <row r="3755" spans="1:12" x14ac:dyDescent="0.35">
      <c r="A3755" s="3">
        <v>7543192113</v>
      </c>
      <c r="B3755">
        <v>114414</v>
      </c>
      <c r="C3755">
        <v>1</v>
      </c>
      <c r="D3755" s="2">
        <v>832.06</v>
      </c>
      <c r="E3755" s="2">
        <f>Table29[[#This Row],[quantity]]*Table29[[#This Row],[unit_price]]</f>
        <v>832.06</v>
      </c>
      <c r="F3755" t="str">
        <f>_xlfn.XLOOKUP(Table29[[#This Row],[product_id]],products!A:A,products!B:B)</f>
        <v>Vitamins</v>
      </c>
      <c r="G3755" t="str">
        <f>_xlfn.XLOOKUP(B:B,products!A:A,products!C:C)</f>
        <v>Pharmacy</v>
      </c>
      <c r="H3755" t="str">
        <f>_xlfn.XLOOKUP(Table29[[#This Row],[product_id]],products!A:A,products!D:D)</f>
        <v>Kara-Golla</v>
      </c>
      <c r="I3755" s="1">
        <f>_xlfn.XLOOKUP(Table29[[#This Row],[order_id]],orders!A:A,orders!C:C)</f>
        <v>45288.238194444442</v>
      </c>
      <c r="J3755" s="3">
        <f>_xlfn.XLOOKUP(Table29[[#This Row],[order_id]],orders!A:A,orders!B:B)</f>
        <v>82898985</v>
      </c>
      <c r="K3755" s="3" t="str">
        <f>_xlfn.XLOOKUP(Table29[[#This Row],[order_id]],orders!A:A,orders!E:E)</f>
        <v>Cash</v>
      </c>
      <c r="L3755" s="3" t="str">
        <f>_xlfn.XLOOKUP(Table29[[#This Row],[customer id]],customers!A:A,customers!C:C)</f>
        <v>Regular</v>
      </c>
    </row>
    <row r="3756" spans="1:12" x14ac:dyDescent="0.35">
      <c r="A3756" s="3">
        <v>9890817032</v>
      </c>
      <c r="B3756">
        <v>487065</v>
      </c>
      <c r="C3756">
        <v>2</v>
      </c>
      <c r="D3756" s="2">
        <v>374.68</v>
      </c>
      <c r="E3756" s="2">
        <f>Table29[[#This Row],[quantity]]*Table29[[#This Row],[unit_price]]</f>
        <v>749.36</v>
      </c>
      <c r="F3756" t="str">
        <f>_xlfn.XLOOKUP(Table29[[#This Row],[product_id]],products!A:A,products!B:B)</f>
        <v>Chips</v>
      </c>
      <c r="G3756" t="str">
        <f>_xlfn.XLOOKUP(B:B,products!A:A,products!C:C)</f>
        <v>Snacks &amp; Munchies</v>
      </c>
      <c r="H3756" t="str">
        <f>_xlfn.XLOOKUP(Table29[[#This Row],[product_id]],products!A:A,products!D:D)</f>
        <v>Kadakia-Yadav</v>
      </c>
      <c r="I3756" s="1">
        <f>_xlfn.XLOOKUP(Table29[[#This Row],[order_id]],orders!A:A,orders!C:C)</f>
        <v>45040.26458333333</v>
      </c>
      <c r="J3756" s="3">
        <f>_xlfn.XLOOKUP(Table29[[#This Row],[order_id]],orders!A:A,orders!B:B)</f>
        <v>12967305</v>
      </c>
      <c r="K3756" s="3" t="str">
        <f>_xlfn.XLOOKUP(Table29[[#This Row],[order_id]],orders!A:A,orders!E:E)</f>
        <v>Card</v>
      </c>
      <c r="L3756" s="3" t="str">
        <f>_xlfn.XLOOKUP(Table29[[#This Row],[customer id]],customers!A:A,customers!C:C)</f>
        <v>New</v>
      </c>
    </row>
    <row r="3757" spans="1:12" x14ac:dyDescent="0.35">
      <c r="A3757" s="3">
        <v>183165359</v>
      </c>
      <c r="B3757">
        <v>762527</v>
      </c>
      <c r="C3757">
        <v>3</v>
      </c>
      <c r="D3757" s="2">
        <v>690.08</v>
      </c>
      <c r="E3757" s="2">
        <f>Table29[[#This Row],[quantity]]*Table29[[#This Row],[unit_price]]</f>
        <v>2070.2400000000002</v>
      </c>
      <c r="F3757" t="str">
        <f>_xlfn.XLOOKUP(Table29[[#This Row],[product_id]],products!A:A,products!B:B)</f>
        <v>Biscuits</v>
      </c>
      <c r="G3757" t="str">
        <f>_xlfn.XLOOKUP(B:B,products!A:A,products!C:C)</f>
        <v>Snacks &amp; Munchies</v>
      </c>
      <c r="H3757" t="str">
        <f>_xlfn.XLOOKUP(Table29[[#This Row],[product_id]],products!A:A,products!D:D)</f>
        <v>Chad, Yohannan and Chopra</v>
      </c>
      <c r="I3757" s="1">
        <f>_xlfn.XLOOKUP(Table29[[#This Row],[order_id]],orders!A:A,orders!C:C)</f>
        <v>45070.282638888886</v>
      </c>
      <c r="J3757" s="3">
        <f>_xlfn.XLOOKUP(Table29[[#This Row],[order_id]],orders!A:A,orders!B:B)</f>
        <v>73098723</v>
      </c>
      <c r="K3757" s="3" t="str">
        <f>_xlfn.XLOOKUP(Table29[[#This Row],[order_id]],orders!A:A,orders!E:E)</f>
        <v>Wallet</v>
      </c>
      <c r="L3757" s="3" t="str">
        <f>_xlfn.XLOOKUP(Table29[[#This Row],[customer id]],customers!A:A,customers!C:C)</f>
        <v>New</v>
      </c>
    </row>
    <row r="3758" spans="1:12" x14ac:dyDescent="0.35">
      <c r="A3758" s="3">
        <v>2136907826</v>
      </c>
      <c r="B3758">
        <v>11422</v>
      </c>
      <c r="C3758">
        <v>2</v>
      </c>
      <c r="D3758" s="2">
        <v>127.16</v>
      </c>
      <c r="E3758" s="2">
        <f>Table29[[#This Row],[quantity]]*Table29[[#This Row],[unit_price]]</f>
        <v>254.32</v>
      </c>
      <c r="F3758" t="str">
        <f>_xlfn.XLOOKUP(Table29[[#This Row],[product_id]],products!A:A,products!B:B)</f>
        <v>Potatoes</v>
      </c>
      <c r="G3758" t="str">
        <f>_xlfn.XLOOKUP(B:B,products!A:A,products!C:C)</f>
        <v>Fruits &amp; Vegetables</v>
      </c>
      <c r="H3758" t="str">
        <f>_xlfn.XLOOKUP(Table29[[#This Row],[product_id]],products!A:A,products!D:D)</f>
        <v>Ramaswamy-Tata</v>
      </c>
      <c r="I3758" s="1">
        <f>_xlfn.XLOOKUP(Table29[[#This Row],[order_id]],orders!A:A,orders!C:C)</f>
        <v>45281.597916666666</v>
      </c>
      <c r="J3758" s="3">
        <f>_xlfn.XLOOKUP(Table29[[#This Row],[order_id]],orders!A:A,orders!B:B)</f>
        <v>7591711</v>
      </c>
      <c r="K3758" s="3" t="str">
        <f>_xlfn.XLOOKUP(Table29[[#This Row],[order_id]],orders!A:A,orders!E:E)</f>
        <v>Wallet</v>
      </c>
      <c r="L3758" s="3" t="str">
        <f>_xlfn.XLOOKUP(Table29[[#This Row],[customer id]],customers!A:A,customers!C:C)</f>
        <v>Regular</v>
      </c>
    </row>
    <row r="3759" spans="1:12" x14ac:dyDescent="0.35">
      <c r="A3759" s="3">
        <v>2801605687</v>
      </c>
      <c r="B3759">
        <v>681063</v>
      </c>
      <c r="C3759">
        <v>3</v>
      </c>
      <c r="D3759" s="2">
        <v>321.27999999999997</v>
      </c>
      <c r="E3759" s="2">
        <f>Table29[[#This Row],[quantity]]*Table29[[#This Row],[unit_price]]</f>
        <v>963.83999999999992</v>
      </c>
      <c r="F3759" t="str">
        <f>_xlfn.XLOOKUP(Table29[[#This Row],[product_id]],products!A:A,products!B:B)</f>
        <v>Mango Drink</v>
      </c>
      <c r="G3759" t="str">
        <f>_xlfn.XLOOKUP(B:B,products!A:A,products!C:C)</f>
        <v>Cold Drinks &amp; Juices</v>
      </c>
      <c r="H3759" t="str">
        <f>_xlfn.XLOOKUP(Table29[[#This Row],[product_id]],products!A:A,products!D:D)</f>
        <v>Dass and Sons</v>
      </c>
      <c r="I3759" s="1">
        <f>_xlfn.XLOOKUP(Table29[[#This Row],[order_id]],orders!A:A,orders!C:C)</f>
        <v>45355.888194444444</v>
      </c>
      <c r="J3759" s="3">
        <f>_xlfn.XLOOKUP(Table29[[#This Row],[order_id]],orders!A:A,orders!B:B)</f>
        <v>16561710</v>
      </c>
      <c r="K3759" s="3" t="str">
        <f>_xlfn.XLOOKUP(Table29[[#This Row],[order_id]],orders!A:A,orders!E:E)</f>
        <v>Card</v>
      </c>
      <c r="L3759" s="3" t="str">
        <f>_xlfn.XLOOKUP(Table29[[#This Row],[customer id]],customers!A:A,customers!C:C)</f>
        <v>New</v>
      </c>
    </row>
    <row r="3760" spans="1:12" x14ac:dyDescent="0.35">
      <c r="A3760" s="3">
        <v>8869292457</v>
      </c>
      <c r="B3760">
        <v>567671</v>
      </c>
      <c r="C3760">
        <v>1</v>
      </c>
      <c r="D3760" s="2">
        <v>418.48</v>
      </c>
      <c r="E3760" s="2">
        <f>Table29[[#This Row],[quantity]]*Table29[[#This Row],[unit_price]]</f>
        <v>418.48</v>
      </c>
      <c r="F3760" t="str">
        <f>_xlfn.XLOOKUP(Table29[[#This Row],[product_id]],products!A:A,products!B:B)</f>
        <v>Biscuits</v>
      </c>
      <c r="G3760" t="str">
        <f>_xlfn.XLOOKUP(B:B,products!A:A,products!C:C)</f>
        <v>Snacks &amp; Munchies</v>
      </c>
      <c r="H3760" t="str">
        <f>_xlfn.XLOOKUP(Table29[[#This Row],[product_id]],products!A:A,products!D:D)</f>
        <v>Nagar LLC</v>
      </c>
      <c r="I3760" s="1">
        <f>_xlfn.XLOOKUP(Table29[[#This Row],[order_id]],orders!A:A,orders!C:C)</f>
        <v>45560.181944444441</v>
      </c>
      <c r="J3760" s="3">
        <f>_xlfn.XLOOKUP(Table29[[#This Row],[order_id]],orders!A:A,orders!B:B)</f>
        <v>12851610</v>
      </c>
      <c r="K3760" s="3" t="str">
        <f>_xlfn.XLOOKUP(Table29[[#This Row],[order_id]],orders!A:A,orders!E:E)</f>
        <v>Card</v>
      </c>
      <c r="L3760" s="3" t="str">
        <f>_xlfn.XLOOKUP(Table29[[#This Row],[customer id]],customers!A:A,customers!C:C)</f>
        <v>Inactive</v>
      </c>
    </row>
    <row r="3761" spans="1:12" x14ac:dyDescent="0.35">
      <c r="A3761" s="3">
        <v>5414471648</v>
      </c>
      <c r="B3761">
        <v>337168</v>
      </c>
      <c r="C3761">
        <v>2</v>
      </c>
      <c r="D3761" s="2">
        <v>545.49</v>
      </c>
      <c r="E3761" s="2">
        <f>Table29[[#This Row],[quantity]]*Table29[[#This Row],[unit_price]]</f>
        <v>1090.98</v>
      </c>
      <c r="F3761" t="str">
        <f>_xlfn.XLOOKUP(Table29[[#This Row],[product_id]],products!A:A,products!B:B)</f>
        <v>Eggs</v>
      </c>
      <c r="G3761" t="str">
        <f>_xlfn.XLOOKUP(B:B,products!A:A,products!C:C)</f>
        <v>Dairy &amp; Breakfast</v>
      </c>
      <c r="H3761" t="str">
        <f>_xlfn.XLOOKUP(Table29[[#This Row],[product_id]],products!A:A,products!D:D)</f>
        <v>Dasgupta PLC</v>
      </c>
      <c r="I3761" s="1">
        <f>_xlfn.XLOOKUP(Table29[[#This Row],[order_id]],orders!A:A,orders!C:C)</f>
        <v>45066.140277777777</v>
      </c>
      <c r="J3761" s="3">
        <f>_xlfn.XLOOKUP(Table29[[#This Row],[order_id]],orders!A:A,orders!B:B)</f>
        <v>46741896</v>
      </c>
      <c r="K3761" s="3" t="str">
        <f>_xlfn.XLOOKUP(Table29[[#This Row],[order_id]],orders!A:A,orders!E:E)</f>
        <v>Card</v>
      </c>
      <c r="L3761" s="3" t="str">
        <f>_xlfn.XLOOKUP(Table29[[#This Row],[customer id]],customers!A:A,customers!C:C)</f>
        <v>Premium</v>
      </c>
    </row>
    <row r="3762" spans="1:12" x14ac:dyDescent="0.35">
      <c r="A3762" s="3">
        <v>7827370415</v>
      </c>
      <c r="B3762">
        <v>448752</v>
      </c>
      <c r="C3762">
        <v>3</v>
      </c>
      <c r="D3762" s="2">
        <v>160.07</v>
      </c>
      <c r="E3762" s="2">
        <f>Table29[[#This Row],[quantity]]*Table29[[#This Row],[unit_price]]</f>
        <v>480.21</v>
      </c>
      <c r="F3762" t="str">
        <f>_xlfn.XLOOKUP(Table29[[#This Row],[product_id]],products!A:A,products!B:B)</f>
        <v>Toilet Cleaner</v>
      </c>
      <c r="G3762" t="str">
        <f>_xlfn.XLOOKUP(B:B,products!A:A,products!C:C)</f>
        <v>Household Care</v>
      </c>
      <c r="H3762" t="str">
        <f>_xlfn.XLOOKUP(Table29[[#This Row],[product_id]],products!A:A,products!D:D)</f>
        <v>Batta-Doctor</v>
      </c>
      <c r="I3762" s="1">
        <f>_xlfn.XLOOKUP(Table29[[#This Row],[order_id]],orders!A:A,orders!C:C)</f>
        <v>45100.515972222223</v>
      </c>
      <c r="J3762" s="3">
        <f>_xlfn.XLOOKUP(Table29[[#This Row],[order_id]],orders!A:A,orders!B:B)</f>
        <v>97770901</v>
      </c>
      <c r="K3762" s="3" t="str">
        <f>_xlfn.XLOOKUP(Table29[[#This Row],[order_id]],orders!A:A,orders!E:E)</f>
        <v>Wallet</v>
      </c>
      <c r="L3762" s="3" t="str">
        <f>_xlfn.XLOOKUP(Table29[[#This Row],[customer id]],customers!A:A,customers!C:C)</f>
        <v>Inactive</v>
      </c>
    </row>
    <row r="3763" spans="1:12" x14ac:dyDescent="0.35">
      <c r="A3763" s="3">
        <v>7216662926</v>
      </c>
      <c r="B3763">
        <v>820973</v>
      </c>
      <c r="C3763">
        <v>2</v>
      </c>
      <c r="D3763" s="2">
        <v>114.52</v>
      </c>
      <c r="E3763" s="2">
        <f>Table29[[#This Row],[quantity]]*Table29[[#This Row],[unit_price]]</f>
        <v>229.04</v>
      </c>
      <c r="F3763" t="str">
        <f>_xlfn.XLOOKUP(Table29[[#This Row],[product_id]],products!A:A,products!B:B)</f>
        <v>Baby Wipes</v>
      </c>
      <c r="G3763" t="str">
        <f>_xlfn.XLOOKUP(B:B,products!A:A,products!C:C)</f>
        <v>Baby Care</v>
      </c>
      <c r="H3763" t="str">
        <f>_xlfn.XLOOKUP(Table29[[#This Row],[product_id]],products!A:A,products!D:D)</f>
        <v>Lall LLC</v>
      </c>
      <c r="I3763" s="1">
        <f>_xlfn.XLOOKUP(Table29[[#This Row],[order_id]],orders!A:A,orders!C:C)</f>
        <v>45484.915972222225</v>
      </c>
      <c r="J3763" s="3">
        <f>_xlfn.XLOOKUP(Table29[[#This Row],[order_id]],orders!A:A,orders!B:B)</f>
        <v>76327561</v>
      </c>
      <c r="K3763" s="3" t="str">
        <f>_xlfn.XLOOKUP(Table29[[#This Row],[order_id]],orders!A:A,orders!E:E)</f>
        <v>Cash</v>
      </c>
      <c r="L3763" s="3" t="str">
        <f>_xlfn.XLOOKUP(Table29[[#This Row],[customer id]],customers!A:A,customers!C:C)</f>
        <v>Inactive</v>
      </c>
    </row>
    <row r="3764" spans="1:12" x14ac:dyDescent="0.35">
      <c r="A3764" s="3">
        <v>349410429</v>
      </c>
      <c r="B3764">
        <v>34186</v>
      </c>
      <c r="C3764">
        <v>3</v>
      </c>
      <c r="D3764" s="2">
        <v>925.65</v>
      </c>
      <c r="E3764" s="2">
        <f>Table29[[#This Row],[quantity]]*Table29[[#This Row],[unit_price]]</f>
        <v>2776.95</v>
      </c>
      <c r="F3764" t="str">
        <f>_xlfn.XLOOKUP(Table29[[#This Row],[product_id]],products!A:A,products!B:B)</f>
        <v>Mangoes</v>
      </c>
      <c r="G3764" t="str">
        <f>_xlfn.XLOOKUP(B:B,products!A:A,products!C:C)</f>
        <v>Fruits &amp; Vegetables</v>
      </c>
      <c r="H3764" t="str">
        <f>_xlfn.XLOOKUP(Table29[[#This Row],[product_id]],products!A:A,products!D:D)</f>
        <v>Mandal-Kar</v>
      </c>
      <c r="I3764" s="1">
        <f>_xlfn.XLOOKUP(Table29[[#This Row],[order_id]],orders!A:A,orders!C:C)</f>
        <v>45320.082638888889</v>
      </c>
      <c r="J3764" s="3">
        <f>_xlfn.XLOOKUP(Table29[[#This Row],[order_id]],orders!A:A,orders!B:B)</f>
        <v>42514124</v>
      </c>
      <c r="K3764" s="3" t="str">
        <f>_xlfn.XLOOKUP(Table29[[#This Row],[order_id]],orders!A:A,orders!E:E)</f>
        <v>Wallet</v>
      </c>
      <c r="L3764" s="3" t="str">
        <f>_xlfn.XLOOKUP(Table29[[#This Row],[customer id]],customers!A:A,customers!C:C)</f>
        <v>Inactive</v>
      </c>
    </row>
    <row r="3765" spans="1:12" x14ac:dyDescent="0.35">
      <c r="A3765" s="3">
        <v>8512030806</v>
      </c>
      <c r="B3765">
        <v>991434</v>
      </c>
      <c r="C3765">
        <v>1</v>
      </c>
      <c r="D3765" s="2">
        <v>237.62</v>
      </c>
      <c r="E3765" s="2">
        <f>Table29[[#This Row],[quantity]]*Table29[[#This Row],[unit_price]]</f>
        <v>237.62</v>
      </c>
      <c r="F3765" t="str">
        <f>_xlfn.XLOOKUP(Table29[[#This Row],[product_id]],products!A:A,products!B:B)</f>
        <v>Cookies</v>
      </c>
      <c r="G3765" t="str">
        <f>_xlfn.XLOOKUP(B:B,products!A:A,products!C:C)</f>
        <v>Snacks &amp; Munchies</v>
      </c>
      <c r="H3765" t="str">
        <f>_xlfn.XLOOKUP(Table29[[#This Row],[product_id]],products!A:A,products!D:D)</f>
        <v>Mital-Oza</v>
      </c>
      <c r="I3765" s="1">
        <f>_xlfn.XLOOKUP(Table29[[#This Row],[order_id]],orders!A:A,orders!C:C)</f>
        <v>45591.476388888892</v>
      </c>
      <c r="J3765" s="3">
        <f>_xlfn.XLOOKUP(Table29[[#This Row],[order_id]],orders!A:A,orders!B:B)</f>
        <v>77768189</v>
      </c>
      <c r="K3765" s="3" t="str">
        <f>_xlfn.XLOOKUP(Table29[[#This Row],[order_id]],orders!A:A,orders!E:E)</f>
        <v>Card</v>
      </c>
      <c r="L3765" s="3" t="str">
        <f>_xlfn.XLOOKUP(Table29[[#This Row],[customer id]],customers!A:A,customers!C:C)</f>
        <v>Regular</v>
      </c>
    </row>
    <row r="3766" spans="1:12" x14ac:dyDescent="0.35">
      <c r="A3766" s="3">
        <v>8003807551</v>
      </c>
      <c r="B3766">
        <v>354409</v>
      </c>
      <c r="C3766">
        <v>1</v>
      </c>
      <c r="D3766" s="2">
        <v>325.08</v>
      </c>
      <c r="E3766" s="2">
        <f>Table29[[#This Row],[quantity]]*Table29[[#This Row],[unit_price]]</f>
        <v>325.08</v>
      </c>
      <c r="F3766" t="str">
        <f>_xlfn.XLOOKUP(Table29[[#This Row],[product_id]],products!A:A,products!B:B)</f>
        <v>Pulses</v>
      </c>
      <c r="G3766" t="str">
        <f>_xlfn.XLOOKUP(B:B,products!A:A,products!C:C)</f>
        <v>Grocery &amp; Staples</v>
      </c>
      <c r="H3766" t="str">
        <f>_xlfn.XLOOKUP(Table29[[#This Row],[product_id]],products!A:A,products!D:D)</f>
        <v>Bose-Pandit</v>
      </c>
      <c r="I3766" s="1">
        <f>_xlfn.XLOOKUP(Table29[[#This Row],[order_id]],orders!A:A,orders!C:C)</f>
        <v>45529.490277777775</v>
      </c>
      <c r="J3766" s="3">
        <f>_xlfn.XLOOKUP(Table29[[#This Row],[order_id]],orders!A:A,orders!B:B)</f>
        <v>76917159</v>
      </c>
      <c r="K3766" s="3" t="str">
        <f>_xlfn.XLOOKUP(Table29[[#This Row],[order_id]],orders!A:A,orders!E:E)</f>
        <v>Cash</v>
      </c>
      <c r="L3766" s="3" t="str">
        <f>_xlfn.XLOOKUP(Table29[[#This Row],[customer id]],customers!A:A,customers!C:C)</f>
        <v>Premium</v>
      </c>
    </row>
    <row r="3767" spans="1:12" x14ac:dyDescent="0.35">
      <c r="A3767" s="3">
        <v>274320517</v>
      </c>
      <c r="B3767">
        <v>153019</v>
      </c>
      <c r="C3767">
        <v>2</v>
      </c>
      <c r="D3767" s="2">
        <v>947.95</v>
      </c>
      <c r="E3767" s="2">
        <f>Table29[[#This Row],[quantity]]*Table29[[#This Row],[unit_price]]</f>
        <v>1895.9</v>
      </c>
      <c r="F3767" t="str">
        <f>_xlfn.XLOOKUP(Table29[[#This Row],[product_id]],products!A:A,products!B:B)</f>
        <v>Onions</v>
      </c>
      <c r="G3767" t="str">
        <f>_xlfn.XLOOKUP(B:B,products!A:A,products!C:C)</f>
        <v>Fruits &amp; Vegetables</v>
      </c>
      <c r="H3767" t="str">
        <f>_xlfn.XLOOKUP(Table29[[#This Row],[product_id]],products!A:A,products!D:D)</f>
        <v>Aurora LLC</v>
      </c>
      <c r="I3767" s="1">
        <f>_xlfn.XLOOKUP(Table29[[#This Row],[order_id]],orders!A:A,orders!C:C)</f>
        <v>45527.175694444442</v>
      </c>
      <c r="J3767" s="3">
        <f>_xlfn.XLOOKUP(Table29[[#This Row],[order_id]],orders!A:A,orders!B:B)</f>
        <v>18567760</v>
      </c>
      <c r="K3767" s="3" t="str">
        <f>_xlfn.XLOOKUP(Table29[[#This Row],[order_id]],orders!A:A,orders!E:E)</f>
        <v>Wallet</v>
      </c>
      <c r="L3767" s="3" t="str">
        <f>_xlfn.XLOOKUP(Table29[[#This Row],[customer id]],customers!A:A,customers!C:C)</f>
        <v>Regular</v>
      </c>
    </row>
    <row r="3768" spans="1:12" x14ac:dyDescent="0.35">
      <c r="A3768" s="3">
        <v>2150447285</v>
      </c>
      <c r="B3768">
        <v>18035</v>
      </c>
      <c r="C3768">
        <v>3</v>
      </c>
      <c r="D3768" s="2">
        <v>968.94</v>
      </c>
      <c r="E3768" s="2">
        <f>Table29[[#This Row],[quantity]]*Table29[[#This Row],[unit_price]]</f>
        <v>2906.82</v>
      </c>
      <c r="F3768" t="str">
        <f>_xlfn.XLOOKUP(Table29[[#This Row],[product_id]],products!A:A,products!B:B)</f>
        <v>Dish Soap</v>
      </c>
      <c r="G3768" t="str">
        <f>_xlfn.XLOOKUP(B:B,products!A:A,products!C:C)</f>
        <v>Household Care</v>
      </c>
      <c r="H3768" t="str">
        <f>_xlfn.XLOOKUP(Table29[[#This Row],[product_id]],products!A:A,products!D:D)</f>
        <v>Ramesh Inc</v>
      </c>
      <c r="I3768" s="1">
        <f>_xlfn.XLOOKUP(Table29[[#This Row],[order_id]],orders!A:A,orders!C:C)</f>
        <v>45456.433333333334</v>
      </c>
      <c r="J3768" s="3">
        <f>_xlfn.XLOOKUP(Table29[[#This Row],[order_id]],orders!A:A,orders!B:B)</f>
        <v>93370787</v>
      </c>
      <c r="K3768" s="3" t="str">
        <f>_xlfn.XLOOKUP(Table29[[#This Row],[order_id]],orders!A:A,orders!E:E)</f>
        <v>UPI</v>
      </c>
      <c r="L3768" s="3" t="str">
        <f>_xlfn.XLOOKUP(Table29[[#This Row],[customer id]],customers!A:A,customers!C:C)</f>
        <v>New</v>
      </c>
    </row>
    <row r="3769" spans="1:12" x14ac:dyDescent="0.35">
      <c r="A3769" s="3">
        <v>5089385450</v>
      </c>
      <c r="B3769">
        <v>726958</v>
      </c>
      <c r="C3769">
        <v>2</v>
      </c>
      <c r="D3769" s="2">
        <v>887.48</v>
      </c>
      <c r="E3769" s="2">
        <f>Table29[[#This Row],[quantity]]*Table29[[#This Row],[unit_price]]</f>
        <v>1774.96</v>
      </c>
      <c r="F3769" t="str">
        <f>_xlfn.XLOOKUP(Table29[[#This Row],[product_id]],products!A:A,products!B:B)</f>
        <v>Cat Food</v>
      </c>
      <c r="G3769" t="str">
        <f>_xlfn.XLOOKUP(B:B,products!A:A,products!C:C)</f>
        <v>Pet Care</v>
      </c>
      <c r="H3769" t="str">
        <f>_xlfn.XLOOKUP(Table29[[#This Row],[product_id]],products!A:A,products!D:D)</f>
        <v>Doctor-Patla</v>
      </c>
      <c r="I3769" s="1">
        <f>_xlfn.XLOOKUP(Table29[[#This Row],[order_id]],orders!A:A,orders!C:C)</f>
        <v>45093.607638888891</v>
      </c>
      <c r="J3769" s="3">
        <f>_xlfn.XLOOKUP(Table29[[#This Row],[order_id]],orders!A:A,orders!B:B)</f>
        <v>33608451</v>
      </c>
      <c r="K3769" s="3" t="str">
        <f>_xlfn.XLOOKUP(Table29[[#This Row],[order_id]],orders!A:A,orders!E:E)</f>
        <v>UPI</v>
      </c>
      <c r="L3769" s="3" t="str">
        <f>_xlfn.XLOOKUP(Table29[[#This Row],[customer id]],customers!A:A,customers!C:C)</f>
        <v>Inactive</v>
      </c>
    </row>
    <row r="3770" spans="1:12" x14ac:dyDescent="0.35">
      <c r="A3770" s="3">
        <v>8622799862</v>
      </c>
      <c r="B3770">
        <v>679865</v>
      </c>
      <c r="C3770">
        <v>1</v>
      </c>
      <c r="D3770" s="2">
        <v>347.91</v>
      </c>
      <c r="E3770" s="2">
        <f>Table29[[#This Row],[quantity]]*Table29[[#This Row],[unit_price]]</f>
        <v>347.91</v>
      </c>
      <c r="F3770" t="str">
        <f>_xlfn.XLOOKUP(Table29[[#This Row],[product_id]],products!A:A,products!B:B)</f>
        <v>Wheat Flour</v>
      </c>
      <c r="G3770" t="str">
        <f>_xlfn.XLOOKUP(B:B,products!A:A,products!C:C)</f>
        <v>Grocery &amp; Staples</v>
      </c>
      <c r="H3770" t="str">
        <f>_xlfn.XLOOKUP(Table29[[#This Row],[product_id]],products!A:A,products!D:D)</f>
        <v>Memon-Barad</v>
      </c>
      <c r="I3770" s="1">
        <f>_xlfn.XLOOKUP(Table29[[#This Row],[order_id]],orders!A:A,orders!C:C)</f>
        <v>45332.122916666667</v>
      </c>
      <c r="J3770" s="3">
        <f>_xlfn.XLOOKUP(Table29[[#This Row],[order_id]],orders!A:A,orders!B:B)</f>
        <v>5386246</v>
      </c>
      <c r="K3770" s="3" t="str">
        <f>_xlfn.XLOOKUP(Table29[[#This Row],[order_id]],orders!A:A,orders!E:E)</f>
        <v>Card</v>
      </c>
      <c r="L3770" s="3" t="str">
        <f>_xlfn.XLOOKUP(Table29[[#This Row],[customer id]],customers!A:A,customers!C:C)</f>
        <v>Inactive</v>
      </c>
    </row>
    <row r="3771" spans="1:12" x14ac:dyDescent="0.35">
      <c r="A3771" s="3">
        <v>2773034272</v>
      </c>
      <c r="B3771">
        <v>6405</v>
      </c>
      <c r="C3771">
        <v>2</v>
      </c>
      <c r="D3771" s="2">
        <v>236.51</v>
      </c>
      <c r="E3771" s="2">
        <f>Table29[[#This Row],[quantity]]*Table29[[#This Row],[unit_price]]</f>
        <v>473.02</v>
      </c>
      <c r="F3771" t="str">
        <f>_xlfn.XLOOKUP(Table29[[#This Row],[product_id]],products!A:A,products!B:B)</f>
        <v>Baby Food</v>
      </c>
      <c r="G3771" t="str">
        <f>_xlfn.XLOOKUP(B:B,products!A:A,products!C:C)</f>
        <v>Baby Care</v>
      </c>
      <c r="H3771" t="str">
        <f>_xlfn.XLOOKUP(Table29[[#This Row],[product_id]],products!A:A,products!D:D)</f>
        <v>Kashyap-Reddy</v>
      </c>
      <c r="I3771" s="1">
        <f>_xlfn.XLOOKUP(Table29[[#This Row],[order_id]],orders!A:A,orders!C:C)</f>
        <v>45470.186111111114</v>
      </c>
      <c r="J3771" s="3">
        <f>_xlfn.XLOOKUP(Table29[[#This Row],[order_id]],orders!A:A,orders!B:B)</f>
        <v>36400756</v>
      </c>
      <c r="K3771" s="3" t="str">
        <f>_xlfn.XLOOKUP(Table29[[#This Row],[order_id]],orders!A:A,orders!E:E)</f>
        <v>Wallet</v>
      </c>
      <c r="L3771" s="3" t="str">
        <f>_xlfn.XLOOKUP(Table29[[#This Row],[customer id]],customers!A:A,customers!C:C)</f>
        <v>Inactive</v>
      </c>
    </row>
    <row r="3772" spans="1:12" x14ac:dyDescent="0.35">
      <c r="A3772" s="3">
        <v>4028266143</v>
      </c>
      <c r="B3772">
        <v>937542</v>
      </c>
      <c r="C3772">
        <v>3</v>
      </c>
      <c r="D3772" s="2">
        <v>97.04</v>
      </c>
      <c r="E3772" s="2">
        <f>Table29[[#This Row],[quantity]]*Table29[[#This Row],[unit_price]]</f>
        <v>291.12</v>
      </c>
      <c r="F3772" t="str">
        <f>_xlfn.XLOOKUP(Table29[[#This Row],[product_id]],products!A:A,products!B:B)</f>
        <v>Wheat Flour</v>
      </c>
      <c r="G3772" t="str">
        <f>_xlfn.XLOOKUP(B:B,products!A:A,products!C:C)</f>
        <v>Grocery &amp; Staples</v>
      </c>
      <c r="H3772" t="str">
        <f>_xlfn.XLOOKUP(Table29[[#This Row],[product_id]],products!A:A,products!D:D)</f>
        <v>Khurana and Sons</v>
      </c>
      <c r="I3772" s="1">
        <f>_xlfn.XLOOKUP(Table29[[#This Row],[order_id]],orders!A:A,orders!C:C)</f>
        <v>45001.354861111111</v>
      </c>
      <c r="J3772" s="3">
        <f>_xlfn.XLOOKUP(Table29[[#This Row],[order_id]],orders!A:A,orders!B:B)</f>
        <v>19216141</v>
      </c>
      <c r="K3772" s="3" t="str">
        <f>_xlfn.XLOOKUP(Table29[[#This Row],[order_id]],orders!A:A,orders!E:E)</f>
        <v>Card</v>
      </c>
      <c r="L3772" s="3" t="str">
        <f>_xlfn.XLOOKUP(Table29[[#This Row],[customer id]],customers!A:A,customers!C:C)</f>
        <v>Premium</v>
      </c>
    </row>
    <row r="3773" spans="1:12" x14ac:dyDescent="0.35">
      <c r="A3773" s="3">
        <v>9691888826</v>
      </c>
      <c r="B3773">
        <v>57405</v>
      </c>
      <c r="C3773">
        <v>1</v>
      </c>
      <c r="D3773" s="2">
        <v>607.66999999999996</v>
      </c>
      <c r="E3773" s="2">
        <f>Table29[[#This Row],[quantity]]*Table29[[#This Row],[unit_price]]</f>
        <v>607.66999999999996</v>
      </c>
      <c r="F3773" t="str">
        <f>_xlfn.XLOOKUP(Table29[[#This Row],[product_id]],products!A:A,products!B:B)</f>
        <v>Baby Food</v>
      </c>
      <c r="G3773" t="str">
        <f>_xlfn.XLOOKUP(B:B,products!A:A,products!C:C)</f>
        <v>Baby Care</v>
      </c>
      <c r="H3773" t="str">
        <f>_xlfn.XLOOKUP(Table29[[#This Row],[product_id]],products!A:A,products!D:D)</f>
        <v>Srinivas PLC</v>
      </c>
      <c r="I3773" s="1">
        <f>_xlfn.XLOOKUP(Table29[[#This Row],[order_id]],orders!A:A,orders!C:C)</f>
        <v>45230.681250000001</v>
      </c>
      <c r="J3773" s="3">
        <f>_xlfn.XLOOKUP(Table29[[#This Row],[order_id]],orders!A:A,orders!B:B)</f>
        <v>54680459</v>
      </c>
      <c r="K3773" s="3" t="str">
        <f>_xlfn.XLOOKUP(Table29[[#This Row],[order_id]],orders!A:A,orders!E:E)</f>
        <v>Card</v>
      </c>
      <c r="L3773" s="3" t="str">
        <f>_xlfn.XLOOKUP(Table29[[#This Row],[customer id]],customers!A:A,customers!C:C)</f>
        <v>Regular</v>
      </c>
    </row>
    <row r="3774" spans="1:12" x14ac:dyDescent="0.35">
      <c r="A3774" s="3">
        <v>8891340263</v>
      </c>
      <c r="B3774">
        <v>623234</v>
      </c>
      <c r="C3774">
        <v>3</v>
      </c>
      <c r="D3774" s="2">
        <v>329.79</v>
      </c>
      <c r="E3774" s="2">
        <f>Table29[[#This Row],[quantity]]*Table29[[#This Row],[unit_price]]</f>
        <v>989.37000000000012</v>
      </c>
      <c r="F3774" t="str">
        <f>_xlfn.XLOOKUP(Table29[[#This Row],[product_id]],products!A:A,products!B:B)</f>
        <v>Frozen Biryani</v>
      </c>
      <c r="G3774" t="str">
        <f>_xlfn.XLOOKUP(B:B,products!A:A,products!C:C)</f>
        <v>Instant &amp; Frozen Food</v>
      </c>
      <c r="H3774" t="str">
        <f>_xlfn.XLOOKUP(Table29[[#This Row],[product_id]],products!A:A,products!D:D)</f>
        <v>Chakrabarti-Batra</v>
      </c>
      <c r="I3774" s="1">
        <f>_xlfn.XLOOKUP(Table29[[#This Row],[order_id]],orders!A:A,orders!C:C)</f>
        <v>45537.006249999999</v>
      </c>
      <c r="J3774" s="3">
        <f>_xlfn.XLOOKUP(Table29[[#This Row],[order_id]],orders!A:A,orders!B:B)</f>
        <v>87718744</v>
      </c>
      <c r="K3774" s="3" t="str">
        <f>_xlfn.XLOOKUP(Table29[[#This Row],[order_id]],orders!A:A,orders!E:E)</f>
        <v>Wallet</v>
      </c>
      <c r="L3774" s="3" t="str">
        <f>_xlfn.XLOOKUP(Table29[[#This Row],[customer id]],customers!A:A,customers!C:C)</f>
        <v>Regular</v>
      </c>
    </row>
    <row r="3775" spans="1:12" x14ac:dyDescent="0.35">
      <c r="A3775" s="3">
        <v>1149293318</v>
      </c>
      <c r="B3775">
        <v>925482</v>
      </c>
      <c r="C3775">
        <v>3</v>
      </c>
      <c r="D3775" s="2">
        <v>475.04</v>
      </c>
      <c r="E3775" s="2">
        <f>Table29[[#This Row],[quantity]]*Table29[[#This Row],[unit_price]]</f>
        <v>1425.1200000000001</v>
      </c>
      <c r="F3775" t="str">
        <f>_xlfn.XLOOKUP(Table29[[#This Row],[product_id]],products!A:A,products!B:B)</f>
        <v>Frozen Biryani</v>
      </c>
      <c r="G3775" t="str">
        <f>_xlfn.XLOOKUP(B:B,products!A:A,products!C:C)</f>
        <v>Instant &amp; Frozen Food</v>
      </c>
      <c r="H3775" t="str">
        <f>_xlfn.XLOOKUP(Table29[[#This Row],[product_id]],products!A:A,products!D:D)</f>
        <v>Viswanathan-Sha</v>
      </c>
      <c r="I3775" s="1">
        <f>_xlfn.XLOOKUP(Table29[[#This Row],[order_id]],orders!A:A,orders!C:C)</f>
        <v>45255.839583333334</v>
      </c>
      <c r="J3775" s="3">
        <f>_xlfn.XLOOKUP(Table29[[#This Row],[order_id]],orders!A:A,orders!B:B)</f>
        <v>43459807</v>
      </c>
      <c r="K3775" s="3" t="str">
        <f>_xlfn.XLOOKUP(Table29[[#This Row],[order_id]],orders!A:A,orders!E:E)</f>
        <v>UPI</v>
      </c>
      <c r="L3775" s="3" t="str">
        <f>_xlfn.XLOOKUP(Table29[[#This Row],[customer id]],customers!A:A,customers!C:C)</f>
        <v>Premium</v>
      </c>
    </row>
    <row r="3776" spans="1:12" x14ac:dyDescent="0.35">
      <c r="A3776" s="3">
        <v>1288695184</v>
      </c>
      <c r="B3776">
        <v>264803</v>
      </c>
      <c r="C3776">
        <v>2</v>
      </c>
      <c r="D3776" s="2">
        <v>995.98</v>
      </c>
      <c r="E3776" s="2">
        <f>Table29[[#This Row],[quantity]]*Table29[[#This Row],[unit_price]]</f>
        <v>1991.96</v>
      </c>
      <c r="F3776" t="str">
        <f>_xlfn.XLOOKUP(Table29[[#This Row],[product_id]],products!A:A,products!B:B)</f>
        <v>Vitamins</v>
      </c>
      <c r="G3776" t="str">
        <f>_xlfn.XLOOKUP(B:B,products!A:A,products!C:C)</f>
        <v>Pharmacy</v>
      </c>
      <c r="H3776" t="str">
        <f>_xlfn.XLOOKUP(Table29[[#This Row],[product_id]],products!A:A,products!D:D)</f>
        <v>Gole-Doshi</v>
      </c>
      <c r="I3776" s="1">
        <f>_xlfn.XLOOKUP(Table29[[#This Row],[order_id]],orders!A:A,orders!C:C)</f>
        <v>45202.063194444447</v>
      </c>
      <c r="J3776" s="3">
        <f>_xlfn.XLOOKUP(Table29[[#This Row],[order_id]],orders!A:A,orders!B:B)</f>
        <v>46885873</v>
      </c>
      <c r="K3776" s="3" t="str">
        <f>_xlfn.XLOOKUP(Table29[[#This Row],[order_id]],orders!A:A,orders!E:E)</f>
        <v>Wallet</v>
      </c>
      <c r="L3776" s="3" t="str">
        <f>_xlfn.XLOOKUP(Table29[[#This Row],[customer id]],customers!A:A,customers!C:C)</f>
        <v>Premium</v>
      </c>
    </row>
    <row r="3777" spans="1:12" x14ac:dyDescent="0.35">
      <c r="A3777" s="3">
        <v>5229336544</v>
      </c>
      <c r="B3777">
        <v>692985</v>
      </c>
      <c r="C3777">
        <v>3</v>
      </c>
      <c r="D3777" s="2">
        <v>197.39</v>
      </c>
      <c r="E3777" s="2">
        <f>Table29[[#This Row],[quantity]]*Table29[[#This Row],[unit_price]]</f>
        <v>592.16999999999996</v>
      </c>
      <c r="F3777" t="str">
        <f>_xlfn.XLOOKUP(Table29[[#This Row],[product_id]],products!A:A,products!B:B)</f>
        <v>Pulses</v>
      </c>
      <c r="G3777" t="str">
        <f>_xlfn.XLOOKUP(B:B,products!A:A,products!C:C)</f>
        <v>Grocery &amp; Staples</v>
      </c>
      <c r="H3777" t="str">
        <f>_xlfn.XLOOKUP(Table29[[#This Row],[product_id]],products!A:A,products!D:D)</f>
        <v>Wable, Sankaran and Hari</v>
      </c>
      <c r="I3777" s="1">
        <f>_xlfn.XLOOKUP(Table29[[#This Row],[order_id]],orders!A:A,orders!C:C)</f>
        <v>45191.870138888888</v>
      </c>
      <c r="J3777" s="3">
        <f>_xlfn.XLOOKUP(Table29[[#This Row],[order_id]],orders!A:A,orders!B:B)</f>
        <v>72857290</v>
      </c>
      <c r="K3777" s="3" t="str">
        <f>_xlfn.XLOOKUP(Table29[[#This Row],[order_id]],orders!A:A,orders!E:E)</f>
        <v>Wallet</v>
      </c>
      <c r="L3777" s="3" t="str">
        <f>_xlfn.XLOOKUP(Table29[[#This Row],[customer id]],customers!A:A,customers!C:C)</f>
        <v>Inactive</v>
      </c>
    </row>
    <row r="3778" spans="1:12" x14ac:dyDescent="0.35">
      <c r="A3778" s="3">
        <v>196885435</v>
      </c>
      <c r="B3778">
        <v>451812</v>
      </c>
      <c r="C3778">
        <v>2</v>
      </c>
      <c r="D3778" s="2">
        <v>530.85</v>
      </c>
      <c r="E3778" s="2">
        <f>Table29[[#This Row],[quantity]]*Table29[[#This Row],[unit_price]]</f>
        <v>1061.7</v>
      </c>
      <c r="F3778" t="str">
        <f>_xlfn.XLOOKUP(Table29[[#This Row],[product_id]],products!A:A,products!B:B)</f>
        <v>Pain Reliever</v>
      </c>
      <c r="G3778" t="str">
        <f>_xlfn.XLOOKUP(B:B,products!A:A,products!C:C)</f>
        <v>Pharmacy</v>
      </c>
      <c r="H3778" t="str">
        <f>_xlfn.XLOOKUP(Table29[[#This Row],[product_id]],products!A:A,products!D:D)</f>
        <v>Batra, Sant and Mandal</v>
      </c>
      <c r="I3778" s="1">
        <f>_xlfn.XLOOKUP(Table29[[#This Row],[order_id]],orders!A:A,orders!C:C)</f>
        <v>45102.097222222219</v>
      </c>
      <c r="J3778" s="3">
        <f>_xlfn.XLOOKUP(Table29[[#This Row],[order_id]],orders!A:A,orders!B:B)</f>
        <v>88045094</v>
      </c>
      <c r="K3778" s="3" t="str">
        <f>_xlfn.XLOOKUP(Table29[[#This Row],[order_id]],orders!A:A,orders!E:E)</f>
        <v>Wallet</v>
      </c>
      <c r="L3778" s="3" t="str">
        <f>_xlfn.XLOOKUP(Table29[[#This Row],[customer id]],customers!A:A,customers!C:C)</f>
        <v>Premium</v>
      </c>
    </row>
    <row r="3779" spans="1:12" x14ac:dyDescent="0.35">
      <c r="A3779" s="3">
        <v>6961457996</v>
      </c>
      <c r="B3779">
        <v>18035</v>
      </c>
      <c r="C3779">
        <v>3</v>
      </c>
      <c r="D3779" s="2">
        <v>968.94</v>
      </c>
      <c r="E3779" s="2">
        <f>Table29[[#This Row],[quantity]]*Table29[[#This Row],[unit_price]]</f>
        <v>2906.82</v>
      </c>
      <c r="F3779" t="str">
        <f>_xlfn.XLOOKUP(Table29[[#This Row],[product_id]],products!A:A,products!B:B)</f>
        <v>Dish Soap</v>
      </c>
      <c r="G3779" t="str">
        <f>_xlfn.XLOOKUP(B:B,products!A:A,products!C:C)</f>
        <v>Household Care</v>
      </c>
      <c r="H3779" t="str">
        <f>_xlfn.XLOOKUP(Table29[[#This Row],[product_id]],products!A:A,products!D:D)</f>
        <v>Ramesh Inc</v>
      </c>
      <c r="I3779" s="1">
        <f>_xlfn.XLOOKUP(Table29[[#This Row],[order_id]],orders!A:A,orders!C:C)</f>
        <v>45591.896527777775</v>
      </c>
      <c r="J3779" s="3">
        <f>_xlfn.XLOOKUP(Table29[[#This Row],[order_id]],orders!A:A,orders!B:B)</f>
        <v>89704218</v>
      </c>
      <c r="K3779" s="3" t="str">
        <f>_xlfn.XLOOKUP(Table29[[#This Row],[order_id]],orders!A:A,orders!E:E)</f>
        <v>UPI</v>
      </c>
      <c r="L3779" s="3" t="str">
        <f>_xlfn.XLOOKUP(Table29[[#This Row],[customer id]],customers!A:A,customers!C:C)</f>
        <v>Premium</v>
      </c>
    </row>
    <row r="3780" spans="1:12" x14ac:dyDescent="0.35">
      <c r="A3780" s="3">
        <v>5059907679</v>
      </c>
      <c r="B3780">
        <v>723678</v>
      </c>
      <c r="C3780">
        <v>3</v>
      </c>
      <c r="D3780" s="2">
        <v>675.46</v>
      </c>
      <c r="E3780" s="2">
        <f>Table29[[#This Row],[quantity]]*Table29[[#This Row],[unit_price]]</f>
        <v>2026.38</v>
      </c>
      <c r="F3780" t="str">
        <f>_xlfn.XLOOKUP(Table29[[#This Row],[product_id]],products!A:A,products!B:B)</f>
        <v>Dog Food</v>
      </c>
      <c r="G3780" t="str">
        <f>_xlfn.XLOOKUP(B:B,products!A:A,products!C:C)</f>
        <v>Pet Care</v>
      </c>
      <c r="H3780" t="str">
        <f>_xlfn.XLOOKUP(Table29[[#This Row],[product_id]],products!A:A,products!D:D)</f>
        <v>Lall, Datta and Swamy</v>
      </c>
      <c r="I3780" s="1">
        <f>_xlfn.XLOOKUP(Table29[[#This Row],[order_id]],orders!A:A,orders!C:C)</f>
        <v>45400.490972222222</v>
      </c>
      <c r="J3780" s="3">
        <f>_xlfn.XLOOKUP(Table29[[#This Row],[order_id]],orders!A:A,orders!B:B)</f>
        <v>65963876</v>
      </c>
      <c r="K3780" s="3" t="str">
        <f>_xlfn.XLOOKUP(Table29[[#This Row],[order_id]],orders!A:A,orders!E:E)</f>
        <v>Card</v>
      </c>
      <c r="L3780" s="3" t="str">
        <f>_xlfn.XLOOKUP(Table29[[#This Row],[customer id]],customers!A:A,customers!C:C)</f>
        <v>New</v>
      </c>
    </row>
    <row r="3781" spans="1:12" x14ac:dyDescent="0.35">
      <c r="A3781" s="3">
        <v>9046226901</v>
      </c>
      <c r="B3781">
        <v>954722</v>
      </c>
      <c r="C3781">
        <v>3</v>
      </c>
      <c r="D3781" s="2">
        <v>616.45000000000005</v>
      </c>
      <c r="E3781" s="2">
        <f>Table29[[#This Row],[quantity]]*Table29[[#This Row],[unit_price]]</f>
        <v>1849.3500000000001</v>
      </c>
      <c r="F3781" t="str">
        <f>_xlfn.XLOOKUP(Table29[[#This Row],[product_id]],products!A:A,products!B:B)</f>
        <v>Ice Cream</v>
      </c>
      <c r="G3781" t="str">
        <f>_xlfn.XLOOKUP(B:B,products!A:A,products!C:C)</f>
        <v>Instant &amp; Frozen Food</v>
      </c>
      <c r="H3781" t="str">
        <f>_xlfn.XLOOKUP(Table29[[#This Row],[product_id]],products!A:A,products!D:D)</f>
        <v>Mohan-Virk</v>
      </c>
      <c r="I3781" s="1">
        <f>_xlfn.XLOOKUP(Table29[[#This Row],[order_id]],orders!A:A,orders!C:C)</f>
        <v>45350.302083333336</v>
      </c>
      <c r="J3781" s="3">
        <f>_xlfn.XLOOKUP(Table29[[#This Row],[order_id]],orders!A:A,orders!B:B)</f>
        <v>38728779</v>
      </c>
      <c r="K3781" s="3" t="str">
        <f>_xlfn.XLOOKUP(Table29[[#This Row],[order_id]],orders!A:A,orders!E:E)</f>
        <v>UPI</v>
      </c>
      <c r="L3781" s="3" t="str">
        <f>_xlfn.XLOOKUP(Table29[[#This Row],[customer id]],customers!A:A,customers!C:C)</f>
        <v>Regular</v>
      </c>
    </row>
    <row r="3782" spans="1:12" x14ac:dyDescent="0.35">
      <c r="A3782" s="3">
        <v>515408216</v>
      </c>
      <c r="B3782">
        <v>51036</v>
      </c>
      <c r="C3782">
        <v>1</v>
      </c>
      <c r="D3782" s="2">
        <v>931.61</v>
      </c>
      <c r="E3782" s="2">
        <f>Table29[[#This Row],[quantity]]*Table29[[#This Row],[unit_price]]</f>
        <v>931.61</v>
      </c>
      <c r="F3782" t="str">
        <f>_xlfn.XLOOKUP(Table29[[#This Row],[product_id]],products!A:A,products!B:B)</f>
        <v>Baby Food</v>
      </c>
      <c r="G3782" t="str">
        <f>_xlfn.XLOOKUP(B:B,products!A:A,products!C:C)</f>
        <v>Baby Care</v>
      </c>
      <c r="H3782" t="str">
        <f>_xlfn.XLOOKUP(Table29[[#This Row],[product_id]],products!A:A,products!D:D)</f>
        <v>Karnik PLC</v>
      </c>
      <c r="I3782" s="1">
        <f>_xlfn.XLOOKUP(Table29[[#This Row],[order_id]],orders!A:A,orders!C:C)</f>
        <v>45285.4</v>
      </c>
      <c r="J3782" s="3">
        <f>_xlfn.XLOOKUP(Table29[[#This Row],[order_id]],orders!A:A,orders!B:B)</f>
        <v>3408982</v>
      </c>
      <c r="K3782" s="3" t="str">
        <f>_xlfn.XLOOKUP(Table29[[#This Row],[order_id]],orders!A:A,orders!E:E)</f>
        <v>UPI</v>
      </c>
      <c r="L3782" s="3" t="str">
        <f>_xlfn.XLOOKUP(Table29[[#This Row],[customer id]],customers!A:A,customers!C:C)</f>
        <v>Premium</v>
      </c>
    </row>
    <row r="3783" spans="1:12" x14ac:dyDescent="0.35">
      <c r="A3783" s="3">
        <v>9048597167</v>
      </c>
      <c r="B3783">
        <v>661577</v>
      </c>
      <c r="C3783">
        <v>1</v>
      </c>
      <c r="D3783" s="2">
        <v>720.95</v>
      </c>
      <c r="E3783" s="2">
        <f>Table29[[#This Row],[quantity]]*Table29[[#This Row],[unit_price]]</f>
        <v>720.95</v>
      </c>
      <c r="F3783" t="str">
        <f>_xlfn.XLOOKUP(Table29[[#This Row],[product_id]],products!A:A,products!B:B)</f>
        <v>Cat Food</v>
      </c>
      <c r="G3783" t="str">
        <f>_xlfn.XLOOKUP(B:B,products!A:A,products!C:C)</f>
        <v>Pet Care</v>
      </c>
      <c r="H3783" t="str">
        <f>_xlfn.XLOOKUP(Table29[[#This Row],[product_id]],products!A:A,products!D:D)</f>
        <v>Majumdar PLC</v>
      </c>
      <c r="I3783" s="1">
        <f>_xlfn.XLOOKUP(Table29[[#This Row],[order_id]],orders!A:A,orders!C:C)</f>
        <v>45460.095833333333</v>
      </c>
      <c r="J3783" s="3">
        <f>_xlfn.XLOOKUP(Table29[[#This Row],[order_id]],orders!A:A,orders!B:B)</f>
        <v>75510747</v>
      </c>
      <c r="K3783" s="3" t="str">
        <f>_xlfn.XLOOKUP(Table29[[#This Row],[order_id]],orders!A:A,orders!E:E)</f>
        <v>Wallet</v>
      </c>
      <c r="L3783" s="3" t="str">
        <f>_xlfn.XLOOKUP(Table29[[#This Row],[customer id]],customers!A:A,customers!C:C)</f>
        <v>New</v>
      </c>
    </row>
    <row r="3784" spans="1:12" x14ac:dyDescent="0.35">
      <c r="A3784" s="3">
        <v>4308216668</v>
      </c>
      <c r="B3784">
        <v>990993</v>
      </c>
      <c r="C3784">
        <v>2</v>
      </c>
      <c r="D3784" s="2">
        <v>263.7</v>
      </c>
      <c r="E3784" s="2">
        <f>Table29[[#This Row],[quantity]]*Table29[[#This Row],[unit_price]]</f>
        <v>527.4</v>
      </c>
      <c r="F3784" t="str">
        <f>_xlfn.XLOOKUP(Table29[[#This Row],[product_id]],products!A:A,products!B:B)</f>
        <v>Chocolates</v>
      </c>
      <c r="G3784" t="str">
        <f>_xlfn.XLOOKUP(B:B,products!A:A,products!C:C)</f>
        <v>Snacks &amp; Munchies</v>
      </c>
      <c r="H3784" t="str">
        <f>_xlfn.XLOOKUP(Table29[[#This Row],[product_id]],products!A:A,products!D:D)</f>
        <v>Guha-Subramaniam</v>
      </c>
      <c r="I3784" s="1">
        <f>_xlfn.XLOOKUP(Table29[[#This Row],[order_id]],orders!A:A,orders!C:C)</f>
        <v>45484.249305555553</v>
      </c>
      <c r="J3784" s="3">
        <f>_xlfn.XLOOKUP(Table29[[#This Row],[order_id]],orders!A:A,orders!B:B)</f>
        <v>6335221</v>
      </c>
      <c r="K3784" s="3" t="str">
        <f>_xlfn.XLOOKUP(Table29[[#This Row],[order_id]],orders!A:A,orders!E:E)</f>
        <v>UPI</v>
      </c>
      <c r="L3784" s="3" t="str">
        <f>_xlfn.XLOOKUP(Table29[[#This Row],[customer id]],customers!A:A,customers!C:C)</f>
        <v>Premium</v>
      </c>
    </row>
    <row r="3785" spans="1:12" x14ac:dyDescent="0.35">
      <c r="A3785" s="3">
        <v>8671875127</v>
      </c>
      <c r="B3785">
        <v>15314</v>
      </c>
      <c r="C3785">
        <v>2</v>
      </c>
      <c r="D3785" s="2">
        <v>578.85</v>
      </c>
      <c r="E3785" s="2">
        <f>Table29[[#This Row],[quantity]]*Table29[[#This Row],[unit_price]]</f>
        <v>1157.7</v>
      </c>
      <c r="F3785" t="str">
        <f>_xlfn.XLOOKUP(Table29[[#This Row],[product_id]],products!A:A,products!B:B)</f>
        <v>Cheese</v>
      </c>
      <c r="G3785" t="str">
        <f>_xlfn.XLOOKUP(B:B,products!A:A,products!C:C)</f>
        <v>Dairy &amp; Breakfast</v>
      </c>
      <c r="H3785" t="str">
        <f>_xlfn.XLOOKUP(Table29[[#This Row],[product_id]],products!A:A,products!D:D)</f>
        <v>Banik-Ratta</v>
      </c>
      <c r="I3785" s="1">
        <f>_xlfn.XLOOKUP(Table29[[#This Row],[order_id]],orders!A:A,orders!C:C)</f>
        <v>45082.068749999999</v>
      </c>
      <c r="J3785" s="3">
        <f>_xlfn.XLOOKUP(Table29[[#This Row],[order_id]],orders!A:A,orders!B:B)</f>
        <v>13383642</v>
      </c>
      <c r="K3785" s="3" t="str">
        <f>_xlfn.XLOOKUP(Table29[[#This Row],[order_id]],orders!A:A,orders!E:E)</f>
        <v>Wallet</v>
      </c>
      <c r="L3785" s="3" t="str">
        <f>_xlfn.XLOOKUP(Table29[[#This Row],[customer id]],customers!A:A,customers!C:C)</f>
        <v>Regular</v>
      </c>
    </row>
    <row r="3786" spans="1:12" x14ac:dyDescent="0.35">
      <c r="A3786" s="3">
        <v>9622968817</v>
      </c>
      <c r="B3786">
        <v>537274</v>
      </c>
      <c r="C3786">
        <v>3</v>
      </c>
      <c r="D3786" s="2">
        <v>702.71</v>
      </c>
      <c r="E3786" s="2">
        <f>Table29[[#This Row],[quantity]]*Table29[[#This Row],[unit_price]]</f>
        <v>2108.13</v>
      </c>
      <c r="F3786" t="str">
        <f>_xlfn.XLOOKUP(Table29[[#This Row],[product_id]],products!A:A,products!B:B)</f>
        <v>Pet Treats</v>
      </c>
      <c r="G3786" t="str">
        <f>_xlfn.XLOOKUP(B:B,products!A:A,products!C:C)</f>
        <v>Pet Care</v>
      </c>
      <c r="H3786" t="str">
        <f>_xlfn.XLOOKUP(Table29[[#This Row],[product_id]],products!A:A,products!D:D)</f>
        <v>Lal-Chauhan</v>
      </c>
      <c r="I3786" s="1">
        <f>_xlfn.XLOOKUP(Table29[[#This Row],[order_id]],orders!A:A,orders!C:C)</f>
        <v>45089.956944444442</v>
      </c>
      <c r="J3786" s="3">
        <f>_xlfn.XLOOKUP(Table29[[#This Row],[order_id]],orders!A:A,orders!B:B)</f>
        <v>96042320</v>
      </c>
      <c r="K3786" s="3" t="str">
        <f>_xlfn.XLOOKUP(Table29[[#This Row],[order_id]],orders!A:A,orders!E:E)</f>
        <v>Card</v>
      </c>
      <c r="L3786" s="3" t="str">
        <f>_xlfn.XLOOKUP(Table29[[#This Row],[customer id]],customers!A:A,customers!C:C)</f>
        <v>New</v>
      </c>
    </row>
    <row r="3787" spans="1:12" x14ac:dyDescent="0.35">
      <c r="A3787" s="3">
        <v>7832599414</v>
      </c>
      <c r="B3787">
        <v>490602</v>
      </c>
      <c r="C3787">
        <v>1</v>
      </c>
      <c r="D3787" s="2">
        <v>549.47</v>
      </c>
      <c r="E3787" s="2">
        <f>Table29[[#This Row],[quantity]]*Table29[[#This Row],[unit_price]]</f>
        <v>549.47</v>
      </c>
      <c r="F3787" t="str">
        <f>_xlfn.XLOOKUP(Table29[[#This Row],[product_id]],products!A:A,products!B:B)</f>
        <v>Sugar</v>
      </c>
      <c r="G3787" t="str">
        <f>_xlfn.XLOOKUP(B:B,products!A:A,products!C:C)</f>
        <v>Grocery &amp; Staples</v>
      </c>
      <c r="H3787" t="str">
        <f>_xlfn.XLOOKUP(Table29[[#This Row],[product_id]],products!A:A,products!D:D)</f>
        <v>Raghavan Inc</v>
      </c>
      <c r="I3787" s="1">
        <f>_xlfn.XLOOKUP(Table29[[#This Row],[order_id]],orders!A:A,orders!C:C)</f>
        <v>45145.302777777775</v>
      </c>
      <c r="J3787" s="3">
        <f>_xlfn.XLOOKUP(Table29[[#This Row],[order_id]],orders!A:A,orders!B:B)</f>
        <v>18889370</v>
      </c>
      <c r="K3787" s="3" t="str">
        <f>_xlfn.XLOOKUP(Table29[[#This Row],[order_id]],orders!A:A,orders!E:E)</f>
        <v>UPI</v>
      </c>
      <c r="L3787" s="3" t="str">
        <f>_xlfn.XLOOKUP(Table29[[#This Row],[customer id]],customers!A:A,customers!C:C)</f>
        <v>Regular</v>
      </c>
    </row>
    <row r="3788" spans="1:12" x14ac:dyDescent="0.35">
      <c r="A3788" s="3">
        <v>5533307028</v>
      </c>
      <c r="B3788">
        <v>67197</v>
      </c>
      <c r="C3788">
        <v>1</v>
      </c>
      <c r="D3788" s="2">
        <v>552.20000000000005</v>
      </c>
      <c r="E3788" s="2">
        <f>Table29[[#This Row],[quantity]]*Table29[[#This Row],[unit_price]]</f>
        <v>552.20000000000005</v>
      </c>
      <c r="F3788" t="str">
        <f>_xlfn.XLOOKUP(Table29[[#This Row],[product_id]],products!A:A,products!B:B)</f>
        <v>Butter</v>
      </c>
      <c r="G3788" t="str">
        <f>_xlfn.XLOOKUP(B:B,products!A:A,products!C:C)</f>
        <v>Dairy &amp; Breakfast</v>
      </c>
      <c r="H3788" t="str">
        <f>_xlfn.XLOOKUP(Table29[[#This Row],[product_id]],products!A:A,products!D:D)</f>
        <v>Shetty-Bora</v>
      </c>
      <c r="I3788" s="1">
        <f>_xlfn.XLOOKUP(Table29[[#This Row],[order_id]],orders!A:A,orders!C:C)</f>
        <v>45073.443749999999</v>
      </c>
      <c r="J3788" s="3">
        <f>_xlfn.XLOOKUP(Table29[[#This Row],[order_id]],orders!A:A,orders!B:B)</f>
        <v>21577948</v>
      </c>
      <c r="K3788" s="3" t="str">
        <f>_xlfn.XLOOKUP(Table29[[#This Row],[order_id]],orders!A:A,orders!E:E)</f>
        <v>UPI</v>
      </c>
      <c r="L3788" s="3" t="str">
        <f>_xlfn.XLOOKUP(Table29[[#This Row],[customer id]],customers!A:A,customers!C:C)</f>
        <v>New</v>
      </c>
    </row>
    <row r="3789" spans="1:12" x14ac:dyDescent="0.35">
      <c r="A3789" s="3">
        <v>752185231</v>
      </c>
      <c r="B3789">
        <v>659290</v>
      </c>
      <c r="C3789">
        <v>1</v>
      </c>
      <c r="D3789" s="2">
        <v>319.33999999999997</v>
      </c>
      <c r="E3789" s="2">
        <f>Table29[[#This Row],[quantity]]*Table29[[#This Row],[unit_price]]</f>
        <v>319.33999999999997</v>
      </c>
      <c r="F3789" t="str">
        <f>_xlfn.XLOOKUP(Table29[[#This Row],[product_id]],products!A:A,products!B:B)</f>
        <v>Cheese</v>
      </c>
      <c r="G3789" t="str">
        <f>_xlfn.XLOOKUP(B:B,products!A:A,products!C:C)</f>
        <v>Dairy &amp; Breakfast</v>
      </c>
      <c r="H3789" t="str">
        <f>_xlfn.XLOOKUP(Table29[[#This Row],[product_id]],products!A:A,products!D:D)</f>
        <v>Kapadia-Dâ€™Alia</v>
      </c>
      <c r="I3789" s="1">
        <f>_xlfn.XLOOKUP(Table29[[#This Row],[order_id]],orders!A:A,orders!C:C)</f>
        <v>45353.167361111111</v>
      </c>
      <c r="J3789" s="3">
        <f>_xlfn.XLOOKUP(Table29[[#This Row],[order_id]],orders!A:A,orders!B:B)</f>
        <v>24633671</v>
      </c>
      <c r="K3789" s="3" t="str">
        <f>_xlfn.XLOOKUP(Table29[[#This Row],[order_id]],orders!A:A,orders!E:E)</f>
        <v>Wallet</v>
      </c>
      <c r="L3789" s="3" t="str">
        <f>_xlfn.XLOOKUP(Table29[[#This Row],[customer id]],customers!A:A,customers!C:C)</f>
        <v>New</v>
      </c>
    </row>
    <row r="3790" spans="1:12" x14ac:dyDescent="0.35">
      <c r="A3790" s="3">
        <v>5859787209</v>
      </c>
      <c r="B3790">
        <v>131136</v>
      </c>
      <c r="C3790">
        <v>2</v>
      </c>
      <c r="D3790" s="2">
        <v>37.799999999999997</v>
      </c>
      <c r="E3790" s="2">
        <f>Table29[[#This Row],[quantity]]*Table29[[#This Row],[unit_price]]</f>
        <v>75.599999999999994</v>
      </c>
      <c r="F3790" t="str">
        <f>_xlfn.XLOOKUP(Table29[[#This Row],[product_id]],products!A:A,products!B:B)</f>
        <v>Salt</v>
      </c>
      <c r="G3790" t="str">
        <f>_xlfn.XLOOKUP(B:B,products!A:A,products!C:C)</f>
        <v>Grocery &amp; Staples</v>
      </c>
      <c r="H3790" t="str">
        <f>_xlfn.XLOOKUP(Table29[[#This Row],[product_id]],products!A:A,products!D:D)</f>
        <v>Deshpande-Rama</v>
      </c>
      <c r="I3790" s="1">
        <f>_xlfn.XLOOKUP(Table29[[#This Row],[order_id]],orders!A:A,orders!C:C)</f>
        <v>45565.254166666666</v>
      </c>
      <c r="J3790" s="3">
        <f>_xlfn.XLOOKUP(Table29[[#This Row],[order_id]],orders!A:A,orders!B:B)</f>
        <v>8628482</v>
      </c>
      <c r="K3790" s="3" t="str">
        <f>_xlfn.XLOOKUP(Table29[[#This Row],[order_id]],orders!A:A,orders!E:E)</f>
        <v>Cash</v>
      </c>
      <c r="L3790" s="3" t="str">
        <f>_xlfn.XLOOKUP(Table29[[#This Row],[customer id]],customers!A:A,customers!C:C)</f>
        <v>New</v>
      </c>
    </row>
    <row r="3791" spans="1:12" x14ac:dyDescent="0.35">
      <c r="A3791" s="3">
        <v>1736713150</v>
      </c>
      <c r="B3791">
        <v>661577</v>
      </c>
      <c r="C3791">
        <v>1</v>
      </c>
      <c r="D3791" s="2">
        <v>720.95</v>
      </c>
      <c r="E3791" s="2">
        <f>Table29[[#This Row],[quantity]]*Table29[[#This Row],[unit_price]]</f>
        <v>720.95</v>
      </c>
      <c r="F3791" t="str">
        <f>_xlfn.XLOOKUP(Table29[[#This Row],[product_id]],products!A:A,products!B:B)</f>
        <v>Cat Food</v>
      </c>
      <c r="G3791" t="str">
        <f>_xlfn.XLOOKUP(B:B,products!A:A,products!C:C)</f>
        <v>Pet Care</v>
      </c>
      <c r="H3791" t="str">
        <f>_xlfn.XLOOKUP(Table29[[#This Row],[product_id]],products!A:A,products!D:D)</f>
        <v>Majumdar PLC</v>
      </c>
      <c r="I3791" s="1">
        <f>_xlfn.XLOOKUP(Table29[[#This Row],[order_id]],orders!A:A,orders!C:C)</f>
        <v>45298.418749999997</v>
      </c>
      <c r="J3791" s="3">
        <f>_xlfn.XLOOKUP(Table29[[#This Row],[order_id]],orders!A:A,orders!B:B)</f>
        <v>46741896</v>
      </c>
      <c r="K3791" s="3" t="str">
        <f>_xlfn.XLOOKUP(Table29[[#This Row],[order_id]],orders!A:A,orders!E:E)</f>
        <v>Cash</v>
      </c>
      <c r="L3791" s="3" t="str">
        <f>_xlfn.XLOOKUP(Table29[[#This Row],[customer id]],customers!A:A,customers!C:C)</f>
        <v>Premium</v>
      </c>
    </row>
    <row r="3792" spans="1:12" x14ac:dyDescent="0.35">
      <c r="A3792" s="3">
        <v>3620570172</v>
      </c>
      <c r="B3792">
        <v>57405</v>
      </c>
      <c r="C3792">
        <v>1</v>
      </c>
      <c r="D3792" s="2">
        <v>607.66999999999996</v>
      </c>
      <c r="E3792" s="2">
        <f>Table29[[#This Row],[quantity]]*Table29[[#This Row],[unit_price]]</f>
        <v>607.66999999999996</v>
      </c>
      <c r="F3792" t="str">
        <f>_xlfn.XLOOKUP(Table29[[#This Row],[product_id]],products!A:A,products!B:B)</f>
        <v>Baby Food</v>
      </c>
      <c r="G3792" t="str">
        <f>_xlfn.XLOOKUP(B:B,products!A:A,products!C:C)</f>
        <v>Baby Care</v>
      </c>
      <c r="H3792" t="str">
        <f>_xlfn.XLOOKUP(Table29[[#This Row],[product_id]],products!A:A,products!D:D)</f>
        <v>Srinivas PLC</v>
      </c>
      <c r="I3792" s="1">
        <f>_xlfn.XLOOKUP(Table29[[#This Row],[order_id]],orders!A:A,orders!C:C)</f>
        <v>45398.767361111109</v>
      </c>
      <c r="J3792" s="3">
        <f>_xlfn.XLOOKUP(Table29[[#This Row],[order_id]],orders!A:A,orders!B:B)</f>
        <v>25829710</v>
      </c>
      <c r="K3792" s="3" t="str">
        <f>_xlfn.XLOOKUP(Table29[[#This Row],[order_id]],orders!A:A,orders!E:E)</f>
        <v>Card</v>
      </c>
      <c r="L3792" s="3" t="str">
        <f>_xlfn.XLOOKUP(Table29[[#This Row],[customer id]],customers!A:A,customers!C:C)</f>
        <v>New</v>
      </c>
    </row>
    <row r="3793" spans="1:12" x14ac:dyDescent="0.35">
      <c r="A3793" s="3">
        <v>5758119413</v>
      </c>
      <c r="B3793">
        <v>642612</v>
      </c>
      <c r="C3793">
        <v>3</v>
      </c>
      <c r="D3793" s="2">
        <v>517.03</v>
      </c>
      <c r="E3793" s="2">
        <f>Table29[[#This Row],[quantity]]*Table29[[#This Row],[unit_price]]</f>
        <v>1551.09</v>
      </c>
      <c r="F3793" t="str">
        <f>_xlfn.XLOOKUP(Table29[[#This Row],[product_id]],products!A:A,products!B:B)</f>
        <v>Pet Treats</v>
      </c>
      <c r="G3793" t="str">
        <f>_xlfn.XLOOKUP(B:B,products!A:A,products!C:C)</f>
        <v>Pet Care</v>
      </c>
      <c r="H3793" t="str">
        <f>_xlfn.XLOOKUP(Table29[[#This Row],[product_id]],products!A:A,products!D:D)</f>
        <v>Pillay-Ahuja</v>
      </c>
      <c r="I3793" s="1">
        <f>_xlfn.XLOOKUP(Table29[[#This Row],[order_id]],orders!A:A,orders!C:C)</f>
        <v>45575.392361111109</v>
      </c>
      <c r="J3793" s="3">
        <f>_xlfn.XLOOKUP(Table29[[#This Row],[order_id]],orders!A:A,orders!B:B)</f>
        <v>22694456</v>
      </c>
      <c r="K3793" s="3" t="str">
        <f>_xlfn.XLOOKUP(Table29[[#This Row],[order_id]],orders!A:A,orders!E:E)</f>
        <v>Wallet</v>
      </c>
      <c r="L3793" s="3" t="str">
        <f>_xlfn.XLOOKUP(Table29[[#This Row],[customer id]],customers!A:A,customers!C:C)</f>
        <v>New</v>
      </c>
    </row>
    <row r="3794" spans="1:12" x14ac:dyDescent="0.35">
      <c r="A3794" s="3">
        <v>2204489775</v>
      </c>
      <c r="B3794">
        <v>679865</v>
      </c>
      <c r="C3794">
        <v>2</v>
      </c>
      <c r="D3794" s="2">
        <v>347.91</v>
      </c>
      <c r="E3794" s="2">
        <f>Table29[[#This Row],[quantity]]*Table29[[#This Row],[unit_price]]</f>
        <v>695.82</v>
      </c>
      <c r="F3794" t="str">
        <f>_xlfn.XLOOKUP(Table29[[#This Row],[product_id]],products!A:A,products!B:B)</f>
        <v>Wheat Flour</v>
      </c>
      <c r="G3794" t="str">
        <f>_xlfn.XLOOKUP(B:B,products!A:A,products!C:C)</f>
        <v>Grocery &amp; Staples</v>
      </c>
      <c r="H3794" t="str">
        <f>_xlfn.XLOOKUP(Table29[[#This Row],[product_id]],products!A:A,products!D:D)</f>
        <v>Memon-Barad</v>
      </c>
      <c r="I3794" s="1">
        <f>_xlfn.XLOOKUP(Table29[[#This Row],[order_id]],orders!A:A,orders!C:C)</f>
        <v>45415.049305555556</v>
      </c>
      <c r="J3794" s="3">
        <f>_xlfn.XLOOKUP(Table29[[#This Row],[order_id]],orders!A:A,orders!B:B)</f>
        <v>79257353</v>
      </c>
      <c r="K3794" s="3" t="str">
        <f>_xlfn.XLOOKUP(Table29[[#This Row],[order_id]],orders!A:A,orders!E:E)</f>
        <v>Card</v>
      </c>
      <c r="L3794" s="3" t="str">
        <f>_xlfn.XLOOKUP(Table29[[#This Row],[customer id]],customers!A:A,customers!C:C)</f>
        <v>New</v>
      </c>
    </row>
    <row r="3795" spans="1:12" x14ac:dyDescent="0.35">
      <c r="A3795" s="3">
        <v>5881059783</v>
      </c>
      <c r="B3795">
        <v>112390</v>
      </c>
      <c r="C3795">
        <v>3</v>
      </c>
      <c r="D3795" s="2">
        <v>877.98</v>
      </c>
      <c r="E3795" s="2">
        <f>Table29[[#This Row],[quantity]]*Table29[[#This Row],[unit_price]]</f>
        <v>2633.94</v>
      </c>
      <c r="F3795" t="str">
        <f>_xlfn.XLOOKUP(Table29[[#This Row],[product_id]],products!A:A,products!B:B)</f>
        <v>Toothpaste</v>
      </c>
      <c r="G3795" t="str">
        <f>_xlfn.XLOOKUP(B:B,products!A:A,products!C:C)</f>
        <v>Personal Care</v>
      </c>
      <c r="H3795" t="str">
        <f>_xlfn.XLOOKUP(Table29[[#This Row],[product_id]],products!A:A,products!D:D)</f>
        <v>Kibe, Contractor and Randhawa</v>
      </c>
      <c r="I3795" s="1">
        <f>_xlfn.XLOOKUP(Table29[[#This Row],[order_id]],orders!A:A,orders!C:C)</f>
        <v>45139.418749999997</v>
      </c>
      <c r="J3795" s="3">
        <f>_xlfn.XLOOKUP(Table29[[#This Row],[order_id]],orders!A:A,orders!B:B)</f>
        <v>2219590</v>
      </c>
      <c r="K3795" s="3" t="str">
        <f>_xlfn.XLOOKUP(Table29[[#This Row],[order_id]],orders!A:A,orders!E:E)</f>
        <v>Cash</v>
      </c>
      <c r="L3795" s="3" t="str">
        <f>_xlfn.XLOOKUP(Table29[[#This Row],[customer id]],customers!A:A,customers!C:C)</f>
        <v>Regular</v>
      </c>
    </row>
    <row r="3796" spans="1:12" x14ac:dyDescent="0.35">
      <c r="A3796" s="3">
        <v>9475167773</v>
      </c>
      <c r="B3796">
        <v>487931</v>
      </c>
      <c r="C3796">
        <v>2</v>
      </c>
      <c r="D3796" s="2">
        <v>709.08</v>
      </c>
      <c r="E3796" s="2">
        <f>Table29[[#This Row],[quantity]]*Table29[[#This Row],[unit_price]]</f>
        <v>1418.16</v>
      </c>
      <c r="F3796" t="str">
        <f>_xlfn.XLOOKUP(Table29[[#This Row],[product_id]],products!A:A,products!B:B)</f>
        <v>Sugar</v>
      </c>
      <c r="G3796" t="str">
        <f>_xlfn.XLOOKUP(B:B,products!A:A,products!C:C)</f>
        <v>Grocery &amp; Staples</v>
      </c>
      <c r="H3796" t="str">
        <f>_xlfn.XLOOKUP(Table29[[#This Row],[product_id]],products!A:A,products!D:D)</f>
        <v>Bahl, Jaggi and Nath</v>
      </c>
      <c r="I3796" s="1">
        <f>_xlfn.XLOOKUP(Table29[[#This Row],[order_id]],orders!A:A,orders!C:C)</f>
        <v>45131.729166666664</v>
      </c>
      <c r="J3796" s="3">
        <f>_xlfn.XLOOKUP(Table29[[#This Row],[order_id]],orders!A:A,orders!B:B)</f>
        <v>48418662</v>
      </c>
      <c r="K3796" s="3" t="str">
        <f>_xlfn.XLOOKUP(Table29[[#This Row],[order_id]],orders!A:A,orders!E:E)</f>
        <v>Cash</v>
      </c>
      <c r="L3796" s="3" t="str">
        <f>_xlfn.XLOOKUP(Table29[[#This Row],[customer id]],customers!A:A,customers!C:C)</f>
        <v>Premium</v>
      </c>
    </row>
    <row r="3797" spans="1:12" x14ac:dyDescent="0.35">
      <c r="A3797" s="3">
        <v>4635228647</v>
      </c>
      <c r="B3797">
        <v>131136</v>
      </c>
      <c r="C3797">
        <v>2</v>
      </c>
      <c r="D3797" s="2">
        <v>37.799999999999997</v>
      </c>
      <c r="E3797" s="2">
        <f>Table29[[#This Row],[quantity]]*Table29[[#This Row],[unit_price]]</f>
        <v>75.599999999999994</v>
      </c>
      <c r="F3797" t="str">
        <f>_xlfn.XLOOKUP(Table29[[#This Row],[product_id]],products!A:A,products!B:B)</f>
        <v>Salt</v>
      </c>
      <c r="G3797" t="str">
        <f>_xlfn.XLOOKUP(B:B,products!A:A,products!C:C)</f>
        <v>Grocery &amp; Staples</v>
      </c>
      <c r="H3797" t="str">
        <f>_xlfn.XLOOKUP(Table29[[#This Row],[product_id]],products!A:A,products!D:D)</f>
        <v>Deshpande-Rama</v>
      </c>
      <c r="I3797" s="1">
        <f>_xlfn.XLOOKUP(Table29[[#This Row],[order_id]],orders!A:A,orders!C:C)</f>
        <v>45165.81527777778</v>
      </c>
      <c r="J3797" s="3">
        <f>_xlfn.XLOOKUP(Table29[[#This Row],[order_id]],orders!A:A,orders!B:B)</f>
        <v>6459100</v>
      </c>
      <c r="K3797" s="3" t="str">
        <f>_xlfn.XLOOKUP(Table29[[#This Row],[order_id]],orders!A:A,orders!E:E)</f>
        <v>UPI</v>
      </c>
      <c r="L3797" s="3" t="str">
        <f>_xlfn.XLOOKUP(Table29[[#This Row],[customer id]],customers!A:A,customers!C:C)</f>
        <v>Premium</v>
      </c>
    </row>
    <row r="3798" spans="1:12" x14ac:dyDescent="0.35">
      <c r="A3798" s="3">
        <v>8394536341</v>
      </c>
      <c r="B3798">
        <v>257719</v>
      </c>
      <c r="C3798">
        <v>1</v>
      </c>
      <c r="D3798" s="2">
        <v>281.73</v>
      </c>
      <c r="E3798" s="2">
        <f>Table29[[#This Row],[quantity]]*Table29[[#This Row],[unit_price]]</f>
        <v>281.73</v>
      </c>
      <c r="F3798" t="str">
        <f>_xlfn.XLOOKUP(Table29[[#This Row],[product_id]],products!A:A,products!B:B)</f>
        <v>Eggs</v>
      </c>
      <c r="G3798" t="str">
        <f>_xlfn.XLOOKUP(B:B,products!A:A,products!C:C)</f>
        <v>Dairy &amp; Breakfast</v>
      </c>
      <c r="H3798" t="str">
        <f>_xlfn.XLOOKUP(Table29[[#This Row],[product_id]],products!A:A,products!D:D)</f>
        <v>Chaudhuri PLC</v>
      </c>
      <c r="I3798" s="1">
        <f>_xlfn.XLOOKUP(Table29[[#This Row],[order_id]],orders!A:A,orders!C:C)</f>
        <v>45521.32708333333</v>
      </c>
      <c r="J3798" s="3">
        <f>_xlfn.XLOOKUP(Table29[[#This Row],[order_id]],orders!A:A,orders!B:B)</f>
        <v>6459100</v>
      </c>
      <c r="K3798" s="3" t="str">
        <f>_xlfn.XLOOKUP(Table29[[#This Row],[order_id]],orders!A:A,orders!E:E)</f>
        <v>Cash</v>
      </c>
      <c r="L3798" s="3" t="str">
        <f>_xlfn.XLOOKUP(Table29[[#This Row],[customer id]],customers!A:A,customers!C:C)</f>
        <v>Premium</v>
      </c>
    </row>
    <row r="3799" spans="1:12" x14ac:dyDescent="0.35">
      <c r="A3799" s="3">
        <v>4726427550</v>
      </c>
      <c r="B3799">
        <v>487065</v>
      </c>
      <c r="C3799">
        <v>2</v>
      </c>
      <c r="D3799" s="2">
        <v>374.68</v>
      </c>
      <c r="E3799" s="2">
        <f>Table29[[#This Row],[quantity]]*Table29[[#This Row],[unit_price]]</f>
        <v>749.36</v>
      </c>
      <c r="F3799" t="str">
        <f>_xlfn.XLOOKUP(Table29[[#This Row],[product_id]],products!A:A,products!B:B)</f>
        <v>Chips</v>
      </c>
      <c r="G3799" t="str">
        <f>_xlfn.XLOOKUP(B:B,products!A:A,products!C:C)</f>
        <v>Snacks &amp; Munchies</v>
      </c>
      <c r="H3799" t="str">
        <f>_xlfn.XLOOKUP(Table29[[#This Row],[product_id]],products!A:A,products!D:D)</f>
        <v>Kadakia-Yadav</v>
      </c>
      <c r="I3799" s="1">
        <f>_xlfn.XLOOKUP(Table29[[#This Row],[order_id]],orders!A:A,orders!C:C)</f>
        <v>45326.956250000003</v>
      </c>
      <c r="J3799" s="3">
        <f>_xlfn.XLOOKUP(Table29[[#This Row],[order_id]],orders!A:A,orders!B:B)</f>
        <v>93699264</v>
      </c>
      <c r="K3799" s="3" t="str">
        <f>_xlfn.XLOOKUP(Table29[[#This Row],[order_id]],orders!A:A,orders!E:E)</f>
        <v>Card</v>
      </c>
      <c r="L3799" s="3" t="str">
        <f>_xlfn.XLOOKUP(Table29[[#This Row],[customer id]],customers!A:A,customers!C:C)</f>
        <v>Inactive</v>
      </c>
    </row>
    <row r="3800" spans="1:12" x14ac:dyDescent="0.35">
      <c r="A3800" s="3">
        <v>5387935727</v>
      </c>
      <c r="B3800">
        <v>532965</v>
      </c>
      <c r="C3800">
        <v>3</v>
      </c>
      <c r="D3800" s="2">
        <v>307.23</v>
      </c>
      <c r="E3800" s="2">
        <f>Table29[[#This Row],[quantity]]*Table29[[#This Row],[unit_price]]</f>
        <v>921.69</v>
      </c>
      <c r="F3800" t="str">
        <f>_xlfn.XLOOKUP(Table29[[#This Row],[product_id]],products!A:A,products!B:B)</f>
        <v>Frozen Pizza</v>
      </c>
      <c r="G3800" t="str">
        <f>_xlfn.XLOOKUP(B:B,products!A:A,products!C:C)</f>
        <v>Instant &amp; Frozen Food</v>
      </c>
      <c r="H3800" t="str">
        <f>_xlfn.XLOOKUP(Table29[[#This Row],[product_id]],products!A:A,products!D:D)</f>
        <v>Sachdev Inc</v>
      </c>
      <c r="I3800" s="1">
        <f>_xlfn.XLOOKUP(Table29[[#This Row],[order_id]],orders!A:A,orders!C:C)</f>
        <v>45201.17083333333</v>
      </c>
      <c r="J3800" s="3">
        <f>_xlfn.XLOOKUP(Table29[[#This Row],[order_id]],orders!A:A,orders!B:B)</f>
        <v>22694456</v>
      </c>
      <c r="K3800" s="3" t="str">
        <f>_xlfn.XLOOKUP(Table29[[#This Row],[order_id]],orders!A:A,orders!E:E)</f>
        <v>UPI</v>
      </c>
      <c r="L3800" s="3" t="str">
        <f>_xlfn.XLOOKUP(Table29[[#This Row],[customer id]],customers!A:A,customers!C:C)</f>
        <v>New</v>
      </c>
    </row>
    <row r="3801" spans="1:12" x14ac:dyDescent="0.35">
      <c r="A3801" s="3">
        <v>1886705751</v>
      </c>
      <c r="B3801">
        <v>734789</v>
      </c>
      <c r="C3801">
        <v>1</v>
      </c>
      <c r="D3801" s="2">
        <v>395.82</v>
      </c>
      <c r="E3801" s="2">
        <f>Table29[[#This Row],[quantity]]*Table29[[#This Row],[unit_price]]</f>
        <v>395.82</v>
      </c>
      <c r="F3801" t="str">
        <f>_xlfn.XLOOKUP(Table29[[#This Row],[product_id]],products!A:A,products!B:B)</f>
        <v>Popcorn</v>
      </c>
      <c r="G3801" t="str">
        <f>_xlfn.XLOOKUP(B:B,products!A:A,products!C:C)</f>
        <v>Snacks &amp; Munchies</v>
      </c>
      <c r="H3801" t="str">
        <f>_xlfn.XLOOKUP(Table29[[#This Row],[product_id]],products!A:A,products!D:D)</f>
        <v>Chaudhari, Pant and Singh</v>
      </c>
      <c r="I3801" s="1">
        <f>_xlfn.XLOOKUP(Table29[[#This Row],[order_id]],orders!A:A,orders!C:C)</f>
        <v>45035.784722222219</v>
      </c>
      <c r="J3801" s="3">
        <f>_xlfn.XLOOKUP(Table29[[#This Row],[order_id]],orders!A:A,orders!B:B)</f>
        <v>73393269</v>
      </c>
      <c r="K3801" s="3" t="str">
        <f>_xlfn.XLOOKUP(Table29[[#This Row],[order_id]],orders!A:A,orders!E:E)</f>
        <v>Wallet</v>
      </c>
      <c r="L3801" s="3" t="str">
        <f>_xlfn.XLOOKUP(Table29[[#This Row],[customer id]],customers!A:A,customers!C:C)</f>
        <v>Regular</v>
      </c>
    </row>
    <row r="3802" spans="1:12" x14ac:dyDescent="0.35">
      <c r="A3802" s="3">
        <v>4224014067</v>
      </c>
      <c r="B3802">
        <v>679865</v>
      </c>
      <c r="C3802">
        <v>2</v>
      </c>
      <c r="D3802" s="2">
        <v>347.91</v>
      </c>
      <c r="E3802" s="2">
        <f>Table29[[#This Row],[quantity]]*Table29[[#This Row],[unit_price]]</f>
        <v>695.82</v>
      </c>
      <c r="F3802" t="str">
        <f>_xlfn.XLOOKUP(Table29[[#This Row],[product_id]],products!A:A,products!B:B)</f>
        <v>Wheat Flour</v>
      </c>
      <c r="G3802" t="str">
        <f>_xlfn.XLOOKUP(B:B,products!A:A,products!C:C)</f>
        <v>Grocery &amp; Staples</v>
      </c>
      <c r="H3802" t="str">
        <f>_xlfn.XLOOKUP(Table29[[#This Row],[product_id]],products!A:A,products!D:D)</f>
        <v>Memon-Barad</v>
      </c>
      <c r="I3802" s="1">
        <f>_xlfn.XLOOKUP(Table29[[#This Row],[order_id]],orders!A:A,orders!C:C)</f>
        <v>45061.500694444447</v>
      </c>
      <c r="J3802" s="3">
        <f>_xlfn.XLOOKUP(Table29[[#This Row],[order_id]],orders!A:A,orders!B:B)</f>
        <v>85218071</v>
      </c>
      <c r="K3802" s="3" t="str">
        <f>_xlfn.XLOOKUP(Table29[[#This Row],[order_id]],orders!A:A,orders!E:E)</f>
        <v>Cash</v>
      </c>
      <c r="L3802" s="3" t="str">
        <f>_xlfn.XLOOKUP(Table29[[#This Row],[customer id]],customers!A:A,customers!C:C)</f>
        <v>New</v>
      </c>
    </row>
    <row r="3803" spans="1:12" x14ac:dyDescent="0.35">
      <c r="A3803" s="3">
        <v>8726515908</v>
      </c>
      <c r="B3803">
        <v>34186</v>
      </c>
      <c r="C3803">
        <v>2</v>
      </c>
      <c r="D3803" s="2">
        <v>925.65</v>
      </c>
      <c r="E3803" s="2">
        <f>Table29[[#This Row],[quantity]]*Table29[[#This Row],[unit_price]]</f>
        <v>1851.3</v>
      </c>
      <c r="F3803" t="str">
        <f>_xlfn.XLOOKUP(Table29[[#This Row],[product_id]],products!A:A,products!B:B)</f>
        <v>Mangoes</v>
      </c>
      <c r="G3803" t="str">
        <f>_xlfn.XLOOKUP(B:B,products!A:A,products!C:C)</f>
        <v>Fruits &amp; Vegetables</v>
      </c>
      <c r="H3803" t="str">
        <f>_xlfn.XLOOKUP(Table29[[#This Row],[product_id]],products!A:A,products!D:D)</f>
        <v>Mandal-Kar</v>
      </c>
      <c r="I3803" s="1">
        <f>_xlfn.XLOOKUP(Table29[[#This Row],[order_id]],orders!A:A,orders!C:C)</f>
        <v>45566.666666666664</v>
      </c>
      <c r="J3803" s="3">
        <f>_xlfn.XLOOKUP(Table29[[#This Row],[order_id]],orders!A:A,orders!B:B)</f>
        <v>82900175</v>
      </c>
      <c r="K3803" s="3" t="str">
        <f>_xlfn.XLOOKUP(Table29[[#This Row],[order_id]],orders!A:A,orders!E:E)</f>
        <v>Wallet</v>
      </c>
      <c r="L3803" s="3" t="str">
        <f>_xlfn.XLOOKUP(Table29[[#This Row],[customer id]],customers!A:A,customers!C:C)</f>
        <v>New</v>
      </c>
    </row>
    <row r="3804" spans="1:12" x14ac:dyDescent="0.35">
      <c r="A3804" s="3">
        <v>7388091459</v>
      </c>
      <c r="B3804">
        <v>832348</v>
      </c>
      <c r="C3804">
        <v>1</v>
      </c>
      <c r="D3804" s="2">
        <v>831.43</v>
      </c>
      <c r="E3804" s="2">
        <f>Table29[[#This Row],[quantity]]*Table29[[#This Row],[unit_price]]</f>
        <v>831.43</v>
      </c>
      <c r="F3804" t="str">
        <f>_xlfn.XLOOKUP(Table29[[#This Row],[product_id]],products!A:A,products!B:B)</f>
        <v>Biscuits</v>
      </c>
      <c r="G3804" t="str">
        <f>_xlfn.XLOOKUP(B:B,products!A:A,products!C:C)</f>
        <v>Snacks &amp; Munchies</v>
      </c>
      <c r="H3804" t="str">
        <f>_xlfn.XLOOKUP(Table29[[#This Row],[product_id]],products!A:A,products!D:D)</f>
        <v>Jani-Ram</v>
      </c>
      <c r="I3804" s="1">
        <f>_xlfn.XLOOKUP(Table29[[#This Row],[order_id]],orders!A:A,orders!C:C)</f>
        <v>45581.645833333336</v>
      </c>
      <c r="J3804" s="3">
        <f>_xlfn.XLOOKUP(Table29[[#This Row],[order_id]],orders!A:A,orders!B:B)</f>
        <v>10562528</v>
      </c>
      <c r="K3804" s="3" t="str">
        <f>_xlfn.XLOOKUP(Table29[[#This Row],[order_id]],orders!A:A,orders!E:E)</f>
        <v>Card</v>
      </c>
      <c r="L3804" s="3" t="str">
        <f>_xlfn.XLOOKUP(Table29[[#This Row],[customer id]],customers!A:A,customers!C:C)</f>
        <v>Premium</v>
      </c>
    </row>
    <row r="3805" spans="1:12" x14ac:dyDescent="0.35">
      <c r="A3805" s="3">
        <v>9320256091</v>
      </c>
      <c r="B3805">
        <v>382511</v>
      </c>
      <c r="C3805">
        <v>2</v>
      </c>
      <c r="D3805" s="2">
        <v>702.54</v>
      </c>
      <c r="E3805" s="2">
        <f>Table29[[#This Row],[quantity]]*Table29[[#This Row],[unit_price]]</f>
        <v>1405.08</v>
      </c>
      <c r="F3805" t="str">
        <f>_xlfn.XLOOKUP(Table29[[#This Row],[product_id]],products!A:A,products!B:B)</f>
        <v>Butter</v>
      </c>
      <c r="G3805" t="str">
        <f>_xlfn.XLOOKUP(B:B,products!A:A,products!C:C)</f>
        <v>Dairy &amp; Breakfast</v>
      </c>
      <c r="H3805" t="str">
        <f>_xlfn.XLOOKUP(Table29[[#This Row],[product_id]],products!A:A,products!D:D)</f>
        <v>Bora-Thakkar</v>
      </c>
      <c r="I3805" s="1">
        <f>_xlfn.XLOOKUP(Table29[[#This Row],[order_id]],orders!A:A,orders!C:C)</f>
        <v>45302.715277777781</v>
      </c>
      <c r="J3805" s="3">
        <f>_xlfn.XLOOKUP(Table29[[#This Row],[order_id]],orders!A:A,orders!B:B)</f>
        <v>32595806</v>
      </c>
      <c r="K3805" s="3" t="str">
        <f>_xlfn.XLOOKUP(Table29[[#This Row],[order_id]],orders!A:A,orders!E:E)</f>
        <v>Card</v>
      </c>
      <c r="L3805" s="3" t="str">
        <f>_xlfn.XLOOKUP(Table29[[#This Row],[customer id]],customers!A:A,customers!C:C)</f>
        <v>Inactive</v>
      </c>
    </row>
    <row r="3806" spans="1:12" x14ac:dyDescent="0.35">
      <c r="A3806" s="3">
        <v>3872093894</v>
      </c>
      <c r="B3806">
        <v>18035</v>
      </c>
      <c r="C3806">
        <v>2</v>
      </c>
      <c r="D3806" s="2">
        <v>968.94</v>
      </c>
      <c r="E3806" s="2">
        <f>Table29[[#This Row],[quantity]]*Table29[[#This Row],[unit_price]]</f>
        <v>1937.88</v>
      </c>
      <c r="F3806" t="str">
        <f>_xlfn.XLOOKUP(Table29[[#This Row],[product_id]],products!A:A,products!B:B)</f>
        <v>Dish Soap</v>
      </c>
      <c r="G3806" t="str">
        <f>_xlfn.XLOOKUP(B:B,products!A:A,products!C:C)</f>
        <v>Household Care</v>
      </c>
      <c r="H3806" t="str">
        <f>_xlfn.XLOOKUP(Table29[[#This Row],[product_id]],products!A:A,products!D:D)</f>
        <v>Ramesh Inc</v>
      </c>
      <c r="I3806" s="1">
        <f>_xlfn.XLOOKUP(Table29[[#This Row],[order_id]],orders!A:A,orders!C:C)</f>
        <v>45231.487500000003</v>
      </c>
      <c r="J3806" s="3">
        <f>_xlfn.XLOOKUP(Table29[[#This Row],[order_id]],orders!A:A,orders!B:B)</f>
        <v>67729191</v>
      </c>
      <c r="K3806" s="3" t="str">
        <f>_xlfn.XLOOKUP(Table29[[#This Row],[order_id]],orders!A:A,orders!E:E)</f>
        <v>Cash</v>
      </c>
      <c r="L3806" s="3" t="str">
        <f>_xlfn.XLOOKUP(Table29[[#This Row],[customer id]],customers!A:A,customers!C:C)</f>
        <v>New</v>
      </c>
    </row>
    <row r="3807" spans="1:12" x14ac:dyDescent="0.35">
      <c r="A3807" s="3">
        <v>992848455</v>
      </c>
      <c r="B3807">
        <v>435929</v>
      </c>
      <c r="C3807">
        <v>2</v>
      </c>
      <c r="D3807" s="2">
        <v>856.89</v>
      </c>
      <c r="E3807" s="2">
        <f>Table29[[#This Row],[quantity]]*Table29[[#This Row],[unit_price]]</f>
        <v>1713.78</v>
      </c>
      <c r="F3807" t="str">
        <f>_xlfn.XLOOKUP(Table29[[#This Row],[product_id]],products!A:A,products!B:B)</f>
        <v>Toilet Cleaner</v>
      </c>
      <c r="G3807" t="str">
        <f>_xlfn.XLOOKUP(B:B,products!A:A,products!C:C)</f>
        <v>Household Care</v>
      </c>
      <c r="H3807" t="str">
        <f>_xlfn.XLOOKUP(Table29[[#This Row],[product_id]],products!A:A,products!D:D)</f>
        <v>Memon Ltd</v>
      </c>
      <c r="I3807" s="1">
        <f>_xlfn.XLOOKUP(Table29[[#This Row],[order_id]],orders!A:A,orders!C:C)</f>
        <v>45553.53402777778</v>
      </c>
      <c r="J3807" s="3">
        <f>_xlfn.XLOOKUP(Table29[[#This Row],[order_id]],orders!A:A,orders!B:B)</f>
        <v>44269569</v>
      </c>
      <c r="K3807" s="3" t="str">
        <f>_xlfn.XLOOKUP(Table29[[#This Row],[order_id]],orders!A:A,orders!E:E)</f>
        <v>Card</v>
      </c>
      <c r="L3807" s="3" t="str">
        <f>_xlfn.XLOOKUP(Table29[[#This Row],[customer id]],customers!A:A,customers!C:C)</f>
        <v>New</v>
      </c>
    </row>
    <row r="3808" spans="1:12" x14ac:dyDescent="0.35">
      <c r="A3808" s="3">
        <v>4458723519</v>
      </c>
      <c r="B3808">
        <v>970529</v>
      </c>
      <c r="C3808">
        <v>2</v>
      </c>
      <c r="D3808" s="2">
        <v>827.44</v>
      </c>
      <c r="E3808" s="2">
        <f>Table29[[#This Row],[quantity]]*Table29[[#This Row],[unit_price]]</f>
        <v>1654.88</v>
      </c>
      <c r="F3808" t="str">
        <f>_xlfn.XLOOKUP(Table29[[#This Row],[product_id]],products!A:A,products!B:B)</f>
        <v>Diapers</v>
      </c>
      <c r="G3808" t="str">
        <f>_xlfn.XLOOKUP(B:B,products!A:A,products!C:C)</f>
        <v>Baby Care</v>
      </c>
      <c r="H3808" t="str">
        <f>_xlfn.XLOOKUP(Table29[[#This Row],[product_id]],products!A:A,products!D:D)</f>
        <v>Kurian, Patla and Sanghvi</v>
      </c>
      <c r="I3808" s="1">
        <f>_xlfn.XLOOKUP(Table29[[#This Row],[order_id]],orders!A:A,orders!C:C)</f>
        <v>45536.725694444445</v>
      </c>
      <c r="J3808" s="3">
        <f>_xlfn.XLOOKUP(Table29[[#This Row],[order_id]],orders!A:A,orders!B:B)</f>
        <v>38902882</v>
      </c>
      <c r="K3808" s="3" t="str">
        <f>_xlfn.XLOOKUP(Table29[[#This Row],[order_id]],orders!A:A,orders!E:E)</f>
        <v>Wallet</v>
      </c>
      <c r="L3808" s="3" t="str">
        <f>_xlfn.XLOOKUP(Table29[[#This Row],[customer id]],customers!A:A,customers!C:C)</f>
        <v>Inactive</v>
      </c>
    </row>
    <row r="3809" spans="1:12" x14ac:dyDescent="0.35">
      <c r="A3809" s="3">
        <v>7755662096</v>
      </c>
      <c r="B3809">
        <v>799952</v>
      </c>
      <c r="C3809">
        <v>3</v>
      </c>
      <c r="D3809" s="2">
        <v>922.64</v>
      </c>
      <c r="E3809" s="2">
        <f>Table29[[#This Row],[quantity]]*Table29[[#This Row],[unit_price]]</f>
        <v>2767.92</v>
      </c>
      <c r="F3809" t="str">
        <f>_xlfn.XLOOKUP(Table29[[#This Row],[product_id]],products!A:A,products!B:B)</f>
        <v>Cheese</v>
      </c>
      <c r="G3809" t="str">
        <f>_xlfn.XLOOKUP(B:B,products!A:A,products!C:C)</f>
        <v>Dairy &amp; Breakfast</v>
      </c>
      <c r="H3809" t="str">
        <f>_xlfn.XLOOKUP(Table29[[#This Row],[product_id]],products!A:A,products!D:D)</f>
        <v>Padmanabhan-Virk</v>
      </c>
      <c r="I3809" s="1">
        <f>_xlfn.XLOOKUP(Table29[[#This Row],[order_id]],orders!A:A,orders!C:C)</f>
        <v>45321.529861111114</v>
      </c>
      <c r="J3809" s="3">
        <f>_xlfn.XLOOKUP(Table29[[#This Row],[order_id]],orders!A:A,orders!B:B)</f>
        <v>10700664</v>
      </c>
      <c r="K3809" s="3" t="str">
        <f>_xlfn.XLOOKUP(Table29[[#This Row],[order_id]],orders!A:A,orders!E:E)</f>
        <v>Cash</v>
      </c>
      <c r="L3809" s="3" t="str">
        <f>_xlfn.XLOOKUP(Table29[[#This Row],[customer id]],customers!A:A,customers!C:C)</f>
        <v>Regular</v>
      </c>
    </row>
    <row r="3810" spans="1:12" x14ac:dyDescent="0.35">
      <c r="A3810" s="3">
        <v>5779793224</v>
      </c>
      <c r="B3810">
        <v>537274</v>
      </c>
      <c r="C3810">
        <v>3</v>
      </c>
      <c r="D3810" s="2">
        <v>702.71</v>
      </c>
      <c r="E3810" s="2">
        <f>Table29[[#This Row],[quantity]]*Table29[[#This Row],[unit_price]]</f>
        <v>2108.13</v>
      </c>
      <c r="F3810" t="str">
        <f>_xlfn.XLOOKUP(Table29[[#This Row],[product_id]],products!A:A,products!B:B)</f>
        <v>Pet Treats</v>
      </c>
      <c r="G3810" t="str">
        <f>_xlfn.XLOOKUP(B:B,products!A:A,products!C:C)</f>
        <v>Pet Care</v>
      </c>
      <c r="H3810" t="str">
        <f>_xlfn.XLOOKUP(Table29[[#This Row],[product_id]],products!A:A,products!D:D)</f>
        <v>Lal-Chauhan</v>
      </c>
      <c r="I3810" s="1">
        <f>_xlfn.XLOOKUP(Table29[[#This Row],[order_id]],orders!A:A,orders!C:C)</f>
        <v>45425.080555555556</v>
      </c>
      <c r="J3810" s="3">
        <f>_xlfn.XLOOKUP(Table29[[#This Row],[order_id]],orders!A:A,orders!B:B)</f>
        <v>95971469</v>
      </c>
      <c r="K3810" s="3" t="str">
        <f>_xlfn.XLOOKUP(Table29[[#This Row],[order_id]],orders!A:A,orders!E:E)</f>
        <v>Card</v>
      </c>
      <c r="L3810" s="3" t="str">
        <f>_xlfn.XLOOKUP(Table29[[#This Row],[customer id]],customers!A:A,customers!C:C)</f>
        <v>New</v>
      </c>
    </row>
    <row r="3811" spans="1:12" x14ac:dyDescent="0.35">
      <c r="A3811" s="3">
        <v>8253576531</v>
      </c>
      <c r="B3811">
        <v>361361</v>
      </c>
      <c r="C3811">
        <v>2</v>
      </c>
      <c r="D3811" s="2">
        <v>826.21</v>
      </c>
      <c r="E3811" s="2">
        <f>Table29[[#This Row],[quantity]]*Table29[[#This Row],[unit_price]]</f>
        <v>1652.42</v>
      </c>
      <c r="F3811" t="str">
        <f>_xlfn.XLOOKUP(Table29[[#This Row],[product_id]],products!A:A,products!B:B)</f>
        <v>Biscuits</v>
      </c>
      <c r="G3811" t="str">
        <f>_xlfn.XLOOKUP(B:B,products!A:A,products!C:C)</f>
        <v>Snacks &amp; Munchies</v>
      </c>
      <c r="H3811" t="str">
        <f>_xlfn.XLOOKUP(Table29[[#This Row],[product_id]],products!A:A,products!D:D)</f>
        <v>Kunda, Dave and Sahni</v>
      </c>
      <c r="I3811" s="1">
        <f>_xlfn.XLOOKUP(Table29[[#This Row],[order_id]],orders!A:A,orders!C:C)</f>
        <v>45160.799305555556</v>
      </c>
      <c r="J3811" s="3">
        <f>_xlfn.XLOOKUP(Table29[[#This Row],[order_id]],orders!A:A,orders!B:B)</f>
        <v>57063557</v>
      </c>
      <c r="K3811" s="3" t="str">
        <f>_xlfn.XLOOKUP(Table29[[#This Row],[order_id]],orders!A:A,orders!E:E)</f>
        <v>Cash</v>
      </c>
      <c r="L3811" s="3" t="str">
        <f>_xlfn.XLOOKUP(Table29[[#This Row],[customer id]],customers!A:A,customers!C:C)</f>
        <v>Inactive</v>
      </c>
    </row>
    <row r="3812" spans="1:12" x14ac:dyDescent="0.35">
      <c r="A3812" s="3">
        <v>4993169316</v>
      </c>
      <c r="B3812">
        <v>243235</v>
      </c>
      <c r="C3812">
        <v>3</v>
      </c>
      <c r="D3812" s="2">
        <v>109.03</v>
      </c>
      <c r="E3812" s="2">
        <f>Table29[[#This Row],[quantity]]*Table29[[#This Row],[unit_price]]</f>
        <v>327.09000000000003</v>
      </c>
      <c r="F3812" t="str">
        <f>_xlfn.XLOOKUP(Table29[[#This Row],[product_id]],products!A:A,products!B:B)</f>
        <v>Cat Food</v>
      </c>
      <c r="G3812" t="str">
        <f>_xlfn.XLOOKUP(B:B,products!A:A,products!C:C)</f>
        <v>Pet Care</v>
      </c>
      <c r="H3812" t="str">
        <f>_xlfn.XLOOKUP(Table29[[#This Row],[product_id]],products!A:A,products!D:D)</f>
        <v>Batta Inc</v>
      </c>
      <c r="I3812" s="1">
        <f>_xlfn.XLOOKUP(Table29[[#This Row],[order_id]],orders!A:A,orders!C:C)</f>
        <v>45483.705555555556</v>
      </c>
      <c r="J3812" s="3">
        <f>_xlfn.XLOOKUP(Table29[[#This Row],[order_id]],orders!A:A,orders!B:B)</f>
        <v>90649019</v>
      </c>
      <c r="K3812" s="3" t="str">
        <f>_xlfn.XLOOKUP(Table29[[#This Row],[order_id]],orders!A:A,orders!E:E)</f>
        <v>Cash</v>
      </c>
      <c r="L3812" s="3" t="str">
        <f>_xlfn.XLOOKUP(Table29[[#This Row],[customer id]],customers!A:A,customers!C:C)</f>
        <v>New</v>
      </c>
    </row>
    <row r="3813" spans="1:12" x14ac:dyDescent="0.35">
      <c r="A3813" s="3">
        <v>828017545</v>
      </c>
      <c r="B3813">
        <v>264803</v>
      </c>
      <c r="C3813">
        <v>3</v>
      </c>
      <c r="D3813" s="2">
        <v>995.98</v>
      </c>
      <c r="E3813" s="2">
        <f>Table29[[#This Row],[quantity]]*Table29[[#This Row],[unit_price]]</f>
        <v>2987.94</v>
      </c>
      <c r="F3813" t="str">
        <f>_xlfn.XLOOKUP(Table29[[#This Row],[product_id]],products!A:A,products!B:B)</f>
        <v>Vitamins</v>
      </c>
      <c r="G3813" t="str">
        <f>_xlfn.XLOOKUP(B:B,products!A:A,products!C:C)</f>
        <v>Pharmacy</v>
      </c>
      <c r="H3813" t="str">
        <f>_xlfn.XLOOKUP(Table29[[#This Row],[product_id]],products!A:A,products!D:D)</f>
        <v>Gole-Doshi</v>
      </c>
      <c r="I3813" s="1">
        <f>_xlfn.XLOOKUP(Table29[[#This Row],[order_id]],orders!A:A,orders!C:C)</f>
        <v>45363.100694444445</v>
      </c>
      <c r="J3813" s="3">
        <f>_xlfn.XLOOKUP(Table29[[#This Row],[order_id]],orders!A:A,orders!B:B)</f>
        <v>12622901</v>
      </c>
      <c r="K3813" s="3" t="str">
        <f>_xlfn.XLOOKUP(Table29[[#This Row],[order_id]],orders!A:A,orders!E:E)</f>
        <v>UPI</v>
      </c>
      <c r="L3813" s="3" t="str">
        <f>_xlfn.XLOOKUP(Table29[[#This Row],[customer id]],customers!A:A,customers!C:C)</f>
        <v>Inactive</v>
      </c>
    </row>
    <row r="3814" spans="1:12" x14ac:dyDescent="0.35">
      <c r="A3814" s="3">
        <v>2012368621</v>
      </c>
      <c r="B3814">
        <v>991434</v>
      </c>
      <c r="C3814">
        <v>1</v>
      </c>
      <c r="D3814" s="2">
        <v>237.62</v>
      </c>
      <c r="E3814" s="2">
        <f>Table29[[#This Row],[quantity]]*Table29[[#This Row],[unit_price]]</f>
        <v>237.62</v>
      </c>
      <c r="F3814" t="str">
        <f>_xlfn.XLOOKUP(Table29[[#This Row],[product_id]],products!A:A,products!B:B)</f>
        <v>Cookies</v>
      </c>
      <c r="G3814" t="str">
        <f>_xlfn.XLOOKUP(B:B,products!A:A,products!C:C)</f>
        <v>Snacks &amp; Munchies</v>
      </c>
      <c r="H3814" t="str">
        <f>_xlfn.XLOOKUP(Table29[[#This Row],[product_id]],products!A:A,products!D:D)</f>
        <v>Mital-Oza</v>
      </c>
      <c r="I3814" s="1">
        <f>_xlfn.XLOOKUP(Table29[[#This Row],[order_id]],orders!A:A,orders!C:C)</f>
        <v>45494.188888888886</v>
      </c>
      <c r="J3814" s="3">
        <f>_xlfn.XLOOKUP(Table29[[#This Row],[order_id]],orders!A:A,orders!B:B)</f>
        <v>71252391</v>
      </c>
      <c r="K3814" s="3" t="str">
        <f>_xlfn.XLOOKUP(Table29[[#This Row],[order_id]],orders!A:A,orders!E:E)</f>
        <v>Card</v>
      </c>
      <c r="L3814" s="3" t="str">
        <f>_xlfn.XLOOKUP(Table29[[#This Row],[customer id]],customers!A:A,customers!C:C)</f>
        <v>New</v>
      </c>
    </row>
    <row r="3815" spans="1:12" x14ac:dyDescent="0.35">
      <c r="A3815" s="3">
        <v>6603205997</v>
      </c>
      <c r="B3815">
        <v>604184</v>
      </c>
      <c r="C3815">
        <v>2</v>
      </c>
      <c r="D3815" s="2">
        <v>397.55</v>
      </c>
      <c r="E3815" s="2">
        <f>Table29[[#This Row],[quantity]]*Table29[[#This Row],[unit_price]]</f>
        <v>795.1</v>
      </c>
      <c r="F3815" t="str">
        <f>_xlfn.XLOOKUP(Table29[[#This Row],[product_id]],products!A:A,products!B:B)</f>
        <v>Toilet Cleaner</v>
      </c>
      <c r="G3815" t="str">
        <f>_xlfn.XLOOKUP(B:B,products!A:A,products!C:C)</f>
        <v>Household Care</v>
      </c>
      <c r="H3815" t="str">
        <f>_xlfn.XLOOKUP(Table29[[#This Row],[product_id]],products!A:A,products!D:D)</f>
        <v>Gaba, Sodhi and Choudhary</v>
      </c>
      <c r="I3815" s="1">
        <f>_xlfn.XLOOKUP(Table29[[#This Row],[order_id]],orders!A:A,orders!C:C)</f>
        <v>45429.299305555556</v>
      </c>
      <c r="J3815" s="3">
        <f>_xlfn.XLOOKUP(Table29[[#This Row],[order_id]],orders!A:A,orders!B:B)</f>
        <v>37702698</v>
      </c>
      <c r="K3815" s="3" t="str">
        <f>_xlfn.XLOOKUP(Table29[[#This Row],[order_id]],orders!A:A,orders!E:E)</f>
        <v>Card</v>
      </c>
      <c r="L3815" s="3" t="str">
        <f>_xlfn.XLOOKUP(Table29[[#This Row],[customer id]],customers!A:A,customers!C:C)</f>
        <v>New</v>
      </c>
    </row>
    <row r="3816" spans="1:12" x14ac:dyDescent="0.35">
      <c r="A3816" s="3">
        <v>833581472</v>
      </c>
      <c r="B3816">
        <v>455083</v>
      </c>
      <c r="C3816">
        <v>3</v>
      </c>
      <c r="D3816" s="2">
        <v>959.01</v>
      </c>
      <c r="E3816" s="2">
        <f>Table29[[#This Row],[quantity]]*Table29[[#This Row],[unit_price]]</f>
        <v>2877.0299999999997</v>
      </c>
      <c r="F3816" t="str">
        <f>_xlfn.XLOOKUP(Table29[[#This Row],[product_id]],products!A:A,products!B:B)</f>
        <v>Butter</v>
      </c>
      <c r="G3816" t="str">
        <f>_xlfn.XLOOKUP(B:B,products!A:A,products!C:C)</f>
        <v>Dairy &amp; Breakfast</v>
      </c>
      <c r="H3816" t="str">
        <f>_xlfn.XLOOKUP(Table29[[#This Row],[product_id]],products!A:A,products!D:D)</f>
        <v>Dutta Inc</v>
      </c>
      <c r="I3816" s="1">
        <f>_xlfn.XLOOKUP(Table29[[#This Row],[order_id]],orders!A:A,orders!C:C)</f>
        <v>45157.647916666669</v>
      </c>
      <c r="J3816" s="3">
        <f>_xlfn.XLOOKUP(Table29[[#This Row],[order_id]],orders!A:A,orders!B:B)</f>
        <v>31026200</v>
      </c>
      <c r="K3816" s="3" t="str">
        <f>_xlfn.XLOOKUP(Table29[[#This Row],[order_id]],orders!A:A,orders!E:E)</f>
        <v>UPI</v>
      </c>
      <c r="L3816" s="3" t="str">
        <f>_xlfn.XLOOKUP(Table29[[#This Row],[customer id]],customers!A:A,customers!C:C)</f>
        <v>New</v>
      </c>
    </row>
    <row r="3817" spans="1:12" x14ac:dyDescent="0.35">
      <c r="A3817" s="3">
        <v>8755782101</v>
      </c>
      <c r="B3817">
        <v>961614</v>
      </c>
      <c r="C3817">
        <v>3</v>
      </c>
      <c r="D3817" s="2">
        <v>227.22</v>
      </c>
      <c r="E3817" s="2">
        <f>Table29[[#This Row],[quantity]]*Table29[[#This Row],[unit_price]]</f>
        <v>681.66</v>
      </c>
      <c r="F3817" t="str">
        <f>_xlfn.XLOOKUP(Table29[[#This Row],[product_id]],products!A:A,products!B:B)</f>
        <v>Chocolates</v>
      </c>
      <c r="G3817" t="str">
        <f>_xlfn.XLOOKUP(B:B,products!A:A,products!C:C)</f>
        <v>Snacks &amp; Munchies</v>
      </c>
      <c r="H3817" t="str">
        <f>_xlfn.XLOOKUP(Table29[[#This Row],[product_id]],products!A:A,products!D:D)</f>
        <v>Goda Inc</v>
      </c>
      <c r="I3817" s="1">
        <f>_xlfn.XLOOKUP(Table29[[#This Row],[order_id]],orders!A:A,orders!C:C)</f>
        <v>45290.694444444445</v>
      </c>
      <c r="J3817" s="3">
        <f>_xlfn.XLOOKUP(Table29[[#This Row],[order_id]],orders!A:A,orders!B:B)</f>
        <v>50557979</v>
      </c>
      <c r="K3817" s="3" t="str">
        <f>_xlfn.XLOOKUP(Table29[[#This Row],[order_id]],orders!A:A,orders!E:E)</f>
        <v>Cash</v>
      </c>
      <c r="L3817" s="3" t="str">
        <f>_xlfn.XLOOKUP(Table29[[#This Row],[customer id]],customers!A:A,customers!C:C)</f>
        <v>Premium</v>
      </c>
    </row>
    <row r="3818" spans="1:12" x14ac:dyDescent="0.35">
      <c r="A3818" s="3">
        <v>1049830215</v>
      </c>
      <c r="B3818">
        <v>349294</v>
      </c>
      <c r="C3818">
        <v>2</v>
      </c>
      <c r="D3818" s="2">
        <v>934.75</v>
      </c>
      <c r="E3818" s="2">
        <f>Table29[[#This Row],[quantity]]*Table29[[#This Row],[unit_price]]</f>
        <v>1869.5</v>
      </c>
      <c r="F3818" t="str">
        <f>_xlfn.XLOOKUP(Table29[[#This Row],[product_id]],products!A:A,products!B:B)</f>
        <v>Onions</v>
      </c>
      <c r="G3818" t="str">
        <f>_xlfn.XLOOKUP(B:B,products!A:A,products!C:C)</f>
        <v>Fruits &amp; Vegetables</v>
      </c>
      <c r="H3818" t="str">
        <f>_xlfn.XLOOKUP(Table29[[#This Row],[product_id]],products!A:A,products!D:D)</f>
        <v>Ganesan Ltd</v>
      </c>
      <c r="I3818" s="1">
        <f>_xlfn.XLOOKUP(Table29[[#This Row],[order_id]],orders!A:A,orders!C:C)</f>
        <v>45510.074305555558</v>
      </c>
      <c r="J3818" s="3">
        <f>_xlfn.XLOOKUP(Table29[[#This Row],[order_id]],orders!A:A,orders!B:B)</f>
        <v>44828791</v>
      </c>
      <c r="K3818" s="3" t="str">
        <f>_xlfn.XLOOKUP(Table29[[#This Row],[order_id]],orders!A:A,orders!E:E)</f>
        <v>Wallet</v>
      </c>
      <c r="L3818" s="3" t="str">
        <f>_xlfn.XLOOKUP(Table29[[#This Row],[customer id]],customers!A:A,customers!C:C)</f>
        <v>New</v>
      </c>
    </row>
    <row r="3819" spans="1:12" x14ac:dyDescent="0.35">
      <c r="A3819" s="3">
        <v>2399383238</v>
      </c>
      <c r="B3819">
        <v>114414</v>
      </c>
      <c r="C3819">
        <v>1</v>
      </c>
      <c r="D3819" s="2">
        <v>832.06</v>
      </c>
      <c r="E3819" s="2">
        <f>Table29[[#This Row],[quantity]]*Table29[[#This Row],[unit_price]]</f>
        <v>832.06</v>
      </c>
      <c r="F3819" t="str">
        <f>_xlfn.XLOOKUP(Table29[[#This Row],[product_id]],products!A:A,products!B:B)</f>
        <v>Vitamins</v>
      </c>
      <c r="G3819" t="str">
        <f>_xlfn.XLOOKUP(B:B,products!A:A,products!C:C)</f>
        <v>Pharmacy</v>
      </c>
      <c r="H3819" t="str">
        <f>_xlfn.XLOOKUP(Table29[[#This Row],[product_id]],products!A:A,products!D:D)</f>
        <v>Kara-Golla</v>
      </c>
      <c r="I3819" s="1">
        <f>_xlfn.XLOOKUP(Table29[[#This Row],[order_id]],orders!A:A,orders!C:C)</f>
        <v>45239.756249999999</v>
      </c>
      <c r="J3819" s="3">
        <f>_xlfn.XLOOKUP(Table29[[#This Row],[order_id]],orders!A:A,orders!B:B)</f>
        <v>79789048</v>
      </c>
      <c r="K3819" s="3" t="str">
        <f>_xlfn.XLOOKUP(Table29[[#This Row],[order_id]],orders!A:A,orders!E:E)</f>
        <v>UPI</v>
      </c>
      <c r="L3819" s="3" t="str">
        <f>_xlfn.XLOOKUP(Table29[[#This Row],[customer id]],customers!A:A,customers!C:C)</f>
        <v>Regular</v>
      </c>
    </row>
    <row r="3820" spans="1:12" x14ac:dyDescent="0.35">
      <c r="A3820" s="3">
        <v>143399998</v>
      </c>
      <c r="B3820">
        <v>187399</v>
      </c>
      <c r="C3820">
        <v>2</v>
      </c>
      <c r="D3820" s="2">
        <v>53.49</v>
      </c>
      <c r="E3820" s="2">
        <f>Table29[[#This Row],[quantity]]*Table29[[#This Row],[unit_price]]</f>
        <v>106.98</v>
      </c>
      <c r="F3820" t="str">
        <f>_xlfn.XLOOKUP(Table29[[#This Row],[product_id]],products!A:A,products!B:B)</f>
        <v>Frozen Pizza</v>
      </c>
      <c r="G3820" t="str">
        <f>_xlfn.XLOOKUP(B:B,products!A:A,products!C:C)</f>
        <v>Instant &amp; Frozen Food</v>
      </c>
      <c r="H3820" t="str">
        <f>_xlfn.XLOOKUP(Table29[[#This Row],[product_id]],products!A:A,products!D:D)</f>
        <v>Chauhan Inc</v>
      </c>
      <c r="I3820" s="1">
        <f>_xlfn.XLOOKUP(Table29[[#This Row],[order_id]],orders!A:A,orders!C:C)</f>
        <v>45582.579861111109</v>
      </c>
      <c r="J3820" s="3">
        <f>_xlfn.XLOOKUP(Table29[[#This Row],[order_id]],orders!A:A,orders!B:B)</f>
        <v>46686696</v>
      </c>
      <c r="K3820" s="3" t="str">
        <f>_xlfn.XLOOKUP(Table29[[#This Row],[order_id]],orders!A:A,orders!E:E)</f>
        <v>UPI</v>
      </c>
      <c r="L3820" s="3" t="str">
        <f>_xlfn.XLOOKUP(Table29[[#This Row],[customer id]],customers!A:A,customers!C:C)</f>
        <v>Premium</v>
      </c>
    </row>
    <row r="3821" spans="1:12" x14ac:dyDescent="0.35">
      <c r="A3821" s="3">
        <v>2444273306</v>
      </c>
      <c r="B3821">
        <v>679284</v>
      </c>
      <c r="C3821">
        <v>3</v>
      </c>
      <c r="D3821" s="2">
        <v>877.89</v>
      </c>
      <c r="E3821" s="2">
        <f>Table29[[#This Row],[quantity]]*Table29[[#This Row],[unit_price]]</f>
        <v>2633.67</v>
      </c>
      <c r="F3821" t="str">
        <f>_xlfn.XLOOKUP(Table29[[#This Row],[product_id]],products!A:A,products!B:B)</f>
        <v>Cough Syrup</v>
      </c>
      <c r="G3821" t="str">
        <f>_xlfn.XLOOKUP(B:B,products!A:A,products!C:C)</f>
        <v>Pharmacy</v>
      </c>
      <c r="H3821" t="str">
        <f>_xlfn.XLOOKUP(Table29[[#This Row],[product_id]],products!A:A,products!D:D)</f>
        <v>Pant LLC</v>
      </c>
      <c r="I3821" s="1">
        <f>_xlfn.XLOOKUP(Table29[[#This Row],[order_id]],orders!A:A,orders!C:C)</f>
        <v>45470.76458333333</v>
      </c>
      <c r="J3821" s="3">
        <f>_xlfn.XLOOKUP(Table29[[#This Row],[order_id]],orders!A:A,orders!B:B)</f>
        <v>32003512</v>
      </c>
      <c r="K3821" s="3" t="str">
        <f>_xlfn.XLOOKUP(Table29[[#This Row],[order_id]],orders!A:A,orders!E:E)</f>
        <v>UPI</v>
      </c>
      <c r="L3821" s="3" t="str">
        <f>_xlfn.XLOOKUP(Table29[[#This Row],[customer id]],customers!A:A,customers!C:C)</f>
        <v>Premium</v>
      </c>
    </row>
    <row r="3822" spans="1:12" x14ac:dyDescent="0.35">
      <c r="A3822" s="3">
        <v>1309618968</v>
      </c>
      <c r="B3822">
        <v>487931</v>
      </c>
      <c r="C3822">
        <v>3</v>
      </c>
      <c r="D3822" s="2">
        <v>709.08</v>
      </c>
      <c r="E3822" s="2">
        <f>Table29[[#This Row],[quantity]]*Table29[[#This Row],[unit_price]]</f>
        <v>2127.2400000000002</v>
      </c>
      <c r="F3822" t="str">
        <f>_xlfn.XLOOKUP(Table29[[#This Row],[product_id]],products!A:A,products!B:B)</f>
        <v>Sugar</v>
      </c>
      <c r="G3822" t="str">
        <f>_xlfn.XLOOKUP(B:B,products!A:A,products!C:C)</f>
        <v>Grocery &amp; Staples</v>
      </c>
      <c r="H3822" t="str">
        <f>_xlfn.XLOOKUP(Table29[[#This Row],[product_id]],products!A:A,products!D:D)</f>
        <v>Bahl, Jaggi and Nath</v>
      </c>
      <c r="I3822" s="1">
        <f>_xlfn.XLOOKUP(Table29[[#This Row],[order_id]],orders!A:A,orders!C:C)</f>
        <v>45020.824305555558</v>
      </c>
      <c r="J3822" s="3">
        <f>_xlfn.XLOOKUP(Table29[[#This Row],[order_id]],orders!A:A,orders!B:B)</f>
        <v>91228580</v>
      </c>
      <c r="K3822" s="3" t="str">
        <f>_xlfn.XLOOKUP(Table29[[#This Row],[order_id]],orders!A:A,orders!E:E)</f>
        <v>Cash</v>
      </c>
      <c r="L3822" s="3" t="str">
        <f>_xlfn.XLOOKUP(Table29[[#This Row],[customer id]],customers!A:A,customers!C:C)</f>
        <v>Regular</v>
      </c>
    </row>
    <row r="3823" spans="1:12" x14ac:dyDescent="0.35">
      <c r="A3823" s="3">
        <v>3972788794</v>
      </c>
      <c r="B3823">
        <v>561860</v>
      </c>
      <c r="C3823">
        <v>1</v>
      </c>
      <c r="D3823" s="2">
        <v>874.78</v>
      </c>
      <c r="E3823" s="2">
        <f>Table29[[#This Row],[quantity]]*Table29[[#This Row],[unit_price]]</f>
        <v>874.78</v>
      </c>
      <c r="F3823" t="str">
        <f>_xlfn.XLOOKUP(Table29[[#This Row],[product_id]],products!A:A,products!B:B)</f>
        <v>Orange Juice</v>
      </c>
      <c r="G3823" t="str">
        <f>_xlfn.XLOOKUP(B:B,products!A:A,products!C:C)</f>
        <v>Cold Drinks &amp; Juices</v>
      </c>
      <c r="H3823" t="str">
        <f>_xlfn.XLOOKUP(Table29[[#This Row],[product_id]],products!A:A,products!D:D)</f>
        <v>Gupta Ltd</v>
      </c>
      <c r="I3823" s="1">
        <f>_xlfn.XLOOKUP(Table29[[#This Row],[order_id]],orders!A:A,orders!C:C)</f>
        <v>45377.002083333333</v>
      </c>
      <c r="J3823" s="3">
        <f>_xlfn.XLOOKUP(Table29[[#This Row],[order_id]],orders!A:A,orders!B:B)</f>
        <v>67708491</v>
      </c>
      <c r="K3823" s="3" t="str">
        <f>_xlfn.XLOOKUP(Table29[[#This Row],[order_id]],orders!A:A,orders!E:E)</f>
        <v>Wallet</v>
      </c>
      <c r="L3823" s="3" t="str">
        <f>_xlfn.XLOOKUP(Table29[[#This Row],[customer id]],customers!A:A,customers!C:C)</f>
        <v>Inactive</v>
      </c>
    </row>
    <row r="3824" spans="1:12" x14ac:dyDescent="0.35">
      <c r="A3824" s="3">
        <v>2356073413</v>
      </c>
      <c r="B3824">
        <v>451812</v>
      </c>
      <c r="C3824">
        <v>1</v>
      </c>
      <c r="D3824" s="2">
        <v>530.85</v>
      </c>
      <c r="E3824" s="2">
        <f>Table29[[#This Row],[quantity]]*Table29[[#This Row],[unit_price]]</f>
        <v>530.85</v>
      </c>
      <c r="F3824" t="str">
        <f>_xlfn.XLOOKUP(Table29[[#This Row],[product_id]],products!A:A,products!B:B)</f>
        <v>Pain Reliever</v>
      </c>
      <c r="G3824" t="str">
        <f>_xlfn.XLOOKUP(B:B,products!A:A,products!C:C)</f>
        <v>Pharmacy</v>
      </c>
      <c r="H3824" t="str">
        <f>_xlfn.XLOOKUP(Table29[[#This Row],[product_id]],products!A:A,products!D:D)</f>
        <v>Batra, Sant and Mandal</v>
      </c>
      <c r="I3824" s="1">
        <f>_xlfn.XLOOKUP(Table29[[#This Row],[order_id]],orders!A:A,orders!C:C)</f>
        <v>45367.974305555559</v>
      </c>
      <c r="J3824" s="3">
        <f>_xlfn.XLOOKUP(Table29[[#This Row],[order_id]],orders!A:A,orders!B:B)</f>
        <v>29902416</v>
      </c>
      <c r="K3824" s="3" t="str">
        <f>_xlfn.XLOOKUP(Table29[[#This Row],[order_id]],orders!A:A,orders!E:E)</f>
        <v>Card</v>
      </c>
      <c r="L3824" s="3" t="str">
        <f>_xlfn.XLOOKUP(Table29[[#This Row],[customer id]],customers!A:A,customers!C:C)</f>
        <v>Inactive</v>
      </c>
    </row>
    <row r="3825" spans="1:12" x14ac:dyDescent="0.35">
      <c r="A3825" s="3">
        <v>3775683944</v>
      </c>
      <c r="B3825">
        <v>741341</v>
      </c>
      <c r="C3825">
        <v>3</v>
      </c>
      <c r="D3825" s="2">
        <v>923.84</v>
      </c>
      <c r="E3825" s="2">
        <f>Table29[[#This Row],[quantity]]*Table29[[#This Row],[unit_price]]</f>
        <v>2771.52</v>
      </c>
      <c r="F3825" t="str">
        <f>_xlfn.XLOOKUP(Table29[[#This Row],[product_id]],products!A:A,products!B:B)</f>
        <v>Eggs</v>
      </c>
      <c r="G3825" t="str">
        <f>_xlfn.XLOOKUP(B:B,products!A:A,products!C:C)</f>
        <v>Dairy &amp; Breakfast</v>
      </c>
      <c r="H3825" t="str">
        <f>_xlfn.XLOOKUP(Table29[[#This Row],[product_id]],products!A:A,products!D:D)</f>
        <v>Prasad LLC</v>
      </c>
      <c r="I3825" s="1">
        <f>_xlfn.XLOOKUP(Table29[[#This Row],[order_id]],orders!A:A,orders!C:C)</f>
        <v>45504.871527777781</v>
      </c>
      <c r="J3825" s="3">
        <f>_xlfn.XLOOKUP(Table29[[#This Row],[order_id]],orders!A:A,orders!B:B)</f>
        <v>57217288</v>
      </c>
      <c r="K3825" s="3" t="str">
        <f>_xlfn.XLOOKUP(Table29[[#This Row],[order_id]],orders!A:A,orders!E:E)</f>
        <v>UPI</v>
      </c>
      <c r="L3825" s="3" t="str">
        <f>_xlfn.XLOOKUP(Table29[[#This Row],[customer id]],customers!A:A,customers!C:C)</f>
        <v>Regular</v>
      </c>
    </row>
    <row r="3826" spans="1:12" x14ac:dyDescent="0.35">
      <c r="A3826" s="3">
        <v>8994776653</v>
      </c>
      <c r="B3826">
        <v>487065</v>
      </c>
      <c r="C3826">
        <v>3</v>
      </c>
      <c r="D3826" s="2">
        <v>374.68</v>
      </c>
      <c r="E3826" s="2">
        <f>Table29[[#This Row],[quantity]]*Table29[[#This Row],[unit_price]]</f>
        <v>1124.04</v>
      </c>
      <c r="F3826" t="str">
        <f>_xlfn.XLOOKUP(Table29[[#This Row],[product_id]],products!A:A,products!B:B)</f>
        <v>Chips</v>
      </c>
      <c r="G3826" t="str">
        <f>_xlfn.XLOOKUP(B:B,products!A:A,products!C:C)</f>
        <v>Snacks &amp; Munchies</v>
      </c>
      <c r="H3826" t="str">
        <f>_xlfn.XLOOKUP(Table29[[#This Row],[product_id]],products!A:A,products!D:D)</f>
        <v>Kadakia-Yadav</v>
      </c>
      <c r="I3826" s="1">
        <f>_xlfn.XLOOKUP(Table29[[#This Row],[order_id]],orders!A:A,orders!C:C)</f>
        <v>45282.246527777781</v>
      </c>
      <c r="J3826" s="3">
        <f>_xlfn.XLOOKUP(Table29[[#This Row],[order_id]],orders!A:A,orders!B:B)</f>
        <v>3002538</v>
      </c>
      <c r="K3826" s="3" t="str">
        <f>_xlfn.XLOOKUP(Table29[[#This Row],[order_id]],orders!A:A,orders!E:E)</f>
        <v>UPI</v>
      </c>
      <c r="L3826" s="3" t="str">
        <f>_xlfn.XLOOKUP(Table29[[#This Row],[customer id]],customers!A:A,customers!C:C)</f>
        <v>Inactive</v>
      </c>
    </row>
    <row r="3827" spans="1:12" x14ac:dyDescent="0.35">
      <c r="A3827" s="3">
        <v>8124075720</v>
      </c>
      <c r="B3827">
        <v>659290</v>
      </c>
      <c r="C3827">
        <v>1</v>
      </c>
      <c r="D3827" s="2">
        <v>319.33999999999997</v>
      </c>
      <c r="E3827" s="2">
        <f>Table29[[#This Row],[quantity]]*Table29[[#This Row],[unit_price]]</f>
        <v>319.33999999999997</v>
      </c>
      <c r="F3827" t="str">
        <f>_xlfn.XLOOKUP(Table29[[#This Row],[product_id]],products!A:A,products!B:B)</f>
        <v>Cheese</v>
      </c>
      <c r="G3827" t="str">
        <f>_xlfn.XLOOKUP(B:B,products!A:A,products!C:C)</f>
        <v>Dairy &amp; Breakfast</v>
      </c>
      <c r="H3827" t="str">
        <f>_xlfn.XLOOKUP(Table29[[#This Row],[product_id]],products!A:A,products!D:D)</f>
        <v>Kapadia-Dâ€™Alia</v>
      </c>
      <c r="I3827" s="1">
        <f>_xlfn.XLOOKUP(Table29[[#This Row],[order_id]],orders!A:A,orders!C:C)</f>
        <v>45576.646527777775</v>
      </c>
      <c r="J3827" s="3">
        <f>_xlfn.XLOOKUP(Table29[[#This Row],[order_id]],orders!A:A,orders!B:B)</f>
        <v>46741896</v>
      </c>
      <c r="K3827" s="3" t="str">
        <f>_xlfn.XLOOKUP(Table29[[#This Row],[order_id]],orders!A:A,orders!E:E)</f>
        <v>Wallet</v>
      </c>
      <c r="L3827" s="3" t="str">
        <f>_xlfn.XLOOKUP(Table29[[#This Row],[customer id]],customers!A:A,customers!C:C)</f>
        <v>Premium</v>
      </c>
    </row>
    <row r="3828" spans="1:12" x14ac:dyDescent="0.35">
      <c r="A3828" s="3">
        <v>5534171862</v>
      </c>
      <c r="B3828">
        <v>611575</v>
      </c>
      <c r="C3828">
        <v>1</v>
      </c>
      <c r="D3828" s="2">
        <v>482.06</v>
      </c>
      <c r="E3828" s="2">
        <f>Table29[[#This Row],[quantity]]*Table29[[#This Row],[unit_price]]</f>
        <v>482.06</v>
      </c>
      <c r="F3828" t="str">
        <f>_xlfn.XLOOKUP(Table29[[#This Row],[product_id]],products!A:A,products!B:B)</f>
        <v>Frozen Pizza</v>
      </c>
      <c r="G3828" t="str">
        <f>_xlfn.XLOOKUP(B:B,products!A:A,products!C:C)</f>
        <v>Instant &amp; Frozen Food</v>
      </c>
      <c r="H3828" t="str">
        <f>_xlfn.XLOOKUP(Table29[[#This Row],[product_id]],products!A:A,products!D:D)</f>
        <v>Bhat, Nigam and Hayer</v>
      </c>
      <c r="I3828" s="1">
        <f>_xlfn.XLOOKUP(Table29[[#This Row],[order_id]],orders!A:A,orders!C:C)</f>
        <v>45249.026388888888</v>
      </c>
      <c r="J3828" s="3">
        <f>_xlfn.XLOOKUP(Table29[[#This Row],[order_id]],orders!A:A,orders!B:B)</f>
        <v>97664747</v>
      </c>
      <c r="K3828" s="3" t="str">
        <f>_xlfn.XLOOKUP(Table29[[#This Row],[order_id]],orders!A:A,orders!E:E)</f>
        <v>UPI</v>
      </c>
      <c r="L3828" s="3" t="str">
        <f>_xlfn.XLOOKUP(Table29[[#This Row],[customer id]],customers!A:A,customers!C:C)</f>
        <v>Premium</v>
      </c>
    </row>
    <row r="3829" spans="1:12" x14ac:dyDescent="0.35">
      <c r="A3829" s="3">
        <v>4825558658</v>
      </c>
      <c r="B3829">
        <v>542300</v>
      </c>
      <c r="C3829">
        <v>3</v>
      </c>
      <c r="D3829" s="2">
        <v>255.35</v>
      </c>
      <c r="E3829" s="2">
        <f>Table29[[#This Row],[quantity]]*Table29[[#This Row],[unit_price]]</f>
        <v>766.05</v>
      </c>
      <c r="F3829" t="str">
        <f>_xlfn.XLOOKUP(Table29[[#This Row],[product_id]],products!A:A,products!B:B)</f>
        <v>Popcorn</v>
      </c>
      <c r="G3829" t="str">
        <f>_xlfn.XLOOKUP(B:B,products!A:A,products!C:C)</f>
        <v>Snacks &amp; Munchies</v>
      </c>
      <c r="H3829" t="str">
        <f>_xlfn.XLOOKUP(Table29[[#This Row],[product_id]],products!A:A,products!D:D)</f>
        <v>Gulati-Tandon</v>
      </c>
      <c r="I3829" s="1">
        <f>_xlfn.XLOOKUP(Table29[[#This Row],[order_id]],orders!A:A,orders!C:C)</f>
        <v>45515.958333333336</v>
      </c>
      <c r="J3829" s="3">
        <f>_xlfn.XLOOKUP(Table29[[#This Row],[order_id]],orders!A:A,orders!B:B)</f>
        <v>41008070</v>
      </c>
      <c r="K3829" s="3" t="str">
        <f>_xlfn.XLOOKUP(Table29[[#This Row],[order_id]],orders!A:A,orders!E:E)</f>
        <v>Wallet</v>
      </c>
      <c r="L3829" s="3" t="str">
        <f>_xlfn.XLOOKUP(Table29[[#This Row],[customer id]],customers!A:A,customers!C:C)</f>
        <v>New</v>
      </c>
    </row>
    <row r="3830" spans="1:12" x14ac:dyDescent="0.35">
      <c r="A3830" s="3">
        <v>1541676341</v>
      </c>
      <c r="B3830">
        <v>833557</v>
      </c>
      <c r="C3830">
        <v>2</v>
      </c>
      <c r="D3830" s="2">
        <v>422.87</v>
      </c>
      <c r="E3830" s="2">
        <f>Table29[[#This Row],[quantity]]*Table29[[#This Row],[unit_price]]</f>
        <v>845.74</v>
      </c>
      <c r="F3830" t="str">
        <f>_xlfn.XLOOKUP(Table29[[#This Row],[product_id]],products!A:A,products!B:B)</f>
        <v>Cereal</v>
      </c>
      <c r="G3830" t="str">
        <f>_xlfn.XLOOKUP(B:B,products!A:A,products!C:C)</f>
        <v>Dairy &amp; Breakfast</v>
      </c>
      <c r="H3830" t="str">
        <f>_xlfn.XLOOKUP(Table29[[#This Row],[product_id]],products!A:A,products!D:D)</f>
        <v>Gole, Chand and Dada</v>
      </c>
      <c r="I3830" s="1">
        <f>_xlfn.XLOOKUP(Table29[[#This Row],[order_id]],orders!A:A,orders!C:C)</f>
        <v>45164.982638888891</v>
      </c>
      <c r="J3830" s="3">
        <f>_xlfn.XLOOKUP(Table29[[#This Row],[order_id]],orders!A:A,orders!B:B)</f>
        <v>73660582</v>
      </c>
      <c r="K3830" s="3" t="str">
        <f>_xlfn.XLOOKUP(Table29[[#This Row],[order_id]],orders!A:A,orders!E:E)</f>
        <v>Cash</v>
      </c>
      <c r="L3830" s="3" t="str">
        <f>_xlfn.XLOOKUP(Table29[[#This Row],[customer id]],customers!A:A,customers!C:C)</f>
        <v>Premium</v>
      </c>
    </row>
    <row r="3831" spans="1:12" x14ac:dyDescent="0.35">
      <c r="A3831" s="3">
        <v>5360755658</v>
      </c>
      <c r="B3831">
        <v>647462</v>
      </c>
      <c r="C3831">
        <v>2</v>
      </c>
      <c r="D3831" s="2">
        <v>326.42</v>
      </c>
      <c r="E3831" s="2">
        <f>Table29[[#This Row],[quantity]]*Table29[[#This Row],[unit_price]]</f>
        <v>652.84</v>
      </c>
      <c r="F3831" t="str">
        <f>_xlfn.XLOOKUP(Table29[[#This Row],[product_id]],products!A:A,products!B:B)</f>
        <v>Lotion</v>
      </c>
      <c r="G3831" t="str">
        <f>_xlfn.XLOOKUP(B:B,products!A:A,products!C:C)</f>
        <v>Personal Care</v>
      </c>
      <c r="H3831" t="str">
        <f>_xlfn.XLOOKUP(Table29[[#This Row],[product_id]],products!A:A,products!D:D)</f>
        <v>Balan, Samra and Sekhon</v>
      </c>
      <c r="I3831" s="1">
        <f>_xlfn.XLOOKUP(Table29[[#This Row],[order_id]],orders!A:A,orders!C:C)</f>
        <v>45099.043055555558</v>
      </c>
      <c r="J3831" s="3">
        <f>_xlfn.XLOOKUP(Table29[[#This Row],[order_id]],orders!A:A,orders!B:B)</f>
        <v>68341636</v>
      </c>
      <c r="K3831" s="3" t="str">
        <f>_xlfn.XLOOKUP(Table29[[#This Row],[order_id]],orders!A:A,orders!E:E)</f>
        <v>Cash</v>
      </c>
      <c r="L3831" s="3" t="str">
        <f>_xlfn.XLOOKUP(Table29[[#This Row],[customer id]],customers!A:A,customers!C:C)</f>
        <v>Premium</v>
      </c>
    </row>
    <row r="3832" spans="1:12" x14ac:dyDescent="0.35">
      <c r="A3832" s="3">
        <v>844328418</v>
      </c>
      <c r="B3832">
        <v>799459</v>
      </c>
      <c r="C3832">
        <v>3</v>
      </c>
      <c r="D3832" s="2">
        <v>852.02</v>
      </c>
      <c r="E3832" s="2">
        <f>Table29[[#This Row],[quantity]]*Table29[[#This Row],[unit_price]]</f>
        <v>2556.06</v>
      </c>
      <c r="F3832" t="str">
        <f>_xlfn.XLOOKUP(Table29[[#This Row],[product_id]],products!A:A,products!B:B)</f>
        <v>Vitamins</v>
      </c>
      <c r="G3832" t="str">
        <f>_xlfn.XLOOKUP(B:B,products!A:A,products!C:C)</f>
        <v>Pharmacy</v>
      </c>
      <c r="H3832" t="str">
        <f>_xlfn.XLOOKUP(Table29[[#This Row],[product_id]],products!A:A,products!D:D)</f>
        <v>Garg, Kari and Kapur</v>
      </c>
      <c r="I3832" s="1">
        <f>_xlfn.XLOOKUP(Table29[[#This Row],[order_id]],orders!A:A,orders!C:C)</f>
        <v>45027.902083333334</v>
      </c>
      <c r="J3832" s="3">
        <f>_xlfn.XLOOKUP(Table29[[#This Row],[order_id]],orders!A:A,orders!B:B)</f>
        <v>29584848</v>
      </c>
      <c r="K3832" s="3" t="str">
        <f>_xlfn.XLOOKUP(Table29[[#This Row],[order_id]],orders!A:A,orders!E:E)</f>
        <v>Card</v>
      </c>
      <c r="L3832" s="3" t="str">
        <f>_xlfn.XLOOKUP(Table29[[#This Row],[customer id]],customers!A:A,customers!C:C)</f>
        <v>Premium</v>
      </c>
    </row>
    <row r="3833" spans="1:12" x14ac:dyDescent="0.35">
      <c r="A3833" s="3">
        <v>1843468816</v>
      </c>
      <c r="B3833">
        <v>952124</v>
      </c>
      <c r="C3833">
        <v>3</v>
      </c>
      <c r="D3833" s="2">
        <v>127.08</v>
      </c>
      <c r="E3833" s="2">
        <f>Table29[[#This Row],[quantity]]*Table29[[#This Row],[unit_price]]</f>
        <v>381.24</v>
      </c>
      <c r="F3833" t="str">
        <f>_xlfn.XLOOKUP(Table29[[#This Row],[product_id]],products!A:A,products!B:B)</f>
        <v>Onions</v>
      </c>
      <c r="G3833" t="str">
        <f>_xlfn.XLOOKUP(B:B,products!A:A,products!C:C)</f>
        <v>Fruits &amp; Vegetables</v>
      </c>
      <c r="H3833" t="str">
        <f>_xlfn.XLOOKUP(Table29[[#This Row],[product_id]],products!A:A,products!D:D)</f>
        <v>Wali, Sood and Bala</v>
      </c>
      <c r="I3833" s="1">
        <f>_xlfn.XLOOKUP(Table29[[#This Row],[order_id]],orders!A:A,orders!C:C)</f>
        <v>45110.127083333333</v>
      </c>
      <c r="J3833" s="3">
        <f>_xlfn.XLOOKUP(Table29[[#This Row],[order_id]],orders!A:A,orders!B:B)</f>
        <v>55425478</v>
      </c>
      <c r="K3833" s="3" t="str">
        <f>_xlfn.XLOOKUP(Table29[[#This Row],[order_id]],orders!A:A,orders!E:E)</f>
        <v>Cash</v>
      </c>
      <c r="L3833" s="3" t="str">
        <f>_xlfn.XLOOKUP(Table29[[#This Row],[customer id]],customers!A:A,customers!C:C)</f>
        <v>Inactive</v>
      </c>
    </row>
    <row r="3834" spans="1:12" x14ac:dyDescent="0.35">
      <c r="A3834" s="3">
        <v>3771484570</v>
      </c>
      <c r="B3834">
        <v>378287</v>
      </c>
      <c r="C3834">
        <v>1</v>
      </c>
      <c r="D3834" s="2">
        <v>332.84</v>
      </c>
      <c r="E3834" s="2">
        <f>Table29[[#This Row],[quantity]]*Table29[[#This Row],[unit_price]]</f>
        <v>332.84</v>
      </c>
      <c r="F3834" t="str">
        <f>_xlfn.XLOOKUP(Table29[[#This Row],[product_id]],products!A:A,products!B:B)</f>
        <v>Lemonade</v>
      </c>
      <c r="G3834" t="str">
        <f>_xlfn.XLOOKUP(B:B,products!A:A,products!C:C)</f>
        <v>Cold Drinks &amp; Juices</v>
      </c>
      <c r="H3834" t="str">
        <f>_xlfn.XLOOKUP(Table29[[#This Row],[product_id]],products!A:A,products!D:D)</f>
        <v>Ramesh-Jain</v>
      </c>
      <c r="I3834" s="1">
        <f>_xlfn.XLOOKUP(Table29[[#This Row],[order_id]],orders!A:A,orders!C:C)</f>
        <v>45153.863194444442</v>
      </c>
      <c r="J3834" s="3">
        <f>_xlfn.XLOOKUP(Table29[[#This Row],[order_id]],orders!A:A,orders!B:B)</f>
        <v>60319216</v>
      </c>
      <c r="K3834" s="3" t="str">
        <f>_xlfn.XLOOKUP(Table29[[#This Row],[order_id]],orders!A:A,orders!E:E)</f>
        <v>UPI</v>
      </c>
      <c r="L3834" s="3" t="str">
        <f>_xlfn.XLOOKUP(Table29[[#This Row],[customer id]],customers!A:A,customers!C:C)</f>
        <v>Premium</v>
      </c>
    </row>
    <row r="3835" spans="1:12" x14ac:dyDescent="0.35">
      <c r="A3835" s="3">
        <v>2458783424</v>
      </c>
      <c r="B3835">
        <v>820973</v>
      </c>
      <c r="C3835">
        <v>3</v>
      </c>
      <c r="D3835" s="2">
        <v>114.52</v>
      </c>
      <c r="E3835" s="2">
        <f>Table29[[#This Row],[quantity]]*Table29[[#This Row],[unit_price]]</f>
        <v>343.56</v>
      </c>
      <c r="F3835" t="str">
        <f>_xlfn.XLOOKUP(Table29[[#This Row],[product_id]],products!A:A,products!B:B)</f>
        <v>Baby Wipes</v>
      </c>
      <c r="G3835" t="str">
        <f>_xlfn.XLOOKUP(B:B,products!A:A,products!C:C)</f>
        <v>Baby Care</v>
      </c>
      <c r="H3835" t="str">
        <f>_xlfn.XLOOKUP(Table29[[#This Row],[product_id]],products!A:A,products!D:D)</f>
        <v>Lall LLC</v>
      </c>
      <c r="I3835" s="1">
        <f>_xlfn.XLOOKUP(Table29[[#This Row],[order_id]],orders!A:A,orders!C:C)</f>
        <v>45079.697916666664</v>
      </c>
      <c r="J3835" s="3">
        <f>_xlfn.XLOOKUP(Table29[[#This Row],[order_id]],orders!A:A,orders!B:B)</f>
        <v>1497747</v>
      </c>
      <c r="K3835" s="3" t="str">
        <f>_xlfn.XLOOKUP(Table29[[#This Row],[order_id]],orders!A:A,orders!E:E)</f>
        <v>Card</v>
      </c>
      <c r="L3835" s="3" t="str">
        <f>_xlfn.XLOOKUP(Table29[[#This Row],[customer id]],customers!A:A,customers!C:C)</f>
        <v>Inactive</v>
      </c>
    </row>
    <row r="3836" spans="1:12" x14ac:dyDescent="0.35">
      <c r="A3836" s="3">
        <v>2272849018</v>
      </c>
      <c r="B3836">
        <v>871592</v>
      </c>
      <c r="C3836">
        <v>1</v>
      </c>
      <c r="D3836" s="2">
        <v>870.29</v>
      </c>
      <c r="E3836" s="2">
        <f>Table29[[#This Row],[quantity]]*Table29[[#This Row],[unit_price]]</f>
        <v>870.29</v>
      </c>
      <c r="F3836" t="str">
        <f>_xlfn.XLOOKUP(Table29[[#This Row],[product_id]],products!A:A,products!B:B)</f>
        <v>Carrots</v>
      </c>
      <c r="G3836" t="str">
        <f>_xlfn.XLOOKUP(B:B,products!A:A,products!C:C)</f>
        <v>Fruits &amp; Vegetables</v>
      </c>
      <c r="H3836" t="str">
        <f>_xlfn.XLOOKUP(Table29[[#This Row],[product_id]],products!A:A,products!D:D)</f>
        <v>Shankar, Nadkarni and Kumer</v>
      </c>
      <c r="I3836" s="1">
        <f>_xlfn.XLOOKUP(Table29[[#This Row],[order_id]],orders!A:A,orders!C:C)</f>
        <v>45600.010416666664</v>
      </c>
      <c r="J3836" s="3">
        <f>_xlfn.XLOOKUP(Table29[[#This Row],[order_id]],orders!A:A,orders!B:B)</f>
        <v>6982488</v>
      </c>
      <c r="K3836" s="3" t="str">
        <f>_xlfn.XLOOKUP(Table29[[#This Row],[order_id]],orders!A:A,orders!E:E)</f>
        <v>UPI</v>
      </c>
      <c r="L3836" s="3" t="str">
        <f>_xlfn.XLOOKUP(Table29[[#This Row],[customer id]],customers!A:A,customers!C:C)</f>
        <v>New</v>
      </c>
    </row>
    <row r="3837" spans="1:12" x14ac:dyDescent="0.35">
      <c r="A3837" s="3">
        <v>8549503132</v>
      </c>
      <c r="B3837">
        <v>349294</v>
      </c>
      <c r="C3837">
        <v>2</v>
      </c>
      <c r="D3837" s="2">
        <v>934.75</v>
      </c>
      <c r="E3837" s="2">
        <f>Table29[[#This Row],[quantity]]*Table29[[#This Row],[unit_price]]</f>
        <v>1869.5</v>
      </c>
      <c r="F3837" t="str">
        <f>_xlfn.XLOOKUP(Table29[[#This Row],[product_id]],products!A:A,products!B:B)</f>
        <v>Onions</v>
      </c>
      <c r="G3837" t="str">
        <f>_xlfn.XLOOKUP(B:B,products!A:A,products!C:C)</f>
        <v>Fruits &amp; Vegetables</v>
      </c>
      <c r="H3837" t="str">
        <f>_xlfn.XLOOKUP(Table29[[#This Row],[product_id]],products!A:A,products!D:D)</f>
        <v>Ganesan Ltd</v>
      </c>
      <c r="I3837" s="1">
        <f>_xlfn.XLOOKUP(Table29[[#This Row],[order_id]],orders!A:A,orders!C:C)</f>
        <v>45014.450694444444</v>
      </c>
      <c r="J3837" s="3">
        <f>_xlfn.XLOOKUP(Table29[[#This Row],[order_id]],orders!A:A,orders!B:B)</f>
        <v>63238941</v>
      </c>
      <c r="K3837" s="3" t="str">
        <f>_xlfn.XLOOKUP(Table29[[#This Row],[order_id]],orders!A:A,orders!E:E)</f>
        <v>Cash</v>
      </c>
      <c r="L3837" s="3" t="str">
        <f>_xlfn.XLOOKUP(Table29[[#This Row],[customer id]],customers!A:A,customers!C:C)</f>
        <v>Regular</v>
      </c>
    </row>
    <row r="3838" spans="1:12" x14ac:dyDescent="0.35">
      <c r="A3838" s="3">
        <v>4032847942</v>
      </c>
      <c r="B3838">
        <v>264803</v>
      </c>
      <c r="C3838">
        <v>2</v>
      </c>
      <c r="D3838" s="2">
        <v>995.98</v>
      </c>
      <c r="E3838" s="2">
        <f>Table29[[#This Row],[quantity]]*Table29[[#This Row],[unit_price]]</f>
        <v>1991.96</v>
      </c>
      <c r="F3838" t="str">
        <f>_xlfn.XLOOKUP(Table29[[#This Row],[product_id]],products!A:A,products!B:B)</f>
        <v>Vitamins</v>
      </c>
      <c r="G3838" t="str">
        <f>_xlfn.XLOOKUP(B:B,products!A:A,products!C:C)</f>
        <v>Pharmacy</v>
      </c>
      <c r="H3838" t="str">
        <f>_xlfn.XLOOKUP(Table29[[#This Row],[product_id]],products!A:A,products!D:D)</f>
        <v>Gole-Doshi</v>
      </c>
      <c r="I3838" s="1">
        <f>_xlfn.XLOOKUP(Table29[[#This Row],[order_id]],orders!A:A,orders!C:C)</f>
        <v>45563.173611111109</v>
      </c>
      <c r="J3838" s="3">
        <f>_xlfn.XLOOKUP(Table29[[#This Row],[order_id]],orders!A:A,orders!B:B)</f>
        <v>10857389</v>
      </c>
      <c r="K3838" s="3" t="str">
        <f>_xlfn.XLOOKUP(Table29[[#This Row],[order_id]],orders!A:A,orders!E:E)</f>
        <v>Wallet</v>
      </c>
      <c r="L3838" s="3" t="str">
        <f>_xlfn.XLOOKUP(Table29[[#This Row],[customer id]],customers!A:A,customers!C:C)</f>
        <v>Inactive</v>
      </c>
    </row>
    <row r="3839" spans="1:12" x14ac:dyDescent="0.35">
      <c r="A3839" s="3">
        <v>8224665612</v>
      </c>
      <c r="B3839">
        <v>425341</v>
      </c>
      <c r="C3839">
        <v>3</v>
      </c>
      <c r="D3839" s="2">
        <v>486.28</v>
      </c>
      <c r="E3839" s="2">
        <f>Table29[[#This Row],[quantity]]*Table29[[#This Row],[unit_price]]</f>
        <v>1458.84</v>
      </c>
      <c r="F3839" t="str">
        <f>_xlfn.XLOOKUP(Table29[[#This Row],[product_id]],products!A:A,products!B:B)</f>
        <v>Pet Treats</v>
      </c>
      <c r="G3839" t="str">
        <f>_xlfn.XLOOKUP(B:B,products!A:A,products!C:C)</f>
        <v>Pet Care</v>
      </c>
      <c r="H3839" t="str">
        <f>_xlfn.XLOOKUP(Table29[[#This Row],[product_id]],products!A:A,products!D:D)</f>
        <v>Mani, Dhar and Muni</v>
      </c>
      <c r="I3839" s="1">
        <f>_xlfn.XLOOKUP(Table29[[#This Row],[order_id]],orders!A:A,orders!C:C)</f>
        <v>45123.523611111108</v>
      </c>
      <c r="J3839" s="3">
        <f>_xlfn.XLOOKUP(Table29[[#This Row],[order_id]],orders!A:A,orders!B:B)</f>
        <v>27727819</v>
      </c>
      <c r="K3839" s="3" t="str">
        <f>_xlfn.XLOOKUP(Table29[[#This Row],[order_id]],orders!A:A,orders!E:E)</f>
        <v>Wallet</v>
      </c>
      <c r="L3839" s="3" t="str">
        <f>_xlfn.XLOOKUP(Table29[[#This Row],[customer id]],customers!A:A,customers!C:C)</f>
        <v>Inactive</v>
      </c>
    </row>
    <row r="3840" spans="1:12" x14ac:dyDescent="0.35">
      <c r="A3840" s="3">
        <v>8007222259</v>
      </c>
      <c r="B3840">
        <v>120532</v>
      </c>
      <c r="C3840">
        <v>2</v>
      </c>
      <c r="D3840" s="2">
        <v>697.53</v>
      </c>
      <c r="E3840" s="2">
        <f>Table29[[#This Row],[quantity]]*Table29[[#This Row],[unit_price]]</f>
        <v>1395.06</v>
      </c>
      <c r="F3840" t="str">
        <f>_xlfn.XLOOKUP(Table29[[#This Row],[product_id]],products!A:A,products!B:B)</f>
        <v>Wheat Flour</v>
      </c>
      <c r="G3840" t="str">
        <f>_xlfn.XLOOKUP(B:B,products!A:A,products!C:C)</f>
        <v>Grocery &amp; Staples</v>
      </c>
      <c r="H3840" t="str">
        <f>_xlfn.XLOOKUP(Table29[[#This Row],[product_id]],products!A:A,products!D:D)</f>
        <v>Nazareth Ltd</v>
      </c>
      <c r="I3840" s="1">
        <f>_xlfn.XLOOKUP(Table29[[#This Row],[order_id]],orders!A:A,orders!C:C)</f>
        <v>45327.051388888889</v>
      </c>
      <c r="J3840" s="3">
        <f>_xlfn.XLOOKUP(Table29[[#This Row],[order_id]],orders!A:A,orders!B:B)</f>
        <v>31940833</v>
      </c>
      <c r="K3840" s="3" t="str">
        <f>_xlfn.XLOOKUP(Table29[[#This Row],[order_id]],orders!A:A,orders!E:E)</f>
        <v>Card</v>
      </c>
      <c r="L3840" s="3" t="str">
        <f>_xlfn.XLOOKUP(Table29[[#This Row],[customer id]],customers!A:A,customers!C:C)</f>
        <v>New</v>
      </c>
    </row>
    <row r="3841" spans="1:12" x14ac:dyDescent="0.35">
      <c r="A3841" s="3">
        <v>3522030676</v>
      </c>
      <c r="B3841">
        <v>365132</v>
      </c>
      <c r="C3841">
        <v>2</v>
      </c>
      <c r="D3841" s="2">
        <v>229.38</v>
      </c>
      <c r="E3841" s="2">
        <f>Table29[[#This Row],[quantity]]*Table29[[#This Row],[unit_price]]</f>
        <v>458.76</v>
      </c>
      <c r="F3841" t="str">
        <f>_xlfn.XLOOKUP(Table29[[#This Row],[product_id]],products!A:A,products!B:B)</f>
        <v>Instant Noodles</v>
      </c>
      <c r="G3841" t="str">
        <f>_xlfn.XLOOKUP(B:B,products!A:A,products!C:C)</f>
        <v>Instant &amp; Frozen Food</v>
      </c>
      <c r="H3841" t="str">
        <f>_xlfn.XLOOKUP(Table29[[#This Row],[product_id]],products!A:A,products!D:D)</f>
        <v>Dar-Kumar</v>
      </c>
      <c r="I3841" s="1">
        <f>_xlfn.XLOOKUP(Table29[[#This Row],[order_id]],orders!A:A,orders!C:C)</f>
        <v>45078.643055555556</v>
      </c>
      <c r="J3841" s="3">
        <f>_xlfn.XLOOKUP(Table29[[#This Row],[order_id]],orders!A:A,orders!B:B)</f>
        <v>46313756</v>
      </c>
      <c r="K3841" s="3" t="str">
        <f>_xlfn.XLOOKUP(Table29[[#This Row],[order_id]],orders!A:A,orders!E:E)</f>
        <v>Wallet</v>
      </c>
      <c r="L3841" s="3" t="str">
        <f>_xlfn.XLOOKUP(Table29[[#This Row],[customer id]],customers!A:A,customers!C:C)</f>
        <v>Premium</v>
      </c>
    </row>
    <row r="3842" spans="1:12" x14ac:dyDescent="0.35">
      <c r="A3842" s="3">
        <v>3224743071</v>
      </c>
      <c r="B3842">
        <v>600767</v>
      </c>
      <c r="C3842">
        <v>3</v>
      </c>
      <c r="D3842" s="2">
        <v>722.42</v>
      </c>
      <c r="E3842" s="2">
        <f>Table29[[#This Row],[quantity]]*Table29[[#This Row],[unit_price]]</f>
        <v>2167.2599999999998</v>
      </c>
      <c r="F3842" t="str">
        <f>_xlfn.XLOOKUP(Table29[[#This Row],[product_id]],products!A:A,products!B:B)</f>
        <v>Toothpaste</v>
      </c>
      <c r="G3842" t="str">
        <f>_xlfn.XLOOKUP(B:B,products!A:A,products!C:C)</f>
        <v>Personal Care</v>
      </c>
      <c r="H3842" t="str">
        <f>_xlfn.XLOOKUP(Table29[[#This Row],[product_id]],products!A:A,products!D:D)</f>
        <v>Balan Group</v>
      </c>
      <c r="I3842" s="1">
        <f>_xlfn.XLOOKUP(Table29[[#This Row],[order_id]],orders!A:A,orders!C:C)</f>
        <v>45203.832638888889</v>
      </c>
      <c r="J3842" s="3">
        <f>_xlfn.XLOOKUP(Table29[[#This Row],[order_id]],orders!A:A,orders!B:B)</f>
        <v>17805991</v>
      </c>
      <c r="K3842" s="3" t="str">
        <f>_xlfn.XLOOKUP(Table29[[#This Row],[order_id]],orders!A:A,orders!E:E)</f>
        <v>Cash</v>
      </c>
      <c r="L3842" s="3" t="str">
        <f>_xlfn.XLOOKUP(Table29[[#This Row],[customer id]],customers!A:A,customers!C:C)</f>
        <v>New</v>
      </c>
    </row>
    <row r="3843" spans="1:12" x14ac:dyDescent="0.35">
      <c r="A3843" s="3">
        <v>7474790671</v>
      </c>
      <c r="B3843">
        <v>52729</v>
      </c>
      <c r="C3843">
        <v>3</v>
      </c>
      <c r="D3843" s="2">
        <v>316.02</v>
      </c>
      <c r="E3843" s="2">
        <f>Table29[[#This Row],[quantity]]*Table29[[#This Row],[unit_price]]</f>
        <v>948.06</v>
      </c>
      <c r="F3843" t="str">
        <f>_xlfn.XLOOKUP(Table29[[#This Row],[product_id]],products!A:A,products!B:B)</f>
        <v>Cat Food</v>
      </c>
      <c r="G3843" t="str">
        <f>_xlfn.XLOOKUP(B:B,products!A:A,products!C:C)</f>
        <v>Pet Care</v>
      </c>
      <c r="H3843" t="str">
        <f>_xlfn.XLOOKUP(Table29[[#This Row],[product_id]],products!A:A,products!D:D)</f>
        <v>Saini LLC</v>
      </c>
      <c r="I3843" s="1">
        <f>_xlfn.XLOOKUP(Table29[[#This Row],[order_id]],orders!A:A,orders!C:C)</f>
        <v>45212.789583333331</v>
      </c>
      <c r="J3843" s="3">
        <f>_xlfn.XLOOKUP(Table29[[#This Row],[order_id]],orders!A:A,orders!B:B)</f>
        <v>43256928</v>
      </c>
      <c r="K3843" s="3" t="str">
        <f>_xlfn.XLOOKUP(Table29[[#This Row],[order_id]],orders!A:A,orders!E:E)</f>
        <v>Cash</v>
      </c>
      <c r="L3843" s="3" t="str">
        <f>_xlfn.XLOOKUP(Table29[[#This Row],[customer id]],customers!A:A,customers!C:C)</f>
        <v>Inactive</v>
      </c>
    </row>
    <row r="3844" spans="1:12" x14ac:dyDescent="0.35">
      <c r="A3844" s="3">
        <v>7884745950</v>
      </c>
      <c r="B3844">
        <v>305754</v>
      </c>
      <c r="C3844">
        <v>1</v>
      </c>
      <c r="D3844" s="2">
        <v>979.99</v>
      </c>
      <c r="E3844" s="2">
        <f>Table29[[#This Row],[quantity]]*Table29[[#This Row],[unit_price]]</f>
        <v>979.99</v>
      </c>
      <c r="F3844" t="str">
        <f>_xlfn.XLOOKUP(Table29[[#This Row],[product_id]],products!A:A,products!B:B)</f>
        <v>Frozen Vegetables</v>
      </c>
      <c r="G3844" t="str">
        <f>_xlfn.XLOOKUP(B:B,products!A:A,products!C:C)</f>
        <v>Instant &amp; Frozen Food</v>
      </c>
      <c r="H3844" t="str">
        <f>_xlfn.XLOOKUP(Table29[[#This Row],[product_id]],products!A:A,products!D:D)</f>
        <v>Mammen-Hegde</v>
      </c>
      <c r="I3844" s="1">
        <f>_xlfn.XLOOKUP(Table29[[#This Row],[order_id]],orders!A:A,orders!C:C)</f>
        <v>45391.909722222219</v>
      </c>
      <c r="J3844" s="3">
        <f>_xlfn.XLOOKUP(Table29[[#This Row],[order_id]],orders!A:A,orders!B:B)</f>
        <v>13585482</v>
      </c>
      <c r="K3844" s="3" t="str">
        <f>_xlfn.XLOOKUP(Table29[[#This Row],[order_id]],orders!A:A,orders!E:E)</f>
        <v>Cash</v>
      </c>
      <c r="L3844" s="3" t="str">
        <f>_xlfn.XLOOKUP(Table29[[#This Row],[customer id]],customers!A:A,customers!C:C)</f>
        <v>Inactive</v>
      </c>
    </row>
    <row r="3845" spans="1:12" x14ac:dyDescent="0.35">
      <c r="A3845" s="3">
        <v>8269502930</v>
      </c>
      <c r="B3845">
        <v>762527</v>
      </c>
      <c r="C3845">
        <v>2</v>
      </c>
      <c r="D3845" s="2">
        <v>690.08</v>
      </c>
      <c r="E3845" s="2">
        <f>Table29[[#This Row],[quantity]]*Table29[[#This Row],[unit_price]]</f>
        <v>1380.16</v>
      </c>
      <c r="F3845" t="str">
        <f>_xlfn.XLOOKUP(Table29[[#This Row],[product_id]],products!A:A,products!B:B)</f>
        <v>Biscuits</v>
      </c>
      <c r="G3845" t="str">
        <f>_xlfn.XLOOKUP(B:B,products!A:A,products!C:C)</f>
        <v>Snacks &amp; Munchies</v>
      </c>
      <c r="H3845" t="str">
        <f>_xlfn.XLOOKUP(Table29[[#This Row],[product_id]],products!A:A,products!D:D)</f>
        <v>Chad, Yohannan and Chopra</v>
      </c>
      <c r="I3845" s="1">
        <f>_xlfn.XLOOKUP(Table29[[#This Row],[order_id]],orders!A:A,orders!C:C)</f>
        <v>45444.085416666669</v>
      </c>
      <c r="J3845" s="3">
        <f>_xlfn.XLOOKUP(Table29[[#This Row],[order_id]],orders!A:A,orders!B:B)</f>
        <v>11616535</v>
      </c>
      <c r="K3845" s="3" t="str">
        <f>_xlfn.XLOOKUP(Table29[[#This Row],[order_id]],orders!A:A,orders!E:E)</f>
        <v>UPI</v>
      </c>
      <c r="L3845" s="3" t="str">
        <f>_xlfn.XLOOKUP(Table29[[#This Row],[customer id]],customers!A:A,customers!C:C)</f>
        <v>Premium</v>
      </c>
    </row>
    <row r="3846" spans="1:12" x14ac:dyDescent="0.35">
      <c r="A3846" s="3">
        <v>985347383</v>
      </c>
      <c r="B3846">
        <v>440875</v>
      </c>
      <c r="C3846">
        <v>2</v>
      </c>
      <c r="D3846" s="2">
        <v>275.02999999999997</v>
      </c>
      <c r="E3846" s="2">
        <f>Table29[[#This Row],[quantity]]*Table29[[#This Row],[unit_price]]</f>
        <v>550.05999999999995</v>
      </c>
      <c r="F3846" t="str">
        <f>_xlfn.XLOOKUP(Table29[[#This Row],[product_id]],products!A:A,products!B:B)</f>
        <v>Baby Wipes</v>
      </c>
      <c r="G3846" t="str">
        <f>_xlfn.XLOOKUP(B:B,products!A:A,products!C:C)</f>
        <v>Baby Care</v>
      </c>
      <c r="H3846" t="str">
        <f>_xlfn.XLOOKUP(Table29[[#This Row],[product_id]],products!A:A,products!D:D)</f>
        <v>Loyal Inc</v>
      </c>
      <c r="I3846" s="1">
        <f>_xlfn.XLOOKUP(Table29[[#This Row],[order_id]],orders!A:A,orders!C:C)</f>
        <v>45434.79791666667</v>
      </c>
      <c r="J3846" s="3">
        <f>_xlfn.XLOOKUP(Table29[[#This Row],[order_id]],orders!A:A,orders!B:B)</f>
        <v>50080663</v>
      </c>
      <c r="K3846" s="3" t="str">
        <f>_xlfn.XLOOKUP(Table29[[#This Row],[order_id]],orders!A:A,orders!E:E)</f>
        <v>UPI</v>
      </c>
      <c r="L3846" s="3" t="str">
        <f>_xlfn.XLOOKUP(Table29[[#This Row],[customer id]],customers!A:A,customers!C:C)</f>
        <v>Inactive</v>
      </c>
    </row>
    <row r="3847" spans="1:12" x14ac:dyDescent="0.35">
      <c r="A3847" s="3">
        <v>5932091553</v>
      </c>
      <c r="B3847">
        <v>9436</v>
      </c>
      <c r="C3847">
        <v>2</v>
      </c>
      <c r="D3847" s="2">
        <v>88.43</v>
      </c>
      <c r="E3847" s="2">
        <f>Table29[[#This Row],[quantity]]*Table29[[#This Row],[unit_price]]</f>
        <v>176.86</v>
      </c>
      <c r="F3847" t="str">
        <f>_xlfn.XLOOKUP(Table29[[#This Row],[product_id]],products!A:A,products!B:B)</f>
        <v>Toothpaste</v>
      </c>
      <c r="G3847" t="str">
        <f>_xlfn.XLOOKUP(B:B,products!A:A,products!C:C)</f>
        <v>Personal Care</v>
      </c>
      <c r="H3847" t="str">
        <f>_xlfn.XLOOKUP(Table29[[#This Row],[product_id]],products!A:A,products!D:D)</f>
        <v>Naidu PLC</v>
      </c>
      <c r="I3847" s="1">
        <f>_xlfn.XLOOKUP(Table29[[#This Row],[order_id]],orders!A:A,orders!C:C)</f>
        <v>45587.463194444441</v>
      </c>
      <c r="J3847" s="3">
        <f>_xlfn.XLOOKUP(Table29[[#This Row],[order_id]],orders!A:A,orders!B:B)</f>
        <v>80571942</v>
      </c>
      <c r="K3847" s="3" t="str">
        <f>_xlfn.XLOOKUP(Table29[[#This Row],[order_id]],orders!A:A,orders!E:E)</f>
        <v>Card</v>
      </c>
      <c r="L3847" s="3" t="str">
        <f>_xlfn.XLOOKUP(Table29[[#This Row],[customer id]],customers!A:A,customers!C:C)</f>
        <v>Regular</v>
      </c>
    </row>
    <row r="3848" spans="1:12" x14ac:dyDescent="0.35">
      <c r="A3848" s="3">
        <v>69932727</v>
      </c>
      <c r="B3848">
        <v>753354</v>
      </c>
      <c r="C3848">
        <v>3</v>
      </c>
      <c r="D3848" s="2">
        <v>423.56</v>
      </c>
      <c r="E3848" s="2">
        <f>Table29[[#This Row],[quantity]]*Table29[[#This Row],[unit_price]]</f>
        <v>1270.68</v>
      </c>
      <c r="F3848" t="str">
        <f>_xlfn.XLOOKUP(Table29[[#This Row],[product_id]],products!A:A,products!B:B)</f>
        <v>Shampoo</v>
      </c>
      <c r="G3848" t="str">
        <f>_xlfn.XLOOKUP(B:B,products!A:A,products!C:C)</f>
        <v>Personal Care</v>
      </c>
      <c r="H3848" t="str">
        <f>_xlfn.XLOOKUP(Table29[[#This Row],[product_id]],products!A:A,products!D:D)</f>
        <v>Sant-Mahajan</v>
      </c>
      <c r="I3848" s="1">
        <f>_xlfn.XLOOKUP(Table29[[#This Row],[order_id]],orders!A:A,orders!C:C)</f>
        <v>45532.673611111109</v>
      </c>
      <c r="J3848" s="3">
        <f>_xlfn.XLOOKUP(Table29[[#This Row],[order_id]],orders!A:A,orders!B:B)</f>
        <v>83236183</v>
      </c>
      <c r="K3848" s="3" t="str">
        <f>_xlfn.XLOOKUP(Table29[[#This Row],[order_id]],orders!A:A,orders!E:E)</f>
        <v>Wallet</v>
      </c>
      <c r="L3848" s="3" t="str">
        <f>_xlfn.XLOOKUP(Table29[[#This Row],[customer id]],customers!A:A,customers!C:C)</f>
        <v>New</v>
      </c>
    </row>
    <row r="3849" spans="1:12" x14ac:dyDescent="0.35">
      <c r="A3849" s="3">
        <v>2715027145</v>
      </c>
      <c r="B3849">
        <v>677542</v>
      </c>
      <c r="C3849">
        <v>3</v>
      </c>
      <c r="D3849" s="2">
        <v>212.61</v>
      </c>
      <c r="E3849" s="2">
        <f>Table29[[#This Row],[quantity]]*Table29[[#This Row],[unit_price]]</f>
        <v>637.83000000000004</v>
      </c>
      <c r="F3849" t="str">
        <f>_xlfn.XLOOKUP(Table29[[#This Row],[product_id]],products!A:A,products!B:B)</f>
        <v>Toilet Cleaner</v>
      </c>
      <c r="G3849" t="str">
        <f>_xlfn.XLOOKUP(B:B,products!A:A,products!C:C)</f>
        <v>Household Care</v>
      </c>
      <c r="H3849" t="str">
        <f>_xlfn.XLOOKUP(Table29[[#This Row],[product_id]],products!A:A,products!D:D)</f>
        <v>Thaman-Lanka</v>
      </c>
      <c r="I3849" s="1">
        <f>_xlfn.XLOOKUP(Table29[[#This Row],[order_id]],orders!A:A,orders!C:C)</f>
        <v>45437.158333333333</v>
      </c>
      <c r="J3849" s="3">
        <f>_xlfn.XLOOKUP(Table29[[#This Row],[order_id]],orders!A:A,orders!B:B)</f>
        <v>26903313</v>
      </c>
      <c r="K3849" s="3" t="str">
        <f>_xlfn.XLOOKUP(Table29[[#This Row],[order_id]],orders!A:A,orders!E:E)</f>
        <v>Cash</v>
      </c>
      <c r="L3849" s="3" t="str">
        <f>_xlfn.XLOOKUP(Table29[[#This Row],[customer id]],customers!A:A,customers!C:C)</f>
        <v>Regular</v>
      </c>
    </row>
    <row r="3850" spans="1:12" x14ac:dyDescent="0.35">
      <c r="A3850" s="3">
        <v>5234261944</v>
      </c>
      <c r="B3850">
        <v>291238</v>
      </c>
      <c r="C3850">
        <v>1</v>
      </c>
      <c r="D3850" s="2">
        <v>746.03</v>
      </c>
      <c r="E3850" s="2">
        <f>Table29[[#This Row],[quantity]]*Table29[[#This Row],[unit_price]]</f>
        <v>746.03</v>
      </c>
      <c r="F3850" t="str">
        <f>_xlfn.XLOOKUP(Table29[[#This Row],[product_id]],products!A:A,products!B:B)</f>
        <v>Chocolates</v>
      </c>
      <c r="G3850" t="str">
        <f>_xlfn.XLOOKUP(B:B,products!A:A,products!C:C)</f>
        <v>Snacks &amp; Munchies</v>
      </c>
      <c r="H3850" t="str">
        <f>_xlfn.XLOOKUP(Table29[[#This Row],[product_id]],products!A:A,products!D:D)</f>
        <v>Sinha, Pau and Chhabra</v>
      </c>
      <c r="I3850" s="1">
        <f>_xlfn.XLOOKUP(Table29[[#This Row],[order_id]],orders!A:A,orders!C:C)</f>
        <v>45107.849305555559</v>
      </c>
      <c r="J3850" s="3">
        <f>_xlfn.XLOOKUP(Table29[[#This Row],[order_id]],orders!A:A,orders!B:B)</f>
        <v>18113428</v>
      </c>
      <c r="K3850" s="3" t="str">
        <f>_xlfn.XLOOKUP(Table29[[#This Row],[order_id]],orders!A:A,orders!E:E)</f>
        <v>Wallet</v>
      </c>
      <c r="L3850" s="3" t="str">
        <f>_xlfn.XLOOKUP(Table29[[#This Row],[customer id]],customers!A:A,customers!C:C)</f>
        <v>Regular</v>
      </c>
    </row>
    <row r="3851" spans="1:12" x14ac:dyDescent="0.35">
      <c r="A3851" s="3">
        <v>2818967815</v>
      </c>
      <c r="B3851">
        <v>56589</v>
      </c>
      <c r="C3851">
        <v>2</v>
      </c>
      <c r="D3851" s="2">
        <v>517.77</v>
      </c>
      <c r="E3851" s="2">
        <f>Table29[[#This Row],[quantity]]*Table29[[#This Row],[unit_price]]</f>
        <v>1035.54</v>
      </c>
      <c r="F3851" t="str">
        <f>_xlfn.XLOOKUP(Table29[[#This Row],[product_id]],products!A:A,products!B:B)</f>
        <v>Vitamins</v>
      </c>
      <c r="G3851" t="str">
        <f>_xlfn.XLOOKUP(B:B,products!A:A,products!C:C)</f>
        <v>Pharmacy</v>
      </c>
      <c r="H3851" t="str">
        <f>_xlfn.XLOOKUP(Table29[[#This Row],[product_id]],products!A:A,products!D:D)</f>
        <v>Pai, Kashyap and Ramachandran</v>
      </c>
      <c r="I3851" s="1">
        <f>_xlfn.XLOOKUP(Table29[[#This Row],[order_id]],orders!A:A,orders!C:C)</f>
        <v>45390.886805555558</v>
      </c>
      <c r="J3851" s="3">
        <f>_xlfn.XLOOKUP(Table29[[#This Row],[order_id]],orders!A:A,orders!B:B)</f>
        <v>74212242</v>
      </c>
      <c r="K3851" s="3" t="str">
        <f>_xlfn.XLOOKUP(Table29[[#This Row],[order_id]],orders!A:A,orders!E:E)</f>
        <v>Cash</v>
      </c>
      <c r="L3851" s="3" t="str">
        <f>_xlfn.XLOOKUP(Table29[[#This Row],[customer id]],customers!A:A,customers!C:C)</f>
        <v>Premium</v>
      </c>
    </row>
    <row r="3852" spans="1:12" x14ac:dyDescent="0.35">
      <c r="A3852" s="3">
        <v>1598213217</v>
      </c>
      <c r="B3852">
        <v>51036</v>
      </c>
      <c r="C3852">
        <v>3</v>
      </c>
      <c r="D3852" s="2">
        <v>931.61</v>
      </c>
      <c r="E3852" s="2">
        <f>Table29[[#This Row],[quantity]]*Table29[[#This Row],[unit_price]]</f>
        <v>2794.83</v>
      </c>
      <c r="F3852" t="str">
        <f>_xlfn.XLOOKUP(Table29[[#This Row],[product_id]],products!A:A,products!B:B)</f>
        <v>Baby Food</v>
      </c>
      <c r="G3852" t="str">
        <f>_xlfn.XLOOKUP(B:B,products!A:A,products!C:C)</f>
        <v>Baby Care</v>
      </c>
      <c r="H3852" t="str">
        <f>_xlfn.XLOOKUP(Table29[[#This Row],[product_id]],products!A:A,products!D:D)</f>
        <v>Karnik PLC</v>
      </c>
      <c r="I3852" s="1">
        <f>_xlfn.XLOOKUP(Table29[[#This Row],[order_id]],orders!A:A,orders!C:C)</f>
        <v>45147.527777777781</v>
      </c>
      <c r="J3852" s="3">
        <f>_xlfn.XLOOKUP(Table29[[#This Row],[order_id]],orders!A:A,orders!B:B)</f>
        <v>37947202</v>
      </c>
      <c r="K3852" s="3" t="str">
        <f>_xlfn.XLOOKUP(Table29[[#This Row],[order_id]],orders!A:A,orders!E:E)</f>
        <v>Wallet</v>
      </c>
      <c r="L3852" s="3" t="str">
        <f>_xlfn.XLOOKUP(Table29[[#This Row],[customer id]],customers!A:A,customers!C:C)</f>
        <v>Regular</v>
      </c>
    </row>
    <row r="3853" spans="1:12" x14ac:dyDescent="0.35">
      <c r="A3853" s="3">
        <v>9087747856</v>
      </c>
      <c r="B3853">
        <v>256783</v>
      </c>
      <c r="C3853">
        <v>2</v>
      </c>
      <c r="D3853" s="2">
        <v>906.54</v>
      </c>
      <c r="E3853" s="2">
        <f>Table29[[#This Row],[quantity]]*Table29[[#This Row],[unit_price]]</f>
        <v>1813.08</v>
      </c>
      <c r="F3853" t="str">
        <f>_xlfn.XLOOKUP(Table29[[#This Row],[product_id]],products!A:A,products!B:B)</f>
        <v>Pet Treats</v>
      </c>
      <c r="G3853" t="str">
        <f>_xlfn.XLOOKUP(B:B,products!A:A,products!C:C)</f>
        <v>Pet Care</v>
      </c>
      <c r="H3853" t="str">
        <f>_xlfn.XLOOKUP(Table29[[#This Row],[product_id]],products!A:A,products!D:D)</f>
        <v>Basu, Thakur and Rege</v>
      </c>
      <c r="I3853" s="1">
        <f>_xlfn.XLOOKUP(Table29[[#This Row],[order_id]],orders!A:A,orders!C:C)</f>
        <v>45440.820138888892</v>
      </c>
      <c r="J3853" s="3">
        <f>_xlfn.XLOOKUP(Table29[[#This Row],[order_id]],orders!A:A,orders!B:B)</f>
        <v>31681710</v>
      </c>
      <c r="K3853" s="3" t="str">
        <f>_xlfn.XLOOKUP(Table29[[#This Row],[order_id]],orders!A:A,orders!E:E)</f>
        <v>Cash</v>
      </c>
      <c r="L3853" s="3" t="str">
        <f>_xlfn.XLOOKUP(Table29[[#This Row],[customer id]],customers!A:A,customers!C:C)</f>
        <v>Regular</v>
      </c>
    </row>
    <row r="3854" spans="1:12" x14ac:dyDescent="0.35">
      <c r="A3854" s="3">
        <v>9606925547</v>
      </c>
      <c r="B3854">
        <v>89084</v>
      </c>
      <c r="C3854">
        <v>1</v>
      </c>
      <c r="D3854" s="2">
        <v>598.83000000000004</v>
      </c>
      <c r="E3854" s="2">
        <f>Table29[[#This Row],[quantity]]*Table29[[#This Row],[unit_price]]</f>
        <v>598.83000000000004</v>
      </c>
      <c r="F3854" t="str">
        <f>_xlfn.XLOOKUP(Table29[[#This Row],[product_id]],products!A:A,products!B:B)</f>
        <v>Milk</v>
      </c>
      <c r="G3854" t="str">
        <f>_xlfn.XLOOKUP(B:B,products!A:A,products!C:C)</f>
        <v>Dairy &amp; Breakfast</v>
      </c>
      <c r="H3854" t="str">
        <f>_xlfn.XLOOKUP(Table29[[#This Row],[product_id]],products!A:A,products!D:D)</f>
        <v>Wali, Virk and Iyer</v>
      </c>
      <c r="I3854" s="1">
        <f>_xlfn.XLOOKUP(Table29[[#This Row],[order_id]],orders!A:A,orders!C:C)</f>
        <v>45361.869444444441</v>
      </c>
      <c r="J3854" s="3">
        <f>_xlfn.XLOOKUP(Table29[[#This Row],[order_id]],orders!A:A,orders!B:B)</f>
        <v>45659330</v>
      </c>
      <c r="K3854" s="3" t="str">
        <f>_xlfn.XLOOKUP(Table29[[#This Row],[order_id]],orders!A:A,orders!E:E)</f>
        <v>UPI</v>
      </c>
      <c r="L3854" s="3" t="str">
        <f>_xlfn.XLOOKUP(Table29[[#This Row],[customer id]],customers!A:A,customers!C:C)</f>
        <v>New</v>
      </c>
    </row>
    <row r="3855" spans="1:12" x14ac:dyDescent="0.35">
      <c r="A3855" s="3">
        <v>9866554851</v>
      </c>
      <c r="B3855">
        <v>561860</v>
      </c>
      <c r="C3855">
        <v>1</v>
      </c>
      <c r="D3855" s="2">
        <v>874.78</v>
      </c>
      <c r="E3855" s="2">
        <f>Table29[[#This Row],[quantity]]*Table29[[#This Row],[unit_price]]</f>
        <v>874.78</v>
      </c>
      <c r="F3855" t="str">
        <f>_xlfn.XLOOKUP(Table29[[#This Row],[product_id]],products!A:A,products!B:B)</f>
        <v>Orange Juice</v>
      </c>
      <c r="G3855" t="str">
        <f>_xlfn.XLOOKUP(B:B,products!A:A,products!C:C)</f>
        <v>Cold Drinks &amp; Juices</v>
      </c>
      <c r="H3855" t="str">
        <f>_xlfn.XLOOKUP(Table29[[#This Row],[product_id]],products!A:A,products!D:D)</f>
        <v>Gupta Ltd</v>
      </c>
      <c r="I3855" s="1">
        <f>_xlfn.XLOOKUP(Table29[[#This Row],[order_id]],orders!A:A,orders!C:C)</f>
        <v>45110.386805555558</v>
      </c>
      <c r="J3855" s="3">
        <f>_xlfn.XLOOKUP(Table29[[#This Row],[order_id]],orders!A:A,orders!B:B)</f>
        <v>63793401</v>
      </c>
      <c r="K3855" s="3" t="str">
        <f>_xlfn.XLOOKUP(Table29[[#This Row],[order_id]],orders!A:A,orders!E:E)</f>
        <v>Wallet</v>
      </c>
      <c r="L3855" s="3" t="str">
        <f>_xlfn.XLOOKUP(Table29[[#This Row],[customer id]],customers!A:A,customers!C:C)</f>
        <v>Regular</v>
      </c>
    </row>
    <row r="3856" spans="1:12" x14ac:dyDescent="0.35">
      <c r="A3856" s="3">
        <v>3719294769</v>
      </c>
      <c r="B3856">
        <v>784827</v>
      </c>
      <c r="C3856">
        <v>1</v>
      </c>
      <c r="D3856" s="2">
        <v>274.25</v>
      </c>
      <c r="E3856" s="2">
        <f>Table29[[#This Row],[quantity]]*Table29[[#This Row],[unit_price]]</f>
        <v>274.25</v>
      </c>
      <c r="F3856" t="str">
        <f>_xlfn.XLOOKUP(Table29[[#This Row],[product_id]],products!A:A,products!B:B)</f>
        <v>Baby Wipes</v>
      </c>
      <c r="G3856" t="str">
        <f>_xlfn.XLOOKUP(B:B,products!A:A,products!C:C)</f>
        <v>Baby Care</v>
      </c>
      <c r="H3856" t="str">
        <f>_xlfn.XLOOKUP(Table29[[#This Row],[product_id]],products!A:A,products!D:D)</f>
        <v>Balakrishnan Ltd</v>
      </c>
      <c r="I3856" s="1">
        <f>_xlfn.XLOOKUP(Table29[[#This Row],[order_id]],orders!A:A,orders!C:C)</f>
        <v>45531.703472222223</v>
      </c>
      <c r="J3856" s="3">
        <f>_xlfn.XLOOKUP(Table29[[#This Row],[order_id]],orders!A:A,orders!B:B)</f>
        <v>64316806</v>
      </c>
      <c r="K3856" s="3" t="str">
        <f>_xlfn.XLOOKUP(Table29[[#This Row],[order_id]],orders!A:A,orders!E:E)</f>
        <v>UPI</v>
      </c>
      <c r="L3856" s="3" t="str">
        <f>_xlfn.XLOOKUP(Table29[[#This Row],[customer id]],customers!A:A,customers!C:C)</f>
        <v>Regular</v>
      </c>
    </row>
    <row r="3857" spans="1:12" x14ac:dyDescent="0.35">
      <c r="A3857" s="3">
        <v>3576529840</v>
      </c>
      <c r="B3857">
        <v>606256</v>
      </c>
      <c r="C3857">
        <v>2</v>
      </c>
      <c r="D3857" s="2">
        <v>369.28</v>
      </c>
      <c r="E3857" s="2">
        <f>Table29[[#This Row],[quantity]]*Table29[[#This Row],[unit_price]]</f>
        <v>738.56</v>
      </c>
      <c r="F3857" t="str">
        <f>_xlfn.XLOOKUP(Table29[[#This Row],[product_id]],products!A:A,products!B:B)</f>
        <v>Frozen Biryani</v>
      </c>
      <c r="G3857" t="str">
        <f>_xlfn.XLOOKUP(B:B,products!A:A,products!C:C)</f>
        <v>Instant &amp; Frozen Food</v>
      </c>
      <c r="H3857" t="str">
        <f>_xlfn.XLOOKUP(Table29[[#This Row],[product_id]],products!A:A,products!D:D)</f>
        <v>Agate Ltd</v>
      </c>
      <c r="I3857" s="1">
        <f>_xlfn.XLOOKUP(Table29[[#This Row],[order_id]],orders!A:A,orders!C:C)</f>
        <v>45488.472916666666</v>
      </c>
      <c r="J3857" s="3">
        <f>_xlfn.XLOOKUP(Table29[[#This Row],[order_id]],orders!A:A,orders!B:B)</f>
        <v>13383642</v>
      </c>
      <c r="K3857" s="3" t="str">
        <f>_xlfn.XLOOKUP(Table29[[#This Row],[order_id]],orders!A:A,orders!E:E)</f>
        <v>UPI</v>
      </c>
      <c r="L3857" s="3" t="str">
        <f>_xlfn.XLOOKUP(Table29[[#This Row],[customer id]],customers!A:A,customers!C:C)</f>
        <v>Regular</v>
      </c>
    </row>
    <row r="3858" spans="1:12" x14ac:dyDescent="0.35">
      <c r="A3858" s="3">
        <v>5478986113</v>
      </c>
      <c r="B3858">
        <v>567671</v>
      </c>
      <c r="C3858">
        <v>1</v>
      </c>
      <c r="D3858" s="2">
        <v>418.48</v>
      </c>
      <c r="E3858" s="2">
        <f>Table29[[#This Row],[quantity]]*Table29[[#This Row],[unit_price]]</f>
        <v>418.48</v>
      </c>
      <c r="F3858" t="str">
        <f>_xlfn.XLOOKUP(Table29[[#This Row],[product_id]],products!A:A,products!B:B)</f>
        <v>Biscuits</v>
      </c>
      <c r="G3858" t="str">
        <f>_xlfn.XLOOKUP(B:B,products!A:A,products!C:C)</f>
        <v>Snacks &amp; Munchies</v>
      </c>
      <c r="H3858" t="str">
        <f>_xlfn.XLOOKUP(Table29[[#This Row],[product_id]],products!A:A,products!D:D)</f>
        <v>Nagar LLC</v>
      </c>
      <c r="I3858" s="1">
        <f>_xlfn.XLOOKUP(Table29[[#This Row],[order_id]],orders!A:A,orders!C:C)</f>
        <v>45032.018055555556</v>
      </c>
      <c r="J3858" s="3">
        <f>_xlfn.XLOOKUP(Table29[[#This Row],[order_id]],orders!A:A,orders!B:B)</f>
        <v>72089140</v>
      </c>
      <c r="K3858" s="3" t="str">
        <f>_xlfn.XLOOKUP(Table29[[#This Row],[order_id]],orders!A:A,orders!E:E)</f>
        <v>UPI</v>
      </c>
      <c r="L3858" s="3" t="str">
        <f>_xlfn.XLOOKUP(Table29[[#This Row],[customer id]],customers!A:A,customers!C:C)</f>
        <v>Regular</v>
      </c>
    </row>
    <row r="3859" spans="1:12" x14ac:dyDescent="0.35">
      <c r="A3859" s="3">
        <v>6724582316</v>
      </c>
      <c r="B3859">
        <v>324809</v>
      </c>
      <c r="C3859">
        <v>3</v>
      </c>
      <c r="D3859" s="2">
        <v>608</v>
      </c>
      <c r="E3859" s="2">
        <f>Table29[[#This Row],[quantity]]*Table29[[#This Row],[unit_price]]</f>
        <v>1824</v>
      </c>
      <c r="F3859" t="str">
        <f>_xlfn.XLOOKUP(Table29[[#This Row],[product_id]],products!A:A,products!B:B)</f>
        <v>Bread</v>
      </c>
      <c r="G3859" t="str">
        <f>_xlfn.XLOOKUP(B:B,products!A:A,products!C:C)</f>
        <v>Dairy &amp; Breakfast</v>
      </c>
      <c r="H3859" t="str">
        <f>_xlfn.XLOOKUP(Table29[[#This Row],[product_id]],products!A:A,products!D:D)</f>
        <v>Sidhu PLC</v>
      </c>
      <c r="I3859" s="1">
        <f>_xlfn.XLOOKUP(Table29[[#This Row],[order_id]],orders!A:A,orders!C:C)</f>
        <v>45227.999305555553</v>
      </c>
      <c r="J3859" s="3">
        <f>_xlfn.XLOOKUP(Table29[[#This Row],[order_id]],orders!A:A,orders!B:B)</f>
        <v>14991661</v>
      </c>
      <c r="K3859" s="3" t="str">
        <f>_xlfn.XLOOKUP(Table29[[#This Row],[order_id]],orders!A:A,orders!E:E)</f>
        <v>Card</v>
      </c>
      <c r="L3859" s="3" t="str">
        <f>_xlfn.XLOOKUP(Table29[[#This Row],[customer id]],customers!A:A,customers!C:C)</f>
        <v>New</v>
      </c>
    </row>
    <row r="3860" spans="1:12" x14ac:dyDescent="0.35">
      <c r="A3860" s="3">
        <v>4391559649</v>
      </c>
      <c r="B3860">
        <v>123983</v>
      </c>
      <c r="C3860">
        <v>2</v>
      </c>
      <c r="D3860" s="2">
        <v>785.67</v>
      </c>
      <c r="E3860" s="2">
        <f>Table29[[#This Row],[quantity]]*Table29[[#This Row],[unit_price]]</f>
        <v>1571.34</v>
      </c>
      <c r="F3860" t="str">
        <f>_xlfn.XLOOKUP(Table29[[#This Row],[product_id]],products!A:A,products!B:B)</f>
        <v>Cough Syrup</v>
      </c>
      <c r="G3860" t="str">
        <f>_xlfn.XLOOKUP(B:B,products!A:A,products!C:C)</f>
        <v>Pharmacy</v>
      </c>
      <c r="H3860" t="str">
        <f>_xlfn.XLOOKUP(Table29[[#This Row],[product_id]],products!A:A,products!D:D)</f>
        <v>Kurian-Chhabra</v>
      </c>
      <c r="I3860" s="1">
        <f>_xlfn.XLOOKUP(Table29[[#This Row],[order_id]],orders!A:A,orders!C:C)</f>
        <v>45102.003472222219</v>
      </c>
      <c r="J3860" s="3">
        <f>_xlfn.XLOOKUP(Table29[[#This Row],[order_id]],orders!A:A,orders!B:B)</f>
        <v>60904312</v>
      </c>
      <c r="K3860" s="3" t="str">
        <f>_xlfn.XLOOKUP(Table29[[#This Row],[order_id]],orders!A:A,orders!E:E)</f>
        <v>Wallet</v>
      </c>
      <c r="L3860" s="3" t="str">
        <f>_xlfn.XLOOKUP(Table29[[#This Row],[customer id]],customers!A:A,customers!C:C)</f>
        <v>Regular</v>
      </c>
    </row>
    <row r="3861" spans="1:12" x14ac:dyDescent="0.35">
      <c r="A3861" s="3">
        <v>9530258400</v>
      </c>
      <c r="B3861">
        <v>613942</v>
      </c>
      <c r="C3861">
        <v>3</v>
      </c>
      <c r="D3861" s="2">
        <v>545</v>
      </c>
      <c r="E3861" s="2">
        <f>Table29[[#This Row],[quantity]]*Table29[[#This Row],[unit_price]]</f>
        <v>1635</v>
      </c>
      <c r="F3861" t="str">
        <f>_xlfn.XLOOKUP(Table29[[#This Row],[product_id]],products!A:A,products!B:B)</f>
        <v>Pet Treats</v>
      </c>
      <c r="G3861" t="str">
        <f>_xlfn.XLOOKUP(B:B,products!A:A,products!C:C)</f>
        <v>Pet Care</v>
      </c>
      <c r="H3861" t="str">
        <f>_xlfn.XLOOKUP(Table29[[#This Row],[product_id]],products!A:A,products!D:D)</f>
        <v>Dyal, Saraf and Goel</v>
      </c>
      <c r="I3861" s="1">
        <f>_xlfn.XLOOKUP(Table29[[#This Row],[order_id]],orders!A:A,orders!C:C)</f>
        <v>45223.964583333334</v>
      </c>
      <c r="J3861" s="3">
        <f>_xlfn.XLOOKUP(Table29[[#This Row],[order_id]],orders!A:A,orders!B:B)</f>
        <v>84850688</v>
      </c>
      <c r="K3861" s="3" t="str">
        <f>_xlfn.XLOOKUP(Table29[[#This Row],[order_id]],orders!A:A,orders!E:E)</f>
        <v>UPI</v>
      </c>
      <c r="L3861" s="3" t="str">
        <f>_xlfn.XLOOKUP(Table29[[#This Row],[customer id]],customers!A:A,customers!C:C)</f>
        <v>Inactive</v>
      </c>
    </row>
    <row r="3862" spans="1:12" x14ac:dyDescent="0.35">
      <c r="A3862" s="3">
        <v>609162117</v>
      </c>
      <c r="B3862">
        <v>287070</v>
      </c>
      <c r="C3862">
        <v>2</v>
      </c>
      <c r="D3862" s="2">
        <v>443.17</v>
      </c>
      <c r="E3862" s="2">
        <f>Table29[[#This Row],[quantity]]*Table29[[#This Row],[unit_price]]</f>
        <v>886.34</v>
      </c>
      <c r="F3862" t="str">
        <f>_xlfn.XLOOKUP(Table29[[#This Row],[product_id]],products!A:A,products!B:B)</f>
        <v>Wheat Flour</v>
      </c>
      <c r="G3862" t="str">
        <f>_xlfn.XLOOKUP(B:B,products!A:A,products!C:C)</f>
        <v>Grocery &amp; Staples</v>
      </c>
      <c r="H3862" t="str">
        <f>_xlfn.XLOOKUP(Table29[[#This Row],[product_id]],products!A:A,products!D:D)</f>
        <v>Gala, Magar and Rajagopal</v>
      </c>
      <c r="I3862" s="1">
        <f>_xlfn.XLOOKUP(Table29[[#This Row],[order_id]],orders!A:A,orders!C:C)</f>
        <v>45192.666666666664</v>
      </c>
      <c r="J3862" s="3">
        <f>_xlfn.XLOOKUP(Table29[[#This Row],[order_id]],orders!A:A,orders!B:B)</f>
        <v>85233498</v>
      </c>
      <c r="K3862" s="3" t="str">
        <f>_xlfn.XLOOKUP(Table29[[#This Row],[order_id]],orders!A:A,orders!E:E)</f>
        <v>Cash</v>
      </c>
      <c r="L3862" s="3" t="str">
        <f>_xlfn.XLOOKUP(Table29[[#This Row],[customer id]],customers!A:A,customers!C:C)</f>
        <v>New</v>
      </c>
    </row>
    <row r="3863" spans="1:12" x14ac:dyDescent="0.35">
      <c r="A3863" s="3">
        <v>755143077</v>
      </c>
      <c r="B3863">
        <v>818522</v>
      </c>
      <c r="C3863">
        <v>2</v>
      </c>
      <c r="D3863" s="2">
        <v>96.09</v>
      </c>
      <c r="E3863" s="2">
        <f>Table29[[#This Row],[quantity]]*Table29[[#This Row],[unit_price]]</f>
        <v>192.18</v>
      </c>
      <c r="F3863" t="str">
        <f>_xlfn.XLOOKUP(Table29[[#This Row],[product_id]],products!A:A,products!B:B)</f>
        <v>Cheese</v>
      </c>
      <c r="G3863" t="str">
        <f>_xlfn.XLOOKUP(B:B,products!A:A,products!C:C)</f>
        <v>Dairy &amp; Breakfast</v>
      </c>
      <c r="H3863" t="str">
        <f>_xlfn.XLOOKUP(Table29[[#This Row],[product_id]],products!A:A,products!D:D)</f>
        <v>Hora-Roy</v>
      </c>
      <c r="I3863" s="1">
        <f>_xlfn.XLOOKUP(Table29[[#This Row],[order_id]],orders!A:A,orders!C:C)</f>
        <v>45138.352777777778</v>
      </c>
      <c r="J3863" s="3">
        <f>_xlfn.XLOOKUP(Table29[[#This Row],[order_id]],orders!A:A,orders!B:B)</f>
        <v>6856445</v>
      </c>
      <c r="K3863" s="3" t="str">
        <f>_xlfn.XLOOKUP(Table29[[#This Row],[order_id]],orders!A:A,orders!E:E)</f>
        <v>Cash</v>
      </c>
      <c r="L3863" s="3" t="str">
        <f>_xlfn.XLOOKUP(Table29[[#This Row],[customer id]],customers!A:A,customers!C:C)</f>
        <v>New</v>
      </c>
    </row>
    <row r="3864" spans="1:12" x14ac:dyDescent="0.35">
      <c r="A3864" s="3">
        <v>5239439928</v>
      </c>
      <c r="B3864">
        <v>851978</v>
      </c>
      <c r="C3864">
        <v>3</v>
      </c>
      <c r="D3864" s="2">
        <v>715.72</v>
      </c>
      <c r="E3864" s="2">
        <f>Table29[[#This Row],[quantity]]*Table29[[#This Row],[unit_price]]</f>
        <v>2147.16</v>
      </c>
      <c r="F3864" t="str">
        <f>_xlfn.XLOOKUP(Table29[[#This Row],[product_id]],products!A:A,products!B:B)</f>
        <v>Vitamins</v>
      </c>
      <c r="G3864" t="str">
        <f>_xlfn.XLOOKUP(B:B,products!A:A,products!C:C)</f>
        <v>Pharmacy</v>
      </c>
      <c r="H3864" t="str">
        <f>_xlfn.XLOOKUP(Table29[[#This Row],[product_id]],products!A:A,products!D:D)</f>
        <v>Parsa-Bala</v>
      </c>
      <c r="I3864" s="1">
        <f>_xlfn.XLOOKUP(Table29[[#This Row],[order_id]],orders!A:A,orders!C:C)</f>
        <v>45163.351388888892</v>
      </c>
      <c r="J3864" s="3">
        <f>_xlfn.XLOOKUP(Table29[[#This Row],[order_id]],orders!A:A,orders!B:B)</f>
        <v>67908555</v>
      </c>
      <c r="K3864" s="3" t="str">
        <f>_xlfn.XLOOKUP(Table29[[#This Row],[order_id]],orders!A:A,orders!E:E)</f>
        <v>Card</v>
      </c>
      <c r="L3864" s="3" t="str">
        <f>_xlfn.XLOOKUP(Table29[[#This Row],[customer id]],customers!A:A,customers!C:C)</f>
        <v>New</v>
      </c>
    </row>
    <row r="3865" spans="1:12" x14ac:dyDescent="0.35">
      <c r="A3865" s="3">
        <v>1328248068</v>
      </c>
      <c r="B3865">
        <v>602241</v>
      </c>
      <c r="C3865">
        <v>1</v>
      </c>
      <c r="D3865" s="2">
        <v>976.55</v>
      </c>
      <c r="E3865" s="2">
        <f>Table29[[#This Row],[quantity]]*Table29[[#This Row],[unit_price]]</f>
        <v>976.55</v>
      </c>
      <c r="F3865" t="str">
        <f>_xlfn.XLOOKUP(Table29[[#This Row],[product_id]],products!A:A,products!B:B)</f>
        <v>Nuts</v>
      </c>
      <c r="G3865" t="str">
        <f>_xlfn.XLOOKUP(B:B,products!A:A,products!C:C)</f>
        <v>Snacks &amp; Munchies</v>
      </c>
      <c r="H3865" t="str">
        <f>_xlfn.XLOOKUP(Table29[[#This Row],[product_id]],products!A:A,products!D:D)</f>
        <v>Bahl-Pau</v>
      </c>
      <c r="I3865" s="1">
        <f>_xlfn.XLOOKUP(Table29[[#This Row],[order_id]],orders!A:A,orders!C:C)</f>
        <v>45426.040972222225</v>
      </c>
      <c r="J3865" s="3">
        <f>_xlfn.XLOOKUP(Table29[[#This Row],[order_id]],orders!A:A,orders!B:B)</f>
        <v>51556553</v>
      </c>
      <c r="K3865" s="3" t="str">
        <f>_xlfn.XLOOKUP(Table29[[#This Row],[order_id]],orders!A:A,orders!E:E)</f>
        <v>Cash</v>
      </c>
      <c r="L3865" s="3" t="str">
        <f>_xlfn.XLOOKUP(Table29[[#This Row],[customer id]],customers!A:A,customers!C:C)</f>
        <v>Premium</v>
      </c>
    </row>
    <row r="3866" spans="1:12" x14ac:dyDescent="0.35">
      <c r="A3866" s="3">
        <v>1440606577</v>
      </c>
      <c r="B3866">
        <v>992178</v>
      </c>
      <c r="C3866">
        <v>1</v>
      </c>
      <c r="D3866" s="2">
        <v>632.42999999999995</v>
      </c>
      <c r="E3866" s="2">
        <f>Table29[[#This Row],[quantity]]*Table29[[#This Row],[unit_price]]</f>
        <v>632.42999999999995</v>
      </c>
      <c r="F3866" t="str">
        <f>_xlfn.XLOOKUP(Table29[[#This Row],[product_id]],products!A:A,products!B:B)</f>
        <v>Pain Reliever</v>
      </c>
      <c r="G3866" t="str">
        <f>_xlfn.XLOOKUP(B:B,products!A:A,products!C:C)</f>
        <v>Pharmacy</v>
      </c>
      <c r="H3866" t="str">
        <f>_xlfn.XLOOKUP(Table29[[#This Row],[product_id]],products!A:A,products!D:D)</f>
        <v>Basu and Sons</v>
      </c>
      <c r="I3866" s="1">
        <f>_xlfn.XLOOKUP(Table29[[#This Row],[order_id]],orders!A:A,orders!C:C)</f>
        <v>45412.529166666667</v>
      </c>
      <c r="J3866" s="3">
        <f>_xlfn.XLOOKUP(Table29[[#This Row],[order_id]],orders!A:A,orders!B:B)</f>
        <v>76917159</v>
      </c>
      <c r="K3866" s="3" t="str">
        <f>_xlfn.XLOOKUP(Table29[[#This Row],[order_id]],orders!A:A,orders!E:E)</f>
        <v>Wallet</v>
      </c>
      <c r="L3866" s="3" t="str">
        <f>_xlfn.XLOOKUP(Table29[[#This Row],[customer id]],customers!A:A,customers!C:C)</f>
        <v>Premium</v>
      </c>
    </row>
    <row r="3867" spans="1:12" x14ac:dyDescent="0.35">
      <c r="A3867" s="3">
        <v>8884389971</v>
      </c>
      <c r="B3867">
        <v>945635</v>
      </c>
      <c r="C3867">
        <v>1</v>
      </c>
      <c r="D3867" s="2">
        <v>778.9</v>
      </c>
      <c r="E3867" s="2">
        <f>Table29[[#This Row],[quantity]]*Table29[[#This Row],[unit_price]]</f>
        <v>778.9</v>
      </c>
      <c r="F3867" t="str">
        <f>_xlfn.XLOOKUP(Table29[[#This Row],[product_id]],products!A:A,products!B:B)</f>
        <v>Pulses</v>
      </c>
      <c r="G3867" t="str">
        <f>_xlfn.XLOOKUP(B:B,products!A:A,products!C:C)</f>
        <v>Grocery &amp; Staples</v>
      </c>
      <c r="H3867" t="str">
        <f>_xlfn.XLOOKUP(Table29[[#This Row],[product_id]],products!A:A,products!D:D)</f>
        <v>Balasubramanian PLC</v>
      </c>
      <c r="I3867" s="1">
        <f>_xlfn.XLOOKUP(Table29[[#This Row],[order_id]],orders!A:A,orders!C:C)</f>
        <v>45522.729166666664</v>
      </c>
      <c r="J3867" s="3">
        <f>_xlfn.XLOOKUP(Table29[[#This Row],[order_id]],orders!A:A,orders!B:B)</f>
        <v>95858939</v>
      </c>
      <c r="K3867" s="3" t="str">
        <f>_xlfn.XLOOKUP(Table29[[#This Row],[order_id]],orders!A:A,orders!E:E)</f>
        <v>UPI</v>
      </c>
      <c r="L3867" s="3" t="str">
        <f>_xlfn.XLOOKUP(Table29[[#This Row],[customer id]],customers!A:A,customers!C:C)</f>
        <v>Regular</v>
      </c>
    </row>
    <row r="3868" spans="1:12" x14ac:dyDescent="0.35">
      <c r="A3868" s="3">
        <v>7307977336</v>
      </c>
      <c r="B3868">
        <v>672059</v>
      </c>
      <c r="C3868">
        <v>2</v>
      </c>
      <c r="D3868" s="2">
        <v>672.73</v>
      </c>
      <c r="E3868" s="2">
        <f>Table29[[#This Row],[quantity]]*Table29[[#This Row],[unit_price]]</f>
        <v>1345.46</v>
      </c>
      <c r="F3868" t="str">
        <f>_xlfn.XLOOKUP(Table29[[#This Row],[product_id]],products!A:A,products!B:B)</f>
        <v>Toothpaste</v>
      </c>
      <c r="G3868" t="str">
        <f>_xlfn.XLOOKUP(B:B,products!A:A,products!C:C)</f>
        <v>Personal Care</v>
      </c>
      <c r="H3868" t="str">
        <f>_xlfn.XLOOKUP(Table29[[#This Row],[product_id]],products!A:A,products!D:D)</f>
        <v>Kaur-Gola</v>
      </c>
      <c r="I3868" s="1">
        <f>_xlfn.XLOOKUP(Table29[[#This Row],[order_id]],orders!A:A,orders!C:C)</f>
        <v>45171.365972222222</v>
      </c>
      <c r="J3868" s="3">
        <f>_xlfn.XLOOKUP(Table29[[#This Row],[order_id]],orders!A:A,orders!B:B)</f>
        <v>95858939</v>
      </c>
      <c r="K3868" s="3" t="str">
        <f>_xlfn.XLOOKUP(Table29[[#This Row],[order_id]],orders!A:A,orders!E:E)</f>
        <v>Cash</v>
      </c>
      <c r="L3868" s="3" t="str">
        <f>_xlfn.XLOOKUP(Table29[[#This Row],[customer id]],customers!A:A,customers!C:C)</f>
        <v>Regular</v>
      </c>
    </row>
    <row r="3869" spans="1:12" x14ac:dyDescent="0.35">
      <c r="A3869" s="3">
        <v>5953535252</v>
      </c>
      <c r="B3869">
        <v>871592</v>
      </c>
      <c r="C3869">
        <v>2</v>
      </c>
      <c r="D3869" s="2">
        <v>870.29</v>
      </c>
      <c r="E3869" s="2">
        <f>Table29[[#This Row],[quantity]]*Table29[[#This Row],[unit_price]]</f>
        <v>1740.58</v>
      </c>
      <c r="F3869" t="str">
        <f>_xlfn.XLOOKUP(Table29[[#This Row],[product_id]],products!A:A,products!B:B)</f>
        <v>Carrots</v>
      </c>
      <c r="G3869" t="str">
        <f>_xlfn.XLOOKUP(B:B,products!A:A,products!C:C)</f>
        <v>Fruits &amp; Vegetables</v>
      </c>
      <c r="H3869" t="str">
        <f>_xlfn.XLOOKUP(Table29[[#This Row],[product_id]],products!A:A,products!D:D)</f>
        <v>Shankar, Nadkarni and Kumer</v>
      </c>
      <c r="I3869" s="1">
        <f>_xlfn.XLOOKUP(Table29[[#This Row],[order_id]],orders!A:A,orders!C:C)</f>
        <v>45451.790277777778</v>
      </c>
      <c r="J3869" s="3">
        <f>_xlfn.XLOOKUP(Table29[[#This Row],[order_id]],orders!A:A,orders!B:B)</f>
        <v>79630614</v>
      </c>
      <c r="K3869" s="3" t="str">
        <f>_xlfn.XLOOKUP(Table29[[#This Row],[order_id]],orders!A:A,orders!E:E)</f>
        <v>UPI</v>
      </c>
      <c r="L3869" s="3" t="str">
        <f>_xlfn.XLOOKUP(Table29[[#This Row],[customer id]],customers!A:A,customers!C:C)</f>
        <v>Regular</v>
      </c>
    </row>
    <row r="3870" spans="1:12" x14ac:dyDescent="0.35">
      <c r="A3870" s="3">
        <v>6133025410</v>
      </c>
      <c r="B3870">
        <v>291238</v>
      </c>
      <c r="C3870">
        <v>3</v>
      </c>
      <c r="D3870" s="2">
        <v>746.03</v>
      </c>
      <c r="E3870" s="2">
        <f>Table29[[#This Row],[quantity]]*Table29[[#This Row],[unit_price]]</f>
        <v>2238.09</v>
      </c>
      <c r="F3870" t="str">
        <f>_xlfn.XLOOKUP(Table29[[#This Row],[product_id]],products!A:A,products!B:B)</f>
        <v>Chocolates</v>
      </c>
      <c r="G3870" t="str">
        <f>_xlfn.XLOOKUP(B:B,products!A:A,products!C:C)</f>
        <v>Snacks &amp; Munchies</v>
      </c>
      <c r="H3870" t="str">
        <f>_xlfn.XLOOKUP(Table29[[#This Row],[product_id]],products!A:A,products!D:D)</f>
        <v>Sinha, Pau and Chhabra</v>
      </c>
      <c r="I3870" s="1">
        <f>_xlfn.XLOOKUP(Table29[[#This Row],[order_id]],orders!A:A,orders!C:C)</f>
        <v>45178.379166666666</v>
      </c>
      <c r="J3870" s="3">
        <f>_xlfn.XLOOKUP(Table29[[#This Row],[order_id]],orders!A:A,orders!B:B)</f>
        <v>6061349</v>
      </c>
      <c r="K3870" s="3" t="str">
        <f>_xlfn.XLOOKUP(Table29[[#This Row],[order_id]],orders!A:A,orders!E:E)</f>
        <v>Cash</v>
      </c>
      <c r="L3870" s="3" t="str">
        <f>_xlfn.XLOOKUP(Table29[[#This Row],[customer id]],customers!A:A,customers!C:C)</f>
        <v>Regular</v>
      </c>
    </row>
    <row r="3871" spans="1:12" x14ac:dyDescent="0.35">
      <c r="A3871" s="3">
        <v>798088726</v>
      </c>
      <c r="B3871">
        <v>949818</v>
      </c>
      <c r="C3871">
        <v>2</v>
      </c>
      <c r="D3871" s="2">
        <v>483.05</v>
      </c>
      <c r="E3871" s="2">
        <f>Table29[[#This Row],[quantity]]*Table29[[#This Row],[unit_price]]</f>
        <v>966.1</v>
      </c>
      <c r="F3871" t="str">
        <f>_xlfn.XLOOKUP(Table29[[#This Row],[product_id]],products!A:A,products!B:B)</f>
        <v>Biscuits</v>
      </c>
      <c r="G3871" t="str">
        <f>_xlfn.XLOOKUP(B:B,products!A:A,products!C:C)</f>
        <v>Snacks &amp; Munchies</v>
      </c>
      <c r="H3871" t="str">
        <f>_xlfn.XLOOKUP(Table29[[#This Row],[product_id]],products!A:A,products!D:D)</f>
        <v>Yohannan Inc</v>
      </c>
      <c r="I3871" s="1">
        <f>_xlfn.XLOOKUP(Table29[[#This Row],[order_id]],orders!A:A,orders!C:C)</f>
        <v>45176.331250000003</v>
      </c>
      <c r="J3871" s="3">
        <f>_xlfn.XLOOKUP(Table29[[#This Row],[order_id]],orders!A:A,orders!B:B)</f>
        <v>89699655</v>
      </c>
      <c r="K3871" s="3" t="str">
        <f>_xlfn.XLOOKUP(Table29[[#This Row],[order_id]],orders!A:A,orders!E:E)</f>
        <v>Cash</v>
      </c>
      <c r="L3871" s="3" t="str">
        <f>_xlfn.XLOOKUP(Table29[[#This Row],[customer id]],customers!A:A,customers!C:C)</f>
        <v>Inactive</v>
      </c>
    </row>
    <row r="3872" spans="1:12" x14ac:dyDescent="0.35">
      <c r="A3872" s="3">
        <v>3372412988</v>
      </c>
      <c r="B3872">
        <v>435929</v>
      </c>
      <c r="C3872">
        <v>3</v>
      </c>
      <c r="D3872" s="2">
        <v>856.89</v>
      </c>
      <c r="E3872" s="2">
        <f>Table29[[#This Row],[quantity]]*Table29[[#This Row],[unit_price]]</f>
        <v>2570.67</v>
      </c>
      <c r="F3872" t="str">
        <f>_xlfn.XLOOKUP(Table29[[#This Row],[product_id]],products!A:A,products!B:B)</f>
        <v>Toilet Cleaner</v>
      </c>
      <c r="G3872" t="str">
        <f>_xlfn.XLOOKUP(B:B,products!A:A,products!C:C)</f>
        <v>Household Care</v>
      </c>
      <c r="H3872" t="str">
        <f>_xlfn.XLOOKUP(Table29[[#This Row],[product_id]],products!A:A,products!D:D)</f>
        <v>Memon Ltd</v>
      </c>
      <c r="I3872" s="1">
        <f>_xlfn.XLOOKUP(Table29[[#This Row],[order_id]],orders!A:A,orders!C:C)</f>
        <v>45313.834027777775</v>
      </c>
      <c r="J3872" s="3">
        <f>_xlfn.XLOOKUP(Table29[[#This Row],[order_id]],orders!A:A,orders!B:B)</f>
        <v>89036169</v>
      </c>
      <c r="K3872" s="3" t="str">
        <f>_xlfn.XLOOKUP(Table29[[#This Row],[order_id]],orders!A:A,orders!E:E)</f>
        <v>UPI</v>
      </c>
      <c r="L3872" s="3" t="str">
        <f>_xlfn.XLOOKUP(Table29[[#This Row],[customer id]],customers!A:A,customers!C:C)</f>
        <v>Inactive</v>
      </c>
    </row>
    <row r="3873" spans="1:12" x14ac:dyDescent="0.35">
      <c r="A3873" s="3">
        <v>4910060567</v>
      </c>
      <c r="B3873">
        <v>385113</v>
      </c>
      <c r="C3873">
        <v>3</v>
      </c>
      <c r="D3873" s="2">
        <v>816.38</v>
      </c>
      <c r="E3873" s="2">
        <f>Table29[[#This Row],[quantity]]*Table29[[#This Row],[unit_price]]</f>
        <v>2449.14</v>
      </c>
      <c r="F3873" t="str">
        <f>_xlfn.XLOOKUP(Table29[[#This Row],[product_id]],products!A:A,products!B:B)</f>
        <v>Lotion</v>
      </c>
      <c r="G3873" t="str">
        <f>_xlfn.XLOOKUP(B:B,products!A:A,products!C:C)</f>
        <v>Personal Care</v>
      </c>
      <c r="H3873" t="str">
        <f>_xlfn.XLOOKUP(Table29[[#This Row],[product_id]],products!A:A,products!D:D)</f>
        <v>Sampath, Mane and Mody</v>
      </c>
      <c r="I3873" s="1">
        <f>_xlfn.XLOOKUP(Table29[[#This Row],[order_id]],orders!A:A,orders!C:C)</f>
        <v>45018.446527777778</v>
      </c>
      <c r="J3873" s="3">
        <f>_xlfn.XLOOKUP(Table29[[#This Row],[order_id]],orders!A:A,orders!B:B)</f>
        <v>24323106</v>
      </c>
      <c r="K3873" s="3" t="str">
        <f>_xlfn.XLOOKUP(Table29[[#This Row],[order_id]],orders!A:A,orders!E:E)</f>
        <v>UPI</v>
      </c>
      <c r="L3873" s="3" t="str">
        <f>_xlfn.XLOOKUP(Table29[[#This Row],[customer id]],customers!A:A,customers!C:C)</f>
        <v>Inactive</v>
      </c>
    </row>
    <row r="3874" spans="1:12" x14ac:dyDescent="0.35">
      <c r="A3874" s="3">
        <v>8708211566</v>
      </c>
      <c r="B3874">
        <v>937542</v>
      </c>
      <c r="C3874">
        <v>1</v>
      </c>
      <c r="D3874" s="2">
        <v>97.04</v>
      </c>
      <c r="E3874" s="2">
        <f>Table29[[#This Row],[quantity]]*Table29[[#This Row],[unit_price]]</f>
        <v>97.04</v>
      </c>
      <c r="F3874" t="str">
        <f>_xlfn.XLOOKUP(Table29[[#This Row],[product_id]],products!A:A,products!B:B)</f>
        <v>Wheat Flour</v>
      </c>
      <c r="G3874" t="str">
        <f>_xlfn.XLOOKUP(B:B,products!A:A,products!C:C)</f>
        <v>Grocery &amp; Staples</v>
      </c>
      <c r="H3874" t="str">
        <f>_xlfn.XLOOKUP(Table29[[#This Row],[product_id]],products!A:A,products!D:D)</f>
        <v>Khurana and Sons</v>
      </c>
      <c r="I3874" s="1">
        <f>_xlfn.XLOOKUP(Table29[[#This Row],[order_id]],orders!A:A,orders!C:C)</f>
        <v>45046.849305555559</v>
      </c>
      <c r="J3874" s="3">
        <f>_xlfn.XLOOKUP(Table29[[#This Row],[order_id]],orders!A:A,orders!B:B)</f>
        <v>38420886</v>
      </c>
      <c r="K3874" s="3" t="str">
        <f>_xlfn.XLOOKUP(Table29[[#This Row],[order_id]],orders!A:A,orders!E:E)</f>
        <v>Cash</v>
      </c>
      <c r="L3874" s="3" t="str">
        <f>_xlfn.XLOOKUP(Table29[[#This Row],[customer id]],customers!A:A,customers!C:C)</f>
        <v>New</v>
      </c>
    </row>
    <row r="3875" spans="1:12" x14ac:dyDescent="0.35">
      <c r="A3875" s="3">
        <v>2126853184</v>
      </c>
      <c r="B3875">
        <v>89084</v>
      </c>
      <c r="C3875">
        <v>3</v>
      </c>
      <c r="D3875" s="2">
        <v>598.83000000000004</v>
      </c>
      <c r="E3875" s="2">
        <f>Table29[[#This Row],[quantity]]*Table29[[#This Row],[unit_price]]</f>
        <v>1796.4900000000002</v>
      </c>
      <c r="F3875" t="str">
        <f>_xlfn.XLOOKUP(Table29[[#This Row],[product_id]],products!A:A,products!B:B)</f>
        <v>Milk</v>
      </c>
      <c r="G3875" t="str">
        <f>_xlfn.XLOOKUP(B:B,products!A:A,products!C:C)</f>
        <v>Dairy &amp; Breakfast</v>
      </c>
      <c r="H3875" t="str">
        <f>_xlfn.XLOOKUP(Table29[[#This Row],[product_id]],products!A:A,products!D:D)</f>
        <v>Wali, Virk and Iyer</v>
      </c>
      <c r="I3875" s="1">
        <f>_xlfn.XLOOKUP(Table29[[#This Row],[order_id]],orders!A:A,orders!C:C)</f>
        <v>45580.870138888888</v>
      </c>
      <c r="J3875" s="3">
        <f>_xlfn.XLOOKUP(Table29[[#This Row],[order_id]],orders!A:A,orders!B:B)</f>
        <v>92509376</v>
      </c>
      <c r="K3875" s="3" t="str">
        <f>_xlfn.XLOOKUP(Table29[[#This Row],[order_id]],orders!A:A,orders!E:E)</f>
        <v>Cash</v>
      </c>
      <c r="L3875" s="3" t="str">
        <f>_xlfn.XLOOKUP(Table29[[#This Row],[customer id]],customers!A:A,customers!C:C)</f>
        <v>Regular</v>
      </c>
    </row>
    <row r="3876" spans="1:12" x14ac:dyDescent="0.35">
      <c r="A3876" s="3">
        <v>4390795259</v>
      </c>
      <c r="B3876">
        <v>848226</v>
      </c>
      <c r="C3876">
        <v>2</v>
      </c>
      <c r="D3876" s="2">
        <v>209.59</v>
      </c>
      <c r="E3876" s="2">
        <f>Table29[[#This Row],[quantity]]*Table29[[#This Row],[unit_price]]</f>
        <v>419.18</v>
      </c>
      <c r="F3876" t="str">
        <f>_xlfn.XLOOKUP(Table29[[#This Row],[product_id]],products!A:A,products!B:B)</f>
        <v>Tomatoes</v>
      </c>
      <c r="G3876" t="str">
        <f>_xlfn.XLOOKUP(B:B,products!A:A,products!C:C)</f>
        <v>Fruits &amp; Vegetables</v>
      </c>
      <c r="H3876" t="str">
        <f>_xlfn.XLOOKUP(Table29[[#This Row],[product_id]],products!A:A,products!D:D)</f>
        <v>Barad and Sons</v>
      </c>
      <c r="I3876" s="1">
        <f>_xlfn.XLOOKUP(Table29[[#This Row],[order_id]],orders!A:A,orders!C:C)</f>
        <v>45189.406944444447</v>
      </c>
      <c r="J3876" s="3">
        <f>_xlfn.XLOOKUP(Table29[[#This Row],[order_id]],orders!A:A,orders!B:B)</f>
        <v>66932104</v>
      </c>
      <c r="K3876" s="3" t="str">
        <f>_xlfn.XLOOKUP(Table29[[#This Row],[order_id]],orders!A:A,orders!E:E)</f>
        <v>UPI</v>
      </c>
      <c r="L3876" s="3" t="str">
        <f>_xlfn.XLOOKUP(Table29[[#This Row],[customer id]],customers!A:A,customers!C:C)</f>
        <v>Premium</v>
      </c>
    </row>
    <row r="3877" spans="1:12" x14ac:dyDescent="0.35">
      <c r="A3877" s="3">
        <v>9030686359</v>
      </c>
      <c r="B3877">
        <v>747801</v>
      </c>
      <c r="C3877">
        <v>1</v>
      </c>
      <c r="D3877" s="2">
        <v>277.76</v>
      </c>
      <c r="E3877" s="2">
        <f>Table29[[#This Row],[quantity]]*Table29[[#This Row],[unit_price]]</f>
        <v>277.76</v>
      </c>
      <c r="F3877" t="str">
        <f>_xlfn.XLOOKUP(Table29[[#This Row],[product_id]],products!A:A,products!B:B)</f>
        <v>Toilet Cleaner</v>
      </c>
      <c r="G3877" t="str">
        <f>_xlfn.XLOOKUP(B:B,products!A:A,products!C:C)</f>
        <v>Household Care</v>
      </c>
      <c r="H3877" t="str">
        <f>_xlfn.XLOOKUP(Table29[[#This Row],[product_id]],products!A:A,products!D:D)</f>
        <v>Saha-Vora</v>
      </c>
      <c r="I3877" s="1">
        <f>_xlfn.XLOOKUP(Table29[[#This Row],[order_id]],orders!A:A,orders!C:C)</f>
        <v>45047.959722222222</v>
      </c>
      <c r="J3877" s="3">
        <f>_xlfn.XLOOKUP(Table29[[#This Row],[order_id]],orders!A:A,orders!B:B)</f>
        <v>5961261</v>
      </c>
      <c r="K3877" s="3" t="str">
        <f>_xlfn.XLOOKUP(Table29[[#This Row],[order_id]],orders!A:A,orders!E:E)</f>
        <v>Card</v>
      </c>
      <c r="L3877" s="3" t="str">
        <f>_xlfn.XLOOKUP(Table29[[#This Row],[customer id]],customers!A:A,customers!C:C)</f>
        <v>Premium</v>
      </c>
    </row>
    <row r="3878" spans="1:12" x14ac:dyDescent="0.35">
      <c r="A3878" s="3">
        <v>8565611606</v>
      </c>
      <c r="B3878">
        <v>647462</v>
      </c>
      <c r="C3878">
        <v>2</v>
      </c>
      <c r="D3878" s="2">
        <v>326.42</v>
      </c>
      <c r="E3878" s="2">
        <f>Table29[[#This Row],[quantity]]*Table29[[#This Row],[unit_price]]</f>
        <v>652.84</v>
      </c>
      <c r="F3878" t="str">
        <f>_xlfn.XLOOKUP(Table29[[#This Row],[product_id]],products!A:A,products!B:B)</f>
        <v>Lotion</v>
      </c>
      <c r="G3878" t="str">
        <f>_xlfn.XLOOKUP(B:B,products!A:A,products!C:C)</f>
        <v>Personal Care</v>
      </c>
      <c r="H3878" t="str">
        <f>_xlfn.XLOOKUP(Table29[[#This Row],[product_id]],products!A:A,products!D:D)</f>
        <v>Balan, Samra and Sekhon</v>
      </c>
      <c r="I3878" s="1">
        <f>_xlfn.XLOOKUP(Table29[[#This Row],[order_id]],orders!A:A,orders!C:C)</f>
        <v>45323.179861111108</v>
      </c>
      <c r="J3878" s="3">
        <f>_xlfn.XLOOKUP(Table29[[#This Row],[order_id]],orders!A:A,orders!B:B)</f>
        <v>85854265</v>
      </c>
      <c r="K3878" s="3" t="str">
        <f>_xlfn.XLOOKUP(Table29[[#This Row],[order_id]],orders!A:A,orders!E:E)</f>
        <v>Card</v>
      </c>
      <c r="L3878" s="3" t="str">
        <f>_xlfn.XLOOKUP(Table29[[#This Row],[customer id]],customers!A:A,customers!C:C)</f>
        <v>Premium</v>
      </c>
    </row>
    <row r="3879" spans="1:12" x14ac:dyDescent="0.35">
      <c r="A3879" s="3">
        <v>6782020758</v>
      </c>
      <c r="B3879">
        <v>555121</v>
      </c>
      <c r="C3879">
        <v>2</v>
      </c>
      <c r="D3879" s="2">
        <v>354.91</v>
      </c>
      <c r="E3879" s="2">
        <f>Table29[[#This Row],[quantity]]*Table29[[#This Row],[unit_price]]</f>
        <v>709.82</v>
      </c>
      <c r="F3879" t="str">
        <f>_xlfn.XLOOKUP(Table29[[#This Row],[product_id]],products!A:A,products!B:B)</f>
        <v>Carrots</v>
      </c>
      <c r="G3879" t="str">
        <f>_xlfn.XLOOKUP(B:B,products!A:A,products!C:C)</f>
        <v>Fruits &amp; Vegetables</v>
      </c>
      <c r="H3879" t="str">
        <f>_xlfn.XLOOKUP(Table29[[#This Row],[product_id]],products!A:A,products!D:D)</f>
        <v>Subramanian, Chaudhuri and Dora</v>
      </c>
      <c r="I3879" s="1">
        <f>_xlfn.XLOOKUP(Table29[[#This Row],[order_id]],orders!A:A,orders!C:C)</f>
        <v>45260.265972222223</v>
      </c>
      <c r="J3879" s="3">
        <f>_xlfn.XLOOKUP(Table29[[#This Row],[order_id]],orders!A:A,orders!B:B)</f>
        <v>23380116</v>
      </c>
      <c r="K3879" s="3" t="str">
        <f>_xlfn.XLOOKUP(Table29[[#This Row],[order_id]],orders!A:A,orders!E:E)</f>
        <v>Cash</v>
      </c>
      <c r="L3879" s="3" t="str">
        <f>_xlfn.XLOOKUP(Table29[[#This Row],[customer id]],customers!A:A,customers!C:C)</f>
        <v>New</v>
      </c>
    </row>
    <row r="3880" spans="1:12" x14ac:dyDescent="0.35">
      <c r="A3880" s="3">
        <v>561884159</v>
      </c>
      <c r="B3880">
        <v>903336</v>
      </c>
      <c r="C3880">
        <v>2</v>
      </c>
      <c r="D3880" s="2">
        <v>551.88</v>
      </c>
      <c r="E3880" s="2">
        <f>Table29[[#This Row],[quantity]]*Table29[[#This Row],[unit_price]]</f>
        <v>1103.76</v>
      </c>
      <c r="F3880" t="str">
        <f>_xlfn.XLOOKUP(Table29[[#This Row],[product_id]],products!A:A,products!B:B)</f>
        <v>Pulses</v>
      </c>
      <c r="G3880" t="str">
        <f>_xlfn.XLOOKUP(B:B,products!A:A,products!C:C)</f>
        <v>Grocery &amp; Staples</v>
      </c>
      <c r="H3880" t="str">
        <f>_xlfn.XLOOKUP(Table29[[#This Row],[product_id]],products!A:A,products!D:D)</f>
        <v>Vaidya, Amble and Palla</v>
      </c>
      <c r="I3880" s="1">
        <f>_xlfn.XLOOKUP(Table29[[#This Row],[order_id]],orders!A:A,orders!C:C)</f>
        <v>45170.599305555559</v>
      </c>
      <c r="J3880" s="3">
        <f>_xlfn.XLOOKUP(Table29[[#This Row],[order_id]],orders!A:A,orders!B:B)</f>
        <v>84066402</v>
      </c>
      <c r="K3880" s="3" t="str">
        <f>_xlfn.XLOOKUP(Table29[[#This Row],[order_id]],orders!A:A,orders!E:E)</f>
        <v>Wallet</v>
      </c>
      <c r="L3880" s="3" t="str">
        <f>_xlfn.XLOOKUP(Table29[[#This Row],[customer id]],customers!A:A,customers!C:C)</f>
        <v>Regular</v>
      </c>
    </row>
    <row r="3881" spans="1:12" x14ac:dyDescent="0.35">
      <c r="A3881" s="3">
        <v>2767430579</v>
      </c>
      <c r="B3881">
        <v>60619</v>
      </c>
      <c r="C3881">
        <v>3</v>
      </c>
      <c r="D3881" s="2">
        <v>726.41</v>
      </c>
      <c r="E3881" s="2">
        <f>Table29[[#This Row],[quantity]]*Table29[[#This Row],[unit_price]]</f>
        <v>2179.23</v>
      </c>
      <c r="F3881" t="str">
        <f>_xlfn.XLOOKUP(Table29[[#This Row],[product_id]],products!A:A,products!B:B)</f>
        <v>Iced Tea</v>
      </c>
      <c r="G3881" t="str">
        <f>_xlfn.XLOOKUP(B:B,products!A:A,products!C:C)</f>
        <v>Cold Drinks &amp; Juices</v>
      </c>
      <c r="H3881" t="str">
        <f>_xlfn.XLOOKUP(Table29[[#This Row],[product_id]],products!A:A,products!D:D)</f>
        <v>Bhasin LLC</v>
      </c>
      <c r="I3881" s="1">
        <f>_xlfn.XLOOKUP(Table29[[#This Row],[order_id]],orders!A:A,orders!C:C)</f>
        <v>45220.32708333333</v>
      </c>
      <c r="J3881" s="3">
        <f>_xlfn.XLOOKUP(Table29[[#This Row],[order_id]],orders!A:A,orders!B:B)</f>
        <v>16424635</v>
      </c>
      <c r="K3881" s="3" t="str">
        <f>_xlfn.XLOOKUP(Table29[[#This Row],[order_id]],orders!A:A,orders!E:E)</f>
        <v>Wallet</v>
      </c>
      <c r="L3881" s="3" t="str">
        <f>_xlfn.XLOOKUP(Table29[[#This Row],[customer id]],customers!A:A,customers!C:C)</f>
        <v>Premium</v>
      </c>
    </row>
    <row r="3882" spans="1:12" x14ac:dyDescent="0.35">
      <c r="A3882" s="3">
        <v>5934372451</v>
      </c>
      <c r="B3882">
        <v>144124</v>
      </c>
      <c r="C3882">
        <v>2</v>
      </c>
      <c r="D3882" s="2">
        <v>162.66999999999999</v>
      </c>
      <c r="E3882" s="2">
        <f>Table29[[#This Row],[quantity]]*Table29[[#This Row],[unit_price]]</f>
        <v>325.33999999999997</v>
      </c>
      <c r="F3882" t="str">
        <f>_xlfn.XLOOKUP(Table29[[#This Row],[product_id]],products!A:A,products!B:B)</f>
        <v>Detergent</v>
      </c>
      <c r="G3882" t="str">
        <f>_xlfn.XLOOKUP(B:B,products!A:A,products!C:C)</f>
        <v>Household Care</v>
      </c>
      <c r="H3882" t="str">
        <f>_xlfn.XLOOKUP(Table29[[#This Row],[product_id]],products!A:A,products!D:D)</f>
        <v>Lalla-Srinivasan</v>
      </c>
      <c r="I3882" s="1">
        <f>_xlfn.XLOOKUP(Table29[[#This Row],[order_id]],orders!A:A,orders!C:C)</f>
        <v>45026.081944444442</v>
      </c>
      <c r="J3882" s="3">
        <f>_xlfn.XLOOKUP(Table29[[#This Row],[order_id]],orders!A:A,orders!B:B)</f>
        <v>56441247</v>
      </c>
      <c r="K3882" s="3" t="str">
        <f>_xlfn.XLOOKUP(Table29[[#This Row],[order_id]],orders!A:A,orders!E:E)</f>
        <v>Cash</v>
      </c>
      <c r="L3882" s="3" t="str">
        <f>_xlfn.XLOOKUP(Table29[[#This Row],[customer id]],customers!A:A,customers!C:C)</f>
        <v>Premium</v>
      </c>
    </row>
    <row r="3883" spans="1:12" x14ac:dyDescent="0.35">
      <c r="A3883" s="3">
        <v>6833977302</v>
      </c>
      <c r="B3883">
        <v>490602</v>
      </c>
      <c r="C3883">
        <v>3</v>
      </c>
      <c r="D3883" s="2">
        <v>549.47</v>
      </c>
      <c r="E3883" s="2">
        <f>Table29[[#This Row],[quantity]]*Table29[[#This Row],[unit_price]]</f>
        <v>1648.41</v>
      </c>
      <c r="F3883" t="str">
        <f>_xlfn.XLOOKUP(Table29[[#This Row],[product_id]],products!A:A,products!B:B)</f>
        <v>Sugar</v>
      </c>
      <c r="G3883" t="str">
        <f>_xlfn.XLOOKUP(B:B,products!A:A,products!C:C)</f>
        <v>Grocery &amp; Staples</v>
      </c>
      <c r="H3883" t="str">
        <f>_xlfn.XLOOKUP(Table29[[#This Row],[product_id]],products!A:A,products!D:D)</f>
        <v>Raghavan Inc</v>
      </c>
      <c r="I3883" s="1">
        <f>_xlfn.XLOOKUP(Table29[[#This Row],[order_id]],orders!A:A,orders!C:C)</f>
        <v>45082.197222222225</v>
      </c>
      <c r="J3883" s="3">
        <f>_xlfn.XLOOKUP(Table29[[#This Row],[order_id]],orders!A:A,orders!B:B)</f>
        <v>97475543</v>
      </c>
      <c r="K3883" s="3" t="str">
        <f>_xlfn.XLOOKUP(Table29[[#This Row],[order_id]],orders!A:A,orders!E:E)</f>
        <v>Wallet</v>
      </c>
      <c r="L3883" s="3" t="str">
        <f>_xlfn.XLOOKUP(Table29[[#This Row],[customer id]],customers!A:A,customers!C:C)</f>
        <v>Premium</v>
      </c>
    </row>
    <row r="3884" spans="1:12" x14ac:dyDescent="0.35">
      <c r="A3884" s="3">
        <v>8396649871</v>
      </c>
      <c r="B3884">
        <v>953175</v>
      </c>
      <c r="C3884">
        <v>3</v>
      </c>
      <c r="D3884" s="2">
        <v>225.21</v>
      </c>
      <c r="E3884" s="2">
        <f>Table29[[#This Row],[quantity]]*Table29[[#This Row],[unit_price]]</f>
        <v>675.63</v>
      </c>
      <c r="F3884" t="str">
        <f>_xlfn.XLOOKUP(Table29[[#This Row],[product_id]],products!A:A,products!B:B)</f>
        <v>Baby Food</v>
      </c>
      <c r="G3884" t="str">
        <f>_xlfn.XLOOKUP(B:B,products!A:A,products!C:C)</f>
        <v>Baby Care</v>
      </c>
      <c r="H3884" t="str">
        <f>_xlfn.XLOOKUP(Table29[[#This Row],[product_id]],products!A:A,products!D:D)</f>
        <v>Sehgal-Nagarajan</v>
      </c>
      <c r="I3884" s="1">
        <f>_xlfn.XLOOKUP(Table29[[#This Row],[order_id]],orders!A:A,orders!C:C)</f>
        <v>45349.677777777775</v>
      </c>
      <c r="J3884" s="3">
        <f>_xlfn.XLOOKUP(Table29[[#This Row],[order_id]],orders!A:A,orders!B:B)</f>
        <v>2517955</v>
      </c>
      <c r="K3884" s="3" t="str">
        <f>_xlfn.XLOOKUP(Table29[[#This Row],[order_id]],orders!A:A,orders!E:E)</f>
        <v>UPI</v>
      </c>
      <c r="L3884" s="3" t="str">
        <f>_xlfn.XLOOKUP(Table29[[#This Row],[customer id]],customers!A:A,customers!C:C)</f>
        <v>Regular</v>
      </c>
    </row>
    <row r="3885" spans="1:12" x14ac:dyDescent="0.35">
      <c r="A3885" s="3">
        <v>1937188757</v>
      </c>
      <c r="B3885">
        <v>257719</v>
      </c>
      <c r="C3885">
        <v>3</v>
      </c>
      <c r="D3885" s="2">
        <v>281.73</v>
      </c>
      <c r="E3885" s="2">
        <f>Table29[[#This Row],[quantity]]*Table29[[#This Row],[unit_price]]</f>
        <v>845.19</v>
      </c>
      <c r="F3885" t="str">
        <f>_xlfn.XLOOKUP(Table29[[#This Row],[product_id]],products!A:A,products!B:B)</f>
        <v>Eggs</v>
      </c>
      <c r="G3885" t="str">
        <f>_xlfn.XLOOKUP(B:B,products!A:A,products!C:C)</f>
        <v>Dairy &amp; Breakfast</v>
      </c>
      <c r="H3885" t="str">
        <f>_xlfn.XLOOKUP(Table29[[#This Row],[product_id]],products!A:A,products!D:D)</f>
        <v>Chaudhuri PLC</v>
      </c>
      <c r="I3885" s="1">
        <f>_xlfn.XLOOKUP(Table29[[#This Row],[order_id]],orders!A:A,orders!C:C)</f>
        <v>45174.115277777775</v>
      </c>
      <c r="J3885" s="3">
        <f>_xlfn.XLOOKUP(Table29[[#This Row],[order_id]],orders!A:A,orders!B:B)</f>
        <v>57392064</v>
      </c>
      <c r="K3885" s="3" t="str">
        <f>_xlfn.XLOOKUP(Table29[[#This Row],[order_id]],orders!A:A,orders!E:E)</f>
        <v>Cash</v>
      </c>
      <c r="L3885" s="3" t="str">
        <f>_xlfn.XLOOKUP(Table29[[#This Row],[customer id]],customers!A:A,customers!C:C)</f>
        <v>Regular</v>
      </c>
    </row>
    <row r="3886" spans="1:12" x14ac:dyDescent="0.35">
      <c r="A3886" s="3">
        <v>3142198801</v>
      </c>
      <c r="B3886">
        <v>300159</v>
      </c>
      <c r="C3886">
        <v>3</v>
      </c>
      <c r="D3886" s="2">
        <v>44.35</v>
      </c>
      <c r="E3886" s="2">
        <f>Table29[[#This Row],[quantity]]*Table29[[#This Row],[unit_price]]</f>
        <v>133.05000000000001</v>
      </c>
      <c r="F3886" t="str">
        <f>_xlfn.XLOOKUP(Table29[[#This Row],[product_id]],products!A:A,products!B:B)</f>
        <v>Cola</v>
      </c>
      <c r="G3886" t="str">
        <f>_xlfn.XLOOKUP(B:B,products!A:A,products!C:C)</f>
        <v>Cold Drinks &amp; Juices</v>
      </c>
      <c r="H3886" t="str">
        <f>_xlfn.XLOOKUP(Table29[[#This Row],[product_id]],products!A:A,products!D:D)</f>
        <v>Basu, Rout and Mistry</v>
      </c>
      <c r="I3886" s="1">
        <f>_xlfn.XLOOKUP(Table29[[#This Row],[order_id]],orders!A:A,orders!C:C)</f>
        <v>45489.051388888889</v>
      </c>
      <c r="J3886" s="3">
        <f>_xlfn.XLOOKUP(Table29[[#This Row],[order_id]],orders!A:A,orders!B:B)</f>
        <v>49152878</v>
      </c>
      <c r="K3886" s="3" t="str">
        <f>_xlfn.XLOOKUP(Table29[[#This Row],[order_id]],orders!A:A,orders!E:E)</f>
        <v>Wallet</v>
      </c>
      <c r="L3886" s="3" t="str">
        <f>_xlfn.XLOOKUP(Table29[[#This Row],[customer id]],customers!A:A,customers!C:C)</f>
        <v>Premium</v>
      </c>
    </row>
    <row r="3887" spans="1:12" x14ac:dyDescent="0.35">
      <c r="A3887" s="3">
        <v>6087109745</v>
      </c>
      <c r="B3887">
        <v>679284</v>
      </c>
      <c r="C3887">
        <v>1</v>
      </c>
      <c r="D3887" s="2">
        <v>877.89</v>
      </c>
      <c r="E3887" s="2">
        <f>Table29[[#This Row],[quantity]]*Table29[[#This Row],[unit_price]]</f>
        <v>877.89</v>
      </c>
      <c r="F3887" t="str">
        <f>_xlfn.XLOOKUP(Table29[[#This Row],[product_id]],products!A:A,products!B:B)</f>
        <v>Cough Syrup</v>
      </c>
      <c r="G3887" t="str">
        <f>_xlfn.XLOOKUP(B:B,products!A:A,products!C:C)</f>
        <v>Pharmacy</v>
      </c>
      <c r="H3887" t="str">
        <f>_xlfn.XLOOKUP(Table29[[#This Row],[product_id]],products!A:A,products!D:D)</f>
        <v>Pant LLC</v>
      </c>
      <c r="I3887" s="1">
        <f>_xlfn.XLOOKUP(Table29[[#This Row],[order_id]],orders!A:A,orders!C:C)</f>
        <v>45003.792361111111</v>
      </c>
      <c r="J3887" s="3">
        <f>_xlfn.XLOOKUP(Table29[[#This Row],[order_id]],orders!A:A,orders!B:B)</f>
        <v>84824280</v>
      </c>
      <c r="K3887" s="3" t="str">
        <f>_xlfn.XLOOKUP(Table29[[#This Row],[order_id]],orders!A:A,orders!E:E)</f>
        <v>Cash</v>
      </c>
      <c r="L3887" s="3" t="str">
        <f>_xlfn.XLOOKUP(Table29[[#This Row],[customer id]],customers!A:A,customers!C:C)</f>
        <v>Inactive</v>
      </c>
    </row>
    <row r="3888" spans="1:12" x14ac:dyDescent="0.35">
      <c r="A3888" s="3">
        <v>8895262247</v>
      </c>
      <c r="B3888">
        <v>153019</v>
      </c>
      <c r="C3888">
        <v>1</v>
      </c>
      <c r="D3888" s="2">
        <v>947.95</v>
      </c>
      <c r="E3888" s="2">
        <f>Table29[[#This Row],[quantity]]*Table29[[#This Row],[unit_price]]</f>
        <v>947.95</v>
      </c>
      <c r="F3888" t="str">
        <f>_xlfn.XLOOKUP(Table29[[#This Row],[product_id]],products!A:A,products!B:B)</f>
        <v>Onions</v>
      </c>
      <c r="G3888" t="str">
        <f>_xlfn.XLOOKUP(B:B,products!A:A,products!C:C)</f>
        <v>Fruits &amp; Vegetables</v>
      </c>
      <c r="H3888" t="str">
        <f>_xlfn.XLOOKUP(Table29[[#This Row],[product_id]],products!A:A,products!D:D)</f>
        <v>Aurora LLC</v>
      </c>
      <c r="I3888" s="1">
        <f>_xlfn.XLOOKUP(Table29[[#This Row],[order_id]],orders!A:A,orders!C:C)</f>
        <v>45005.134722222225</v>
      </c>
      <c r="J3888" s="3">
        <f>_xlfn.XLOOKUP(Table29[[#This Row],[order_id]],orders!A:A,orders!B:B)</f>
        <v>191616</v>
      </c>
      <c r="K3888" s="3" t="str">
        <f>_xlfn.XLOOKUP(Table29[[#This Row],[order_id]],orders!A:A,orders!E:E)</f>
        <v>Card</v>
      </c>
      <c r="L3888" s="3" t="str">
        <f>_xlfn.XLOOKUP(Table29[[#This Row],[customer id]],customers!A:A,customers!C:C)</f>
        <v>Regular</v>
      </c>
    </row>
    <row r="3889" spans="1:12" x14ac:dyDescent="0.35">
      <c r="A3889" s="3">
        <v>5138524153</v>
      </c>
      <c r="B3889">
        <v>689769</v>
      </c>
      <c r="C3889">
        <v>3</v>
      </c>
      <c r="D3889" s="2">
        <v>46.62</v>
      </c>
      <c r="E3889" s="2">
        <f>Table29[[#This Row],[quantity]]*Table29[[#This Row],[unit_price]]</f>
        <v>139.85999999999999</v>
      </c>
      <c r="F3889" t="str">
        <f>_xlfn.XLOOKUP(Table29[[#This Row],[product_id]],products!A:A,products!B:B)</f>
        <v>Frozen Vegetables</v>
      </c>
      <c r="G3889" t="str">
        <f>_xlfn.XLOOKUP(B:B,products!A:A,products!C:C)</f>
        <v>Instant &amp; Frozen Food</v>
      </c>
      <c r="H3889" t="str">
        <f>_xlfn.XLOOKUP(Table29[[#This Row],[product_id]],products!A:A,products!D:D)</f>
        <v>Kothari-Datta</v>
      </c>
      <c r="I3889" s="1">
        <f>_xlfn.XLOOKUP(Table29[[#This Row],[order_id]],orders!A:A,orders!C:C)</f>
        <v>45147.754166666666</v>
      </c>
      <c r="J3889" s="3">
        <f>_xlfn.XLOOKUP(Table29[[#This Row],[order_id]],orders!A:A,orders!B:B)</f>
        <v>7522036</v>
      </c>
      <c r="K3889" s="3" t="str">
        <f>_xlfn.XLOOKUP(Table29[[#This Row],[order_id]],orders!A:A,orders!E:E)</f>
        <v>Card</v>
      </c>
      <c r="L3889" s="3" t="str">
        <f>_xlfn.XLOOKUP(Table29[[#This Row],[customer id]],customers!A:A,customers!C:C)</f>
        <v>Premium</v>
      </c>
    </row>
    <row r="3890" spans="1:12" x14ac:dyDescent="0.35">
      <c r="A3890" s="3">
        <v>9789995549</v>
      </c>
      <c r="B3890">
        <v>757274</v>
      </c>
      <c r="C3890">
        <v>1</v>
      </c>
      <c r="D3890" s="2">
        <v>98.32</v>
      </c>
      <c r="E3890" s="2">
        <f>Table29[[#This Row],[quantity]]*Table29[[#This Row],[unit_price]]</f>
        <v>98.32</v>
      </c>
      <c r="F3890" t="str">
        <f>_xlfn.XLOOKUP(Table29[[#This Row],[product_id]],products!A:A,products!B:B)</f>
        <v>Pet Treats</v>
      </c>
      <c r="G3890" t="str">
        <f>_xlfn.XLOOKUP(B:B,products!A:A,products!C:C)</f>
        <v>Pet Care</v>
      </c>
      <c r="H3890" t="str">
        <f>_xlfn.XLOOKUP(Table29[[#This Row],[product_id]],products!A:A,products!D:D)</f>
        <v>Minhas, Kapoor and Sethi</v>
      </c>
      <c r="I3890" s="1">
        <f>_xlfn.XLOOKUP(Table29[[#This Row],[order_id]],orders!A:A,orders!C:C)</f>
        <v>45315.920138888891</v>
      </c>
      <c r="J3890" s="3">
        <f>_xlfn.XLOOKUP(Table29[[#This Row],[order_id]],orders!A:A,orders!B:B)</f>
        <v>34567918</v>
      </c>
      <c r="K3890" s="3" t="str">
        <f>_xlfn.XLOOKUP(Table29[[#This Row],[order_id]],orders!A:A,orders!E:E)</f>
        <v>Cash</v>
      </c>
      <c r="L3890" s="3" t="str">
        <f>_xlfn.XLOOKUP(Table29[[#This Row],[customer id]],customers!A:A,customers!C:C)</f>
        <v>Inactive</v>
      </c>
    </row>
    <row r="3891" spans="1:12" x14ac:dyDescent="0.35">
      <c r="A3891" s="3">
        <v>7485459856</v>
      </c>
      <c r="B3891">
        <v>455755</v>
      </c>
      <c r="C3891">
        <v>2</v>
      </c>
      <c r="D3891" s="2">
        <v>44.09</v>
      </c>
      <c r="E3891" s="2">
        <f>Table29[[#This Row],[quantity]]*Table29[[#This Row],[unit_price]]</f>
        <v>88.18</v>
      </c>
      <c r="F3891" t="str">
        <f>_xlfn.XLOOKUP(Table29[[#This Row],[product_id]],products!A:A,products!B:B)</f>
        <v>Detergent</v>
      </c>
      <c r="G3891" t="str">
        <f>_xlfn.XLOOKUP(B:B,products!A:A,products!C:C)</f>
        <v>Household Care</v>
      </c>
      <c r="H3891" t="str">
        <f>_xlfn.XLOOKUP(Table29[[#This Row],[product_id]],products!A:A,products!D:D)</f>
        <v>Mangal-Sathe</v>
      </c>
      <c r="I3891" s="1">
        <f>_xlfn.XLOOKUP(Table29[[#This Row],[order_id]],orders!A:A,orders!C:C)</f>
        <v>45184.298611111109</v>
      </c>
      <c r="J3891" s="3">
        <f>_xlfn.XLOOKUP(Table29[[#This Row],[order_id]],orders!A:A,orders!B:B)</f>
        <v>89784343</v>
      </c>
      <c r="K3891" s="3" t="str">
        <f>_xlfn.XLOOKUP(Table29[[#This Row],[order_id]],orders!A:A,orders!E:E)</f>
        <v>UPI</v>
      </c>
      <c r="L3891" s="3" t="str">
        <f>_xlfn.XLOOKUP(Table29[[#This Row],[customer id]],customers!A:A,customers!C:C)</f>
        <v>Premium</v>
      </c>
    </row>
    <row r="3892" spans="1:12" x14ac:dyDescent="0.35">
      <c r="A3892" s="3">
        <v>4033626537</v>
      </c>
      <c r="B3892">
        <v>89084</v>
      </c>
      <c r="C3892">
        <v>3</v>
      </c>
      <c r="D3892" s="2">
        <v>598.83000000000004</v>
      </c>
      <c r="E3892" s="2">
        <f>Table29[[#This Row],[quantity]]*Table29[[#This Row],[unit_price]]</f>
        <v>1796.4900000000002</v>
      </c>
      <c r="F3892" t="str">
        <f>_xlfn.XLOOKUP(Table29[[#This Row],[product_id]],products!A:A,products!B:B)</f>
        <v>Milk</v>
      </c>
      <c r="G3892" t="str">
        <f>_xlfn.XLOOKUP(B:B,products!A:A,products!C:C)</f>
        <v>Dairy &amp; Breakfast</v>
      </c>
      <c r="H3892" t="str">
        <f>_xlfn.XLOOKUP(Table29[[#This Row],[product_id]],products!A:A,products!D:D)</f>
        <v>Wali, Virk and Iyer</v>
      </c>
      <c r="I3892" s="1">
        <f>_xlfn.XLOOKUP(Table29[[#This Row],[order_id]],orders!A:A,orders!C:C)</f>
        <v>45049.95416666667</v>
      </c>
      <c r="J3892" s="3">
        <f>_xlfn.XLOOKUP(Table29[[#This Row],[order_id]],orders!A:A,orders!B:B)</f>
        <v>66943324</v>
      </c>
      <c r="K3892" s="3" t="str">
        <f>_xlfn.XLOOKUP(Table29[[#This Row],[order_id]],orders!A:A,orders!E:E)</f>
        <v>UPI</v>
      </c>
      <c r="L3892" s="3" t="str">
        <f>_xlfn.XLOOKUP(Table29[[#This Row],[customer id]],customers!A:A,customers!C:C)</f>
        <v>Premium</v>
      </c>
    </row>
    <row r="3893" spans="1:12" x14ac:dyDescent="0.35">
      <c r="A3893" s="3">
        <v>9370915142</v>
      </c>
      <c r="B3893">
        <v>760828</v>
      </c>
      <c r="C3893">
        <v>3</v>
      </c>
      <c r="D3893" s="2">
        <v>563.45000000000005</v>
      </c>
      <c r="E3893" s="2">
        <f>Table29[[#This Row],[quantity]]*Table29[[#This Row],[unit_price]]</f>
        <v>1690.3500000000001</v>
      </c>
      <c r="F3893" t="str">
        <f>_xlfn.XLOOKUP(Table29[[#This Row],[product_id]],products!A:A,products!B:B)</f>
        <v>Pet Treats</v>
      </c>
      <c r="G3893" t="str">
        <f>_xlfn.XLOOKUP(B:B,products!A:A,products!C:C)</f>
        <v>Pet Care</v>
      </c>
      <c r="H3893" t="str">
        <f>_xlfn.XLOOKUP(Table29[[#This Row],[product_id]],products!A:A,products!D:D)</f>
        <v>Khurana, Khosla and Yohannan</v>
      </c>
      <c r="I3893" s="1">
        <f>_xlfn.XLOOKUP(Table29[[#This Row],[order_id]],orders!A:A,orders!C:C)</f>
        <v>45227.811805555553</v>
      </c>
      <c r="J3893" s="3">
        <f>_xlfn.XLOOKUP(Table29[[#This Row],[order_id]],orders!A:A,orders!B:B)</f>
        <v>95372766</v>
      </c>
      <c r="K3893" s="3" t="str">
        <f>_xlfn.XLOOKUP(Table29[[#This Row],[order_id]],orders!A:A,orders!E:E)</f>
        <v>Card</v>
      </c>
      <c r="L3893" s="3" t="str">
        <f>_xlfn.XLOOKUP(Table29[[#This Row],[customer id]],customers!A:A,customers!C:C)</f>
        <v>Regular</v>
      </c>
    </row>
    <row r="3894" spans="1:12" x14ac:dyDescent="0.35">
      <c r="A3894" s="3">
        <v>7211325894</v>
      </c>
      <c r="B3894">
        <v>56589</v>
      </c>
      <c r="C3894">
        <v>1</v>
      </c>
      <c r="D3894" s="2">
        <v>517.77</v>
      </c>
      <c r="E3894" s="2">
        <f>Table29[[#This Row],[quantity]]*Table29[[#This Row],[unit_price]]</f>
        <v>517.77</v>
      </c>
      <c r="F3894" t="str">
        <f>_xlfn.XLOOKUP(Table29[[#This Row],[product_id]],products!A:A,products!B:B)</f>
        <v>Vitamins</v>
      </c>
      <c r="G3894" t="str">
        <f>_xlfn.XLOOKUP(B:B,products!A:A,products!C:C)</f>
        <v>Pharmacy</v>
      </c>
      <c r="H3894" t="str">
        <f>_xlfn.XLOOKUP(Table29[[#This Row],[product_id]],products!A:A,products!D:D)</f>
        <v>Pai, Kashyap and Ramachandran</v>
      </c>
      <c r="I3894" s="1">
        <f>_xlfn.XLOOKUP(Table29[[#This Row],[order_id]],orders!A:A,orders!C:C)</f>
        <v>45037.602083333331</v>
      </c>
      <c r="J3894" s="3">
        <f>_xlfn.XLOOKUP(Table29[[#This Row],[order_id]],orders!A:A,orders!B:B)</f>
        <v>70976153</v>
      </c>
      <c r="K3894" s="3" t="str">
        <f>_xlfn.XLOOKUP(Table29[[#This Row],[order_id]],orders!A:A,orders!E:E)</f>
        <v>Card</v>
      </c>
      <c r="L3894" s="3" t="str">
        <f>_xlfn.XLOOKUP(Table29[[#This Row],[customer id]],customers!A:A,customers!C:C)</f>
        <v>New</v>
      </c>
    </row>
    <row r="3895" spans="1:12" x14ac:dyDescent="0.35">
      <c r="A3895" s="3">
        <v>3482827003</v>
      </c>
      <c r="B3895">
        <v>604184</v>
      </c>
      <c r="C3895">
        <v>2</v>
      </c>
      <c r="D3895" s="2">
        <v>397.55</v>
      </c>
      <c r="E3895" s="2">
        <f>Table29[[#This Row],[quantity]]*Table29[[#This Row],[unit_price]]</f>
        <v>795.1</v>
      </c>
      <c r="F3895" t="str">
        <f>_xlfn.XLOOKUP(Table29[[#This Row],[product_id]],products!A:A,products!B:B)</f>
        <v>Toilet Cleaner</v>
      </c>
      <c r="G3895" t="str">
        <f>_xlfn.XLOOKUP(B:B,products!A:A,products!C:C)</f>
        <v>Household Care</v>
      </c>
      <c r="H3895" t="str">
        <f>_xlfn.XLOOKUP(Table29[[#This Row],[product_id]],products!A:A,products!D:D)</f>
        <v>Gaba, Sodhi and Choudhary</v>
      </c>
      <c r="I3895" s="1">
        <f>_xlfn.XLOOKUP(Table29[[#This Row],[order_id]],orders!A:A,orders!C:C)</f>
        <v>45054.624305555553</v>
      </c>
      <c r="J3895" s="3">
        <f>_xlfn.XLOOKUP(Table29[[#This Row],[order_id]],orders!A:A,orders!B:B)</f>
        <v>77869660</v>
      </c>
      <c r="K3895" s="3" t="str">
        <f>_xlfn.XLOOKUP(Table29[[#This Row],[order_id]],orders!A:A,orders!E:E)</f>
        <v>Wallet</v>
      </c>
      <c r="L3895" s="3" t="str">
        <f>_xlfn.XLOOKUP(Table29[[#This Row],[customer id]],customers!A:A,customers!C:C)</f>
        <v>Premium</v>
      </c>
    </row>
    <row r="3896" spans="1:12" x14ac:dyDescent="0.35">
      <c r="A3896" s="3">
        <v>6656246719</v>
      </c>
      <c r="B3896">
        <v>654623</v>
      </c>
      <c r="C3896">
        <v>2</v>
      </c>
      <c r="D3896" s="2">
        <v>422.14</v>
      </c>
      <c r="E3896" s="2">
        <f>Table29[[#This Row],[quantity]]*Table29[[#This Row],[unit_price]]</f>
        <v>844.28</v>
      </c>
      <c r="F3896" t="str">
        <f>_xlfn.XLOOKUP(Table29[[#This Row],[product_id]],products!A:A,products!B:B)</f>
        <v>Chips</v>
      </c>
      <c r="G3896" t="str">
        <f>_xlfn.XLOOKUP(B:B,products!A:A,products!C:C)</f>
        <v>Snacks &amp; Munchies</v>
      </c>
      <c r="H3896" t="str">
        <f>_xlfn.XLOOKUP(Table29[[#This Row],[product_id]],products!A:A,products!D:D)</f>
        <v>Pradhan and Sons</v>
      </c>
      <c r="I3896" s="1">
        <f>_xlfn.XLOOKUP(Table29[[#This Row],[order_id]],orders!A:A,orders!C:C)</f>
        <v>45544.570833333331</v>
      </c>
      <c r="J3896" s="3">
        <f>_xlfn.XLOOKUP(Table29[[#This Row],[order_id]],orders!A:A,orders!B:B)</f>
        <v>19180962</v>
      </c>
      <c r="K3896" s="3" t="str">
        <f>_xlfn.XLOOKUP(Table29[[#This Row],[order_id]],orders!A:A,orders!E:E)</f>
        <v>Wallet</v>
      </c>
      <c r="L3896" s="3" t="str">
        <f>_xlfn.XLOOKUP(Table29[[#This Row],[customer id]],customers!A:A,customers!C:C)</f>
        <v>Inactive</v>
      </c>
    </row>
    <row r="3897" spans="1:12" x14ac:dyDescent="0.35">
      <c r="A3897" s="3">
        <v>6092663288</v>
      </c>
      <c r="B3897">
        <v>818522</v>
      </c>
      <c r="C3897">
        <v>3</v>
      </c>
      <c r="D3897" s="2">
        <v>96.09</v>
      </c>
      <c r="E3897" s="2">
        <f>Table29[[#This Row],[quantity]]*Table29[[#This Row],[unit_price]]</f>
        <v>288.27</v>
      </c>
      <c r="F3897" t="str">
        <f>_xlfn.XLOOKUP(Table29[[#This Row],[product_id]],products!A:A,products!B:B)</f>
        <v>Cheese</v>
      </c>
      <c r="G3897" t="str">
        <f>_xlfn.XLOOKUP(B:B,products!A:A,products!C:C)</f>
        <v>Dairy &amp; Breakfast</v>
      </c>
      <c r="H3897" t="str">
        <f>_xlfn.XLOOKUP(Table29[[#This Row],[product_id]],products!A:A,products!D:D)</f>
        <v>Hora-Roy</v>
      </c>
      <c r="I3897" s="1">
        <f>_xlfn.XLOOKUP(Table29[[#This Row],[order_id]],orders!A:A,orders!C:C)</f>
        <v>45563.133333333331</v>
      </c>
      <c r="J3897" s="3">
        <f>_xlfn.XLOOKUP(Table29[[#This Row],[order_id]],orders!A:A,orders!B:B)</f>
        <v>51341672</v>
      </c>
      <c r="K3897" s="3" t="str">
        <f>_xlfn.XLOOKUP(Table29[[#This Row],[order_id]],orders!A:A,orders!E:E)</f>
        <v>Cash</v>
      </c>
      <c r="L3897" s="3" t="str">
        <f>_xlfn.XLOOKUP(Table29[[#This Row],[customer id]],customers!A:A,customers!C:C)</f>
        <v>Regular</v>
      </c>
    </row>
    <row r="3898" spans="1:12" x14ac:dyDescent="0.35">
      <c r="A3898" s="3">
        <v>9346041594</v>
      </c>
      <c r="B3898">
        <v>491314</v>
      </c>
      <c r="C3898">
        <v>2</v>
      </c>
      <c r="D3898" s="2">
        <v>973.44</v>
      </c>
      <c r="E3898" s="2">
        <f>Table29[[#This Row],[quantity]]*Table29[[#This Row],[unit_price]]</f>
        <v>1946.88</v>
      </c>
      <c r="F3898" t="str">
        <f>_xlfn.XLOOKUP(Table29[[#This Row],[product_id]],products!A:A,products!B:B)</f>
        <v>Ice Cream</v>
      </c>
      <c r="G3898" t="str">
        <f>_xlfn.XLOOKUP(B:B,products!A:A,products!C:C)</f>
        <v>Instant &amp; Frozen Food</v>
      </c>
      <c r="H3898" t="str">
        <f>_xlfn.XLOOKUP(Table29[[#This Row],[product_id]],products!A:A,products!D:D)</f>
        <v>Banerjee Inc</v>
      </c>
      <c r="I3898" s="1">
        <f>_xlfn.XLOOKUP(Table29[[#This Row],[order_id]],orders!A:A,orders!C:C)</f>
        <v>45085.601388888892</v>
      </c>
      <c r="J3898" s="3">
        <f>_xlfn.XLOOKUP(Table29[[#This Row],[order_id]],orders!A:A,orders!B:B)</f>
        <v>77559557</v>
      </c>
      <c r="K3898" s="3" t="str">
        <f>_xlfn.XLOOKUP(Table29[[#This Row],[order_id]],orders!A:A,orders!E:E)</f>
        <v>Cash</v>
      </c>
      <c r="L3898" s="3" t="str">
        <f>_xlfn.XLOOKUP(Table29[[#This Row],[customer id]],customers!A:A,customers!C:C)</f>
        <v>New</v>
      </c>
    </row>
    <row r="3899" spans="1:12" x14ac:dyDescent="0.35">
      <c r="A3899" s="3">
        <v>9105127475</v>
      </c>
      <c r="B3899">
        <v>183929</v>
      </c>
      <c r="C3899">
        <v>3</v>
      </c>
      <c r="D3899" s="2">
        <v>738.74</v>
      </c>
      <c r="E3899" s="2">
        <f>Table29[[#This Row],[quantity]]*Table29[[#This Row],[unit_price]]</f>
        <v>2216.2200000000003</v>
      </c>
      <c r="F3899" t="str">
        <f>_xlfn.XLOOKUP(Table29[[#This Row],[product_id]],products!A:A,products!B:B)</f>
        <v>Bread</v>
      </c>
      <c r="G3899" t="str">
        <f>_xlfn.XLOOKUP(B:B,products!A:A,products!C:C)</f>
        <v>Dairy &amp; Breakfast</v>
      </c>
      <c r="H3899" t="str">
        <f>_xlfn.XLOOKUP(Table29[[#This Row],[product_id]],products!A:A,products!D:D)</f>
        <v>Nagi, Sampath and Khurana</v>
      </c>
      <c r="I3899" s="1">
        <f>_xlfn.XLOOKUP(Table29[[#This Row],[order_id]],orders!A:A,orders!C:C)</f>
        <v>45240.567361111112</v>
      </c>
      <c r="J3899" s="3">
        <f>_xlfn.XLOOKUP(Table29[[#This Row],[order_id]],orders!A:A,orders!B:B)</f>
        <v>87213891</v>
      </c>
      <c r="K3899" s="3" t="str">
        <f>_xlfn.XLOOKUP(Table29[[#This Row],[order_id]],orders!A:A,orders!E:E)</f>
        <v>Card</v>
      </c>
      <c r="L3899" s="3" t="str">
        <f>_xlfn.XLOOKUP(Table29[[#This Row],[customer id]],customers!A:A,customers!C:C)</f>
        <v>New</v>
      </c>
    </row>
    <row r="3900" spans="1:12" x14ac:dyDescent="0.35">
      <c r="A3900" s="3">
        <v>6120818381</v>
      </c>
      <c r="B3900">
        <v>647462</v>
      </c>
      <c r="C3900">
        <v>1</v>
      </c>
      <c r="D3900" s="2">
        <v>326.42</v>
      </c>
      <c r="E3900" s="2">
        <f>Table29[[#This Row],[quantity]]*Table29[[#This Row],[unit_price]]</f>
        <v>326.42</v>
      </c>
      <c r="F3900" t="str">
        <f>_xlfn.XLOOKUP(Table29[[#This Row],[product_id]],products!A:A,products!B:B)</f>
        <v>Lotion</v>
      </c>
      <c r="G3900" t="str">
        <f>_xlfn.XLOOKUP(B:B,products!A:A,products!C:C)</f>
        <v>Personal Care</v>
      </c>
      <c r="H3900" t="str">
        <f>_xlfn.XLOOKUP(Table29[[#This Row],[product_id]],products!A:A,products!D:D)</f>
        <v>Balan, Samra and Sekhon</v>
      </c>
      <c r="I3900" s="1">
        <f>_xlfn.XLOOKUP(Table29[[#This Row],[order_id]],orders!A:A,orders!C:C)</f>
        <v>45414.019444444442</v>
      </c>
      <c r="J3900" s="3">
        <f>_xlfn.XLOOKUP(Table29[[#This Row],[order_id]],orders!A:A,orders!B:B)</f>
        <v>34768050</v>
      </c>
      <c r="K3900" s="3" t="str">
        <f>_xlfn.XLOOKUP(Table29[[#This Row],[order_id]],orders!A:A,orders!E:E)</f>
        <v>UPI</v>
      </c>
      <c r="L3900" s="3" t="str">
        <f>_xlfn.XLOOKUP(Table29[[#This Row],[customer id]],customers!A:A,customers!C:C)</f>
        <v>Inactive</v>
      </c>
    </row>
    <row r="3901" spans="1:12" x14ac:dyDescent="0.35">
      <c r="A3901" s="3">
        <v>5174370629</v>
      </c>
      <c r="B3901">
        <v>848226</v>
      </c>
      <c r="C3901">
        <v>1</v>
      </c>
      <c r="D3901" s="2">
        <v>209.59</v>
      </c>
      <c r="E3901" s="2">
        <f>Table29[[#This Row],[quantity]]*Table29[[#This Row],[unit_price]]</f>
        <v>209.59</v>
      </c>
      <c r="F3901" t="str">
        <f>_xlfn.XLOOKUP(Table29[[#This Row],[product_id]],products!A:A,products!B:B)</f>
        <v>Tomatoes</v>
      </c>
      <c r="G3901" t="str">
        <f>_xlfn.XLOOKUP(B:B,products!A:A,products!C:C)</f>
        <v>Fruits &amp; Vegetables</v>
      </c>
      <c r="H3901" t="str">
        <f>_xlfn.XLOOKUP(Table29[[#This Row],[product_id]],products!A:A,products!D:D)</f>
        <v>Barad and Sons</v>
      </c>
      <c r="I3901" s="1">
        <f>_xlfn.XLOOKUP(Table29[[#This Row],[order_id]],orders!A:A,orders!C:C)</f>
        <v>45482.118750000001</v>
      </c>
      <c r="J3901" s="3">
        <f>_xlfn.XLOOKUP(Table29[[#This Row],[order_id]],orders!A:A,orders!B:B)</f>
        <v>31156674</v>
      </c>
      <c r="K3901" s="3" t="str">
        <f>_xlfn.XLOOKUP(Table29[[#This Row],[order_id]],orders!A:A,orders!E:E)</f>
        <v>Card</v>
      </c>
      <c r="L3901" s="3" t="str">
        <f>_xlfn.XLOOKUP(Table29[[#This Row],[customer id]],customers!A:A,customers!C:C)</f>
        <v>Inactive</v>
      </c>
    </row>
    <row r="3902" spans="1:12" x14ac:dyDescent="0.35">
      <c r="A3902" s="3">
        <v>3244930036</v>
      </c>
      <c r="B3902">
        <v>300159</v>
      </c>
      <c r="C3902">
        <v>1</v>
      </c>
      <c r="D3902" s="2">
        <v>44.35</v>
      </c>
      <c r="E3902" s="2">
        <f>Table29[[#This Row],[quantity]]*Table29[[#This Row],[unit_price]]</f>
        <v>44.35</v>
      </c>
      <c r="F3902" t="str">
        <f>_xlfn.XLOOKUP(Table29[[#This Row],[product_id]],products!A:A,products!B:B)</f>
        <v>Cola</v>
      </c>
      <c r="G3902" t="str">
        <f>_xlfn.XLOOKUP(B:B,products!A:A,products!C:C)</f>
        <v>Cold Drinks &amp; Juices</v>
      </c>
      <c r="H3902" t="str">
        <f>_xlfn.XLOOKUP(Table29[[#This Row],[product_id]],products!A:A,products!D:D)</f>
        <v>Basu, Rout and Mistry</v>
      </c>
      <c r="I3902" s="1">
        <f>_xlfn.XLOOKUP(Table29[[#This Row],[order_id]],orders!A:A,orders!C:C)</f>
        <v>45061.053472222222</v>
      </c>
      <c r="J3902" s="3">
        <f>_xlfn.XLOOKUP(Table29[[#This Row],[order_id]],orders!A:A,orders!B:B)</f>
        <v>67386193</v>
      </c>
      <c r="K3902" s="3" t="str">
        <f>_xlfn.XLOOKUP(Table29[[#This Row],[order_id]],orders!A:A,orders!E:E)</f>
        <v>Cash</v>
      </c>
      <c r="L3902" s="3" t="str">
        <f>_xlfn.XLOOKUP(Table29[[#This Row],[customer id]],customers!A:A,customers!C:C)</f>
        <v>Regular</v>
      </c>
    </row>
    <row r="3903" spans="1:12" x14ac:dyDescent="0.35">
      <c r="A3903" s="3">
        <v>2976493998</v>
      </c>
      <c r="B3903">
        <v>91670</v>
      </c>
      <c r="C3903">
        <v>3</v>
      </c>
      <c r="D3903" s="2">
        <v>439.24</v>
      </c>
      <c r="E3903" s="2">
        <f>Table29[[#This Row],[quantity]]*Table29[[#This Row],[unit_price]]</f>
        <v>1317.72</v>
      </c>
      <c r="F3903" t="str">
        <f>_xlfn.XLOOKUP(Table29[[#This Row],[product_id]],products!A:A,products!B:B)</f>
        <v>Dish Soap</v>
      </c>
      <c r="G3903" t="str">
        <f>_xlfn.XLOOKUP(B:B,products!A:A,products!C:C)</f>
        <v>Household Care</v>
      </c>
      <c r="H3903" t="str">
        <f>_xlfn.XLOOKUP(Table29[[#This Row],[product_id]],products!A:A,products!D:D)</f>
        <v>Barman-Ahluwalia</v>
      </c>
      <c r="I3903" s="1">
        <f>_xlfn.XLOOKUP(Table29[[#This Row],[order_id]],orders!A:A,orders!C:C)</f>
        <v>45591.359722222223</v>
      </c>
      <c r="J3903" s="3">
        <f>_xlfn.XLOOKUP(Table29[[#This Row],[order_id]],orders!A:A,orders!B:B)</f>
        <v>820740</v>
      </c>
      <c r="K3903" s="3" t="str">
        <f>_xlfn.XLOOKUP(Table29[[#This Row],[order_id]],orders!A:A,orders!E:E)</f>
        <v>Card</v>
      </c>
      <c r="L3903" s="3" t="str">
        <f>_xlfn.XLOOKUP(Table29[[#This Row],[customer id]],customers!A:A,customers!C:C)</f>
        <v>Premium</v>
      </c>
    </row>
    <row r="3904" spans="1:12" x14ac:dyDescent="0.35">
      <c r="A3904" s="3">
        <v>7971593791</v>
      </c>
      <c r="B3904">
        <v>146840</v>
      </c>
      <c r="C3904">
        <v>1</v>
      </c>
      <c r="D3904" s="2">
        <v>786.85</v>
      </c>
      <c r="E3904" s="2">
        <f>Table29[[#This Row],[quantity]]*Table29[[#This Row],[unit_price]]</f>
        <v>786.85</v>
      </c>
      <c r="F3904" t="str">
        <f>_xlfn.XLOOKUP(Table29[[#This Row],[product_id]],products!A:A,products!B:B)</f>
        <v>Bread</v>
      </c>
      <c r="G3904" t="str">
        <f>_xlfn.XLOOKUP(B:B,products!A:A,products!C:C)</f>
        <v>Dairy &amp; Breakfast</v>
      </c>
      <c r="H3904" t="str">
        <f>_xlfn.XLOOKUP(Table29[[#This Row],[product_id]],products!A:A,products!D:D)</f>
        <v>Bains, Deol and Vaidya</v>
      </c>
      <c r="I3904" s="1">
        <f>_xlfn.XLOOKUP(Table29[[#This Row],[order_id]],orders!A:A,orders!C:C)</f>
        <v>45091.188194444447</v>
      </c>
      <c r="J3904" s="3">
        <f>_xlfn.XLOOKUP(Table29[[#This Row],[order_id]],orders!A:A,orders!B:B)</f>
        <v>92209869</v>
      </c>
      <c r="K3904" s="3" t="str">
        <f>_xlfn.XLOOKUP(Table29[[#This Row],[order_id]],orders!A:A,orders!E:E)</f>
        <v>Wallet</v>
      </c>
      <c r="L3904" s="3" t="str">
        <f>_xlfn.XLOOKUP(Table29[[#This Row],[customer id]],customers!A:A,customers!C:C)</f>
        <v>Regular</v>
      </c>
    </row>
    <row r="3905" spans="1:12" x14ac:dyDescent="0.35">
      <c r="A3905" s="3">
        <v>4052544342</v>
      </c>
      <c r="B3905">
        <v>222892</v>
      </c>
      <c r="C3905">
        <v>1</v>
      </c>
      <c r="D3905" s="2">
        <v>869.22</v>
      </c>
      <c r="E3905" s="2">
        <f>Table29[[#This Row],[quantity]]*Table29[[#This Row],[unit_price]]</f>
        <v>869.22</v>
      </c>
      <c r="F3905" t="str">
        <f>_xlfn.XLOOKUP(Table29[[#This Row],[product_id]],products!A:A,products!B:B)</f>
        <v>Tomatoes</v>
      </c>
      <c r="G3905" t="str">
        <f>_xlfn.XLOOKUP(B:B,products!A:A,products!C:C)</f>
        <v>Fruits &amp; Vegetables</v>
      </c>
      <c r="H3905" t="str">
        <f>_xlfn.XLOOKUP(Table29[[#This Row],[product_id]],products!A:A,products!D:D)</f>
        <v>Ramakrishnan-Ghose</v>
      </c>
      <c r="I3905" s="1">
        <f>_xlfn.XLOOKUP(Table29[[#This Row],[order_id]],orders!A:A,orders!C:C)</f>
        <v>45412.765972222223</v>
      </c>
      <c r="J3905" s="3">
        <f>_xlfn.XLOOKUP(Table29[[#This Row],[order_id]],orders!A:A,orders!B:B)</f>
        <v>58214883</v>
      </c>
      <c r="K3905" s="3" t="str">
        <f>_xlfn.XLOOKUP(Table29[[#This Row],[order_id]],orders!A:A,orders!E:E)</f>
        <v>Cash</v>
      </c>
      <c r="L3905" s="3" t="str">
        <f>_xlfn.XLOOKUP(Table29[[#This Row],[customer id]],customers!A:A,customers!C:C)</f>
        <v>Regular</v>
      </c>
    </row>
    <row r="3906" spans="1:12" x14ac:dyDescent="0.35">
      <c r="A3906" s="3">
        <v>6264003424</v>
      </c>
      <c r="B3906">
        <v>739448</v>
      </c>
      <c r="C3906">
        <v>2</v>
      </c>
      <c r="D3906" s="2">
        <v>755.66</v>
      </c>
      <c r="E3906" s="2">
        <f>Table29[[#This Row],[quantity]]*Table29[[#This Row],[unit_price]]</f>
        <v>1511.32</v>
      </c>
      <c r="F3906" t="str">
        <f>_xlfn.XLOOKUP(Table29[[#This Row],[product_id]],products!A:A,products!B:B)</f>
        <v>Dish Soap</v>
      </c>
      <c r="G3906" t="str">
        <f>_xlfn.XLOOKUP(B:B,products!A:A,products!C:C)</f>
        <v>Household Care</v>
      </c>
      <c r="H3906" t="str">
        <f>_xlfn.XLOOKUP(Table29[[#This Row],[product_id]],products!A:A,products!D:D)</f>
        <v>Mand-Choudhry</v>
      </c>
      <c r="I3906" s="1">
        <f>_xlfn.XLOOKUP(Table29[[#This Row],[order_id]],orders!A:A,orders!C:C)</f>
        <v>45507.477777777778</v>
      </c>
      <c r="J3906" s="3">
        <f>_xlfn.XLOOKUP(Table29[[#This Row],[order_id]],orders!A:A,orders!B:B)</f>
        <v>26863280</v>
      </c>
      <c r="K3906" s="3" t="str">
        <f>_xlfn.XLOOKUP(Table29[[#This Row],[order_id]],orders!A:A,orders!E:E)</f>
        <v>UPI</v>
      </c>
      <c r="L3906" s="3" t="str">
        <f>_xlfn.XLOOKUP(Table29[[#This Row],[customer id]],customers!A:A,customers!C:C)</f>
        <v>Inactive</v>
      </c>
    </row>
    <row r="3907" spans="1:12" x14ac:dyDescent="0.35">
      <c r="A3907" s="3">
        <v>3436107152</v>
      </c>
      <c r="B3907">
        <v>378230</v>
      </c>
      <c r="C3907">
        <v>1</v>
      </c>
      <c r="D3907" s="2">
        <v>166.42</v>
      </c>
      <c r="E3907" s="2">
        <f>Table29[[#This Row],[quantity]]*Table29[[#This Row],[unit_price]]</f>
        <v>166.42</v>
      </c>
      <c r="F3907" t="str">
        <f>_xlfn.XLOOKUP(Table29[[#This Row],[product_id]],products!A:A,products!B:B)</f>
        <v>Nuts</v>
      </c>
      <c r="G3907" t="str">
        <f>_xlfn.XLOOKUP(B:B,products!A:A,products!C:C)</f>
        <v>Snacks &amp; Munchies</v>
      </c>
      <c r="H3907" t="str">
        <f>_xlfn.XLOOKUP(Table29[[#This Row],[product_id]],products!A:A,products!D:D)</f>
        <v>Kala-Vig</v>
      </c>
      <c r="I3907" s="1">
        <f>_xlfn.XLOOKUP(Table29[[#This Row],[order_id]],orders!A:A,orders!C:C)</f>
        <v>45386.761111111111</v>
      </c>
      <c r="J3907" s="3">
        <f>_xlfn.XLOOKUP(Table29[[#This Row],[order_id]],orders!A:A,orders!B:B)</f>
        <v>64141971</v>
      </c>
      <c r="K3907" s="3" t="str">
        <f>_xlfn.XLOOKUP(Table29[[#This Row],[order_id]],orders!A:A,orders!E:E)</f>
        <v>UPI</v>
      </c>
      <c r="L3907" s="3" t="str">
        <f>_xlfn.XLOOKUP(Table29[[#This Row],[customer id]],customers!A:A,customers!C:C)</f>
        <v>Premium</v>
      </c>
    </row>
    <row r="3908" spans="1:12" x14ac:dyDescent="0.35">
      <c r="A3908" s="3">
        <v>8546631319</v>
      </c>
      <c r="B3908">
        <v>863930</v>
      </c>
      <c r="C3908">
        <v>2</v>
      </c>
      <c r="D3908" s="2">
        <v>242.57</v>
      </c>
      <c r="E3908" s="2">
        <f>Table29[[#This Row],[quantity]]*Table29[[#This Row],[unit_price]]</f>
        <v>485.14</v>
      </c>
      <c r="F3908" t="str">
        <f>_xlfn.XLOOKUP(Table29[[#This Row],[product_id]],products!A:A,products!B:B)</f>
        <v>Shampoo</v>
      </c>
      <c r="G3908" t="str">
        <f>_xlfn.XLOOKUP(B:B,products!A:A,products!C:C)</f>
        <v>Personal Care</v>
      </c>
      <c r="H3908" t="str">
        <f>_xlfn.XLOOKUP(Table29[[#This Row],[product_id]],products!A:A,products!D:D)</f>
        <v>Sathe, Agarwal and Dhar</v>
      </c>
      <c r="I3908" s="1">
        <f>_xlfn.XLOOKUP(Table29[[#This Row],[order_id]],orders!A:A,orders!C:C)</f>
        <v>45229.779166666667</v>
      </c>
      <c r="J3908" s="3">
        <f>_xlfn.XLOOKUP(Table29[[#This Row],[order_id]],orders!A:A,orders!B:B)</f>
        <v>10541231</v>
      </c>
      <c r="K3908" s="3" t="str">
        <f>_xlfn.XLOOKUP(Table29[[#This Row],[order_id]],orders!A:A,orders!E:E)</f>
        <v>Wallet</v>
      </c>
      <c r="L3908" s="3" t="str">
        <f>_xlfn.XLOOKUP(Table29[[#This Row],[customer id]],customers!A:A,customers!C:C)</f>
        <v>Premium</v>
      </c>
    </row>
    <row r="3909" spans="1:12" x14ac:dyDescent="0.35">
      <c r="A3909" s="3">
        <v>640960551</v>
      </c>
      <c r="B3909">
        <v>52729</v>
      </c>
      <c r="C3909">
        <v>1</v>
      </c>
      <c r="D3909" s="2">
        <v>316.02</v>
      </c>
      <c r="E3909" s="2">
        <f>Table29[[#This Row],[quantity]]*Table29[[#This Row],[unit_price]]</f>
        <v>316.02</v>
      </c>
      <c r="F3909" t="str">
        <f>_xlfn.XLOOKUP(Table29[[#This Row],[product_id]],products!A:A,products!B:B)</f>
        <v>Cat Food</v>
      </c>
      <c r="G3909" t="str">
        <f>_xlfn.XLOOKUP(B:B,products!A:A,products!C:C)</f>
        <v>Pet Care</v>
      </c>
      <c r="H3909" t="str">
        <f>_xlfn.XLOOKUP(Table29[[#This Row],[product_id]],products!A:A,products!D:D)</f>
        <v>Saini LLC</v>
      </c>
      <c r="I3909" s="1">
        <f>_xlfn.XLOOKUP(Table29[[#This Row],[order_id]],orders!A:A,orders!C:C)</f>
        <v>45086.118055555555</v>
      </c>
      <c r="J3909" s="3">
        <f>_xlfn.XLOOKUP(Table29[[#This Row],[order_id]],orders!A:A,orders!B:B)</f>
        <v>34237583</v>
      </c>
      <c r="K3909" s="3" t="str">
        <f>_xlfn.XLOOKUP(Table29[[#This Row],[order_id]],orders!A:A,orders!E:E)</f>
        <v>Cash</v>
      </c>
      <c r="L3909" s="3" t="str">
        <f>_xlfn.XLOOKUP(Table29[[#This Row],[customer id]],customers!A:A,customers!C:C)</f>
        <v>New</v>
      </c>
    </row>
    <row r="3910" spans="1:12" x14ac:dyDescent="0.35">
      <c r="A3910" s="3">
        <v>1141173434</v>
      </c>
      <c r="B3910">
        <v>53833</v>
      </c>
      <c r="C3910">
        <v>1</v>
      </c>
      <c r="D3910" s="2">
        <v>134.69</v>
      </c>
      <c r="E3910" s="2">
        <f>Table29[[#This Row],[quantity]]*Table29[[#This Row],[unit_price]]</f>
        <v>134.69</v>
      </c>
      <c r="F3910" t="str">
        <f>_xlfn.XLOOKUP(Table29[[#This Row],[product_id]],products!A:A,products!B:B)</f>
        <v>Rice</v>
      </c>
      <c r="G3910" t="str">
        <f>_xlfn.XLOOKUP(B:B,products!A:A,products!C:C)</f>
        <v>Grocery &amp; Staples</v>
      </c>
      <c r="H3910" t="str">
        <f>_xlfn.XLOOKUP(Table29[[#This Row],[product_id]],products!A:A,products!D:D)</f>
        <v>Tella-Master</v>
      </c>
      <c r="I3910" s="1">
        <f>_xlfn.XLOOKUP(Table29[[#This Row],[order_id]],orders!A:A,orders!C:C)</f>
        <v>45254.183333333334</v>
      </c>
      <c r="J3910" s="3">
        <f>_xlfn.XLOOKUP(Table29[[#This Row],[order_id]],orders!A:A,orders!B:B)</f>
        <v>5961261</v>
      </c>
      <c r="K3910" s="3" t="str">
        <f>_xlfn.XLOOKUP(Table29[[#This Row],[order_id]],orders!A:A,orders!E:E)</f>
        <v>Wallet</v>
      </c>
      <c r="L3910" s="3" t="str">
        <f>_xlfn.XLOOKUP(Table29[[#This Row],[customer id]],customers!A:A,customers!C:C)</f>
        <v>Premium</v>
      </c>
    </row>
    <row r="3911" spans="1:12" x14ac:dyDescent="0.35">
      <c r="A3911" s="3">
        <v>528309380</v>
      </c>
      <c r="B3911">
        <v>118820</v>
      </c>
      <c r="C3911">
        <v>2</v>
      </c>
      <c r="D3911" s="2">
        <v>12.32</v>
      </c>
      <c r="E3911" s="2">
        <f>Table29[[#This Row],[quantity]]*Table29[[#This Row],[unit_price]]</f>
        <v>24.64</v>
      </c>
      <c r="F3911" t="str">
        <f>_xlfn.XLOOKUP(Table29[[#This Row],[product_id]],products!A:A,products!B:B)</f>
        <v>Iced Tea</v>
      </c>
      <c r="G3911" t="str">
        <f>_xlfn.XLOOKUP(B:B,products!A:A,products!C:C)</f>
        <v>Cold Drinks &amp; Juices</v>
      </c>
      <c r="H3911" t="str">
        <f>_xlfn.XLOOKUP(Table29[[#This Row],[product_id]],products!A:A,products!D:D)</f>
        <v>Warrior, Ravel and Amble</v>
      </c>
      <c r="I3911" s="1">
        <f>_xlfn.XLOOKUP(Table29[[#This Row],[order_id]],orders!A:A,orders!C:C)</f>
        <v>45412.457638888889</v>
      </c>
      <c r="J3911" s="3">
        <f>_xlfn.XLOOKUP(Table29[[#This Row],[order_id]],orders!A:A,orders!B:B)</f>
        <v>52409516</v>
      </c>
      <c r="K3911" s="3" t="str">
        <f>_xlfn.XLOOKUP(Table29[[#This Row],[order_id]],orders!A:A,orders!E:E)</f>
        <v>Wallet</v>
      </c>
      <c r="L3911" s="3" t="str">
        <f>_xlfn.XLOOKUP(Table29[[#This Row],[customer id]],customers!A:A,customers!C:C)</f>
        <v>Inactive</v>
      </c>
    </row>
    <row r="3912" spans="1:12" x14ac:dyDescent="0.35">
      <c r="A3912" s="3">
        <v>2387509904</v>
      </c>
      <c r="B3912">
        <v>107548</v>
      </c>
      <c r="C3912">
        <v>2</v>
      </c>
      <c r="D3912" s="2">
        <v>891.6</v>
      </c>
      <c r="E3912" s="2">
        <f>Table29[[#This Row],[quantity]]*Table29[[#This Row],[unit_price]]</f>
        <v>1783.2</v>
      </c>
      <c r="F3912" t="str">
        <f>_xlfn.XLOOKUP(Table29[[#This Row],[product_id]],products!A:A,products!B:B)</f>
        <v>Cola</v>
      </c>
      <c r="G3912" t="str">
        <f>_xlfn.XLOOKUP(B:B,products!A:A,products!C:C)</f>
        <v>Cold Drinks &amp; Juices</v>
      </c>
      <c r="H3912" t="str">
        <f>_xlfn.XLOOKUP(Table29[[#This Row],[product_id]],products!A:A,products!D:D)</f>
        <v>Bhandari, Bhasin and Palan</v>
      </c>
      <c r="I3912" s="1">
        <f>_xlfn.XLOOKUP(Table29[[#This Row],[order_id]],orders!A:A,orders!C:C)</f>
        <v>45499.000694444447</v>
      </c>
      <c r="J3912" s="3">
        <f>_xlfn.XLOOKUP(Table29[[#This Row],[order_id]],orders!A:A,orders!B:B)</f>
        <v>63310076</v>
      </c>
      <c r="K3912" s="3" t="str">
        <f>_xlfn.XLOOKUP(Table29[[#This Row],[order_id]],orders!A:A,orders!E:E)</f>
        <v>Card</v>
      </c>
      <c r="L3912" s="3" t="str">
        <f>_xlfn.XLOOKUP(Table29[[#This Row],[customer id]],customers!A:A,customers!C:C)</f>
        <v>Regular</v>
      </c>
    </row>
    <row r="3913" spans="1:12" x14ac:dyDescent="0.35">
      <c r="A3913" s="3">
        <v>6791931269</v>
      </c>
      <c r="B3913">
        <v>567671</v>
      </c>
      <c r="C3913">
        <v>3</v>
      </c>
      <c r="D3913" s="2">
        <v>418.48</v>
      </c>
      <c r="E3913" s="2">
        <f>Table29[[#This Row],[quantity]]*Table29[[#This Row],[unit_price]]</f>
        <v>1255.44</v>
      </c>
      <c r="F3913" t="str">
        <f>_xlfn.XLOOKUP(Table29[[#This Row],[product_id]],products!A:A,products!B:B)</f>
        <v>Biscuits</v>
      </c>
      <c r="G3913" t="str">
        <f>_xlfn.XLOOKUP(B:B,products!A:A,products!C:C)</f>
        <v>Snacks &amp; Munchies</v>
      </c>
      <c r="H3913" t="str">
        <f>_xlfn.XLOOKUP(Table29[[#This Row],[product_id]],products!A:A,products!D:D)</f>
        <v>Nagar LLC</v>
      </c>
      <c r="I3913" s="1">
        <f>_xlfn.XLOOKUP(Table29[[#This Row],[order_id]],orders!A:A,orders!C:C)</f>
        <v>45478.063888888886</v>
      </c>
      <c r="J3913" s="3">
        <f>_xlfn.XLOOKUP(Table29[[#This Row],[order_id]],orders!A:A,orders!B:B)</f>
        <v>38133873</v>
      </c>
      <c r="K3913" s="3" t="str">
        <f>_xlfn.XLOOKUP(Table29[[#This Row],[order_id]],orders!A:A,orders!E:E)</f>
        <v>Wallet</v>
      </c>
      <c r="L3913" s="3" t="str">
        <f>_xlfn.XLOOKUP(Table29[[#This Row],[customer id]],customers!A:A,customers!C:C)</f>
        <v>Premium</v>
      </c>
    </row>
    <row r="3914" spans="1:12" x14ac:dyDescent="0.35">
      <c r="A3914" s="3">
        <v>4063689432</v>
      </c>
      <c r="B3914">
        <v>837480</v>
      </c>
      <c r="C3914">
        <v>1</v>
      </c>
      <c r="D3914" s="2">
        <v>217.4</v>
      </c>
      <c r="E3914" s="2">
        <f>Table29[[#This Row],[quantity]]*Table29[[#This Row],[unit_price]]</f>
        <v>217.4</v>
      </c>
      <c r="F3914" t="str">
        <f>_xlfn.XLOOKUP(Table29[[#This Row],[product_id]],products!A:A,products!B:B)</f>
        <v>Cough Syrup</v>
      </c>
      <c r="G3914" t="str">
        <f>_xlfn.XLOOKUP(B:B,products!A:A,products!C:C)</f>
        <v>Pharmacy</v>
      </c>
      <c r="H3914" t="str">
        <f>_xlfn.XLOOKUP(Table29[[#This Row],[product_id]],products!A:A,products!D:D)</f>
        <v>Edwin and Sons</v>
      </c>
      <c r="I3914" s="1">
        <f>_xlfn.XLOOKUP(Table29[[#This Row],[order_id]],orders!A:A,orders!C:C)</f>
        <v>45213.137499999997</v>
      </c>
      <c r="J3914" s="3">
        <f>_xlfn.XLOOKUP(Table29[[#This Row],[order_id]],orders!A:A,orders!B:B)</f>
        <v>6025470</v>
      </c>
      <c r="K3914" s="3" t="str">
        <f>_xlfn.XLOOKUP(Table29[[#This Row],[order_id]],orders!A:A,orders!E:E)</f>
        <v>Cash</v>
      </c>
      <c r="L3914" s="3" t="str">
        <f>_xlfn.XLOOKUP(Table29[[#This Row],[customer id]],customers!A:A,customers!C:C)</f>
        <v>Premium</v>
      </c>
    </row>
    <row r="3915" spans="1:12" x14ac:dyDescent="0.35">
      <c r="A3915" s="3">
        <v>1206887762</v>
      </c>
      <c r="B3915">
        <v>366066</v>
      </c>
      <c r="C3915">
        <v>2</v>
      </c>
      <c r="D3915" s="2">
        <v>918.58</v>
      </c>
      <c r="E3915" s="2">
        <f>Table29[[#This Row],[quantity]]*Table29[[#This Row],[unit_price]]</f>
        <v>1837.16</v>
      </c>
      <c r="F3915" t="str">
        <f>_xlfn.XLOOKUP(Table29[[#This Row],[product_id]],products!A:A,products!B:B)</f>
        <v>Soap</v>
      </c>
      <c r="G3915" t="str">
        <f>_xlfn.XLOOKUP(B:B,products!A:A,products!C:C)</f>
        <v>Personal Care</v>
      </c>
      <c r="H3915" t="str">
        <f>_xlfn.XLOOKUP(Table29[[#This Row],[product_id]],products!A:A,products!D:D)</f>
        <v>Mandal LLC</v>
      </c>
      <c r="I3915" s="1">
        <f>_xlfn.XLOOKUP(Table29[[#This Row],[order_id]],orders!A:A,orders!C:C)</f>
        <v>45462.044444444444</v>
      </c>
      <c r="J3915" s="3">
        <f>_xlfn.XLOOKUP(Table29[[#This Row],[order_id]],orders!A:A,orders!B:B)</f>
        <v>59909004</v>
      </c>
      <c r="K3915" s="3" t="str">
        <f>_xlfn.XLOOKUP(Table29[[#This Row],[order_id]],orders!A:A,orders!E:E)</f>
        <v>Wallet</v>
      </c>
      <c r="L3915" s="3" t="str">
        <f>_xlfn.XLOOKUP(Table29[[#This Row],[customer id]],customers!A:A,customers!C:C)</f>
        <v>New</v>
      </c>
    </row>
    <row r="3916" spans="1:12" x14ac:dyDescent="0.35">
      <c r="A3916" s="3">
        <v>6409437174</v>
      </c>
      <c r="B3916">
        <v>767398</v>
      </c>
      <c r="C3916">
        <v>3</v>
      </c>
      <c r="D3916" s="2">
        <v>22.14</v>
      </c>
      <c r="E3916" s="2">
        <f>Table29[[#This Row],[quantity]]*Table29[[#This Row],[unit_price]]</f>
        <v>66.42</v>
      </c>
      <c r="F3916" t="str">
        <f>_xlfn.XLOOKUP(Table29[[#This Row],[product_id]],products!A:A,products!B:B)</f>
        <v>Dish Soap</v>
      </c>
      <c r="G3916" t="str">
        <f>_xlfn.XLOOKUP(B:B,products!A:A,products!C:C)</f>
        <v>Household Care</v>
      </c>
      <c r="H3916" t="str">
        <f>_xlfn.XLOOKUP(Table29[[#This Row],[product_id]],products!A:A,products!D:D)</f>
        <v>Arya, Sundaram and Pingle</v>
      </c>
      <c r="I3916" s="1">
        <f>_xlfn.XLOOKUP(Table29[[#This Row],[order_id]],orders!A:A,orders!C:C)</f>
        <v>45266.541666666664</v>
      </c>
      <c r="J3916" s="3">
        <f>_xlfn.XLOOKUP(Table29[[#This Row],[order_id]],orders!A:A,orders!B:B)</f>
        <v>3399251</v>
      </c>
      <c r="K3916" s="3" t="str">
        <f>_xlfn.XLOOKUP(Table29[[#This Row],[order_id]],orders!A:A,orders!E:E)</f>
        <v>Wallet</v>
      </c>
      <c r="L3916" s="3" t="str">
        <f>_xlfn.XLOOKUP(Table29[[#This Row],[customer id]],customers!A:A,customers!C:C)</f>
        <v>New</v>
      </c>
    </row>
    <row r="3917" spans="1:12" x14ac:dyDescent="0.35">
      <c r="A3917" s="3">
        <v>1355164713</v>
      </c>
      <c r="B3917">
        <v>131937</v>
      </c>
      <c r="C3917">
        <v>3</v>
      </c>
      <c r="D3917" s="2">
        <v>287.81</v>
      </c>
      <c r="E3917" s="2">
        <f>Table29[[#This Row],[quantity]]*Table29[[#This Row],[unit_price]]</f>
        <v>863.43000000000006</v>
      </c>
      <c r="F3917" t="str">
        <f>_xlfn.XLOOKUP(Table29[[#This Row],[product_id]],products!A:A,products!B:B)</f>
        <v>Frozen Pizza</v>
      </c>
      <c r="G3917" t="str">
        <f>_xlfn.XLOOKUP(B:B,products!A:A,products!C:C)</f>
        <v>Instant &amp; Frozen Food</v>
      </c>
      <c r="H3917" t="str">
        <f>_xlfn.XLOOKUP(Table29[[#This Row],[product_id]],products!A:A,products!D:D)</f>
        <v>Varkey, Devi and Ganguly</v>
      </c>
      <c r="I3917" s="1">
        <f>_xlfn.XLOOKUP(Table29[[#This Row],[order_id]],orders!A:A,orders!C:C)</f>
        <v>45172.635416666664</v>
      </c>
      <c r="J3917" s="3">
        <f>_xlfn.XLOOKUP(Table29[[#This Row],[order_id]],orders!A:A,orders!B:B)</f>
        <v>28995786</v>
      </c>
      <c r="K3917" s="3" t="str">
        <f>_xlfn.XLOOKUP(Table29[[#This Row],[order_id]],orders!A:A,orders!E:E)</f>
        <v>Card</v>
      </c>
      <c r="L3917" s="3" t="str">
        <f>_xlfn.XLOOKUP(Table29[[#This Row],[customer id]],customers!A:A,customers!C:C)</f>
        <v>Inactive</v>
      </c>
    </row>
    <row r="3918" spans="1:12" x14ac:dyDescent="0.35">
      <c r="A3918" s="3">
        <v>2604772138</v>
      </c>
      <c r="B3918">
        <v>36412</v>
      </c>
      <c r="C3918">
        <v>2</v>
      </c>
      <c r="D3918" s="2">
        <v>397.68</v>
      </c>
      <c r="E3918" s="2">
        <f>Table29[[#This Row],[quantity]]*Table29[[#This Row],[unit_price]]</f>
        <v>795.36</v>
      </c>
      <c r="F3918" t="str">
        <f>_xlfn.XLOOKUP(Table29[[#This Row],[product_id]],products!A:A,products!B:B)</f>
        <v>Dish Soap</v>
      </c>
      <c r="G3918" t="str">
        <f>_xlfn.XLOOKUP(B:B,products!A:A,products!C:C)</f>
        <v>Household Care</v>
      </c>
      <c r="H3918" t="str">
        <f>_xlfn.XLOOKUP(Table29[[#This Row],[product_id]],products!A:A,products!D:D)</f>
        <v>Muni-Shankar</v>
      </c>
      <c r="I3918" s="1">
        <f>_xlfn.XLOOKUP(Table29[[#This Row],[order_id]],orders!A:A,orders!C:C)</f>
        <v>45433.476388888892</v>
      </c>
      <c r="J3918" s="3">
        <f>_xlfn.XLOOKUP(Table29[[#This Row],[order_id]],orders!A:A,orders!B:B)</f>
        <v>15144290</v>
      </c>
      <c r="K3918" s="3" t="str">
        <f>_xlfn.XLOOKUP(Table29[[#This Row],[order_id]],orders!A:A,orders!E:E)</f>
        <v>Cash</v>
      </c>
      <c r="L3918" s="3" t="str">
        <f>_xlfn.XLOOKUP(Table29[[#This Row],[customer id]],customers!A:A,customers!C:C)</f>
        <v>New</v>
      </c>
    </row>
    <row r="3919" spans="1:12" x14ac:dyDescent="0.35">
      <c r="A3919" s="3">
        <v>5868093790</v>
      </c>
      <c r="B3919">
        <v>67197</v>
      </c>
      <c r="C3919">
        <v>2</v>
      </c>
      <c r="D3919" s="2">
        <v>552.20000000000005</v>
      </c>
      <c r="E3919" s="2">
        <f>Table29[[#This Row],[quantity]]*Table29[[#This Row],[unit_price]]</f>
        <v>1104.4000000000001</v>
      </c>
      <c r="F3919" t="str">
        <f>_xlfn.XLOOKUP(Table29[[#This Row],[product_id]],products!A:A,products!B:B)</f>
        <v>Butter</v>
      </c>
      <c r="G3919" t="str">
        <f>_xlfn.XLOOKUP(B:B,products!A:A,products!C:C)</f>
        <v>Dairy &amp; Breakfast</v>
      </c>
      <c r="H3919" t="str">
        <f>_xlfn.XLOOKUP(Table29[[#This Row],[product_id]],products!A:A,products!D:D)</f>
        <v>Shetty-Bora</v>
      </c>
      <c r="I3919" s="1">
        <f>_xlfn.XLOOKUP(Table29[[#This Row],[order_id]],orders!A:A,orders!C:C)</f>
        <v>45021.996527777781</v>
      </c>
      <c r="J3919" s="3">
        <f>_xlfn.XLOOKUP(Table29[[#This Row],[order_id]],orders!A:A,orders!B:B)</f>
        <v>61618079</v>
      </c>
      <c r="K3919" s="3" t="str">
        <f>_xlfn.XLOOKUP(Table29[[#This Row],[order_id]],orders!A:A,orders!E:E)</f>
        <v>Card</v>
      </c>
      <c r="L3919" s="3" t="str">
        <f>_xlfn.XLOOKUP(Table29[[#This Row],[customer id]],customers!A:A,customers!C:C)</f>
        <v>Inactive</v>
      </c>
    </row>
    <row r="3920" spans="1:12" x14ac:dyDescent="0.35">
      <c r="A3920" s="3">
        <v>10161194</v>
      </c>
      <c r="B3920">
        <v>382511</v>
      </c>
      <c r="C3920">
        <v>1</v>
      </c>
      <c r="D3920" s="2">
        <v>702.54</v>
      </c>
      <c r="E3920" s="2">
        <f>Table29[[#This Row],[quantity]]*Table29[[#This Row],[unit_price]]</f>
        <v>702.54</v>
      </c>
      <c r="F3920" t="str">
        <f>_xlfn.XLOOKUP(Table29[[#This Row],[product_id]],products!A:A,products!B:B)</f>
        <v>Butter</v>
      </c>
      <c r="G3920" t="str">
        <f>_xlfn.XLOOKUP(B:B,products!A:A,products!C:C)</f>
        <v>Dairy &amp; Breakfast</v>
      </c>
      <c r="H3920" t="str">
        <f>_xlfn.XLOOKUP(Table29[[#This Row],[product_id]],products!A:A,products!D:D)</f>
        <v>Bora-Thakkar</v>
      </c>
      <c r="I3920" s="1">
        <f>_xlfn.XLOOKUP(Table29[[#This Row],[order_id]],orders!A:A,orders!C:C)</f>
        <v>45284.965277777781</v>
      </c>
      <c r="J3920" s="3">
        <f>_xlfn.XLOOKUP(Table29[[#This Row],[order_id]],orders!A:A,orders!B:B)</f>
        <v>63238941</v>
      </c>
      <c r="K3920" s="3" t="str">
        <f>_xlfn.XLOOKUP(Table29[[#This Row],[order_id]],orders!A:A,orders!E:E)</f>
        <v>Card</v>
      </c>
      <c r="L3920" s="3" t="str">
        <f>_xlfn.XLOOKUP(Table29[[#This Row],[customer id]],customers!A:A,customers!C:C)</f>
        <v>Regular</v>
      </c>
    </row>
    <row r="3921" spans="1:12" x14ac:dyDescent="0.35">
      <c r="A3921" s="3">
        <v>8930380639</v>
      </c>
      <c r="B3921">
        <v>107548</v>
      </c>
      <c r="C3921">
        <v>1</v>
      </c>
      <c r="D3921" s="2">
        <v>891.6</v>
      </c>
      <c r="E3921" s="2">
        <f>Table29[[#This Row],[quantity]]*Table29[[#This Row],[unit_price]]</f>
        <v>891.6</v>
      </c>
      <c r="F3921" t="str">
        <f>_xlfn.XLOOKUP(Table29[[#This Row],[product_id]],products!A:A,products!B:B)</f>
        <v>Cola</v>
      </c>
      <c r="G3921" t="str">
        <f>_xlfn.XLOOKUP(B:B,products!A:A,products!C:C)</f>
        <v>Cold Drinks &amp; Juices</v>
      </c>
      <c r="H3921" t="str">
        <f>_xlfn.XLOOKUP(Table29[[#This Row],[product_id]],products!A:A,products!D:D)</f>
        <v>Bhandari, Bhasin and Palan</v>
      </c>
      <c r="I3921" s="1">
        <f>_xlfn.XLOOKUP(Table29[[#This Row],[order_id]],orders!A:A,orders!C:C)</f>
        <v>45202.118750000001</v>
      </c>
      <c r="J3921" s="3">
        <f>_xlfn.XLOOKUP(Table29[[#This Row],[order_id]],orders!A:A,orders!B:B)</f>
        <v>98540377</v>
      </c>
      <c r="K3921" s="3" t="str">
        <f>_xlfn.XLOOKUP(Table29[[#This Row],[order_id]],orders!A:A,orders!E:E)</f>
        <v>UPI</v>
      </c>
      <c r="L3921" s="3" t="str">
        <f>_xlfn.XLOOKUP(Table29[[#This Row],[customer id]],customers!A:A,customers!C:C)</f>
        <v>Regular</v>
      </c>
    </row>
    <row r="3922" spans="1:12" x14ac:dyDescent="0.35">
      <c r="A3922" s="3">
        <v>2247940574</v>
      </c>
      <c r="B3922">
        <v>679284</v>
      </c>
      <c r="C3922">
        <v>3</v>
      </c>
      <c r="D3922" s="2">
        <v>877.89</v>
      </c>
      <c r="E3922" s="2">
        <f>Table29[[#This Row],[quantity]]*Table29[[#This Row],[unit_price]]</f>
        <v>2633.67</v>
      </c>
      <c r="F3922" t="str">
        <f>_xlfn.XLOOKUP(Table29[[#This Row],[product_id]],products!A:A,products!B:B)</f>
        <v>Cough Syrup</v>
      </c>
      <c r="G3922" t="str">
        <f>_xlfn.XLOOKUP(B:B,products!A:A,products!C:C)</f>
        <v>Pharmacy</v>
      </c>
      <c r="H3922" t="str">
        <f>_xlfn.XLOOKUP(Table29[[#This Row],[product_id]],products!A:A,products!D:D)</f>
        <v>Pant LLC</v>
      </c>
      <c r="I3922" s="1">
        <f>_xlfn.XLOOKUP(Table29[[#This Row],[order_id]],orders!A:A,orders!C:C)</f>
        <v>45391.320833333331</v>
      </c>
      <c r="J3922" s="3">
        <f>_xlfn.XLOOKUP(Table29[[#This Row],[order_id]],orders!A:A,orders!B:B)</f>
        <v>11202130</v>
      </c>
      <c r="K3922" s="3" t="str">
        <f>_xlfn.XLOOKUP(Table29[[#This Row],[order_id]],orders!A:A,orders!E:E)</f>
        <v>Card</v>
      </c>
      <c r="L3922" s="3" t="str">
        <f>_xlfn.XLOOKUP(Table29[[#This Row],[customer id]],customers!A:A,customers!C:C)</f>
        <v>Premium</v>
      </c>
    </row>
    <row r="3923" spans="1:12" x14ac:dyDescent="0.35">
      <c r="A3923" s="3">
        <v>6190907327</v>
      </c>
      <c r="B3923">
        <v>18035</v>
      </c>
      <c r="C3923">
        <v>3</v>
      </c>
      <c r="D3923" s="2">
        <v>968.94</v>
      </c>
      <c r="E3923" s="2">
        <f>Table29[[#This Row],[quantity]]*Table29[[#This Row],[unit_price]]</f>
        <v>2906.82</v>
      </c>
      <c r="F3923" t="str">
        <f>_xlfn.XLOOKUP(Table29[[#This Row],[product_id]],products!A:A,products!B:B)</f>
        <v>Dish Soap</v>
      </c>
      <c r="G3923" t="str">
        <f>_xlfn.XLOOKUP(B:B,products!A:A,products!C:C)</f>
        <v>Household Care</v>
      </c>
      <c r="H3923" t="str">
        <f>_xlfn.XLOOKUP(Table29[[#This Row],[product_id]],products!A:A,products!D:D)</f>
        <v>Ramesh Inc</v>
      </c>
      <c r="I3923" s="1">
        <f>_xlfn.XLOOKUP(Table29[[#This Row],[order_id]],orders!A:A,orders!C:C)</f>
        <v>45233.024305555555</v>
      </c>
      <c r="J3923" s="3">
        <f>_xlfn.XLOOKUP(Table29[[#This Row],[order_id]],orders!A:A,orders!B:B)</f>
        <v>64151769</v>
      </c>
      <c r="K3923" s="3" t="str">
        <f>_xlfn.XLOOKUP(Table29[[#This Row],[order_id]],orders!A:A,orders!E:E)</f>
        <v>Card</v>
      </c>
      <c r="L3923" s="3" t="str">
        <f>_xlfn.XLOOKUP(Table29[[#This Row],[customer id]],customers!A:A,customers!C:C)</f>
        <v>New</v>
      </c>
    </row>
    <row r="3924" spans="1:12" x14ac:dyDescent="0.35">
      <c r="A3924" s="3">
        <v>127277515</v>
      </c>
      <c r="B3924">
        <v>654297</v>
      </c>
      <c r="C3924">
        <v>3</v>
      </c>
      <c r="D3924" s="2">
        <v>13.25</v>
      </c>
      <c r="E3924" s="2">
        <f>Table29[[#This Row],[quantity]]*Table29[[#This Row],[unit_price]]</f>
        <v>39.75</v>
      </c>
      <c r="F3924" t="str">
        <f>_xlfn.XLOOKUP(Table29[[#This Row],[product_id]],products!A:A,products!B:B)</f>
        <v>Potatoes</v>
      </c>
      <c r="G3924" t="str">
        <f>_xlfn.XLOOKUP(B:B,products!A:A,products!C:C)</f>
        <v>Fruits &amp; Vegetables</v>
      </c>
      <c r="H3924" t="str">
        <f>_xlfn.XLOOKUP(Table29[[#This Row],[product_id]],products!A:A,products!D:D)</f>
        <v>Chandran-Dass</v>
      </c>
      <c r="I3924" s="1">
        <f>_xlfn.XLOOKUP(Table29[[#This Row],[order_id]],orders!A:A,orders!C:C)</f>
        <v>45199.345833333333</v>
      </c>
      <c r="J3924" s="3">
        <f>_xlfn.XLOOKUP(Table29[[#This Row],[order_id]],orders!A:A,orders!B:B)</f>
        <v>35455991</v>
      </c>
      <c r="K3924" s="3" t="str">
        <f>_xlfn.XLOOKUP(Table29[[#This Row],[order_id]],orders!A:A,orders!E:E)</f>
        <v>Card</v>
      </c>
      <c r="L3924" s="3" t="str">
        <f>_xlfn.XLOOKUP(Table29[[#This Row],[customer id]],customers!A:A,customers!C:C)</f>
        <v>New</v>
      </c>
    </row>
    <row r="3925" spans="1:12" x14ac:dyDescent="0.35">
      <c r="A3925" s="3">
        <v>8209093135</v>
      </c>
      <c r="B3925">
        <v>91670</v>
      </c>
      <c r="C3925">
        <v>2</v>
      </c>
      <c r="D3925" s="2">
        <v>439.24</v>
      </c>
      <c r="E3925" s="2">
        <f>Table29[[#This Row],[quantity]]*Table29[[#This Row],[unit_price]]</f>
        <v>878.48</v>
      </c>
      <c r="F3925" t="str">
        <f>_xlfn.XLOOKUP(Table29[[#This Row],[product_id]],products!A:A,products!B:B)</f>
        <v>Dish Soap</v>
      </c>
      <c r="G3925" t="str">
        <f>_xlfn.XLOOKUP(B:B,products!A:A,products!C:C)</f>
        <v>Household Care</v>
      </c>
      <c r="H3925" t="str">
        <f>_xlfn.XLOOKUP(Table29[[#This Row],[product_id]],products!A:A,products!D:D)</f>
        <v>Barman-Ahluwalia</v>
      </c>
      <c r="I3925" s="1">
        <f>_xlfn.XLOOKUP(Table29[[#This Row],[order_id]],orders!A:A,orders!C:C)</f>
        <v>45229.261111111111</v>
      </c>
      <c r="J3925" s="3">
        <f>_xlfn.XLOOKUP(Table29[[#This Row],[order_id]],orders!A:A,orders!B:B)</f>
        <v>2558646</v>
      </c>
      <c r="K3925" s="3" t="str">
        <f>_xlfn.XLOOKUP(Table29[[#This Row],[order_id]],orders!A:A,orders!E:E)</f>
        <v>Card</v>
      </c>
      <c r="L3925" s="3" t="str">
        <f>_xlfn.XLOOKUP(Table29[[#This Row],[customer id]],customers!A:A,customers!C:C)</f>
        <v>Premium</v>
      </c>
    </row>
    <row r="3926" spans="1:12" x14ac:dyDescent="0.35">
      <c r="A3926" s="3">
        <v>4419380079</v>
      </c>
      <c r="B3926">
        <v>567671</v>
      </c>
      <c r="C3926">
        <v>1</v>
      </c>
      <c r="D3926" s="2">
        <v>418.48</v>
      </c>
      <c r="E3926" s="2">
        <f>Table29[[#This Row],[quantity]]*Table29[[#This Row],[unit_price]]</f>
        <v>418.48</v>
      </c>
      <c r="F3926" t="str">
        <f>_xlfn.XLOOKUP(Table29[[#This Row],[product_id]],products!A:A,products!B:B)</f>
        <v>Biscuits</v>
      </c>
      <c r="G3926" t="str">
        <f>_xlfn.XLOOKUP(B:B,products!A:A,products!C:C)</f>
        <v>Snacks &amp; Munchies</v>
      </c>
      <c r="H3926" t="str">
        <f>_xlfn.XLOOKUP(Table29[[#This Row],[product_id]],products!A:A,products!D:D)</f>
        <v>Nagar LLC</v>
      </c>
      <c r="I3926" s="1">
        <f>_xlfn.XLOOKUP(Table29[[#This Row],[order_id]],orders!A:A,orders!C:C)</f>
        <v>45275.635416666664</v>
      </c>
      <c r="J3926" s="3">
        <f>_xlfn.XLOOKUP(Table29[[#This Row],[order_id]],orders!A:A,orders!B:B)</f>
        <v>1989720</v>
      </c>
      <c r="K3926" s="3" t="str">
        <f>_xlfn.XLOOKUP(Table29[[#This Row],[order_id]],orders!A:A,orders!E:E)</f>
        <v>Cash</v>
      </c>
      <c r="L3926" s="3" t="str">
        <f>_xlfn.XLOOKUP(Table29[[#This Row],[customer id]],customers!A:A,customers!C:C)</f>
        <v>Inactive</v>
      </c>
    </row>
    <row r="3927" spans="1:12" x14ac:dyDescent="0.35">
      <c r="A3927" s="3">
        <v>2954606845</v>
      </c>
      <c r="B3927">
        <v>376447</v>
      </c>
      <c r="C3927">
        <v>3</v>
      </c>
      <c r="D3927" s="2">
        <v>724.84</v>
      </c>
      <c r="E3927" s="2">
        <f>Table29[[#This Row],[quantity]]*Table29[[#This Row],[unit_price]]</f>
        <v>2174.52</v>
      </c>
      <c r="F3927" t="str">
        <f>_xlfn.XLOOKUP(Table29[[#This Row],[product_id]],products!A:A,products!B:B)</f>
        <v>Butter</v>
      </c>
      <c r="G3927" t="str">
        <f>_xlfn.XLOOKUP(B:B,products!A:A,products!C:C)</f>
        <v>Dairy &amp; Breakfast</v>
      </c>
      <c r="H3927" t="str">
        <f>_xlfn.XLOOKUP(Table29[[#This Row],[product_id]],products!A:A,products!D:D)</f>
        <v>Gara and Sons</v>
      </c>
      <c r="I3927" s="1">
        <f>_xlfn.XLOOKUP(Table29[[#This Row],[order_id]],orders!A:A,orders!C:C)</f>
        <v>45591.36041666667</v>
      </c>
      <c r="J3927" s="3">
        <f>_xlfn.XLOOKUP(Table29[[#This Row],[order_id]],orders!A:A,orders!B:B)</f>
        <v>14294171</v>
      </c>
      <c r="K3927" s="3" t="str">
        <f>_xlfn.XLOOKUP(Table29[[#This Row],[order_id]],orders!A:A,orders!E:E)</f>
        <v>Wallet</v>
      </c>
      <c r="L3927" s="3" t="str">
        <f>_xlfn.XLOOKUP(Table29[[#This Row],[customer id]],customers!A:A,customers!C:C)</f>
        <v>Regular</v>
      </c>
    </row>
    <row r="3928" spans="1:12" x14ac:dyDescent="0.35">
      <c r="A3928" s="3">
        <v>5128739359</v>
      </c>
      <c r="B3928">
        <v>131748</v>
      </c>
      <c r="C3928">
        <v>1</v>
      </c>
      <c r="D3928" s="2">
        <v>81.349999999999994</v>
      </c>
      <c r="E3928" s="2">
        <f>Table29[[#This Row],[quantity]]*Table29[[#This Row],[unit_price]]</f>
        <v>81.349999999999994</v>
      </c>
      <c r="F3928" t="str">
        <f>_xlfn.XLOOKUP(Table29[[#This Row],[product_id]],products!A:A,products!B:B)</f>
        <v>Dog Food</v>
      </c>
      <c r="G3928" t="str">
        <f>_xlfn.XLOOKUP(B:B,products!A:A,products!C:C)</f>
        <v>Pet Care</v>
      </c>
      <c r="H3928" t="str">
        <f>_xlfn.XLOOKUP(Table29[[#This Row],[product_id]],products!A:A,products!D:D)</f>
        <v>Shroff, Wason and Dugar</v>
      </c>
      <c r="I3928" s="1">
        <f>_xlfn.XLOOKUP(Table29[[#This Row],[order_id]],orders!A:A,orders!C:C)</f>
        <v>45498.15902777778</v>
      </c>
      <c r="J3928" s="3">
        <f>_xlfn.XLOOKUP(Table29[[#This Row],[order_id]],orders!A:A,orders!B:B)</f>
        <v>57081917</v>
      </c>
      <c r="K3928" s="3" t="str">
        <f>_xlfn.XLOOKUP(Table29[[#This Row],[order_id]],orders!A:A,orders!E:E)</f>
        <v>Cash</v>
      </c>
      <c r="L3928" s="3" t="str">
        <f>_xlfn.XLOOKUP(Table29[[#This Row],[customer id]],customers!A:A,customers!C:C)</f>
        <v>Inactive</v>
      </c>
    </row>
    <row r="3929" spans="1:12" x14ac:dyDescent="0.35">
      <c r="A3929" s="3">
        <v>8183315245</v>
      </c>
      <c r="B3929">
        <v>990993</v>
      </c>
      <c r="C3929">
        <v>2</v>
      </c>
      <c r="D3929" s="2">
        <v>263.7</v>
      </c>
      <c r="E3929" s="2">
        <f>Table29[[#This Row],[quantity]]*Table29[[#This Row],[unit_price]]</f>
        <v>527.4</v>
      </c>
      <c r="F3929" t="str">
        <f>_xlfn.XLOOKUP(Table29[[#This Row],[product_id]],products!A:A,products!B:B)</f>
        <v>Chocolates</v>
      </c>
      <c r="G3929" t="str">
        <f>_xlfn.XLOOKUP(B:B,products!A:A,products!C:C)</f>
        <v>Snacks &amp; Munchies</v>
      </c>
      <c r="H3929" t="str">
        <f>_xlfn.XLOOKUP(Table29[[#This Row],[product_id]],products!A:A,products!D:D)</f>
        <v>Guha-Subramaniam</v>
      </c>
      <c r="I3929" s="1">
        <f>_xlfn.XLOOKUP(Table29[[#This Row],[order_id]],orders!A:A,orders!C:C)</f>
        <v>45349.636805555558</v>
      </c>
      <c r="J3929" s="3">
        <f>_xlfn.XLOOKUP(Table29[[#This Row],[order_id]],orders!A:A,orders!B:B)</f>
        <v>80499378</v>
      </c>
      <c r="K3929" s="3" t="str">
        <f>_xlfn.XLOOKUP(Table29[[#This Row],[order_id]],orders!A:A,orders!E:E)</f>
        <v>UPI</v>
      </c>
      <c r="L3929" s="3" t="str">
        <f>_xlfn.XLOOKUP(Table29[[#This Row],[customer id]],customers!A:A,customers!C:C)</f>
        <v>Inactive</v>
      </c>
    </row>
    <row r="3930" spans="1:12" x14ac:dyDescent="0.35">
      <c r="A3930" s="3">
        <v>8820606892</v>
      </c>
      <c r="B3930">
        <v>689769</v>
      </c>
      <c r="C3930">
        <v>3</v>
      </c>
      <c r="D3930" s="2">
        <v>46.62</v>
      </c>
      <c r="E3930" s="2">
        <f>Table29[[#This Row],[quantity]]*Table29[[#This Row],[unit_price]]</f>
        <v>139.85999999999999</v>
      </c>
      <c r="F3930" t="str">
        <f>_xlfn.XLOOKUP(Table29[[#This Row],[product_id]],products!A:A,products!B:B)</f>
        <v>Frozen Vegetables</v>
      </c>
      <c r="G3930" t="str">
        <f>_xlfn.XLOOKUP(B:B,products!A:A,products!C:C)</f>
        <v>Instant &amp; Frozen Food</v>
      </c>
      <c r="H3930" t="str">
        <f>_xlfn.XLOOKUP(Table29[[#This Row],[product_id]],products!A:A,products!D:D)</f>
        <v>Kothari-Datta</v>
      </c>
      <c r="I3930" s="1">
        <f>_xlfn.XLOOKUP(Table29[[#This Row],[order_id]],orders!A:A,orders!C:C)</f>
        <v>45029.24722222222</v>
      </c>
      <c r="J3930" s="3">
        <f>_xlfn.XLOOKUP(Table29[[#This Row],[order_id]],orders!A:A,orders!B:B)</f>
        <v>8395343</v>
      </c>
      <c r="K3930" s="3" t="str">
        <f>_xlfn.XLOOKUP(Table29[[#This Row],[order_id]],orders!A:A,orders!E:E)</f>
        <v>Cash</v>
      </c>
      <c r="L3930" s="3" t="str">
        <f>_xlfn.XLOOKUP(Table29[[#This Row],[customer id]],customers!A:A,customers!C:C)</f>
        <v>New</v>
      </c>
    </row>
    <row r="3931" spans="1:12" x14ac:dyDescent="0.35">
      <c r="A3931" s="3">
        <v>7779228340</v>
      </c>
      <c r="B3931">
        <v>942001</v>
      </c>
      <c r="C3931">
        <v>3</v>
      </c>
      <c r="D3931" s="2">
        <v>671.55</v>
      </c>
      <c r="E3931" s="2">
        <f>Table29[[#This Row],[quantity]]*Table29[[#This Row],[unit_price]]</f>
        <v>2014.6499999999999</v>
      </c>
      <c r="F3931" t="str">
        <f>_xlfn.XLOOKUP(Table29[[#This Row],[product_id]],products!A:A,products!B:B)</f>
        <v>Cat Food</v>
      </c>
      <c r="G3931" t="str">
        <f>_xlfn.XLOOKUP(B:B,products!A:A,products!C:C)</f>
        <v>Pet Care</v>
      </c>
      <c r="H3931" t="str">
        <f>_xlfn.XLOOKUP(Table29[[#This Row],[product_id]],products!A:A,products!D:D)</f>
        <v>Acharya Ltd</v>
      </c>
      <c r="I3931" s="1">
        <f>_xlfn.XLOOKUP(Table29[[#This Row],[order_id]],orders!A:A,orders!C:C)</f>
        <v>45086.405555555553</v>
      </c>
      <c r="J3931" s="3">
        <f>_xlfn.XLOOKUP(Table29[[#This Row],[order_id]],orders!A:A,orders!B:B)</f>
        <v>8395343</v>
      </c>
      <c r="K3931" s="3" t="str">
        <f>_xlfn.XLOOKUP(Table29[[#This Row],[order_id]],orders!A:A,orders!E:E)</f>
        <v>Cash</v>
      </c>
      <c r="L3931" s="3" t="str">
        <f>_xlfn.XLOOKUP(Table29[[#This Row],[customer id]],customers!A:A,customers!C:C)</f>
        <v>New</v>
      </c>
    </row>
    <row r="3932" spans="1:12" x14ac:dyDescent="0.35">
      <c r="A3932" s="3">
        <v>8459230018</v>
      </c>
      <c r="B3932">
        <v>4452</v>
      </c>
      <c r="C3932">
        <v>1</v>
      </c>
      <c r="D3932" s="2">
        <v>169.88</v>
      </c>
      <c r="E3932" s="2">
        <f>Table29[[#This Row],[quantity]]*Table29[[#This Row],[unit_price]]</f>
        <v>169.88</v>
      </c>
      <c r="F3932" t="str">
        <f>_xlfn.XLOOKUP(Table29[[#This Row],[product_id]],products!A:A,products!B:B)</f>
        <v>Baby Wipes</v>
      </c>
      <c r="G3932" t="str">
        <f>_xlfn.XLOOKUP(B:B,products!A:A,products!C:C)</f>
        <v>Baby Care</v>
      </c>
      <c r="H3932" t="str">
        <f>_xlfn.XLOOKUP(Table29[[#This Row],[product_id]],products!A:A,products!D:D)</f>
        <v>Morar-Mistry</v>
      </c>
      <c r="I3932" s="1">
        <f>_xlfn.XLOOKUP(Table29[[#This Row],[order_id]],orders!A:A,orders!C:C)</f>
        <v>45445.99722222222</v>
      </c>
      <c r="J3932" s="3">
        <f>_xlfn.XLOOKUP(Table29[[#This Row],[order_id]],orders!A:A,orders!B:B)</f>
        <v>50899600</v>
      </c>
      <c r="K3932" s="3" t="str">
        <f>_xlfn.XLOOKUP(Table29[[#This Row],[order_id]],orders!A:A,orders!E:E)</f>
        <v>UPI</v>
      </c>
      <c r="L3932" s="3" t="str">
        <f>_xlfn.XLOOKUP(Table29[[#This Row],[customer id]],customers!A:A,customers!C:C)</f>
        <v>New</v>
      </c>
    </row>
    <row r="3933" spans="1:12" x14ac:dyDescent="0.35">
      <c r="A3933" s="3">
        <v>7060468800</v>
      </c>
      <c r="B3933">
        <v>112390</v>
      </c>
      <c r="C3933">
        <v>2</v>
      </c>
      <c r="D3933" s="2">
        <v>877.98</v>
      </c>
      <c r="E3933" s="2">
        <f>Table29[[#This Row],[quantity]]*Table29[[#This Row],[unit_price]]</f>
        <v>1755.96</v>
      </c>
      <c r="F3933" t="str">
        <f>_xlfn.XLOOKUP(Table29[[#This Row],[product_id]],products!A:A,products!B:B)</f>
        <v>Toothpaste</v>
      </c>
      <c r="G3933" t="str">
        <f>_xlfn.XLOOKUP(B:B,products!A:A,products!C:C)</f>
        <v>Personal Care</v>
      </c>
      <c r="H3933" t="str">
        <f>_xlfn.XLOOKUP(Table29[[#This Row],[product_id]],products!A:A,products!D:D)</f>
        <v>Kibe, Contractor and Randhawa</v>
      </c>
      <c r="I3933" s="1">
        <f>_xlfn.XLOOKUP(Table29[[#This Row],[order_id]],orders!A:A,orders!C:C)</f>
        <v>45476.154861111114</v>
      </c>
      <c r="J3933" s="3">
        <f>_xlfn.XLOOKUP(Table29[[#This Row],[order_id]],orders!A:A,orders!B:B)</f>
        <v>83867512</v>
      </c>
      <c r="K3933" s="3" t="str">
        <f>_xlfn.XLOOKUP(Table29[[#This Row],[order_id]],orders!A:A,orders!E:E)</f>
        <v>Wallet</v>
      </c>
      <c r="L3933" s="3" t="str">
        <f>_xlfn.XLOOKUP(Table29[[#This Row],[customer id]],customers!A:A,customers!C:C)</f>
        <v>Inactive</v>
      </c>
    </row>
    <row r="3934" spans="1:12" x14ac:dyDescent="0.35">
      <c r="A3934" s="3">
        <v>218821567</v>
      </c>
      <c r="B3934">
        <v>589812</v>
      </c>
      <c r="C3934">
        <v>3</v>
      </c>
      <c r="D3934" s="2">
        <v>163.03</v>
      </c>
      <c r="E3934" s="2">
        <f>Table29[[#This Row],[quantity]]*Table29[[#This Row],[unit_price]]</f>
        <v>489.09000000000003</v>
      </c>
      <c r="F3934" t="str">
        <f>_xlfn.XLOOKUP(Table29[[#This Row],[product_id]],products!A:A,products!B:B)</f>
        <v>Detergent</v>
      </c>
      <c r="G3934" t="str">
        <f>_xlfn.XLOOKUP(B:B,products!A:A,products!C:C)</f>
        <v>Household Care</v>
      </c>
      <c r="H3934" t="str">
        <f>_xlfn.XLOOKUP(Table29[[#This Row],[product_id]],products!A:A,products!D:D)</f>
        <v>Bir PLC</v>
      </c>
      <c r="I3934" s="1">
        <f>_xlfn.XLOOKUP(Table29[[#This Row],[order_id]],orders!A:A,orders!C:C)</f>
        <v>45359.867361111108</v>
      </c>
      <c r="J3934" s="3">
        <f>_xlfn.XLOOKUP(Table29[[#This Row],[order_id]],orders!A:A,orders!B:B)</f>
        <v>95428692</v>
      </c>
      <c r="K3934" s="3" t="str">
        <f>_xlfn.XLOOKUP(Table29[[#This Row],[order_id]],orders!A:A,orders!E:E)</f>
        <v>Cash</v>
      </c>
      <c r="L3934" s="3" t="str">
        <f>_xlfn.XLOOKUP(Table29[[#This Row],[customer id]],customers!A:A,customers!C:C)</f>
        <v>New</v>
      </c>
    </row>
    <row r="3935" spans="1:12" x14ac:dyDescent="0.35">
      <c r="A3935" s="3">
        <v>7795766861</v>
      </c>
      <c r="B3935">
        <v>140154</v>
      </c>
      <c r="C3935">
        <v>1</v>
      </c>
      <c r="D3935" s="2">
        <v>171.2</v>
      </c>
      <c r="E3935" s="2">
        <f>Table29[[#This Row],[quantity]]*Table29[[#This Row],[unit_price]]</f>
        <v>171.2</v>
      </c>
      <c r="F3935" t="str">
        <f>_xlfn.XLOOKUP(Table29[[#This Row],[product_id]],products!A:A,products!B:B)</f>
        <v>Shampoo</v>
      </c>
      <c r="G3935" t="str">
        <f>_xlfn.XLOOKUP(B:B,products!A:A,products!C:C)</f>
        <v>Personal Care</v>
      </c>
      <c r="H3935" t="str">
        <f>_xlfn.XLOOKUP(Table29[[#This Row],[product_id]],products!A:A,products!D:D)</f>
        <v>Malhotra LLC</v>
      </c>
      <c r="I3935" s="1">
        <f>_xlfn.XLOOKUP(Table29[[#This Row],[order_id]],orders!A:A,orders!C:C)</f>
        <v>45056.982638888891</v>
      </c>
      <c r="J3935" s="3">
        <f>_xlfn.XLOOKUP(Table29[[#This Row],[order_id]],orders!A:A,orders!B:B)</f>
        <v>79135318</v>
      </c>
      <c r="K3935" s="3" t="str">
        <f>_xlfn.XLOOKUP(Table29[[#This Row],[order_id]],orders!A:A,orders!E:E)</f>
        <v>Wallet</v>
      </c>
      <c r="L3935" s="3" t="str">
        <f>_xlfn.XLOOKUP(Table29[[#This Row],[customer id]],customers!A:A,customers!C:C)</f>
        <v>Inactive</v>
      </c>
    </row>
    <row r="3936" spans="1:12" x14ac:dyDescent="0.35">
      <c r="A3936" s="3">
        <v>4285804383</v>
      </c>
      <c r="B3936">
        <v>890232</v>
      </c>
      <c r="C3936">
        <v>2</v>
      </c>
      <c r="D3936" s="2">
        <v>432</v>
      </c>
      <c r="E3936" s="2">
        <f>Table29[[#This Row],[quantity]]*Table29[[#This Row],[unit_price]]</f>
        <v>864</v>
      </c>
      <c r="F3936" t="str">
        <f>_xlfn.XLOOKUP(Table29[[#This Row],[product_id]],products!A:A,products!B:B)</f>
        <v>Mango Drink</v>
      </c>
      <c r="G3936" t="str">
        <f>_xlfn.XLOOKUP(B:B,products!A:A,products!C:C)</f>
        <v>Cold Drinks &amp; Juices</v>
      </c>
      <c r="H3936" t="str">
        <f>_xlfn.XLOOKUP(Table29[[#This Row],[product_id]],products!A:A,products!D:D)</f>
        <v>Jha Group</v>
      </c>
      <c r="I3936" s="1">
        <f>_xlfn.XLOOKUP(Table29[[#This Row],[order_id]],orders!A:A,orders!C:C)</f>
        <v>45047.09375</v>
      </c>
      <c r="J3936" s="3">
        <f>_xlfn.XLOOKUP(Table29[[#This Row],[order_id]],orders!A:A,orders!B:B)</f>
        <v>23755474</v>
      </c>
      <c r="K3936" s="3" t="str">
        <f>_xlfn.XLOOKUP(Table29[[#This Row],[order_id]],orders!A:A,orders!E:E)</f>
        <v>Card</v>
      </c>
      <c r="L3936" s="3" t="str">
        <f>_xlfn.XLOOKUP(Table29[[#This Row],[customer id]],customers!A:A,customers!C:C)</f>
        <v>Premium</v>
      </c>
    </row>
    <row r="3937" spans="1:12" x14ac:dyDescent="0.35">
      <c r="A3937" s="3">
        <v>5961051248</v>
      </c>
      <c r="B3937">
        <v>880510</v>
      </c>
      <c r="C3937">
        <v>3</v>
      </c>
      <c r="D3937" s="2">
        <v>951.43</v>
      </c>
      <c r="E3937" s="2">
        <f>Table29[[#This Row],[quantity]]*Table29[[#This Row],[unit_price]]</f>
        <v>2854.29</v>
      </c>
      <c r="F3937" t="str">
        <f>_xlfn.XLOOKUP(Table29[[#This Row],[product_id]],products!A:A,products!B:B)</f>
        <v>Bread</v>
      </c>
      <c r="G3937" t="str">
        <f>_xlfn.XLOOKUP(B:B,products!A:A,products!C:C)</f>
        <v>Dairy &amp; Breakfast</v>
      </c>
      <c r="H3937" t="str">
        <f>_xlfn.XLOOKUP(Table29[[#This Row],[product_id]],products!A:A,products!D:D)</f>
        <v>Roy-Char</v>
      </c>
      <c r="I3937" s="1">
        <f>_xlfn.XLOOKUP(Table29[[#This Row],[order_id]],orders!A:A,orders!C:C)</f>
        <v>45593.841666666667</v>
      </c>
      <c r="J3937" s="3">
        <f>_xlfn.XLOOKUP(Table29[[#This Row],[order_id]],orders!A:A,orders!B:B)</f>
        <v>20834589</v>
      </c>
      <c r="K3937" s="3" t="str">
        <f>_xlfn.XLOOKUP(Table29[[#This Row],[order_id]],orders!A:A,orders!E:E)</f>
        <v>Cash</v>
      </c>
      <c r="L3937" s="3" t="str">
        <f>_xlfn.XLOOKUP(Table29[[#This Row],[customer id]],customers!A:A,customers!C:C)</f>
        <v>Inactive</v>
      </c>
    </row>
    <row r="3938" spans="1:12" x14ac:dyDescent="0.35">
      <c r="A3938" s="3">
        <v>5630323534</v>
      </c>
      <c r="B3938">
        <v>425341</v>
      </c>
      <c r="C3938">
        <v>1</v>
      </c>
      <c r="D3938" s="2">
        <v>486.28</v>
      </c>
      <c r="E3938" s="2">
        <f>Table29[[#This Row],[quantity]]*Table29[[#This Row],[unit_price]]</f>
        <v>486.28</v>
      </c>
      <c r="F3938" t="str">
        <f>_xlfn.XLOOKUP(Table29[[#This Row],[product_id]],products!A:A,products!B:B)</f>
        <v>Pet Treats</v>
      </c>
      <c r="G3938" t="str">
        <f>_xlfn.XLOOKUP(B:B,products!A:A,products!C:C)</f>
        <v>Pet Care</v>
      </c>
      <c r="H3938" t="str">
        <f>_xlfn.XLOOKUP(Table29[[#This Row],[product_id]],products!A:A,products!D:D)</f>
        <v>Mani, Dhar and Muni</v>
      </c>
      <c r="I3938" s="1">
        <f>_xlfn.XLOOKUP(Table29[[#This Row],[order_id]],orders!A:A,orders!C:C)</f>
        <v>45359.569444444445</v>
      </c>
      <c r="J3938" s="3">
        <f>_xlfn.XLOOKUP(Table29[[#This Row],[order_id]],orders!A:A,orders!B:B)</f>
        <v>98218863</v>
      </c>
      <c r="K3938" s="3" t="str">
        <f>_xlfn.XLOOKUP(Table29[[#This Row],[order_id]],orders!A:A,orders!E:E)</f>
        <v>Cash</v>
      </c>
      <c r="L3938" s="3" t="str">
        <f>_xlfn.XLOOKUP(Table29[[#This Row],[customer id]],customers!A:A,customers!C:C)</f>
        <v>Regular</v>
      </c>
    </row>
    <row r="3939" spans="1:12" x14ac:dyDescent="0.35">
      <c r="A3939" s="3">
        <v>4642824835</v>
      </c>
      <c r="B3939">
        <v>672059</v>
      </c>
      <c r="C3939">
        <v>3</v>
      </c>
      <c r="D3939" s="2">
        <v>672.73</v>
      </c>
      <c r="E3939" s="2">
        <f>Table29[[#This Row],[quantity]]*Table29[[#This Row],[unit_price]]</f>
        <v>2018.19</v>
      </c>
      <c r="F3939" t="str">
        <f>_xlfn.XLOOKUP(Table29[[#This Row],[product_id]],products!A:A,products!B:B)</f>
        <v>Toothpaste</v>
      </c>
      <c r="G3939" t="str">
        <f>_xlfn.XLOOKUP(B:B,products!A:A,products!C:C)</f>
        <v>Personal Care</v>
      </c>
      <c r="H3939" t="str">
        <f>_xlfn.XLOOKUP(Table29[[#This Row],[product_id]],products!A:A,products!D:D)</f>
        <v>Kaur-Gola</v>
      </c>
      <c r="I3939" s="1">
        <f>_xlfn.XLOOKUP(Table29[[#This Row],[order_id]],orders!A:A,orders!C:C)</f>
        <v>45480.111805555556</v>
      </c>
      <c r="J3939" s="3">
        <f>_xlfn.XLOOKUP(Table29[[#This Row],[order_id]],orders!A:A,orders!B:B)</f>
        <v>76327561</v>
      </c>
      <c r="K3939" s="3" t="str">
        <f>_xlfn.XLOOKUP(Table29[[#This Row],[order_id]],orders!A:A,orders!E:E)</f>
        <v>Cash</v>
      </c>
      <c r="L3939" s="3" t="str">
        <f>_xlfn.XLOOKUP(Table29[[#This Row],[customer id]],customers!A:A,customers!C:C)</f>
        <v>Inactive</v>
      </c>
    </row>
    <row r="3940" spans="1:12" x14ac:dyDescent="0.35">
      <c r="A3940" s="3">
        <v>3060527554</v>
      </c>
      <c r="B3940">
        <v>378230</v>
      </c>
      <c r="C3940">
        <v>3</v>
      </c>
      <c r="D3940" s="2">
        <v>166.42</v>
      </c>
      <c r="E3940" s="2">
        <f>Table29[[#This Row],[quantity]]*Table29[[#This Row],[unit_price]]</f>
        <v>499.26</v>
      </c>
      <c r="F3940" t="str">
        <f>_xlfn.XLOOKUP(Table29[[#This Row],[product_id]],products!A:A,products!B:B)</f>
        <v>Nuts</v>
      </c>
      <c r="G3940" t="str">
        <f>_xlfn.XLOOKUP(B:B,products!A:A,products!C:C)</f>
        <v>Snacks &amp; Munchies</v>
      </c>
      <c r="H3940" t="str">
        <f>_xlfn.XLOOKUP(Table29[[#This Row],[product_id]],products!A:A,products!D:D)</f>
        <v>Kala-Vig</v>
      </c>
      <c r="I3940" s="1">
        <f>_xlfn.XLOOKUP(Table29[[#This Row],[order_id]],orders!A:A,orders!C:C)</f>
        <v>45378.659722222219</v>
      </c>
      <c r="J3940" s="3">
        <f>_xlfn.XLOOKUP(Table29[[#This Row],[order_id]],orders!A:A,orders!B:B)</f>
        <v>75213636</v>
      </c>
      <c r="K3940" s="3" t="str">
        <f>_xlfn.XLOOKUP(Table29[[#This Row],[order_id]],orders!A:A,orders!E:E)</f>
        <v>UPI</v>
      </c>
      <c r="L3940" s="3" t="str">
        <f>_xlfn.XLOOKUP(Table29[[#This Row],[customer id]],customers!A:A,customers!C:C)</f>
        <v>Inactive</v>
      </c>
    </row>
    <row r="3941" spans="1:12" x14ac:dyDescent="0.35">
      <c r="A3941" s="3">
        <v>4048252396</v>
      </c>
      <c r="B3941">
        <v>451933</v>
      </c>
      <c r="C3941">
        <v>2</v>
      </c>
      <c r="D3941" s="2">
        <v>568.94000000000005</v>
      </c>
      <c r="E3941" s="2">
        <f>Table29[[#This Row],[quantity]]*Table29[[#This Row],[unit_price]]</f>
        <v>1137.8800000000001</v>
      </c>
      <c r="F3941" t="str">
        <f>_xlfn.XLOOKUP(Table29[[#This Row],[product_id]],products!A:A,products!B:B)</f>
        <v>Wheat Flour</v>
      </c>
      <c r="G3941" t="str">
        <f>_xlfn.XLOOKUP(B:B,products!A:A,products!C:C)</f>
        <v>Grocery &amp; Staples</v>
      </c>
      <c r="H3941" t="str">
        <f>_xlfn.XLOOKUP(Table29[[#This Row],[product_id]],products!A:A,products!D:D)</f>
        <v>Nadig Ltd</v>
      </c>
      <c r="I3941" s="1">
        <f>_xlfn.XLOOKUP(Table29[[#This Row],[order_id]],orders!A:A,orders!C:C)</f>
        <v>45394.822916666664</v>
      </c>
      <c r="J3941" s="3">
        <f>_xlfn.XLOOKUP(Table29[[#This Row],[order_id]],orders!A:A,orders!B:B)</f>
        <v>75213636</v>
      </c>
      <c r="K3941" s="3" t="str">
        <f>_xlfn.XLOOKUP(Table29[[#This Row],[order_id]],orders!A:A,orders!E:E)</f>
        <v>Wallet</v>
      </c>
      <c r="L3941" s="3" t="str">
        <f>_xlfn.XLOOKUP(Table29[[#This Row],[customer id]],customers!A:A,customers!C:C)</f>
        <v>Inactive</v>
      </c>
    </row>
    <row r="3942" spans="1:12" x14ac:dyDescent="0.35">
      <c r="A3942" s="3">
        <v>1271431612</v>
      </c>
      <c r="B3942">
        <v>679321</v>
      </c>
      <c r="C3942">
        <v>1</v>
      </c>
      <c r="D3942" s="2">
        <v>738.46</v>
      </c>
      <c r="E3942" s="2">
        <f>Table29[[#This Row],[quantity]]*Table29[[#This Row],[unit_price]]</f>
        <v>738.46</v>
      </c>
      <c r="F3942" t="str">
        <f>_xlfn.XLOOKUP(Table29[[#This Row],[product_id]],products!A:A,products!B:B)</f>
        <v>Cola</v>
      </c>
      <c r="G3942" t="str">
        <f>_xlfn.XLOOKUP(B:B,products!A:A,products!C:C)</f>
        <v>Cold Drinks &amp; Juices</v>
      </c>
      <c r="H3942" t="str">
        <f>_xlfn.XLOOKUP(Table29[[#This Row],[product_id]],products!A:A,products!D:D)</f>
        <v>Khurana-Dewan</v>
      </c>
      <c r="I3942" s="1">
        <f>_xlfn.XLOOKUP(Table29[[#This Row],[order_id]],orders!A:A,orders!C:C)</f>
        <v>45398.545138888891</v>
      </c>
      <c r="J3942" s="3">
        <f>_xlfn.XLOOKUP(Table29[[#This Row],[order_id]],orders!A:A,orders!B:B)</f>
        <v>18082040</v>
      </c>
      <c r="K3942" s="3" t="str">
        <f>_xlfn.XLOOKUP(Table29[[#This Row],[order_id]],orders!A:A,orders!E:E)</f>
        <v>Cash</v>
      </c>
      <c r="L3942" s="3" t="str">
        <f>_xlfn.XLOOKUP(Table29[[#This Row],[customer id]],customers!A:A,customers!C:C)</f>
        <v>Regular</v>
      </c>
    </row>
    <row r="3943" spans="1:12" x14ac:dyDescent="0.35">
      <c r="A3943" s="3">
        <v>8981940261</v>
      </c>
      <c r="B3943">
        <v>552496</v>
      </c>
      <c r="C3943">
        <v>2</v>
      </c>
      <c r="D3943" s="2">
        <v>508</v>
      </c>
      <c r="E3943" s="2">
        <f>Table29[[#This Row],[quantity]]*Table29[[#This Row],[unit_price]]</f>
        <v>1016</v>
      </c>
      <c r="F3943" t="str">
        <f>_xlfn.XLOOKUP(Table29[[#This Row],[product_id]],products!A:A,products!B:B)</f>
        <v>Dish Soap</v>
      </c>
      <c r="G3943" t="str">
        <f>_xlfn.XLOOKUP(B:B,products!A:A,products!C:C)</f>
        <v>Household Care</v>
      </c>
      <c r="H3943" t="str">
        <f>_xlfn.XLOOKUP(Table29[[#This Row],[product_id]],products!A:A,products!D:D)</f>
        <v>Dhar PLC</v>
      </c>
      <c r="I3943" s="1">
        <f>_xlfn.XLOOKUP(Table29[[#This Row],[order_id]],orders!A:A,orders!C:C)</f>
        <v>45436.785416666666</v>
      </c>
      <c r="J3943" s="3">
        <f>_xlfn.XLOOKUP(Table29[[#This Row],[order_id]],orders!A:A,orders!B:B)</f>
        <v>31537100</v>
      </c>
      <c r="K3943" s="3" t="str">
        <f>_xlfn.XLOOKUP(Table29[[#This Row],[order_id]],orders!A:A,orders!E:E)</f>
        <v>Cash</v>
      </c>
      <c r="L3943" s="3" t="str">
        <f>_xlfn.XLOOKUP(Table29[[#This Row],[customer id]],customers!A:A,customers!C:C)</f>
        <v>Regular</v>
      </c>
    </row>
    <row r="3944" spans="1:12" x14ac:dyDescent="0.35">
      <c r="A3944" s="3">
        <v>3896239510</v>
      </c>
      <c r="B3944">
        <v>739448</v>
      </c>
      <c r="C3944">
        <v>3</v>
      </c>
      <c r="D3944" s="2">
        <v>755.66</v>
      </c>
      <c r="E3944" s="2">
        <f>Table29[[#This Row],[quantity]]*Table29[[#This Row],[unit_price]]</f>
        <v>2266.98</v>
      </c>
      <c r="F3944" t="str">
        <f>_xlfn.XLOOKUP(Table29[[#This Row],[product_id]],products!A:A,products!B:B)</f>
        <v>Dish Soap</v>
      </c>
      <c r="G3944" t="str">
        <f>_xlfn.XLOOKUP(B:B,products!A:A,products!C:C)</f>
        <v>Household Care</v>
      </c>
      <c r="H3944" t="str">
        <f>_xlfn.XLOOKUP(Table29[[#This Row],[product_id]],products!A:A,products!D:D)</f>
        <v>Mand-Choudhry</v>
      </c>
      <c r="I3944" s="1">
        <f>_xlfn.XLOOKUP(Table29[[#This Row],[order_id]],orders!A:A,orders!C:C)</f>
        <v>45065.545138888891</v>
      </c>
      <c r="J3944" s="3">
        <f>_xlfn.XLOOKUP(Table29[[#This Row],[order_id]],orders!A:A,orders!B:B)</f>
        <v>90856813</v>
      </c>
      <c r="K3944" s="3" t="str">
        <f>_xlfn.XLOOKUP(Table29[[#This Row],[order_id]],orders!A:A,orders!E:E)</f>
        <v>Card</v>
      </c>
      <c r="L3944" s="3" t="str">
        <f>_xlfn.XLOOKUP(Table29[[#This Row],[customer id]],customers!A:A,customers!C:C)</f>
        <v>Regular</v>
      </c>
    </row>
    <row r="3945" spans="1:12" x14ac:dyDescent="0.35">
      <c r="A3945" s="3">
        <v>711316410</v>
      </c>
      <c r="B3945">
        <v>305754</v>
      </c>
      <c r="C3945">
        <v>3</v>
      </c>
      <c r="D3945" s="2">
        <v>979.99</v>
      </c>
      <c r="E3945" s="2">
        <f>Table29[[#This Row],[quantity]]*Table29[[#This Row],[unit_price]]</f>
        <v>2939.9700000000003</v>
      </c>
      <c r="F3945" t="str">
        <f>_xlfn.XLOOKUP(Table29[[#This Row],[product_id]],products!A:A,products!B:B)</f>
        <v>Frozen Vegetables</v>
      </c>
      <c r="G3945" t="str">
        <f>_xlfn.XLOOKUP(B:B,products!A:A,products!C:C)</f>
        <v>Instant &amp; Frozen Food</v>
      </c>
      <c r="H3945" t="str">
        <f>_xlfn.XLOOKUP(Table29[[#This Row],[product_id]],products!A:A,products!D:D)</f>
        <v>Mammen-Hegde</v>
      </c>
      <c r="I3945" s="1">
        <f>_xlfn.XLOOKUP(Table29[[#This Row],[order_id]],orders!A:A,orders!C:C)</f>
        <v>45342.427083333336</v>
      </c>
      <c r="J3945" s="3">
        <f>_xlfn.XLOOKUP(Table29[[#This Row],[order_id]],orders!A:A,orders!B:B)</f>
        <v>25587553</v>
      </c>
      <c r="K3945" s="3" t="str">
        <f>_xlfn.XLOOKUP(Table29[[#This Row],[order_id]],orders!A:A,orders!E:E)</f>
        <v>Cash</v>
      </c>
      <c r="L3945" s="3" t="str">
        <f>_xlfn.XLOOKUP(Table29[[#This Row],[customer id]],customers!A:A,customers!C:C)</f>
        <v>Regular</v>
      </c>
    </row>
    <row r="3946" spans="1:12" x14ac:dyDescent="0.35">
      <c r="A3946" s="3">
        <v>9863502398</v>
      </c>
      <c r="B3946">
        <v>673058</v>
      </c>
      <c r="C3946">
        <v>2</v>
      </c>
      <c r="D3946" s="2">
        <v>765.76</v>
      </c>
      <c r="E3946" s="2">
        <f>Table29[[#This Row],[quantity]]*Table29[[#This Row],[unit_price]]</f>
        <v>1531.52</v>
      </c>
      <c r="F3946" t="str">
        <f>_xlfn.XLOOKUP(Table29[[#This Row],[product_id]],products!A:A,products!B:B)</f>
        <v>Cough Syrup</v>
      </c>
      <c r="G3946" t="str">
        <f>_xlfn.XLOOKUP(B:B,products!A:A,products!C:C)</f>
        <v>Pharmacy</v>
      </c>
      <c r="H3946" t="str">
        <f>_xlfn.XLOOKUP(Table29[[#This Row],[product_id]],products!A:A,products!D:D)</f>
        <v>Balan-Madan</v>
      </c>
      <c r="I3946" s="1">
        <f>_xlfn.XLOOKUP(Table29[[#This Row],[order_id]],orders!A:A,orders!C:C)</f>
        <v>45279.399305555555</v>
      </c>
      <c r="J3946" s="3">
        <f>_xlfn.XLOOKUP(Table29[[#This Row],[order_id]],orders!A:A,orders!B:B)</f>
        <v>31619915</v>
      </c>
      <c r="K3946" s="3" t="str">
        <f>_xlfn.XLOOKUP(Table29[[#This Row],[order_id]],orders!A:A,orders!E:E)</f>
        <v>Card</v>
      </c>
      <c r="L3946" s="3" t="str">
        <f>_xlfn.XLOOKUP(Table29[[#This Row],[customer id]],customers!A:A,customers!C:C)</f>
        <v>New</v>
      </c>
    </row>
    <row r="3947" spans="1:12" x14ac:dyDescent="0.35">
      <c r="A3947" s="3">
        <v>293770293</v>
      </c>
      <c r="B3947">
        <v>876139</v>
      </c>
      <c r="C3947">
        <v>1</v>
      </c>
      <c r="D3947" s="2">
        <v>415.75</v>
      </c>
      <c r="E3947" s="2">
        <f>Table29[[#This Row],[quantity]]*Table29[[#This Row],[unit_price]]</f>
        <v>415.75</v>
      </c>
      <c r="F3947" t="str">
        <f>_xlfn.XLOOKUP(Table29[[#This Row],[product_id]],products!A:A,products!B:B)</f>
        <v>Pulses</v>
      </c>
      <c r="G3947" t="str">
        <f>_xlfn.XLOOKUP(B:B,products!A:A,products!C:C)</f>
        <v>Grocery &amp; Staples</v>
      </c>
      <c r="H3947" t="str">
        <f>_xlfn.XLOOKUP(Table29[[#This Row],[product_id]],products!A:A,products!D:D)</f>
        <v>Cherian-Dara</v>
      </c>
      <c r="I3947" s="1">
        <f>_xlfn.XLOOKUP(Table29[[#This Row],[order_id]],orders!A:A,orders!C:C)</f>
        <v>45189.238194444442</v>
      </c>
      <c r="J3947" s="3">
        <f>_xlfn.XLOOKUP(Table29[[#This Row],[order_id]],orders!A:A,orders!B:B)</f>
        <v>45066676</v>
      </c>
      <c r="K3947" s="3" t="str">
        <f>_xlfn.XLOOKUP(Table29[[#This Row],[order_id]],orders!A:A,orders!E:E)</f>
        <v>UPI</v>
      </c>
      <c r="L3947" s="3" t="str">
        <f>_xlfn.XLOOKUP(Table29[[#This Row],[customer id]],customers!A:A,customers!C:C)</f>
        <v>Premium</v>
      </c>
    </row>
    <row r="3948" spans="1:12" x14ac:dyDescent="0.35">
      <c r="A3948" s="3">
        <v>890800429</v>
      </c>
      <c r="B3948">
        <v>376447</v>
      </c>
      <c r="C3948">
        <v>1</v>
      </c>
      <c r="D3948" s="2">
        <v>724.84</v>
      </c>
      <c r="E3948" s="2">
        <f>Table29[[#This Row],[quantity]]*Table29[[#This Row],[unit_price]]</f>
        <v>724.84</v>
      </c>
      <c r="F3948" t="str">
        <f>_xlfn.XLOOKUP(Table29[[#This Row],[product_id]],products!A:A,products!B:B)</f>
        <v>Butter</v>
      </c>
      <c r="G3948" t="str">
        <f>_xlfn.XLOOKUP(B:B,products!A:A,products!C:C)</f>
        <v>Dairy &amp; Breakfast</v>
      </c>
      <c r="H3948" t="str">
        <f>_xlfn.XLOOKUP(Table29[[#This Row],[product_id]],products!A:A,products!D:D)</f>
        <v>Gara and Sons</v>
      </c>
      <c r="I3948" s="1">
        <f>_xlfn.XLOOKUP(Table29[[#This Row],[order_id]],orders!A:A,orders!C:C)</f>
        <v>45379.123611111114</v>
      </c>
      <c r="J3948" s="3">
        <f>_xlfn.XLOOKUP(Table29[[#This Row],[order_id]],orders!A:A,orders!B:B)</f>
        <v>95594611</v>
      </c>
      <c r="K3948" s="3" t="str">
        <f>_xlfn.XLOOKUP(Table29[[#This Row],[order_id]],orders!A:A,orders!E:E)</f>
        <v>Cash</v>
      </c>
      <c r="L3948" s="3" t="str">
        <f>_xlfn.XLOOKUP(Table29[[#This Row],[customer id]],customers!A:A,customers!C:C)</f>
        <v>Regular</v>
      </c>
    </row>
    <row r="3949" spans="1:12" x14ac:dyDescent="0.35">
      <c r="A3949" s="3">
        <v>1270503169</v>
      </c>
      <c r="B3949">
        <v>6405</v>
      </c>
      <c r="C3949">
        <v>2</v>
      </c>
      <c r="D3949" s="2">
        <v>236.51</v>
      </c>
      <c r="E3949" s="2">
        <f>Table29[[#This Row],[quantity]]*Table29[[#This Row],[unit_price]]</f>
        <v>473.02</v>
      </c>
      <c r="F3949" t="str">
        <f>_xlfn.XLOOKUP(Table29[[#This Row],[product_id]],products!A:A,products!B:B)</f>
        <v>Baby Food</v>
      </c>
      <c r="G3949" t="str">
        <f>_xlfn.XLOOKUP(B:B,products!A:A,products!C:C)</f>
        <v>Baby Care</v>
      </c>
      <c r="H3949" t="str">
        <f>_xlfn.XLOOKUP(Table29[[#This Row],[product_id]],products!A:A,products!D:D)</f>
        <v>Kashyap-Reddy</v>
      </c>
      <c r="I3949" s="1">
        <f>_xlfn.XLOOKUP(Table29[[#This Row],[order_id]],orders!A:A,orders!C:C)</f>
        <v>45482.487500000003</v>
      </c>
      <c r="J3949" s="3">
        <f>_xlfn.XLOOKUP(Table29[[#This Row],[order_id]],orders!A:A,orders!B:B)</f>
        <v>8791577</v>
      </c>
      <c r="K3949" s="3" t="str">
        <f>_xlfn.XLOOKUP(Table29[[#This Row],[order_id]],orders!A:A,orders!E:E)</f>
        <v>Wallet</v>
      </c>
      <c r="L3949" s="3" t="str">
        <f>_xlfn.XLOOKUP(Table29[[#This Row],[customer id]],customers!A:A,customers!C:C)</f>
        <v>Regular</v>
      </c>
    </row>
    <row r="3950" spans="1:12" x14ac:dyDescent="0.35">
      <c r="A3950" s="3">
        <v>168180571</v>
      </c>
      <c r="B3950">
        <v>136533</v>
      </c>
      <c r="C3950">
        <v>1</v>
      </c>
      <c r="D3950" s="2">
        <v>826.21</v>
      </c>
      <c r="E3950" s="2">
        <f>Table29[[#This Row],[quantity]]*Table29[[#This Row],[unit_price]]</f>
        <v>826.21</v>
      </c>
      <c r="F3950" t="str">
        <f>_xlfn.XLOOKUP(Table29[[#This Row],[product_id]],products!A:A,products!B:B)</f>
        <v>Eggs</v>
      </c>
      <c r="G3950" t="str">
        <f>_xlfn.XLOOKUP(B:B,products!A:A,products!C:C)</f>
        <v>Dairy &amp; Breakfast</v>
      </c>
      <c r="H3950" t="str">
        <f>_xlfn.XLOOKUP(Table29[[#This Row],[product_id]],products!A:A,products!D:D)</f>
        <v>Raghavan, Magar and Shanker</v>
      </c>
      <c r="I3950" s="1">
        <f>_xlfn.XLOOKUP(Table29[[#This Row],[order_id]],orders!A:A,orders!C:C)</f>
        <v>45001.618055555555</v>
      </c>
      <c r="J3950" s="3">
        <f>_xlfn.XLOOKUP(Table29[[#This Row],[order_id]],orders!A:A,orders!B:B)</f>
        <v>89910157</v>
      </c>
      <c r="K3950" s="3" t="str">
        <f>_xlfn.XLOOKUP(Table29[[#This Row],[order_id]],orders!A:A,orders!E:E)</f>
        <v>Cash</v>
      </c>
      <c r="L3950" s="3" t="str">
        <f>_xlfn.XLOOKUP(Table29[[#This Row],[customer id]],customers!A:A,customers!C:C)</f>
        <v>New</v>
      </c>
    </row>
    <row r="3951" spans="1:12" x14ac:dyDescent="0.35">
      <c r="A3951" s="3">
        <v>111296281</v>
      </c>
      <c r="B3951">
        <v>378230</v>
      </c>
      <c r="C3951">
        <v>3</v>
      </c>
      <c r="D3951" s="2">
        <v>166.42</v>
      </c>
      <c r="E3951" s="2">
        <f>Table29[[#This Row],[quantity]]*Table29[[#This Row],[unit_price]]</f>
        <v>499.26</v>
      </c>
      <c r="F3951" t="str">
        <f>_xlfn.XLOOKUP(Table29[[#This Row],[product_id]],products!A:A,products!B:B)</f>
        <v>Nuts</v>
      </c>
      <c r="G3951" t="str">
        <f>_xlfn.XLOOKUP(B:B,products!A:A,products!C:C)</f>
        <v>Snacks &amp; Munchies</v>
      </c>
      <c r="H3951" t="str">
        <f>_xlfn.XLOOKUP(Table29[[#This Row],[product_id]],products!A:A,products!D:D)</f>
        <v>Kala-Vig</v>
      </c>
      <c r="I3951" s="1">
        <f>_xlfn.XLOOKUP(Table29[[#This Row],[order_id]],orders!A:A,orders!C:C)</f>
        <v>45440.636805555558</v>
      </c>
      <c r="J3951" s="3">
        <f>_xlfn.XLOOKUP(Table29[[#This Row],[order_id]],orders!A:A,orders!B:B)</f>
        <v>28413467</v>
      </c>
      <c r="K3951" s="3" t="str">
        <f>_xlfn.XLOOKUP(Table29[[#This Row],[order_id]],orders!A:A,orders!E:E)</f>
        <v>UPI</v>
      </c>
      <c r="L3951" s="3" t="str">
        <f>_xlfn.XLOOKUP(Table29[[#This Row],[customer id]],customers!A:A,customers!C:C)</f>
        <v>New</v>
      </c>
    </row>
    <row r="3952" spans="1:12" x14ac:dyDescent="0.35">
      <c r="A3952" s="3">
        <v>7329085364</v>
      </c>
      <c r="B3952">
        <v>969851</v>
      </c>
      <c r="C3952">
        <v>1</v>
      </c>
      <c r="D3952" s="2">
        <v>340.66</v>
      </c>
      <c r="E3952" s="2">
        <f>Table29[[#This Row],[quantity]]*Table29[[#This Row],[unit_price]]</f>
        <v>340.66</v>
      </c>
      <c r="F3952" t="str">
        <f>_xlfn.XLOOKUP(Table29[[#This Row],[product_id]],products!A:A,products!B:B)</f>
        <v>Frozen Vegetables</v>
      </c>
      <c r="G3952" t="str">
        <f>_xlfn.XLOOKUP(B:B,products!A:A,products!C:C)</f>
        <v>Instant &amp; Frozen Food</v>
      </c>
      <c r="H3952" t="str">
        <f>_xlfn.XLOOKUP(Table29[[#This Row],[product_id]],products!A:A,products!D:D)</f>
        <v>Kara, Sodhi and Bassi</v>
      </c>
      <c r="I3952" s="1">
        <f>_xlfn.XLOOKUP(Table29[[#This Row],[order_id]],orders!A:A,orders!C:C)</f>
        <v>45084.89166666667</v>
      </c>
      <c r="J3952" s="3">
        <f>_xlfn.XLOOKUP(Table29[[#This Row],[order_id]],orders!A:A,orders!B:B)</f>
        <v>53392567</v>
      </c>
      <c r="K3952" s="3" t="str">
        <f>_xlfn.XLOOKUP(Table29[[#This Row],[order_id]],orders!A:A,orders!E:E)</f>
        <v>Wallet</v>
      </c>
      <c r="L3952" s="3" t="str">
        <f>_xlfn.XLOOKUP(Table29[[#This Row],[customer id]],customers!A:A,customers!C:C)</f>
        <v>Regular</v>
      </c>
    </row>
    <row r="3953" spans="1:12" x14ac:dyDescent="0.35">
      <c r="A3953" s="3">
        <v>1129130498</v>
      </c>
      <c r="B3953">
        <v>378676</v>
      </c>
      <c r="C3953">
        <v>1</v>
      </c>
      <c r="D3953" s="2">
        <v>881.42</v>
      </c>
      <c r="E3953" s="2">
        <f>Table29[[#This Row],[quantity]]*Table29[[#This Row],[unit_price]]</f>
        <v>881.42</v>
      </c>
      <c r="F3953" t="str">
        <f>_xlfn.XLOOKUP(Table29[[#This Row],[product_id]],products!A:A,products!B:B)</f>
        <v>Orange Juice</v>
      </c>
      <c r="G3953" t="str">
        <f>_xlfn.XLOOKUP(B:B,products!A:A,products!C:C)</f>
        <v>Cold Drinks &amp; Juices</v>
      </c>
      <c r="H3953" t="str">
        <f>_xlfn.XLOOKUP(Table29[[#This Row],[product_id]],products!A:A,products!D:D)</f>
        <v>Baral-Kamdar</v>
      </c>
      <c r="I3953" s="1">
        <f>_xlfn.XLOOKUP(Table29[[#This Row],[order_id]],orders!A:A,orders!C:C)</f>
        <v>45261.693055555559</v>
      </c>
      <c r="J3953" s="3">
        <f>_xlfn.XLOOKUP(Table29[[#This Row],[order_id]],orders!A:A,orders!B:B)</f>
        <v>62243869</v>
      </c>
      <c r="K3953" s="3" t="str">
        <f>_xlfn.XLOOKUP(Table29[[#This Row],[order_id]],orders!A:A,orders!E:E)</f>
        <v>Card</v>
      </c>
      <c r="L3953" s="3" t="str">
        <f>_xlfn.XLOOKUP(Table29[[#This Row],[customer id]],customers!A:A,customers!C:C)</f>
        <v>Premium</v>
      </c>
    </row>
    <row r="3954" spans="1:12" x14ac:dyDescent="0.35">
      <c r="A3954" s="3">
        <v>996939836</v>
      </c>
      <c r="B3954">
        <v>993331</v>
      </c>
      <c r="C3954">
        <v>2</v>
      </c>
      <c r="D3954" s="2">
        <v>102.44</v>
      </c>
      <c r="E3954" s="2">
        <f>Table29[[#This Row],[quantity]]*Table29[[#This Row],[unit_price]]</f>
        <v>204.88</v>
      </c>
      <c r="F3954" t="str">
        <f>_xlfn.XLOOKUP(Table29[[#This Row],[product_id]],products!A:A,products!B:B)</f>
        <v>Pulses</v>
      </c>
      <c r="G3954" t="str">
        <f>_xlfn.XLOOKUP(B:B,products!A:A,products!C:C)</f>
        <v>Grocery &amp; Staples</v>
      </c>
      <c r="H3954" t="str">
        <f>_xlfn.XLOOKUP(Table29[[#This Row],[product_id]],products!A:A,products!D:D)</f>
        <v>Parmer, Gola and Yogi</v>
      </c>
      <c r="I3954" s="1">
        <f>_xlfn.XLOOKUP(Table29[[#This Row],[order_id]],orders!A:A,orders!C:C)</f>
        <v>45427.536805555559</v>
      </c>
      <c r="J3954" s="3">
        <f>_xlfn.XLOOKUP(Table29[[#This Row],[order_id]],orders!A:A,orders!B:B)</f>
        <v>23794330</v>
      </c>
      <c r="K3954" s="3" t="str">
        <f>_xlfn.XLOOKUP(Table29[[#This Row],[order_id]],orders!A:A,orders!E:E)</f>
        <v>UPI</v>
      </c>
      <c r="L3954" s="3" t="str">
        <f>_xlfn.XLOOKUP(Table29[[#This Row],[customer id]],customers!A:A,customers!C:C)</f>
        <v>Regular</v>
      </c>
    </row>
    <row r="3955" spans="1:12" x14ac:dyDescent="0.35">
      <c r="A3955" s="3">
        <v>8263379807</v>
      </c>
      <c r="B3955">
        <v>131136</v>
      </c>
      <c r="C3955">
        <v>3</v>
      </c>
      <c r="D3955" s="2">
        <v>37.799999999999997</v>
      </c>
      <c r="E3955" s="2">
        <f>Table29[[#This Row],[quantity]]*Table29[[#This Row],[unit_price]]</f>
        <v>113.39999999999999</v>
      </c>
      <c r="F3955" t="str">
        <f>_xlfn.XLOOKUP(Table29[[#This Row],[product_id]],products!A:A,products!B:B)</f>
        <v>Salt</v>
      </c>
      <c r="G3955" t="str">
        <f>_xlfn.XLOOKUP(B:B,products!A:A,products!C:C)</f>
        <v>Grocery &amp; Staples</v>
      </c>
      <c r="H3955" t="str">
        <f>_xlfn.XLOOKUP(Table29[[#This Row],[product_id]],products!A:A,products!D:D)</f>
        <v>Deshpande-Rama</v>
      </c>
      <c r="I3955" s="1">
        <f>_xlfn.XLOOKUP(Table29[[#This Row],[order_id]],orders!A:A,orders!C:C)</f>
        <v>45032.481249999997</v>
      </c>
      <c r="J3955" s="3">
        <f>_xlfn.XLOOKUP(Table29[[#This Row],[order_id]],orders!A:A,orders!B:B)</f>
        <v>14479168</v>
      </c>
      <c r="K3955" s="3" t="str">
        <f>_xlfn.XLOOKUP(Table29[[#This Row],[order_id]],orders!A:A,orders!E:E)</f>
        <v>UPI</v>
      </c>
      <c r="L3955" s="3" t="str">
        <f>_xlfn.XLOOKUP(Table29[[#This Row],[customer id]],customers!A:A,customers!C:C)</f>
        <v>New</v>
      </c>
    </row>
    <row r="3956" spans="1:12" x14ac:dyDescent="0.35">
      <c r="A3956" s="3">
        <v>5735975899</v>
      </c>
      <c r="B3956">
        <v>611575</v>
      </c>
      <c r="C3956">
        <v>3</v>
      </c>
      <c r="D3956" s="2">
        <v>482.06</v>
      </c>
      <c r="E3956" s="2">
        <f>Table29[[#This Row],[quantity]]*Table29[[#This Row],[unit_price]]</f>
        <v>1446.18</v>
      </c>
      <c r="F3956" t="str">
        <f>_xlfn.XLOOKUP(Table29[[#This Row],[product_id]],products!A:A,products!B:B)</f>
        <v>Frozen Pizza</v>
      </c>
      <c r="G3956" t="str">
        <f>_xlfn.XLOOKUP(B:B,products!A:A,products!C:C)</f>
        <v>Instant &amp; Frozen Food</v>
      </c>
      <c r="H3956" t="str">
        <f>_xlfn.XLOOKUP(Table29[[#This Row],[product_id]],products!A:A,products!D:D)</f>
        <v>Bhat, Nigam and Hayer</v>
      </c>
      <c r="I3956" s="1">
        <f>_xlfn.XLOOKUP(Table29[[#This Row],[order_id]],orders!A:A,orders!C:C)</f>
        <v>45183.317361111112</v>
      </c>
      <c r="J3956" s="3">
        <f>_xlfn.XLOOKUP(Table29[[#This Row],[order_id]],orders!A:A,orders!B:B)</f>
        <v>83304571</v>
      </c>
      <c r="K3956" s="3" t="str">
        <f>_xlfn.XLOOKUP(Table29[[#This Row],[order_id]],orders!A:A,orders!E:E)</f>
        <v>Card</v>
      </c>
      <c r="L3956" s="3" t="str">
        <f>_xlfn.XLOOKUP(Table29[[#This Row],[customer id]],customers!A:A,customers!C:C)</f>
        <v>New</v>
      </c>
    </row>
    <row r="3957" spans="1:12" x14ac:dyDescent="0.35">
      <c r="A3957" s="3">
        <v>9651034668</v>
      </c>
      <c r="B3957">
        <v>669378</v>
      </c>
      <c r="C3957">
        <v>3</v>
      </c>
      <c r="D3957" s="2">
        <v>212.14</v>
      </c>
      <c r="E3957" s="2">
        <f>Table29[[#This Row],[quantity]]*Table29[[#This Row],[unit_price]]</f>
        <v>636.41999999999996</v>
      </c>
      <c r="F3957" t="str">
        <f>_xlfn.XLOOKUP(Table29[[#This Row],[product_id]],products!A:A,products!B:B)</f>
        <v>Potatoes</v>
      </c>
      <c r="G3957" t="str">
        <f>_xlfn.XLOOKUP(B:B,products!A:A,products!C:C)</f>
        <v>Fruits &amp; Vegetables</v>
      </c>
      <c r="H3957" t="str">
        <f>_xlfn.XLOOKUP(Table29[[#This Row],[product_id]],products!A:A,products!D:D)</f>
        <v>Chadha and Sons</v>
      </c>
      <c r="I3957" s="1">
        <f>_xlfn.XLOOKUP(Table29[[#This Row],[order_id]],orders!A:A,orders!C:C)</f>
        <v>45542.406944444447</v>
      </c>
      <c r="J3957" s="3">
        <f>_xlfn.XLOOKUP(Table29[[#This Row],[order_id]],orders!A:A,orders!B:B)</f>
        <v>70615775</v>
      </c>
      <c r="K3957" s="3" t="str">
        <f>_xlfn.XLOOKUP(Table29[[#This Row],[order_id]],orders!A:A,orders!E:E)</f>
        <v>Cash</v>
      </c>
      <c r="L3957" s="3" t="str">
        <f>_xlfn.XLOOKUP(Table29[[#This Row],[customer id]],customers!A:A,customers!C:C)</f>
        <v>Inactive</v>
      </c>
    </row>
    <row r="3958" spans="1:12" x14ac:dyDescent="0.35">
      <c r="A3958" s="3">
        <v>3103539793</v>
      </c>
      <c r="B3958">
        <v>771228</v>
      </c>
      <c r="C3958">
        <v>1</v>
      </c>
      <c r="D3958" s="2">
        <v>83.18</v>
      </c>
      <c r="E3958" s="2">
        <f>Table29[[#This Row],[quantity]]*Table29[[#This Row],[unit_price]]</f>
        <v>83.18</v>
      </c>
      <c r="F3958" t="str">
        <f>_xlfn.XLOOKUP(Table29[[#This Row],[product_id]],products!A:A,products!B:B)</f>
        <v>Pet Treats</v>
      </c>
      <c r="G3958" t="str">
        <f>_xlfn.XLOOKUP(B:B,products!A:A,products!C:C)</f>
        <v>Pet Care</v>
      </c>
      <c r="H3958" t="str">
        <f>_xlfn.XLOOKUP(Table29[[#This Row],[product_id]],products!A:A,products!D:D)</f>
        <v>Raja and Sons</v>
      </c>
      <c r="I3958" s="1">
        <f>_xlfn.XLOOKUP(Table29[[#This Row],[order_id]],orders!A:A,orders!C:C)</f>
        <v>45137.995138888888</v>
      </c>
      <c r="J3958" s="3">
        <f>_xlfn.XLOOKUP(Table29[[#This Row],[order_id]],orders!A:A,orders!B:B)</f>
        <v>75244116</v>
      </c>
      <c r="K3958" s="3" t="str">
        <f>_xlfn.XLOOKUP(Table29[[#This Row],[order_id]],orders!A:A,orders!E:E)</f>
        <v>Cash</v>
      </c>
      <c r="L3958" s="3" t="str">
        <f>_xlfn.XLOOKUP(Table29[[#This Row],[customer id]],customers!A:A,customers!C:C)</f>
        <v>Inactive</v>
      </c>
    </row>
    <row r="3959" spans="1:12" x14ac:dyDescent="0.35">
      <c r="A3959" s="3">
        <v>1611921781</v>
      </c>
      <c r="B3959">
        <v>123983</v>
      </c>
      <c r="C3959">
        <v>3</v>
      </c>
      <c r="D3959" s="2">
        <v>785.67</v>
      </c>
      <c r="E3959" s="2">
        <f>Table29[[#This Row],[quantity]]*Table29[[#This Row],[unit_price]]</f>
        <v>2357.0099999999998</v>
      </c>
      <c r="F3959" t="str">
        <f>_xlfn.XLOOKUP(Table29[[#This Row],[product_id]],products!A:A,products!B:B)</f>
        <v>Cough Syrup</v>
      </c>
      <c r="G3959" t="str">
        <f>_xlfn.XLOOKUP(B:B,products!A:A,products!C:C)</f>
        <v>Pharmacy</v>
      </c>
      <c r="H3959" t="str">
        <f>_xlfn.XLOOKUP(Table29[[#This Row],[product_id]],products!A:A,products!D:D)</f>
        <v>Kurian-Chhabra</v>
      </c>
      <c r="I3959" s="1">
        <f>_xlfn.XLOOKUP(Table29[[#This Row],[order_id]],orders!A:A,orders!C:C)</f>
        <v>45078.541666666664</v>
      </c>
      <c r="J3959" s="3">
        <f>_xlfn.XLOOKUP(Table29[[#This Row],[order_id]],orders!A:A,orders!B:B)</f>
        <v>48776805</v>
      </c>
      <c r="K3959" s="3" t="str">
        <f>_xlfn.XLOOKUP(Table29[[#This Row],[order_id]],orders!A:A,orders!E:E)</f>
        <v>Card</v>
      </c>
      <c r="L3959" s="3" t="str">
        <f>_xlfn.XLOOKUP(Table29[[#This Row],[customer id]],customers!A:A,customers!C:C)</f>
        <v>Premium</v>
      </c>
    </row>
    <row r="3960" spans="1:12" x14ac:dyDescent="0.35">
      <c r="A3960" s="3">
        <v>7532381028</v>
      </c>
      <c r="B3960">
        <v>925482</v>
      </c>
      <c r="C3960">
        <v>2</v>
      </c>
      <c r="D3960" s="2">
        <v>475.04</v>
      </c>
      <c r="E3960" s="2">
        <f>Table29[[#This Row],[quantity]]*Table29[[#This Row],[unit_price]]</f>
        <v>950.08</v>
      </c>
      <c r="F3960" t="str">
        <f>_xlfn.XLOOKUP(Table29[[#This Row],[product_id]],products!A:A,products!B:B)</f>
        <v>Frozen Biryani</v>
      </c>
      <c r="G3960" t="str">
        <f>_xlfn.XLOOKUP(B:B,products!A:A,products!C:C)</f>
        <v>Instant &amp; Frozen Food</v>
      </c>
      <c r="H3960" t="str">
        <f>_xlfn.XLOOKUP(Table29[[#This Row],[product_id]],products!A:A,products!D:D)</f>
        <v>Viswanathan-Sha</v>
      </c>
      <c r="I3960" s="1">
        <f>_xlfn.XLOOKUP(Table29[[#This Row],[order_id]],orders!A:A,orders!C:C)</f>
        <v>45006.829861111109</v>
      </c>
      <c r="J3960" s="3">
        <f>_xlfn.XLOOKUP(Table29[[#This Row],[order_id]],orders!A:A,orders!B:B)</f>
        <v>73392739</v>
      </c>
      <c r="K3960" s="3" t="str">
        <f>_xlfn.XLOOKUP(Table29[[#This Row],[order_id]],orders!A:A,orders!E:E)</f>
        <v>Cash</v>
      </c>
      <c r="L3960" s="3" t="str">
        <f>_xlfn.XLOOKUP(Table29[[#This Row],[customer id]],customers!A:A,customers!C:C)</f>
        <v>New</v>
      </c>
    </row>
    <row r="3961" spans="1:12" x14ac:dyDescent="0.35">
      <c r="A3961" s="3">
        <v>7803665404</v>
      </c>
      <c r="B3961">
        <v>516376</v>
      </c>
      <c r="C3961">
        <v>1</v>
      </c>
      <c r="D3961" s="2">
        <v>877.43</v>
      </c>
      <c r="E3961" s="2">
        <f>Table29[[#This Row],[quantity]]*Table29[[#This Row],[unit_price]]</f>
        <v>877.43</v>
      </c>
      <c r="F3961" t="str">
        <f>_xlfn.XLOOKUP(Table29[[#This Row],[product_id]],products!A:A,products!B:B)</f>
        <v>Onions</v>
      </c>
      <c r="G3961" t="str">
        <f>_xlfn.XLOOKUP(B:B,products!A:A,products!C:C)</f>
        <v>Fruits &amp; Vegetables</v>
      </c>
      <c r="H3961" t="str">
        <f>_xlfn.XLOOKUP(Table29[[#This Row],[product_id]],products!A:A,products!D:D)</f>
        <v>Agarwal-Dhar</v>
      </c>
      <c r="I3961" s="1">
        <f>_xlfn.XLOOKUP(Table29[[#This Row],[order_id]],orders!A:A,orders!C:C)</f>
        <v>45073.973611111112</v>
      </c>
      <c r="J3961" s="3">
        <f>_xlfn.XLOOKUP(Table29[[#This Row],[order_id]],orders!A:A,orders!B:B)</f>
        <v>63571453</v>
      </c>
      <c r="K3961" s="3" t="str">
        <f>_xlfn.XLOOKUP(Table29[[#This Row],[order_id]],orders!A:A,orders!E:E)</f>
        <v>UPI</v>
      </c>
      <c r="L3961" s="3" t="str">
        <f>_xlfn.XLOOKUP(Table29[[#This Row],[customer id]],customers!A:A,customers!C:C)</f>
        <v>Premium</v>
      </c>
    </row>
    <row r="3962" spans="1:12" x14ac:dyDescent="0.35">
      <c r="A3962" s="3">
        <v>466184886</v>
      </c>
      <c r="B3962">
        <v>451812</v>
      </c>
      <c r="C3962">
        <v>3</v>
      </c>
      <c r="D3962" s="2">
        <v>530.85</v>
      </c>
      <c r="E3962" s="2">
        <f>Table29[[#This Row],[quantity]]*Table29[[#This Row],[unit_price]]</f>
        <v>1592.5500000000002</v>
      </c>
      <c r="F3962" t="str">
        <f>_xlfn.XLOOKUP(Table29[[#This Row],[product_id]],products!A:A,products!B:B)</f>
        <v>Pain Reliever</v>
      </c>
      <c r="G3962" t="str">
        <f>_xlfn.XLOOKUP(B:B,products!A:A,products!C:C)</f>
        <v>Pharmacy</v>
      </c>
      <c r="H3962" t="str">
        <f>_xlfn.XLOOKUP(Table29[[#This Row],[product_id]],products!A:A,products!D:D)</f>
        <v>Batra, Sant and Mandal</v>
      </c>
      <c r="I3962" s="1">
        <f>_xlfn.XLOOKUP(Table29[[#This Row],[order_id]],orders!A:A,orders!C:C)</f>
        <v>45154.952777777777</v>
      </c>
      <c r="J3962" s="3">
        <f>_xlfn.XLOOKUP(Table29[[#This Row],[order_id]],orders!A:A,orders!B:B)</f>
        <v>40277444</v>
      </c>
      <c r="K3962" s="3" t="str">
        <f>_xlfn.XLOOKUP(Table29[[#This Row],[order_id]],orders!A:A,orders!E:E)</f>
        <v>Card</v>
      </c>
      <c r="L3962" s="3" t="str">
        <f>_xlfn.XLOOKUP(Table29[[#This Row],[customer id]],customers!A:A,customers!C:C)</f>
        <v>New</v>
      </c>
    </row>
    <row r="3963" spans="1:12" x14ac:dyDescent="0.35">
      <c r="A3963" s="3">
        <v>4692518050</v>
      </c>
      <c r="B3963">
        <v>70969</v>
      </c>
      <c r="C3963">
        <v>2</v>
      </c>
      <c r="D3963" s="2">
        <v>631.70000000000005</v>
      </c>
      <c r="E3963" s="2">
        <f>Table29[[#This Row],[quantity]]*Table29[[#This Row],[unit_price]]</f>
        <v>1263.4000000000001</v>
      </c>
      <c r="F3963" t="str">
        <f>_xlfn.XLOOKUP(Table29[[#This Row],[product_id]],products!A:A,products!B:B)</f>
        <v>Carrots</v>
      </c>
      <c r="G3963" t="str">
        <f>_xlfn.XLOOKUP(B:B,products!A:A,products!C:C)</f>
        <v>Fruits &amp; Vegetables</v>
      </c>
      <c r="H3963" t="str">
        <f>_xlfn.XLOOKUP(Table29[[#This Row],[product_id]],products!A:A,products!D:D)</f>
        <v>Mohan Group</v>
      </c>
      <c r="I3963" s="1">
        <f>_xlfn.XLOOKUP(Table29[[#This Row],[order_id]],orders!A:A,orders!C:C)</f>
        <v>45380.009027777778</v>
      </c>
      <c r="J3963" s="3">
        <f>_xlfn.XLOOKUP(Table29[[#This Row],[order_id]],orders!A:A,orders!B:B)</f>
        <v>46989310</v>
      </c>
      <c r="K3963" s="3" t="str">
        <f>_xlfn.XLOOKUP(Table29[[#This Row],[order_id]],orders!A:A,orders!E:E)</f>
        <v>Card</v>
      </c>
      <c r="L3963" s="3" t="str">
        <f>_xlfn.XLOOKUP(Table29[[#This Row],[customer id]],customers!A:A,customers!C:C)</f>
        <v>Regular</v>
      </c>
    </row>
    <row r="3964" spans="1:12" x14ac:dyDescent="0.35">
      <c r="A3964" s="3">
        <v>9408428</v>
      </c>
      <c r="B3964">
        <v>124290</v>
      </c>
      <c r="C3964">
        <v>1</v>
      </c>
      <c r="D3964" s="2">
        <v>39.65</v>
      </c>
      <c r="E3964" s="2">
        <f>Table29[[#This Row],[quantity]]*Table29[[#This Row],[unit_price]]</f>
        <v>39.65</v>
      </c>
      <c r="F3964" t="str">
        <f>_xlfn.XLOOKUP(Table29[[#This Row],[product_id]],products!A:A,products!B:B)</f>
        <v>Lotion</v>
      </c>
      <c r="G3964" t="str">
        <f>_xlfn.XLOOKUP(B:B,products!A:A,products!C:C)</f>
        <v>Personal Care</v>
      </c>
      <c r="H3964" t="str">
        <f>_xlfn.XLOOKUP(Table29[[#This Row],[product_id]],products!A:A,products!D:D)</f>
        <v>Sachdev Group</v>
      </c>
      <c r="I3964" s="1">
        <f>_xlfn.XLOOKUP(Table29[[#This Row],[order_id]],orders!A:A,orders!C:C)</f>
        <v>45168.56527777778</v>
      </c>
      <c r="J3964" s="3">
        <f>_xlfn.XLOOKUP(Table29[[#This Row],[order_id]],orders!A:A,orders!B:B)</f>
        <v>31456752</v>
      </c>
      <c r="K3964" s="3" t="str">
        <f>_xlfn.XLOOKUP(Table29[[#This Row],[order_id]],orders!A:A,orders!E:E)</f>
        <v>UPI</v>
      </c>
      <c r="L3964" s="3" t="str">
        <f>_xlfn.XLOOKUP(Table29[[#This Row],[customer id]],customers!A:A,customers!C:C)</f>
        <v>Premium</v>
      </c>
    </row>
    <row r="3965" spans="1:12" x14ac:dyDescent="0.35">
      <c r="A3965" s="3">
        <v>8766330526</v>
      </c>
      <c r="B3965">
        <v>704868</v>
      </c>
      <c r="C3965">
        <v>3</v>
      </c>
      <c r="D3965" s="2">
        <v>193.46</v>
      </c>
      <c r="E3965" s="2">
        <f>Table29[[#This Row],[quantity]]*Table29[[#This Row],[unit_price]]</f>
        <v>580.38</v>
      </c>
      <c r="F3965" t="str">
        <f>_xlfn.XLOOKUP(Table29[[#This Row],[product_id]],products!A:A,products!B:B)</f>
        <v>Detergent</v>
      </c>
      <c r="G3965" t="str">
        <f>_xlfn.XLOOKUP(B:B,products!A:A,products!C:C)</f>
        <v>Household Care</v>
      </c>
      <c r="H3965" t="str">
        <f>_xlfn.XLOOKUP(Table29[[#This Row],[product_id]],products!A:A,products!D:D)</f>
        <v>Parikh, Oak and Kara</v>
      </c>
      <c r="I3965" s="1">
        <f>_xlfn.XLOOKUP(Table29[[#This Row],[order_id]],orders!A:A,orders!C:C)</f>
        <v>45030.552777777775</v>
      </c>
      <c r="J3965" s="3">
        <f>_xlfn.XLOOKUP(Table29[[#This Row],[order_id]],orders!A:A,orders!B:B)</f>
        <v>85907588</v>
      </c>
      <c r="K3965" s="3" t="str">
        <f>_xlfn.XLOOKUP(Table29[[#This Row],[order_id]],orders!A:A,orders!E:E)</f>
        <v>Cash</v>
      </c>
      <c r="L3965" s="3" t="str">
        <f>_xlfn.XLOOKUP(Table29[[#This Row],[customer id]],customers!A:A,customers!C:C)</f>
        <v>Inactive</v>
      </c>
    </row>
    <row r="3966" spans="1:12" x14ac:dyDescent="0.35">
      <c r="A3966" s="3">
        <v>9221423039</v>
      </c>
      <c r="B3966">
        <v>707935</v>
      </c>
      <c r="C3966">
        <v>2</v>
      </c>
      <c r="D3966" s="2">
        <v>820.9</v>
      </c>
      <c r="E3966" s="2">
        <f>Table29[[#This Row],[quantity]]*Table29[[#This Row],[unit_price]]</f>
        <v>1641.8</v>
      </c>
      <c r="F3966" t="str">
        <f>_xlfn.XLOOKUP(Table29[[#This Row],[product_id]],products!A:A,products!B:B)</f>
        <v>Cat Food</v>
      </c>
      <c r="G3966" t="str">
        <f>_xlfn.XLOOKUP(B:B,products!A:A,products!C:C)</f>
        <v>Pet Care</v>
      </c>
      <c r="H3966" t="str">
        <f>_xlfn.XLOOKUP(Table29[[#This Row],[product_id]],products!A:A,products!D:D)</f>
        <v>Anne, Mammen and Khatri</v>
      </c>
      <c r="I3966" s="1">
        <f>_xlfn.XLOOKUP(Table29[[#This Row],[order_id]],orders!A:A,orders!C:C)</f>
        <v>45592.566666666666</v>
      </c>
      <c r="J3966" s="3">
        <f>_xlfn.XLOOKUP(Table29[[#This Row],[order_id]],orders!A:A,orders!B:B)</f>
        <v>42208242</v>
      </c>
      <c r="K3966" s="3" t="str">
        <f>_xlfn.XLOOKUP(Table29[[#This Row],[order_id]],orders!A:A,orders!E:E)</f>
        <v>Wallet</v>
      </c>
      <c r="L3966" s="3" t="str">
        <f>_xlfn.XLOOKUP(Table29[[#This Row],[customer id]],customers!A:A,customers!C:C)</f>
        <v>Regular</v>
      </c>
    </row>
    <row r="3967" spans="1:12" x14ac:dyDescent="0.35">
      <c r="A3967" s="3">
        <v>4268661538</v>
      </c>
      <c r="B3967">
        <v>952124</v>
      </c>
      <c r="C3967">
        <v>1</v>
      </c>
      <c r="D3967" s="2">
        <v>127.08</v>
      </c>
      <c r="E3967" s="2">
        <f>Table29[[#This Row],[quantity]]*Table29[[#This Row],[unit_price]]</f>
        <v>127.08</v>
      </c>
      <c r="F3967" t="str">
        <f>_xlfn.XLOOKUP(Table29[[#This Row],[product_id]],products!A:A,products!B:B)</f>
        <v>Onions</v>
      </c>
      <c r="G3967" t="str">
        <f>_xlfn.XLOOKUP(B:B,products!A:A,products!C:C)</f>
        <v>Fruits &amp; Vegetables</v>
      </c>
      <c r="H3967" t="str">
        <f>_xlfn.XLOOKUP(Table29[[#This Row],[product_id]],products!A:A,products!D:D)</f>
        <v>Wali, Sood and Bala</v>
      </c>
      <c r="I3967" s="1">
        <f>_xlfn.XLOOKUP(Table29[[#This Row],[order_id]],orders!A:A,orders!C:C)</f>
        <v>45223.156944444447</v>
      </c>
      <c r="J3967" s="3">
        <f>_xlfn.XLOOKUP(Table29[[#This Row],[order_id]],orders!A:A,orders!B:B)</f>
        <v>22694456</v>
      </c>
      <c r="K3967" s="3" t="str">
        <f>_xlfn.XLOOKUP(Table29[[#This Row],[order_id]],orders!A:A,orders!E:E)</f>
        <v>Cash</v>
      </c>
      <c r="L3967" s="3" t="str">
        <f>_xlfn.XLOOKUP(Table29[[#This Row],[customer id]],customers!A:A,customers!C:C)</f>
        <v>New</v>
      </c>
    </row>
    <row r="3968" spans="1:12" x14ac:dyDescent="0.35">
      <c r="A3968" s="3">
        <v>1378809665</v>
      </c>
      <c r="B3968">
        <v>771228</v>
      </c>
      <c r="C3968">
        <v>3</v>
      </c>
      <c r="D3968" s="2">
        <v>83.18</v>
      </c>
      <c r="E3968" s="2">
        <f>Table29[[#This Row],[quantity]]*Table29[[#This Row],[unit_price]]</f>
        <v>249.54000000000002</v>
      </c>
      <c r="F3968" t="str">
        <f>_xlfn.XLOOKUP(Table29[[#This Row],[product_id]],products!A:A,products!B:B)</f>
        <v>Pet Treats</v>
      </c>
      <c r="G3968" t="str">
        <f>_xlfn.XLOOKUP(B:B,products!A:A,products!C:C)</f>
        <v>Pet Care</v>
      </c>
      <c r="H3968" t="str">
        <f>_xlfn.XLOOKUP(Table29[[#This Row],[product_id]],products!A:A,products!D:D)</f>
        <v>Raja and Sons</v>
      </c>
      <c r="I3968" s="1">
        <f>_xlfn.XLOOKUP(Table29[[#This Row],[order_id]],orders!A:A,orders!C:C)</f>
        <v>45003.822916666664</v>
      </c>
      <c r="J3968" s="3">
        <f>_xlfn.XLOOKUP(Table29[[#This Row],[order_id]],orders!A:A,orders!B:B)</f>
        <v>52409516</v>
      </c>
      <c r="K3968" s="3" t="str">
        <f>_xlfn.XLOOKUP(Table29[[#This Row],[order_id]],orders!A:A,orders!E:E)</f>
        <v>Wallet</v>
      </c>
      <c r="L3968" s="3" t="str">
        <f>_xlfn.XLOOKUP(Table29[[#This Row],[customer id]],customers!A:A,customers!C:C)</f>
        <v>Inactive</v>
      </c>
    </row>
    <row r="3969" spans="1:12" x14ac:dyDescent="0.35">
      <c r="A3969" s="3">
        <v>4917941248</v>
      </c>
      <c r="B3969">
        <v>764014</v>
      </c>
      <c r="C3969">
        <v>1</v>
      </c>
      <c r="D3969" s="2">
        <v>612.04</v>
      </c>
      <c r="E3969" s="2">
        <f>Table29[[#This Row],[quantity]]*Table29[[#This Row],[unit_price]]</f>
        <v>612.04</v>
      </c>
      <c r="F3969" t="str">
        <f>_xlfn.XLOOKUP(Table29[[#This Row],[product_id]],products!A:A,products!B:B)</f>
        <v>Salt</v>
      </c>
      <c r="G3969" t="str">
        <f>_xlfn.XLOOKUP(B:B,products!A:A,products!C:C)</f>
        <v>Grocery &amp; Staples</v>
      </c>
      <c r="H3969" t="str">
        <f>_xlfn.XLOOKUP(Table29[[#This Row],[product_id]],products!A:A,products!D:D)</f>
        <v>Grewal, Swamy and Dayal</v>
      </c>
      <c r="I3969" s="1">
        <f>_xlfn.XLOOKUP(Table29[[#This Row],[order_id]],orders!A:A,orders!C:C)</f>
        <v>45431.167361111111</v>
      </c>
      <c r="J3969" s="3">
        <f>_xlfn.XLOOKUP(Table29[[#This Row],[order_id]],orders!A:A,orders!B:B)</f>
        <v>83701325</v>
      </c>
      <c r="K3969" s="3" t="str">
        <f>_xlfn.XLOOKUP(Table29[[#This Row],[order_id]],orders!A:A,orders!E:E)</f>
        <v>Cash</v>
      </c>
      <c r="L3969" s="3" t="str">
        <f>_xlfn.XLOOKUP(Table29[[#This Row],[customer id]],customers!A:A,customers!C:C)</f>
        <v>Premium</v>
      </c>
    </row>
    <row r="3970" spans="1:12" x14ac:dyDescent="0.35">
      <c r="A3970" s="3">
        <v>5132792285</v>
      </c>
      <c r="B3970">
        <v>516376</v>
      </c>
      <c r="C3970">
        <v>2</v>
      </c>
      <c r="D3970" s="2">
        <v>877.43</v>
      </c>
      <c r="E3970" s="2">
        <f>Table29[[#This Row],[quantity]]*Table29[[#This Row],[unit_price]]</f>
        <v>1754.86</v>
      </c>
      <c r="F3970" t="str">
        <f>_xlfn.XLOOKUP(Table29[[#This Row],[product_id]],products!A:A,products!B:B)</f>
        <v>Onions</v>
      </c>
      <c r="G3970" t="str">
        <f>_xlfn.XLOOKUP(B:B,products!A:A,products!C:C)</f>
        <v>Fruits &amp; Vegetables</v>
      </c>
      <c r="H3970" t="str">
        <f>_xlfn.XLOOKUP(Table29[[#This Row],[product_id]],products!A:A,products!D:D)</f>
        <v>Agarwal-Dhar</v>
      </c>
      <c r="I3970" s="1">
        <f>_xlfn.XLOOKUP(Table29[[#This Row],[order_id]],orders!A:A,orders!C:C)</f>
        <v>45392.588194444441</v>
      </c>
      <c r="J3970" s="3">
        <f>_xlfn.XLOOKUP(Table29[[#This Row],[order_id]],orders!A:A,orders!B:B)</f>
        <v>19080489</v>
      </c>
      <c r="K3970" s="3" t="str">
        <f>_xlfn.XLOOKUP(Table29[[#This Row],[order_id]],orders!A:A,orders!E:E)</f>
        <v>Wallet</v>
      </c>
      <c r="L3970" s="3" t="str">
        <f>_xlfn.XLOOKUP(Table29[[#This Row],[customer id]],customers!A:A,customers!C:C)</f>
        <v>Regular</v>
      </c>
    </row>
    <row r="3971" spans="1:12" x14ac:dyDescent="0.35">
      <c r="A3971" s="3">
        <v>3776678112</v>
      </c>
      <c r="B3971">
        <v>14145</v>
      </c>
      <c r="C3971">
        <v>1</v>
      </c>
      <c r="D3971" s="2">
        <v>630.84</v>
      </c>
      <c r="E3971" s="2">
        <f>Table29[[#This Row],[quantity]]*Table29[[#This Row],[unit_price]]</f>
        <v>630.84</v>
      </c>
      <c r="F3971" t="str">
        <f>_xlfn.XLOOKUP(Table29[[#This Row],[product_id]],products!A:A,products!B:B)</f>
        <v>Spinach</v>
      </c>
      <c r="G3971" t="str">
        <f>_xlfn.XLOOKUP(B:B,products!A:A,products!C:C)</f>
        <v>Fruits &amp; Vegetables</v>
      </c>
      <c r="H3971" t="str">
        <f>_xlfn.XLOOKUP(Table29[[#This Row],[product_id]],products!A:A,products!D:D)</f>
        <v>Thakur, Shah and Pingle</v>
      </c>
      <c r="I3971" s="1">
        <f>_xlfn.XLOOKUP(Table29[[#This Row],[order_id]],orders!A:A,orders!C:C)</f>
        <v>45269.9375</v>
      </c>
      <c r="J3971" s="3">
        <f>_xlfn.XLOOKUP(Table29[[#This Row],[order_id]],orders!A:A,orders!B:B)</f>
        <v>34655710</v>
      </c>
      <c r="K3971" s="3" t="str">
        <f>_xlfn.XLOOKUP(Table29[[#This Row],[order_id]],orders!A:A,orders!E:E)</f>
        <v>Cash</v>
      </c>
      <c r="L3971" s="3" t="str">
        <f>_xlfn.XLOOKUP(Table29[[#This Row],[customer id]],customers!A:A,customers!C:C)</f>
        <v>Inactive</v>
      </c>
    </row>
    <row r="3972" spans="1:12" x14ac:dyDescent="0.35">
      <c r="A3972" s="3">
        <v>6940411801</v>
      </c>
      <c r="B3972">
        <v>89084</v>
      </c>
      <c r="C3972">
        <v>1</v>
      </c>
      <c r="D3972" s="2">
        <v>598.83000000000004</v>
      </c>
      <c r="E3972" s="2">
        <f>Table29[[#This Row],[quantity]]*Table29[[#This Row],[unit_price]]</f>
        <v>598.83000000000004</v>
      </c>
      <c r="F3972" t="str">
        <f>_xlfn.XLOOKUP(Table29[[#This Row],[product_id]],products!A:A,products!B:B)</f>
        <v>Milk</v>
      </c>
      <c r="G3972" t="str">
        <f>_xlfn.XLOOKUP(B:B,products!A:A,products!C:C)</f>
        <v>Dairy &amp; Breakfast</v>
      </c>
      <c r="H3972" t="str">
        <f>_xlfn.XLOOKUP(Table29[[#This Row],[product_id]],products!A:A,products!D:D)</f>
        <v>Wali, Virk and Iyer</v>
      </c>
      <c r="I3972" s="1">
        <f>_xlfn.XLOOKUP(Table29[[#This Row],[order_id]],orders!A:A,orders!C:C)</f>
        <v>45108.913194444445</v>
      </c>
      <c r="J3972" s="3">
        <f>_xlfn.XLOOKUP(Table29[[#This Row],[order_id]],orders!A:A,orders!B:B)</f>
        <v>59009727</v>
      </c>
      <c r="K3972" s="3" t="str">
        <f>_xlfn.XLOOKUP(Table29[[#This Row],[order_id]],orders!A:A,orders!E:E)</f>
        <v>UPI</v>
      </c>
      <c r="L3972" s="3" t="str">
        <f>_xlfn.XLOOKUP(Table29[[#This Row],[customer id]],customers!A:A,customers!C:C)</f>
        <v>New</v>
      </c>
    </row>
    <row r="3973" spans="1:12" x14ac:dyDescent="0.35">
      <c r="A3973" s="3">
        <v>7422521525</v>
      </c>
      <c r="B3973">
        <v>952124</v>
      </c>
      <c r="C3973">
        <v>2</v>
      </c>
      <c r="D3973" s="2">
        <v>127.08</v>
      </c>
      <c r="E3973" s="2">
        <f>Table29[[#This Row],[quantity]]*Table29[[#This Row],[unit_price]]</f>
        <v>254.16</v>
      </c>
      <c r="F3973" t="str">
        <f>_xlfn.XLOOKUP(Table29[[#This Row],[product_id]],products!A:A,products!B:B)</f>
        <v>Onions</v>
      </c>
      <c r="G3973" t="str">
        <f>_xlfn.XLOOKUP(B:B,products!A:A,products!C:C)</f>
        <v>Fruits &amp; Vegetables</v>
      </c>
      <c r="H3973" t="str">
        <f>_xlfn.XLOOKUP(Table29[[#This Row],[product_id]],products!A:A,products!D:D)</f>
        <v>Wali, Sood and Bala</v>
      </c>
      <c r="I3973" s="1">
        <f>_xlfn.XLOOKUP(Table29[[#This Row],[order_id]],orders!A:A,orders!C:C)</f>
        <v>45367.068749999999</v>
      </c>
      <c r="J3973" s="3">
        <f>_xlfn.XLOOKUP(Table29[[#This Row],[order_id]],orders!A:A,orders!B:B)</f>
        <v>92509376</v>
      </c>
      <c r="K3973" s="3" t="str">
        <f>_xlfn.XLOOKUP(Table29[[#This Row],[order_id]],orders!A:A,orders!E:E)</f>
        <v>Card</v>
      </c>
      <c r="L3973" s="3" t="str">
        <f>_xlfn.XLOOKUP(Table29[[#This Row],[customer id]],customers!A:A,customers!C:C)</f>
        <v>Regular</v>
      </c>
    </row>
    <row r="3974" spans="1:12" x14ac:dyDescent="0.35">
      <c r="A3974" s="3">
        <v>4419022028</v>
      </c>
      <c r="B3974">
        <v>491521</v>
      </c>
      <c r="C3974">
        <v>2</v>
      </c>
      <c r="D3974" s="2">
        <v>556.35</v>
      </c>
      <c r="E3974" s="2">
        <f>Table29[[#This Row],[quantity]]*Table29[[#This Row],[unit_price]]</f>
        <v>1112.7</v>
      </c>
      <c r="F3974" t="str">
        <f>_xlfn.XLOOKUP(Table29[[#This Row],[product_id]],products!A:A,products!B:B)</f>
        <v>Nuts</v>
      </c>
      <c r="G3974" t="str">
        <f>_xlfn.XLOOKUP(B:B,products!A:A,products!C:C)</f>
        <v>Snacks &amp; Munchies</v>
      </c>
      <c r="H3974" t="str">
        <f>_xlfn.XLOOKUP(Table29[[#This Row],[product_id]],products!A:A,products!D:D)</f>
        <v>Karpe Inc</v>
      </c>
      <c r="I3974" s="1">
        <f>_xlfn.XLOOKUP(Table29[[#This Row],[order_id]],orders!A:A,orders!C:C)</f>
        <v>45273.392361111109</v>
      </c>
      <c r="J3974" s="3">
        <f>_xlfn.XLOOKUP(Table29[[#This Row],[order_id]],orders!A:A,orders!B:B)</f>
        <v>23961725</v>
      </c>
      <c r="K3974" s="3" t="str">
        <f>_xlfn.XLOOKUP(Table29[[#This Row],[order_id]],orders!A:A,orders!E:E)</f>
        <v>UPI</v>
      </c>
      <c r="L3974" s="3" t="str">
        <f>_xlfn.XLOOKUP(Table29[[#This Row],[customer id]],customers!A:A,customers!C:C)</f>
        <v>Regular</v>
      </c>
    </row>
    <row r="3975" spans="1:12" x14ac:dyDescent="0.35">
      <c r="A3975" s="3">
        <v>8016651984</v>
      </c>
      <c r="B3975">
        <v>131748</v>
      </c>
      <c r="C3975">
        <v>1</v>
      </c>
      <c r="D3975" s="2">
        <v>81.349999999999994</v>
      </c>
      <c r="E3975" s="2">
        <f>Table29[[#This Row],[quantity]]*Table29[[#This Row],[unit_price]]</f>
        <v>81.349999999999994</v>
      </c>
      <c r="F3975" t="str">
        <f>_xlfn.XLOOKUP(Table29[[#This Row],[product_id]],products!A:A,products!B:B)</f>
        <v>Dog Food</v>
      </c>
      <c r="G3975" t="str">
        <f>_xlfn.XLOOKUP(B:B,products!A:A,products!C:C)</f>
        <v>Pet Care</v>
      </c>
      <c r="H3975" t="str">
        <f>_xlfn.XLOOKUP(Table29[[#This Row],[product_id]],products!A:A,products!D:D)</f>
        <v>Shroff, Wason and Dugar</v>
      </c>
      <c r="I3975" s="1">
        <f>_xlfn.XLOOKUP(Table29[[#This Row],[order_id]],orders!A:A,orders!C:C)</f>
        <v>45046.274305555555</v>
      </c>
      <c r="J3975" s="3">
        <f>_xlfn.XLOOKUP(Table29[[#This Row],[order_id]],orders!A:A,orders!B:B)</f>
        <v>90745023</v>
      </c>
      <c r="K3975" s="3" t="str">
        <f>_xlfn.XLOOKUP(Table29[[#This Row],[order_id]],orders!A:A,orders!E:E)</f>
        <v>Card</v>
      </c>
      <c r="L3975" s="3" t="str">
        <f>_xlfn.XLOOKUP(Table29[[#This Row],[customer id]],customers!A:A,customers!C:C)</f>
        <v>Inactive</v>
      </c>
    </row>
    <row r="3976" spans="1:12" x14ac:dyDescent="0.35">
      <c r="A3976" s="3">
        <v>2361722422</v>
      </c>
      <c r="B3976">
        <v>848226</v>
      </c>
      <c r="C3976">
        <v>3</v>
      </c>
      <c r="D3976" s="2">
        <v>209.59</v>
      </c>
      <c r="E3976" s="2">
        <f>Table29[[#This Row],[quantity]]*Table29[[#This Row],[unit_price]]</f>
        <v>628.77</v>
      </c>
      <c r="F3976" t="str">
        <f>_xlfn.XLOOKUP(Table29[[#This Row],[product_id]],products!A:A,products!B:B)</f>
        <v>Tomatoes</v>
      </c>
      <c r="G3976" t="str">
        <f>_xlfn.XLOOKUP(B:B,products!A:A,products!C:C)</f>
        <v>Fruits &amp; Vegetables</v>
      </c>
      <c r="H3976" t="str">
        <f>_xlfn.XLOOKUP(Table29[[#This Row],[product_id]],products!A:A,products!D:D)</f>
        <v>Barad and Sons</v>
      </c>
      <c r="I3976" s="1">
        <f>_xlfn.XLOOKUP(Table29[[#This Row],[order_id]],orders!A:A,orders!C:C)</f>
        <v>45043.411805555559</v>
      </c>
      <c r="J3976" s="3">
        <f>_xlfn.XLOOKUP(Table29[[#This Row],[order_id]],orders!A:A,orders!B:B)</f>
        <v>89412038</v>
      </c>
      <c r="K3976" s="3" t="str">
        <f>_xlfn.XLOOKUP(Table29[[#This Row],[order_id]],orders!A:A,orders!E:E)</f>
        <v>Wallet</v>
      </c>
      <c r="L3976" s="3" t="str">
        <f>_xlfn.XLOOKUP(Table29[[#This Row],[customer id]],customers!A:A,customers!C:C)</f>
        <v>New</v>
      </c>
    </row>
    <row r="3977" spans="1:12" x14ac:dyDescent="0.35">
      <c r="A3977" s="3">
        <v>1001453982</v>
      </c>
      <c r="B3977">
        <v>557908</v>
      </c>
      <c r="C3977">
        <v>3</v>
      </c>
      <c r="D3977" s="2">
        <v>942.37</v>
      </c>
      <c r="E3977" s="2">
        <f>Table29[[#This Row],[quantity]]*Table29[[#This Row],[unit_price]]</f>
        <v>2827.11</v>
      </c>
      <c r="F3977" t="str">
        <f>_xlfn.XLOOKUP(Table29[[#This Row],[product_id]],products!A:A,products!B:B)</f>
        <v>Vitamins</v>
      </c>
      <c r="G3977" t="str">
        <f>_xlfn.XLOOKUP(B:B,products!A:A,products!C:C)</f>
        <v>Pharmacy</v>
      </c>
      <c r="H3977" t="str">
        <f>_xlfn.XLOOKUP(Table29[[#This Row],[product_id]],products!A:A,products!D:D)</f>
        <v>Sundaram Inc</v>
      </c>
      <c r="I3977" s="1">
        <f>_xlfn.XLOOKUP(Table29[[#This Row],[order_id]],orders!A:A,orders!C:C)</f>
        <v>45138.206250000003</v>
      </c>
      <c r="J3977" s="3">
        <f>_xlfn.XLOOKUP(Table29[[#This Row],[order_id]],orders!A:A,orders!B:B)</f>
        <v>34668988</v>
      </c>
      <c r="K3977" s="3" t="str">
        <f>_xlfn.XLOOKUP(Table29[[#This Row],[order_id]],orders!A:A,orders!E:E)</f>
        <v>Cash</v>
      </c>
      <c r="L3977" s="3" t="str">
        <f>_xlfn.XLOOKUP(Table29[[#This Row],[customer id]],customers!A:A,customers!C:C)</f>
        <v>Inactive</v>
      </c>
    </row>
    <row r="3978" spans="1:12" x14ac:dyDescent="0.35">
      <c r="A3978" s="3">
        <v>9093918346</v>
      </c>
      <c r="B3978">
        <v>91670</v>
      </c>
      <c r="C3978">
        <v>3</v>
      </c>
      <c r="D3978" s="2">
        <v>439.24</v>
      </c>
      <c r="E3978" s="2">
        <f>Table29[[#This Row],[quantity]]*Table29[[#This Row],[unit_price]]</f>
        <v>1317.72</v>
      </c>
      <c r="F3978" t="str">
        <f>_xlfn.XLOOKUP(Table29[[#This Row],[product_id]],products!A:A,products!B:B)</f>
        <v>Dish Soap</v>
      </c>
      <c r="G3978" t="str">
        <f>_xlfn.XLOOKUP(B:B,products!A:A,products!C:C)</f>
        <v>Household Care</v>
      </c>
      <c r="H3978" t="str">
        <f>_xlfn.XLOOKUP(Table29[[#This Row],[product_id]],products!A:A,products!D:D)</f>
        <v>Barman-Ahluwalia</v>
      </c>
      <c r="I3978" s="1">
        <f>_xlfn.XLOOKUP(Table29[[#This Row],[order_id]],orders!A:A,orders!C:C)</f>
        <v>45382.952777777777</v>
      </c>
      <c r="J3978" s="3">
        <f>_xlfn.XLOOKUP(Table29[[#This Row],[order_id]],orders!A:A,orders!B:B)</f>
        <v>74038361</v>
      </c>
      <c r="K3978" s="3" t="str">
        <f>_xlfn.XLOOKUP(Table29[[#This Row],[order_id]],orders!A:A,orders!E:E)</f>
        <v>UPI</v>
      </c>
      <c r="L3978" s="3" t="str">
        <f>_xlfn.XLOOKUP(Table29[[#This Row],[customer id]],customers!A:A,customers!C:C)</f>
        <v>New</v>
      </c>
    </row>
    <row r="3979" spans="1:12" x14ac:dyDescent="0.35">
      <c r="A3979" s="3">
        <v>3969014433</v>
      </c>
      <c r="B3979">
        <v>679865</v>
      </c>
      <c r="C3979">
        <v>1</v>
      </c>
      <c r="D3979" s="2">
        <v>347.91</v>
      </c>
      <c r="E3979" s="2">
        <f>Table29[[#This Row],[quantity]]*Table29[[#This Row],[unit_price]]</f>
        <v>347.91</v>
      </c>
      <c r="F3979" t="str">
        <f>_xlfn.XLOOKUP(Table29[[#This Row],[product_id]],products!A:A,products!B:B)</f>
        <v>Wheat Flour</v>
      </c>
      <c r="G3979" t="str">
        <f>_xlfn.XLOOKUP(B:B,products!A:A,products!C:C)</f>
        <v>Grocery &amp; Staples</v>
      </c>
      <c r="H3979" t="str">
        <f>_xlfn.XLOOKUP(Table29[[#This Row],[product_id]],products!A:A,products!D:D)</f>
        <v>Memon-Barad</v>
      </c>
      <c r="I3979" s="1">
        <f>_xlfn.XLOOKUP(Table29[[#This Row],[order_id]],orders!A:A,orders!C:C)</f>
        <v>45147.544444444444</v>
      </c>
      <c r="J3979" s="3">
        <f>_xlfn.XLOOKUP(Table29[[#This Row],[order_id]],orders!A:A,orders!B:B)</f>
        <v>61982521</v>
      </c>
      <c r="K3979" s="3" t="str">
        <f>_xlfn.XLOOKUP(Table29[[#This Row],[order_id]],orders!A:A,orders!E:E)</f>
        <v>UPI</v>
      </c>
      <c r="L3979" s="3" t="str">
        <f>_xlfn.XLOOKUP(Table29[[#This Row],[customer id]],customers!A:A,customers!C:C)</f>
        <v>Inactive</v>
      </c>
    </row>
    <row r="3980" spans="1:12" x14ac:dyDescent="0.35">
      <c r="A3980" s="3">
        <v>9684561720</v>
      </c>
      <c r="B3980">
        <v>398340</v>
      </c>
      <c r="C3980">
        <v>3</v>
      </c>
      <c r="D3980" s="2">
        <v>651.92999999999995</v>
      </c>
      <c r="E3980" s="2">
        <f>Table29[[#This Row],[quantity]]*Table29[[#This Row],[unit_price]]</f>
        <v>1955.79</v>
      </c>
      <c r="F3980" t="str">
        <f>_xlfn.XLOOKUP(Table29[[#This Row],[product_id]],products!A:A,products!B:B)</f>
        <v>Instant Noodles</v>
      </c>
      <c r="G3980" t="str">
        <f>_xlfn.XLOOKUP(B:B,products!A:A,products!C:C)</f>
        <v>Instant &amp; Frozen Food</v>
      </c>
      <c r="H3980" t="str">
        <f>_xlfn.XLOOKUP(Table29[[#This Row],[product_id]],products!A:A,products!D:D)</f>
        <v>Nadig, Zachariah and Soni</v>
      </c>
      <c r="I3980" s="1">
        <f>_xlfn.XLOOKUP(Table29[[#This Row],[order_id]],orders!A:A,orders!C:C)</f>
        <v>45173.486111111109</v>
      </c>
      <c r="J3980" s="3">
        <f>_xlfn.XLOOKUP(Table29[[#This Row],[order_id]],orders!A:A,orders!B:B)</f>
        <v>61121421</v>
      </c>
      <c r="K3980" s="3" t="str">
        <f>_xlfn.XLOOKUP(Table29[[#This Row],[order_id]],orders!A:A,orders!E:E)</f>
        <v>Cash</v>
      </c>
      <c r="L3980" s="3" t="str">
        <f>_xlfn.XLOOKUP(Table29[[#This Row],[customer id]],customers!A:A,customers!C:C)</f>
        <v>New</v>
      </c>
    </row>
    <row r="3981" spans="1:12" x14ac:dyDescent="0.35">
      <c r="A3981" s="3">
        <v>7031115362</v>
      </c>
      <c r="B3981">
        <v>274207</v>
      </c>
      <c r="C3981">
        <v>2</v>
      </c>
      <c r="D3981" s="2">
        <v>328.51</v>
      </c>
      <c r="E3981" s="2">
        <f>Table29[[#This Row],[quantity]]*Table29[[#This Row],[unit_price]]</f>
        <v>657.02</v>
      </c>
      <c r="F3981" t="str">
        <f>_xlfn.XLOOKUP(Table29[[#This Row],[product_id]],products!A:A,products!B:B)</f>
        <v>Cough Syrup</v>
      </c>
      <c r="G3981" t="str">
        <f>_xlfn.XLOOKUP(B:B,products!A:A,products!C:C)</f>
        <v>Pharmacy</v>
      </c>
      <c r="H3981" t="str">
        <f>_xlfn.XLOOKUP(Table29[[#This Row],[product_id]],products!A:A,products!D:D)</f>
        <v>Savant, Batta and Mander</v>
      </c>
      <c r="I3981" s="1">
        <f>_xlfn.XLOOKUP(Table29[[#This Row],[order_id]],orders!A:A,orders!C:C)</f>
        <v>45590.324999999997</v>
      </c>
      <c r="J3981" s="3">
        <f>_xlfn.XLOOKUP(Table29[[#This Row],[order_id]],orders!A:A,orders!B:B)</f>
        <v>27878182</v>
      </c>
      <c r="K3981" s="3" t="str">
        <f>_xlfn.XLOOKUP(Table29[[#This Row],[order_id]],orders!A:A,orders!E:E)</f>
        <v>UPI</v>
      </c>
      <c r="L3981" s="3" t="str">
        <f>_xlfn.XLOOKUP(Table29[[#This Row],[customer id]],customers!A:A,customers!C:C)</f>
        <v>Inactive</v>
      </c>
    </row>
    <row r="3982" spans="1:12" x14ac:dyDescent="0.35">
      <c r="A3982" s="3">
        <v>8204766849</v>
      </c>
      <c r="B3982">
        <v>709916</v>
      </c>
      <c r="C3982">
        <v>1</v>
      </c>
      <c r="D3982" s="2">
        <v>33.76</v>
      </c>
      <c r="E3982" s="2">
        <f>Table29[[#This Row],[quantity]]*Table29[[#This Row],[unit_price]]</f>
        <v>33.76</v>
      </c>
      <c r="F3982" t="str">
        <f>_xlfn.XLOOKUP(Table29[[#This Row],[product_id]],products!A:A,products!B:B)</f>
        <v>Detergent</v>
      </c>
      <c r="G3982" t="str">
        <f>_xlfn.XLOOKUP(B:B,products!A:A,products!C:C)</f>
        <v>Household Care</v>
      </c>
      <c r="H3982" t="str">
        <f>_xlfn.XLOOKUP(Table29[[#This Row],[product_id]],products!A:A,products!D:D)</f>
        <v>Varkey LLC</v>
      </c>
      <c r="I3982" s="1">
        <f>_xlfn.XLOOKUP(Table29[[#This Row],[order_id]],orders!A:A,orders!C:C)</f>
        <v>45502.120138888888</v>
      </c>
      <c r="J3982" s="3">
        <f>_xlfn.XLOOKUP(Table29[[#This Row],[order_id]],orders!A:A,orders!B:B)</f>
        <v>76020843</v>
      </c>
      <c r="K3982" s="3" t="str">
        <f>_xlfn.XLOOKUP(Table29[[#This Row],[order_id]],orders!A:A,orders!E:E)</f>
        <v>Card</v>
      </c>
      <c r="L3982" s="3" t="str">
        <f>_xlfn.XLOOKUP(Table29[[#This Row],[customer id]],customers!A:A,customers!C:C)</f>
        <v>Regular</v>
      </c>
    </row>
    <row r="3983" spans="1:12" x14ac:dyDescent="0.35">
      <c r="A3983" s="3">
        <v>2785412612</v>
      </c>
      <c r="B3983">
        <v>764014</v>
      </c>
      <c r="C3983">
        <v>3</v>
      </c>
      <c r="D3983" s="2">
        <v>612.04</v>
      </c>
      <c r="E3983" s="2">
        <f>Table29[[#This Row],[quantity]]*Table29[[#This Row],[unit_price]]</f>
        <v>1836.12</v>
      </c>
      <c r="F3983" t="str">
        <f>_xlfn.XLOOKUP(Table29[[#This Row],[product_id]],products!A:A,products!B:B)</f>
        <v>Salt</v>
      </c>
      <c r="G3983" t="str">
        <f>_xlfn.XLOOKUP(B:B,products!A:A,products!C:C)</f>
        <v>Grocery &amp; Staples</v>
      </c>
      <c r="H3983" t="str">
        <f>_xlfn.XLOOKUP(Table29[[#This Row],[product_id]],products!A:A,products!D:D)</f>
        <v>Grewal, Swamy and Dayal</v>
      </c>
      <c r="I3983" s="1">
        <f>_xlfn.XLOOKUP(Table29[[#This Row],[order_id]],orders!A:A,orders!C:C)</f>
        <v>45369.890277777777</v>
      </c>
      <c r="J3983" s="3">
        <f>_xlfn.XLOOKUP(Table29[[#This Row],[order_id]],orders!A:A,orders!B:B)</f>
        <v>60210778</v>
      </c>
      <c r="K3983" s="3" t="str">
        <f>_xlfn.XLOOKUP(Table29[[#This Row],[order_id]],orders!A:A,orders!E:E)</f>
        <v>Card</v>
      </c>
      <c r="L3983" s="3" t="str">
        <f>_xlfn.XLOOKUP(Table29[[#This Row],[customer id]],customers!A:A,customers!C:C)</f>
        <v>Regular</v>
      </c>
    </row>
    <row r="3984" spans="1:12" x14ac:dyDescent="0.35">
      <c r="A3984" s="3">
        <v>2624138741</v>
      </c>
      <c r="B3984">
        <v>82484</v>
      </c>
      <c r="C3984">
        <v>3</v>
      </c>
      <c r="D3984" s="2">
        <v>914.88</v>
      </c>
      <c r="E3984" s="2">
        <f>Table29[[#This Row],[quantity]]*Table29[[#This Row],[unit_price]]</f>
        <v>2744.64</v>
      </c>
      <c r="F3984" t="str">
        <f>_xlfn.XLOOKUP(Table29[[#This Row],[product_id]],products!A:A,products!B:B)</f>
        <v>Baby Food</v>
      </c>
      <c r="G3984" t="str">
        <f>_xlfn.XLOOKUP(B:B,products!A:A,products!C:C)</f>
        <v>Baby Care</v>
      </c>
      <c r="H3984" t="str">
        <f>_xlfn.XLOOKUP(Table29[[#This Row],[product_id]],products!A:A,products!D:D)</f>
        <v>Mallick PLC</v>
      </c>
      <c r="I3984" s="1">
        <f>_xlfn.XLOOKUP(Table29[[#This Row],[order_id]],orders!A:A,orders!C:C)</f>
        <v>45400.04791666667</v>
      </c>
      <c r="J3984" s="3">
        <f>_xlfn.XLOOKUP(Table29[[#This Row],[order_id]],orders!A:A,orders!B:B)</f>
        <v>31718565</v>
      </c>
      <c r="K3984" s="3" t="str">
        <f>_xlfn.XLOOKUP(Table29[[#This Row],[order_id]],orders!A:A,orders!E:E)</f>
        <v>Cash</v>
      </c>
      <c r="L3984" s="3" t="str">
        <f>_xlfn.XLOOKUP(Table29[[#This Row],[customer id]],customers!A:A,customers!C:C)</f>
        <v>Regular</v>
      </c>
    </row>
    <row r="3985" spans="1:12" x14ac:dyDescent="0.35">
      <c r="A3985" s="3">
        <v>748376248</v>
      </c>
      <c r="B3985">
        <v>194682</v>
      </c>
      <c r="C3985">
        <v>3</v>
      </c>
      <c r="D3985" s="2">
        <v>912.29</v>
      </c>
      <c r="E3985" s="2">
        <f>Table29[[#This Row],[quantity]]*Table29[[#This Row],[unit_price]]</f>
        <v>2736.87</v>
      </c>
      <c r="F3985" t="str">
        <f>_xlfn.XLOOKUP(Table29[[#This Row],[product_id]],products!A:A,products!B:B)</f>
        <v>Iced Tea</v>
      </c>
      <c r="G3985" t="str">
        <f>_xlfn.XLOOKUP(B:B,products!A:A,products!C:C)</f>
        <v>Cold Drinks &amp; Juices</v>
      </c>
      <c r="H3985" t="str">
        <f>_xlfn.XLOOKUP(Table29[[#This Row],[product_id]],products!A:A,products!D:D)</f>
        <v>Sastry-Issac</v>
      </c>
      <c r="I3985" s="1">
        <f>_xlfn.XLOOKUP(Table29[[#This Row],[order_id]],orders!A:A,orders!C:C)</f>
        <v>45167.02847222222</v>
      </c>
      <c r="J3985" s="3">
        <f>_xlfn.XLOOKUP(Table29[[#This Row],[order_id]],orders!A:A,orders!B:B)</f>
        <v>66766629</v>
      </c>
      <c r="K3985" s="3" t="str">
        <f>_xlfn.XLOOKUP(Table29[[#This Row],[order_id]],orders!A:A,orders!E:E)</f>
        <v>Cash</v>
      </c>
      <c r="L3985" s="3" t="str">
        <f>_xlfn.XLOOKUP(Table29[[#This Row],[customer id]],customers!A:A,customers!C:C)</f>
        <v>New</v>
      </c>
    </row>
    <row r="3986" spans="1:12" x14ac:dyDescent="0.35">
      <c r="A3986" s="3">
        <v>6096787440</v>
      </c>
      <c r="B3986">
        <v>478531</v>
      </c>
      <c r="C3986">
        <v>3</v>
      </c>
      <c r="D3986" s="2">
        <v>825.46</v>
      </c>
      <c r="E3986" s="2">
        <f>Table29[[#This Row],[quantity]]*Table29[[#This Row],[unit_price]]</f>
        <v>2476.38</v>
      </c>
      <c r="F3986" t="str">
        <f>_xlfn.XLOOKUP(Table29[[#This Row],[product_id]],products!A:A,products!B:B)</f>
        <v>Carrots</v>
      </c>
      <c r="G3986" t="str">
        <f>_xlfn.XLOOKUP(B:B,products!A:A,products!C:C)</f>
        <v>Fruits &amp; Vegetables</v>
      </c>
      <c r="H3986" t="str">
        <f>_xlfn.XLOOKUP(Table29[[#This Row],[product_id]],products!A:A,products!D:D)</f>
        <v>Uppal Group</v>
      </c>
      <c r="I3986" s="1">
        <f>_xlfn.XLOOKUP(Table29[[#This Row],[order_id]],orders!A:A,orders!C:C)</f>
        <v>45003.5</v>
      </c>
      <c r="J3986" s="3">
        <f>_xlfn.XLOOKUP(Table29[[#This Row],[order_id]],orders!A:A,orders!B:B)</f>
        <v>25128143</v>
      </c>
      <c r="K3986" s="3" t="str">
        <f>_xlfn.XLOOKUP(Table29[[#This Row],[order_id]],orders!A:A,orders!E:E)</f>
        <v>Card</v>
      </c>
      <c r="L3986" s="3" t="str">
        <f>_xlfn.XLOOKUP(Table29[[#This Row],[customer id]],customers!A:A,customers!C:C)</f>
        <v>Premium</v>
      </c>
    </row>
    <row r="3987" spans="1:12" x14ac:dyDescent="0.35">
      <c r="A3987" s="3">
        <v>8787660233</v>
      </c>
      <c r="B3987">
        <v>672059</v>
      </c>
      <c r="C3987">
        <v>2</v>
      </c>
      <c r="D3987" s="2">
        <v>672.73</v>
      </c>
      <c r="E3987" s="2">
        <f>Table29[[#This Row],[quantity]]*Table29[[#This Row],[unit_price]]</f>
        <v>1345.46</v>
      </c>
      <c r="F3987" t="str">
        <f>_xlfn.XLOOKUP(Table29[[#This Row],[product_id]],products!A:A,products!B:B)</f>
        <v>Toothpaste</v>
      </c>
      <c r="G3987" t="str">
        <f>_xlfn.XLOOKUP(B:B,products!A:A,products!C:C)</f>
        <v>Personal Care</v>
      </c>
      <c r="H3987" t="str">
        <f>_xlfn.XLOOKUP(Table29[[#This Row],[product_id]],products!A:A,products!D:D)</f>
        <v>Kaur-Gola</v>
      </c>
      <c r="I3987" s="1">
        <f>_xlfn.XLOOKUP(Table29[[#This Row],[order_id]],orders!A:A,orders!C:C)</f>
        <v>45438.302777777775</v>
      </c>
      <c r="J3987" s="3">
        <f>_xlfn.XLOOKUP(Table29[[#This Row],[order_id]],orders!A:A,orders!B:B)</f>
        <v>90586029</v>
      </c>
      <c r="K3987" s="3" t="str">
        <f>_xlfn.XLOOKUP(Table29[[#This Row],[order_id]],orders!A:A,orders!E:E)</f>
        <v>Card</v>
      </c>
      <c r="L3987" s="3" t="str">
        <f>_xlfn.XLOOKUP(Table29[[#This Row],[customer id]],customers!A:A,customers!C:C)</f>
        <v>Regular</v>
      </c>
    </row>
    <row r="3988" spans="1:12" x14ac:dyDescent="0.35">
      <c r="A3988" s="3">
        <v>3845481278</v>
      </c>
      <c r="B3988">
        <v>487931</v>
      </c>
      <c r="C3988">
        <v>3</v>
      </c>
      <c r="D3988" s="2">
        <v>709.08</v>
      </c>
      <c r="E3988" s="2">
        <f>Table29[[#This Row],[quantity]]*Table29[[#This Row],[unit_price]]</f>
        <v>2127.2400000000002</v>
      </c>
      <c r="F3988" t="str">
        <f>_xlfn.XLOOKUP(Table29[[#This Row],[product_id]],products!A:A,products!B:B)</f>
        <v>Sugar</v>
      </c>
      <c r="G3988" t="str">
        <f>_xlfn.XLOOKUP(B:B,products!A:A,products!C:C)</f>
        <v>Grocery &amp; Staples</v>
      </c>
      <c r="H3988" t="str">
        <f>_xlfn.XLOOKUP(Table29[[#This Row],[product_id]],products!A:A,products!D:D)</f>
        <v>Bahl, Jaggi and Nath</v>
      </c>
      <c r="I3988" s="1">
        <f>_xlfn.XLOOKUP(Table29[[#This Row],[order_id]],orders!A:A,orders!C:C)</f>
        <v>45112.246527777781</v>
      </c>
      <c r="J3988" s="3">
        <f>_xlfn.XLOOKUP(Table29[[#This Row],[order_id]],orders!A:A,orders!B:B)</f>
        <v>63870636</v>
      </c>
      <c r="K3988" s="3" t="str">
        <f>_xlfn.XLOOKUP(Table29[[#This Row],[order_id]],orders!A:A,orders!E:E)</f>
        <v>Card</v>
      </c>
      <c r="L3988" s="3" t="str">
        <f>_xlfn.XLOOKUP(Table29[[#This Row],[customer id]],customers!A:A,customers!C:C)</f>
        <v>Premium</v>
      </c>
    </row>
    <row r="3989" spans="1:12" x14ac:dyDescent="0.35">
      <c r="A3989" s="3">
        <v>4636134267</v>
      </c>
      <c r="B3989">
        <v>228286</v>
      </c>
      <c r="C3989">
        <v>3</v>
      </c>
      <c r="D3989" s="2">
        <v>179.08</v>
      </c>
      <c r="E3989" s="2">
        <f>Table29[[#This Row],[quantity]]*Table29[[#This Row],[unit_price]]</f>
        <v>537.24</v>
      </c>
      <c r="F3989" t="str">
        <f>_xlfn.XLOOKUP(Table29[[#This Row],[product_id]],products!A:A,products!B:B)</f>
        <v>Cola</v>
      </c>
      <c r="G3989" t="str">
        <f>_xlfn.XLOOKUP(B:B,products!A:A,products!C:C)</f>
        <v>Cold Drinks &amp; Juices</v>
      </c>
      <c r="H3989" t="str">
        <f>_xlfn.XLOOKUP(Table29[[#This Row],[product_id]],products!A:A,products!D:D)</f>
        <v>Bhattacharyya PLC</v>
      </c>
      <c r="I3989" s="1">
        <f>_xlfn.XLOOKUP(Table29[[#This Row],[order_id]],orders!A:A,orders!C:C)</f>
        <v>45350.8125</v>
      </c>
      <c r="J3989" s="3">
        <f>_xlfn.XLOOKUP(Table29[[#This Row],[order_id]],orders!A:A,orders!B:B)</f>
        <v>57642258</v>
      </c>
      <c r="K3989" s="3" t="str">
        <f>_xlfn.XLOOKUP(Table29[[#This Row],[order_id]],orders!A:A,orders!E:E)</f>
        <v>Card</v>
      </c>
      <c r="L3989" s="3" t="str">
        <f>_xlfn.XLOOKUP(Table29[[#This Row],[customer id]],customers!A:A,customers!C:C)</f>
        <v>Premium</v>
      </c>
    </row>
    <row r="3990" spans="1:12" x14ac:dyDescent="0.35">
      <c r="A3990" s="3">
        <v>4538825340</v>
      </c>
      <c r="B3990">
        <v>124290</v>
      </c>
      <c r="C3990">
        <v>2</v>
      </c>
      <c r="D3990" s="2">
        <v>39.65</v>
      </c>
      <c r="E3990" s="2">
        <f>Table29[[#This Row],[quantity]]*Table29[[#This Row],[unit_price]]</f>
        <v>79.3</v>
      </c>
      <c r="F3990" t="str">
        <f>_xlfn.XLOOKUP(Table29[[#This Row],[product_id]],products!A:A,products!B:B)</f>
        <v>Lotion</v>
      </c>
      <c r="G3990" t="str">
        <f>_xlfn.XLOOKUP(B:B,products!A:A,products!C:C)</f>
        <v>Personal Care</v>
      </c>
      <c r="H3990" t="str">
        <f>_xlfn.XLOOKUP(Table29[[#This Row],[product_id]],products!A:A,products!D:D)</f>
        <v>Sachdev Group</v>
      </c>
      <c r="I3990" s="1">
        <f>_xlfn.XLOOKUP(Table29[[#This Row],[order_id]],orders!A:A,orders!C:C)</f>
        <v>45387.43472222222</v>
      </c>
      <c r="J3990" s="3">
        <f>_xlfn.XLOOKUP(Table29[[#This Row],[order_id]],orders!A:A,orders!B:B)</f>
        <v>45700739</v>
      </c>
      <c r="K3990" s="3" t="str">
        <f>_xlfn.XLOOKUP(Table29[[#This Row],[order_id]],orders!A:A,orders!E:E)</f>
        <v>Cash</v>
      </c>
      <c r="L3990" s="3" t="str">
        <f>_xlfn.XLOOKUP(Table29[[#This Row],[customer id]],customers!A:A,customers!C:C)</f>
        <v>Inactive</v>
      </c>
    </row>
    <row r="3991" spans="1:12" x14ac:dyDescent="0.35">
      <c r="A3991" s="3">
        <v>4553101047</v>
      </c>
      <c r="B3991">
        <v>937542</v>
      </c>
      <c r="C3991">
        <v>3</v>
      </c>
      <c r="D3991" s="2">
        <v>97.04</v>
      </c>
      <c r="E3991" s="2">
        <f>Table29[[#This Row],[quantity]]*Table29[[#This Row],[unit_price]]</f>
        <v>291.12</v>
      </c>
      <c r="F3991" t="str">
        <f>_xlfn.XLOOKUP(Table29[[#This Row],[product_id]],products!A:A,products!B:B)</f>
        <v>Wheat Flour</v>
      </c>
      <c r="G3991" t="str">
        <f>_xlfn.XLOOKUP(B:B,products!A:A,products!C:C)</f>
        <v>Grocery &amp; Staples</v>
      </c>
      <c r="H3991" t="str">
        <f>_xlfn.XLOOKUP(Table29[[#This Row],[product_id]],products!A:A,products!D:D)</f>
        <v>Khurana and Sons</v>
      </c>
      <c r="I3991" s="1">
        <f>_xlfn.XLOOKUP(Table29[[#This Row],[order_id]],orders!A:A,orders!C:C)</f>
        <v>45443.96597222222</v>
      </c>
      <c r="J3991" s="3">
        <f>_xlfn.XLOOKUP(Table29[[#This Row],[order_id]],orders!A:A,orders!B:B)</f>
        <v>39301587</v>
      </c>
      <c r="K3991" s="3" t="str">
        <f>_xlfn.XLOOKUP(Table29[[#This Row],[order_id]],orders!A:A,orders!E:E)</f>
        <v>Wallet</v>
      </c>
      <c r="L3991" s="3" t="str">
        <f>_xlfn.XLOOKUP(Table29[[#This Row],[customer id]],customers!A:A,customers!C:C)</f>
        <v>Regular</v>
      </c>
    </row>
    <row r="3992" spans="1:12" x14ac:dyDescent="0.35">
      <c r="A3992" s="3">
        <v>2193853405</v>
      </c>
      <c r="B3992">
        <v>448752</v>
      </c>
      <c r="C3992">
        <v>2</v>
      </c>
      <c r="D3992" s="2">
        <v>160.07</v>
      </c>
      <c r="E3992" s="2">
        <f>Table29[[#This Row],[quantity]]*Table29[[#This Row],[unit_price]]</f>
        <v>320.14</v>
      </c>
      <c r="F3992" t="str">
        <f>_xlfn.XLOOKUP(Table29[[#This Row],[product_id]],products!A:A,products!B:B)</f>
        <v>Toilet Cleaner</v>
      </c>
      <c r="G3992" t="str">
        <f>_xlfn.XLOOKUP(B:B,products!A:A,products!C:C)</f>
        <v>Household Care</v>
      </c>
      <c r="H3992" t="str">
        <f>_xlfn.XLOOKUP(Table29[[#This Row],[product_id]],products!A:A,products!D:D)</f>
        <v>Batta-Doctor</v>
      </c>
      <c r="I3992" s="1">
        <f>_xlfn.XLOOKUP(Table29[[#This Row],[order_id]],orders!A:A,orders!C:C)</f>
        <v>45076.867361111108</v>
      </c>
      <c r="J3992" s="3">
        <f>_xlfn.XLOOKUP(Table29[[#This Row],[order_id]],orders!A:A,orders!B:B)</f>
        <v>42208242</v>
      </c>
      <c r="K3992" s="3" t="str">
        <f>_xlfn.XLOOKUP(Table29[[#This Row],[order_id]],orders!A:A,orders!E:E)</f>
        <v>UPI</v>
      </c>
      <c r="L3992" s="3" t="str">
        <f>_xlfn.XLOOKUP(Table29[[#This Row],[customer id]],customers!A:A,customers!C:C)</f>
        <v>Regular</v>
      </c>
    </row>
    <row r="3993" spans="1:12" x14ac:dyDescent="0.35">
      <c r="A3993" s="3">
        <v>1642059453</v>
      </c>
      <c r="B3993">
        <v>70969</v>
      </c>
      <c r="C3993">
        <v>1</v>
      </c>
      <c r="D3993" s="2">
        <v>631.70000000000005</v>
      </c>
      <c r="E3993" s="2">
        <f>Table29[[#This Row],[quantity]]*Table29[[#This Row],[unit_price]]</f>
        <v>631.70000000000005</v>
      </c>
      <c r="F3993" t="str">
        <f>_xlfn.XLOOKUP(Table29[[#This Row],[product_id]],products!A:A,products!B:B)</f>
        <v>Carrots</v>
      </c>
      <c r="G3993" t="str">
        <f>_xlfn.XLOOKUP(B:B,products!A:A,products!C:C)</f>
        <v>Fruits &amp; Vegetables</v>
      </c>
      <c r="H3993" t="str">
        <f>_xlfn.XLOOKUP(Table29[[#This Row],[product_id]],products!A:A,products!D:D)</f>
        <v>Mohan Group</v>
      </c>
      <c r="I3993" s="1">
        <f>_xlfn.XLOOKUP(Table29[[#This Row],[order_id]],orders!A:A,orders!C:C)</f>
        <v>45150.218055555553</v>
      </c>
      <c r="J3993" s="3">
        <f>_xlfn.XLOOKUP(Table29[[#This Row],[order_id]],orders!A:A,orders!B:B)</f>
        <v>7378768</v>
      </c>
      <c r="K3993" s="3" t="str">
        <f>_xlfn.XLOOKUP(Table29[[#This Row],[order_id]],orders!A:A,orders!E:E)</f>
        <v>Card</v>
      </c>
      <c r="L3993" s="3" t="str">
        <f>_xlfn.XLOOKUP(Table29[[#This Row],[customer id]],customers!A:A,customers!C:C)</f>
        <v>New</v>
      </c>
    </row>
    <row r="3994" spans="1:12" x14ac:dyDescent="0.35">
      <c r="A3994" s="3">
        <v>5890339330</v>
      </c>
      <c r="B3994">
        <v>891833</v>
      </c>
      <c r="C3994">
        <v>2</v>
      </c>
      <c r="D3994" s="2">
        <v>493.19</v>
      </c>
      <c r="E3994" s="2">
        <f>Table29[[#This Row],[quantity]]*Table29[[#This Row],[unit_price]]</f>
        <v>986.38</v>
      </c>
      <c r="F3994" t="str">
        <f>_xlfn.XLOOKUP(Table29[[#This Row],[product_id]],products!A:A,products!B:B)</f>
        <v>Curd</v>
      </c>
      <c r="G3994" t="str">
        <f>_xlfn.XLOOKUP(B:B,products!A:A,products!C:C)</f>
        <v>Dairy &amp; Breakfast</v>
      </c>
      <c r="H3994" t="str">
        <f>_xlfn.XLOOKUP(Table29[[#This Row],[product_id]],products!A:A,products!D:D)</f>
        <v>Mani PLC</v>
      </c>
      <c r="I3994" s="1">
        <f>_xlfn.XLOOKUP(Table29[[#This Row],[order_id]],orders!A:A,orders!C:C)</f>
        <v>45433.679861111108</v>
      </c>
      <c r="J3994" s="3">
        <f>_xlfn.XLOOKUP(Table29[[#This Row],[order_id]],orders!A:A,orders!B:B)</f>
        <v>2188994</v>
      </c>
      <c r="K3994" s="3" t="str">
        <f>_xlfn.XLOOKUP(Table29[[#This Row],[order_id]],orders!A:A,orders!E:E)</f>
        <v>Wallet</v>
      </c>
      <c r="L3994" s="3" t="str">
        <f>_xlfn.XLOOKUP(Table29[[#This Row],[customer id]],customers!A:A,customers!C:C)</f>
        <v>Inactive</v>
      </c>
    </row>
    <row r="3995" spans="1:12" x14ac:dyDescent="0.35">
      <c r="A3995" s="3">
        <v>313663478</v>
      </c>
      <c r="B3995">
        <v>14145</v>
      </c>
      <c r="C3995">
        <v>1</v>
      </c>
      <c r="D3995" s="2">
        <v>630.84</v>
      </c>
      <c r="E3995" s="2">
        <f>Table29[[#This Row],[quantity]]*Table29[[#This Row],[unit_price]]</f>
        <v>630.84</v>
      </c>
      <c r="F3995" t="str">
        <f>_xlfn.XLOOKUP(Table29[[#This Row],[product_id]],products!A:A,products!B:B)</f>
        <v>Spinach</v>
      </c>
      <c r="G3995" t="str">
        <f>_xlfn.XLOOKUP(B:B,products!A:A,products!C:C)</f>
        <v>Fruits &amp; Vegetables</v>
      </c>
      <c r="H3995" t="str">
        <f>_xlfn.XLOOKUP(Table29[[#This Row],[product_id]],products!A:A,products!D:D)</f>
        <v>Thakur, Shah and Pingle</v>
      </c>
      <c r="I3995" s="1">
        <f>_xlfn.XLOOKUP(Table29[[#This Row],[order_id]],orders!A:A,orders!C:C)</f>
        <v>45343.704861111109</v>
      </c>
      <c r="J3995" s="3">
        <f>_xlfn.XLOOKUP(Table29[[#This Row],[order_id]],orders!A:A,orders!B:B)</f>
        <v>6959437</v>
      </c>
      <c r="K3995" s="3" t="str">
        <f>_xlfn.XLOOKUP(Table29[[#This Row],[order_id]],orders!A:A,orders!E:E)</f>
        <v>Wallet</v>
      </c>
      <c r="L3995" s="3" t="str">
        <f>_xlfn.XLOOKUP(Table29[[#This Row],[customer id]],customers!A:A,customers!C:C)</f>
        <v>Premium</v>
      </c>
    </row>
    <row r="3996" spans="1:12" x14ac:dyDescent="0.35">
      <c r="A3996" s="3">
        <v>8591576320</v>
      </c>
      <c r="B3996">
        <v>692985</v>
      </c>
      <c r="C3996">
        <v>2</v>
      </c>
      <c r="D3996" s="2">
        <v>197.39</v>
      </c>
      <c r="E3996" s="2">
        <f>Table29[[#This Row],[quantity]]*Table29[[#This Row],[unit_price]]</f>
        <v>394.78</v>
      </c>
      <c r="F3996" t="str">
        <f>_xlfn.XLOOKUP(Table29[[#This Row],[product_id]],products!A:A,products!B:B)</f>
        <v>Pulses</v>
      </c>
      <c r="G3996" t="str">
        <f>_xlfn.XLOOKUP(B:B,products!A:A,products!C:C)</f>
        <v>Grocery &amp; Staples</v>
      </c>
      <c r="H3996" t="str">
        <f>_xlfn.XLOOKUP(Table29[[#This Row],[product_id]],products!A:A,products!D:D)</f>
        <v>Wable, Sankaran and Hari</v>
      </c>
      <c r="I3996" s="1">
        <f>_xlfn.XLOOKUP(Table29[[#This Row],[order_id]],orders!A:A,orders!C:C)</f>
        <v>45136.269444444442</v>
      </c>
      <c r="J3996" s="3">
        <f>_xlfn.XLOOKUP(Table29[[#This Row],[order_id]],orders!A:A,orders!B:B)</f>
        <v>79916464</v>
      </c>
      <c r="K3996" s="3" t="str">
        <f>_xlfn.XLOOKUP(Table29[[#This Row],[order_id]],orders!A:A,orders!E:E)</f>
        <v>UPI</v>
      </c>
      <c r="L3996" s="3" t="str">
        <f>_xlfn.XLOOKUP(Table29[[#This Row],[customer id]],customers!A:A,customers!C:C)</f>
        <v>New</v>
      </c>
    </row>
    <row r="3997" spans="1:12" x14ac:dyDescent="0.35">
      <c r="A3997" s="3">
        <v>4728104591</v>
      </c>
      <c r="B3997">
        <v>537274</v>
      </c>
      <c r="C3997">
        <v>2</v>
      </c>
      <c r="D3997" s="2">
        <v>702.71</v>
      </c>
      <c r="E3997" s="2">
        <f>Table29[[#This Row],[quantity]]*Table29[[#This Row],[unit_price]]</f>
        <v>1405.42</v>
      </c>
      <c r="F3997" t="str">
        <f>_xlfn.XLOOKUP(Table29[[#This Row],[product_id]],products!A:A,products!B:B)</f>
        <v>Pet Treats</v>
      </c>
      <c r="G3997" t="str">
        <f>_xlfn.XLOOKUP(B:B,products!A:A,products!C:C)</f>
        <v>Pet Care</v>
      </c>
      <c r="H3997" t="str">
        <f>_xlfn.XLOOKUP(Table29[[#This Row],[product_id]],products!A:A,products!D:D)</f>
        <v>Lal-Chauhan</v>
      </c>
      <c r="I3997" s="1">
        <f>_xlfn.XLOOKUP(Table29[[#This Row],[order_id]],orders!A:A,orders!C:C)</f>
        <v>45236.118055555555</v>
      </c>
      <c r="J3997" s="3">
        <f>_xlfn.XLOOKUP(Table29[[#This Row],[order_id]],orders!A:A,orders!B:B)</f>
        <v>31389750</v>
      </c>
      <c r="K3997" s="3" t="str">
        <f>_xlfn.XLOOKUP(Table29[[#This Row],[order_id]],orders!A:A,orders!E:E)</f>
        <v>Wallet</v>
      </c>
      <c r="L3997" s="3" t="str">
        <f>_xlfn.XLOOKUP(Table29[[#This Row],[customer id]],customers!A:A,customers!C:C)</f>
        <v>New</v>
      </c>
    </row>
    <row r="3998" spans="1:12" x14ac:dyDescent="0.35">
      <c r="A3998" s="3">
        <v>8276401643</v>
      </c>
      <c r="B3998">
        <v>833557</v>
      </c>
      <c r="C3998">
        <v>1</v>
      </c>
      <c r="D3998" s="2">
        <v>422.87</v>
      </c>
      <c r="E3998" s="2">
        <f>Table29[[#This Row],[quantity]]*Table29[[#This Row],[unit_price]]</f>
        <v>422.87</v>
      </c>
      <c r="F3998" t="str">
        <f>_xlfn.XLOOKUP(Table29[[#This Row],[product_id]],products!A:A,products!B:B)</f>
        <v>Cereal</v>
      </c>
      <c r="G3998" t="str">
        <f>_xlfn.XLOOKUP(B:B,products!A:A,products!C:C)</f>
        <v>Dairy &amp; Breakfast</v>
      </c>
      <c r="H3998" t="str">
        <f>_xlfn.XLOOKUP(Table29[[#This Row],[product_id]],products!A:A,products!D:D)</f>
        <v>Gole, Chand and Dada</v>
      </c>
      <c r="I3998" s="1">
        <f>_xlfn.XLOOKUP(Table29[[#This Row],[order_id]],orders!A:A,orders!C:C)</f>
        <v>45582.262499999997</v>
      </c>
      <c r="J3998" s="3">
        <f>_xlfn.XLOOKUP(Table29[[#This Row],[order_id]],orders!A:A,orders!B:B)</f>
        <v>88252625</v>
      </c>
      <c r="K3998" s="3" t="str">
        <f>_xlfn.XLOOKUP(Table29[[#This Row],[order_id]],orders!A:A,orders!E:E)</f>
        <v>Card</v>
      </c>
      <c r="L3998" s="3" t="str">
        <f>_xlfn.XLOOKUP(Table29[[#This Row],[customer id]],customers!A:A,customers!C:C)</f>
        <v>New</v>
      </c>
    </row>
    <row r="3999" spans="1:12" x14ac:dyDescent="0.35">
      <c r="A3999" s="3">
        <v>8709694061</v>
      </c>
      <c r="B3999">
        <v>337168</v>
      </c>
      <c r="C3999">
        <v>2</v>
      </c>
      <c r="D3999" s="2">
        <v>545.49</v>
      </c>
      <c r="E3999" s="2">
        <f>Table29[[#This Row],[quantity]]*Table29[[#This Row],[unit_price]]</f>
        <v>1090.98</v>
      </c>
      <c r="F3999" t="str">
        <f>_xlfn.XLOOKUP(Table29[[#This Row],[product_id]],products!A:A,products!B:B)</f>
        <v>Eggs</v>
      </c>
      <c r="G3999" t="str">
        <f>_xlfn.XLOOKUP(B:B,products!A:A,products!C:C)</f>
        <v>Dairy &amp; Breakfast</v>
      </c>
      <c r="H3999" t="str">
        <f>_xlfn.XLOOKUP(Table29[[#This Row],[product_id]],products!A:A,products!D:D)</f>
        <v>Dasgupta PLC</v>
      </c>
      <c r="I3999" s="1">
        <f>_xlfn.XLOOKUP(Table29[[#This Row],[order_id]],orders!A:A,orders!C:C)</f>
        <v>45582.46875</v>
      </c>
      <c r="J3999" s="3">
        <f>_xlfn.XLOOKUP(Table29[[#This Row],[order_id]],orders!A:A,orders!B:B)</f>
        <v>6724509</v>
      </c>
      <c r="K3999" s="3" t="str">
        <f>_xlfn.XLOOKUP(Table29[[#This Row],[order_id]],orders!A:A,orders!E:E)</f>
        <v>UPI</v>
      </c>
      <c r="L3999" s="3" t="str">
        <f>_xlfn.XLOOKUP(Table29[[#This Row],[customer id]],customers!A:A,customers!C:C)</f>
        <v>New</v>
      </c>
    </row>
    <row r="4000" spans="1:12" x14ac:dyDescent="0.35">
      <c r="A4000" s="3">
        <v>4080156881</v>
      </c>
      <c r="B4000">
        <v>300159</v>
      </c>
      <c r="C4000">
        <v>2</v>
      </c>
      <c r="D4000" s="2">
        <v>44.35</v>
      </c>
      <c r="E4000" s="2">
        <f>Table29[[#This Row],[quantity]]*Table29[[#This Row],[unit_price]]</f>
        <v>88.7</v>
      </c>
      <c r="F4000" t="str">
        <f>_xlfn.XLOOKUP(Table29[[#This Row],[product_id]],products!A:A,products!B:B)</f>
        <v>Cola</v>
      </c>
      <c r="G4000" t="str">
        <f>_xlfn.XLOOKUP(B:B,products!A:A,products!C:C)</f>
        <v>Cold Drinks &amp; Juices</v>
      </c>
      <c r="H4000" t="str">
        <f>_xlfn.XLOOKUP(Table29[[#This Row],[product_id]],products!A:A,products!D:D)</f>
        <v>Basu, Rout and Mistry</v>
      </c>
      <c r="I4000" s="1">
        <f>_xlfn.XLOOKUP(Table29[[#This Row],[order_id]],orders!A:A,orders!C:C)</f>
        <v>45385.779166666667</v>
      </c>
      <c r="J4000" s="3">
        <f>_xlfn.XLOOKUP(Table29[[#This Row],[order_id]],orders!A:A,orders!B:B)</f>
        <v>97770901</v>
      </c>
      <c r="K4000" s="3" t="str">
        <f>_xlfn.XLOOKUP(Table29[[#This Row],[order_id]],orders!A:A,orders!E:E)</f>
        <v>Cash</v>
      </c>
      <c r="L4000" s="3" t="str">
        <f>_xlfn.XLOOKUP(Table29[[#This Row],[customer id]],customers!A:A,customers!C:C)</f>
        <v>Inactive</v>
      </c>
    </row>
    <row r="4001" spans="1:12" x14ac:dyDescent="0.35">
      <c r="A4001" s="3">
        <v>7485829116</v>
      </c>
      <c r="B4001">
        <v>500633</v>
      </c>
      <c r="C4001">
        <v>2</v>
      </c>
      <c r="D4001" s="2">
        <v>154.5</v>
      </c>
      <c r="E4001" s="2">
        <f>Table29[[#This Row],[quantity]]*Table29[[#This Row],[unit_price]]</f>
        <v>309</v>
      </c>
      <c r="F4001" t="str">
        <f>_xlfn.XLOOKUP(Table29[[#This Row],[product_id]],products!A:A,products!B:B)</f>
        <v>Cereal</v>
      </c>
      <c r="G4001" t="str">
        <f>_xlfn.XLOOKUP(B:B,products!A:A,products!C:C)</f>
        <v>Dairy &amp; Breakfast</v>
      </c>
      <c r="H4001" t="str">
        <f>_xlfn.XLOOKUP(Table29[[#This Row],[product_id]],products!A:A,products!D:D)</f>
        <v>Trivedi-Ahluwalia</v>
      </c>
      <c r="I4001" s="1">
        <f>_xlfn.XLOOKUP(Table29[[#This Row],[order_id]],orders!A:A,orders!C:C)</f>
        <v>45381.572916666664</v>
      </c>
      <c r="J4001" s="3">
        <f>_xlfn.XLOOKUP(Table29[[#This Row],[order_id]],orders!A:A,orders!B:B)</f>
        <v>49050014</v>
      </c>
      <c r="K4001" s="3" t="str">
        <f>_xlfn.XLOOKUP(Table29[[#This Row],[order_id]],orders!A:A,orders!E:E)</f>
        <v>Card</v>
      </c>
      <c r="L4001" s="3" t="str">
        <f>_xlfn.XLOOKUP(Table29[[#This Row],[customer id]],customers!A:A,customers!C:C)</f>
        <v>Premium</v>
      </c>
    </row>
    <row r="4002" spans="1:12" x14ac:dyDescent="0.35">
      <c r="A4002" s="3">
        <v>7378865582</v>
      </c>
      <c r="B4002">
        <v>661577</v>
      </c>
      <c r="C4002">
        <v>3</v>
      </c>
      <c r="D4002" s="2">
        <v>720.95</v>
      </c>
      <c r="E4002" s="2">
        <f>Table29[[#This Row],[quantity]]*Table29[[#This Row],[unit_price]]</f>
        <v>2162.8500000000004</v>
      </c>
      <c r="F4002" t="str">
        <f>_xlfn.XLOOKUP(Table29[[#This Row],[product_id]],products!A:A,products!B:B)</f>
        <v>Cat Food</v>
      </c>
      <c r="G4002" t="str">
        <f>_xlfn.XLOOKUP(B:B,products!A:A,products!C:C)</f>
        <v>Pet Care</v>
      </c>
      <c r="H4002" t="str">
        <f>_xlfn.XLOOKUP(Table29[[#This Row],[product_id]],products!A:A,products!D:D)</f>
        <v>Majumdar PLC</v>
      </c>
      <c r="I4002" s="1">
        <f>_xlfn.XLOOKUP(Table29[[#This Row],[order_id]],orders!A:A,orders!C:C)</f>
        <v>45069.750694444447</v>
      </c>
      <c r="J4002" s="3">
        <f>_xlfn.XLOOKUP(Table29[[#This Row],[order_id]],orders!A:A,orders!B:B)</f>
        <v>30643619</v>
      </c>
      <c r="K4002" s="3" t="str">
        <f>_xlfn.XLOOKUP(Table29[[#This Row],[order_id]],orders!A:A,orders!E:E)</f>
        <v>Card</v>
      </c>
      <c r="L4002" s="3" t="str">
        <f>_xlfn.XLOOKUP(Table29[[#This Row],[customer id]],customers!A:A,customers!C:C)</f>
        <v>Inactive</v>
      </c>
    </row>
    <row r="4003" spans="1:12" x14ac:dyDescent="0.35">
      <c r="A4003" s="3">
        <v>335575667</v>
      </c>
      <c r="B4003">
        <v>77308</v>
      </c>
      <c r="C4003">
        <v>3</v>
      </c>
      <c r="D4003" s="2">
        <v>223.27</v>
      </c>
      <c r="E4003" s="2">
        <f>Table29[[#This Row],[quantity]]*Table29[[#This Row],[unit_price]]</f>
        <v>669.81000000000006</v>
      </c>
      <c r="F4003" t="str">
        <f>_xlfn.XLOOKUP(Table29[[#This Row],[product_id]],products!A:A,products!B:B)</f>
        <v>Onions</v>
      </c>
      <c r="G4003" t="str">
        <f>_xlfn.XLOOKUP(B:B,products!A:A,products!C:C)</f>
        <v>Fruits &amp; Vegetables</v>
      </c>
      <c r="H4003" t="str">
        <f>_xlfn.XLOOKUP(Table29[[#This Row],[product_id]],products!A:A,products!D:D)</f>
        <v>Ratta-Sagar</v>
      </c>
      <c r="I4003" s="1">
        <f>_xlfn.XLOOKUP(Table29[[#This Row],[order_id]],orders!A:A,orders!C:C)</f>
        <v>45176.254861111112</v>
      </c>
      <c r="J4003" s="3">
        <f>_xlfn.XLOOKUP(Table29[[#This Row],[order_id]],orders!A:A,orders!B:B)</f>
        <v>32929817</v>
      </c>
      <c r="K4003" s="3" t="str">
        <f>_xlfn.XLOOKUP(Table29[[#This Row],[order_id]],orders!A:A,orders!E:E)</f>
        <v>Card</v>
      </c>
      <c r="L4003" s="3" t="str">
        <f>_xlfn.XLOOKUP(Table29[[#This Row],[customer id]],customers!A:A,customers!C:C)</f>
        <v>Regular</v>
      </c>
    </row>
    <row r="4004" spans="1:12" x14ac:dyDescent="0.35">
      <c r="A4004" s="3">
        <v>1621109077</v>
      </c>
      <c r="B4004">
        <v>557908</v>
      </c>
      <c r="C4004">
        <v>1</v>
      </c>
      <c r="D4004" s="2">
        <v>942.37</v>
      </c>
      <c r="E4004" s="2">
        <f>Table29[[#This Row],[quantity]]*Table29[[#This Row],[unit_price]]</f>
        <v>942.37</v>
      </c>
      <c r="F4004" t="str">
        <f>_xlfn.XLOOKUP(Table29[[#This Row],[product_id]],products!A:A,products!B:B)</f>
        <v>Vitamins</v>
      </c>
      <c r="G4004" t="str">
        <f>_xlfn.XLOOKUP(B:B,products!A:A,products!C:C)</f>
        <v>Pharmacy</v>
      </c>
      <c r="H4004" t="str">
        <f>_xlfn.XLOOKUP(Table29[[#This Row],[product_id]],products!A:A,products!D:D)</f>
        <v>Sundaram Inc</v>
      </c>
      <c r="I4004" s="1">
        <f>_xlfn.XLOOKUP(Table29[[#This Row],[order_id]],orders!A:A,orders!C:C)</f>
        <v>45376.742361111108</v>
      </c>
      <c r="J4004" s="3">
        <f>_xlfn.XLOOKUP(Table29[[#This Row],[order_id]],orders!A:A,orders!B:B)</f>
        <v>87450286</v>
      </c>
      <c r="K4004" s="3" t="str">
        <f>_xlfn.XLOOKUP(Table29[[#This Row],[order_id]],orders!A:A,orders!E:E)</f>
        <v>Card</v>
      </c>
      <c r="L4004" s="3" t="str">
        <f>_xlfn.XLOOKUP(Table29[[#This Row],[customer id]],customers!A:A,customers!C:C)</f>
        <v>Premium</v>
      </c>
    </row>
    <row r="4005" spans="1:12" x14ac:dyDescent="0.35">
      <c r="A4005" s="3">
        <v>7468088555</v>
      </c>
      <c r="B4005">
        <v>654623</v>
      </c>
      <c r="C4005">
        <v>1</v>
      </c>
      <c r="D4005" s="2">
        <v>422.14</v>
      </c>
      <c r="E4005" s="2">
        <f>Table29[[#This Row],[quantity]]*Table29[[#This Row],[unit_price]]</f>
        <v>422.14</v>
      </c>
      <c r="F4005" t="str">
        <f>_xlfn.XLOOKUP(Table29[[#This Row],[product_id]],products!A:A,products!B:B)</f>
        <v>Chips</v>
      </c>
      <c r="G4005" t="str">
        <f>_xlfn.XLOOKUP(B:B,products!A:A,products!C:C)</f>
        <v>Snacks &amp; Munchies</v>
      </c>
      <c r="H4005" t="str">
        <f>_xlfn.XLOOKUP(Table29[[#This Row],[product_id]],products!A:A,products!D:D)</f>
        <v>Pradhan and Sons</v>
      </c>
      <c r="I4005" s="1">
        <f>_xlfn.XLOOKUP(Table29[[#This Row],[order_id]],orders!A:A,orders!C:C)</f>
        <v>45056.479166666664</v>
      </c>
      <c r="J4005" s="3">
        <f>_xlfn.XLOOKUP(Table29[[#This Row],[order_id]],orders!A:A,orders!B:B)</f>
        <v>21697638</v>
      </c>
      <c r="K4005" s="3" t="str">
        <f>_xlfn.XLOOKUP(Table29[[#This Row],[order_id]],orders!A:A,orders!E:E)</f>
        <v>Cash</v>
      </c>
      <c r="L4005" s="3" t="str">
        <f>_xlfn.XLOOKUP(Table29[[#This Row],[customer id]],customers!A:A,customers!C:C)</f>
        <v>New</v>
      </c>
    </row>
    <row r="4006" spans="1:12" x14ac:dyDescent="0.35">
      <c r="A4006" s="3">
        <v>3676517886</v>
      </c>
      <c r="B4006">
        <v>473647</v>
      </c>
      <c r="C4006">
        <v>3</v>
      </c>
      <c r="D4006" s="2">
        <v>43.05</v>
      </c>
      <c r="E4006" s="2">
        <f>Table29[[#This Row],[quantity]]*Table29[[#This Row],[unit_price]]</f>
        <v>129.14999999999998</v>
      </c>
      <c r="F4006" t="str">
        <f>_xlfn.XLOOKUP(Table29[[#This Row],[product_id]],products!A:A,products!B:B)</f>
        <v>Toothpaste</v>
      </c>
      <c r="G4006" t="str">
        <f>_xlfn.XLOOKUP(B:B,products!A:A,products!C:C)</f>
        <v>Personal Care</v>
      </c>
      <c r="H4006" t="str">
        <f>_xlfn.XLOOKUP(Table29[[#This Row],[product_id]],products!A:A,products!D:D)</f>
        <v>Ben-Ravi</v>
      </c>
      <c r="I4006" s="1">
        <f>_xlfn.XLOOKUP(Table29[[#This Row],[order_id]],orders!A:A,orders!C:C)</f>
        <v>45451.8</v>
      </c>
      <c r="J4006" s="3">
        <f>_xlfn.XLOOKUP(Table29[[#This Row],[order_id]],orders!A:A,orders!B:B)</f>
        <v>57505804</v>
      </c>
      <c r="K4006" s="3" t="str">
        <f>_xlfn.XLOOKUP(Table29[[#This Row],[order_id]],orders!A:A,orders!E:E)</f>
        <v>Wallet</v>
      </c>
      <c r="L4006" s="3" t="str">
        <f>_xlfn.XLOOKUP(Table29[[#This Row],[customer id]],customers!A:A,customers!C:C)</f>
        <v>New</v>
      </c>
    </row>
    <row r="4007" spans="1:12" x14ac:dyDescent="0.35">
      <c r="A4007" s="3">
        <v>1746921111</v>
      </c>
      <c r="B4007">
        <v>642612</v>
      </c>
      <c r="C4007">
        <v>2</v>
      </c>
      <c r="D4007" s="2">
        <v>517.03</v>
      </c>
      <c r="E4007" s="2">
        <f>Table29[[#This Row],[quantity]]*Table29[[#This Row],[unit_price]]</f>
        <v>1034.06</v>
      </c>
      <c r="F4007" t="str">
        <f>_xlfn.XLOOKUP(Table29[[#This Row],[product_id]],products!A:A,products!B:B)</f>
        <v>Pet Treats</v>
      </c>
      <c r="G4007" t="str">
        <f>_xlfn.XLOOKUP(B:B,products!A:A,products!C:C)</f>
        <v>Pet Care</v>
      </c>
      <c r="H4007" t="str">
        <f>_xlfn.XLOOKUP(Table29[[#This Row],[product_id]],products!A:A,products!D:D)</f>
        <v>Pillay-Ahuja</v>
      </c>
      <c r="I4007" s="1">
        <f>_xlfn.XLOOKUP(Table29[[#This Row],[order_id]],orders!A:A,orders!C:C)</f>
        <v>45532.771527777775</v>
      </c>
      <c r="J4007" s="3">
        <f>_xlfn.XLOOKUP(Table29[[#This Row],[order_id]],orders!A:A,orders!B:B)</f>
        <v>56604077</v>
      </c>
      <c r="K4007" s="3" t="str">
        <f>_xlfn.XLOOKUP(Table29[[#This Row],[order_id]],orders!A:A,orders!E:E)</f>
        <v>Card</v>
      </c>
      <c r="L4007" s="3" t="str">
        <f>_xlfn.XLOOKUP(Table29[[#This Row],[customer id]],customers!A:A,customers!C:C)</f>
        <v>Regular</v>
      </c>
    </row>
    <row r="4008" spans="1:12" x14ac:dyDescent="0.35">
      <c r="A4008" s="3">
        <v>7774691391</v>
      </c>
      <c r="B4008">
        <v>82484</v>
      </c>
      <c r="C4008">
        <v>2</v>
      </c>
      <c r="D4008" s="2">
        <v>914.88</v>
      </c>
      <c r="E4008" s="2">
        <f>Table29[[#This Row],[quantity]]*Table29[[#This Row],[unit_price]]</f>
        <v>1829.76</v>
      </c>
      <c r="F4008" t="str">
        <f>_xlfn.XLOOKUP(Table29[[#This Row],[product_id]],products!A:A,products!B:B)</f>
        <v>Baby Food</v>
      </c>
      <c r="G4008" t="str">
        <f>_xlfn.XLOOKUP(B:B,products!A:A,products!C:C)</f>
        <v>Baby Care</v>
      </c>
      <c r="H4008" t="str">
        <f>_xlfn.XLOOKUP(Table29[[#This Row],[product_id]],products!A:A,products!D:D)</f>
        <v>Mallick PLC</v>
      </c>
      <c r="I4008" s="1">
        <f>_xlfn.XLOOKUP(Table29[[#This Row],[order_id]],orders!A:A,orders!C:C)</f>
        <v>45127.356944444444</v>
      </c>
      <c r="J4008" s="3">
        <f>_xlfn.XLOOKUP(Table29[[#This Row],[order_id]],orders!A:A,orders!B:B)</f>
        <v>42514124</v>
      </c>
      <c r="K4008" s="3" t="str">
        <f>_xlfn.XLOOKUP(Table29[[#This Row],[order_id]],orders!A:A,orders!E:E)</f>
        <v>Cash</v>
      </c>
      <c r="L4008" s="3" t="str">
        <f>_xlfn.XLOOKUP(Table29[[#This Row],[customer id]],customers!A:A,customers!C:C)</f>
        <v>Inactive</v>
      </c>
    </row>
    <row r="4009" spans="1:12" x14ac:dyDescent="0.35">
      <c r="A4009" s="3">
        <v>8220678247</v>
      </c>
      <c r="B4009">
        <v>361361</v>
      </c>
      <c r="C4009">
        <v>1</v>
      </c>
      <c r="D4009" s="2">
        <v>826.21</v>
      </c>
      <c r="E4009" s="2">
        <f>Table29[[#This Row],[quantity]]*Table29[[#This Row],[unit_price]]</f>
        <v>826.21</v>
      </c>
      <c r="F4009" t="str">
        <f>_xlfn.XLOOKUP(Table29[[#This Row],[product_id]],products!A:A,products!B:B)</f>
        <v>Biscuits</v>
      </c>
      <c r="G4009" t="str">
        <f>_xlfn.XLOOKUP(B:B,products!A:A,products!C:C)</f>
        <v>Snacks &amp; Munchies</v>
      </c>
      <c r="H4009" t="str">
        <f>_xlfn.XLOOKUP(Table29[[#This Row],[product_id]],products!A:A,products!D:D)</f>
        <v>Kunda, Dave and Sahni</v>
      </c>
      <c r="I4009" s="1">
        <f>_xlfn.XLOOKUP(Table29[[#This Row],[order_id]],orders!A:A,orders!C:C)</f>
        <v>45466.765972222223</v>
      </c>
      <c r="J4009" s="3">
        <f>_xlfn.XLOOKUP(Table29[[#This Row],[order_id]],orders!A:A,orders!B:B)</f>
        <v>63858550</v>
      </c>
      <c r="K4009" s="3" t="str">
        <f>_xlfn.XLOOKUP(Table29[[#This Row],[order_id]],orders!A:A,orders!E:E)</f>
        <v>Cash</v>
      </c>
      <c r="L4009" s="3" t="str">
        <f>_xlfn.XLOOKUP(Table29[[#This Row],[customer id]],customers!A:A,customers!C:C)</f>
        <v>Premium</v>
      </c>
    </row>
    <row r="4010" spans="1:12" x14ac:dyDescent="0.35">
      <c r="A4010" s="3">
        <v>6048604080</v>
      </c>
      <c r="B4010">
        <v>799459</v>
      </c>
      <c r="C4010">
        <v>3</v>
      </c>
      <c r="D4010" s="2">
        <v>852.02</v>
      </c>
      <c r="E4010" s="2">
        <f>Table29[[#This Row],[quantity]]*Table29[[#This Row],[unit_price]]</f>
        <v>2556.06</v>
      </c>
      <c r="F4010" t="str">
        <f>_xlfn.XLOOKUP(Table29[[#This Row],[product_id]],products!A:A,products!B:B)</f>
        <v>Vitamins</v>
      </c>
      <c r="G4010" t="str">
        <f>_xlfn.XLOOKUP(B:B,products!A:A,products!C:C)</f>
        <v>Pharmacy</v>
      </c>
      <c r="H4010" t="str">
        <f>_xlfn.XLOOKUP(Table29[[#This Row],[product_id]],products!A:A,products!D:D)</f>
        <v>Garg, Kari and Kapur</v>
      </c>
      <c r="I4010" s="1">
        <f>_xlfn.XLOOKUP(Table29[[#This Row],[order_id]],orders!A:A,orders!C:C)</f>
        <v>45175.084027777775</v>
      </c>
      <c r="J4010" s="3">
        <f>_xlfn.XLOOKUP(Table29[[#This Row],[order_id]],orders!A:A,orders!B:B)</f>
        <v>98218863</v>
      </c>
      <c r="K4010" s="3" t="str">
        <f>_xlfn.XLOOKUP(Table29[[#This Row],[order_id]],orders!A:A,orders!E:E)</f>
        <v>Cash</v>
      </c>
      <c r="L4010" s="3" t="str">
        <f>_xlfn.XLOOKUP(Table29[[#This Row],[customer id]],customers!A:A,customers!C:C)</f>
        <v>Regular</v>
      </c>
    </row>
    <row r="4011" spans="1:12" x14ac:dyDescent="0.35">
      <c r="A4011" s="3">
        <v>8545716586</v>
      </c>
      <c r="B4011">
        <v>697683</v>
      </c>
      <c r="C4011">
        <v>2</v>
      </c>
      <c r="D4011" s="2">
        <v>123.74</v>
      </c>
      <c r="E4011" s="2">
        <f>Table29[[#This Row],[quantity]]*Table29[[#This Row],[unit_price]]</f>
        <v>247.48</v>
      </c>
      <c r="F4011" t="str">
        <f>_xlfn.XLOOKUP(Table29[[#This Row],[product_id]],products!A:A,products!B:B)</f>
        <v>Toilet Cleaner</v>
      </c>
      <c r="G4011" t="str">
        <f>_xlfn.XLOOKUP(B:B,products!A:A,products!C:C)</f>
        <v>Household Care</v>
      </c>
      <c r="H4011" t="str">
        <f>_xlfn.XLOOKUP(Table29[[#This Row],[product_id]],products!A:A,products!D:D)</f>
        <v>Murty, Varghese and Saxena</v>
      </c>
      <c r="I4011" s="1">
        <f>_xlfn.XLOOKUP(Table29[[#This Row],[order_id]],orders!A:A,orders!C:C)</f>
        <v>45303.553472222222</v>
      </c>
      <c r="J4011" s="3">
        <f>_xlfn.XLOOKUP(Table29[[#This Row],[order_id]],orders!A:A,orders!B:B)</f>
        <v>98540377</v>
      </c>
      <c r="K4011" s="3" t="str">
        <f>_xlfn.XLOOKUP(Table29[[#This Row],[order_id]],orders!A:A,orders!E:E)</f>
        <v>Wallet</v>
      </c>
      <c r="L4011" s="3" t="str">
        <f>_xlfn.XLOOKUP(Table29[[#This Row],[customer id]],customers!A:A,customers!C:C)</f>
        <v>Regular</v>
      </c>
    </row>
    <row r="4012" spans="1:12" x14ac:dyDescent="0.35">
      <c r="A4012" s="3">
        <v>530870056</v>
      </c>
      <c r="B4012">
        <v>764014</v>
      </c>
      <c r="C4012">
        <v>1</v>
      </c>
      <c r="D4012" s="2">
        <v>612.04</v>
      </c>
      <c r="E4012" s="2">
        <f>Table29[[#This Row],[quantity]]*Table29[[#This Row],[unit_price]]</f>
        <v>612.04</v>
      </c>
      <c r="F4012" t="str">
        <f>_xlfn.XLOOKUP(Table29[[#This Row],[product_id]],products!A:A,products!B:B)</f>
        <v>Salt</v>
      </c>
      <c r="G4012" t="str">
        <f>_xlfn.XLOOKUP(B:B,products!A:A,products!C:C)</f>
        <v>Grocery &amp; Staples</v>
      </c>
      <c r="H4012" t="str">
        <f>_xlfn.XLOOKUP(Table29[[#This Row],[product_id]],products!A:A,products!D:D)</f>
        <v>Grewal, Swamy and Dayal</v>
      </c>
      <c r="I4012" s="1">
        <f>_xlfn.XLOOKUP(Table29[[#This Row],[order_id]],orders!A:A,orders!C:C)</f>
        <v>45519.540972222225</v>
      </c>
      <c r="J4012" s="3">
        <f>_xlfn.XLOOKUP(Table29[[#This Row],[order_id]],orders!A:A,orders!B:B)</f>
        <v>39140039</v>
      </c>
      <c r="K4012" s="3" t="str">
        <f>_xlfn.XLOOKUP(Table29[[#This Row],[order_id]],orders!A:A,orders!E:E)</f>
        <v>UPI</v>
      </c>
      <c r="L4012" s="3" t="str">
        <f>_xlfn.XLOOKUP(Table29[[#This Row],[customer id]],customers!A:A,customers!C:C)</f>
        <v>New</v>
      </c>
    </row>
    <row r="4013" spans="1:12" x14ac:dyDescent="0.35">
      <c r="A4013" s="3">
        <v>4055690435</v>
      </c>
      <c r="B4013">
        <v>120385</v>
      </c>
      <c r="C4013">
        <v>3</v>
      </c>
      <c r="D4013" s="2">
        <v>597.91</v>
      </c>
      <c r="E4013" s="2">
        <f>Table29[[#This Row],[quantity]]*Table29[[#This Row],[unit_price]]</f>
        <v>1793.73</v>
      </c>
      <c r="F4013" t="str">
        <f>_xlfn.XLOOKUP(Table29[[#This Row],[product_id]],products!A:A,products!B:B)</f>
        <v>Pet Treats</v>
      </c>
      <c r="G4013" t="str">
        <f>_xlfn.XLOOKUP(B:B,products!A:A,products!C:C)</f>
        <v>Pet Care</v>
      </c>
      <c r="H4013" t="str">
        <f>_xlfn.XLOOKUP(Table29[[#This Row],[product_id]],products!A:A,products!D:D)</f>
        <v>Dubey-Sarin</v>
      </c>
      <c r="I4013" s="1">
        <f>_xlfn.XLOOKUP(Table29[[#This Row],[order_id]],orders!A:A,orders!C:C)</f>
        <v>45021.084722222222</v>
      </c>
      <c r="J4013" s="3">
        <f>_xlfn.XLOOKUP(Table29[[#This Row],[order_id]],orders!A:A,orders!B:B)</f>
        <v>15568831</v>
      </c>
      <c r="K4013" s="3" t="str">
        <f>_xlfn.XLOOKUP(Table29[[#This Row],[order_id]],orders!A:A,orders!E:E)</f>
        <v>Cash</v>
      </c>
      <c r="L4013" s="3" t="str">
        <f>_xlfn.XLOOKUP(Table29[[#This Row],[customer id]],customers!A:A,customers!C:C)</f>
        <v>Premium</v>
      </c>
    </row>
    <row r="4014" spans="1:12" x14ac:dyDescent="0.35">
      <c r="A4014" s="3">
        <v>7096530350</v>
      </c>
      <c r="B4014">
        <v>927651</v>
      </c>
      <c r="C4014">
        <v>3</v>
      </c>
      <c r="D4014" s="2">
        <v>426.72</v>
      </c>
      <c r="E4014" s="2">
        <f>Table29[[#This Row],[quantity]]*Table29[[#This Row],[unit_price]]</f>
        <v>1280.1600000000001</v>
      </c>
      <c r="F4014" t="str">
        <f>_xlfn.XLOOKUP(Table29[[#This Row],[product_id]],products!A:A,products!B:B)</f>
        <v>Baby Wipes</v>
      </c>
      <c r="G4014" t="str">
        <f>_xlfn.XLOOKUP(B:B,products!A:A,products!C:C)</f>
        <v>Baby Care</v>
      </c>
      <c r="H4014" t="str">
        <f>_xlfn.XLOOKUP(Table29[[#This Row],[product_id]],products!A:A,products!D:D)</f>
        <v>Narula Group</v>
      </c>
      <c r="I4014" s="1">
        <f>_xlfn.XLOOKUP(Table29[[#This Row],[order_id]],orders!A:A,orders!C:C)</f>
        <v>45469.179861111108</v>
      </c>
      <c r="J4014" s="3">
        <f>_xlfn.XLOOKUP(Table29[[#This Row],[order_id]],orders!A:A,orders!B:B)</f>
        <v>97411107</v>
      </c>
      <c r="K4014" s="3" t="str">
        <f>_xlfn.XLOOKUP(Table29[[#This Row],[order_id]],orders!A:A,orders!E:E)</f>
        <v>Card</v>
      </c>
      <c r="L4014" s="3" t="str">
        <f>_xlfn.XLOOKUP(Table29[[#This Row],[customer id]],customers!A:A,customers!C:C)</f>
        <v>New</v>
      </c>
    </row>
    <row r="4015" spans="1:12" x14ac:dyDescent="0.35">
      <c r="A4015" s="3">
        <v>7083649345</v>
      </c>
      <c r="B4015">
        <v>555121</v>
      </c>
      <c r="C4015">
        <v>3</v>
      </c>
      <c r="D4015" s="2">
        <v>354.91</v>
      </c>
      <c r="E4015" s="2">
        <f>Table29[[#This Row],[quantity]]*Table29[[#This Row],[unit_price]]</f>
        <v>1064.73</v>
      </c>
      <c r="F4015" t="str">
        <f>_xlfn.XLOOKUP(Table29[[#This Row],[product_id]],products!A:A,products!B:B)</f>
        <v>Carrots</v>
      </c>
      <c r="G4015" t="str">
        <f>_xlfn.XLOOKUP(B:B,products!A:A,products!C:C)</f>
        <v>Fruits &amp; Vegetables</v>
      </c>
      <c r="H4015" t="str">
        <f>_xlfn.XLOOKUP(Table29[[#This Row],[product_id]],products!A:A,products!D:D)</f>
        <v>Subramanian, Chaudhuri and Dora</v>
      </c>
      <c r="I4015" s="1">
        <f>_xlfn.XLOOKUP(Table29[[#This Row],[order_id]],orders!A:A,orders!C:C)</f>
        <v>45066.424305555556</v>
      </c>
      <c r="J4015" s="3">
        <f>_xlfn.XLOOKUP(Table29[[#This Row],[order_id]],orders!A:A,orders!B:B)</f>
        <v>75464725</v>
      </c>
      <c r="K4015" s="3" t="str">
        <f>_xlfn.XLOOKUP(Table29[[#This Row],[order_id]],orders!A:A,orders!E:E)</f>
        <v>Wallet</v>
      </c>
      <c r="L4015" s="3" t="str">
        <f>_xlfn.XLOOKUP(Table29[[#This Row],[customer id]],customers!A:A,customers!C:C)</f>
        <v>Inactive</v>
      </c>
    </row>
    <row r="4016" spans="1:12" x14ac:dyDescent="0.35">
      <c r="A4016" s="3">
        <v>836457367</v>
      </c>
      <c r="B4016">
        <v>937542</v>
      </c>
      <c r="C4016">
        <v>2</v>
      </c>
      <c r="D4016" s="2">
        <v>97.04</v>
      </c>
      <c r="E4016" s="2">
        <f>Table29[[#This Row],[quantity]]*Table29[[#This Row],[unit_price]]</f>
        <v>194.08</v>
      </c>
      <c r="F4016" t="str">
        <f>_xlfn.XLOOKUP(Table29[[#This Row],[product_id]],products!A:A,products!B:B)</f>
        <v>Wheat Flour</v>
      </c>
      <c r="G4016" t="str">
        <f>_xlfn.XLOOKUP(B:B,products!A:A,products!C:C)</f>
        <v>Grocery &amp; Staples</v>
      </c>
      <c r="H4016" t="str">
        <f>_xlfn.XLOOKUP(Table29[[#This Row],[product_id]],products!A:A,products!D:D)</f>
        <v>Khurana and Sons</v>
      </c>
      <c r="I4016" s="1">
        <f>_xlfn.XLOOKUP(Table29[[#This Row],[order_id]],orders!A:A,orders!C:C)</f>
        <v>45445.24722222222</v>
      </c>
      <c r="J4016" s="3">
        <f>_xlfn.XLOOKUP(Table29[[#This Row],[order_id]],orders!A:A,orders!B:B)</f>
        <v>2365348</v>
      </c>
      <c r="K4016" s="3" t="str">
        <f>_xlfn.XLOOKUP(Table29[[#This Row],[order_id]],orders!A:A,orders!E:E)</f>
        <v>Wallet</v>
      </c>
      <c r="L4016" s="3" t="str">
        <f>_xlfn.XLOOKUP(Table29[[#This Row],[customer id]],customers!A:A,customers!C:C)</f>
        <v>Regular</v>
      </c>
    </row>
    <row r="4017" spans="1:12" x14ac:dyDescent="0.35">
      <c r="A4017" s="3">
        <v>7698126312</v>
      </c>
      <c r="B4017">
        <v>136533</v>
      </c>
      <c r="C4017">
        <v>1</v>
      </c>
      <c r="D4017" s="2">
        <v>826.21</v>
      </c>
      <c r="E4017" s="2">
        <f>Table29[[#This Row],[quantity]]*Table29[[#This Row],[unit_price]]</f>
        <v>826.21</v>
      </c>
      <c r="F4017" t="str">
        <f>_xlfn.XLOOKUP(Table29[[#This Row],[product_id]],products!A:A,products!B:B)</f>
        <v>Eggs</v>
      </c>
      <c r="G4017" t="str">
        <f>_xlfn.XLOOKUP(B:B,products!A:A,products!C:C)</f>
        <v>Dairy &amp; Breakfast</v>
      </c>
      <c r="H4017" t="str">
        <f>_xlfn.XLOOKUP(Table29[[#This Row],[product_id]],products!A:A,products!D:D)</f>
        <v>Raghavan, Magar and Shanker</v>
      </c>
      <c r="I4017" s="1">
        <f>_xlfn.XLOOKUP(Table29[[#This Row],[order_id]],orders!A:A,orders!C:C)</f>
        <v>45230.149305555555</v>
      </c>
      <c r="J4017" s="3">
        <f>_xlfn.XLOOKUP(Table29[[#This Row],[order_id]],orders!A:A,orders!B:B)</f>
        <v>1705969</v>
      </c>
      <c r="K4017" s="3" t="str">
        <f>_xlfn.XLOOKUP(Table29[[#This Row],[order_id]],orders!A:A,orders!E:E)</f>
        <v>UPI</v>
      </c>
      <c r="L4017" s="3" t="str">
        <f>_xlfn.XLOOKUP(Table29[[#This Row],[customer id]],customers!A:A,customers!C:C)</f>
        <v>Premium</v>
      </c>
    </row>
    <row r="4018" spans="1:12" x14ac:dyDescent="0.35">
      <c r="A4018" s="3">
        <v>2267297760</v>
      </c>
      <c r="B4018">
        <v>448752</v>
      </c>
      <c r="C4018">
        <v>1</v>
      </c>
      <c r="D4018" s="2">
        <v>160.07</v>
      </c>
      <c r="E4018" s="2">
        <f>Table29[[#This Row],[quantity]]*Table29[[#This Row],[unit_price]]</f>
        <v>160.07</v>
      </c>
      <c r="F4018" t="str">
        <f>_xlfn.XLOOKUP(Table29[[#This Row],[product_id]],products!A:A,products!B:B)</f>
        <v>Toilet Cleaner</v>
      </c>
      <c r="G4018" t="str">
        <f>_xlfn.XLOOKUP(B:B,products!A:A,products!C:C)</f>
        <v>Household Care</v>
      </c>
      <c r="H4018" t="str">
        <f>_xlfn.XLOOKUP(Table29[[#This Row],[product_id]],products!A:A,products!D:D)</f>
        <v>Batta-Doctor</v>
      </c>
      <c r="I4018" s="1">
        <f>_xlfn.XLOOKUP(Table29[[#This Row],[order_id]],orders!A:A,orders!C:C)</f>
        <v>45320.492361111108</v>
      </c>
      <c r="J4018" s="3">
        <f>_xlfn.XLOOKUP(Table29[[#This Row],[order_id]],orders!A:A,orders!B:B)</f>
        <v>5754255</v>
      </c>
      <c r="K4018" s="3" t="str">
        <f>_xlfn.XLOOKUP(Table29[[#This Row],[order_id]],orders!A:A,orders!E:E)</f>
        <v>Cash</v>
      </c>
      <c r="L4018" s="3" t="str">
        <f>_xlfn.XLOOKUP(Table29[[#This Row],[customer id]],customers!A:A,customers!C:C)</f>
        <v>Inactive</v>
      </c>
    </row>
    <row r="4019" spans="1:12" x14ac:dyDescent="0.35">
      <c r="A4019" s="3">
        <v>1717841423</v>
      </c>
      <c r="B4019">
        <v>965755</v>
      </c>
      <c r="C4019">
        <v>1</v>
      </c>
      <c r="D4019" s="2">
        <v>532.57000000000005</v>
      </c>
      <c r="E4019" s="2">
        <f>Table29[[#This Row],[quantity]]*Table29[[#This Row],[unit_price]]</f>
        <v>532.57000000000005</v>
      </c>
      <c r="F4019" t="str">
        <f>_xlfn.XLOOKUP(Table29[[#This Row],[product_id]],products!A:A,products!B:B)</f>
        <v>Bananas</v>
      </c>
      <c r="G4019" t="str">
        <f>_xlfn.XLOOKUP(B:B,products!A:A,products!C:C)</f>
        <v>Fruits &amp; Vegetables</v>
      </c>
      <c r="H4019" t="str">
        <f>_xlfn.XLOOKUP(Table29[[#This Row],[product_id]],products!A:A,products!D:D)</f>
        <v>Doshi, Sarraf and Sama</v>
      </c>
      <c r="I4019" s="1">
        <f>_xlfn.XLOOKUP(Table29[[#This Row],[order_id]],orders!A:A,orders!C:C)</f>
        <v>45322.853472222225</v>
      </c>
      <c r="J4019" s="3">
        <f>_xlfn.XLOOKUP(Table29[[#This Row],[order_id]],orders!A:A,orders!B:B)</f>
        <v>87954926</v>
      </c>
      <c r="K4019" s="3" t="str">
        <f>_xlfn.XLOOKUP(Table29[[#This Row],[order_id]],orders!A:A,orders!E:E)</f>
        <v>Wallet</v>
      </c>
      <c r="L4019" s="3" t="str">
        <f>_xlfn.XLOOKUP(Table29[[#This Row],[customer id]],customers!A:A,customers!C:C)</f>
        <v>Premium</v>
      </c>
    </row>
    <row r="4020" spans="1:12" x14ac:dyDescent="0.35">
      <c r="A4020" s="3">
        <v>4330597536</v>
      </c>
      <c r="B4020">
        <v>537274</v>
      </c>
      <c r="C4020">
        <v>1</v>
      </c>
      <c r="D4020" s="2">
        <v>702.71</v>
      </c>
      <c r="E4020" s="2">
        <f>Table29[[#This Row],[quantity]]*Table29[[#This Row],[unit_price]]</f>
        <v>702.71</v>
      </c>
      <c r="F4020" t="str">
        <f>_xlfn.XLOOKUP(Table29[[#This Row],[product_id]],products!A:A,products!B:B)</f>
        <v>Pet Treats</v>
      </c>
      <c r="G4020" t="str">
        <f>_xlfn.XLOOKUP(B:B,products!A:A,products!C:C)</f>
        <v>Pet Care</v>
      </c>
      <c r="H4020" t="str">
        <f>_xlfn.XLOOKUP(Table29[[#This Row],[product_id]],products!A:A,products!D:D)</f>
        <v>Lal-Chauhan</v>
      </c>
      <c r="I4020" s="1">
        <f>_xlfn.XLOOKUP(Table29[[#This Row],[order_id]],orders!A:A,orders!C:C)</f>
        <v>45027.618055555555</v>
      </c>
      <c r="J4020" s="3">
        <f>_xlfn.XLOOKUP(Table29[[#This Row],[order_id]],orders!A:A,orders!B:B)</f>
        <v>40563029</v>
      </c>
      <c r="K4020" s="3" t="str">
        <f>_xlfn.XLOOKUP(Table29[[#This Row],[order_id]],orders!A:A,orders!E:E)</f>
        <v>Wallet</v>
      </c>
      <c r="L4020" s="3" t="str">
        <f>_xlfn.XLOOKUP(Table29[[#This Row],[customer id]],customers!A:A,customers!C:C)</f>
        <v>Inactive</v>
      </c>
    </row>
    <row r="4021" spans="1:12" x14ac:dyDescent="0.35">
      <c r="A4021" s="3">
        <v>3687593721</v>
      </c>
      <c r="B4021">
        <v>990993</v>
      </c>
      <c r="C4021">
        <v>1</v>
      </c>
      <c r="D4021" s="2">
        <v>263.7</v>
      </c>
      <c r="E4021" s="2">
        <f>Table29[[#This Row],[quantity]]*Table29[[#This Row],[unit_price]]</f>
        <v>263.7</v>
      </c>
      <c r="F4021" t="str">
        <f>_xlfn.XLOOKUP(Table29[[#This Row],[product_id]],products!A:A,products!B:B)</f>
        <v>Chocolates</v>
      </c>
      <c r="G4021" t="str">
        <f>_xlfn.XLOOKUP(B:B,products!A:A,products!C:C)</f>
        <v>Snacks &amp; Munchies</v>
      </c>
      <c r="H4021" t="str">
        <f>_xlfn.XLOOKUP(Table29[[#This Row],[product_id]],products!A:A,products!D:D)</f>
        <v>Guha-Subramaniam</v>
      </c>
      <c r="I4021" s="1">
        <f>_xlfn.XLOOKUP(Table29[[#This Row],[order_id]],orders!A:A,orders!C:C)</f>
        <v>45062.930555555555</v>
      </c>
      <c r="J4021" s="3">
        <f>_xlfn.XLOOKUP(Table29[[#This Row],[order_id]],orders!A:A,orders!B:B)</f>
        <v>61121421</v>
      </c>
      <c r="K4021" s="3" t="str">
        <f>_xlfn.XLOOKUP(Table29[[#This Row],[order_id]],orders!A:A,orders!E:E)</f>
        <v>Wallet</v>
      </c>
      <c r="L4021" s="3" t="str">
        <f>_xlfn.XLOOKUP(Table29[[#This Row],[customer id]],customers!A:A,customers!C:C)</f>
        <v>New</v>
      </c>
    </row>
    <row r="4022" spans="1:12" x14ac:dyDescent="0.35">
      <c r="A4022" s="3">
        <v>6660740926</v>
      </c>
      <c r="B4022">
        <v>378230</v>
      </c>
      <c r="C4022">
        <v>3</v>
      </c>
      <c r="D4022" s="2">
        <v>166.42</v>
      </c>
      <c r="E4022" s="2">
        <f>Table29[[#This Row],[quantity]]*Table29[[#This Row],[unit_price]]</f>
        <v>499.26</v>
      </c>
      <c r="F4022" t="str">
        <f>_xlfn.XLOOKUP(Table29[[#This Row],[product_id]],products!A:A,products!B:B)</f>
        <v>Nuts</v>
      </c>
      <c r="G4022" t="str">
        <f>_xlfn.XLOOKUP(B:B,products!A:A,products!C:C)</f>
        <v>Snacks &amp; Munchies</v>
      </c>
      <c r="H4022" t="str">
        <f>_xlfn.XLOOKUP(Table29[[#This Row],[product_id]],products!A:A,products!D:D)</f>
        <v>Kala-Vig</v>
      </c>
      <c r="I4022" s="1">
        <f>_xlfn.XLOOKUP(Table29[[#This Row],[order_id]],orders!A:A,orders!C:C)</f>
        <v>45436.691666666666</v>
      </c>
      <c r="J4022" s="3">
        <f>_xlfn.XLOOKUP(Table29[[#This Row],[order_id]],orders!A:A,orders!B:B)</f>
        <v>119099</v>
      </c>
      <c r="K4022" s="3" t="str">
        <f>_xlfn.XLOOKUP(Table29[[#This Row],[order_id]],orders!A:A,orders!E:E)</f>
        <v>Card</v>
      </c>
      <c r="L4022" s="3" t="str">
        <f>_xlfn.XLOOKUP(Table29[[#This Row],[customer id]],customers!A:A,customers!C:C)</f>
        <v>Inactive</v>
      </c>
    </row>
    <row r="4023" spans="1:12" x14ac:dyDescent="0.35">
      <c r="A4023" s="3">
        <v>9439713009</v>
      </c>
      <c r="B4023">
        <v>455755</v>
      </c>
      <c r="C4023">
        <v>1</v>
      </c>
      <c r="D4023" s="2">
        <v>44.09</v>
      </c>
      <c r="E4023" s="2">
        <f>Table29[[#This Row],[quantity]]*Table29[[#This Row],[unit_price]]</f>
        <v>44.09</v>
      </c>
      <c r="F4023" t="str">
        <f>_xlfn.XLOOKUP(Table29[[#This Row],[product_id]],products!A:A,products!B:B)</f>
        <v>Detergent</v>
      </c>
      <c r="G4023" t="str">
        <f>_xlfn.XLOOKUP(B:B,products!A:A,products!C:C)</f>
        <v>Household Care</v>
      </c>
      <c r="H4023" t="str">
        <f>_xlfn.XLOOKUP(Table29[[#This Row],[product_id]],products!A:A,products!D:D)</f>
        <v>Mangal-Sathe</v>
      </c>
      <c r="I4023" s="1">
        <f>_xlfn.XLOOKUP(Table29[[#This Row],[order_id]],orders!A:A,orders!C:C)</f>
        <v>45404.120138888888</v>
      </c>
      <c r="J4023" s="3">
        <f>_xlfn.XLOOKUP(Table29[[#This Row],[order_id]],orders!A:A,orders!B:B)</f>
        <v>4439806</v>
      </c>
      <c r="K4023" s="3" t="str">
        <f>_xlfn.XLOOKUP(Table29[[#This Row],[order_id]],orders!A:A,orders!E:E)</f>
        <v>UPI</v>
      </c>
      <c r="L4023" s="3" t="str">
        <f>_xlfn.XLOOKUP(Table29[[#This Row],[customer id]],customers!A:A,customers!C:C)</f>
        <v>New</v>
      </c>
    </row>
    <row r="4024" spans="1:12" x14ac:dyDescent="0.35">
      <c r="A4024" s="3">
        <v>5281121057</v>
      </c>
      <c r="B4024">
        <v>681063</v>
      </c>
      <c r="C4024">
        <v>3</v>
      </c>
      <c r="D4024" s="2">
        <v>321.27999999999997</v>
      </c>
      <c r="E4024" s="2">
        <f>Table29[[#This Row],[quantity]]*Table29[[#This Row],[unit_price]]</f>
        <v>963.83999999999992</v>
      </c>
      <c r="F4024" t="str">
        <f>_xlfn.XLOOKUP(Table29[[#This Row],[product_id]],products!A:A,products!B:B)</f>
        <v>Mango Drink</v>
      </c>
      <c r="G4024" t="str">
        <f>_xlfn.XLOOKUP(B:B,products!A:A,products!C:C)</f>
        <v>Cold Drinks &amp; Juices</v>
      </c>
      <c r="H4024" t="str">
        <f>_xlfn.XLOOKUP(Table29[[#This Row],[product_id]],products!A:A,products!D:D)</f>
        <v>Dass and Sons</v>
      </c>
      <c r="I4024" s="1">
        <f>_xlfn.XLOOKUP(Table29[[#This Row],[order_id]],orders!A:A,orders!C:C)</f>
        <v>45158.933333333334</v>
      </c>
      <c r="J4024" s="3">
        <f>_xlfn.XLOOKUP(Table29[[#This Row],[order_id]],orders!A:A,orders!B:B)</f>
        <v>67908555</v>
      </c>
      <c r="K4024" s="3" t="str">
        <f>_xlfn.XLOOKUP(Table29[[#This Row],[order_id]],orders!A:A,orders!E:E)</f>
        <v>Cash</v>
      </c>
      <c r="L4024" s="3" t="str">
        <f>_xlfn.XLOOKUP(Table29[[#This Row],[customer id]],customers!A:A,customers!C:C)</f>
        <v>New</v>
      </c>
    </row>
    <row r="4025" spans="1:12" x14ac:dyDescent="0.35">
      <c r="A4025" s="3">
        <v>7044351561</v>
      </c>
      <c r="B4025">
        <v>51036</v>
      </c>
      <c r="C4025">
        <v>1</v>
      </c>
      <c r="D4025" s="2">
        <v>931.61</v>
      </c>
      <c r="E4025" s="2">
        <f>Table29[[#This Row],[quantity]]*Table29[[#This Row],[unit_price]]</f>
        <v>931.61</v>
      </c>
      <c r="F4025" t="str">
        <f>_xlfn.XLOOKUP(Table29[[#This Row],[product_id]],products!A:A,products!B:B)</f>
        <v>Baby Food</v>
      </c>
      <c r="G4025" t="str">
        <f>_xlfn.XLOOKUP(B:B,products!A:A,products!C:C)</f>
        <v>Baby Care</v>
      </c>
      <c r="H4025" t="str">
        <f>_xlfn.XLOOKUP(Table29[[#This Row],[product_id]],products!A:A,products!D:D)</f>
        <v>Karnik PLC</v>
      </c>
      <c r="I4025" s="1">
        <f>_xlfn.XLOOKUP(Table29[[#This Row],[order_id]],orders!A:A,orders!C:C)</f>
        <v>45188.679861111108</v>
      </c>
      <c r="J4025" s="3">
        <f>_xlfn.XLOOKUP(Table29[[#This Row],[order_id]],orders!A:A,orders!B:B)</f>
        <v>91024604</v>
      </c>
      <c r="K4025" s="3" t="str">
        <f>_xlfn.XLOOKUP(Table29[[#This Row],[order_id]],orders!A:A,orders!E:E)</f>
        <v>Card</v>
      </c>
      <c r="L4025" s="3" t="str">
        <f>_xlfn.XLOOKUP(Table29[[#This Row],[customer id]],customers!A:A,customers!C:C)</f>
        <v>Inactive</v>
      </c>
    </row>
    <row r="4026" spans="1:12" x14ac:dyDescent="0.35">
      <c r="A4026" s="3">
        <v>9121393476</v>
      </c>
      <c r="B4026">
        <v>219598</v>
      </c>
      <c r="C4026">
        <v>3</v>
      </c>
      <c r="D4026" s="2">
        <v>367.08</v>
      </c>
      <c r="E4026" s="2">
        <f>Table29[[#This Row],[quantity]]*Table29[[#This Row],[unit_price]]</f>
        <v>1101.24</v>
      </c>
      <c r="F4026" t="str">
        <f>_xlfn.XLOOKUP(Table29[[#This Row],[product_id]],products!A:A,products!B:B)</f>
        <v>Shampoo</v>
      </c>
      <c r="G4026" t="str">
        <f>_xlfn.XLOOKUP(B:B,products!A:A,products!C:C)</f>
        <v>Personal Care</v>
      </c>
      <c r="H4026" t="str">
        <f>_xlfn.XLOOKUP(Table29[[#This Row],[product_id]],products!A:A,products!D:D)</f>
        <v>Arora-Magar</v>
      </c>
      <c r="I4026" s="1">
        <f>_xlfn.XLOOKUP(Table29[[#This Row],[order_id]],orders!A:A,orders!C:C)</f>
        <v>45139.336111111108</v>
      </c>
      <c r="J4026" s="3">
        <f>_xlfn.XLOOKUP(Table29[[#This Row],[order_id]],orders!A:A,orders!B:B)</f>
        <v>57896058</v>
      </c>
      <c r="K4026" s="3" t="str">
        <f>_xlfn.XLOOKUP(Table29[[#This Row],[order_id]],orders!A:A,orders!E:E)</f>
        <v>UPI</v>
      </c>
      <c r="L4026" s="3" t="str">
        <f>_xlfn.XLOOKUP(Table29[[#This Row],[customer id]],customers!A:A,customers!C:C)</f>
        <v>Regular</v>
      </c>
    </row>
    <row r="4027" spans="1:12" x14ac:dyDescent="0.35">
      <c r="A4027" s="3">
        <v>7202170939</v>
      </c>
      <c r="B4027">
        <v>991434</v>
      </c>
      <c r="C4027">
        <v>3</v>
      </c>
      <c r="D4027" s="2">
        <v>237.62</v>
      </c>
      <c r="E4027" s="2">
        <f>Table29[[#This Row],[quantity]]*Table29[[#This Row],[unit_price]]</f>
        <v>712.86</v>
      </c>
      <c r="F4027" t="str">
        <f>_xlfn.XLOOKUP(Table29[[#This Row],[product_id]],products!A:A,products!B:B)</f>
        <v>Cookies</v>
      </c>
      <c r="G4027" t="str">
        <f>_xlfn.XLOOKUP(B:B,products!A:A,products!C:C)</f>
        <v>Snacks &amp; Munchies</v>
      </c>
      <c r="H4027" t="str">
        <f>_xlfn.XLOOKUP(Table29[[#This Row],[product_id]],products!A:A,products!D:D)</f>
        <v>Mital-Oza</v>
      </c>
      <c r="I4027" s="1">
        <f>_xlfn.XLOOKUP(Table29[[#This Row],[order_id]],orders!A:A,orders!C:C)</f>
        <v>45304.573611111111</v>
      </c>
      <c r="J4027" s="3">
        <f>_xlfn.XLOOKUP(Table29[[#This Row],[order_id]],orders!A:A,orders!B:B)</f>
        <v>50518311</v>
      </c>
      <c r="K4027" s="3" t="str">
        <f>_xlfn.XLOOKUP(Table29[[#This Row],[order_id]],orders!A:A,orders!E:E)</f>
        <v>Cash</v>
      </c>
      <c r="L4027" s="3" t="str">
        <f>_xlfn.XLOOKUP(Table29[[#This Row],[customer id]],customers!A:A,customers!C:C)</f>
        <v>Regular</v>
      </c>
    </row>
    <row r="4028" spans="1:12" x14ac:dyDescent="0.35">
      <c r="A4028" s="3">
        <v>1429047127</v>
      </c>
      <c r="B4028">
        <v>847349</v>
      </c>
      <c r="C4028">
        <v>3</v>
      </c>
      <c r="D4028" s="2">
        <v>781.08</v>
      </c>
      <c r="E4028" s="2">
        <f>Table29[[#This Row],[quantity]]*Table29[[#This Row],[unit_price]]</f>
        <v>2343.2400000000002</v>
      </c>
      <c r="F4028" t="str">
        <f>_xlfn.XLOOKUP(Table29[[#This Row],[product_id]],products!A:A,products!B:B)</f>
        <v>Potatoes</v>
      </c>
      <c r="G4028" t="str">
        <f>_xlfn.XLOOKUP(B:B,products!A:A,products!C:C)</f>
        <v>Fruits &amp; Vegetables</v>
      </c>
      <c r="H4028" t="str">
        <f>_xlfn.XLOOKUP(Table29[[#This Row],[product_id]],products!A:A,products!D:D)</f>
        <v>Chhabra-Agrawal</v>
      </c>
      <c r="I4028" s="1">
        <f>_xlfn.XLOOKUP(Table29[[#This Row],[order_id]],orders!A:A,orders!C:C)</f>
        <v>45269.859027777777</v>
      </c>
      <c r="J4028" s="3">
        <f>_xlfn.XLOOKUP(Table29[[#This Row],[order_id]],orders!A:A,orders!B:B)</f>
        <v>18465047</v>
      </c>
      <c r="K4028" s="3" t="str">
        <f>_xlfn.XLOOKUP(Table29[[#This Row],[order_id]],orders!A:A,orders!E:E)</f>
        <v>Card</v>
      </c>
      <c r="L4028" s="3" t="str">
        <f>_xlfn.XLOOKUP(Table29[[#This Row],[customer id]],customers!A:A,customers!C:C)</f>
        <v>New</v>
      </c>
    </row>
    <row r="4029" spans="1:12" x14ac:dyDescent="0.35">
      <c r="A4029" s="3">
        <v>8551965787</v>
      </c>
      <c r="B4029">
        <v>34186</v>
      </c>
      <c r="C4029">
        <v>1</v>
      </c>
      <c r="D4029" s="2">
        <v>925.65</v>
      </c>
      <c r="E4029" s="2">
        <f>Table29[[#This Row],[quantity]]*Table29[[#This Row],[unit_price]]</f>
        <v>925.65</v>
      </c>
      <c r="F4029" t="str">
        <f>_xlfn.XLOOKUP(Table29[[#This Row],[product_id]],products!A:A,products!B:B)</f>
        <v>Mangoes</v>
      </c>
      <c r="G4029" t="str">
        <f>_xlfn.XLOOKUP(B:B,products!A:A,products!C:C)</f>
        <v>Fruits &amp; Vegetables</v>
      </c>
      <c r="H4029" t="str">
        <f>_xlfn.XLOOKUP(Table29[[#This Row],[product_id]],products!A:A,products!D:D)</f>
        <v>Mandal-Kar</v>
      </c>
      <c r="I4029" s="1">
        <f>_xlfn.XLOOKUP(Table29[[#This Row],[order_id]],orders!A:A,orders!C:C)</f>
        <v>45581.47152777778</v>
      </c>
      <c r="J4029" s="3">
        <f>_xlfn.XLOOKUP(Table29[[#This Row],[order_id]],orders!A:A,orders!B:B)</f>
        <v>8383197</v>
      </c>
      <c r="K4029" s="3" t="str">
        <f>_xlfn.XLOOKUP(Table29[[#This Row],[order_id]],orders!A:A,orders!E:E)</f>
        <v>Wallet</v>
      </c>
      <c r="L4029" s="3" t="str">
        <f>_xlfn.XLOOKUP(Table29[[#This Row],[customer id]],customers!A:A,customers!C:C)</f>
        <v>New</v>
      </c>
    </row>
    <row r="4030" spans="1:12" x14ac:dyDescent="0.35">
      <c r="A4030" s="3">
        <v>6756882357</v>
      </c>
      <c r="B4030">
        <v>26060</v>
      </c>
      <c r="C4030">
        <v>3</v>
      </c>
      <c r="D4030" s="2">
        <v>342.94</v>
      </c>
      <c r="E4030" s="2">
        <f>Table29[[#This Row],[quantity]]*Table29[[#This Row],[unit_price]]</f>
        <v>1028.82</v>
      </c>
      <c r="F4030" t="str">
        <f>_xlfn.XLOOKUP(Table29[[#This Row],[product_id]],products!A:A,products!B:B)</f>
        <v>Vitamins</v>
      </c>
      <c r="G4030" t="str">
        <f>_xlfn.XLOOKUP(B:B,products!A:A,products!C:C)</f>
        <v>Pharmacy</v>
      </c>
      <c r="H4030" t="str">
        <f>_xlfn.XLOOKUP(Table29[[#This Row],[product_id]],products!A:A,products!D:D)</f>
        <v>Shah and Sons</v>
      </c>
      <c r="I4030" s="1">
        <f>_xlfn.XLOOKUP(Table29[[#This Row],[order_id]],orders!A:A,orders!C:C)</f>
        <v>45466.408333333333</v>
      </c>
      <c r="J4030" s="3">
        <f>_xlfn.XLOOKUP(Table29[[#This Row],[order_id]],orders!A:A,orders!B:B)</f>
        <v>83155219</v>
      </c>
      <c r="K4030" s="3" t="str">
        <f>_xlfn.XLOOKUP(Table29[[#This Row],[order_id]],orders!A:A,orders!E:E)</f>
        <v>UPI</v>
      </c>
      <c r="L4030" s="3" t="str">
        <f>_xlfn.XLOOKUP(Table29[[#This Row],[customer id]],customers!A:A,customers!C:C)</f>
        <v>Inactive</v>
      </c>
    </row>
    <row r="4031" spans="1:12" x14ac:dyDescent="0.35">
      <c r="A4031" s="3">
        <v>618929241</v>
      </c>
      <c r="B4031">
        <v>542300</v>
      </c>
      <c r="C4031">
        <v>1</v>
      </c>
      <c r="D4031" s="2">
        <v>255.35</v>
      </c>
      <c r="E4031" s="2">
        <f>Table29[[#This Row],[quantity]]*Table29[[#This Row],[unit_price]]</f>
        <v>255.35</v>
      </c>
      <c r="F4031" t="str">
        <f>_xlfn.XLOOKUP(Table29[[#This Row],[product_id]],products!A:A,products!B:B)</f>
        <v>Popcorn</v>
      </c>
      <c r="G4031" t="str">
        <f>_xlfn.XLOOKUP(B:B,products!A:A,products!C:C)</f>
        <v>Snacks &amp; Munchies</v>
      </c>
      <c r="H4031" t="str">
        <f>_xlfn.XLOOKUP(Table29[[#This Row],[product_id]],products!A:A,products!D:D)</f>
        <v>Gulati-Tandon</v>
      </c>
      <c r="I4031" s="1">
        <f>_xlfn.XLOOKUP(Table29[[#This Row],[order_id]],orders!A:A,orders!C:C)</f>
        <v>45201.893055555556</v>
      </c>
      <c r="J4031" s="3">
        <f>_xlfn.XLOOKUP(Table29[[#This Row],[order_id]],orders!A:A,orders!B:B)</f>
        <v>53624677</v>
      </c>
      <c r="K4031" s="3" t="str">
        <f>_xlfn.XLOOKUP(Table29[[#This Row],[order_id]],orders!A:A,orders!E:E)</f>
        <v>UPI</v>
      </c>
      <c r="L4031" s="3" t="str">
        <f>_xlfn.XLOOKUP(Table29[[#This Row],[customer id]],customers!A:A,customers!C:C)</f>
        <v>New</v>
      </c>
    </row>
    <row r="4032" spans="1:12" x14ac:dyDescent="0.35">
      <c r="A4032" s="3">
        <v>9711157887</v>
      </c>
      <c r="B4032">
        <v>679284</v>
      </c>
      <c r="C4032">
        <v>1</v>
      </c>
      <c r="D4032" s="2">
        <v>877.89</v>
      </c>
      <c r="E4032" s="2">
        <f>Table29[[#This Row],[quantity]]*Table29[[#This Row],[unit_price]]</f>
        <v>877.89</v>
      </c>
      <c r="F4032" t="str">
        <f>_xlfn.XLOOKUP(Table29[[#This Row],[product_id]],products!A:A,products!B:B)</f>
        <v>Cough Syrup</v>
      </c>
      <c r="G4032" t="str">
        <f>_xlfn.XLOOKUP(B:B,products!A:A,products!C:C)</f>
        <v>Pharmacy</v>
      </c>
      <c r="H4032" t="str">
        <f>_xlfn.XLOOKUP(Table29[[#This Row],[product_id]],products!A:A,products!D:D)</f>
        <v>Pant LLC</v>
      </c>
      <c r="I4032" s="1">
        <f>_xlfn.XLOOKUP(Table29[[#This Row],[order_id]],orders!A:A,orders!C:C)</f>
        <v>45294.76458333333</v>
      </c>
      <c r="J4032" s="3">
        <f>_xlfn.XLOOKUP(Table29[[#This Row],[order_id]],orders!A:A,orders!B:B)</f>
        <v>46615831</v>
      </c>
      <c r="K4032" s="3" t="str">
        <f>_xlfn.XLOOKUP(Table29[[#This Row],[order_id]],orders!A:A,orders!E:E)</f>
        <v>Wallet</v>
      </c>
      <c r="L4032" s="3" t="str">
        <f>_xlfn.XLOOKUP(Table29[[#This Row],[customer id]],customers!A:A,customers!C:C)</f>
        <v>Inactive</v>
      </c>
    </row>
    <row r="4033" spans="1:12" x14ac:dyDescent="0.35">
      <c r="A4033" s="3">
        <v>354149805</v>
      </c>
      <c r="B4033">
        <v>382511</v>
      </c>
      <c r="C4033">
        <v>3</v>
      </c>
      <c r="D4033" s="2">
        <v>702.54</v>
      </c>
      <c r="E4033" s="2">
        <f>Table29[[#This Row],[quantity]]*Table29[[#This Row],[unit_price]]</f>
        <v>2107.62</v>
      </c>
      <c r="F4033" t="str">
        <f>_xlfn.XLOOKUP(Table29[[#This Row],[product_id]],products!A:A,products!B:B)</f>
        <v>Butter</v>
      </c>
      <c r="G4033" t="str">
        <f>_xlfn.XLOOKUP(B:B,products!A:A,products!C:C)</f>
        <v>Dairy &amp; Breakfast</v>
      </c>
      <c r="H4033" t="str">
        <f>_xlfn.XLOOKUP(Table29[[#This Row],[product_id]],products!A:A,products!D:D)</f>
        <v>Bora-Thakkar</v>
      </c>
      <c r="I4033" s="1">
        <f>_xlfn.XLOOKUP(Table29[[#This Row],[order_id]],orders!A:A,orders!C:C)</f>
        <v>45399.905555555553</v>
      </c>
      <c r="J4033" s="3">
        <f>_xlfn.XLOOKUP(Table29[[#This Row],[order_id]],orders!A:A,orders!B:B)</f>
        <v>41164215</v>
      </c>
      <c r="K4033" s="3" t="str">
        <f>_xlfn.XLOOKUP(Table29[[#This Row],[order_id]],orders!A:A,orders!E:E)</f>
        <v>Cash</v>
      </c>
      <c r="L4033" s="3" t="str">
        <f>_xlfn.XLOOKUP(Table29[[#This Row],[customer id]],customers!A:A,customers!C:C)</f>
        <v>Premium</v>
      </c>
    </row>
    <row r="4034" spans="1:12" x14ac:dyDescent="0.35">
      <c r="A4034" s="3">
        <v>231328814</v>
      </c>
      <c r="B4034">
        <v>820541</v>
      </c>
      <c r="C4034">
        <v>3</v>
      </c>
      <c r="D4034" s="2">
        <v>576.22</v>
      </c>
      <c r="E4034" s="2">
        <f>Table29[[#This Row],[quantity]]*Table29[[#This Row],[unit_price]]</f>
        <v>1728.66</v>
      </c>
      <c r="F4034" t="str">
        <f>_xlfn.XLOOKUP(Table29[[#This Row],[product_id]],products!A:A,products!B:B)</f>
        <v>Toilet Cleaner</v>
      </c>
      <c r="G4034" t="str">
        <f>_xlfn.XLOOKUP(B:B,products!A:A,products!C:C)</f>
        <v>Household Care</v>
      </c>
      <c r="H4034" t="str">
        <f>_xlfn.XLOOKUP(Table29[[#This Row],[product_id]],products!A:A,products!D:D)</f>
        <v>Borde, Peri and Upadhyay</v>
      </c>
      <c r="I4034" s="1">
        <f>_xlfn.XLOOKUP(Table29[[#This Row],[order_id]],orders!A:A,orders!C:C)</f>
        <v>45401.168749999997</v>
      </c>
      <c r="J4034" s="3">
        <f>_xlfn.XLOOKUP(Table29[[#This Row],[order_id]],orders!A:A,orders!B:B)</f>
        <v>25287111</v>
      </c>
      <c r="K4034" s="3" t="str">
        <f>_xlfn.XLOOKUP(Table29[[#This Row],[order_id]],orders!A:A,orders!E:E)</f>
        <v>Wallet</v>
      </c>
      <c r="L4034" s="3" t="str">
        <f>_xlfn.XLOOKUP(Table29[[#This Row],[customer id]],customers!A:A,customers!C:C)</f>
        <v>Inactive</v>
      </c>
    </row>
    <row r="4035" spans="1:12" x14ac:dyDescent="0.35">
      <c r="A4035" s="3">
        <v>523916986</v>
      </c>
      <c r="B4035">
        <v>799459</v>
      </c>
      <c r="C4035">
        <v>2</v>
      </c>
      <c r="D4035" s="2">
        <v>852.02</v>
      </c>
      <c r="E4035" s="2">
        <f>Table29[[#This Row],[quantity]]*Table29[[#This Row],[unit_price]]</f>
        <v>1704.04</v>
      </c>
      <c r="F4035" t="str">
        <f>_xlfn.XLOOKUP(Table29[[#This Row],[product_id]],products!A:A,products!B:B)</f>
        <v>Vitamins</v>
      </c>
      <c r="G4035" t="str">
        <f>_xlfn.XLOOKUP(B:B,products!A:A,products!C:C)</f>
        <v>Pharmacy</v>
      </c>
      <c r="H4035" t="str">
        <f>_xlfn.XLOOKUP(Table29[[#This Row],[product_id]],products!A:A,products!D:D)</f>
        <v>Garg, Kari and Kapur</v>
      </c>
      <c r="I4035" s="1">
        <f>_xlfn.XLOOKUP(Table29[[#This Row],[order_id]],orders!A:A,orders!C:C)</f>
        <v>45554.323611111111</v>
      </c>
      <c r="J4035" s="3">
        <f>_xlfn.XLOOKUP(Table29[[#This Row],[order_id]],orders!A:A,orders!B:B)</f>
        <v>66761643</v>
      </c>
      <c r="K4035" s="3" t="str">
        <f>_xlfn.XLOOKUP(Table29[[#This Row],[order_id]],orders!A:A,orders!E:E)</f>
        <v>Cash</v>
      </c>
      <c r="L4035" s="3" t="str">
        <f>_xlfn.XLOOKUP(Table29[[#This Row],[customer id]],customers!A:A,customers!C:C)</f>
        <v>Regular</v>
      </c>
    </row>
    <row r="4036" spans="1:12" x14ac:dyDescent="0.35">
      <c r="A4036" s="3">
        <v>1930887811</v>
      </c>
      <c r="B4036">
        <v>602241</v>
      </c>
      <c r="C4036">
        <v>2</v>
      </c>
      <c r="D4036" s="2">
        <v>976.55</v>
      </c>
      <c r="E4036" s="2">
        <f>Table29[[#This Row],[quantity]]*Table29[[#This Row],[unit_price]]</f>
        <v>1953.1</v>
      </c>
      <c r="F4036" t="str">
        <f>_xlfn.XLOOKUP(Table29[[#This Row],[product_id]],products!A:A,products!B:B)</f>
        <v>Nuts</v>
      </c>
      <c r="G4036" t="str">
        <f>_xlfn.XLOOKUP(B:B,products!A:A,products!C:C)</f>
        <v>Snacks &amp; Munchies</v>
      </c>
      <c r="H4036" t="str">
        <f>_xlfn.XLOOKUP(Table29[[#This Row],[product_id]],products!A:A,products!D:D)</f>
        <v>Bahl-Pau</v>
      </c>
      <c r="I4036" s="1">
        <f>_xlfn.XLOOKUP(Table29[[#This Row],[order_id]],orders!A:A,orders!C:C)</f>
        <v>45148.204861111109</v>
      </c>
      <c r="J4036" s="3">
        <f>_xlfn.XLOOKUP(Table29[[#This Row],[order_id]],orders!A:A,orders!B:B)</f>
        <v>12302179</v>
      </c>
      <c r="K4036" s="3" t="str">
        <f>_xlfn.XLOOKUP(Table29[[#This Row],[order_id]],orders!A:A,orders!E:E)</f>
        <v>UPI</v>
      </c>
      <c r="L4036" s="3" t="str">
        <f>_xlfn.XLOOKUP(Table29[[#This Row],[customer id]],customers!A:A,customers!C:C)</f>
        <v>Premium</v>
      </c>
    </row>
    <row r="4037" spans="1:12" x14ac:dyDescent="0.35">
      <c r="A4037" s="3">
        <v>9958741781</v>
      </c>
      <c r="B4037">
        <v>818522</v>
      </c>
      <c r="C4037">
        <v>2</v>
      </c>
      <c r="D4037" s="2">
        <v>96.09</v>
      </c>
      <c r="E4037" s="2">
        <f>Table29[[#This Row],[quantity]]*Table29[[#This Row],[unit_price]]</f>
        <v>192.18</v>
      </c>
      <c r="F4037" t="str">
        <f>_xlfn.XLOOKUP(Table29[[#This Row],[product_id]],products!A:A,products!B:B)</f>
        <v>Cheese</v>
      </c>
      <c r="G4037" t="str">
        <f>_xlfn.XLOOKUP(B:B,products!A:A,products!C:C)</f>
        <v>Dairy &amp; Breakfast</v>
      </c>
      <c r="H4037" t="str">
        <f>_xlfn.XLOOKUP(Table29[[#This Row],[product_id]],products!A:A,products!D:D)</f>
        <v>Hora-Roy</v>
      </c>
      <c r="I4037" s="1">
        <f>_xlfn.XLOOKUP(Table29[[#This Row],[order_id]],orders!A:A,orders!C:C)</f>
        <v>45530.071527777778</v>
      </c>
      <c r="J4037" s="3">
        <f>_xlfn.XLOOKUP(Table29[[#This Row],[order_id]],orders!A:A,orders!B:B)</f>
        <v>95971469</v>
      </c>
      <c r="K4037" s="3" t="str">
        <f>_xlfn.XLOOKUP(Table29[[#This Row],[order_id]],orders!A:A,orders!E:E)</f>
        <v>Wallet</v>
      </c>
      <c r="L4037" s="3" t="str">
        <f>_xlfn.XLOOKUP(Table29[[#This Row],[customer id]],customers!A:A,customers!C:C)</f>
        <v>New</v>
      </c>
    </row>
    <row r="4038" spans="1:12" x14ac:dyDescent="0.35">
      <c r="A4038" s="3">
        <v>6727230123</v>
      </c>
      <c r="B4038">
        <v>6405</v>
      </c>
      <c r="C4038">
        <v>3</v>
      </c>
      <c r="D4038" s="2">
        <v>236.51</v>
      </c>
      <c r="E4038" s="2">
        <f>Table29[[#This Row],[quantity]]*Table29[[#This Row],[unit_price]]</f>
        <v>709.53</v>
      </c>
      <c r="F4038" t="str">
        <f>_xlfn.XLOOKUP(Table29[[#This Row],[product_id]],products!A:A,products!B:B)</f>
        <v>Baby Food</v>
      </c>
      <c r="G4038" t="str">
        <f>_xlfn.XLOOKUP(B:B,products!A:A,products!C:C)</f>
        <v>Baby Care</v>
      </c>
      <c r="H4038" t="str">
        <f>_xlfn.XLOOKUP(Table29[[#This Row],[product_id]],products!A:A,products!D:D)</f>
        <v>Kashyap-Reddy</v>
      </c>
      <c r="I4038" s="1">
        <f>_xlfn.XLOOKUP(Table29[[#This Row],[order_id]],orders!A:A,orders!C:C)</f>
        <v>45584.511111111111</v>
      </c>
      <c r="J4038" s="3">
        <f>_xlfn.XLOOKUP(Table29[[#This Row],[order_id]],orders!A:A,orders!B:B)</f>
        <v>26303194</v>
      </c>
      <c r="K4038" s="3" t="str">
        <f>_xlfn.XLOOKUP(Table29[[#This Row],[order_id]],orders!A:A,orders!E:E)</f>
        <v>Cash</v>
      </c>
      <c r="L4038" s="3" t="str">
        <f>_xlfn.XLOOKUP(Table29[[#This Row],[customer id]],customers!A:A,customers!C:C)</f>
        <v>Premium</v>
      </c>
    </row>
    <row r="4039" spans="1:12" x14ac:dyDescent="0.35">
      <c r="A4039" s="3">
        <v>9487368442</v>
      </c>
      <c r="B4039">
        <v>992178</v>
      </c>
      <c r="C4039">
        <v>2</v>
      </c>
      <c r="D4039" s="2">
        <v>632.42999999999995</v>
      </c>
      <c r="E4039" s="2">
        <f>Table29[[#This Row],[quantity]]*Table29[[#This Row],[unit_price]]</f>
        <v>1264.8599999999999</v>
      </c>
      <c r="F4039" t="str">
        <f>_xlfn.XLOOKUP(Table29[[#This Row],[product_id]],products!A:A,products!B:B)</f>
        <v>Pain Reliever</v>
      </c>
      <c r="G4039" t="str">
        <f>_xlfn.XLOOKUP(B:B,products!A:A,products!C:C)</f>
        <v>Pharmacy</v>
      </c>
      <c r="H4039" t="str">
        <f>_xlfn.XLOOKUP(Table29[[#This Row],[product_id]],products!A:A,products!D:D)</f>
        <v>Basu and Sons</v>
      </c>
      <c r="I4039" s="1">
        <f>_xlfn.XLOOKUP(Table29[[#This Row],[order_id]],orders!A:A,orders!C:C)</f>
        <v>45147.773611111108</v>
      </c>
      <c r="J4039" s="3">
        <f>_xlfn.XLOOKUP(Table29[[#This Row],[order_id]],orders!A:A,orders!B:B)</f>
        <v>50899600</v>
      </c>
      <c r="K4039" s="3" t="str">
        <f>_xlfn.XLOOKUP(Table29[[#This Row],[order_id]],orders!A:A,orders!E:E)</f>
        <v>Card</v>
      </c>
      <c r="L4039" s="3" t="str">
        <f>_xlfn.XLOOKUP(Table29[[#This Row],[customer id]],customers!A:A,customers!C:C)</f>
        <v>New</v>
      </c>
    </row>
    <row r="4040" spans="1:12" x14ac:dyDescent="0.35">
      <c r="A4040" s="3">
        <v>671459763</v>
      </c>
      <c r="B4040">
        <v>133542</v>
      </c>
      <c r="C4040">
        <v>3</v>
      </c>
      <c r="D4040" s="2">
        <v>68.489999999999995</v>
      </c>
      <c r="E4040" s="2">
        <f>Table29[[#This Row],[quantity]]*Table29[[#This Row],[unit_price]]</f>
        <v>205.46999999999997</v>
      </c>
      <c r="F4040" t="str">
        <f>_xlfn.XLOOKUP(Table29[[#This Row],[product_id]],products!A:A,products!B:B)</f>
        <v>Detergent</v>
      </c>
      <c r="G4040" t="str">
        <f>_xlfn.XLOOKUP(B:B,products!A:A,products!C:C)</f>
        <v>Household Care</v>
      </c>
      <c r="H4040" t="str">
        <f>_xlfn.XLOOKUP(Table29[[#This Row],[product_id]],products!A:A,products!D:D)</f>
        <v>Edwin-Lall</v>
      </c>
      <c r="I4040" s="1">
        <f>_xlfn.XLOOKUP(Table29[[#This Row],[order_id]],orders!A:A,orders!C:C)</f>
        <v>45466.595833333333</v>
      </c>
      <c r="J4040" s="3">
        <f>_xlfn.XLOOKUP(Table29[[#This Row],[order_id]],orders!A:A,orders!B:B)</f>
        <v>50630016</v>
      </c>
      <c r="K4040" s="3" t="str">
        <f>_xlfn.XLOOKUP(Table29[[#This Row],[order_id]],orders!A:A,orders!E:E)</f>
        <v>Cash</v>
      </c>
      <c r="L4040" s="3" t="str">
        <f>_xlfn.XLOOKUP(Table29[[#This Row],[customer id]],customers!A:A,customers!C:C)</f>
        <v>Inactive</v>
      </c>
    </row>
    <row r="4041" spans="1:12" x14ac:dyDescent="0.35">
      <c r="A4041" s="3">
        <v>9129957352</v>
      </c>
      <c r="B4041">
        <v>451812</v>
      </c>
      <c r="C4041">
        <v>2</v>
      </c>
      <c r="D4041" s="2">
        <v>530.85</v>
      </c>
      <c r="E4041" s="2">
        <f>Table29[[#This Row],[quantity]]*Table29[[#This Row],[unit_price]]</f>
        <v>1061.7</v>
      </c>
      <c r="F4041" t="str">
        <f>_xlfn.XLOOKUP(Table29[[#This Row],[product_id]],products!A:A,products!B:B)</f>
        <v>Pain Reliever</v>
      </c>
      <c r="G4041" t="str">
        <f>_xlfn.XLOOKUP(B:B,products!A:A,products!C:C)</f>
        <v>Pharmacy</v>
      </c>
      <c r="H4041" t="str">
        <f>_xlfn.XLOOKUP(Table29[[#This Row],[product_id]],products!A:A,products!D:D)</f>
        <v>Batra, Sant and Mandal</v>
      </c>
      <c r="I4041" s="1">
        <f>_xlfn.XLOOKUP(Table29[[#This Row],[order_id]],orders!A:A,orders!C:C)</f>
        <v>45175.699305555558</v>
      </c>
      <c r="J4041" s="3">
        <f>_xlfn.XLOOKUP(Table29[[#This Row],[order_id]],orders!A:A,orders!B:B)</f>
        <v>95971469</v>
      </c>
      <c r="K4041" s="3" t="str">
        <f>_xlfn.XLOOKUP(Table29[[#This Row],[order_id]],orders!A:A,orders!E:E)</f>
        <v>UPI</v>
      </c>
      <c r="L4041" s="3" t="str">
        <f>_xlfn.XLOOKUP(Table29[[#This Row],[customer id]],customers!A:A,customers!C:C)</f>
        <v>New</v>
      </c>
    </row>
    <row r="4042" spans="1:12" x14ac:dyDescent="0.35">
      <c r="A4042" s="3">
        <v>9206073690</v>
      </c>
      <c r="B4042">
        <v>991434</v>
      </c>
      <c r="C4042">
        <v>3</v>
      </c>
      <c r="D4042" s="2">
        <v>237.62</v>
      </c>
      <c r="E4042" s="2">
        <f>Table29[[#This Row],[quantity]]*Table29[[#This Row],[unit_price]]</f>
        <v>712.86</v>
      </c>
      <c r="F4042" t="str">
        <f>_xlfn.XLOOKUP(Table29[[#This Row],[product_id]],products!A:A,products!B:B)</f>
        <v>Cookies</v>
      </c>
      <c r="G4042" t="str">
        <f>_xlfn.XLOOKUP(B:B,products!A:A,products!C:C)</f>
        <v>Snacks &amp; Munchies</v>
      </c>
      <c r="H4042" t="str">
        <f>_xlfn.XLOOKUP(Table29[[#This Row],[product_id]],products!A:A,products!D:D)</f>
        <v>Mital-Oza</v>
      </c>
      <c r="I4042" s="1">
        <f>_xlfn.XLOOKUP(Table29[[#This Row],[order_id]],orders!A:A,orders!C:C)</f>
        <v>45450.75</v>
      </c>
      <c r="J4042" s="3">
        <f>_xlfn.XLOOKUP(Table29[[#This Row],[order_id]],orders!A:A,orders!B:B)</f>
        <v>19425804</v>
      </c>
      <c r="K4042" s="3" t="str">
        <f>_xlfn.XLOOKUP(Table29[[#This Row],[order_id]],orders!A:A,orders!E:E)</f>
        <v>UPI</v>
      </c>
      <c r="L4042" s="3" t="str">
        <f>_xlfn.XLOOKUP(Table29[[#This Row],[customer id]],customers!A:A,customers!C:C)</f>
        <v>Inactive</v>
      </c>
    </row>
    <row r="4043" spans="1:12" x14ac:dyDescent="0.35">
      <c r="A4043" s="3">
        <v>5587148302</v>
      </c>
      <c r="B4043">
        <v>18035</v>
      </c>
      <c r="C4043">
        <v>2</v>
      </c>
      <c r="D4043" s="2">
        <v>968.94</v>
      </c>
      <c r="E4043" s="2">
        <f>Table29[[#This Row],[quantity]]*Table29[[#This Row],[unit_price]]</f>
        <v>1937.88</v>
      </c>
      <c r="F4043" t="str">
        <f>_xlfn.XLOOKUP(Table29[[#This Row],[product_id]],products!A:A,products!B:B)</f>
        <v>Dish Soap</v>
      </c>
      <c r="G4043" t="str">
        <f>_xlfn.XLOOKUP(B:B,products!A:A,products!C:C)</f>
        <v>Household Care</v>
      </c>
      <c r="H4043" t="str">
        <f>_xlfn.XLOOKUP(Table29[[#This Row],[product_id]],products!A:A,products!D:D)</f>
        <v>Ramesh Inc</v>
      </c>
      <c r="I4043" s="1">
        <f>_xlfn.XLOOKUP(Table29[[#This Row],[order_id]],orders!A:A,orders!C:C)</f>
        <v>45558.879861111112</v>
      </c>
      <c r="J4043" s="3">
        <f>_xlfn.XLOOKUP(Table29[[#This Row],[order_id]],orders!A:A,orders!B:B)</f>
        <v>32635818</v>
      </c>
      <c r="K4043" s="3" t="str">
        <f>_xlfn.XLOOKUP(Table29[[#This Row],[order_id]],orders!A:A,orders!E:E)</f>
        <v>Cash</v>
      </c>
      <c r="L4043" s="3" t="str">
        <f>_xlfn.XLOOKUP(Table29[[#This Row],[customer id]],customers!A:A,customers!C:C)</f>
        <v>Regular</v>
      </c>
    </row>
    <row r="4044" spans="1:12" x14ac:dyDescent="0.35">
      <c r="A4044" s="3">
        <v>6936256414</v>
      </c>
      <c r="B4044">
        <v>564692</v>
      </c>
      <c r="C4044">
        <v>3</v>
      </c>
      <c r="D4044" s="2">
        <v>215.65</v>
      </c>
      <c r="E4044" s="2">
        <f>Table29[[#This Row],[quantity]]*Table29[[#This Row],[unit_price]]</f>
        <v>646.95000000000005</v>
      </c>
      <c r="F4044" t="str">
        <f>_xlfn.XLOOKUP(Table29[[#This Row],[product_id]],products!A:A,products!B:B)</f>
        <v>Cat Food</v>
      </c>
      <c r="G4044" t="str">
        <f>_xlfn.XLOOKUP(B:B,products!A:A,products!C:C)</f>
        <v>Pet Care</v>
      </c>
      <c r="H4044" t="str">
        <f>_xlfn.XLOOKUP(Table29[[#This Row],[product_id]],products!A:A,products!D:D)</f>
        <v>Krishna, Bail and Dyal</v>
      </c>
      <c r="I4044" s="1">
        <f>_xlfn.XLOOKUP(Table29[[#This Row],[order_id]],orders!A:A,orders!C:C)</f>
        <v>45466.133333333331</v>
      </c>
      <c r="J4044" s="3">
        <f>_xlfn.XLOOKUP(Table29[[#This Row],[order_id]],orders!A:A,orders!B:B)</f>
        <v>72263318</v>
      </c>
      <c r="K4044" s="3" t="str">
        <f>_xlfn.XLOOKUP(Table29[[#This Row],[order_id]],orders!A:A,orders!E:E)</f>
        <v>UPI</v>
      </c>
      <c r="L4044" s="3" t="str">
        <f>_xlfn.XLOOKUP(Table29[[#This Row],[customer id]],customers!A:A,customers!C:C)</f>
        <v>Inactive</v>
      </c>
    </row>
    <row r="4045" spans="1:12" x14ac:dyDescent="0.35">
      <c r="A4045" s="3">
        <v>3341228576</v>
      </c>
      <c r="B4045">
        <v>140489</v>
      </c>
      <c r="C4045">
        <v>3</v>
      </c>
      <c r="D4045" s="2">
        <v>650.20000000000005</v>
      </c>
      <c r="E4045" s="2">
        <f>Table29[[#This Row],[quantity]]*Table29[[#This Row],[unit_price]]</f>
        <v>1950.6000000000001</v>
      </c>
      <c r="F4045" t="str">
        <f>_xlfn.XLOOKUP(Table29[[#This Row],[product_id]],products!A:A,products!B:B)</f>
        <v>Soap</v>
      </c>
      <c r="G4045" t="str">
        <f>_xlfn.XLOOKUP(B:B,products!A:A,products!C:C)</f>
        <v>Personal Care</v>
      </c>
      <c r="H4045" t="str">
        <f>_xlfn.XLOOKUP(Table29[[#This Row],[product_id]],products!A:A,products!D:D)</f>
        <v>Biswas, Kapoor and Patel</v>
      </c>
      <c r="I4045" s="1">
        <f>_xlfn.XLOOKUP(Table29[[#This Row],[order_id]],orders!A:A,orders!C:C)</f>
        <v>45051.089583333334</v>
      </c>
      <c r="J4045" s="3">
        <f>_xlfn.XLOOKUP(Table29[[#This Row],[order_id]],orders!A:A,orders!B:B)</f>
        <v>91196901</v>
      </c>
      <c r="K4045" s="3" t="str">
        <f>_xlfn.XLOOKUP(Table29[[#This Row],[order_id]],orders!A:A,orders!E:E)</f>
        <v>Wallet</v>
      </c>
      <c r="L4045" s="3" t="str">
        <f>_xlfn.XLOOKUP(Table29[[#This Row],[customer id]],customers!A:A,customers!C:C)</f>
        <v>Premium</v>
      </c>
    </row>
    <row r="4046" spans="1:12" x14ac:dyDescent="0.35">
      <c r="A4046" s="3">
        <v>4817323453</v>
      </c>
      <c r="B4046">
        <v>949818</v>
      </c>
      <c r="C4046">
        <v>2</v>
      </c>
      <c r="D4046" s="2">
        <v>483.05</v>
      </c>
      <c r="E4046" s="2">
        <f>Table29[[#This Row],[quantity]]*Table29[[#This Row],[unit_price]]</f>
        <v>966.1</v>
      </c>
      <c r="F4046" t="str">
        <f>_xlfn.XLOOKUP(Table29[[#This Row],[product_id]],products!A:A,products!B:B)</f>
        <v>Biscuits</v>
      </c>
      <c r="G4046" t="str">
        <f>_xlfn.XLOOKUP(B:B,products!A:A,products!C:C)</f>
        <v>Snacks &amp; Munchies</v>
      </c>
      <c r="H4046" t="str">
        <f>_xlfn.XLOOKUP(Table29[[#This Row],[product_id]],products!A:A,products!D:D)</f>
        <v>Yohannan Inc</v>
      </c>
      <c r="I4046" s="1">
        <f>_xlfn.XLOOKUP(Table29[[#This Row],[order_id]],orders!A:A,orders!C:C)</f>
        <v>45176.277777777781</v>
      </c>
      <c r="J4046" s="3">
        <f>_xlfn.XLOOKUP(Table29[[#This Row],[order_id]],orders!A:A,orders!B:B)</f>
        <v>75028268</v>
      </c>
      <c r="K4046" s="3" t="str">
        <f>_xlfn.XLOOKUP(Table29[[#This Row],[order_id]],orders!A:A,orders!E:E)</f>
        <v>Cash</v>
      </c>
      <c r="L4046" s="3" t="str">
        <f>_xlfn.XLOOKUP(Table29[[#This Row],[customer id]],customers!A:A,customers!C:C)</f>
        <v>Inactive</v>
      </c>
    </row>
    <row r="4047" spans="1:12" x14ac:dyDescent="0.35">
      <c r="A4047" s="3">
        <v>1163454835</v>
      </c>
      <c r="B4047">
        <v>373536</v>
      </c>
      <c r="C4047">
        <v>2</v>
      </c>
      <c r="D4047" s="2">
        <v>494.17</v>
      </c>
      <c r="E4047" s="2">
        <f>Table29[[#This Row],[quantity]]*Table29[[#This Row],[unit_price]]</f>
        <v>988.34</v>
      </c>
      <c r="F4047" t="str">
        <f>_xlfn.XLOOKUP(Table29[[#This Row],[product_id]],products!A:A,products!B:B)</f>
        <v>Dog Food</v>
      </c>
      <c r="G4047" t="str">
        <f>_xlfn.XLOOKUP(B:B,products!A:A,products!C:C)</f>
        <v>Pet Care</v>
      </c>
      <c r="H4047" t="str">
        <f>_xlfn.XLOOKUP(Table29[[#This Row],[product_id]],products!A:A,products!D:D)</f>
        <v>Chauhan-Sabharwal</v>
      </c>
      <c r="I4047" s="1">
        <f>_xlfn.XLOOKUP(Table29[[#This Row],[order_id]],orders!A:A,orders!C:C)</f>
        <v>45266.236111111109</v>
      </c>
      <c r="J4047" s="3">
        <f>_xlfn.XLOOKUP(Table29[[#This Row],[order_id]],orders!A:A,orders!B:B)</f>
        <v>50392139</v>
      </c>
      <c r="K4047" s="3" t="str">
        <f>_xlfn.XLOOKUP(Table29[[#This Row],[order_id]],orders!A:A,orders!E:E)</f>
        <v>UPI</v>
      </c>
      <c r="L4047" s="3" t="str">
        <f>_xlfn.XLOOKUP(Table29[[#This Row],[customer id]],customers!A:A,customers!C:C)</f>
        <v>Inactive</v>
      </c>
    </row>
    <row r="4048" spans="1:12" x14ac:dyDescent="0.35">
      <c r="A4048" s="3">
        <v>5236061455</v>
      </c>
      <c r="B4048">
        <v>532965</v>
      </c>
      <c r="C4048">
        <v>3</v>
      </c>
      <c r="D4048" s="2">
        <v>307.23</v>
      </c>
      <c r="E4048" s="2">
        <f>Table29[[#This Row],[quantity]]*Table29[[#This Row],[unit_price]]</f>
        <v>921.69</v>
      </c>
      <c r="F4048" t="str">
        <f>_xlfn.XLOOKUP(Table29[[#This Row],[product_id]],products!A:A,products!B:B)</f>
        <v>Frozen Pizza</v>
      </c>
      <c r="G4048" t="str">
        <f>_xlfn.XLOOKUP(B:B,products!A:A,products!C:C)</f>
        <v>Instant &amp; Frozen Food</v>
      </c>
      <c r="H4048" t="str">
        <f>_xlfn.XLOOKUP(Table29[[#This Row],[product_id]],products!A:A,products!D:D)</f>
        <v>Sachdev Inc</v>
      </c>
      <c r="I4048" s="1">
        <f>_xlfn.XLOOKUP(Table29[[#This Row],[order_id]],orders!A:A,orders!C:C)</f>
        <v>45022.993055555555</v>
      </c>
      <c r="J4048" s="3">
        <f>_xlfn.XLOOKUP(Table29[[#This Row],[order_id]],orders!A:A,orders!B:B)</f>
        <v>48158494</v>
      </c>
      <c r="K4048" s="3" t="str">
        <f>_xlfn.XLOOKUP(Table29[[#This Row],[order_id]],orders!A:A,orders!E:E)</f>
        <v>Cash</v>
      </c>
      <c r="L4048" s="3" t="str">
        <f>_xlfn.XLOOKUP(Table29[[#This Row],[customer id]],customers!A:A,customers!C:C)</f>
        <v>Inactive</v>
      </c>
    </row>
    <row r="4049" spans="1:12" x14ac:dyDescent="0.35">
      <c r="A4049" s="3">
        <v>5982829268</v>
      </c>
      <c r="B4049">
        <v>478531</v>
      </c>
      <c r="C4049">
        <v>3</v>
      </c>
      <c r="D4049" s="2">
        <v>825.46</v>
      </c>
      <c r="E4049" s="2">
        <f>Table29[[#This Row],[quantity]]*Table29[[#This Row],[unit_price]]</f>
        <v>2476.38</v>
      </c>
      <c r="F4049" t="str">
        <f>_xlfn.XLOOKUP(Table29[[#This Row],[product_id]],products!A:A,products!B:B)</f>
        <v>Carrots</v>
      </c>
      <c r="G4049" t="str">
        <f>_xlfn.XLOOKUP(B:B,products!A:A,products!C:C)</f>
        <v>Fruits &amp; Vegetables</v>
      </c>
      <c r="H4049" t="str">
        <f>_xlfn.XLOOKUP(Table29[[#This Row],[product_id]],products!A:A,products!D:D)</f>
        <v>Uppal Group</v>
      </c>
      <c r="I4049" s="1">
        <f>_xlfn.XLOOKUP(Table29[[#This Row],[order_id]],orders!A:A,orders!C:C)</f>
        <v>45017.188888888886</v>
      </c>
      <c r="J4049" s="3">
        <f>_xlfn.XLOOKUP(Table29[[#This Row],[order_id]],orders!A:A,orders!B:B)</f>
        <v>90038364</v>
      </c>
      <c r="K4049" s="3" t="str">
        <f>_xlfn.XLOOKUP(Table29[[#This Row],[order_id]],orders!A:A,orders!E:E)</f>
        <v>Cash</v>
      </c>
      <c r="L4049" s="3" t="str">
        <f>_xlfn.XLOOKUP(Table29[[#This Row],[customer id]],customers!A:A,customers!C:C)</f>
        <v>Regular</v>
      </c>
    </row>
    <row r="4050" spans="1:12" x14ac:dyDescent="0.35">
      <c r="A4050" s="3">
        <v>1901688056</v>
      </c>
      <c r="B4050">
        <v>704868</v>
      </c>
      <c r="C4050">
        <v>2</v>
      </c>
      <c r="D4050" s="2">
        <v>193.46</v>
      </c>
      <c r="E4050" s="2">
        <f>Table29[[#This Row],[quantity]]*Table29[[#This Row],[unit_price]]</f>
        <v>386.92</v>
      </c>
      <c r="F4050" t="str">
        <f>_xlfn.XLOOKUP(Table29[[#This Row],[product_id]],products!A:A,products!B:B)</f>
        <v>Detergent</v>
      </c>
      <c r="G4050" t="str">
        <f>_xlfn.XLOOKUP(B:B,products!A:A,products!C:C)</f>
        <v>Household Care</v>
      </c>
      <c r="H4050" t="str">
        <f>_xlfn.XLOOKUP(Table29[[#This Row],[product_id]],products!A:A,products!D:D)</f>
        <v>Parikh, Oak and Kara</v>
      </c>
      <c r="I4050" s="1">
        <f>_xlfn.XLOOKUP(Table29[[#This Row],[order_id]],orders!A:A,orders!C:C)</f>
        <v>45182.67083333333</v>
      </c>
      <c r="J4050" s="3">
        <f>_xlfn.XLOOKUP(Table29[[#This Row],[order_id]],orders!A:A,orders!B:B)</f>
        <v>16780752</v>
      </c>
      <c r="K4050" s="3" t="str">
        <f>_xlfn.XLOOKUP(Table29[[#This Row],[order_id]],orders!A:A,orders!E:E)</f>
        <v>Card</v>
      </c>
      <c r="L4050" s="3" t="str">
        <f>_xlfn.XLOOKUP(Table29[[#This Row],[customer id]],customers!A:A,customers!C:C)</f>
        <v>Premium</v>
      </c>
    </row>
    <row r="4051" spans="1:12" x14ac:dyDescent="0.35">
      <c r="A4051" s="3">
        <v>5936051107</v>
      </c>
      <c r="B4051">
        <v>798639</v>
      </c>
      <c r="C4051">
        <v>1</v>
      </c>
      <c r="D4051" s="2">
        <v>211.25</v>
      </c>
      <c r="E4051" s="2">
        <f>Table29[[#This Row],[quantity]]*Table29[[#This Row],[unit_price]]</f>
        <v>211.25</v>
      </c>
      <c r="F4051" t="str">
        <f>_xlfn.XLOOKUP(Table29[[#This Row],[product_id]],products!A:A,products!B:B)</f>
        <v>Eggs</v>
      </c>
      <c r="G4051" t="str">
        <f>_xlfn.XLOOKUP(B:B,products!A:A,products!C:C)</f>
        <v>Dairy &amp; Breakfast</v>
      </c>
      <c r="H4051" t="str">
        <f>_xlfn.XLOOKUP(Table29[[#This Row],[product_id]],products!A:A,products!D:D)</f>
        <v>Subramaniam LLC</v>
      </c>
      <c r="I4051" s="1">
        <f>_xlfn.XLOOKUP(Table29[[#This Row],[order_id]],orders!A:A,orders!C:C)</f>
        <v>45586.615972222222</v>
      </c>
      <c r="J4051" s="3">
        <f>_xlfn.XLOOKUP(Table29[[#This Row],[order_id]],orders!A:A,orders!B:B)</f>
        <v>83304462</v>
      </c>
      <c r="K4051" s="3" t="str">
        <f>_xlfn.XLOOKUP(Table29[[#This Row],[order_id]],orders!A:A,orders!E:E)</f>
        <v>Wallet</v>
      </c>
      <c r="L4051" s="3" t="str">
        <f>_xlfn.XLOOKUP(Table29[[#This Row],[customer id]],customers!A:A,customers!C:C)</f>
        <v>Premium</v>
      </c>
    </row>
    <row r="4052" spans="1:12" x14ac:dyDescent="0.35">
      <c r="A4052" s="3">
        <v>3018272105</v>
      </c>
      <c r="B4052">
        <v>585299</v>
      </c>
      <c r="C4052">
        <v>3</v>
      </c>
      <c r="D4052" s="2">
        <v>799.46</v>
      </c>
      <c r="E4052" s="2">
        <f>Table29[[#This Row],[quantity]]*Table29[[#This Row],[unit_price]]</f>
        <v>2398.38</v>
      </c>
      <c r="F4052" t="str">
        <f>_xlfn.XLOOKUP(Table29[[#This Row],[product_id]],products!A:A,products!B:B)</f>
        <v>Pet Treats</v>
      </c>
      <c r="G4052" t="str">
        <f>_xlfn.XLOOKUP(B:B,products!A:A,products!C:C)</f>
        <v>Pet Care</v>
      </c>
      <c r="H4052" t="str">
        <f>_xlfn.XLOOKUP(Table29[[#This Row],[product_id]],products!A:A,products!D:D)</f>
        <v>Sharma, Chandra and Prashad</v>
      </c>
      <c r="I4052" s="1">
        <f>_xlfn.XLOOKUP(Table29[[#This Row],[order_id]],orders!A:A,orders!C:C)</f>
        <v>45006.116666666669</v>
      </c>
      <c r="J4052" s="3">
        <f>_xlfn.XLOOKUP(Table29[[#This Row],[order_id]],orders!A:A,orders!B:B)</f>
        <v>18465047</v>
      </c>
      <c r="K4052" s="3" t="str">
        <f>_xlfn.XLOOKUP(Table29[[#This Row],[order_id]],orders!A:A,orders!E:E)</f>
        <v>UPI</v>
      </c>
      <c r="L4052" s="3" t="str">
        <f>_xlfn.XLOOKUP(Table29[[#This Row],[customer id]],customers!A:A,customers!C:C)</f>
        <v>New</v>
      </c>
    </row>
    <row r="4053" spans="1:12" x14ac:dyDescent="0.35">
      <c r="A4053" s="3">
        <v>3656191983</v>
      </c>
      <c r="B4053">
        <v>313754</v>
      </c>
      <c r="C4053">
        <v>3</v>
      </c>
      <c r="D4053" s="2">
        <v>136.6</v>
      </c>
      <c r="E4053" s="2">
        <f>Table29[[#This Row],[quantity]]*Table29[[#This Row],[unit_price]]</f>
        <v>409.79999999999995</v>
      </c>
      <c r="F4053" t="str">
        <f>_xlfn.XLOOKUP(Table29[[#This Row],[product_id]],products!A:A,products!B:B)</f>
        <v>Biscuits</v>
      </c>
      <c r="G4053" t="str">
        <f>_xlfn.XLOOKUP(B:B,products!A:A,products!C:C)</f>
        <v>Snacks &amp; Munchies</v>
      </c>
      <c r="H4053" t="str">
        <f>_xlfn.XLOOKUP(Table29[[#This Row],[product_id]],products!A:A,products!D:D)</f>
        <v>Swaminathan, Mahal and Dara</v>
      </c>
      <c r="I4053" s="1">
        <f>_xlfn.XLOOKUP(Table29[[#This Row],[order_id]],orders!A:A,orders!C:C)</f>
        <v>45154.961111111108</v>
      </c>
      <c r="J4053" s="3">
        <f>_xlfn.XLOOKUP(Table29[[#This Row],[order_id]],orders!A:A,orders!B:B)</f>
        <v>59252433</v>
      </c>
      <c r="K4053" s="3" t="str">
        <f>_xlfn.XLOOKUP(Table29[[#This Row],[order_id]],orders!A:A,orders!E:E)</f>
        <v>Card</v>
      </c>
      <c r="L4053" s="3" t="str">
        <f>_xlfn.XLOOKUP(Table29[[#This Row],[customer id]],customers!A:A,customers!C:C)</f>
        <v>Regular</v>
      </c>
    </row>
    <row r="4054" spans="1:12" x14ac:dyDescent="0.35">
      <c r="A4054" s="3">
        <v>5186692805</v>
      </c>
      <c r="B4054">
        <v>144124</v>
      </c>
      <c r="C4054">
        <v>2</v>
      </c>
      <c r="D4054" s="2">
        <v>162.66999999999999</v>
      </c>
      <c r="E4054" s="2">
        <f>Table29[[#This Row],[quantity]]*Table29[[#This Row],[unit_price]]</f>
        <v>325.33999999999997</v>
      </c>
      <c r="F4054" t="str">
        <f>_xlfn.XLOOKUP(Table29[[#This Row],[product_id]],products!A:A,products!B:B)</f>
        <v>Detergent</v>
      </c>
      <c r="G4054" t="str">
        <f>_xlfn.XLOOKUP(B:B,products!A:A,products!C:C)</f>
        <v>Household Care</v>
      </c>
      <c r="H4054" t="str">
        <f>_xlfn.XLOOKUP(Table29[[#This Row],[product_id]],products!A:A,products!D:D)</f>
        <v>Lalla-Srinivasan</v>
      </c>
      <c r="I4054" s="1">
        <f>_xlfn.XLOOKUP(Table29[[#This Row],[order_id]],orders!A:A,orders!C:C)</f>
        <v>45238.622916666667</v>
      </c>
      <c r="J4054" s="3">
        <f>_xlfn.XLOOKUP(Table29[[#This Row],[order_id]],orders!A:A,orders!B:B)</f>
        <v>97678578</v>
      </c>
      <c r="K4054" s="3" t="str">
        <f>_xlfn.XLOOKUP(Table29[[#This Row],[order_id]],orders!A:A,orders!E:E)</f>
        <v>Card</v>
      </c>
      <c r="L4054" s="3" t="str">
        <f>_xlfn.XLOOKUP(Table29[[#This Row],[customer id]],customers!A:A,customers!C:C)</f>
        <v>Regular</v>
      </c>
    </row>
    <row r="4055" spans="1:12" x14ac:dyDescent="0.35">
      <c r="A4055" s="3">
        <v>7281243151</v>
      </c>
      <c r="B4055">
        <v>611575</v>
      </c>
      <c r="C4055">
        <v>1</v>
      </c>
      <c r="D4055" s="2">
        <v>482.06</v>
      </c>
      <c r="E4055" s="2">
        <f>Table29[[#This Row],[quantity]]*Table29[[#This Row],[unit_price]]</f>
        <v>482.06</v>
      </c>
      <c r="F4055" t="str">
        <f>_xlfn.XLOOKUP(Table29[[#This Row],[product_id]],products!A:A,products!B:B)</f>
        <v>Frozen Pizza</v>
      </c>
      <c r="G4055" t="str">
        <f>_xlfn.XLOOKUP(B:B,products!A:A,products!C:C)</f>
        <v>Instant &amp; Frozen Food</v>
      </c>
      <c r="H4055" t="str">
        <f>_xlfn.XLOOKUP(Table29[[#This Row],[product_id]],products!A:A,products!D:D)</f>
        <v>Bhat, Nigam and Hayer</v>
      </c>
      <c r="I4055" s="1">
        <f>_xlfn.XLOOKUP(Table29[[#This Row],[order_id]],orders!A:A,orders!C:C)</f>
        <v>45168.408333333333</v>
      </c>
      <c r="J4055" s="3">
        <f>_xlfn.XLOOKUP(Table29[[#This Row],[order_id]],orders!A:A,orders!B:B)</f>
        <v>13581527</v>
      </c>
      <c r="K4055" s="3" t="str">
        <f>_xlfn.XLOOKUP(Table29[[#This Row],[order_id]],orders!A:A,orders!E:E)</f>
        <v>Wallet</v>
      </c>
      <c r="L4055" s="3" t="str">
        <f>_xlfn.XLOOKUP(Table29[[#This Row],[customer id]],customers!A:A,customers!C:C)</f>
        <v>New</v>
      </c>
    </row>
    <row r="4056" spans="1:12" x14ac:dyDescent="0.35">
      <c r="A4056" s="3">
        <v>7906004940</v>
      </c>
      <c r="B4056">
        <v>194682</v>
      </c>
      <c r="C4056">
        <v>1</v>
      </c>
      <c r="D4056" s="2">
        <v>912.29</v>
      </c>
      <c r="E4056" s="2">
        <f>Table29[[#This Row],[quantity]]*Table29[[#This Row],[unit_price]]</f>
        <v>912.29</v>
      </c>
      <c r="F4056" t="str">
        <f>_xlfn.XLOOKUP(Table29[[#This Row],[product_id]],products!A:A,products!B:B)</f>
        <v>Iced Tea</v>
      </c>
      <c r="G4056" t="str">
        <f>_xlfn.XLOOKUP(B:B,products!A:A,products!C:C)</f>
        <v>Cold Drinks &amp; Juices</v>
      </c>
      <c r="H4056" t="str">
        <f>_xlfn.XLOOKUP(Table29[[#This Row],[product_id]],products!A:A,products!D:D)</f>
        <v>Sastry-Issac</v>
      </c>
      <c r="I4056" s="1">
        <f>_xlfn.XLOOKUP(Table29[[#This Row],[order_id]],orders!A:A,orders!C:C)</f>
        <v>45043.714583333334</v>
      </c>
      <c r="J4056" s="3">
        <f>_xlfn.XLOOKUP(Table29[[#This Row],[order_id]],orders!A:A,orders!B:B)</f>
        <v>65963876</v>
      </c>
      <c r="K4056" s="3" t="str">
        <f>_xlfn.XLOOKUP(Table29[[#This Row],[order_id]],orders!A:A,orders!E:E)</f>
        <v>Wallet</v>
      </c>
      <c r="L4056" s="3" t="str">
        <f>_xlfn.XLOOKUP(Table29[[#This Row],[customer id]],customers!A:A,customers!C:C)</f>
        <v>New</v>
      </c>
    </row>
    <row r="4057" spans="1:12" x14ac:dyDescent="0.35">
      <c r="A4057" s="3">
        <v>6354703603</v>
      </c>
      <c r="B4057">
        <v>992178</v>
      </c>
      <c r="C4057">
        <v>3</v>
      </c>
      <c r="D4057" s="2">
        <v>632.42999999999995</v>
      </c>
      <c r="E4057" s="2">
        <f>Table29[[#This Row],[quantity]]*Table29[[#This Row],[unit_price]]</f>
        <v>1897.29</v>
      </c>
      <c r="F4057" t="str">
        <f>_xlfn.XLOOKUP(Table29[[#This Row],[product_id]],products!A:A,products!B:B)</f>
        <v>Pain Reliever</v>
      </c>
      <c r="G4057" t="str">
        <f>_xlfn.XLOOKUP(B:B,products!A:A,products!C:C)</f>
        <v>Pharmacy</v>
      </c>
      <c r="H4057" t="str">
        <f>_xlfn.XLOOKUP(Table29[[#This Row],[product_id]],products!A:A,products!D:D)</f>
        <v>Basu and Sons</v>
      </c>
      <c r="I4057" s="1">
        <f>_xlfn.XLOOKUP(Table29[[#This Row],[order_id]],orders!A:A,orders!C:C)</f>
        <v>45429.910416666666</v>
      </c>
      <c r="J4057" s="3">
        <f>_xlfn.XLOOKUP(Table29[[#This Row],[order_id]],orders!A:A,orders!B:B)</f>
        <v>63310076</v>
      </c>
      <c r="K4057" s="3" t="str">
        <f>_xlfn.XLOOKUP(Table29[[#This Row],[order_id]],orders!A:A,orders!E:E)</f>
        <v>Wallet</v>
      </c>
      <c r="L4057" s="3" t="str">
        <f>_xlfn.XLOOKUP(Table29[[#This Row],[customer id]],customers!A:A,customers!C:C)</f>
        <v>Regular</v>
      </c>
    </row>
    <row r="4058" spans="1:12" x14ac:dyDescent="0.35">
      <c r="A4058" s="3">
        <v>6444064733</v>
      </c>
      <c r="B4058">
        <v>217710</v>
      </c>
      <c r="C4058">
        <v>3</v>
      </c>
      <c r="D4058" s="2">
        <v>58.59</v>
      </c>
      <c r="E4058" s="2">
        <f>Table29[[#This Row],[quantity]]*Table29[[#This Row],[unit_price]]</f>
        <v>175.77</v>
      </c>
      <c r="F4058" t="str">
        <f>_xlfn.XLOOKUP(Table29[[#This Row],[product_id]],products!A:A,products!B:B)</f>
        <v>Eggs</v>
      </c>
      <c r="G4058" t="str">
        <f>_xlfn.XLOOKUP(B:B,products!A:A,products!C:C)</f>
        <v>Dairy &amp; Breakfast</v>
      </c>
      <c r="H4058" t="str">
        <f>_xlfn.XLOOKUP(Table29[[#This Row],[product_id]],products!A:A,products!D:D)</f>
        <v>Rout-Sarna</v>
      </c>
      <c r="I4058" s="1">
        <f>_xlfn.XLOOKUP(Table29[[#This Row],[order_id]],orders!A:A,orders!C:C)</f>
        <v>45210.463888888888</v>
      </c>
      <c r="J4058" s="3">
        <f>_xlfn.XLOOKUP(Table29[[#This Row],[order_id]],orders!A:A,orders!B:B)</f>
        <v>80571942</v>
      </c>
      <c r="K4058" s="3" t="str">
        <f>_xlfn.XLOOKUP(Table29[[#This Row],[order_id]],orders!A:A,orders!E:E)</f>
        <v>Wallet</v>
      </c>
      <c r="L4058" s="3" t="str">
        <f>_xlfn.XLOOKUP(Table29[[#This Row],[customer id]],customers!A:A,customers!C:C)</f>
        <v>Regular</v>
      </c>
    </row>
    <row r="4059" spans="1:12" x14ac:dyDescent="0.35">
      <c r="A4059" s="3">
        <v>2405783093</v>
      </c>
      <c r="B4059">
        <v>623234</v>
      </c>
      <c r="C4059">
        <v>2</v>
      </c>
      <c r="D4059" s="2">
        <v>329.79</v>
      </c>
      <c r="E4059" s="2">
        <f>Table29[[#This Row],[quantity]]*Table29[[#This Row],[unit_price]]</f>
        <v>659.58</v>
      </c>
      <c r="F4059" t="str">
        <f>_xlfn.XLOOKUP(Table29[[#This Row],[product_id]],products!A:A,products!B:B)</f>
        <v>Frozen Biryani</v>
      </c>
      <c r="G4059" t="str">
        <f>_xlfn.XLOOKUP(B:B,products!A:A,products!C:C)</f>
        <v>Instant &amp; Frozen Food</v>
      </c>
      <c r="H4059" t="str">
        <f>_xlfn.XLOOKUP(Table29[[#This Row],[product_id]],products!A:A,products!D:D)</f>
        <v>Chakrabarti-Batra</v>
      </c>
      <c r="I4059" s="1">
        <f>_xlfn.XLOOKUP(Table29[[#This Row],[order_id]],orders!A:A,orders!C:C)</f>
        <v>45003.345833333333</v>
      </c>
      <c r="J4059" s="3">
        <f>_xlfn.XLOOKUP(Table29[[#This Row],[order_id]],orders!A:A,orders!B:B)</f>
        <v>36428139</v>
      </c>
      <c r="K4059" s="3" t="str">
        <f>_xlfn.XLOOKUP(Table29[[#This Row],[order_id]],orders!A:A,orders!E:E)</f>
        <v>UPI</v>
      </c>
      <c r="L4059" s="3" t="str">
        <f>_xlfn.XLOOKUP(Table29[[#This Row],[customer id]],customers!A:A,customers!C:C)</f>
        <v>Premium</v>
      </c>
    </row>
    <row r="4060" spans="1:12" x14ac:dyDescent="0.35">
      <c r="A4060" s="3">
        <v>63363146</v>
      </c>
      <c r="B4060">
        <v>136533</v>
      </c>
      <c r="C4060">
        <v>2</v>
      </c>
      <c r="D4060" s="2">
        <v>826.21</v>
      </c>
      <c r="E4060" s="2">
        <f>Table29[[#This Row],[quantity]]*Table29[[#This Row],[unit_price]]</f>
        <v>1652.42</v>
      </c>
      <c r="F4060" t="str">
        <f>_xlfn.XLOOKUP(Table29[[#This Row],[product_id]],products!A:A,products!B:B)</f>
        <v>Eggs</v>
      </c>
      <c r="G4060" t="str">
        <f>_xlfn.XLOOKUP(B:B,products!A:A,products!C:C)</f>
        <v>Dairy &amp; Breakfast</v>
      </c>
      <c r="H4060" t="str">
        <f>_xlfn.XLOOKUP(Table29[[#This Row],[product_id]],products!A:A,products!D:D)</f>
        <v>Raghavan, Magar and Shanker</v>
      </c>
      <c r="I4060" s="1">
        <f>_xlfn.XLOOKUP(Table29[[#This Row],[order_id]],orders!A:A,orders!C:C)</f>
        <v>45119.064583333333</v>
      </c>
      <c r="J4060" s="3">
        <f>_xlfn.XLOOKUP(Table29[[#This Row],[order_id]],orders!A:A,orders!B:B)</f>
        <v>16410155</v>
      </c>
      <c r="K4060" s="3" t="str">
        <f>_xlfn.XLOOKUP(Table29[[#This Row],[order_id]],orders!A:A,orders!E:E)</f>
        <v>Cash</v>
      </c>
      <c r="L4060" s="3" t="str">
        <f>_xlfn.XLOOKUP(Table29[[#This Row],[customer id]],customers!A:A,customers!C:C)</f>
        <v>Premium</v>
      </c>
    </row>
    <row r="4061" spans="1:12" x14ac:dyDescent="0.35">
      <c r="A4061" s="3">
        <v>7040313500</v>
      </c>
      <c r="B4061">
        <v>256783</v>
      </c>
      <c r="C4061">
        <v>3</v>
      </c>
      <c r="D4061" s="2">
        <v>906.54</v>
      </c>
      <c r="E4061" s="2">
        <f>Table29[[#This Row],[quantity]]*Table29[[#This Row],[unit_price]]</f>
        <v>2719.62</v>
      </c>
      <c r="F4061" t="str">
        <f>_xlfn.XLOOKUP(Table29[[#This Row],[product_id]],products!A:A,products!B:B)</f>
        <v>Pet Treats</v>
      </c>
      <c r="G4061" t="str">
        <f>_xlfn.XLOOKUP(B:B,products!A:A,products!C:C)</f>
        <v>Pet Care</v>
      </c>
      <c r="H4061" t="str">
        <f>_xlfn.XLOOKUP(Table29[[#This Row],[product_id]],products!A:A,products!D:D)</f>
        <v>Basu, Thakur and Rege</v>
      </c>
      <c r="I4061" s="1">
        <f>_xlfn.XLOOKUP(Table29[[#This Row],[order_id]],orders!A:A,orders!C:C)</f>
        <v>45579.636111111111</v>
      </c>
      <c r="J4061" s="3">
        <f>_xlfn.XLOOKUP(Table29[[#This Row],[order_id]],orders!A:A,orders!B:B)</f>
        <v>90298394</v>
      </c>
      <c r="K4061" s="3" t="str">
        <f>_xlfn.XLOOKUP(Table29[[#This Row],[order_id]],orders!A:A,orders!E:E)</f>
        <v>Wallet</v>
      </c>
      <c r="L4061" s="3" t="str">
        <f>_xlfn.XLOOKUP(Table29[[#This Row],[customer id]],customers!A:A,customers!C:C)</f>
        <v>Regular</v>
      </c>
    </row>
    <row r="4062" spans="1:12" x14ac:dyDescent="0.35">
      <c r="A4062" s="3">
        <v>5844807259</v>
      </c>
      <c r="B4062">
        <v>448752</v>
      </c>
      <c r="C4062">
        <v>1</v>
      </c>
      <c r="D4062" s="2">
        <v>160.07</v>
      </c>
      <c r="E4062" s="2">
        <f>Table29[[#This Row],[quantity]]*Table29[[#This Row],[unit_price]]</f>
        <v>160.07</v>
      </c>
      <c r="F4062" t="str">
        <f>_xlfn.XLOOKUP(Table29[[#This Row],[product_id]],products!A:A,products!B:B)</f>
        <v>Toilet Cleaner</v>
      </c>
      <c r="G4062" t="str">
        <f>_xlfn.XLOOKUP(B:B,products!A:A,products!C:C)</f>
        <v>Household Care</v>
      </c>
      <c r="H4062" t="str">
        <f>_xlfn.XLOOKUP(Table29[[#This Row],[product_id]],products!A:A,products!D:D)</f>
        <v>Batta-Doctor</v>
      </c>
      <c r="I4062" s="1">
        <f>_xlfn.XLOOKUP(Table29[[#This Row],[order_id]],orders!A:A,orders!C:C)</f>
        <v>45213.105555555558</v>
      </c>
      <c r="J4062" s="3">
        <f>_xlfn.XLOOKUP(Table29[[#This Row],[order_id]],orders!A:A,orders!B:B)</f>
        <v>45477575</v>
      </c>
      <c r="K4062" s="3" t="str">
        <f>_xlfn.XLOOKUP(Table29[[#This Row],[order_id]],orders!A:A,orders!E:E)</f>
        <v>Cash</v>
      </c>
      <c r="L4062" s="3" t="str">
        <f>_xlfn.XLOOKUP(Table29[[#This Row],[customer id]],customers!A:A,customers!C:C)</f>
        <v>Inactive</v>
      </c>
    </row>
    <row r="4063" spans="1:12" x14ac:dyDescent="0.35">
      <c r="A4063" s="3">
        <v>1931703221</v>
      </c>
      <c r="B4063">
        <v>876139</v>
      </c>
      <c r="C4063">
        <v>1</v>
      </c>
      <c r="D4063" s="2">
        <v>415.75</v>
      </c>
      <c r="E4063" s="2">
        <f>Table29[[#This Row],[quantity]]*Table29[[#This Row],[unit_price]]</f>
        <v>415.75</v>
      </c>
      <c r="F4063" t="str">
        <f>_xlfn.XLOOKUP(Table29[[#This Row],[product_id]],products!A:A,products!B:B)</f>
        <v>Pulses</v>
      </c>
      <c r="G4063" t="str">
        <f>_xlfn.XLOOKUP(B:B,products!A:A,products!C:C)</f>
        <v>Grocery &amp; Staples</v>
      </c>
      <c r="H4063" t="str">
        <f>_xlfn.XLOOKUP(Table29[[#This Row],[product_id]],products!A:A,products!D:D)</f>
        <v>Cherian-Dara</v>
      </c>
      <c r="I4063" s="1">
        <f>_xlfn.XLOOKUP(Table29[[#This Row],[order_id]],orders!A:A,orders!C:C)</f>
        <v>45054.361111111109</v>
      </c>
      <c r="J4063" s="3">
        <f>_xlfn.XLOOKUP(Table29[[#This Row],[order_id]],orders!A:A,orders!B:B)</f>
        <v>62917794</v>
      </c>
      <c r="K4063" s="3" t="str">
        <f>_xlfn.XLOOKUP(Table29[[#This Row],[order_id]],orders!A:A,orders!E:E)</f>
        <v>Card</v>
      </c>
      <c r="L4063" s="3" t="str">
        <f>_xlfn.XLOOKUP(Table29[[#This Row],[customer id]],customers!A:A,customers!C:C)</f>
        <v>Regular</v>
      </c>
    </row>
    <row r="4064" spans="1:12" x14ac:dyDescent="0.35">
      <c r="A4064" s="3">
        <v>3525336030</v>
      </c>
      <c r="B4064">
        <v>18035</v>
      </c>
      <c r="C4064">
        <v>1</v>
      </c>
      <c r="D4064" s="2">
        <v>968.94</v>
      </c>
      <c r="E4064" s="2">
        <f>Table29[[#This Row],[quantity]]*Table29[[#This Row],[unit_price]]</f>
        <v>968.94</v>
      </c>
      <c r="F4064" t="str">
        <f>_xlfn.XLOOKUP(Table29[[#This Row],[product_id]],products!A:A,products!B:B)</f>
        <v>Dish Soap</v>
      </c>
      <c r="G4064" t="str">
        <f>_xlfn.XLOOKUP(B:B,products!A:A,products!C:C)</f>
        <v>Household Care</v>
      </c>
      <c r="H4064" t="str">
        <f>_xlfn.XLOOKUP(Table29[[#This Row],[product_id]],products!A:A,products!D:D)</f>
        <v>Ramesh Inc</v>
      </c>
      <c r="I4064" s="1">
        <f>_xlfn.XLOOKUP(Table29[[#This Row],[order_id]],orders!A:A,orders!C:C)</f>
        <v>45028.948611111111</v>
      </c>
      <c r="J4064" s="3">
        <f>_xlfn.XLOOKUP(Table29[[#This Row],[order_id]],orders!A:A,orders!B:B)</f>
        <v>89998489</v>
      </c>
      <c r="K4064" s="3" t="str">
        <f>_xlfn.XLOOKUP(Table29[[#This Row],[order_id]],orders!A:A,orders!E:E)</f>
        <v>Cash</v>
      </c>
      <c r="L4064" s="3" t="str">
        <f>_xlfn.XLOOKUP(Table29[[#This Row],[customer id]],customers!A:A,customers!C:C)</f>
        <v>Premium</v>
      </c>
    </row>
    <row r="4065" spans="1:12" x14ac:dyDescent="0.35">
      <c r="A4065" s="3">
        <v>4359807852</v>
      </c>
      <c r="B4065">
        <v>564692</v>
      </c>
      <c r="C4065">
        <v>1</v>
      </c>
      <c r="D4065" s="2">
        <v>215.65</v>
      </c>
      <c r="E4065" s="2">
        <f>Table29[[#This Row],[quantity]]*Table29[[#This Row],[unit_price]]</f>
        <v>215.65</v>
      </c>
      <c r="F4065" t="str">
        <f>_xlfn.XLOOKUP(Table29[[#This Row],[product_id]],products!A:A,products!B:B)</f>
        <v>Cat Food</v>
      </c>
      <c r="G4065" t="str">
        <f>_xlfn.XLOOKUP(B:B,products!A:A,products!C:C)</f>
        <v>Pet Care</v>
      </c>
      <c r="H4065" t="str">
        <f>_xlfn.XLOOKUP(Table29[[#This Row],[product_id]],products!A:A,products!D:D)</f>
        <v>Krishna, Bail and Dyal</v>
      </c>
      <c r="I4065" s="1">
        <f>_xlfn.XLOOKUP(Table29[[#This Row],[order_id]],orders!A:A,orders!C:C)</f>
        <v>45393.443055555559</v>
      </c>
      <c r="J4065" s="3">
        <f>_xlfn.XLOOKUP(Table29[[#This Row],[order_id]],orders!A:A,orders!B:B)</f>
        <v>81136091</v>
      </c>
      <c r="K4065" s="3" t="str">
        <f>_xlfn.XLOOKUP(Table29[[#This Row],[order_id]],orders!A:A,orders!E:E)</f>
        <v>Cash</v>
      </c>
      <c r="L4065" s="3" t="str">
        <f>_xlfn.XLOOKUP(Table29[[#This Row],[customer id]],customers!A:A,customers!C:C)</f>
        <v>Regular</v>
      </c>
    </row>
    <row r="4066" spans="1:12" x14ac:dyDescent="0.35">
      <c r="A4066" s="3">
        <v>6946959356</v>
      </c>
      <c r="B4066">
        <v>461804</v>
      </c>
      <c r="C4066">
        <v>2</v>
      </c>
      <c r="D4066" s="2">
        <v>310.69</v>
      </c>
      <c r="E4066" s="2">
        <f>Table29[[#This Row],[quantity]]*Table29[[#This Row],[unit_price]]</f>
        <v>621.38</v>
      </c>
      <c r="F4066" t="str">
        <f>_xlfn.XLOOKUP(Table29[[#This Row],[product_id]],products!A:A,products!B:B)</f>
        <v>Sugar</v>
      </c>
      <c r="G4066" t="str">
        <f>_xlfn.XLOOKUP(B:B,products!A:A,products!C:C)</f>
        <v>Grocery &amp; Staples</v>
      </c>
      <c r="H4066" t="str">
        <f>_xlfn.XLOOKUP(Table29[[#This Row],[product_id]],products!A:A,products!D:D)</f>
        <v>Ghose, Ben and Divan</v>
      </c>
      <c r="I4066" s="1">
        <f>_xlfn.XLOOKUP(Table29[[#This Row],[order_id]],orders!A:A,orders!C:C)</f>
        <v>45275.906944444447</v>
      </c>
      <c r="J4066" s="3">
        <f>_xlfn.XLOOKUP(Table29[[#This Row],[order_id]],orders!A:A,orders!B:B)</f>
        <v>13963450</v>
      </c>
      <c r="K4066" s="3" t="str">
        <f>_xlfn.XLOOKUP(Table29[[#This Row],[order_id]],orders!A:A,orders!E:E)</f>
        <v>Wallet</v>
      </c>
      <c r="L4066" s="3" t="str">
        <f>_xlfn.XLOOKUP(Table29[[#This Row],[customer id]],customers!A:A,customers!C:C)</f>
        <v>New</v>
      </c>
    </row>
    <row r="4067" spans="1:12" x14ac:dyDescent="0.35">
      <c r="A4067" s="3">
        <v>782338627</v>
      </c>
      <c r="B4067">
        <v>349294</v>
      </c>
      <c r="C4067">
        <v>1</v>
      </c>
      <c r="D4067" s="2">
        <v>934.75</v>
      </c>
      <c r="E4067" s="2">
        <f>Table29[[#This Row],[quantity]]*Table29[[#This Row],[unit_price]]</f>
        <v>934.75</v>
      </c>
      <c r="F4067" t="str">
        <f>_xlfn.XLOOKUP(Table29[[#This Row],[product_id]],products!A:A,products!B:B)</f>
        <v>Onions</v>
      </c>
      <c r="G4067" t="str">
        <f>_xlfn.XLOOKUP(B:B,products!A:A,products!C:C)</f>
        <v>Fruits &amp; Vegetables</v>
      </c>
      <c r="H4067" t="str">
        <f>_xlfn.XLOOKUP(Table29[[#This Row],[product_id]],products!A:A,products!D:D)</f>
        <v>Ganesan Ltd</v>
      </c>
      <c r="I4067" s="1">
        <f>_xlfn.XLOOKUP(Table29[[#This Row],[order_id]],orders!A:A,orders!C:C)</f>
        <v>45543.240277777775</v>
      </c>
      <c r="J4067" s="3">
        <f>_xlfn.XLOOKUP(Table29[[#This Row],[order_id]],orders!A:A,orders!B:B)</f>
        <v>73639935</v>
      </c>
      <c r="K4067" s="3" t="str">
        <f>_xlfn.XLOOKUP(Table29[[#This Row],[order_id]],orders!A:A,orders!E:E)</f>
        <v>Wallet</v>
      </c>
      <c r="L4067" s="3" t="str">
        <f>_xlfn.XLOOKUP(Table29[[#This Row],[customer id]],customers!A:A,customers!C:C)</f>
        <v>Inactive</v>
      </c>
    </row>
    <row r="4068" spans="1:12" x14ac:dyDescent="0.35">
      <c r="A4068" s="3">
        <v>4942714391</v>
      </c>
      <c r="B4068">
        <v>455755</v>
      </c>
      <c r="C4068">
        <v>3</v>
      </c>
      <c r="D4068" s="2">
        <v>44.09</v>
      </c>
      <c r="E4068" s="2">
        <f>Table29[[#This Row],[quantity]]*Table29[[#This Row],[unit_price]]</f>
        <v>132.27000000000001</v>
      </c>
      <c r="F4068" t="str">
        <f>_xlfn.XLOOKUP(Table29[[#This Row],[product_id]],products!A:A,products!B:B)</f>
        <v>Detergent</v>
      </c>
      <c r="G4068" t="str">
        <f>_xlfn.XLOOKUP(B:B,products!A:A,products!C:C)</f>
        <v>Household Care</v>
      </c>
      <c r="H4068" t="str">
        <f>_xlfn.XLOOKUP(Table29[[#This Row],[product_id]],products!A:A,products!D:D)</f>
        <v>Mangal-Sathe</v>
      </c>
      <c r="I4068" s="1">
        <f>_xlfn.XLOOKUP(Table29[[#This Row],[order_id]],orders!A:A,orders!C:C)</f>
        <v>45310.95208333333</v>
      </c>
      <c r="J4068" s="3">
        <f>_xlfn.XLOOKUP(Table29[[#This Row],[order_id]],orders!A:A,orders!B:B)</f>
        <v>25294147</v>
      </c>
      <c r="K4068" s="3" t="str">
        <f>_xlfn.XLOOKUP(Table29[[#This Row],[order_id]],orders!A:A,orders!E:E)</f>
        <v>Card</v>
      </c>
      <c r="L4068" s="3" t="str">
        <f>_xlfn.XLOOKUP(Table29[[#This Row],[customer id]],customers!A:A,customers!C:C)</f>
        <v>New</v>
      </c>
    </row>
    <row r="4069" spans="1:12" x14ac:dyDescent="0.35">
      <c r="A4069" s="3">
        <v>919307194</v>
      </c>
      <c r="B4069">
        <v>140154</v>
      </c>
      <c r="C4069">
        <v>2</v>
      </c>
      <c r="D4069" s="2">
        <v>171.2</v>
      </c>
      <c r="E4069" s="2">
        <f>Table29[[#This Row],[quantity]]*Table29[[#This Row],[unit_price]]</f>
        <v>342.4</v>
      </c>
      <c r="F4069" t="str">
        <f>_xlfn.XLOOKUP(Table29[[#This Row],[product_id]],products!A:A,products!B:B)</f>
        <v>Shampoo</v>
      </c>
      <c r="G4069" t="str">
        <f>_xlfn.XLOOKUP(B:B,products!A:A,products!C:C)</f>
        <v>Personal Care</v>
      </c>
      <c r="H4069" t="str">
        <f>_xlfn.XLOOKUP(Table29[[#This Row],[product_id]],products!A:A,products!D:D)</f>
        <v>Malhotra LLC</v>
      </c>
      <c r="I4069" s="1">
        <f>_xlfn.XLOOKUP(Table29[[#This Row],[order_id]],orders!A:A,orders!C:C)</f>
        <v>45298.640277777777</v>
      </c>
      <c r="J4069" s="3">
        <f>_xlfn.XLOOKUP(Table29[[#This Row],[order_id]],orders!A:A,orders!B:B)</f>
        <v>11928321</v>
      </c>
      <c r="K4069" s="3" t="str">
        <f>_xlfn.XLOOKUP(Table29[[#This Row],[order_id]],orders!A:A,orders!E:E)</f>
        <v>Wallet</v>
      </c>
      <c r="L4069" s="3" t="str">
        <f>_xlfn.XLOOKUP(Table29[[#This Row],[customer id]],customers!A:A,customers!C:C)</f>
        <v>Inactive</v>
      </c>
    </row>
    <row r="4070" spans="1:12" x14ac:dyDescent="0.35">
      <c r="A4070" s="3">
        <v>6509263423</v>
      </c>
      <c r="B4070">
        <v>615545</v>
      </c>
      <c r="C4070">
        <v>1</v>
      </c>
      <c r="D4070" s="2">
        <v>448.16</v>
      </c>
      <c r="E4070" s="2">
        <f>Table29[[#This Row],[quantity]]*Table29[[#This Row],[unit_price]]</f>
        <v>448.16</v>
      </c>
      <c r="F4070" t="str">
        <f>_xlfn.XLOOKUP(Table29[[#This Row],[product_id]],products!A:A,products!B:B)</f>
        <v>Soap</v>
      </c>
      <c r="G4070" t="str">
        <f>_xlfn.XLOOKUP(B:B,products!A:A,products!C:C)</f>
        <v>Personal Care</v>
      </c>
      <c r="H4070" t="str">
        <f>_xlfn.XLOOKUP(Table29[[#This Row],[product_id]],products!A:A,products!D:D)</f>
        <v>Barman Inc</v>
      </c>
      <c r="I4070" s="1">
        <f>_xlfn.XLOOKUP(Table29[[#This Row],[order_id]],orders!A:A,orders!C:C)</f>
        <v>45311.507638888892</v>
      </c>
      <c r="J4070" s="3">
        <f>_xlfn.XLOOKUP(Table29[[#This Row],[order_id]],orders!A:A,orders!B:B)</f>
        <v>29324437</v>
      </c>
      <c r="K4070" s="3" t="str">
        <f>_xlfn.XLOOKUP(Table29[[#This Row],[order_id]],orders!A:A,orders!E:E)</f>
        <v>Cash</v>
      </c>
      <c r="L4070" s="3" t="str">
        <f>_xlfn.XLOOKUP(Table29[[#This Row],[customer id]],customers!A:A,customers!C:C)</f>
        <v>Premium</v>
      </c>
    </row>
    <row r="4071" spans="1:12" x14ac:dyDescent="0.35">
      <c r="A4071" s="3">
        <v>7200105089</v>
      </c>
      <c r="B4071">
        <v>298985</v>
      </c>
      <c r="C4071">
        <v>1</v>
      </c>
      <c r="D4071" s="2">
        <v>183.76</v>
      </c>
      <c r="E4071" s="2">
        <f>Table29[[#This Row],[quantity]]*Table29[[#This Row],[unit_price]]</f>
        <v>183.76</v>
      </c>
      <c r="F4071" t="str">
        <f>_xlfn.XLOOKUP(Table29[[#This Row],[product_id]],products!A:A,products!B:B)</f>
        <v>Vitamins</v>
      </c>
      <c r="G4071" t="str">
        <f>_xlfn.XLOOKUP(B:B,products!A:A,products!C:C)</f>
        <v>Pharmacy</v>
      </c>
      <c r="H4071" t="str">
        <f>_xlfn.XLOOKUP(Table29[[#This Row],[product_id]],products!A:A,products!D:D)</f>
        <v>Ramanathan, Joshi and Srinivasan</v>
      </c>
      <c r="I4071" s="1">
        <f>_xlfn.XLOOKUP(Table29[[#This Row],[order_id]],orders!A:A,orders!C:C)</f>
        <v>45259.302777777775</v>
      </c>
      <c r="J4071" s="3">
        <f>_xlfn.XLOOKUP(Table29[[#This Row],[order_id]],orders!A:A,orders!B:B)</f>
        <v>24845814</v>
      </c>
      <c r="K4071" s="3" t="str">
        <f>_xlfn.XLOOKUP(Table29[[#This Row],[order_id]],orders!A:A,orders!E:E)</f>
        <v>UPI</v>
      </c>
      <c r="L4071" s="3" t="str">
        <f>_xlfn.XLOOKUP(Table29[[#This Row],[customer id]],customers!A:A,customers!C:C)</f>
        <v>Regular</v>
      </c>
    </row>
    <row r="4072" spans="1:12" x14ac:dyDescent="0.35">
      <c r="A4072" s="3">
        <v>7120372196</v>
      </c>
      <c r="B4072">
        <v>669378</v>
      </c>
      <c r="C4072">
        <v>2</v>
      </c>
      <c r="D4072" s="2">
        <v>212.14</v>
      </c>
      <c r="E4072" s="2">
        <f>Table29[[#This Row],[quantity]]*Table29[[#This Row],[unit_price]]</f>
        <v>424.28</v>
      </c>
      <c r="F4072" t="str">
        <f>_xlfn.XLOOKUP(Table29[[#This Row],[product_id]],products!A:A,products!B:B)</f>
        <v>Potatoes</v>
      </c>
      <c r="G4072" t="str">
        <f>_xlfn.XLOOKUP(B:B,products!A:A,products!C:C)</f>
        <v>Fruits &amp; Vegetables</v>
      </c>
      <c r="H4072" t="str">
        <f>_xlfn.XLOOKUP(Table29[[#This Row],[product_id]],products!A:A,products!D:D)</f>
        <v>Chadha and Sons</v>
      </c>
      <c r="I4072" s="1">
        <f>_xlfn.XLOOKUP(Table29[[#This Row],[order_id]],orders!A:A,orders!C:C)</f>
        <v>45514.724305555559</v>
      </c>
      <c r="J4072" s="3">
        <f>_xlfn.XLOOKUP(Table29[[#This Row],[order_id]],orders!A:A,orders!B:B)</f>
        <v>40727086</v>
      </c>
      <c r="K4072" s="3" t="str">
        <f>_xlfn.XLOOKUP(Table29[[#This Row],[order_id]],orders!A:A,orders!E:E)</f>
        <v>Card</v>
      </c>
      <c r="L4072" s="3" t="str">
        <f>_xlfn.XLOOKUP(Table29[[#This Row],[customer id]],customers!A:A,customers!C:C)</f>
        <v>New</v>
      </c>
    </row>
    <row r="4073" spans="1:12" x14ac:dyDescent="0.35">
      <c r="A4073" s="3">
        <v>8710393245</v>
      </c>
      <c r="B4073">
        <v>112390</v>
      </c>
      <c r="C4073">
        <v>1</v>
      </c>
      <c r="D4073" s="2">
        <v>877.98</v>
      </c>
      <c r="E4073" s="2">
        <f>Table29[[#This Row],[quantity]]*Table29[[#This Row],[unit_price]]</f>
        <v>877.98</v>
      </c>
      <c r="F4073" t="str">
        <f>_xlfn.XLOOKUP(Table29[[#This Row],[product_id]],products!A:A,products!B:B)</f>
        <v>Toothpaste</v>
      </c>
      <c r="G4073" t="str">
        <f>_xlfn.XLOOKUP(B:B,products!A:A,products!C:C)</f>
        <v>Personal Care</v>
      </c>
      <c r="H4073" t="str">
        <f>_xlfn.XLOOKUP(Table29[[#This Row],[product_id]],products!A:A,products!D:D)</f>
        <v>Kibe, Contractor and Randhawa</v>
      </c>
      <c r="I4073" s="1">
        <f>_xlfn.XLOOKUP(Table29[[#This Row],[order_id]],orders!A:A,orders!C:C)</f>
        <v>45494.463194444441</v>
      </c>
      <c r="J4073" s="3">
        <f>_xlfn.XLOOKUP(Table29[[#This Row],[order_id]],orders!A:A,orders!B:B)</f>
        <v>32564478</v>
      </c>
      <c r="K4073" s="3" t="str">
        <f>_xlfn.XLOOKUP(Table29[[#This Row],[order_id]],orders!A:A,orders!E:E)</f>
        <v>Wallet</v>
      </c>
      <c r="L4073" s="3" t="str">
        <f>_xlfn.XLOOKUP(Table29[[#This Row],[customer id]],customers!A:A,customers!C:C)</f>
        <v>Premium</v>
      </c>
    </row>
    <row r="4074" spans="1:12" x14ac:dyDescent="0.35">
      <c r="A4074" s="3">
        <v>8862036450</v>
      </c>
      <c r="B4074">
        <v>954722</v>
      </c>
      <c r="C4074">
        <v>1</v>
      </c>
      <c r="D4074" s="2">
        <v>616.45000000000005</v>
      </c>
      <c r="E4074" s="2">
        <f>Table29[[#This Row],[quantity]]*Table29[[#This Row],[unit_price]]</f>
        <v>616.45000000000005</v>
      </c>
      <c r="F4074" t="str">
        <f>_xlfn.XLOOKUP(Table29[[#This Row],[product_id]],products!A:A,products!B:B)</f>
        <v>Ice Cream</v>
      </c>
      <c r="G4074" t="str">
        <f>_xlfn.XLOOKUP(B:B,products!A:A,products!C:C)</f>
        <v>Instant &amp; Frozen Food</v>
      </c>
      <c r="H4074" t="str">
        <f>_xlfn.XLOOKUP(Table29[[#This Row],[product_id]],products!A:A,products!D:D)</f>
        <v>Mohan-Virk</v>
      </c>
      <c r="I4074" s="1">
        <f>_xlfn.XLOOKUP(Table29[[#This Row],[order_id]],orders!A:A,orders!C:C)</f>
        <v>45294.518750000003</v>
      </c>
      <c r="J4074" s="3">
        <f>_xlfn.XLOOKUP(Table29[[#This Row],[order_id]],orders!A:A,orders!B:B)</f>
        <v>7228206</v>
      </c>
      <c r="K4074" s="3" t="str">
        <f>_xlfn.XLOOKUP(Table29[[#This Row],[order_id]],orders!A:A,orders!E:E)</f>
        <v>UPI</v>
      </c>
      <c r="L4074" s="3" t="str">
        <f>_xlfn.XLOOKUP(Table29[[#This Row],[customer id]],customers!A:A,customers!C:C)</f>
        <v>New</v>
      </c>
    </row>
    <row r="4075" spans="1:12" x14ac:dyDescent="0.35">
      <c r="A4075" s="3">
        <v>2087769338</v>
      </c>
      <c r="B4075">
        <v>18035</v>
      </c>
      <c r="C4075">
        <v>3</v>
      </c>
      <c r="D4075" s="2">
        <v>968.94</v>
      </c>
      <c r="E4075" s="2">
        <f>Table29[[#This Row],[quantity]]*Table29[[#This Row],[unit_price]]</f>
        <v>2906.82</v>
      </c>
      <c r="F4075" t="str">
        <f>_xlfn.XLOOKUP(Table29[[#This Row],[product_id]],products!A:A,products!B:B)</f>
        <v>Dish Soap</v>
      </c>
      <c r="G4075" t="str">
        <f>_xlfn.XLOOKUP(B:B,products!A:A,products!C:C)</f>
        <v>Household Care</v>
      </c>
      <c r="H4075" t="str">
        <f>_xlfn.XLOOKUP(Table29[[#This Row],[product_id]],products!A:A,products!D:D)</f>
        <v>Ramesh Inc</v>
      </c>
      <c r="I4075" s="1">
        <f>_xlfn.XLOOKUP(Table29[[#This Row],[order_id]],orders!A:A,orders!C:C)</f>
        <v>45451.265972222223</v>
      </c>
      <c r="J4075" s="3">
        <f>_xlfn.XLOOKUP(Table29[[#This Row],[order_id]],orders!A:A,orders!B:B)</f>
        <v>8536503</v>
      </c>
      <c r="K4075" s="3" t="str">
        <f>_xlfn.XLOOKUP(Table29[[#This Row],[order_id]],orders!A:A,orders!E:E)</f>
        <v>Cash</v>
      </c>
      <c r="L4075" s="3" t="str">
        <f>_xlfn.XLOOKUP(Table29[[#This Row],[customer id]],customers!A:A,customers!C:C)</f>
        <v>Regular</v>
      </c>
    </row>
    <row r="4076" spans="1:12" x14ac:dyDescent="0.35">
      <c r="A4076" s="3">
        <v>3349267712</v>
      </c>
      <c r="B4076">
        <v>532965</v>
      </c>
      <c r="C4076">
        <v>3</v>
      </c>
      <c r="D4076" s="2">
        <v>307.23</v>
      </c>
      <c r="E4076" s="2">
        <f>Table29[[#This Row],[quantity]]*Table29[[#This Row],[unit_price]]</f>
        <v>921.69</v>
      </c>
      <c r="F4076" t="str">
        <f>_xlfn.XLOOKUP(Table29[[#This Row],[product_id]],products!A:A,products!B:B)</f>
        <v>Frozen Pizza</v>
      </c>
      <c r="G4076" t="str">
        <f>_xlfn.XLOOKUP(B:B,products!A:A,products!C:C)</f>
        <v>Instant &amp; Frozen Food</v>
      </c>
      <c r="H4076" t="str">
        <f>_xlfn.XLOOKUP(Table29[[#This Row],[product_id]],products!A:A,products!D:D)</f>
        <v>Sachdev Inc</v>
      </c>
      <c r="I4076" s="1">
        <f>_xlfn.XLOOKUP(Table29[[#This Row],[order_id]],orders!A:A,orders!C:C)</f>
        <v>45194.037499999999</v>
      </c>
      <c r="J4076" s="3">
        <f>_xlfn.XLOOKUP(Table29[[#This Row],[order_id]],orders!A:A,orders!B:B)</f>
        <v>85354059</v>
      </c>
      <c r="K4076" s="3" t="str">
        <f>_xlfn.XLOOKUP(Table29[[#This Row],[order_id]],orders!A:A,orders!E:E)</f>
        <v>Cash</v>
      </c>
      <c r="L4076" s="3" t="str">
        <f>_xlfn.XLOOKUP(Table29[[#This Row],[customer id]],customers!A:A,customers!C:C)</f>
        <v>Premium</v>
      </c>
    </row>
    <row r="4077" spans="1:12" x14ac:dyDescent="0.35">
      <c r="A4077" s="3">
        <v>1689937124</v>
      </c>
      <c r="B4077">
        <v>903336</v>
      </c>
      <c r="C4077">
        <v>3</v>
      </c>
      <c r="D4077" s="2">
        <v>551.88</v>
      </c>
      <c r="E4077" s="2">
        <f>Table29[[#This Row],[quantity]]*Table29[[#This Row],[unit_price]]</f>
        <v>1655.6399999999999</v>
      </c>
      <c r="F4077" t="str">
        <f>_xlfn.XLOOKUP(Table29[[#This Row],[product_id]],products!A:A,products!B:B)</f>
        <v>Pulses</v>
      </c>
      <c r="G4077" t="str">
        <f>_xlfn.XLOOKUP(B:B,products!A:A,products!C:C)</f>
        <v>Grocery &amp; Staples</v>
      </c>
      <c r="H4077" t="str">
        <f>_xlfn.XLOOKUP(Table29[[#This Row],[product_id]],products!A:A,products!D:D)</f>
        <v>Vaidya, Amble and Palla</v>
      </c>
      <c r="I4077" s="1">
        <f>_xlfn.XLOOKUP(Table29[[#This Row],[order_id]],orders!A:A,orders!C:C)</f>
        <v>45308.245138888888</v>
      </c>
      <c r="J4077" s="3">
        <f>_xlfn.XLOOKUP(Table29[[#This Row],[order_id]],orders!A:A,orders!B:B)</f>
        <v>21701991</v>
      </c>
      <c r="K4077" s="3" t="str">
        <f>_xlfn.XLOOKUP(Table29[[#This Row],[order_id]],orders!A:A,orders!E:E)</f>
        <v>Wallet</v>
      </c>
      <c r="L4077" s="3" t="str">
        <f>_xlfn.XLOOKUP(Table29[[#This Row],[customer id]],customers!A:A,customers!C:C)</f>
        <v>New</v>
      </c>
    </row>
    <row r="4078" spans="1:12" x14ac:dyDescent="0.35">
      <c r="A4078" s="3">
        <v>4498769995</v>
      </c>
      <c r="B4078">
        <v>681063</v>
      </c>
      <c r="C4078">
        <v>2</v>
      </c>
      <c r="D4078" s="2">
        <v>321.27999999999997</v>
      </c>
      <c r="E4078" s="2">
        <f>Table29[[#This Row],[quantity]]*Table29[[#This Row],[unit_price]]</f>
        <v>642.55999999999995</v>
      </c>
      <c r="F4078" t="str">
        <f>_xlfn.XLOOKUP(Table29[[#This Row],[product_id]],products!A:A,products!B:B)</f>
        <v>Mango Drink</v>
      </c>
      <c r="G4078" t="str">
        <f>_xlfn.XLOOKUP(B:B,products!A:A,products!C:C)</f>
        <v>Cold Drinks &amp; Juices</v>
      </c>
      <c r="H4078" t="str">
        <f>_xlfn.XLOOKUP(Table29[[#This Row],[product_id]],products!A:A,products!D:D)</f>
        <v>Dass and Sons</v>
      </c>
      <c r="I4078" s="1">
        <f>_xlfn.XLOOKUP(Table29[[#This Row],[order_id]],orders!A:A,orders!C:C)</f>
        <v>45314.099305555559</v>
      </c>
      <c r="J4078" s="3">
        <f>_xlfn.XLOOKUP(Table29[[#This Row],[order_id]],orders!A:A,orders!B:B)</f>
        <v>84275450</v>
      </c>
      <c r="K4078" s="3" t="str">
        <f>_xlfn.XLOOKUP(Table29[[#This Row],[order_id]],orders!A:A,orders!E:E)</f>
        <v>Card</v>
      </c>
      <c r="L4078" s="3" t="str">
        <f>_xlfn.XLOOKUP(Table29[[#This Row],[customer id]],customers!A:A,customers!C:C)</f>
        <v>Premium</v>
      </c>
    </row>
    <row r="4079" spans="1:12" x14ac:dyDescent="0.35">
      <c r="A4079" s="3">
        <v>3729771871</v>
      </c>
      <c r="B4079">
        <v>578097</v>
      </c>
      <c r="C4079">
        <v>2</v>
      </c>
      <c r="D4079" s="2">
        <v>267.61</v>
      </c>
      <c r="E4079" s="2">
        <f>Table29[[#This Row],[quantity]]*Table29[[#This Row],[unit_price]]</f>
        <v>535.22</v>
      </c>
      <c r="F4079" t="str">
        <f>_xlfn.XLOOKUP(Table29[[#This Row],[product_id]],products!A:A,products!B:B)</f>
        <v>Nuts</v>
      </c>
      <c r="G4079" t="str">
        <f>_xlfn.XLOOKUP(B:B,products!A:A,products!C:C)</f>
        <v>Snacks &amp; Munchies</v>
      </c>
      <c r="H4079" t="str">
        <f>_xlfn.XLOOKUP(Table29[[#This Row],[product_id]],products!A:A,products!D:D)</f>
        <v>Jha Group</v>
      </c>
      <c r="I4079" s="1">
        <f>_xlfn.XLOOKUP(Table29[[#This Row],[order_id]],orders!A:A,orders!C:C)</f>
        <v>45240.451388888891</v>
      </c>
      <c r="J4079" s="3">
        <f>_xlfn.XLOOKUP(Table29[[#This Row],[order_id]],orders!A:A,orders!B:B)</f>
        <v>79592021</v>
      </c>
      <c r="K4079" s="3" t="str">
        <f>_xlfn.XLOOKUP(Table29[[#This Row],[order_id]],orders!A:A,orders!E:E)</f>
        <v>UPI</v>
      </c>
      <c r="L4079" s="3" t="str">
        <f>_xlfn.XLOOKUP(Table29[[#This Row],[customer id]],customers!A:A,customers!C:C)</f>
        <v>Regular</v>
      </c>
    </row>
    <row r="4080" spans="1:12" x14ac:dyDescent="0.35">
      <c r="A4080" s="3">
        <v>9065518834</v>
      </c>
      <c r="B4080">
        <v>319388</v>
      </c>
      <c r="C4080">
        <v>2</v>
      </c>
      <c r="D4080" s="2">
        <v>657.8</v>
      </c>
      <c r="E4080" s="2">
        <f>Table29[[#This Row],[quantity]]*Table29[[#This Row],[unit_price]]</f>
        <v>1315.6</v>
      </c>
      <c r="F4080" t="str">
        <f>_xlfn.XLOOKUP(Table29[[#This Row],[product_id]],products!A:A,products!B:B)</f>
        <v>Orange Juice</v>
      </c>
      <c r="G4080" t="str">
        <f>_xlfn.XLOOKUP(B:B,products!A:A,products!C:C)</f>
        <v>Cold Drinks &amp; Juices</v>
      </c>
      <c r="H4080" t="str">
        <f>_xlfn.XLOOKUP(Table29[[#This Row],[product_id]],products!A:A,products!D:D)</f>
        <v>Dâ€™Alia-Dey</v>
      </c>
      <c r="I4080" s="1">
        <f>_xlfn.XLOOKUP(Table29[[#This Row],[order_id]],orders!A:A,orders!C:C)</f>
        <v>45460.716666666667</v>
      </c>
      <c r="J4080" s="3">
        <f>_xlfn.XLOOKUP(Table29[[#This Row],[order_id]],orders!A:A,orders!B:B)</f>
        <v>61877649</v>
      </c>
      <c r="K4080" s="3" t="str">
        <f>_xlfn.XLOOKUP(Table29[[#This Row],[order_id]],orders!A:A,orders!E:E)</f>
        <v>Card</v>
      </c>
      <c r="L4080" s="3" t="str">
        <f>_xlfn.XLOOKUP(Table29[[#This Row],[customer id]],customers!A:A,customers!C:C)</f>
        <v>Premium</v>
      </c>
    </row>
    <row r="4081" spans="1:12" x14ac:dyDescent="0.35">
      <c r="A4081" s="3">
        <v>7524465290</v>
      </c>
      <c r="B4081">
        <v>684939</v>
      </c>
      <c r="C4081">
        <v>3</v>
      </c>
      <c r="D4081" s="2">
        <v>727.95</v>
      </c>
      <c r="E4081" s="2">
        <f>Table29[[#This Row],[quantity]]*Table29[[#This Row],[unit_price]]</f>
        <v>2183.8500000000004</v>
      </c>
      <c r="F4081" t="str">
        <f>_xlfn.XLOOKUP(Table29[[#This Row],[product_id]],products!A:A,products!B:B)</f>
        <v>Lotion</v>
      </c>
      <c r="G4081" t="str">
        <f>_xlfn.XLOOKUP(B:B,products!A:A,products!C:C)</f>
        <v>Personal Care</v>
      </c>
      <c r="H4081" t="str">
        <f>_xlfn.XLOOKUP(Table29[[#This Row],[product_id]],products!A:A,products!D:D)</f>
        <v>Sibal, Bhatnagar and Rajan</v>
      </c>
      <c r="I4081" s="1">
        <f>_xlfn.XLOOKUP(Table29[[#This Row],[order_id]],orders!A:A,orders!C:C)</f>
        <v>45297.654166666667</v>
      </c>
      <c r="J4081" s="3">
        <f>_xlfn.XLOOKUP(Table29[[#This Row],[order_id]],orders!A:A,orders!B:B)</f>
        <v>22851478</v>
      </c>
      <c r="K4081" s="3" t="str">
        <f>_xlfn.XLOOKUP(Table29[[#This Row],[order_id]],orders!A:A,orders!E:E)</f>
        <v>Card</v>
      </c>
      <c r="L4081" s="3" t="str">
        <f>_xlfn.XLOOKUP(Table29[[#This Row],[customer id]],customers!A:A,customers!C:C)</f>
        <v>Regular</v>
      </c>
    </row>
    <row r="4082" spans="1:12" x14ac:dyDescent="0.35">
      <c r="A4082" s="3">
        <v>2319921666</v>
      </c>
      <c r="B4082">
        <v>839170</v>
      </c>
      <c r="C4082">
        <v>1</v>
      </c>
      <c r="D4082" s="2">
        <v>481.63</v>
      </c>
      <c r="E4082" s="2">
        <f>Table29[[#This Row],[quantity]]*Table29[[#This Row],[unit_price]]</f>
        <v>481.63</v>
      </c>
      <c r="F4082" t="str">
        <f>_xlfn.XLOOKUP(Table29[[#This Row],[product_id]],products!A:A,products!B:B)</f>
        <v>Curd</v>
      </c>
      <c r="G4082" t="str">
        <f>_xlfn.XLOOKUP(B:B,products!A:A,products!C:C)</f>
        <v>Dairy &amp; Breakfast</v>
      </c>
      <c r="H4082" t="str">
        <f>_xlfn.XLOOKUP(Table29[[#This Row],[product_id]],products!A:A,products!D:D)</f>
        <v>Shetty and Sons</v>
      </c>
      <c r="I4082" s="1">
        <f>_xlfn.XLOOKUP(Table29[[#This Row],[order_id]],orders!A:A,orders!C:C)</f>
        <v>45413.487500000003</v>
      </c>
      <c r="J4082" s="3">
        <f>_xlfn.XLOOKUP(Table29[[#This Row],[order_id]],orders!A:A,orders!B:B)</f>
        <v>97150234</v>
      </c>
      <c r="K4082" s="3" t="str">
        <f>_xlfn.XLOOKUP(Table29[[#This Row],[order_id]],orders!A:A,orders!E:E)</f>
        <v>Card</v>
      </c>
      <c r="L4082" s="3" t="str">
        <f>_xlfn.XLOOKUP(Table29[[#This Row],[customer id]],customers!A:A,customers!C:C)</f>
        <v>New</v>
      </c>
    </row>
    <row r="4083" spans="1:12" x14ac:dyDescent="0.35">
      <c r="A4083" s="3">
        <v>9541612277</v>
      </c>
      <c r="B4083">
        <v>306177</v>
      </c>
      <c r="C4083">
        <v>1</v>
      </c>
      <c r="D4083" s="2">
        <v>769.24</v>
      </c>
      <c r="E4083" s="2">
        <f>Table29[[#This Row],[quantity]]*Table29[[#This Row],[unit_price]]</f>
        <v>769.24</v>
      </c>
      <c r="F4083" t="str">
        <f>_xlfn.XLOOKUP(Table29[[#This Row],[product_id]],products!A:A,products!B:B)</f>
        <v>Frozen Biryani</v>
      </c>
      <c r="G4083" t="str">
        <f>_xlfn.XLOOKUP(B:B,products!A:A,products!C:C)</f>
        <v>Instant &amp; Frozen Food</v>
      </c>
      <c r="H4083" t="str">
        <f>_xlfn.XLOOKUP(Table29[[#This Row],[product_id]],products!A:A,products!D:D)</f>
        <v>Som Inc</v>
      </c>
      <c r="I4083" s="1">
        <f>_xlfn.XLOOKUP(Table29[[#This Row],[order_id]],orders!A:A,orders!C:C)</f>
        <v>45382.273611111108</v>
      </c>
      <c r="J4083" s="3">
        <f>_xlfn.XLOOKUP(Table29[[#This Row],[order_id]],orders!A:A,orders!B:B)</f>
        <v>5001749</v>
      </c>
      <c r="K4083" s="3" t="str">
        <f>_xlfn.XLOOKUP(Table29[[#This Row],[order_id]],orders!A:A,orders!E:E)</f>
        <v>Card</v>
      </c>
      <c r="L4083" s="3" t="str">
        <f>_xlfn.XLOOKUP(Table29[[#This Row],[customer id]],customers!A:A,customers!C:C)</f>
        <v>Inactive</v>
      </c>
    </row>
    <row r="4084" spans="1:12" x14ac:dyDescent="0.35">
      <c r="A4084" s="3">
        <v>6303548068</v>
      </c>
      <c r="B4084">
        <v>925482</v>
      </c>
      <c r="C4084">
        <v>1</v>
      </c>
      <c r="D4084" s="2">
        <v>475.04</v>
      </c>
      <c r="E4084" s="2">
        <f>Table29[[#This Row],[quantity]]*Table29[[#This Row],[unit_price]]</f>
        <v>475.04</v>
      </c>
      <c r="F4084" t="str">
        <f>_xlfn.XLOOKUP(Table29[[#This Row],[product_id]],products!A:A,products!B:B)</f>
        <v>Frozen Biryani</v>
      </c>
      <c r="G4084" t="str">
        <f>_xlfn.XLOOKUP(B:B,products!A:A,products!C:C)</f>
        <v>Instant &amp; Frozen Food</v>
      </c>
      <c r="H4084" t="str">
        <f>_xlfn.XLOOKUP(Table29[[#This Row],[product_id]],products!A:A,products!D:D)</f>
        <v>Viswanathan-Sha</v>
      </c>
      <c r="I4084" s="1">
        <f>_xlfn.XLOOKUP(Table29[[#This Row],[order_id]],orders!A:A,orders!C:C)</f>
        <v>45473.008333333331</v>
      </c>
      <c r="J4084" s="3">
        <f>_xlfn.XLOOKUP(Table29[[#This Row],[order_id]],orders!A:A,orders!B:B)</f>
        <v>31846190</v>
      </c>
      <c r="K4084" s="3" t="str">
        <f>_xlfn.XLOOKUP(Table29[[#This Row],[order_id]],orders!A:A,orders!E:E)</f>
        <v>Card</v>
      </c>
      <c r="L4084" s="3" t="str">
        <f>_xlfn.XLOOKUP(Table29[[#This Row],[customer id]],customers!A:A,customers!C:C)</f>
        <v>New</v>
      </c>
    </row>
    <row r="4085" spans="1:12" x14ac:dyDescent="0.35">
      <c r="A4085" s="3">
        <v>5867651793</v>
      </c>
      <c r="B4085">
        <v>927651</v>
      </c>
      <c r="C4085">
        <v>3</v>
      </c>
      <c r="D4085" s="2">
        <v>426.72</v>
      </c>
      <c r="E4085" s="2">
        <f>Table29[[#This Row],[quantity]]*Table29[[#This Row],[unit_price]]</f>
        <v>1280.1600000000001</v>
      </c>
      <c r="F4085" t="str">
        <f>_xlfn.XLOOKUP(Table29[[#This Row],[product_id]],products!A:A,products!B:B)</f>
        <v>Baby Wipes</v>
      </c>
      <c r="G4085" t="str">
        <f>_xlfn.XLOOKUP(B:B,products!A:A,products!C:C)</f>
        <v>Baby Care</v>
      </c>
      <c r="H4085" t="str">
        <f>_xlfn.XLOOKUP(Table29[[#This Row],[product_id]],products!A:A,products!D:D)</f>
        <v>Narula Group</v>
      </c>
      <c r="I4085" s="1">
        <f>_xlfn.XLOOKUP(Table29[[#This Row],[order_id]],orders!A:A,orders!C:C)</f>
        <v>45239.484027777777</v>
      </c>
      <c r="J4085" s="3">
        <f>_xlfn.XLOOKUP(Table29[[#This Row],[order_id]],orders!A:A,orders!B:B)</f>
        <v>64197854</v>
      </c>
      <c r="K4085" s="3" t="str">
        <f>_xlfn.XLOOKUP(Table29[[#This Row],[order_id]],orders!A:A,orders!E:E)</f>
        <v>Wallet</v>
      </c>
      <c r="L4085" s="3" t="str">
        <f>_xlfn.XLOOKUP(Table29[[#This Row],[customer id]],customers!A:A,customers!C:C)</f>
        <v>Regular</v>
      </c>
    </row>
    <row r="4086" spans="1:12" x14ac:dyDescent="0.35">
      <c r="A4086" s="3">
        <v>6405947025</v>
      </c>
      <c r="B4086">
        <v>894539</v>
      </c>
      <c r="C4086">
        <v>2</v>
      </c>
      <c r="D4086" s="2">
        <v>445.48</v>
      </c>
      <c r="E4086" s="2">
        <f>Table29[[#This Row],[quantity]]*Table29[[#This Row],[unit_price]]</f>
        <v>890.96</v>
      </c>
      <c r="F4086" t="str">
        <f>_xlfn.XLOOKUP(Table29[[#This Row],[product_id]],products!A:A,products!B:B)</f>
        <v>Dish Soap</v>
      </c>
      <c r="G4086" t="str">
        <f>_xlfn.XLOOKUP(B:B,products!A:A,products!C:C)</f>
        <v>Household Care</v>
      </c>
      <c r="H4086" t="str">
        <f>_xlfn.XLOOKUP(Table29[[#This Row],[product_id]],products!A:A,products!D:D)</f>
        <v>Pall, Sule and Sood</v>
      </c>
      <c r="I4086" s="1">
        <f>_xlfn.XLOOKUP(Table29[[#This Row],[order_id]],orders!A:A,orders!C:C)</f>
        <v>45563.915972222225</v>
      </c>
      <c r="J4086" s="3">
        <f>_xlfn.XLOOKUP(Table29[[#This Row],[order_id]],orders!A:A,orders!B:B)</f>
        <v>19375332</v>
      </c>
      <c r="K4086" s="3" t="str">
        <f>_xlfn.XLOOKUP(Table29[[#This Row],[order_id]],orders!A:A,orders!E:E)</f>
        <v>Cash</v>
      </c>
      <c r="L4086" s="3" t="str">
        <f>_xlfn.XLOOKUP(Table29[[#This Row],[customer id]],customers!A:A,customers!C:C)</f>
        <v>Regular</v>
      </c>
    </row>
    <row r="4087" spans="1:12" x14ac:dyDescent="0.35">
      <c r="A4087" s="3">
        <v>2150790907</v>
      </c>
      <c r="B4087">
        <v>833557</v>
      </c>
      <c r="C4087">
        <v>3</v>
      </c>
      <c r="D4087" s="2">
        <v>422.87</v>
      </c>
      <c r="E4087" s="2">
        <f>Table29[[#This Row],[quantity]]*Table29[[#This Row],[unit_price]]</f>
        <v>1268.6100000000001</v>
      </c>
      <c r="F4087" t="str">
        <f>_xlfn.XLOOKUP(Table29[[#This Row],[product_id]],products!A:A,products!B:B)</f>
        <v>Cereal</v>
      </c>
      <c r="G4087" t="str">
        <f>_xlfn.XLOOKUP(B:B,products!A:A,products!C:C)</f>
        <v>Dairy &amp; Breakfast</v>
      </c>
      <c r="H4087" t="str">
        <f>_xlfn.XLOOKUP(Table29[[#This Row],[product_id]],products!A:A,products!D:D)</f>
        <v>Gole, Chand and Dada</v>
      </c>
      <c r="I4087" s="1">
        <f>_xlfn.XLOOKUP(Table29[[#This Row],[order_id]],orders!A:A,orders!C:C)</f>
        <v>45154.543749999997</v>
      </c>
      <c r="J4087" s="3">
        <f>_xlfn.XLOOKUP(Table29[[#This Row],[order_id]],orders!A:A,orders!B:B)</f>
        <v>12655794</v>
      </c>
      <c r="K4087" s="3" t="str">
        <f>_xlfn.XLOOKUP(Table29[[#This Row],[order_id]],orders!A:A,orders!E:E)</f>
        <v>Card</v>
      </c>
      <c r="L4087" s="3" t="str">
        <f>_xlfn.XLOOKUP(Table29[[#This Row],[customer id]],customers!A:A,customers!C:C)</f>
        <v>Regular</v>
      </c>
    </row>
    <row r="4088" spans="1:12" x14ac:dyDescent="0.35">
      <c r="A4088" s="3">
        <v>212856641</v>
      </c>
      <c r="B4088">
        <v>26060</v>
      </c>
      <c r="C4088">
        <v>1</v>
      </c>
      <c r="D4088" s="2">
        <v>342.94</v>
      </c>
      <c r="E4088" s="2">
        <f>Table29[[#This Row],[quantity]]*Table29[[#This Row],[unit_price]]</f>
        <v>342.94</v>
      </c>
      <c r="F4088" t="str">
        <f>_xlfn.XLOOKUP(Table29[[#This Row],[product_id]],products!A:A,products!B:B)</f>
        <v>Vitamins</v>
      </c>
      <c r="G4088" t="str">
        <f>_xlfn.XLOOKUP(B:B,products!A:A,products!C:C)</f>
        <v>Pharmacy</v>
      </c>
      <c r="H4088" t="str">
        <f>_xlfn.XLOOKUP(Table29[[#This Row],[product_id]],products!A:A,products!D:D)</f>
        <v>Shah and Sons</v>
      </c>
      <c r="I4088" s="1">
        <f>_xlfn.XLOOKUP(Table29[[#This Row],[order_id]],orders!A:A,orders!C:C)</f>
        <v>45598.45208333333</v>
      </c>
      <c r="J4088" s="3">
        <f>_xlfn.XLOOKUP(Table29[[#This Row],[order_id]],orders!A:A,orders!B:B)</f>
        <v>51994597</v>
      </c>
      <c r="K4088" s="3" t="str">
        <f>_xlfn.XLOOKUP(Table29[[#This Row],[order_id]],orders!A:A,orders!E:E)</f>
        <v>Cash</v>
      </c>
      <c r="L4088" s="3" t="str">
        <f>_xlfn.XLOOKUP(Table29[[#This Row],[customer id]],customers!A:A,customers!C:C)</f>
        <v>Regular</v>
      </c>
    </row>
    <row r="4089" spans="1:12" x14ac:dyDescent="0.35">
      <c r="A4089" s="3">
        <v>1686508921</v>
      </c>
      <c r="B4089">
        <v>659290</v>
      </c>
      <c r="C4089">
        <v>3</v>
      </c>
      <c r="D4089" s="2">
        <v>319.33999999999997</v>
      </c>
      <c r="E4089" s="2">
        <f>Table29[[#This Row],[quantity]]*Table29[[#This Row],[unit_price]]</f>
        <v>958.02</v>
      </c>
      <c r="F4089" t="str">
        <f>_xlfn.XLOOKUP(Table29[[#This Row],[product_id]],products!A:A,products!B:B)</f>
        <v>Cheese</v>
      </c>
      <c r="G4089" t="str">
        <f>_xlfn.XLOOKUP(B:B,products!A:A,products!C:C)</f>
        <v>Dairy &amp; Breakfast</v>
      </c>
      <c r="H4089" t="str">
        <f>_xlfn.XLOOKUP(Table29[[#This Row],[product_id]],products!A:A,products!D:D)</f>
        <v>Kapadia-Dâ€™Alia</v>
      </c>
      <c r="I4089" s="1">
        <f>_xlfn.XLOOKUP(Table29[[#This Row],[order_id]],orders!A:A,orders!C:C)</f>
        <v>45495.928472222222</v>
      </c>
      <c r="J4089" s="3">
        <f>_xlfn.XLOOKUP(Table29[[#This Row],[order_id]],orders!A:A,orders!B:B)</f>
        <v>47215976</v>
      </c>
      <c r="K4089" s="3" t="str">
        <f>_xlfn.XLOOKUP(Table29[[#This Row],[order_id]],orders!A:A,orders!E:E)</f>
        <v>Wallet</v>
      </c>
      <c r="L4089" s="3" t="str">
        <f>_xlfn.XLOOKUP(Table29[[#This Row],[customer id]],customers!A:A,customers!C:C)</f>
        <v>Premium</v>
      </c>
    </row>
    <row r="4090" spans="1:12" x14ac:dyDescent="0.35">
      <c r="A4090" s="3">
        <v>5879579208</v>
      </c>
      <c r="B4090">
        <v>757274</v>
      </c>
      <c r="C4090">
        <v>1</v>
      </c>
      <c r="D4090" s="2">
        <v>98.32</v>
      </c>
      <c r="E4090" s="2">
        <f>Table29[[#This Row],[quantity]]*Table29[[#This Row],[unit_price]]</f>
        <v>98.32</v>
      </c>
      <c r="F4090" t="str">
        <f>_xlfn.XLOOKUP(Table29[[#This Row],[product_id]],products!A:A,products!B:B)</f>
        <v>Pet Treats</v>
      </c>
      <c r="G4090" t="str">
        <f>_xlfn.XLOOKUP(B:B,products!A:A,products!C:C)</f>
        <v>Pet Care</v>
      </c>
      <c r="H4090" t="str">
        <f>_xlfn.XLOOKUP(Table29[[#This Row],[product_id]],products!A:A,products!D:D)</f>
        <v>Minhas, Kapoor and Sethi</v>
      </c>
      <c r="I4090" s="1">
        <f>_xlfn.XLOOKUP(Table29[[#This Row],[order_id]],orders!A:A,orders!C:C)</f>
        <v>45545.45208333333</v>
      </c>
      <c r="J4090" s="3">
        <f>_xlfn.XLOOKUP(Table29[[#This Row],[order_id]],orders!A:A,orders!B:B)</f>
        <v>41261495</v>
      </c>
      <c r="K4090" s="3" t="str">
        <f>_xlfn.XLOOKUP(Table29[[#This Row],[order_id]],orders!A:A,orders!E:E)</f>
        <v>Wallet</v>
      </c>
      <c r="L4090" s="3" t="str">
        <f>_xlfn.XLOOKUP(Table29[[#This Row],[customer id]],customers!A:A,customers!C:C)</f>
        <v>Inactive</v>
      </c>
    </row>
    <row r="4091" spans="1:12" x14ac:dyDescent="0.35">
      <c r="A4091" s="3">
        <v>1882682579</v>
      </c>
      <c r="B4091">
        <v>587645</v>
      </c>
      <c r="C4091">
        <v>3</v>
      </c>
      <c r="D4091" s="2">
        <v>801.81</v>
      </c>
      <c r="E4091" s="2">
        <f>Table29[[#This Row],[quantity]]*Table29[[#This Row],[unit_price]]</f>
        <v>2405.4299999999998</v>
      </c>
      <c r="F4091" t="str">
        <f>_xlfn.XLOOKUP(Table29[[#This Row],[product_id]],products!A:A,products!B:B)</f>
        <v>Vitamins</v>
      </c>
      <c r="G4091" t="str">
        <f>_xlfn.XLOOKUP(B:B,products!A:A,products!C:C)</f>
        <v>Pharmacy</v>
      </c>
      <c r="H4091" t="str">
        <f>_xlfn.XLOOKUP(Table29[[#This Row],[product_id]],products!A:A,products!D:D)</f>
        <v>Sura, Pillay and Mammen</v>
      </c>
      <c r="I4091" s="1">
        <f>_xlfn.XLOOKUP(Table29[[#This Row],[order_id]],orders!A:A,orders!C:C)</f>
        <v>45059.963888888888</v>
      </c>
      <c r="J4091" s="3">
        <f>_xlfn.XLOOKUP(Table29[[#This Row],[order_id]],orders!A:A,orders!B:B)</f>
        <v>44050697</v>
      </c>
      <c r="K4091" s="3" t="str">
        <f>_xlfn.XLOOKUP(Table29[[#This Row],[order_id]],orders!A:A,orders!E:E)</f>
        <v>Wallet</v>
      </c>
      <c r="L4091" s="3" t="str">
        <f>_xlfn.XLOOKUP(Table29[[#This Row],[customer id]],customers!A:A,customers!C:C)</f>
        <v>New</v>
      </c>
    </row>
    <row r="4092" spans="1:12" x14ac:dyDescent="0.35">
      <c r="A4092" s="3">
        <v>8370410622</v>
      </c>
      <c r="B4092">
        <v>63769</v>
      </c>
      <c r="C4092">
        <v>2</v>
      </c>
      <c r="D4092" s="2">
        <v>878.07</v>
      </c>
      <c r="E4092" s="2">
        <f>Table29[[#This Row],[quantity]]*Table29[[#This Row],[unit_price]]</f>
        <v>1756.14</v>
      </c>
      <c r="F4092" t="str">
        <f>_xlfn.XLOOKUP(Table29[[#This Row],[product_id]],products!A:A,products!B:B)</f>
        <v>Lotion</v>
      </c>
      <c r="G4092" t="str">
        <f>_xlfn.XLOOKUP(B:B,products!A:A,products!C:C)</f>
        <v>Personal Care</v>
      </c>
      <c r="H4092" t="str">
        <f>_xlfn.XLOOKUP(Table29[[#This Row],[product_id]],products!A:A,products!D:D)</f>
        <v>Dalal-Shan</v>
      </c>
      <c r="I4092" s="1">
        <f>_xlfn.XLOOKUP(Table29[[#This Row],[order_id]],orders!A:A,orders!C:C)</f>
        <v>45444.54791666667</v>
      </c>
      <c r="J4092" s="3">
        <f>_xlfn.XLOOKUP(Table29[[#This Row],[order_id]],orders!A:A,orders!B:B)</f>
        <v>10663246</v>
      </c>
      <c r="K4092" s="3" t="str">
        <f>_xlfn.XLOOKUP(Table29[[#This Row],[order_id]],orders!A:A,orders!E:E)</f>
        <v>Cash</v>
      </c>
      <c r="L4092" s="3" t="str">
        <f>_xlfn.XLOOKUP(Table29[[#This Row],[customer id]],customers!A:A,customers!C:C)</f>
        <v>Regular</v>
      </c>
    </row>
    <row r="4093" spans="1:12" x14ac:dyDescent="0.35">
      <c r="A4093" s="3">
        <v>368599691</v>
      </c>
      <c r="B4093">
        <v>890232</v>
      </c>
      <c r="C4093">
        <v>1</v>
      </c>
      <c r="D4093" s="2">
        <v>432</v>
      </c>
      <c r="E4093" s="2">
        <f>Table29[[#This Row],[quantity]]*Table29[[#This Row],[unit_price]]</f>
        <v>432</v>
      </c>
      <c r="F4093" t="str">
        <f>_xlfn.XLOOKUP(Table29[[#This Row],[product_id]],products!A:A,products!B:B)</f>
        <v>Mango Drink</v>
      </c>
      <c r="G4093" t="str">
        <f>_xlfn.XLOOKUP(B:B,products!A:A,products!C:C)</f>
        <v>Cold Drinks &amp; Juices</v>
      </c>
      <c r="H4093" t="str">
        <f>_xlfn.XLOOKUP(Table29[[#This Row],[product_id]],products!A:A,products!D:D)</f>
        <v>Jha Group</v>
      </c>
      <c r="I4093" s="1">
        <f>_xlfn.XLOOKUP(Table29[[#This Row],[order_id]],orders!A:A,orders!C:C)</f>
        <v>45587.677777777775</v>
      </c>
      <c r="J4093" s="3">
        <f>_xlfn.XLOOKUP(Table29[[#This Row],[order_id]],orders!A:A,orders!B:B)</f>
        <v>44030130</v>
      </c>
      <c r="K4093" s="3" t="str">
        <f>_xlfn.XLOOKUP(Table29[[#This Row],[order_id]],orders!A:A,orders!E:E)</f>
        <v>Wallet</v>
      </c>
      <c r="L4093" s="3" t="str">
        <f>_xlfn.XLOOKUP(Table29[[#This Row],[customer id]],customers!A:A,customers!C:C)</f>
        <v>Regular</v>
      </c>
    </row>
    <row r="4094" spans="1:12" x14ac:dyDescent="0.35">
      <c r="A4094" s="3">
        <v>9282982332</v>
      </c>
      <c r="B4094">
        <v>739534</v>
      </c>
      <c r="C4094">
        <v>2</v>
      </c>
      <c r="D4094" s="2">
        <v>994.56</v>
      </c>
      <c r="E4094" s="2">
        <f>Table29[[#This Row],[quantity]]*Table29[[#This Row],[unit_price]]</f>
        <v>1989.12</v>
      </c>
      <c r="F4094" t="str">
        <f>_xlfn.XLOOKUP(Table29[[#This Row],[product_id]],products!A:A,products!B:B)</f>
        <v>Toilet Cleaner</v>
      </c>
      <c r="G4094" t="str">
        <f>_xlfn.XLOOKUP(B:B,products!A:A,products!C:C)</f>
        <v>Household Care</v>
      </c>
      <c r="H4094" t="str">
        <f>_xlfn.XLOOKUP(Table29[[#This Row],[product_id]],products!A:A,products!D:D)</f>
        <v>Gera, Narang and Karpe</v>
      </c>
      <c r="I4094" s="1">
        <f>_xlfn.XLOOKUP(Table29[[#This Row],[order_id]],orders!A:A,orders!C:C)</f>
        <v>45547.925694444442</v>
      </c>
      <c r="J4094" s="3">
        <f>_xlfn.XLOOKUP(Table29[[#This Row],[order_id]],orders!A:A,orders!B:B)</f>
        <v>97873848</v>
      </c>
      <c r="K4094" s="3" t="str">
        <f>_xlfn.XLOOKUP(Table29[[#This Row],[order_id]],orders!A:A,orders!E:E)</f>
        <v>Card</v>
      </c>
      <c r="L4094" s="3" t="str">
        <f>_xlfn.XLOOKUP(Table29[[#This Row],[customer id]],customers!A:A,customers!C:C)</f>
        <v>Regular</v>
      </c>
    </row>
    <row r="4095" spans="1:12" x14ac:dyDescent="0.35">
      <c r="A4095" s="3">
        <v>4874880100</v>
      </c>
      <c r="B4095">
        <v>274207</v>
      </c>
      <c r="C4095">
        <v>1</v>
      </c>
      <c r="D4095" s="2">
        <v>328.51</v>
      </c>
      <c r="E4095" s="2">
        <f>Table29[[#This Row],[quantity]]*Table29[[#This Row],[unit_price]]</f>
        <v>328.51</v>
      </c>
      <c r="F4095" t="str">
        <f>_xlfn.XLOOKUP(Table29[[#This Row],[product_id]],products!A:A,products!B:B)</f>
        <v>Cough Syrup</v>
      </c>
      <c r="G4095" t="str">
        <f>_xlfn.XLOOKUP(B:B,products!A:A,products!C:C)</f>
        <v>Pharmacy</v>
      </c>
      <c r="H4095" t="str">
        <f>_xlfn.XLOOKUP(Table29[[#This Row],[product_id]],products!A:A,products!D:D)</f>
        <v>Savant, Batta and Mander</v>
      </c>
      <c r="I4095" s="1">
        <f>_xlfn.XLOOKUP(Table29[[#This Row],[order_id]],orders!A:A,orders!C:C)</f>
        <v>45544.955555555556</v>
      </c>
      <c r="J4095" s="3">
        <f>_xlfn.XLOOKUP(Table29[[#This Row],[order_id]],orders!A:A,orders!B:B)</f>
        <v>67271824</v>
      </c>
      <c r="K4095" s="3" t="str">
        <f>_xlfn.XLOOKUP(Table29[[#This Row],[order_id]],orders!A:A,orders!E:E)</f>
        <v>UPI</v>
      </c>
      <c r="L4095" s="3" t="str">
        <f>_xlfn.XLOOKUP(Table29[[#This Row],[customer id]],customers!A:A,customers!C:C)</f>
        <v>Inactive</v>
      </c>
    </row>
    <row r="4096" spans="1:12" x14ac:dyDescent="0.35">
      <c r="A4096" s="3">
        <v>102639985</v>
      </c>
      <c r="B4096">
        <v>89084</v>
      </c>
      <c r="C4096">
        <v>2</v>
      </c>
      <c r="D4096" s="2">
        <v>598.83000000000004</v>
      </c>
      <c r="E4096" s="2">
        <f>Table29[[#This Row],[quantity]]*Table29[[#This Row],[unit_price]]</f>
        <v>1197.6600000000001</v>
      </c>
      <c r="F4096" t="str">
        <f>_xlfn.XLOOKUP(Table29[[#This Row],[product_id]],products!A:A,products!B:B)</f>
        <v>Milk</v>
      </c>
      <c r="G4096" t="str">
        <f>_xlfn.XLOOKUP(B:B,products!A:A,products!C:C)</f>
        <v>Dairy &amp; Breakfast</v>
      </c>
      <c r="H4096" t="str">
        <f>_xlfn.XLOOKUP(Table29[[#This Row],[product_id]],products!A:A,products!D:D)</f>
        <v>Wali, Virk and Iyer</v>
      </c>
      <c r="I4096" s="1">
        <f>_xlfn.XLOOKUP(Table29[[#This Row],[order_id]],orders!A:A,orders!C:C)</f>
        <v>45165.290277777778</v>
      </c>
      <c r="J4096" s="3">
        <f>_xlfn.XLOOKUP(Table29[[#This Row],[order_id]],orders!A:A,orders!B:B)</f>
        <v>40392019</v>
      </c>
      <c r="K4096" s="3" t="str">
        <f>_xlfn.XLOOKUP(Table29[[#This Row],[order_id]],orders!A:A,orders!E:E)</f>
        <v>Wallet</v>
      </c>
      <c r="L4096" s="3" t="str">
        <f>_xlfn.XLOOKUP(Table29[[#This Row],[customer id]],customers!A:A,customers!C:C)</f>
        <v>Premium</v>
      </c>
    </row>
    <row r="4097" spans="1:12" x14ac:dyDescent="0.35">
      <c r="A4097" s="3">
        <v>5288207551</v>
      </c>
      <c r="B4097">
        <v>760684</v>
      </c>
      <c r="C4097">
        <v>2</v>
      </c>
      <c r="D4097" s="2">
        <v>71.599999999999994</v>
      </c>
      <c r="E4097" s="2">
        <f>Table29[[#This Row],[quantity]]*Table29[[#This Row],[unit_price]]</f>
        <v>143.19999999999999</v>
      </c>
      <c r="F4097" t="str">
        <f>_xlfn.XLOOKUP(Table29[[#This Row],[product_id]],products!A:A,products!B:B)</f>
        <v>Rice</v>
      </c>
      <c r="G4097" t="str">
        <f>_xlfn.XLOOKUP(B:B,products!A:A,products!C:C)</f>
        <v>Grocery &amp; Staples</v>
      </c>
      <c r="H4097" t="str">
        <f>_xlfn.XLOOKUP(Table29[[#This Row],[product_id]],products!A:A,products!D:D)</f>
        <v>Kanda-Gupta</v>
      </c>
      <c r="I4097" s="1">
        <f>_xlfn.XLOOKUP(Table29[[#This Row],[order_id]],orders!A:A,orders!C:C)</f>
        <v>45179.78402777778</v>
      </c>
      <c r="J4097" s="3">
        <f>_xlfn.XLOOKUP(Table29[[#This Row],[order_id]],orders!A:A,orders!B:B)</f>
        <v>53299455</v>
      </c>
      <c r="K4097" s="3" t="str">
        <f>_xlfn.XLOOKUP(Table29[[#This Row],[order_id]],orders!A:A,orders!E:E)</f>
        <v>Wallet</v>
      </c>
      <c r="L4097" s="3" t="str">
        <f>_xlfn.XLOOKUP(Table29[[#This Row],[customer id]],customers!A:A,customers!C:C)</f>
        <v>Premium</v>
      </c>
    </row>
    <row r="4098" spans="1:12" x14ac:dyDescent="0.35">
      <c r="A4098" s="3">
        <v>693932743</v>
      </c>
      <c r="B4098">
        <v>300159</v>
      </c>
      <c r="C4098">
        <v>2</v>
      </c>
      <c r="D4098" s="2">
        <v>44.35</v>
      </c>
      <c r="E4098" s="2">
        <f>Table29[[#This Row],[quantity]]*Table29[[#This Row],[unit_price]]</f>
        <v>88.7</v>
      </c>
      <c r="F4098" t="str">
        <f>_xlfn.XLOOKUP(Table29[[#This Row],[product_id]],products!A:A,products!B:B)</f>
        <v>Cola</v>
      </c>
      <c r="G4098" t="str">
        <f>_xlfn.XLOOKUP(B:B,products!A:A,products!C:C)</f>
        <v>Cold Drinks &amp; Juices</v>
      </c>
      <c r="H4098" t="str">
        <f>_xlfn.XLOOKUP(Table29[[#This Row],[product_id]],products!A:A,products!D:D)</f>
        <v>Basu, Rout and Mistry</v>
      </c>
      <c r="I4098" s="1">
        <f>_xlfn.XLOOKUP(Table29[[#This Row],[order_id]],orders!A:A,orders!C:C)</f>
        <v>45083.852777777778</v>
      </c>
      <c r="J4098" s="3">
        <f>_xlfn.XLOOKUP(Table29[[#This Row],[order_id]],orders!A:A,orders!B:B)</f>
        <v>57658033</v>
      </c>
      <c r="K4098" s="3" t="str">
        <f>_xlfn.XLOOKUP(Table29[[#This Row],[order_id]],orders!A:A,orders!E:E)</f>
        <v>Card</v>
      </c>
      <c r="L4098" s="3" t="str">
        <f>_xlfn.XLOOKUP(Table29[[#This Row],[customer id]],customers!A:A,customers!C:C)</f>
        <v>New</v>
      </c>
    </row>
    <row r="4099" spans="1:12" x14ac:dyDescent="0.35">
      <c r="A4099" s="3">
        <v>2325405669</v>
      </c>
      <c r="B4099">
        <v>673058</v>
      </c>
      <c r="C4099">
        <v>3</v>
      </c>
      <c r="D4099" s="2">
        <v>765.76</v>
      </c>
      <c r="E4099" s="2">
        <f>Table29[[#This Row],[quantity]]*Table29[[#This Row],[unit_price]]</f>
        <v>2297.2799999999997</v>
      </c>
      <c r="F4099" t="str">
        <f>_xlfn.XLOOKUP(Table29[[#This Row],[product_id]],products!A:A,products!B:B)</f>
        <v>Cough Syrup</v>
      </c>
      <c r="G4099" t="str">
        <f>_xlfn.XLOOKUP(B:B,products!A:A,products!C:C)</f>
        <v>Pharmacy</v>
      </c>
      <c r="H4099" t="str">
        <f>_xlfn.XLOOKUP(Table29[[#This Row],[product_id]],products!A:A,products!D:D)</f>
        <v>Balan-Madan</v>
      </c>
      <c r="I4099" s="1">
        <f>_xlfn.XLOOKUP(Table29[[#This Row],[order_id]],orders!A:A,orders!C:C)</f>
        <v>45359.970833333333</v>
      </c>
      <c r="J4099" s="3">
        <f>_xlfn.XLOOKUP(Table29[[#This Row],[order_id]],orders!A:A,orders!B:B)</f>
        <v>20834589</v>
      </c>
      <c r="K4099" s="3" t="str">
        <f>_xlfn.XLOOKUP(Table29[[#This Row],[order_id]],orders!A:A,orders!E:E)</f>
        <v>Card</v>
      </c>
      <c r="L4099" s="3" t="str">
        <f>_xlfn.XLOOKUP(Table29[[#This Row],[customer id]],customers!A:A,customers!C:C)</f>
        <v>Inactive</v>
      </c>
    </row>
    <row r="4100" spans="1:12" x14ac:dyDescent="0.35">
      <c r="A4100" s="3">
        <v>8152364696</v>
      </c>
      <c r="B4100">
        <v>487065</v>
      </c>
      <c r="C4100">
        <v>1</v>
      </c>
      <c r="D4100" s="2">
        <v>374.68</v>
      </c>
      <c r="E4100" s="2">
        <f>Table29[[#This Row],[quantity]]*Table29[[#This Row],[unit_price]]</f>
        <v>374.68</v>
      </c>
      <c r="F4100" t="str">
        <f>_xlfn.XLOOKUP(Table29[[#This Row],[product_id]],products!A:A,products!B:B)</f>
        <v>Chips</v>
      </c>
      <c r="G4100" t="str">
        <f>_xlfn.XLOOKUP(B:B,products!A:A,products!C:C)</f>
        <v>Snacks &amp; Munchies</v>
      </c>
      <c r="H4100" t="str">
        <f>_xlfn.XLOOKUP(Table29[[#This Row],[product_id]],products!A:A,products!D:D)</f>
        <v>Kadakia-Yadav</v>
      </c>
      <c r="I4100" s="1">
        <f>_xlfn.XLOOKUP(Table29[[#This Row],[order_id]],orders!A:A,orders!C:C)</f>
        <v>45284.550694444442</v>
      </c>
      <c r="J4100" s="3">
        <f>_xlfn.XLOOKUP(Table29[[#This Row],[order_id]],orders!A:A,orders!B:B)</f>
        <v>90665975</v>
      </c>
      <c r="K4100" s="3" t="str">
        <f>_xlfn.XLOOKUP(Table29[[#This Row],[order_id]],orders!A:A,orders!E:E)</f>
        <v>Wallet</v>
      </c>
      <c r="L4100" s="3" t="str">
        <f>_xlfn.XLOOKUP(Table29[[#This Row],[customer id]],customers!A:A,customers!C:C)</f>
        <v>Inactive</v>
      </c>
    </row>
    <row r="4101" spans="1:12" x14ac:dyDescent="0.35">
      <c r="A4101" s="3">
        <v>7682359398</v>
      </c>
      <c r="B4101">
        <v>324809</v>
      </c>
      <c r="C4101">
        <v>1</v>
      </c>
      <c r="D4101" s="2">
        <v>608</v>
      </c>
      <c r="E4101" s="2">
        <f>Table29[[#This Row],[quantity]]*Table29[[#This Row],[unit_price]]</f>
        <v>608</v>
      </c>
      <c r="F4101" t="str">
        <f>_xlfn.XLOOKUP(Table29[[#This Row],[product_id]],products!A:A,products!B:B)</f>
        <v>Bread</v>
      </c>
      <c r="G4101" t="str">
        <f>_xlfn.XLOOKUP(B:B,products!A:A,products!C:C)</f>
        <v>Dairy &amp; Breakfast</v>
      </c>
      <c r="H4101" t="str">
        <f>_xlfn.XLOOKUP(Table29[[#This Row],[product_id]],products!A:A,products!D:D)</f>
        <v>Sidhu PLC</v>
      </c>
      <c r="I4101" s="1">
        <f>_xlfn.XLOOKUP(Table29[[#This Row],[order_id]],orders!A:A,orders!C:C)</f>
        <v>45550.206944444442</v>
      </c>
      <c r="J4101" s="3">
        <f>_xlfn.XLOOKUP(Table29[[#This Row],[order_id]],orders!A:A,orders!B:B)</f>
        <v>36833857</v>
      </c>
      <c r="K4101" s="3" t="str">
        <f>_xlfn.XLOOKUP(Table29[[#This Row],[order_id]],orders!A:A,orders!E:E)</f>
        <v>Cash</v>
      </c>
      <c r="L4101" s="3" t="str">
        <f>_xlfn.XLOOKUP(Table29[[#This Row],[customer id]],customers!A:A,customers!C:C)</f>
        <v>Premium</v>
      </c>
    </row>
    <row r="4102" spans="1:12" x14ac:dyDescent="0.35">
      <c r="A4102" s="3">
        <v>1742951029</v>
      </c>
      <c r="B4102">
        <v>954722</v>
      </c>
      <c r="C4102">
        <v>1</v>
      </c>
      <c r="D4102" s="2">
        <v>616.45000000000005</v>
      </c>
      <c r="E4102" s="2">
        <f>Table29[[#This Row],[quantity]]*Table29[[#This Row],[unit_price]]</f>
        <v>616.45000000000005</v>
      </c>
      <c r="F4102" t="str">
        <f>_xlfn.XLOOKUP(Table29[[#This Row],[product_id]],products!A:A,products!B:B)</f>
        <v>Ice Cream</v>
      </c>
      <c r="G4102" t="str">
        <f>_xlfn.XLOOKUP(B:B,products!A:A,products!C:C)</f>
        <v>Instant &amp; Frozen Food</v>
      </c>
      <c r="H4102" t="str">
        <f>_xlfn.XLOOKUP(Table29[[#This Row],[product_id]],products!A:A,products!D:D)</f>
        <v>Mohan-Virk</v>
      </c>
      <c r="I4102" s="1">
        <f>_xlfn.XLOOKUP(Table29[[#This Row],[order_id]],orders!A:A,orders!C:C)</f>
        <v>45053.965277777781</v>
      </c>
      <c r="J4102" s="3">
        <f>_xlfn.XLOOKUP(Table29[[#This Row],[order_id]],orders!A:A,orders!B:B)</f>
        <v>95371787</v>
      </c>
      <c r="K4102" s="3" t="str">
        <f>_xlfn.XLOOKUP(Table29[[#This Row],[order_id]],orders!A:A,orders!E:E)</f>
        <v>Cash</v>
      </c>
      <c r="L4102" s="3" t="str">
        <f>_xlfn.XLOOKUP(Table29[[#This Row],[customer id]],customers!A:A,customers!C:C)</f>
        <v>New</v>
      </c>
    </row>
    <row r="4103" spans="1:12" x14ac:dyDescent="0.35">
      <c r="A4103" s="3">
        <v>4799787645</v>
      </c>
      <c r="B4103">
        <v>140154</v>
      </c>
      <c r="C4103">
        <v>3</v>
      </c>
      <c r="D4103" s="2">
        <v>171.2</v>
      </c>
      <c r="E4103" s="2">
        <f>Table29[[#This Row],[quantity]]*Table29[[#This Row],[unit_price]]</f>
        <v>513.59999999999991</v>
      </c>
      <c r="F4103" t="str">
        <f>_xlfn.XLOOKUP(Table29[[#This Row],[product_id]],products!A:A,products!B:B)</f>
        <v>Shampoo</v>
      </c>
      <c r="G4103" t="str">
        <f>_xlfn.XLOOKUP(B:B,products!A:A,products!C:C)</f>
        <v>Personal Care</v>
      </c>
      <c r="H4103" t="str">
        <f>_xlfn.XLOOKUP(Table29[[#This Row],[product_id]],products!A:A,products!D:D)</f>
        <v>Malhotra LLC</v>
      </c>
      <c r="I4103" s="1">
        <f>_xlfn.XLOOKUP(Table29[[#This Row],[order_id]],orders!A:A,orders!C:C)</f>
        <v>45206.299305555556</v>
      </c>
      <c r="J4103" s="3">
        <f>_xlfn.XLOOKUP(Table29[[#This Row],[order_id]],orders!A:A,orders!B:B)</f>
        <v>71905368</v>
      </c>
      <c r="K4103" s="3" t="str">
        <f>_xlfn.XLOOKUP(Table29[[#This Row],[order_id]],orders!A:A,orders!E:E)</f>
        <v>Wallet</v>
      </c>
      <c r="L4103" s="3" t="str">
        <f>_xlfn.XLOOKUP(Table29[[#This Row],[customer id]],customers!A:A,customers!C:C)</f>
        <v>Premium</v>
      </c>
    </row>
    <row r="4104" spans="1:12" x14ac:dyDescent="0.35">
      <c r="A4104" s="3">
        <v>8498666384</v>
      </c>
      <c r="B4104">
        <v>930284</v>
      </c>
      <c r="C4104">
        <v>2</v>
      </c>
      <c r="D4104" s="2">
        <v>189.47</v>
      </c>
      <c r="E4104" s="2">
        <f>Table29[[#This Row],[quantity]]*Table29[[#This Row],[unit_price]]</f>
        <v>378.94</v>
      </c>
      <c r="F4104" t="str">
        <f>_xlfn.XLOOKUP(Table29[[#This Row],[product_id]],products!A:A,products!B:B)</f>
        <v>Baby Food</v>
      </c>
      <c r="G4104" t="str">
        <f>_xlfn.XLOOKUP(B:B,products!A:A,products!C:C)</f>
        <v>Baby Care</v>
      </c>
      <c r="H4104" t="str">
        <f>_xlfn.XLOOKUP(Table29[[#This Row],[product_id]],products!A:A,products!D:D)</f>
        <v>Garg, Saraf and Dutta</v>
      </c>
      <c r="I4104" s="1">
        <f>_xlfn.XLOOKUP(Table29[[#This Row],[order_id]],orders!A:A,orders!C:C)</f>
        <v>45359.748611111114</v>
      </c>
      <c r="J4104" s="3">
        <f>_xlfn.XLOOKUP(Table29[[#This Row],[order_id]],orders!A:A,orders!B:B)</f>
        <v>37556526</v>
      </c>
      <c r="K4104" s="3" t="str">
        <f>_xlfn.XLOOKUP(Table29[[#This Row],[order_id]],orders!A:A,orders!E:E)</f>
        <v>Cash</v>
      </c>
      <c r="L4104" s="3" t="str">
        <f>_xlfn.XLOOKUP(Table29[[#This Row],[customer id]],customers!A:A,customers!C:C)</f>
        <v>Inactive</v>
      </c>
    </row>
    <row r="4105" spans="1:12" x14ac:dyDescent="0.35">
      <c r="A4105" s="3">
        <v>5013572642</v>
      </c>
      <c r="B4105">
        <v>952124</v>
      </c>
      <c r="C4105">
        <v>1</v>
      </c>
      <c r="D4105" s="2">
        <v>127.08</v>
      </c>
      <c r="E4105" s="2">
        <f>Table29[[#This Row],[quantity]]*Table29[[#This Row],[unit_price]]</f>
        <v>127.08</v>
      </c>
      <c r="F4105" t="str">
        <f>_xlfn.XLOOKUP(Table29[[#This Row],[product_id]],products!A:A,products!B:B)</f>
        <v>Onions</v>
      </c>
      <c r="G4105" t="str">
        <f>_xlfn.XLOOKUP(B:B,products!A:A,products!C:C)</f>
        <v>Fruits &amp; Vegetables</v>
      </c>
      <c r="H4105" t="str">
        <f>_xlfn.XLOOKUP(Table29[[#This Row],[product_id]],products!A:A,products!D:D)</f>
        <v>Wali, Sood and Bala</v>
      </c>
      <c r="I4105" s="1">
        <f>_xlfn.XLOOKUP(Table29[[#This Row],[order_id]],orders!A:A,orders!C:C)</f>
        <v>45054.805555555555</v>
      </c>
      <c r="J4105" s="3">
        <f>_xlfn.XLOOKUP(Table29[[#This Row],[order_id]],orders!A:A,orders!B:B)</f>
        <v>73363613</v>
      </c>
      <c r="K4105" s="3" t="str">
        <f>_xlfn.XLOOKUP(Table29[[#This Row],[order_id]],orders!A:A,orders!E:E)</f>
        <v>Card</v>
      </c>
      <c r="L4105" s="3" t="str">
        <f>_xlfn.XLOOKUP(Table29[[#This Row],[customer id]],customers!A:A,customers!C:C)</f>
        <v>Premium</v>
      </c>
    </row>
    <row r="4106" spans="1:12" x14ac:dyDescent="0.35">
      <c r="A4106" s="3">
        <v>8403006958</v>
      </c>
      <c r="B4106">
        <v>433521</v>
      </c>
      <c r="C4106">
        <v>2</v>
      </c>
      <c r="D4106" s="2">
        <v>321.33</v>
      </c>
      <c r="E4106" s="2">
        <f>Table29[[#This Row],[quantity]]*Table29[[#This Row],[unit_price]]</f>
        <v>642.66</v>
      </c>
      <c r="F4106" t="str">
        <f>_xlfn.XLOOKUP(Table29[[#This Row],[product_id]],products!A:A,products!B:B)</f>
        <v>Diapers</v>
      </c>
      <c r="G4106" t="str">
        <f>_xlfn.XLOOKUP(B:B,products!A:A,products!C:C)</f>
        <v>Baby Care</v>
      </c>
      <c r="H4106" t="str">
        <f>_xlfn.XLOOKUP(Table29[[#This Row],[product_id]],products!A:A,products!D:D)</f>
        <v>Mahal Group</v>
      </c>
      <c r="I4106" s="1">
        <f>_xlfn.XLOOKUP(Table29[[#This Row],[order_id]],orders!A:A,orders!C:C)</f>
        <v>45257.237500000003</v>
      </c>
      <c r="J4106" s="3">
        <f>_xlfn.XLOOKUP(Table29[[#This Row],[order_id]],orders!A:A,orders!B:B)</f>
        <v>59398136</v>
      </c>
      <c r="K4106" s="3" t="str">
        <f>_xlfn.XLOOKUP(Table29[[#This Row],[order_id]],orders!A:A,orders!E:E)</f>
        <v>UPI</v>
      </c>
      <c r="L4106" s="3" t="str">
        <f>_xlfn.XLOOKUP(Table29[[#This Row],[customer id]],customers!A:A,customers!C:C)</f>
        <v>Regular</v>
      </c>
    </row>
    <row r="4107" spans="1:12" x14ac:dyDescent="0.35">
      <c r="A4107" s="3">
        <v>4688831157</v>
      </c>
      <c r="B4107">
        <v>53833</v>
      </c>
      <c r="C4107">
        <v>2</v>
      </c>
      <c r="D4107" s="2">
        <v>134.69</v>
      </c>
      <c r="E4107" s="2">
        <f>Table29[[#This Row],[quantity]]*Table29[[#This Row],[unit_price]]</f>
        <v>269.38</v>
      </c>
      <c r="F4107" t="str">
        <f>_xlfn.XLOOKUP(Table29[[#This Row],[product_id]],products!A:A,products!B:B)</f>
        <v>Rice</v>
      </c>
      <c r="G4107" t="str">
        <f>_xlfn.XLOOKUP(B:B,products!A:A,products!C:C)</f>
        <v>Grocery &amp; Staples</v>
      </c>
      <c r="H4107" t="str">
        <f>_xlfn.XLOOKUP(Table29[[#This Row],[product_id]],products!A:A,products!D:D)</f>
        <v>Tella-Master</v>
      </c>
      <c r="I4107" s="1">
        <f>_xlfn.XLOOKUP(Table29[[#This Row],[order_id]],orders!A:A,orders!C:C)</f>
        <v>45476.982638888891</v>
      </c>
      <c r="J4107" s="3">
        <f>_xlfn.XLOOKUP(Table29[[#This Row],[order_id]],orders!A:A,orders!B:B)</f>
        <v>13071673</v>
      </c>
      <c r="K4107" s="3" t="str">
        <f>_xlfn.XLOOKUP(Table29[[#This Row],[order_id]],orders!A:A,orders!E:E)</f>
        <v>UPI</v>
      </c>
      <c r="L4107" s="3" t="str">
        <f>_xlfn.XLOOKUP(Table29[[#This Row],[customer id]],customers!A:A,customers!C:C)</f>
        <v>Regular</v>
      </c>
    </row>
    <row r="4108" spans="1:12" x14ac:dyDescent="0.35">
      <c r="A4108" s="3">
        <v>394578210</v>
      </c>
      <c r="B4108">
        <v>349294</v>
      </c>
      <c r="C4108">
        <v>3</v>
      </c>
      <c r="D4108" s="2">
        <v>934.75</v>
      </c>
      <c r="E4108" s="2">
        <f>Table29[[#This Row],[quantity]]*Table29[[#This Row],[unit_price]]</f>
        <v>2804.25</v>
      </c>
      <c r="F4108" t="str">
        <f>_xlfn.XLOOKUP(Table29[[#This Row],[product_id]],products!A:A,products!B:B)</f>
        <v>Onions</v>
      </c>
      <c r="G4108" t="str">
        <f>_xlfn.XLOOKUP(B:B,products!A:A,products!C:C)</f>
        <v>Fruits &amp; Vegetables</v>
      </c>
      <c r="H4108" t="str">
        <f>_xlfn.XLOOKUP(Table29[[#This Row],[product_id]],products!A:A,products!D:D)</f>
        <v>Ganesan Ltd</v>
      </c>
      <c r="I4108" s="1">
        <f>_xlfn.XLOOKUP(Table29[[#This Row],[order_id]],orders!A:A,orders!C:C)</f>
        <v>45195.21875</v>
      </c>
      <c r="J4108" s="3">
        <f>_xlfn.XLOOKUP(Table29[[#This Row],[order_id]],orders!A:A,orders!B:B)</f>
        <v>88067569</v>
      </c>
      <c r="K4108" s="3" t="str">
        <f>_xlfn.XLOOKUP(Table29[[#This Row],[order_id]],orders!A:A,orders!E:E)</f>
        <v>Card</v>
      </c>
      <c r="L4108" s="3" t="str">
        <f>_xlfn.XLOOKUP(Table29[[#This Row],[customer id]],customers!A:A,customers!C:C)</f>
        <v>Premium</v>
      </c>
    </row>
    <row r="4109" spans="1:12" x14ac:dyDescent="0.35">
      <c r="A4109" s="3">
        <v>8681711802</v>
      </c>
      <c r="B4109">
        <v>56589</v>
      </c>
      <c r="C4109">
        <v>3</v>
      </c>
      <c r="D4109" s="2">
        <v>517.77</v>
      </c>
      <c r="E4109" s="2">
        <f>Table29[[#This Row],[quantity]]*Table29[[#This Row],[unit_price]]</f>
        <v>1553.31</v>
      </c>
      <c r="F4109" t="str">
        <f>_xlfn.XLOOKUP(Table29[[#This Row],[product_id]],products!A:A,products!B:B)</f>
        <v>Vitamins</v>
      </c>
      <c r="G4109" t="str">
        <f>_xlfn.XLOOKUP(B:B,products!A:A,products!C:C)</f>
        <v>Pharmacy</v>
      </c>
      <c r="H4109" t="str">
        <f>_xlfn.XLOOKUP(Table29[[#This Row],[product_id]],products!A:A,products!D:D)</f>
        <v>Pai, Kashyap and Ramachandran</v>
      </c>
      <c r="I4109" s="1">
        <f>_xlfn.XLOOKUP(Table29[[#This Row],[order_id]],orders!A:A,orders!C:C)</f>
        <v>45206.293749999997</v>
      </c>
      <c r="J4109" s="3">
        <f>_xlfn.XLOOKUP(Table29[[#This Row],[order_id]],orders!A:A,orders!B:B)</f>
        <v>36833857</v>
      </c>
      <c r="K4109" s="3" t="str">
        <f>_xlfn.XLOOKUP(Table29[[#This Row],[order_id]],orders!A:A,orders!E:E)</f>
        <v>UPI</v>
      </c>
      <c r="L4109" s="3" t="str">
        <f>_xlfn.XLOOKUP(Table29[[#This Row],[customer id]],customers!A:A,customers!C:C)</f>
        <v>Premium</v>
      </c>
    </row>
    <row r="4110" spans="1:12" x14ac:dyDescent="0.35">
      <c r="A4110" s="3">
        <v>9311399064</v>
      </c>
      <c r="B4110">
        <v>131748</v>
      </c>
      <c r="C4110">
        <v>1</v>
      </c>
      <c r="D4110" s="2">
        <v>81.349999999999994</v>
      </c>
      <c r="E4110" s="2">
        <f>Table29[[#This Row],[quantity]]*Table29[[#This Row],[unit_price]]</f>
        <v>81.349999999999994</v>
      </c>
      <c r="F4110" t="str">
        <f>_xlfn.XLOOKUP(Table29[[#This Row],[product_id]],products!A:A,products!B:B)</f>
        <v>Dog Food</v>
      </c>
      <c r="G4110" t="str">
        <f>_xlfn.XLOOKUP(B:B,products!A:A,products!C:C)</f>
        <v>Pet Care</v>
      </c>
      <c r="H4110" t="str">
        <f>_xlfn.XLOOKUP(Table29[[#This Row],[product_id]],products!A:A,products!D:D)</f>
        <v>Shroff, Wason and Dugar</v>
      </c>
      <c r="I4110" s="1">
        <f>_xlfn.XLOOKUP(Table29[[#This Row],[order_id]],orders!A:A,orders!C:C)</f>
        <v>45234.893055555556</v>
      </c>
      <c r="J4110" s="3">
        <f>_xlfn.XLOOKUP(Table29[[#This Row],[order_id]],orders!A:A,orders!B:B)</f>
        <v>20238921</v>
      </c>
      <c r="K4110" s="3" t="str">
        <f>_xlfn.XLOOKUP(Table29[[#This Row],[order_id]],orders!A:A,orders!E:E)</f>
        <v>Wallet</v>
      </c>
      <c r="L4110" s="3" t="str">
        <f>_xlfn.XLOOKUP(Table29[[#This Row],[customer id]],customers!A:A,customers!C:C)</f>
        <v>Premium</v>
      </c>
    </row>
    <row r="4111" spans="1:12" x14ac:dyDescent="0.35">
      <c r="A4111" s="3">
        <v>2620581496</v>
      </c>
      <c r="B4111">
        <v>34200</v>
      </c>
      <c r="C4111">
        <v>2</v>
      </c>
      <c r="D4111" s="2">
        <v>319.8</v>
      </c>
      <c r="E4111" s="2">
        <f>Table29[[#This Row],[quantity]]*Table29[[#This Row],[unit_price]]</f>
        <v>639.6</v>
      </c>
      <c r="F4111" t="str">
        <f>_xlfn.XLOOKUP(Table29[[#This Row],[product_id]],products!A:A,products!B:B)</f>
        <v>Lotion</v>
      </c>
      <c r="G4111" t="str">
        <f>_xlfn.XLOOKUP(B:B,products!A:A,products!C:C)</f>
        <v>Personal Care</v>
      </c>
      <c r="H4111" t="str">
        <f>_xlfn.XLOOKUP(Table29[[#This Row],[product_id]],products!A:A,products!D:D)</f>
        <v>Munshi-Grewal</v>
      </c>
      <c r="I4111" s="1">
        <f>_xlfn.XLOOKUP(Table29[[#This Row],[order_id]],orders!A:A,orders!C:C)</f>
        <v>45037.106249999997</v>
      </c>
      <c r="J4111" s="3">
        <f>_xlfn.XLOOKUP(Table29[[#This Row],[order_id]],orders!A:A,orders!B:B)</f>
        <v>63092485</v>
      </c>
      <c r="K4111" s="3" t="str">
        <f>_xlfn.XLOOKUP(Table29[[#This Row],[order_id]],orders!A:A,orders!E:E)</f>
        <v>Wallet</v>
      </c>
      <c r="L4111" s="3" t="str">
        <f>_xlfn.XLOOKUP(Table29[[#This Row],[customer id]],customers!A:A,customers!C:C)</f>
        <v>Premium</v>
      </c>
    </row>
    <row r="4112" spans="1:12" x14ac:dyDescent="0.35">
      <c r="A4112" s="3">
        <v>5116898322</v>
      </c>
      <c r="B4112">
        <v>771228</v>
      </c>
      <c r="C4112">
        <v>3</v>
      </c>
      <c r="D4112" s="2">
        <v>83.18</v>
      </c>
      <c r="E4112" s="2">
        <f>Table29[[#This Row],[quantity]]*Table29[[#This Row],[unit_price]]</f>
        <v>249.54000000000002</v>
      </c>
      <c r="F4112" t="str">
        <f>_xlfn.XLOOKUP(Table29[[#This Row],[product_id]],products!A:A,products!B:B)</f>
        <v>Pet Treats</v>
      </c>
      <c r="G4112" t="str">
        <f>_xlfn.XLOOKUP(B:B,products!A:A,products!C:C)</f>
        <v>Pet Care</v>
      </c>
      <c r="H4112" t="str">
        <f>_xlfn.XLOOKUP(Table29[[#This Row],[product_id]],products!A:A,products!D:D)</f>
        <v>Raja and Sons</v>
      </c>
      <c r="I4112" s="1">
        <f>_xlfn.XLOOKUP(Table29[[#This Row],[order_id]],orders!A:A,orders!C:C)</f>
        <v>45491.55972222222</v>
      </c>
      <c r="J4112" s="3">
        <f>_xlfn.XLOOKUP(Table29[[#This Row],[order_id]],orders!A:A,orders!B:B)</f>
        <v>73377004</v>
      </c>
      <c r="K4112" s="3" t="str">
        <f>_xlfn.XLOOKUP(Table29[[#This Row],[order_id]],orders!A:A,orders!E:E)</f>
        <v>UPI</v>
      </c>
      <c r="L4112" s="3" t="str">
        <f>_xlfn.XLOOKUP(Table29[[#This Row],[customer id]],customers!A:A,customers!C:C)</f>
        <v>Regular</v>
      </c>
    </row>
    <row r="4113" spans="1:12" x14ac:dyDescent="0.35">
      <c r="A4113" s="3">
        <v>5995819849</v>
      </c>
      <c r="B4113">
        <v>707935</v>
      </c>
      <c r="C4113">
        <v>3</v>
      </c>
      <c r="D4113" s="2">
        <v>820.9</v>
      </c>
      <c r="E4113" s="2">
        <f>Table29[[#This Row],[quantity]]*Table29[[#This Row],[unit_price]]</f>
        <v>2462.6999999999998</v>
      </c>
      <c r="F4113" t="str">
        <f>_xlfn.XLOOKUP(Table29[[#This Row],[product_id]],products!A:A,products!B:B)</f>
        <v>Cat Food</v>
      </c>
      <c r="G4113" t="str">
        <f>_xlfn.XLOOKUP(B:B,products!A:A,products!C:C)</f>
        <v>Pet Care</v>
      </c>
      <c r="H4113" t="str">
        <f>_xlfn.XLOOKUP(Table29[[#This Row],[product_id]],products!A:A,products!D:D)</f>
        <v>Anne, Mammen and Khatri</v>
      </c>
      <c r="I4113" s="1">
        <f>_xlfn.XLOOKUP(Table29[[#This Row],[order_id]],orders!A:A,orders!C:C)</f>
        <v>45157.177777777775</v>
      </c>
      <c r="J4113" s="3">
        <f>_xlfn.XLOOKUP(Table29[[#This Row],[order_id]],orders!A:A,orders!B:B)</f>
        <v>34787383</v>
      </c>
      <c r="K4113" s="3" t="str">
        <f>_xlfn.XLOOKUP(Table29[[#This Row],[order_id]],orders!A:A,orders!E:E)</f>
        <v>Wallet</v>
      </c>
      <c r="L4113" s="3" t="str">
        <f>_xlfn.XLOOKUP(Table29[[#This Row],[customer id]],customers!A:A,customers!C:C)</f>
        <v>Premium</v>
      </c>
    </row>
    <row r="4114" spans="1:12" x14ac:dyDescent="0.35">
      <c r="A4114" s="3">
        <v>7690500286</v>
      </c>
      <c r="B4114">
        <v>18035</v>
      </c>
      <c r="C4114">
        <v>2</v>
      </c>
      <c r="D4114" s="2">
        <v>968.94</v>
      </c>
      <c r="E4114" s="2">
        <f>Table29[[#This Row],[quantity]]*Table29[[#This Row],[unit_price]]</f>
        <v>1937.88</v>
      </c>
      <c r="F4114" t="str">
        <f>_xlfn.XLOOKUP(Table29[[#This Row],[product_id]],products!A:A,products!B:B)</f>
        <v>Dish Soap</v>
      </c>
      <c r="G4114" t="str">
        <f>_xlfn.XLOOKUP(B:B,products!A:A,products!C:C)</f>
        <v>Household Care</v>
      </c>
      <c r="H4114" t="str">
        <f>_xlfn.XLOOKUP(Table29[[#This Row],[product_id]],products!A:A,products!D:D)</f>
        <v>Ramesh Inc</v>
      </c>
      <c r="I4114" s="1">
        <f>_xlfn.XLOOKUP(Table29[[#This Row],[order_id]],orders!A:A,orders!C:C)</f>
        <v>45485.756249999999</v>
      </c>
      <c r="J4114" s="3">
        <f>_xlfn.XLOOKUP(Table29[[#This Row],[order_id]],orders!A:A,orders!B:B)</f>
        <v>35349582</v>
      </c>
      <c r="K4114" s="3" t="str">
        <f>_xlfn.XLOOKUP(Table29[[#This Row],[order_id]],orders!A:A,orders!E:E)</f>
        <v>Wallet</v>
      </c>
      <c r="L4114" s="3" t="str">
        <f>_xlfn.XLOOKUP(Table29[[#This Row],[customer id]],customers!A:A,customers!C:C)</f>
        <v>Premium</v>
      </c>
    </row>
    <row r="4115" spans="1:12" x14ac:dyDescent="0.35">
      <c r="A4115" s="3">
        <v>6107283203</v>
      </c>
      <c r="B4115">
        <v>94225</v>
      </c>
      <c r="C4115">
        <v>1</v>
      </c>
      <c r="D4115" s="2">
        <v>77.11</v>
      </c>
      <c r="E4115" s="2">
        <f>Table29[[#This Row],[quantity]]*Table29[[#This Row],[unit_price]]</f>
        <v>77.11</v>
      </c>
      <c r="F4115" t="str">
        <f>_xlfn.XLOOKUP(Table29[[#This Row],[product_id]],products!A:A,products!B:B)</f>
        <v>Toilet Cleaner</v>
      </c>
      <c r="G4115" t="str">
        <f>_xlfn.XLOOKUP(B:B,products!A:A,products!C:C)</f>
        <v>Household Care</v>
      </c>
      <c r="H4115" t="str">
        <f>_xlfn.XLOOKUP(Table29[[#This Row],[product_id]],products!A:A,products!D:D)</f>
        <v>Gulati, Ram and Sarkar</v>
      </c>
      <c r="I4115" s="1">
        <f>_xlfn.XLOOKUP(Table29[[#This Row],[order_id]],orders!A:A,orders!C:C)</f>
        <v>45544.852083333331</v>
      </c>
      <c r="J4115" s="3">
        <f>_xlfn.XLOOKUP(Table29[[#This Row],[order_id]],orders!A:A,orders!B:B)</f>
        <v>87444738</v>
      </c>
      <c r="K4115" s="3" t="str">
        <f>_xlfn.XLOOKUP(Table29[[#This Row],[order_id]],orders!A:A,orders!E:E)</f>
        <v>Card</v>
      </c>
      <c r="L4115" s="3" t="str">
        <f>_xlfn.XLOOKUP(Table29[[#This Row],[customer id]],customers!A:A,customers!C:C)</f>
        <v>Inactive</v>
      </c>
    </row>
    <row r="4116" spans="1:12" x14ac:dyDescent="0.35">
      <c r="A4116" s="3">
        <v>3170417508</v>
      </c>
      <c r="B4116">
        <v>942001</v>
      </c>
      <c r="C4116">
        <v>3</v>
      </c>
      <c r="D4116" s="2">
        <v>671.55</v>
      </c>
      <c r="E4116" s="2">
        <f>Table29[[#This Row],[quantity]]*Table29[[#This Row],[unit_price]]</f>
        <v>2014.6499999999999</v>
      </c>
      <c r="F4116" t="str">
        <f>_xlfn.XLOOKUP(Table29[[#This Row],[product_id]],products!A:A,products!B:B)</f>
        <v>Cat Food</v>
      </c>
      <c r="G4116" t="str">
        <f>_xlfn.XLOOKUP(B:B,products!A:A,products!C:C)</f>
        <v>Pet Care</v>
      </c>
      <c r="H4116" t="str">
        <f>_xlfn.XLOOKUP(Table29[[#This Row],[product_id]],products!A:A,products!D:D)</f>
        <v>Acharya Ltd</v>
      </c>
      <c r="I4116" s="1">
        <f>_xlfn.XLOOKUP(Table29[[#This Row],[order_id]],orders!A:A,orders!C:C)</f>
        <v>45301.224999999999</v>
      </c>
      <c r="J4116" s="3">
        <f>_xlfn.XLOOKUP(Table29[[#This Row],[order_id]],orders!A:A,orders!B:B)</f>
        <v>85561151</v>
      </c>
      <c r="K4116" s="3" t="str">
        <f>_xlfn.XLOOKUP(Table29[[#This Row],[order_id]],orders!A:A,orders!E:E)</f>
        <v>Cash</v>
      </c>
      <c r="L4116" s="3" t="str">
        <f>_xlfn.XLOOKUP(Table29[[#This Row],[customer id]],customers!A:A,customers!C:C)</f>
        <v>Regular</v>
      </c>
    </row>
    <row r="4117" spans="1:12" x14ac:dyDescent="0.35">
      <c r="A4117" s="3">
        <v>805682701</v>
      </c>
      <c r="B4117">
        <v>57405</v>
      </c>
      <c r="C4117">
        <v>3</v>
      </c>
      <c r="D4117" s="2">
        <v>607.66999999999996</v>
      </c>
      <c r="E4117" s="2">
        <f>Table29[[#This Row],[quantity]]*Table29[[#This Row],[unit_price]]</f>
        <v>1823.0099999999998</v>
      </c>
      <c r="F4117" t="str">
        <f>_xlfn.XLOOKUP(Table29[[#This Row],[product_id]],products!A:A,products!B:B)</f>
        <v>Baby Food</v>
      </c>
      <c r="G4117" t="str">
        <f>_xlfn.XLOOKUP(B:B,products!A:A,products!C:C)</f>
        <v>Baby Care</v>
      </c>
      <c r="H4117" t="str">
        <f>_xlfn.XLOOKUP(Table29[[#This Row],[product_id]],products!A:A,products!D:D)</f>
        <v>Srinivas PLC</v>
      </c>
      <c r="I4117" s="1">
        <f>_xlfn.XLOOKUP(Table29[[#This Row],[order_id]],orders!A:A,orders!C:C)</f>
        <v>45137.945833333331</v>
      </c>
      <c r="J4117" s="3">
        <f>_xlfn.XLOOKUP(Table29[[#This Row],[order_id]],orders!A:A,orders!B:B)</f>
        <v>33481252</v>
      </c>
      <c r="K4117" s="3" t="str">
        <f>_xlfn.XLOOKUP(Table29[[#This Row],[order_id]],orders!A:A,orders!E:E)</f>
        <v>UPI</v>
      </c>
      <c r="L4117" s="3" t="str">
        <f>_xlfn.XLOOKUP(Table29[[#This Row],[customer id]],customers!A:A,customers!C:C)</f>
        <v>Premium</v>
      </c>
    </row>
    <row r="4118" spans="1:12" x14ac:dyDescent="0.35">
      <c r="A4118" s="3">
        <v>8960508625</v>
      </c>
      <c r="B4118">
        <v>970529</v>
      </c>
      <c r="C4118">
        <v>1</v>
      </c>
      <c r="D4118" s="2">
        <v>827.44</v>
      </c>
      <c r="E4118" s="2">
        <f>Table29[[#This Row],[quantity]]*Table29[[#This Row],[unit_price]]</f>
        <v>827.44</v>
      </c>
      <c r="F4118" t="str">
        <f>_xlfn.XLOOKUP(Table29[[#This Row],[product_id]],products!A:A,products!B:B)</f>
        <v>Diapers</v>
      </c>
      <c r="G4118" t="str">
        <f>_xlfn.XLOOKUP(B:B,products!A:A,products!C:C)</f>
        <v>Baby Care</v>
      </c>
      <c r="H4118" t="str">
        <f>_xlfn.XLOOKUP(Table29[[#This Row],[product_id]],products!A:A,products!D:D)</f>
        <v>Kurian, Patla and Sanghvi</v>
      </c>
      <c r="I4118" s="1">
        <f>_xlfn.XLOOKUP(Table29[[#This Row],[order_id]],orders!A:A,orders!C:C)</f>
        <v>45206.411805555559</v>
      </c>
      <c r="J4118" s="3">
        <f>_xlfn.XLOOKUP(Table29[[#This Row],[order_id]],orders!A:A,orders!B:B)</f>
        <v>20163931</v>
      </c>
      <c r="K4118" s="3" t="str">
        <f>_xlfn.XLOOKUP(Table29[[#This Row],[order_id]],orders!A:A,orders!E:E)</f>
        <v>Cash</v>
      </c>
      <c r="L4118" s="3" t="str">
        <f>_xlfn.XLOOKUP(Table29[[#This Row],[customer id]],customers!A:A,customers!C:C)</f>
        <v>Regular</v>
      </c>
    </row>
    <row r="4119" spans="1:12" x14ac:dyDescent="0.35">
      <c r="A4119" s="3">
        <v>5580397726</v>
      </c>
      <c r="B4119">
        <v>186168</v>
      </c>
      <c r="C4119">
        <v>1</v>
      </c>
      <c r="D4119" s="2">
        <v>878.8</v>
      </c>
      <c r="E4119" s="2">
        <f>Table29[[#This Row],[quantity]]*Table29[[#This Row],[unit_price]]</f>
        <v>878.8</v>
      </c>
      <c r="F4119" t="str">
        <f>_xlfn.XLOOKUP(Table29[[#This Row],[product_id]],products!A:A,products!B:B)</f>
        <v>Dog Food</v>
      </c>
      <c r="G4119" t="str">
        <f>_xlfn.XLOOKUP(B:B,products!A:A,products!C:C)</f>
        <v>Pet Care</v>
      </c>
      <c r="H4119" t="str">
        <f>_xlfn.XLOOKUP(Table29[[#This Row],[product_id]],products!A:A,products!D:D)</f>
        <v>Parekh, Lad and Kadakia</v>
      </c>
      <c r="I4119" s="1">
        <f>_xlfn.XLOOKUP(Table29[[#This Row],[order_id]],orders!A:A,orders!C:C)</f>
        <v>45098.200694444444</v>
      </c>
      <c r="J4119" s="3">
        <f>_xlfn.XLOOKUP(Table29[[#This Row],[order_id]],orders!A:A,orders!B:B)</f>
        <v>62243869</v>
      </c>
      <c r="K4119" s="3" t="str">
        <f>_xlfn.XLOOKUP(Table29[[#This Row],[order_id]],orders!A:A,orders!E:E)</f>
        <v>Cash</v>
      </c>
      <c r="L4119" s="3" t="str">
        <f>_xlfn.XLOOKUP(Table29[[#This Row],[customer id]],customers!A:A,customers!C:C)</f>
        <v>Premium</v>
      </c>
    </row>
    <row r="4120" spans="1:12" x14ac:dyDescent="0.35">
      <c r="A4120" s="3">
        <v>1506599381</v>
      </c>
      <c r="B4120">
        <v>491521</v>
      </c>
      <c r="C4120">
        <v>2</v>
      </c>
      <c r="D4120" s="2">
        <v>556.35</v>
      </c>
      <c r="E4120" s="2">
        <f>Table29[[#This Row],[quantity]]*Table29[[#This Row],[unit_price]]</f>
        <v>1112.7</v>
      </c>
      <c r="F4120" t="str">
        <f>_xlfn.XLOOKUP(Table29[[#This Row],[product_id]],products!A:A,products!B:B)</f>
        <v>Nuts</v>
      </c>
      <c r="G4120" t="str">
        <f>_xlfn.XLOOKUP(B:B,products!A:A,products!C:C)</f>
        <v>Snacks &amp; Munchies</v>
      </c>
      <c r="H4120" t="str">
        <f>_xlfn.XLOOKUP(Table29[[#This Row],[product_id]],products!A:A,products!D:D)</f>
        <v>Karpe Inc</v>
      </c>
      <c r="I4120" s="1">
        <f>_xlfn.XLOOKUP(Table29[[#This Row],[order_id]],orders!A:A,orders!C:C)</f>
        <v>45553.191666666666</v>
      </c>
      <c r="J4120" s="3">
        <f>_xlfn.XLOOKUP(Table29[[#This Row],[order_id]],orders!A:A,orders!B:B)</f>
        <v>77345018</v>
      </c>
      <c r="K4120" s="3" t="str">
        <f>_xlfn.XLOOKUP(Table29[[#This Row],[order_id]],orders!A:A,orders!E:E)</f>
        <v>Cash</v>
      </c>
      <c r="L4120" s="3" t="str">
        <f>_xlfn.XLOOKUP(Table29[[#This Row],[customer id]],customers!A:A,customers!C:C)</f>
        <v>Regular</v>
      </c>
    </row>
    <row r="4121" spans="1:12" x14ac:dyDescent="0.35">
      <c r="A4121" s="3">
        <v>8424478165</v>
      </c>
      <c r="B4121">
        <v>880510</v>
      </c>
      <c r="C4121">
        <v>1</v>
      </c>
      <c r="D4121" s="2">
        <v>951.43</v>
      </c>
      <c r="E4121" s="2">
        <f>Table29[[#This Row],[quantity]]*Table29[[#This Row],[unit_price]]</f>
        <v>951.43</v>
      </c>
      <c r="F4121" t="str">
        <f>_xlfn.XLOOKUP(Table29[[#This Row],[product_id]],products!A:A,products!B:B)</f>
        <v>Bread</v>
      </c>
      <c r="G4121" t="str">
        <f>_xlfn.XLOOKUP(B:B,products!A:A,products!C:C)</f>
        <v>Dairy &amp; Breakfast</v>
      </c>
      <c r="H4121" t="str">
        <f>_xlfn.XLOOKUP(Table29[[#This Row],[product_id]],products!A:A,products!D:D)</f>
        <v>Roy-Char</v>
      </c>
      <c r="I4121" s="1">
        <f>_xlfn.XLOOKUP(Table29[[#This Row],[order_id]],orders!A:A,orders!C:C)</f>
        <v>45037.765972222223</v>
      </c>
      <c r="J4121" s="3">
        <f>_xlfn.XLOOKUP(Table29[[#This Row],[order_id]],orders!A:A,orders!B:B)</f>
        <v>27416314</v>
      </c>
      <c r="K4121" s="3" t="str">
        <f>_xlfn.XLOOKUP(Table29[[#This Row],[order_id]],orders!A:A,orders!E:E)</f>
        <v>Cash</v>
      </c>
      <c r="L4121" s="3" t="str">
        <f>_xlfn.XLOOKUP(Table29[[#This Row],[customer id]],customers!A:A,customers!C:C)</f>
        <v>Inactive</v>
      </c>
    </row>
    <row r="4122" spans="1:12" x14ac:dyDescent="0.35">
      <c r="A4122" s="3">
        <v>6083333956</v>
      </c>
      <c r="B4122">
        <v>818522</v>
      </c>
      <c r="C4122">
        <v>1</v>
      </c>
      <c r="D4122" s="2">
        <v>96.09</v>
      </c>
      <c r="E4122" s="2">
        <f>Table29[[#This Row],[quantity]]*Table29[[#This Row],[unit_price]]</f>
        <v>96.09</v>
      </c>
      <c r="F4122" t="str">
        <f>_xlfn.XLOOKUP(Table29[[#This Row],[product_id]],products!A:A,products!B:B)</f>
        <v>Cheese</v>
      </c>
      <c r="G4122" t="str">
        <f>_xlfn.XLOOKUP(B:B,products!A:A,products!C:C)</f>
        <v>Dairy &amp; Breakfast</v>
      </c>
      <c r="H4122" t="str">
        <f>_xlfn.XLOOKUP(Table29[[#This Row],[product_id]],products!A:A,products!D:D)</f>
        <v>Hora-Roy</v>
      </c>
      <c r="I4122" s="1">
        <f>_xlfn.XLOOKUP(Table29[[#This Row],[order_id]],orders!A:A,orders!C:C)</f>
        <v>45012.279166666667</v>
      </c>
      <c r="J4122" s="3">
        <f>_xlfn.XLOOKUP(Table29[[#This Row],[order_id]],orders!A:A,orders!B:B)</f>
        <v>45028365</v>
      </c>
      <c r="K4122" s="3" t="str">
        <f>_xlfn.XLOOKUP(Table29[[#This Row],[order_id]],orders!A:A,orders!E:E)</f>
        <v>Wallet</v>
      </c>
      <c r="L4122" s="3" t="str">
        <f>_xlfn.XLOOKUP(Table29[[#This Row],[customer id]],customers!A:A,customers!C:C)</f>
        <v>Regular</v>
      </c>
    </row>
    <row r="4123" spans="1:12" x14ac:dyDescent="0.35">
      <c r="A4123" s="3">
        <v>9611327860</v>
      </c>
      <c r="B4123">
        <v>487931</v>
      </c>
      <c r="C4123">
        <v>2</v>
      </c>
      <c r="D4123" s="2">
        <v>709.08</v>
      </c>
      <c r="E4123" s="2">
        <f>Table29[[#This Row],[quantity]]*Table29[[#This Row],[unit_price]]</f>
        <v>1418.16</v>
      </c>
      <c r="F4123" t="str">
        <f>_xlfn.XLOOKUP(Table29[[#This Row],[product_id]],products!A:A,products!B:B)</f>
        <v>Sugar</v>
      </c>
      <c r="G4123" t="str">
        <f>_xlfn.XLOOKUP(B:B,products!A:A,products!C:C)</f>
        <v>Grocery &amp; Staples</v>
      </c>
      <c r="H4123" t="str">
        <f>_xlfn.XLOOKUP(Table29[[#This Row],[product_id]],products!A:A,products!D:D)</f>
        <v>Bahl, Jaggi and Nath</v>
      </c>
      <c r="I4123" s="1">
        <f>_xlfn.XLOOKUP(Table29[[#This Row],[order_id]],orders!A:A,orders!C:C)</f>
        <v>45389.736111111109</v>
      </c>
      <c r="J4123" s="3">
        <f>_xlfn.XLOOKUP(Table29[[#This Row],[order_id]],orders!A:A,orders!B:B)</f>
        <v>6335221</v>
      </c>
      <c r="K4123" s="3" t="str">
        <f>_xlfn.XLOOKUP(Table29[[#This Row],[order_id]],orders!A:A,orders!E:E)</f>
        <v>Cash</v>
      </c>
      <c r="L4123" s="3" t="str">
        <f>_xlfn.XLOOKUP(Table29[[#This Row],[customer id]],customers!A:A,customers!C:C)</f>
        <v>Premium</v>
      </c>
    </row>
    <row r="4124" spans="1:12" x14ac:dyDescent="0.35">
      <c r="A4124" s="3">
        <v>9539444766</v>
      </c>
      <c r="B4124">
        <v>63769</v>
      </c>
      <c r="C4124">
        <v>3</v>
      </c>
      <c r="D4124" s="2">
        <v>878.07</v>
      </c>
      <c r="E4124" s="2">
        <f>Table29[[#This Row],[quantity]]*Table29[[#This Row],[unit_price]]</f>
        <v>2634.21</v>
      </c>
      <c r="F4124" t="str">
        <f>_xlfn.XLOOKUP(Table29[[#This Row],[product_id]],products!A:A,products!B:B)</f>
        <v>Lotion</v>
      </c>
      <c r="G4124" t="str">
        <f>_xlfn.XLOOKUP(B:B,products!A:A,products!C:C)</f>
        <v>Personal Care</v>
      </c>
      <c r="H4124" t="str">
        <f>_xlfn.XLOOKUP(Table29[[#This Row],[product_id]],products!A:A,products!D:D)</f>
        <v>Dalal-Shan</v>
      </c>
      <c r="I4124" s="1">
        <f>_xlfn.XLOOKUP(Table29[[#This Row],[order_id]],orders!A:A,orders!C:C)</f>
        <v>45234.332638888889</v>
      </c>
      <c r="J4124" s="3">
        <f>_xlfn.XLOOKUP(Table29[[#This Row],[order_id]],orders!A:A,orders!B:B)</f>
        <v>97873848</v>
      </c>
      <c r="K4124" s="3" t="str">
        <f>_xlfn.XLOOKUP(Table29[[#This Row],[order_id]],orders!A:A,orders!E:E)</f>
        <v>Wallet</v>
      </c>
      <c r="L4124" s="3" t="str">
        <f>_xlfn.XLOOKUP(Table29[[#This Row],[customer id]],customers!A:A,customers!C:C)</f>
        <v>Regular</v>
      </c>
    </row>
    <row r="4125" spans="1:12" x14ac:dyDescent="0.35">
      <c r="A4125" s="3">
        <v>756168939</v>
      </c>
      <c r="B4125">
        <v>4452</v>
      </c>
      <c r="C4125">
        <v>1</v>
      </c>
      <c r="D4125" s="2">
        <v>169.88</v>
      </c>
      <c r="E4125" s="2">
        <f>Table29[[#This Row],[quantity]]*Table29[[#This Row],[unit_price]]</f>
        <v>169.88</v>
      </c>
      <c r="F4125" t="str">
        <f>_xlfn.XLOOKUP(Table29[[#This Row],[product_id]],products!A:A,products!B:B)</f>
        <v>Baby Wipes</v>
      </c>
      <c r="G4125" t="str">
        <f>_xlfn.XLOOKUP(B:B,products!A:A,products!C:C)</f>
        <v>Baby Care</v>
      </c>
      <c r="H4125" t="str">
        <f>_xlfn.XLOOKUP(Table29[[#This Row],[product_id]],products!A:A,products!D:D)</f>
        <v>Morar-Mistry</v>
      </c>
      <c r="I4125" s="1">
        <f>_xlfn.XLOOKUP(Table29[[#This Row],[order_id]],orders!A:A,orders!C:C)</f>
        <v>45478.772916666669</v>
      </c>
      <c r="J4125" s="3">
        <f>_xlfn.XLOOKUP(Table29[[#This Row],[order_id]],orders!A:A,orders!B:B)</f>
        <v>54923640</v>
      </c>
      <c r="K4125" s="3" t="str">
        <f>_xlfn.XLOOKUP(Table29[[#This Row],[order_id]],orders!A:A,orders!E:E)</f>
        <v>Cash</v>
      </c>
      <c r="L4125" s="3" t="str">
        <f>_xlfn.XLOOKUP(Table29[[#This Row],[customer id]],customers!A:A,customers!C:C)</f>
        <v>Inactive</v>
      </c>
    </row>
    <row r="4126" spans="1:12" x14ac:dyDescent="0.35">
      <c r="A4126" s="3">
        <v>7762624518</v>
      </c>
      <c r="B4126">
        <v>171602</v>
      </c>
      <c r="C4126">
        <v>1</v>
      </c>
      <c r="D4126" s="2">
        <v>883.44</v>
      </c>
      <c r="E4126" s="2">
        <f>Table29[[#This Row],[quantity]]*Table29[[#This Row],[unit_price]]</f>
        <v>883.44</v>
      </c>
      <c r="F4126" t="str">
        <f>_xlfn.XLOOKUP(Table29[[#This Row],[product_id]],products!A:A,products!B:B)</f>
        <v>Cola</v>
      </c>
      <c r="G4126" t="str">
        <f>_xlfn.XLOOKUP(B:B,products!A:A,products!C:C)</f>
        <v>Cold Drinks &amp; Juices</v>
      </c>
      <c r="H4126" t="str">
        <f>_xlfn.XLOOKUP(Table29[[#This Row],[product_id]],products!A:A,products!D:D)</f>
        <v>Pal-Sehgal</v>
      </c>
      <c r="I4126" s="1">
        <f>_xlfn.XLOOKUP(Table29[[#This Row],[order_id]],orders!A:A,orders!C:C)</f>
        <v>45530.888194444444</v>
      </c>
      <c r="J4126" s="3">
        <f>_xlfn.XLOOKUP(Table29[[#This Row],[order_id]],orders!A:A,orders!B:B)</f>
        <v>22738465</v>
      </c>
      <c r="K4126" s="3" t="str">
        <f>_xlfn.XLOOKUP(Table29[[#This Row],[order_id]],orders!A:A,orders!E:E)</f>
        <v>Card</v>
      </c>
      <c r="L4126" s="3" t="str">
        <f>_xlfn.XLOOKUP(Table29[[#This Row],[customer id]],customers!A:A,customers!C:C)</f>
        <v>Inactive</v>
      </c>
    </row>
    <row r="4127" spans="1:12" x14ac:dyDescent="0.35">
      <c r="A4127" s="3">
        <v>3681781563</v>
      </c>
      <c r="B4127">
        <v>112390</v>
      </c>
      <c r="C4127">
        <v>3</v>
      </c>
      <c r="D4127" s="2">
        <v>877.98</v>
      </c>
      <c r="E4127" s="2">
        <f>Table29[[#This Row],[quantity]]*Table29[[#This Row],[unit_price]]</f>
        <v>2633.94</v>
      </c>
      <c r="F4127" t="str">
        <f>_xlfn.XLOOKUP(Table29[[#This Row],[product_id]],products!A:A,products!B:B)</f>
        <v>Toothpaste</v>
      </c>
      <c r="G4127" t="str">
        <f>_xlfn.XLOOKUP(B:B,products!A:A,products!C:C)</f>
        <v>Personal Care</v>
      </c>
      <c r="H4127" t="str">
        <f>_xlfn.XLOOKUP(Table29[[#This Row],[product_id]],products!A:A,products!D:D)</f>
        <v>Kibe, Contractor and Randhawa</v>
      </c>
      <c r="I4127" s="1">
        <f>_xlfn.XLOOKUP(Table29[[#This Row],[order_id]],orders!A:A,orders!C:C)</f>
        <v>45248.432638888888</v>
      </c>
      <c r="J4127" s="3">
        <f>_xlfn.XLOOKUP(Table29[[#This Row],[order_id]],orders!A:A,orders!B:B)</f>
        <v>4940671</v>
      </c>
      <c r="K4127" s="3" t="str">
        <f>_xlfn.XLOOKUP(Table29[[#This Row],[order_id]],orders!A:A,orders!E:E)</f>
        <v>Wallet</v>
      </c>
      <c r="L4127" s="3" t="str">
        <f>_xlfn.XLOOKUP(Table29[[#This Row],[customer id]],customers!A:A,customers!C:C)</f>
        <v>Inactive</v>
      </c>
    </row>
    <row r="4128" spans="1:12" x14ac:dyDescent="0.35">
      <c r="A4128" s="3">
        <v>1571085226</v>
      </c>
      <c r="B4128">
        <v>991434</v>
      </c>
      <c r="C4128">
        <v>3</v>
      </c>
      <c r="D4128" s="2">
        <v>237.62</v>
      </c>
      <c r="E4128" s="2">
        <f>Table29[[#This Row],[quantity]]*Table29[[#This Row],[unit_price]]</f>
        <v>712.86</v>
      </c>
      <c r="F4128" t="str">
        <f>_xlfn.XLOOKUP(Table29[[#This Row],[product_id]],products!A:A,products!B:B)</f>
        <v>Cookies</v>
      </c>
      <c r="G4128" t="str">
        <f>_xlfn.XLOOKUP(B:B,products!A:A,products!C:C)</f>
        <v>Snacks &amp; Munchies</v>
      </c>
      <c r="H4128" t="str">
        <f>_xlfn.XLOOKUP(Table29[[#This Row],[product_id]],products!A:A,products!D:D)</f>
        <v>Mital-Oza</v>
      </c>
      <c r="I4128" s="1">
        <f>_xlfn.XLOOKUP(Table29[[#This Row],[order_id]],orders!A:A,orders!C:C)</f>
        <v>45389.024305555555</v>
      </c>
      <c r="J4128" s="3">
        <f>_xlfn.XLOOKUP(Table29[[#This Row],[order_id]],orders!A:A,orders!B:B)</f>
        <v>78961097</v>
      </c>
      <c r="K4128" s="3" t="str">
        <f>_xlfn.XLOOKUP(Table29[[#This Row],[order_id]],orders!A:A,orders!E:E)</f>
        <v>Cash</v>
      </c>
      <c r="L4128" s="3" t="str">
        <f>_xlfn.XLOOKUP(Table29[[#This Row],[customer id]],customers!A:A,customers!C:C)</f>
        <v>Inactive</v>
      </c>
    </row>
    <row r="4129" spans="1:12" x14ac:dyDescent="0.35">
      <c r="A4129" s="3">
        <v>4244306883</v>
      </c>
      <c r="B4129">
        <v>604184</v>
      </c>
      <c r="C4129">
        <v>3</v>
      </c>
      <c r="D4129" s="2">
        <v>397.55</v>
      </c>
      <c r="E4129" s="2">
        <f>Table29[[#This Row],[quantity]]*Table29[[#This Row],[unit_price]]</f>
        <v>1192.6500000000001</v>
      </c>
      <c r="F4129" t="str">
        <f>_xlfn.XLOOKUP(Table29[[#This Row],[product_id]],products!A:A,products!B:B)</f>
        <v>Toilet Cleaner</v>
      </c>
      <c r="G4129" t="str">
        <f>_xlfn.XLOOKUP(B:B,products!A:A,products!C:C)</f>
        <v>Household Care</v>
      </c>
      <c r="H4129" t="str">
        <f>_xlfn.XLOOKUP(Table29[[#This Row],[product_id]],products!A:A,products!D:D)</f>
        <v>Gaba, Sodhi and Choudhary</v>
      </c>
      <c r="I4129" s="1">
        <f>_xlfn.XLOOKUP(Table29[[#This Row],[order_id]],orders!A:A,orders!C:C)</f>
        <v>45354.434027777781</v>
      </c>
      <c r="J4129" s="3">
        <f>_xlfn.XLOOKUP(Table29[[#This Row],[order_id]],orders!A:A,orders!B:B)</f>
        <v>2584499</v>
      </c>
      <c r="K4129" s="3" t="str">
        <f>_xlfn.XLOOKUP(Table29[[#This Row],[order_id]],orders!A:A,orders!E:E)</f>
        <v>Card</v>
      </c>
      <c r="L4129" s="3" t="str">
        <f>_xlfn.XLOOKUP(Table29[[#This Row],[customer id]],customers!A:A,customers!C:C)</f>
        <v>Regular</v>
      </c>
    </row>
    <row r="4130" spans="1:12" x14ac:dyDescent="0.35">
      <c r="A4130" s="3">
        <v>7333141591</v>
      </c>
      <c r="B4130">
        <v>876139</v>
      </c>
      <c r="C4130">
        <v>3</v>
      </c>
      <c r="D4130" s="2">
        <v>415.75</v>
      </c>
      <c r="E4130" s="2">
        <f>Table29[[#This Row],[quantity]]*Table29[[#This Row],[unit_price]]</f>
        <v>1247.25</v>
      </c>
      <c r="F4130" t="str">
        <f>_xlfn.XLOOKUP(Table29[[#This Row],[product_id]],products!A:A,products!B:B)</f>
        <v>Pulses</v>
      </c>
      <c r="G4130" t="str">
        <f>_xlfn.XLOOKUP(B:B,products!A:A,products!C:C)</f>
        <v>Grocery &amp; Staples</v>
      </c>
      <c r="H4130" t="str">
        <f>_xlfn.XLOOKUP(Table29[[#This Row],[product_id]],products!A:A,products!D:D)</f>
        <v>Cherian-Dara</v>
      </c>
      <c r="I4130" s="1">
        <f>_xlfn.XLOOKUP(Table29[[#This Row],[order_id]],orders!A:A,orders!C:C)</f>
        <v>45366.699305555558</v>
      </c>
      <c r="J4130" s="3">
        <f>_xlfn.XLOOKUP(Table29[[#This Row],[order_id]],orders!A:A,orders!B:B)</f>
        <v>69415494</v>
      </c>
      <c r="K4130" s="3" t="str">
        <f>_xlfn.XLOOKUP(Table29[[#This Row],[order_id]],orders!A:A,orders!E:E)</f>
        <v>Wallet</v>
      </c>
      <c r="L4130" s="3" t="str">
        <f>_xlfn.XLOOKUP(Table29[[#This Row],[customer id]],customers!A:A,customers!C:C)</f>
        <v>New</v>
      </c>
    </row>
    <row r="4131" spans="1:12" x14ac:dyDescent="0.35">
      <c r="A4131" s="3">
        <v>1199945706</v>
      </c>
      <c r="B4131">
        <v>970529</v>
      </c>
      <c r="C4131">
        <v>1</v>
      </c>
      <c r="D4131" s="2">
        <v>827.44</v>
      </c>
      <c r="E4131" s="2">
        <f>Table29[[#This Row],[quantity]]*Table29[[#This Row],[unit_price]]</f>
        <v>827.44</v>
      </c>
      <c r="F4131" t="str">
        <f>_xlfn.XLOOKUP(Table29[[#This Row],[product_id]],products!A:A,products!B:B)</f>
        <v>Diapers</v>
      </c>
      <c r="G4131" t="str">
        <f>_xlfn.XLOOKUP(B:B,products!A:A,products!C:C)</f>
        <v>Baby Care</v>
      </c>
      <c r="H4131" t="str">
        <f>_xlfn.XLOOKUP(Table29[[#This Row],[product_id]],products!A:A,products!D:D)</f>
        <v>Kurian, Patla and Sanghvi</v>
      </c>
      <c r="I4131" s="1">
        <f>_xlfn.XLOOKUP(Table29[[#This Row],[order_id]],orders!A:A,orders!C:C)</f>
        <v>45299.813194444447</v>
      </c>
      <c r="J4131" s="3">
        <f>_xlfn.XLOOKUP(Table29[[#This Row],[order_id]],orders!A:A,orders!B:B)</f>
        <v>70867736</v>
      </c>
      <c r="K4131" s="3" t="str">
        <f>_xlfn.XLOOKUP(Table29[[#This Row],[order_id]],orders!A:A,orders!E:E)</f>
        <v>UPI</v>
      </c>
      <c r="L4131" s="3" t="str">
        <f>_xlfn.XLOOKUP(Table29[[#This Row],[customer id]],customers!A:A,customers!C:C)</f>
        <v>Premium</v>
      </c>
    </row>
    <row r="4132" spans="1:12" x14ac:dyDescent="0.35">
      <c r="A4132" s="3">
        <v>5895644119</v>
      </c>
      <c r="B4132">
        <v>382511</v>
      </c>
      <c r="C4132">
        <v>2</v>
      </c>
      <c r="D4132" s="2">
        <v>702.54</v>
      </c>
      <c r="E4132" s="2">
        <f>Table29[[#This Row],[quantity]]*Table29[[#This Row],[unit_price]]</f>
        <v>1405.08</v>
      </c>
      <c r="F4132" t="str">
        <f>_xlfn.XLOOKUP(Table29[[#This Row],[product_id]],products!A:A,products!B:B)</f>
        <v>Butter</v>
      </c>
      <c r="G4132" t="str">
        <f>_xlfn.XLOOKUP(B:B,products!A:A,products!C:C)</f>
        <v>Dairy &amp; Breakfast</v>
      </c>
      <c r="H4132" t="str">
        <f>_xlfn.XLOOKUP(Table29[[#This Row],[product_id]],products!A:A,products!D:D)</f>
        <v>Bora-Thakkar</v>
      </c>
      <c r="I4132" s="1">
        <f>_xlfn.XLOOKUP(Table29[[#This Row],[order_id]],orders!A:A,orders!C:C)</f>
        <v>45088.591666666667</v>
      </c>
      <c r="J4132" s="3">
        <f>_xlfn.XLOOKUP(Table29[[#This Row],[order_id]],orders!A:A,orders!B:B)</f>
        <v>1603358</v>
      </c>
      <c r="K4132" s="3" t="str">
        <f>_xlfn.XLOOKUP(Table29[[#This Row],[order_id]],orders!A:A,orders!E:E)</f>
        <v>Wallet</v>
      </c>
      <c r="L4132" s="3" t="str">
        <f>_xlfn.XLOOKUP(Table29[[#This Row],[customer id]],customers!A:A,customers!C:C)</f>
        <v>Inactive</v>
      </c>
    </row>
    <row r="4133" spans="1:12" x14ac:dyDescent="0.35">
      <c r="A4133" s="3">
        <v>7112919210</v>
      </c>
      <c r="B4133">
        <v>6405</v>
      </c>
      <c r="C4133">
        <v>1</v>
      </c>
      <c r="D4133" s="2">
        <v>236.51</v>
      </c>
      <c r="E4133" s="2">
        <f>Table29[[#This Row],[quantity]]*Table29[[#This Row],[unit_price]]</f>
        <v>236.51</v>
      </c>
      <c r="F4133" t="str">
        <f>_xlfn.XLOOKUP(Table29[[#This Row],[product_id]],products!A:A,products!B:B)</f>
        <v>Baby Food</v>
      </c>
      <c r="G4133" t="str">
        <f>_xlfn.XLOOKUP(B:B,products!A:A,products!C:C)</f>
        <v>Baby Care</v>
      </c>
      <c r="H4133" t="str">
        <f>_xlfn.XLOOKUP(Table29[[#This Row],[product_id]],products!A:A,products!D:D)</f>
        <v>Kashyap-Reddy</v>
      </c>
      <c r="I4133" s="1">
        <f>_xlfn.XLOOKUP(Table29[[#This Row],[order_id]],orders!A:A,orders!C:C)</f>
        <v>45323.915972222225</v>
      </c>
      <c r="J4133" s="3">
        <f>_xlfn.XLOOKUP(Table29[[#This Row],[order_id]],orders!A:A,orders!B:B)</f>
        <v>55693909</v>
      </c>
      <c r="K4133" s="3" t="str">
        <f>_xlfn.XLOOKUP(Table29[[#This Row],[order_id]],orders!A:A,orders!E:E)</f>
        <v>Card</v>
      </c>
      <c r="L4133" s="3" t="str">
        <f>_xlfn.XLOOKUP(Table29[[#This Row],[customer id]],customers!A:A,customers!C:C)</f>
        <v>Premium</v>
      </c>
    </row>
    <row r="4134" spans="1:12" x14ac:dyDescent="0.35">
      <c r="A4134" s="3">
        <v>8315937318</v>
      </c>
      <c r="B4134">
        <v>962054</v>
      </c>
      <c r="C4134">
        <v>1</v>
      </c>
      <c r="D4134" s="2">
        <v>16.86</v>
      </c>
      <c r="E4134" s="2">
        <f>Table29[[#This Row],[quantity]]*Table29[[#This Row],[unit_price]]</f>
        <v>16.86</v>
      </c>
      <c r="F4134" t="str">
        <f>_xlfn.XLOOKUP(Table29[[#This Row],[product_id]],products!A:A,products!B:B)</f>
        <v>Orange Juice</v>
      </c>
      <c r="G4134" t="str">
        <f>_xlfn.XLOOKUP(B:B,products!A:A,products!C:C)</f>
        <v>Cold Drinks &amp; Juices</v>
      </c>
      <c r="H4134" t="str">
        <f>_xlfn.XLOOKUP(Table29[[#This Row],[product_id]],products!A:A,products!D:D)</f>
        <v>Toor-Nagar</v>
      </c>
      <c r="I4134" s="1">
        <f>_xlfn.XLOOKUP(Table29[[#This Row],[order_id]],orders!A:A,orders!C:C)</f>
        <v>45420.731944444444</v>
      </c>
      <c r="J4134" s="3">
        <f>_xlfn.XLOOKUP(Table29[[#This Row],[order_id]],orders!A:A,orders!B:B)</f>
        <v>64497538</v>
      </c>
      <c r="K4134" s="3" t="str">
        <f>_xlfn.XLOOKUP(Table29[[#This Row],[order_id]],orders!A:A,orders!E:E)</f>
        <v>Card</v>
      </c>
      <c r="L4134" s="3" t="str">
        <f>_xlfn.XLOOKUP(Table29[[#This Row],[customer id]],customers!A:A,customers!C:C)</f>
        <v>Premium</v>
      </c>
    </row>
    <row r="4135" spans="1:12" x14ac:dyDescent="0.35">
      <c r="A4135" s="3">
        <v>5331800057</v>
      </c>
      <c r="B4135">
        <v>990993</v>
      </c>
      <c r="C4135">
        <v>3</v>
      </c>
      <c r="D4135" s="2">
        <v>263.7</v>
      </c>
      <c r="E4135" s="2">
        <f>Table29[[#This Row],[quantity]]*Table29[[#This Row],[unit_price]]</f>
        <v>791.09999999999991</v>
      </c>
      <c r="F4135" t="str">
        <f>_xlfn.XLOOKUP(Table29[[#This Row],[product_id]],products!A:A,products!B:B)</f>
        <v>Chocolates</v>
      </c>
      <c r="G4135" t="str">
        <f>_xlfn.XLOOKUP(B:B,products!A:A,products!C:C)</f>
        <v>Snacks &amp; Munchies</v>
      </c>
      <c r="H4135" t="str">
        <f>_xlfn.XLOOKUP(Table29[[#This Row],[product_id]],products!A:A,products!D:D)</f>
        <v>Guha-Subramaniam</v>
      </c>
      <c r="I4135" s="1">
        <f>_xlfn.XLOOKUP(Table29[[#This Row],[order_id]],orders!A:A,orders!C:C)</f>
        <v>45014.056250000001</v>
      </c>
      <c r="J4135" s="3">
        <f>_xlfn.XLOOKUP(Table29[[#This Row],[order_id]],orders!A:A,orders!B:B)</f>
        <v>65488134</v>
      </c>
      <c r="K4135" s="3" t="str">
        <f>_xlfn.XLOOKUP(Table29[[#This Row],[order_id]],orders!A:A,orders!E:E)</f>
        <v>Wallet</v>
      </c>
      <c r="L4135" s="3" t="str">
        <f>_xlfn.XLOOKUP(Table29[[#This Row],[customer id]],customers!A:A,customers!C:C)</f>
        <v>New</v>
      </c>
    </row>
    <row r="4136" spans="1:12" x14ac:dyDescent="0.35">
      <c r="A4136" s="3">
        <v>5989265505</v>
      </c>
      <c r="B4136">
        <v>228286</v>
      </c>
      <c r="C4136">
        <v>2</v>
      </c>
      <c r="D4136" s="2">
        <v>179.08</v>
      </c>
      <c r="E4136" s="2">
        <f>Table29[[#This Row],[quantity]]*Table29[[#This Row],[unit_price]]</f>
        <v>358.16</v>
      </c>
      <c r="F4136" t="str">
        <f>_xlfn.XLOOKUP(Table29[[#This Row],[product_id]],products!A:A,products!B:B)</f>
        <v>Cola</v>
      </c>
      <c r="G4136" t="str">
        <f>_xlfn.XLOOKUP(B:B,products!A:A,products!C:C)</f>
        <v>Cold Drinks &amp; Juices</v>
      </c>
      <c r="H4136" t="str">
        <f>_xlfn.XLOOKUP(Table29[[#This Row],[product_id]],products!A:A,products!D:D)</f>
        <v>Bhattacharyya PLC</v>
      </c>
      <c r="I4136" s="1">
        <f>_xlfn.XLOOKUP(Table29[[#This Row],[order_id]],orders!A:A,orders!C:C)</f>
        <v>45366.174305555556</v>
      </c>
      <c r="J4136" s="3">
        <f>_xlfn.XLOOKUP(Table29[[#This Row],[order_id]],orders!A:A,orders!B:B)</f>
        <v>62742797</v>
      </c>
      <c r="K4136" s="3" t="str">
        <f>_xlfn.XLOOKUP(Table29[[#This Row],[order_id]],orders!A:A,orders!E:E)</f>
        <v>Card</v>
      </c>
      <c r="L4136" s="3" t="str">
        <f>_xlfn.XLOOKUP(Table29[[#This Row],[customer id]],customers!A:A,customers!C:C)</f>
        <v>Premium</v>
      </c>
    </row>
    <row r="4137" spans="1:12" x14ac:dyDescent="0.35">
      <c r="A4137" s="3">
        <v>7906361274</v>
      </c>
      <c r="B4137">
        <v>33955</v>
      </c>
      <c r="C4137">
        <v>3</v>
      </c>
      <c r="D4137" s="2">
        <v>186.08</v>
      </c>
      <c r="E4137" s="2">
        <f>Table29[[#This Row],[quantity]]*Table29[[#This Row],[unit_price]]</f>
        <v>558.24</v>
      </c>
      <c r="F4137" t="str">
        <f>_xlfn.XLOOKUP(Table29[[#This Row],[product_id]],products!A:A,products!B:B)</f>
        <v>Frozen Pizza</v>
      </c>
      <c r="G4137" t="str">
        <f>_xlfn.XLOOKUP(B:B,products!A:A,products!C:C)</f>
        <v>Instant &amp; Frozen Food</v>
      </c>
      <c r="H4137" t="str">
        <f>_xlfn.XLOOKUP(Table29[[#This Row],[product_id]],products!A:A,products!D:D)</f>
        <v>Baral Group</v>
      </c>
      <c r="I4137" s="1">
        <f>_xlfn.XLOOKUP(Table29[[#This Row],[order_id]],orders!A:A,orders!C:C)</f>
        <v>45172.772222222222</v>
      </c>
      <c r="J4137" s="3">
        <f>_xlfn.XLOOKUP(Table29[[#This Row],[order_id]],orders!A:A,orders!B:B)</f>
        <v>96795047</v>
      </c>
      <c r="K4137" s="3" t="str">
        <f>_xlfn.XLOOKUP(Table29[[#This Row],[order_id]],orders!A:A,orders!E:E)</f>
        <v>Cash</v>
      </c>
      <c r="L4137" s="3" t="str">
        <f>_xlfn.XLOOKUP(Table29[[#This Row],[customer id]],customers!A:A,customers!C:C)</f>
        <v>New</v>
      </c>
    </row>
    <row r="4138" spans="1:12" x14ac:dyDescent="0.35">
      <c r="A4138" s="3">
        <v>6312476146</v>
      </c>
      <c r="B4138">
        <v>433521</v>
      </c>
      <c r="C4138">
        <v>1</v>
      </c>
      <c r="D4138" s="2">
        <v>321.33</v>
      </c>
      <c r="E4138" s="2">
        <f>Table29[[#This Row],[quantity]]*Table29[[#This Row],[unit_price]]</f>
        <v>321.33</v>
      </c>
      <c r="F4138" t="str">
        <f>_xlfn.XLOOKUP(Table29[[#This Row],[product_id]],products!A:A,products!B:B)</f>
        <v>Diapers</v>
      </c>
      <c r="G4138" t="str">
        <f>_xlfn.XLOOKUP(B:B,products!A:A,products!C:C)</f>
        <v>Baby Care</v>
      </c>
      <c r="H4138" t="str">
        <f>_xlfn.XLOOKUP(Table29[[#This Row],[product_id]],products!A:A,products!D:D)</f>
        <v>Mahal Group</v>
      </c>
      <c r="I4138" s="1">
        <f>_xlfn.XLOOKUP(Table29[[#This Row],[order_id]],orders!A:A,orders!C:C)</f>
        <v>45318.822222222225</v>
      </c>
      <c r="J4138" s="3">
        <f>_xlfn.XLOOKUP(Table29[[#This Row],[order_id]],orders!A:A,orders!B:B)</f>
        <v>35988028</v>
      </c>
      <c r="K4138" s="3" t="str">
        <f>_xlfn.XLOOKUP(Table29[[#This Row],[order_id]],orders!A:A,orders!E:E)</f>
        <v>Card</v>
      </c>
      <c r="L4138" s="3" t="str">
        <f>_xlfn.XLOOKUP(Table29[[#This Row],[customer id]],customers!A:A,customers!C:C)</f>
        <v>Premium</v>
      </c>
    </row>
    <row r="4139" spans="1:12" x14ac:dyDescent="0.35">
      <c r="A4139" s="3">
        <v>9436272631</v>
      </c>
      <c r="B4139">
        <v>613942</v>
      </c>
      <c r="C4139">
        <v>3</v>
      </c>
      <c r="D4139" s="2">
        <v>545</v>
      </c>
      <c r="E4139" s="2">
        <f>Table29[[#This Row],[quantity]]*Table29[[#This Row],[unit_price]]</f>
        <v>1635</v>
      </c>
      <c r="F4139" t="str">
        <f>_xlfn.XLOOKUP(Table29[[#This Row],[product_id]],products!A:A,products!B:B)</f>
        <v>Pet Treats</v>
      </c>
      <c r="G4139" t="str">
        <f>_xlfn.XLOOKUP(B:B,products!A:A,products!C:C)</f>
        <v>Pet Care</v>
      </c>
      <c r="H4139" t="str">
        <f>_xlfn.XLOOKUP(Table29[[#This Row],[product_id]],products!A:A,products!D:D)</f>
        <v>Dyal, Saraf and Goel</v>
      </c>
      <c r="I4139" s="1">
        <f>_xlfn.XLOOKUP(Table29[[#This Row],[order_id]],orders!A:A,orders!C:C)</f>
        <v>45430.112500000003</v>
      </c>
      <c r="J4139" s="3">
        <f>_xlfn.XLOOKUP(Table29[[#This Row],[order_id]],orders!A:A,orders!B:B)</f>
        <v>44410149</v>
      </c>
      <c r="K4139" s="3" t="str">
        <f>_xlfn.XLOOKUP(Table29[[#This Row],[order_id]],orders!A:A,orders!E:E)</f>
        <v>Wallet</v>
      </c>
      <c r="L4139" s="3" t="str">
        <f>_xlfn.XLOOKUP(Table29[[#This Row],[customer id]],customers!A:A,customers!C:C)</f>
        <v>New</v>
      </c>
    </row>
    <row r="4140" spans="1:12" x14ac:dyDescent="0.35">
      <c r="A4140" s="3">
        <v>8289791792</v>
      </c>
      <c r="B4140">
        <v>552883</v>
      </c>
      <c r="C4140">
        <v>2</v>
      </c>
      <c r="D4140" s="2">
        <v>888.16</v>
      </c>
      <c r="E4140" s="2">
        <f>Table29[[#This Row],[quantity]]*Table29[[#This Row],[unit_price]]</f>
        <v>1776.32</v>
      </c>
      <c r="F4140" t="str">
        <f>_xlfn.XLOOKUP(Table29[[#This Row],[product_id]],products!A:A,products!B:B)</f>
        <v>Potatoes</v>
      </c>
      <c r="G4140" t="str">
        <f>_xlfn.XLOOKUP(B:B,products!A:A,products!C:C)</f>
        <v>Fruits &amp; Vegetables</v>
      </c>
      <c r="H4140" t="str">
        <f>_xlfn.XLOOKUP(Table29[[#This Row],[product_id]],products!A:A,products!D:D)</f>
        <v>Balan, Patel and Mall</v>
      </c>
      <c r="I4140" s="1">
        <f>_xlfn.XLOOKUP(Table29[[#This Row],[order_id]],orders!A:A,orders!C:C)</f>
        <v>45317.614583333336</v>
      </c>
      <c r="J4140" s="3">
        <f>_xlfn.XLOOKUP(Table29[[#This Row],[order_id]],orders!A:A,orders!B:B)</f>
        <v>61516967</v>
      </c>
      <c r="K4140" s="3" t="str">
        <f>_xlfn.XLOOKUP(Table29[[#This Row],[order_id]],orders!A:A,orders!E:E)</f>
        <v>Card</v>
      </c>
      <c r="L4140" s="3" t="str">
        <f>_xlfn.XLOOKUP(Table29[[#This Row],[customer id]],customers!A:A,customers!C:C)</f>
        <v>Regular</v>
      </c>
    </row>
    <row r="4141" spans="1:12" x14ac:dyDescent="0.35">
      <c r="A4141" s="3">
        <v>7659532788</v>
      </c>
      <c r="B4141">
        <v>451812</v>
      </c>
      <c r="C4141">
        <v>2</v>
      </c>
      <c r="D4141" s="2">
        <v>530.85</v>
      </c>
      <c r="E4141" s="2">
        <f>Table29[[#This Row],[quantity]]*Table29[[#This Row],[unit_price]]</f>
        <v>1061.7</v>
      </c>
      <c r="F4141" t="str">
        <f>_xlfn.XLOOKUP(Table29[[#This Row],[product_id]],products!A:A,products!B:B)</f>
        <v>Pain Reliever</v>
      </c>
      <c r="G4141" t="str">
        <f>_xlfn.XLOOKUP(B:B,products!A:A,products!C:C)</f>
        <v>Pharmacy</v>
      </c>
      <c r="H4141" t="str">
        <f>_xlfn.XLOOKUP(Table29[[#This Row],[product_id]],products!A:A,products!D:D)</f>
        <v>Batra, Sant and Mandal</v>
      </c>
      <c r="I4141" s="1">
        <f>_xlfn.XLOOKUP(Table29[[#This Row],[order_id]],orders!A:A,orders!C:C)</f>
        <v>45323.874305555553</v>
      </c>
      <c r="J4141" s="3">
        <f>_xlfn.XLOOKUP(Table29[[#This Row],[order_id]],orders!A:A,orders!B:B)</f>
        <v>22112867</v>
      </c>
      <c r="K4141" s="3" t="str">
        <f>_xlfn.XLOOKUP(Table29[[#This Row],[order_id]],orders!A:A,orders!E:E)</f>
        <v>Card</v>
      </c>
      <c r="L4141" s="3" t="str">
        <f>_xlfn.XLOOKUP(Table29[[#This Row],[customer id]],customers!A:A,customers!C:C)</f>
        <v>Regular</v>
      </c>
    </row>
    <row r="4142" spans="1:12" x14ac:dyDescent="0.35">
      <c r="A4142" s="3">
        <v>1498157233</v>
      </c>
      <c r="B4142">
        <v>673058</v>
      </c>
      <c r="C4142">
        <v>2</v>
      </c>
      <c r="D4142" s="2">
        <v>765.76</v>
      </c>
      <c r="E4142" s="2">
        <f>Table29[[#This Row],[quantity]]*Table29[[#This Row],[unit_price]]</f>
        <v>1531.52</v>
      </c>
      <c r="F4142" t="str">
        <f>_xlfn.XLOOKUP(Table29[[#This Row],[product_id]],products!A:A,products!B:B)</f>
        <v>Cough Syrup</v>
      </c>
      <c r="G4142" t="str">
        <f>_xlfn.XLOOKUP(B:B,products!A:A,products!C:C)</f>
        <v>Pharmacy</v>
      </c>
      <c r="H4142" t="str">
        <f>_xlfn.XLOOKUP(Table29[[#This Row],[product_id]],products!A:A,products!D:D)</f>
        <v>Balan-Madan</v>
      </c>
      <c r="I4142" s="1">
        <f>_xlfn.XLOOKUP(Table29[[#This Row],[order_id]],orders!A:A,orders!C:C)</f>
        <v>45330.26666666667</v>
      </c>
      <c r="J4142" s="3">
        <f>_xlfn.XLOOKUP(Table29[[#This Row],[order_id]],orders!A:A,orders!B:B)</f>
        <v>19180962</v>
      </c>
      <c r="K4142" s="3" t="str">
        <f>_xlfn.XLOOKUP(Table29[[#This Row],[order_id]],orders!A:A,orders!E:E)</f>
        <v>Card</v>
      </c>
      <c r="L4142" s="3" t="str">
        <f>_xlfn.XLOOKUP(Table29[[#This Row],[customer id]],customers!A:A,customers!C:C)</f>
        <v>Inactive</v>
      </c>
    </row>
    <row r="4143" spans="1:12" x14ac:dyDescent="0.35">
      <c r="A4143" s="3">
        <v>8560951754</v>
      </c>
      <c r="B4143">
        <v>942001</v>
      </c>
      <c r="C4143">
        <v>3</v>
      </c>
      <c r="D4143" s="2">
        <v>671.55</v>
      </c>
      <c r="E4143" s="2">
        <f>Table29[[#This Row],[quantity]]*Table29[[#This Row],[unit_price]]</f>
        <v>2014.6499999999999</v>
      </c>
      <c r="F4143" t="str">
        <f>_xlfn.XLOOKUP(Table29[[#This Row],[product_id]],products!A:A,products!B:B)</f>
        <v>Cat Food</v>
      </c>
      <c r="G4143" t="str">
        <f>_xlfn.XLOOKUP(B:B,products!A:A,products!C:C)</f>
        <v>Pet Care</v>
      </c>
      <c r="H4143" t="str">
        <f>_xlfn.XLOOKUP(Table29[[#This Row],[product_id]],products!A:A,products!D:D)</f>
        <v>Acharya Ltd</v>
      </c>
      <c r="I4143" s="1">
        <f>_xlfn.XLOOKUP(Table29[[#This Row],[order_id]],orders!A:A,orders!C:C)</f>
        <v>45063.759027777778</v>
      </c>
      <c r="J4143" s="3">
        <f>_xlfn.XLOOKUP(Table29[[#This Row],[order_id]],orders!A:A,orders!B:B)</f>
        <v>954629</v>
      </c>
      <c r="K4143" s="3" t="str">
        <f>_xlfn.XLOOKUP(Table29[[#This Row],[order_id]],orders!A:A,orders!E:E)</f>
        <v>Card</v>
      </c>
      <c r="L4143" s="3" t="str">
        <f>_xlfn.XLOOKUP(Table29[[#This Row],[customer id]],customers!A:A,customers!C:C)</f>
        <v>New</v>
      </c>
    </row>
    <row r="4144" spans="1:12" x14ac:dyDescent="0.35">
      <c r="A4144" s="3">
        <v>8764192824</v>
      </c>
      <c r="B4144">
        <v>673058</v>
      </c>
      <c r="C4144">
        <v>2</v>
      </c>
      <c r="D4144" s="2">
        <v>765.76</v>
      </c>
      <c r="E4144" s="2">
        <f>Table29[[#This Row],[quantity]]*Table29[[#This Row],[unit_price]]</f>
        <v>1531.52</v>
      </c>
      <c r="F4144" t="str">
        <f>_xlfn.XLOOKUP(Table29[[#This Row],[product_id]],products!A:A,products!B:B)</f>
        <v>Cough Syrup</v>
      </c>
      <c r="G4144" t="str">
        <f>_xlfn.XLOOKUP(B:B,products!A:A,products!C:C)</f>
        <v>Pharmacy</v>
      </c>
      <c r="H4144" t="str">
        <f>_xlfn.XLOOKUP(Table29[[#This Row],[product_id]],products!A:A,products!D:D)</f>
        <v>Balan-Madan</v>
      </c>
      <c r="I4144" s="1">
        <f>_xlfn.XLOOKUP(Table29[[#This Row],[order_id]],orders!A:A,orders!C:C)</f>
        <v>45131.367361111108</v>
      </c>
      <c r="J4144" s="3">
        <f>_xlfn.XLOOKUP(Table29[[#This Row],[order_id]],orders!A:A,orders!B:B)</f>
        <v>64823226</v>
      </c>
      <c r="K4144" s="3" t="str">
        <f>_xlfn.XLOOKUP(Table29[[#This Row],[order_id]],orders!A:A,orders!E:E)</f>
        <v>Wallet</v>
      </c>
      <c r="L4144" s="3" t="str">
        <f>_xlfn.XLOOKUP(Table29[[#This Row],[customer id]],customers!A:A,customers!C:C)</f>
        <v>Premium</v>
      </c>
    </row>
    <row r="4145" spans="1:12" x14ac:dyDescent="0.35">
      <c r="A4145" s="3">
        <v>1900542981</v>
      </c>
      <c r="B4145">
        <v>704868</v>
      </c>
      <c r="C4145">
        <v>1</v>
      </c>
      <c r="D4145" s="2">
        <v>193.46</v>
      </c>
      <c r="E4145" s="2">
        <f>Table29[[#This Row],[quantity]]*Table29[[#This Row],[unit_price]]</f>
        <v>193.46</v>
      </c>
      <c r="F4145" t="str">
        <f>_xlfn.XLOOKUP(Table29[[#This Row],[product_id]],products!A:A,products!B:B)</f>
        <v>Detergent</v>
      </c>
      <c r="G4145" t="str">
        <f>_xlfn.XLOOKUP(B:B,products!A:A,products!C:C)</f>
        <v>Household Care</v>
      </c>
      <c r="H4145" t="str">
        <f>_xlfn.XLOOKUP(Table29[[#This Row],[product_id]],products!A:A,products!D:D)</f>
        <v>Parikh, Oak and Kara</v>
      </c>
      <c r="I4145" s="1">
        <f>_xlfn.XLOOKUP(Table29[[#This Row],[order_id]],orders!A:A,orders!C:C)</f>
        <v>45010.771527777775</v>
      </c>
      <c r="J4145" s="3">
        <f>_xlfn.XLOOKUP(Table29[[#This Row],[order_id]],orders!A:A,orders!B:B)</f>
        <v>11254582</v>
      </c>
      <c r="K4145" s="3" t="str">
        <f>_xlfn.XLOOKUP(Table29[[#This Row],[order_id]],orders!A:A,orders!E:E)</f>
        <v>Card</v>
      </c>
      <c r="L4145" s="3" t="str">
        <f>_xlfn.XLOOKUP(Table29[[#This Row],[customer id]],customers!A:A,customers!C:C)</f>
        <v>Inactive</v>
      </c>
    </row>
    <row r="4146" spans="1:12" x14ac:dyDescent="0.35">
      <c r="A4146" s="3">
        <v>9445683691</v>
      </c>
      <c r="B4146">
        <v>799688</v>
      </c>
      <c r="C4146">
        <v>3</v>
      </c>
      <c r="D4146" s="2">
        <v>309.62</v>
      </c>
      <c r="E4146" s="2">
        <f>Table29[[#This Row],[quantity]]*Table29[[#This Row],[unit_price]]</f>
        <v>928.86</v>
      </c>
      <c r="F4146" t="str">
        <f>_xlfn.XLOOKUP(Table29[[#This Row],[product_id]],products!A:A,products!B:B)</f>
        <v>Lotion</v>
      </c>
      <c r="G4146" t="str">
        <f>_xlfn.XLOOKUP(B:B,products!A:A,products!C:C)</f>
        <v>Personal Care</v>
      </c>
      <c r="H4146" t="str">
        <f>_xlfn.XLOOKUP(Table29[[#This Row],[product_id]],products!A:A,products!D:D)</f>
        <v>Arora LLC</v>
      </c>
      <c r="I4146" s="1">
        <f>_xlfn.XLOOKUP(Table29[[#This Row],[order_id]],orders!A:A,orders!C:C)</f>
        <v>45242.835416666669</v>
      </c>
      <c r="J4146" s="3">
        <f>_xlfn.XLOOKUP(Table29[[#This Row],[order_id]],orders!A:A,orders!B:B)</f>
        <v>41878908</v>
      </c>
      <c r="K4146" s="3" t="str">
        <f>_xlfn.XLOOKUP(Table29[[#This Row],[order_id]],orders!A:A,orders!E:E)</f>
        <v>UPI</v>
      </c>
      <c r="L4146" s="3" t="str">
        <f>_xlfn.XLOOKUP(Table29[[#This Row],[customer id]],customers!A:A,customers!C:C)</f>
        <v>Premium</v>
      </c>
    </row>
    <row r="4147" spans="1:12" x14ac:dyDescent="0.35">
      <c r="A4147" s="3">
        <v>7719808335</v>
      </c>
      <c r="B4147">
        <v>491521</v>
      </c>
      <c r="C4147">
        <v>1</v>
      </c>
      <c r="D4147" s="2">
        <v>556.35</v>
      </c>
      <c r="E4147" s="2">
        <f>Table29[[#This Row],[quantity]]*Table29[[#This Row],[unit_price]]</f>
        <v>556.35</v>
      </c>
      <c r="F4147" t="str">
        <f>_xlfn.XLOOKUP(Table29[[#This Row],[product_id]],products!A:A,products!B:B)</f>
        <v>Nuts</v>
      </c>
      <c r="G4147" t="str">
        <f>_xlfn.XLOOKUP(B:B,products!A:A,products!C:C)</f>
        <v>Snacks &amp; Munchies</v>
      </c>
      <c r="H4147" t="str">
        <f>_xlfn.XLOOKUP(Table29[[#This Row],[product_id]],products!A:A,products!D:D)</f>
        <v>Karpe Inc</v>
      </c>
      <c r="I4147" s="1">
        <f>_xlfn.XLOOKUP(Table29[[#This Row],[order_id]],orders!A:A,orders!C:C)</f>
        <v>45042.739583333336</v>
      </c>
      <c r="J4147" s="3">
        <f>_xlfn.XLOOKUP(Table29[[#This Row],[order_id]],orders!A:A,orders!B:B)</f>
        <v>48358028</v>
      </c>
      <c r="K4147" s="3" t="str">
        <f>_xlfn.XLOOKUP(Table29[[#This Row],[order_id]],orders!A:A,orders!E:E)</f>
        <v>Wallet</v>
      </c>
      <c r="L4147" s="3" t="str">
        <f>_xlfn.XLOOKUP(Table29[[#This Row],[customer id]],customers!A:A,customers!C:C)</f>
        <v>Premium</v>
      </c>
    </row>
    <row r="4148" spans="1:12" x14ac:dyDescent="0.35">
      <c r="A4148" s="3">
        <v>4865644960</v>
      </c>
      <c r="B4148">
        <v>490939</v>
      </c>
      <c r="C4148">
        <v>1</v>
      </c>
      <c r="D4148" s="2">
        <v>80.25</v>
      </c>
      <c r="E4148" s="2">
        <f>Table29[[#This Row],[quantity]]*Table29[[#This Row],[unit_price]]</f>
        <v>80.25</v>
      </c>
      <c r="F4148" t="str">
        <f>_xlfn.XLOOKUP(Table29[[#This Row],[product_id]],products!A:A,products!B:B)</f>
        <v>Lotion</v>
      </c>
      <c r="G4148" t="str">
        <f>_xlfn.XLOOKUP(B:B,products!A:A,products!C:C)</f>
        <v>Personal Care</v>
      </c>
      <c r="H4148" t="str">
        <f>_xlfn.XLOOKUP(Table29[[#This Row],[product_id]],products!A:A,products!D:D)</f>
        <v>Roy, Barad and De</v>
      </c>
      <c r="I4148" s="1">
        <f>_xlfn.XLOOKUP(Table29[[#This Row],[order_id]],orders!A:A,orders!C:C)</f>
        <v>45180.364583333336</v>
      </c>
      <c r="J4148" s="3">
        <f>_xlfn.XLOOKUP(Table29[[#This Row],[order_id]],orders!A:A,orders!B:B)</f>
        <v>50484778</v>
      </c>
      <c r="K4148" s="3" t="str">
        <f>_xlfn.XLOOKUP(Table29[[#This Row],[order_id]],orders!A:A,orders!E:E)</f>
        <v>Wallet</v>
      </c>
      <c r="L4148" s="3" t="str">
        <f>_xlfn.XLOOKUP(Table29[[#This Row],[customer id]],customers!A:A,customers!C:C)</f>
        <v>Inactive</v>
      </c>
    </row>
    <row r="4149" spans="1:12" x14ac:dyDescent="0.35">
      <c r="A4149" s="3">
        <v>6518276143</v>
      </c>
      <c r="B4149">
        <v>53833</v>
      </c>
      <c r="C4149">
        <v>2</v>
      </c>
      <c r="D4149" s="2">
        <v>134.69</v>
      </c>
      <c r="E4149" s="2">
        <f>Table29[[#This Row],[quantity]]*Table29[[#This Row],[unit_price]]</f>
        <v>269.38</v>
      </c>
      <c r="F4149" t="str">
        <f>_xlfn.XLOOKUP(Table29[[#This Row],[product_id]],products!A:A,products!B:B)</f>
        <v>Rice</v>
      </c>
      <c r="G4149" t="str">
        <f>_xlfn.XLOOKUP(B:B,products!A:A,products!C:C)</f>
        <v>Grocery &amp; Staples</v>
      </c>
      <c r="H4149" t="str">
        <f>_xlfn.XLOOKUP(Table29[[#This Row],[product_id]],products!A:A,products!D:D)</f>
        <v>Tella-Master</v>
      </c>
      <c r="I4149" s="1">
        <f>_xlfn.XLOOKUP(Table29[[#This Row],[order_id]],orders!A:A,orders!C:C)</f>
        <v>45316.964583333334</v>
      </c>
      <c r="J4149" s="3">
        <f>_xlfn.XLOOKUP(Table29[[#This Row],[order_id]],orders!A:A,orders!B:B)</f>
        <v>70965437</v>
      </c>
      <c r="K4149" s="3" t="str">
        <f>_xlfn.XLOOKUP(Table29[[#This Row],[order_id]],orders!A:A,orders!E:E)</f>
        <v>Cash</v>
      </c>
      <c r="L4149" s="3" t="str">
        <f>_xlfn.XLOOKUP(Table29[[#This Row],[customer id]],customers!A:A,customers!C:C)</f>
        <v>Inactive</v>
      </c>
    </row>
    <row r="4150" spans="1:12" x14ac:dyDescent="0.35">
      <c r="A4150" s="3">
        <v>2211459584</v>
      </c>
      <c r="B4150">
        <v>114414</v>
      </c>
      <c r="C4150">
        <v>1</v>
      </c>
      <c r="D4150" s="2">
        <v>832.06</v>
      </c>
      <c r="E4150" s="2">
        <f>Table29[[#This Row],[quantity]]*Table29[[#This Row],[unit_price]]</f>
        <v>832.06</v>
      </c>
      <c r="F4150" t="str">
        <f>_xlfn.XLOOKUP(Table29[[#This Row],[product_id]],products!A:A,products!B:B)</f>
        <v>Vitamins</v>
      </c>
      <c r="G4150" t="str">
        <f>_xlfn.XLOOKUP(B:B,products!A:A,products!C:C)</f>
        <v>Pharmacy</v>
      </c>
      <c r="H4150" t="str">
        <f>_xlfn.XLOOKUP(Table29[[#This Row],[product_id]],products!A:A,products!D:D)</f>
        <v>Kara-Golla</v>
      </c>
      <c r="I4150" s="1">
        <f>_xlfn.XLOOKUP(Table29[[#This Row],[order_id]],orders!A:A,orders!C:C)</f>
        <v>45285.597222222219</v>
      </c>
      <c r="J4150" s="3">
        <f>_xlfn.XLOOKUP(Table29[[#This Row],[order_id]],orders!A:A,orders!B:B)</f>
        <v>73869823</v>
      </c>
      <c r="K4150" s="3" t="str">
        <f>_xlfn.XLOOKUP(Table29[[#This Row],[order_id]],orders!A:A,orders!E:E)</f>
        <v>Card</v>
      </c>
      <c r="L4150" s="3" t="str">
        <f>_xlfn.XLOOKUP(Table29[[#This Row],[customer id]],customers!A:A,customers!C:C)</f>
        <v>Regular</v>
      </c>
    </row>
    <row r="4151" spans="1:12" x14ac:dyDescent="0.35">
      <c r="A4151" s="3">
        <v>6811633572</v>
      </c>
      <c r="B4151">
        <v>491314</v>
      </c>
      <c r="C4151">
        <v>3</v>
      </c>
      <c r="D4151" s="2">
        <v>973.44</v>
      </c>
      <c r="E4151" s="2">
        <f>Table29[[#This Row],[quantity]]*Table29[[#This Row],[unit_price]]</f>
        <v>2920.32</v>
      </c>
      <c r="F4151" t="str">
        <f>_xlfn.XLOOKUP(Table29[[#This Row],[product_id]],products!A:A,products!B:B)</f>
        <v>Ice Cream</v>
      </c>
      <c r="G4151" t="str">
        <f>_xlfn.XLOOKUP(B:B,products!A:A,products!C:C)</f>
        <v>Instant &amp; Frozen Food</v>
      </c>
      <c r="H4151" t="str">
        <f>_xlfn.XLOOKUP(Table29[[#This Row],[product_id]],products!A:A,products!D:D)</f>
        <v>Banerjee Inc</v>
      </c>
      <c r="I4151" s="1">
        <f>_xlfn.XLOOKUP(Table29[[#This Row],[order_id]],orders!A:A,orders!C:C)</f>
        <v>45469.602777777778</v>
      </c>
      <c r="J4151" s="3">
        <f>_xlfn.XLOOKUP(Table29[[#This Row],[order_id]],orders!A:A,orders!B:B)</f>
        <v>7728406</v>
      </c>
      <c r="K4151" s="3" t="str">
        <f>_xlfn.XLOOKUP(Table29[[#This Row],[order_id]],orders!A:A,orders!E:E)</f>
        <v>Cash</v>
      </c>
      <c r="L4151" s="3" t="str">
        <f>_xlfn.XLOOKUP(Table29[[#This Row],[customer id]],customers!A:A,customers!C:C)</f>
        <v>Inactive</v>
      </c>
    </row>
    <row r="4152" spans="1:12" x14ac:dyDescent="0.35">
      <c r="A4152" s="3">
        <v>1821573240</v>
      </c>
      <c r="B4152">
        <v>876139</v>
      </c>
      <c r="C4152">
        <v>3</v>
      </c>
      <c r="D4152" s="2">
        <v>415.75</v>
      </c>
      <c r="E4152" s="2">
        <f>Table29[[#This Row],[quantity]]*Table29[[#This Row],[unit_price]]</f>
        <v>1247.25</v>
      </c>
      <c r="F4152" t="str">
        <f>_xlfn.XLOOKUP(Table29[[#This Row],[product_id]],products!A:A,products!B:B)</f>
        <v>Pulses</v>
      </c>
      <c r="G4152" t="str">
        <f>_xlfn.XLOOKUP(B:B,products!A:A,products!C:C)</f>
        <v>Grocery &amp; Staples</v>
      </c>
      <c r="H4152" t="str">
        <f>_xlfn.XLOOKUP(Table29[[#This Row],[product_id]],products!A:A,products!D:D)</f>
        <v>Cherian-Dara</v>
      </c>
      <c r="I4152" s="1">
        <f>_xlfn.XLOOKUP(Table29[[#This Row],[order_id]],orders!A:A,orders!C:C)</f>
        <v>45392.686111111114</v>
      </c>
      <c r="J4152" s="3">
        <f>_xlfn.XLOOKUP(Table29[[#This Row],[order_id]],orders!A:A,orders!B:B)</f>
        <v>32019725</v>
      </c>
      <c r="K4152" s="3" t="str">
        <f>_xlfn.XLOOKUP(Table29[[#This Row],[order_id]],orders!A:A,orders!E:E)</f>
        <v>Card</v>
      </c>
      <c r="L4152" s="3" t="str">
        <f>_xlfn.XLOOKUP(Table29[[#This Row],[customer id]],customers!A:A,customers!C:C)</f>
        <v>Premium</v>
      </c>
    </row>
    <row r="4153" spans="1:12" x14ac:dyDescent="0.35">
      <c r="A4153" s="3">
        <v>8848227434</v>
      </c>
      <c r="B4153">
        <v>723678</v>
      </c>
      <c r="C4153">
        <v>3</v>
      </c>
      <c r="D4153" s="2">
        <v>675.46</v>
      </c>
      <c r="E4153" s="2">
        <f>Table29[[#This Row],[quantity]]*Table29[[#This Row],[unit_price]]</f>
        <v>2026.38</v>
      </c>
      <c r="F4153" t="str">
        <f>_xlfn.XLOOKUP(Table29[[#This Row],[product_id]],products!A:A,products!B:B)</f>
        <v>Dog Food</v>
      </c>
      <c r="G4153" t="str">
        <f>_xlfn.XLOOKUP(B:B,products!A:A,products!C:C)</f>
        <v>Pet Care</v>
      </c>
      <c r="H4153" t="str">
        <f>_xlfn.XLOOKUP(Table29[[#This Row],[product_id]],products!A:A,products!D:D)</f>
        <v>Lall, Datta and Swamy</v>
      </c>
      <c r="I4153" s="1">
        <f>_xlfn.XLOOKUP(Table29[[#This Row],[order_id]],orders!A:A,orders!C:C)</f>
        <v>45094.586111111108</v>
      </c>
      <c r="J4153" s="3">
        <f>_xlfn.XLOOKUP(Table29[[#This Row],[order_id]],orders!A:A,orders!B:B)</f>
        <v>12988801</v>
      </c>
      <c r="K4153" s="3" t="str">
        <f>_xlfn.XLOOKUP(Table29[[#This Row],[order_id]],orders!A:A,orders!E:E)</f>
        <v>Cash</v>
      </c>
      <c r="L4153" s="3" t="str">
        <f>_xlfn.XLOOKUP(Table29[[#This Row],[customer id]],customers!A:A,customers!C:C)</f>
        <v>New</v>
      </c>
    </row>
    <row r="4154" spans="1:12" x14ac:dyDescent="0.35">
      <c r="A4154" s="3">
        <v>7812276711</v>
      </c>
      <c r="B4154">
        <v>306177</v>
      </c>
      <c r="C4154">
        <v>3</v>
      </c>
      <c r="D4154" s="2">
        <v>769.24</v>
      </c>
      <c r="E4154" s="2">
        <f>Table29[[#This Row],[quantity]]*Table29[[#This Row],[unit_price]]</f>
        <v>2307.7200000000003</v>
      </c>
      <c r="F4154" t="str">
        <f>_xlfn.XLOOKUP(Table29[[#This Row],[product_id]],products!A:A,products!B:B)</f>
        <v>Frozen Biryani</v>
      </c>
      <c r="G4154" t="str">
        <f>_xlfn.XLOOKUP(B:B,products!A:A,products!C:C)</f>
        <v>Instant &amp; Frozen Food</v>
      </c>
      <c r="H4154" t="str">
        <f>_xlfn.XLOOKUP(Table29[[#This Row],[product_id]],products!A:A,products!D:D)</f>
        <v>Som Inc</v>
      </c>
      <c r="I4154" s="1">
        <f>_xlfn.XLOOKUP(Table29[[#This Row],[order_id]],orders!A:A,orders!C:C)</f>
        <v>45010.256249999999</v>
      </c>
      <c r="J4154" s="3">
        <f>_xlfn.XLOOKUP(Table29[[#This Row],[order_id]],orders!A:A,orders!B:B)</f>
        <v>67465084</v>
      </c>
      <c r="K4154" s="3" t="str">
        <f>_xlfn.XLOOKUP(Table29[[#This Row],[order_id]],orders!A:A,orders!E:E)</f>
        <v>Cash</v>
      </c>
      <c r="L4154" s="3" t="str">
        <f>_xlfn.XLOOKUP(Table29[[#This Row],[customer id]],customers!A:A,customers!C:C)</f>
        <v>Premium</v>
      </c>
    </row>
    <row r="4155" spans="1:12" x14ac:dyDescent="0.35">
      <c r="A4155" s="3">
        <v>939966106</v>
      </c>
      <c r="B4155">
        <v>354409</v>
      </c>
      <c r="C4155">
        <v>3</v>
      </c>
      <c r="D4155" s="2">
        <v>325.08</v>
      </c>
      <c r="E4155" s="2">
        <f>Table29[[#This Row],[quantity]]*Table29[[#This Row],[unit_price]]</f>
        <v>975.24</v>
      </c>
      <c r="F4155" t="str">
        <f>_xlfn.XLOOKUP(Table29[[#This Row],[product_id]],products!A:A,products!B:B)</f>
        <v>Pulses</v>
      </c>
      <c r="G4155" t="str">
        <f>_xlfn.XLOOKUP(B:B,products!A:A,products!C:C)</f>
        <v>Grocery &amp; Staples</v>
      </c>
      <c r="H4155" t="str">
        <f>_xlfn.XLOOKUP(Table29[[#This Row],[product_id]],products!A:A,products!D:D)</f>
        <v>Bose-Pandit</v>
      </c>
      <c r="I4155" s="1">
        <f>_xlfn.XLOOKUP(Table29[[#This Row],[order_id]],orders!A:A,orders!C:C)</f>
        <v>45048.40625</v>
      </c>
      <c r="J4155" s="3">
        <f>_xlfn.XLOOKUP(Table29[[#This Row],[order_id]],orders!A:A,orders!B:B)</f>
        <v>42012717</v>
      </c>
      <c r="K4155" s="3" t="str">
        <f>_xlfn.XLOOKUP(Table29[[#This Row],[order_id]],orders!A:A,orders!E:E)</f>
        <v>UPI</v>
      </c>
      <c r="L4155" s="3" t="str">
        <f>_xlfn.XLOOKUP(Table29[[#This Row],[customer id]],customers!A:A,customers!C:C)</f>
        <v>Regular</v>
      </c>
    </row>
    <row r="4156" spans="1:12" x14ac:dyDescent="0.35">
      <c r="A4156" s="3">
        <v>4099108156</v>
      </c>
      <c r="B4156">
        <v>94225</v>
      </c>
      <c r="C4156">
        <v>2</v>
      </c>
      <c r="D4156" s="2">
        <v>77.11</v>
      </c>
      <c r="E4156" s="2">
        <f>Table29[[#This Row],[quantity]]*Table29[[#This Row],[unit_price]]</f>
        <v>154.22</v>
      </c>
      <c r="F4156" t="str">
        <f>_xlfn.XLOOKUP(Table29[[#This Row],[product_id]],products!A:A,products!B:B)</f>
        <v>Toilet Cleaner</v>
      </c>
      <c r="G4156" t="str">
        <f>_xlfn.XLOOKUP(B:B,products!A:A,products!C:C)</f>
        <v>Household Care</v>
      </c>
      <c r="H4156" t="str">
        <f>_xlfn.XLOOKUP(Table29[[#This Row],[product_id]],products!A:A,products!D:D)</f>
        <v>Gulati, Ram and Sarkar</v>
      </c>
      <c r="I4156" s="1">
        <f>_xlfn.XLOOKUP(Table29[[#This Row],[order_id]],orders!A:A,orders!C:C)</f>
        <v>45392.181250000001</v>
      </c>
      <c r="J4156" s="3">
        <f>_xlfn.XLOOKUP(Table29[[#This Row],[order_id]],orders!A:A,orders!B:B)</f>
        <v>24144240</v>
      </c>
      <c r="K4156" s="3" t="str">
        <f>_xlfn.XLOOKUP(Table29[[#This Row],[order_id]],orders!A:A,orders!E:E)</f>
        <v>Card</v>
      </c>
      <c r="L4156" s="3" t="str">
        <f>_xlfn.XLOOKUP(Table29[[#This Row],[customer id]],customers!A:A,customers!C:C)</f>
        <v>Regular</v>
      </c>
    </row>
    <row r="4157" spans="1:12" x14ac:dyDescent="0.35">
      <c r="A4157" s="3">
        <v>5684182622</v>
      </c>
      <c r="B4157">
        <v>833557</v>
      </c>
      <c r="C4157">
        <v>1</v>
      </c>
      <c r="D4157" s="2">
        <v>422.87</v>
      </c>
      <c r="E4157" s="2">
        <f>Table29[[#This Row],[quantity]]*Table29[[#This Row],[unit_price]]</f>
        <v>422.87</v>
      </c>
      <c r="F4157" t="str">
        <f>_xlfn.XLOOKUP(Table29[[#This Row],[product_id]],products!A:A,products!B:B)</f>
        <v>Cereal</v>
      </c>
      <c r="G4157" t="str">
        <f>_xlfn.XLOOKUP(B:B,products!A:A,products!C:C)</f>
        <v>Dairy &amp; Breakfast</v>
      </c>
      <c r="H4157" t="str">
        <f>_xlfn.XLOOKUP(Table29[[#This Row],[product_id]],products!A:A,products!D:D)</f>
        <v>Gole, Chand and Dada</v>
      </c>
      <c r="I4157" s="1">
        <f>_xlfn.XLOOKUP(Table29[[#This Row],[order_id]],orders!A:A,orders!C:C)</f>
        <v>45354.678472222222</v>
      </c>
      <c r="J4157" s="3">
        <f>_xlfn.XLOOKUP(Table29[[#This Row],[order_id]],orders!A:A,orders!B:B)</f>
        <v>29095552</v>
      </c>
      <c r="K4157" s="3" t="str">
        <f>_xlfn.XLOOKUP(Table29[[#This Row],[order_id]],orders!A:A,orders!E:E)</f>
        <v>UPI</v>
      </c>
      <c r="L4157" s="3" t="str">
        <f>_xlfn.XLOOKUP(Table29[[#This Row],[customer id]],customers!A:A,customers!C:C)</f>
        <v>Inactive</v>
      </c>
    </row>
    <row r="4158" spans="1:12" x14ac:dyDescent="0.35">
      <c r="A4158" s="3">
        <v>4916740946</v>
      </c>
      <c r="B4158">
        <v>712307</v>
      </c>
      <c r="C4158">
        <v>3</v>
      </c>
      <c r="D4158" s="2">
        <v>264.89</v>
      </c>
      <c r="E4158" s="2">
        <f>Table29[[#This Row],[quantity]]*Table29[[#This Row],[unit_price]]</f>
        <v>794.67</v>
      </c>
      <c r="F4158" t="str">
        <f>_xlfn.XLOOKUP(Table29[[#This Row],[product_id]],products!A:A,products!B:B)</f>
        <v>Orange Juice</v>
      </c>
      <c r="G4158" t="str">
        <f>_xlfn.XLOOKUP(B:B,products!A:A,products!C:C)</f>
        <v>Cold Drinks &amp; Juices</v>
      </c>
      <c r="H4158" t="str">
        <f>_xlfn.XLOOKUP(Table29[[#This Row],[product_id]],products!A:A,products!D:D)</f>
        <v>Chana LLC</v>
      </c>
      <c r="I4158" s="1">
        <f>_xlfn.XLOOKUP(Table29[[#This Row],[order_id]],orders!A:A,orders!C:C)</f>
        <v>45228.802083333336</v>
      </c>
      <c r="J4158" s="3">
        <f>_xlfn.XLOOKUP(Table29[[#This Row],[order_id]],orders!A:A,orders!B:B)</f>
        <v>69240186</v>
      </c>
      <c r="K4158" s="3" t="str">
        <f>_xlfn.XLOOKUP(Table29[[#This Row],[order_id]],orders!A:A,orders!E:E)</f>
        <v>UPI</v>
      </c>
      <c r="L4158" s="3" t="str">
        <f>_xlfn.XLOOKUP(Table29[[#This Row],[customer id]],customers!A:A,customers!C:C)</f>
        <v>Regular</v>
      </c>
    </row>
    <row r="4159" spans="1:12" x14ac:dyDescent="0.35">
      <c r="A4159" s="3">
        <v>9732307600</v>
      </c>
      <c r="B4159">
        <v>144124</v>
      </c>
      <c r="C4159">
        <v>1</v>
      </c>
      <c r="D4159" s="2">
        <v>162.66999999999999</v>
      </c>
      <c r="E4159" s="2">
        <f>Table29[[#This Row],[quantity]]*Table29[[#This Row],[unit_price]]</f>
        <v>162.66999999999999</v>
      </c>
      <c r="F4159" t="str">
        <f>_xlfn.XLOOKUP(Table29[[#This Row],[product_id]],products!A:A,products!B:B)</f>
        <v>Detergent</v>
      </c>
      <c r="G4159" t="str">
        <f>_xlfn.XLOOKUP(B:B,products!A:A,products!C:C)</f>
        <v>Household Care</v>
      </c>
      <c r="H4159" t="str">
        <f>_xlfn.XLOOKUP(Table29[[#This Row],[product_id]],products!A:A,products!D:D)</f>
        <v>Lalla-Srinivasan</v>
      </c>
      <c r="I4159" s="1">
        <f>_xlfn.XLOOKUP(Table29[[#This Row],[order_id]],orders!A:A,orders!C:C)</f>
        <v>45322.365277777775</v>
      </c>
      <c r="J4159" s="3">
        <f>_xlfn.XLOOKUP(Table29[[#This Row],[order_id]],orders!A:A,orders!B:B)</f>
        <v>81757554</v>
      </c>
      <c r="K4159" s="3" t="str">
        <f>_xlfn.XLOOKUP(Table29[[#This Row],[order_id]],orders!A:A,orders!E:E)</f>
        <v>Wallet</v>
      </c>
      <c r="L4159" s="3" t="str">
        <f>_xlfn.XLOOKUP(Table29[[#This Row],[customer id]],customers!A:A,customers!C:C)</f>
        <v>Premium</v>
      </c>
    </row>
    <row r="4160" spans="1:12" x14ac:dyDescent="0.35">
      <c r="A4160" s="3">
        <v>9280329883</v>
      </c>
      <c r="B4160">
        <v>784827</v>
      </c>
      <c r="C4160">
        <v>3</v>
      </c>
      <c r="D4160" s="2">
        <v>274.25</v>
      </c>
      <c r="E4160" s="2">
        <f>Table29[[#This Row],[quantity]]*Table29[[#This Row],[unit_price]]</f>
        <v>822.75</v>
      </c>
      <c r="F4160" t="str">
        <f>_xlfn.XLOOKUP(Table29[[#This Row],[product_id]],products!A:A,products!B:B)</f>
        <v>Baby Wipes</v>
      </c>
      <c r="G4160" t="str">
        <f>_xlfn.XLOOKUP(B:B,products!A:A,products!C:C)</f>
        <v>Baby Care</v>
      </c>
      <c r="H4160" t="str">
        <f>_xlfn.XLOOKUP(Table29[[#This Row],[product_id]],products!A:A,products!D:D)</f>
        <v>Balakrishnan Ltd</v>
      </c>
      <c r="I4160" s="1">
        <f>_xlfn.XLOOKUP(Table29[[#This Row],[order_id]],orders!A:A,orders!C:C)</f>
        <v>45179.961111111108</v>
      </c>
      <c r="J4160" s="3">
        <f>_xlfn.XLOOKUP(Table29[[#This Row],[order_id]],orders!A:A,orders!B:B)</f>
        <v>60904312</v>
      </c>
      <c r="K4160" s="3" t="str">
        <f>_xlfn.XLOOKUP(Table29[[#This Row],[order_id]],orders!A:A,orders!E:E)</f>
        <v>UPI</v>
      </c>
      <c r="L4160" s="3" t="str">
        <f>_xlfn.XLOOKUP(Table29[[#This Row],[customer id]],customers!A:A,customers!C:C)</f>
        <v>Regular</v>
      </c>
    </row>
    <row r="4161" spans="1:12" x14ac:dyDescent="0.35">
      <c r="A4161" s="3">
        <v>4284285927</v>
      </c>
      <c r="B4161">
        <v>673058</v>
      </c>
      <c r="C4161">
        <v>1</v>
      </c>
      <c r="D4161" s="2">
        <v>765.76</v>
      </c>
      <c r="E4161" s="2">
        <f>Table29[[#This Row],[quantity]]*Table29[[#This Row],[unit_price]]</f>
        <v>765.76</v>
      </c>
      <c r="F4161" t="str">
        <f>_xlfn.XLOOKUP(Table29[[#This Row],[product_id]],products!A:A,products!B:B)</f>
        <v>Cough Syrup</v>
      </c>
      <c r="G4161" t="str">
        <f>_xlfn.XLOOKUP(B:B,products!A:A,products!C:C)</f>
        <v>Pharmacy</v>
      </c>
      <c r="H4161" t="str">
        <f>_xlfn.XLOOKUP(Table29[[#This Row],[product_id]],products!A:A,products!D:D)</f>
        <v>Balan-Madan</v>
      </c>
      <c r="I4161" s="1">
        <f>_xlfn.XLOOKUP(Table29[[#This Row],[order_id]],orders!A:A,orders!C:C)</f>
        <v>45508.875</v>
      </c>
      <c r="J4161" s="3">
        <f>_xlfn.XLOOKUP(Table29[[#This Row],[order_id]],orders!A:A,orders!B:B)</f>
        <v>92843141</v>
      </c>
      <c r="K4161" s="3" t="str">
        <f>_xlfn.XLOOKUP(Table29[[#This Row],[order_id]],orders!A:A,orders!E:E)</f>
        <v>UPI</v>
      </c>
      <c r="L4161" s="3" t="str">
        <f>_xlfn.XLOOKUP(Table29[[#This Row],[customer id]],customers!A:A,customers!C:C)</f>
        <v>Premium</v>
      </c>
    </row>
    <row r="4162" spans="1:12" x14ac:dyDescent="0.35">
      <c r="A4162" s="3">
        <v>8701796</v>
      </c>
      <c r="B4162">
        <v>672059</v>
      </c>
      <c r="C4162">
        <v>2</v>
      </c>
      <c r="D4162" s="2">
        <v>672.73</v>
      </c>
      <c r="E4162" s="2">
        <f>Table29[[#This Row],[quantity]]*Table29[[#This Row],[unit_price]]</f>
        <v>1345.46</v>
      </c>
      <c r="F4162" t="str">
        <f>_xlfn.XLOOKUP(Table29[[#This Row],[product_id]],products!A:A,products!B:B)</f>
        <v>Toothpaste</v>
      </c>
      <c r="G4162" t="str">
        <f>_xlfn.XLOOKUP(B:B,products!A:A,products!C:C)</f>
        <v>Personal Care</v>
      </c>
      <c r="H4162" t="str">
        <f>_xlfn.XLOOKUP(Table29[[#This Row],[product_id]],products!A:A,products!D:D)</f>
        <v>Kaur-Gola</v>
      </c>
      <c r="I4162" s="1">
        <f>_xlfn.XLOOKUP(Table29[[#This Row],[order_id]],orders!A:A,orders!C:C)</f>
        <v>45523.792361111111</v>
      </c>
      <c r="J4162" s="3">
        <f>_xlfn.XLOOKUP(Table29[[#This Row],[order_id]],orders!A:A,orders!B:B)</f>
        <v>14479168</v>
      </c>
      <c r="K4162" s="3" t="str">
        <f>_xlfn.XLOOKUP(Table29[[#This Row],[order_id]],orders!A:A,orders!E:E)</f>
        <v>Cash</v>
      </c>
      <c r="L4162" s="3" t="str">
        <f>_xlfn.XLOOKUP(Table29[[#This Row],[customer id]],customers!A:A,customers!C:C)</f>
        <v>New</v>
      </c>
    </row>
    <row r="4163" spans="1:12" x14ac:dyDescent="0.35">
      <c r="A4163" s="3">
        <v>6834734512</v>
      </c>
      <c r="B4163">
        <v>137909</v>
      </c>
      <c r="C4163">
        <v>2</v>
      </c>
      <c r="D4163" s="2">
        <v>864.3</v>
      </c>
      <c r="E4163" s="2">
        <f>Table29[[#This Row],[quantity]]*Table29[[#This Row],[unit_price]]</f>
        <v>1728.6</v>
      </c>
      <c r="F4163" t="str">
        <f>_xlfn.XLOOKUP(Table29[[#This Row],[product_id]],products!A:A,products!B:B)</f>
        <v>Cough Syrup</v>
      </c>
      <c r="G4163" t="str">
        <f>_xlfn.XLOOKUP(B:B,products!A:A,products!C:C)</f>
        <v>Pharmacy</v>
      </c>
      <c r="H4163" t="str">
        <f>_xlfn.XLOOKUP(Table29[[#This Row],[product_id]],products!A:A,products!D:D)</f>
        <v>Dalal PLC</v>
      </c>
      <c r="I4163" s="1">
        <f>_xlfn.XLOOKUP(Table29[[#This Row],[order_id]],orders!A:A,orders!C:C)</f>
        <v>45169.967361111114</v>
      </c>
      <c r="J4163" s="3">
        <f>_xlfn.XLOOKUP(Table29[[#This Row],[order_id]],orders!A:A,orders!B:B)</f>
        <v>40727086</v>
      </c>
      <c r="K4163" s="3" t="str">
        <f>_xlfn.XLOOKUP(Table29[[#This Row],[order_id]],orders!A:A,orders!E:E)</f>
        <v>UPI</v>
      </c>
      <c r="L4163" s="3" t="str">
        <f>_xlfn.XLOOKUP(Table29[[#This Row],[customer id]],customers!A:A,customers!C:C)</f>
        <v>New</v>
      </c>
    </row>
    <row r="4164" spans="1:12" x14ac:dyDescent="0.35">
      <c r="A4164" s="3">
        <v>7127377458</v>
      </c>
      <c r="B4164">
        <v>448752</v>
      </c>
      <c r="C4164">
        <v>3</v>
      </c>
      <c r="D4164" s="2">
        <v>160.07</v>
      </c>
      <c r="E4164" s="2">
        <f>Table29[[#This Row],[quantity]]*Table29[[#This Row],[unit_price]]</f>
        <v>480.21</v>
      </c>
      <c r="F4164" t="str">
        <f>_xlfn.XLOOKUP(Table29[[#This Row],[product_id]],products!A:A,products!B:B)</f>
        <v>Toilet Cleaner</v>
      </c>
      <c r="G4164" t="str">
        <f>_xlfn.XLOOKUP(B:B,products!A:A,products!C:C)</f>
        <v>Household Care</v>
      </c>
      <c r="H4164" t="str">
        <f>_xlfn.XLOOKUP(Table29[[#This Row],[product_id]],products!A:A,products!D:D)</f>
        <v>Batta-Doctor</v>
      </c>
      <c r="I4164" s="1">
        <f>_xlfn.XLOOKUP(Table29[[#This Row],[order_id]],orders!A:A,orders!C:C)</f>
        <v>45011.650694444441</v>
      </c>
      <c r="J4164" s="3">
        <f>_xlfn.XLOOKUP(Table29[[#This Row],[order_id]],orders!A:A,orders!B:B)</f>
        <v>99406165</v>
      </c>
      <c r="K4164" s="3" t="str">
        <f>_xlfn.XLOOKUP(Table29[[#This Row],[order_id]],orders!A:A,orders!E:E)</f>
        <v>Wallet</v>
      </c>
      <c r="L4164" s="3" t="str">
        <f>_xlfn.XLOOKUP(Table29[[#This Row],[customer id]],customers!A:A,customers!C:C)</f>
        <v>Premium</v>
      </c>
    </row>
    <row r="4165" spans="1:12" x14ac:dyDescent="0.35">
      <c r="A4165" s="3">
        <v>4754481356</v>
      </c>
      <c r="B4165">
        <v>124290</v>
      </c>
      <c r="C4165">
        <v>3</v>
      </c>
      <c r="D4165" s="2">
        <v>39.65</v>
      </c>
      <c r="E4165" s="2">
        <f>Table29[[#This Row],[quantity]]*Table29[[#This Row],[unit_price]]</f>
        <v>118.94999999999999</v>
      </c>
      <c r="F4165" t="str">
        <f>_xlfn.XLOOKUP(Table29[[#This Row],[product_id]],products!A:A,products!B:B)</f>
        <v>Lotion</v>
      </c>
      <c r="G4165" t="str">
        <f>_xlfn.XLOOKUP(B:B,products!A:A,products!C:C)</f>
        <v>Personal Care</v>
      </c>
      <c r="H4165" t="str">
        <f>_xlfn.XLOOKUP(Table29[[#This Row],[product_id]],products!A:A,products!D:D)</f>
        <v>Sachdev Group</v>
      </c>
      <c r="I4165" s="1">
        <f>_xlfn.XLOOKUP(Table29[[#This Row],[order_id]],orders!A:A,orders!C:C)</f>
        <v>45152.765972222223</v>
      </c>
      <c r="J4165" s="3">
        <f>_xlfn.XLOOKUP(Table29[[#This Row],[order_id]],orders!A:A,orders!B:B)</f>
        <v>84161531</v>
      </c>
      <c r="K4165" s="3" t="str">
        <f>_xlfn.XLOOKUP(Table29[[#This Row],[order_id]],orders!A:A,orders!E:E)</f>
        <v>Card</v>
      </c>
      <c r="L4165" s="3" t="str">
        <f>_xlfn.XLOOKUP(Table29[[#This Row],[customer id]],customers!A:A,customers!C:C)</f>
        <v>Premium</v>
      </c>
    </row>
    <row r="4166" spans="1:12" x14ac:dyDescent="0.35">
      <c r="A4166" s="3">
        <v>4726007482</v>
      </c>
      <c r="B4166">
        <v>284460</v>
      </c>
      <c r="C4166">
        <v>3</v>
      </c>
      <c r="D4166" s="2">
        <v>505.95</v>
      </c>
      <c r="E4166" s="2">
        <f>Table29[[#This Row],[quantity]]*Table29[[#This Row],[unit_price]]</f>
        <v>1517.85</v>
      </c>
      <c r="F4166" t="str">
        <f>_xlfn.XLOOKUP(Table29[[#This Row],[product_id]],products!A:A,products!B:B)</f>
        <v>Potatoes</v>
      </c>
      <c r="G4166" t="str">
        <f>_xlfn.XLOOKUP(B:B,products!A:A,products!C:C)</f>
        <v>Fruits &amp; Vegetables</v>
      </c>
      <c r="H4166" t="str">
        <f>_xlfn.XLOOKUP(Table29[[#This Row],[product_id]],products!A:A,products!D:D)</f>
        <v>Ramakrishnan, Anand and Khare</v>
      </c>
      <c r="I4166" s="1">
        <f>_xlfn.XLOOKUP(Table29[[#This Row],[order_id]],orders!A:A,orders!C:C)</f>
        <v>45168.494444444441</v>
      </c>
      <c r="J4166" s="3">
        <f>_xlfn.XLOOKUP(Table29[[#This Row],[order_id]],orders!A:A,orders!B:B)</f>
        <v>93924203</v>
      </c>
      <c r="K4166" s="3" t="str">
        <f>_xlfn.XLOOKUP(Table29[[#This Row],[order_id]],orders!A:A,orders!E:E)</f>
        <v>Cash</v>
      </c>
      <c r="L4166" s="3" t="str">
        <f>_xlfn.XLOOKUP(Table29[[#This Row],[customer id]],customers!A:A,customers!C:C)</f>
        <v>Premium</v>
      </c>
    </row>
    <row r="4167" spans="1:12" x14ac:dyDescent="0.35">
      <c r="A4167" s="3">
        <v>2320560482</v>
      </c>
      <c r="B4167">
        <v>557908</v>
      </c>
      <c r="C4167">
        <v>1</v>
      </c>
      <c r="D4167" s="2">
        <v>942.37</v>
      </c>
      <c r="E4167" s="2">
        <f>Table29[[#This Row],[quantity]]*Table29[[#This Row],[unit_price]]</f>
        <v>942.37</v>
      </c>
      <c r="F4167" t="str">
        <f>_xlfn.XLOOKUP(Table29[[#This Row],[product_id]],products!A:A,products!B:B)</f>
        <v>Vitamins</v>
      </c>
      <c r="G4167" t="str">
        <f>_xlfn.XLOOKUP(B:B,products!A:A,products!C:C)</f>
        <v>Pharmacy</v>
      </c>
      <c r="H4167" t="str">
        <f>_xlfn.XLOOKUP(Table29[[#This Row],[product_id]],products!A:A,products!D:D)</f>
        <v>Sundaram Inc</v>
      </c>
      <c r="I4167" s="1">
        <f>_xlfn.XLOOKUP(Table29[[#This Row],[order_id]],orders!A:A,orders!C:C)</f>
        <v>45340.546527777777</v>
      </c>
      <c r="J4167" s="3">
        <f>_xlfn.XLOOKUP(Table29[[#This Row],[order_id]],orders!A:A,orders!B:B)</f>
        <v>27709218</v>
      </c>
      <c r="K4167" s="3" t="str">
        <f>_xlfn.XLOOKUP(Table29[[#This Row],[order_id]],orders!A:A,orders!E:E)</f>
        <v>Card</v>
      </c>
      <c r="L4167" s="3" t="str">
        <f>_xlfn.XLOOKUP(Table29[[#This Row],[customer id]],customers!A:A,customers!C:C)</f>
        <v>Regular</v>
      </c>
    </row>
    <row r="4168" spans="1:12" x14ac:dyDescent="0.35">
      <c r="A4168" s="3">
        <v>1456550348</v>
      </c>
      <c r="B4168">
        <v>566052</v>
      </c>
      <c r="C4168">
        <v>1</v>
      </c>
      <c r="D4168" s="2">
        <v>87.3</v>
      </c>
      <c r="E4168" s="2">
        <f>Table29[[#This Row],[quantity]]*Table29[[#This Row],[unit_price]]</f>
        <v>87.3</v>
      </c>
      <c r="F4168" t="str">
        <f>_xlfn.XLOOKUP(Table29[[#This Row],[product_id]],products!A:A,products!B:B)</f>
        <v>Pain Reliever</v>
      </c>
      <c r="G4168" t="str">
        <f>_xlfn.XLOOKUP(B:B,products!A:A,products!C:C)</f>
        <v>Pharmacy</v>
      </c>
      <c r="H4168" t="str">
        <f>_xlfn.XLOOKUP(Table29[[#This Row],[product_id]],products!A:A,products!D:D)</f>
        <v>Apte, Soman and Raju</v>
      </c>
      <c r="I4168" s="1">
        <f>_xlfn.XLOOKUP(Table29[[#This Row],[order_id]],orders!A:A,orders!C:C)</f>
        <v>45414.015277777777</v>
      </c>
      <c r="J4168" s="3">
        <f>_xlfn.XLOOKUP(Table29[[#This Row],[order_id]],orders!A:A,orders!B:B)</f>
        <v>39674723</v>
      </c>
      <c r="K4168" s="3" t="str">
        <f>_xlfn.XLOOKUP(Table29[[#This Row],[order_id]],orders!A:A,orders!E:E)</f>
        <v>UPI</v>
      </c>
      <c r="L4168" s="3" t="str">
        <f>_xlfn.XLOOKUP(Table29[[#This Row],[customer id]],customers!A:A,customers!C:C)</f>
        <v>New</v>
      </c>
    </row>
    <row r="4169" spans="1:12" x14ac:dyDescent="0.35">
      <c r="A4169" s="3">
        <v>5370744569</v>
      </c>
      <c r="B4169">
        <v>478531</v>
      </c>
      <c r="C4169">
        <v>1</v>
      </c>
      <c r="D4169" s="2">
        <v>825.46</v>
      </c>
      <c r="E4169" s="2">
        <f>Table29[[#This Row],[quantity]]*Table29[[#This Row],[unit_price]]</f>
        <v>825.46</v>
      </c>
      <c r="F4169" t="str">
        <f>_xlfn.XLOOKUP(Table29[[#This Row],[product_id]],products!A:A,products!B:B)</f>
        <v>Carrots</v>
      </c>
      <c r="G4169" t="str">
        <f>_xlfn.XLOOKUP(B:B,products!A:A,products!C:C)</f>
        <v>Fruits &amp; Vegetables</v>
      </c>
      <c r="H4169" t="str">
        <f>_xlfn.XLOOKUP(Table29[[#This Row],[product_id]],products!A:A,products!D:D)</f>
        <v>Uppal Group</v>
      </c>
      <c r="I4169" s="1">
        <f>_xlfn.XLOOKUP(Table29[[#This Row],[order_id]],orders!A:A,orders!C:C)</f>
        <v>45161.565972222219</v>
      </c>
      <c r="J4169" s="3">
        <f>_xlfn.XLOOKUP(Table29[[#This Row],[order_id]],orders!A:A,orders!B:B)</f>
        <v>61522288</v>
      </c>
      <c r="K4169" s="3" t="str">
        <f>_xlfn.XLOOKUP(Table29[[#This Row],[order_id]],orders!A:A,orders!E:E)</f>
        <v>Cash</v>
      </c>
      <c r="L4169" s="3" t="str">
        <f>_xlfn.XLOOKUP(Table29[[#This Row],[customer id]],customers!A:A,customers!C:C)</f>
        <v>New</v>
      </c>
    </row>
    <row r="4170" spans="1:12" x14ac:dyDescent="0.35">
      <c r="A4170" s="3">
        <v>5819887962</v>
      </c>
      <c r="B4170">
        <v>186168</v>
      </c>
      <c r="C4170">
        <v>3</v>
      </c>
      <c r="D4170" s="2">
        <v>878.8</v>
      </c>
      <c r="E4170" s="2">
        <f>Table29[[#This Row],[quantity]]*Table29[[#This Row],[unit_price]]</f>
        <v>2636.3999999999996</v>
      </c>
      <c r="F4170" t="str">
        <f>_xlfn.XLOOKUP(Table29[[#This Row],[product_id]],products!A:A,products!B:B)</f>
        <v>Dog Food</v>
      </c>
      <c r="G4170" t="str">
        <f>_xlfn.XLOOKUP(B:B,products!A:A,products!C:C)</f>
        <v>Pet Care</v>
      </c>
      <c r="H4170" t="str">
        <f>_xlfn.XLOOKUP(Table29[[#This Row],[product_id]],products!A:A,products!D:D)</f>
        <v>Parekh, Lad and Kadakia</v>
      </c>
      <c r="I4170" s="1">
        <f>_xlfn.XLOOKUP(Table29[[#This Row],[order_id]],orders!A:A,orders!C:C)</f>
        <v>45354.021527777775</v>
      </c>
      <c r="J4170" s="3">
        <f>_xlfn.XLOOKUP(Table29[[#This Row],[order_id]],orders!A:A,orders!B:B)</f>
        <v>49433260</v>
      </c>
      <c r="K4170" s="3" t="str">
        <f>_xlfn.XLOOKUP(Table29[[#This Row],[order_id]],orders!A:A,orders!E:E)</f>
        <v>Wallet</v>
      </c>
      <c r="L4170" s="3" t="str">
        <f>_xlfn.XLOOKUP(Table29[[#This Row],[customer id]],customers!A:A,customers!C:C)</f>
        <v>Premium</v>
      </c>
    </row>
    <row r="4171" spans="1:12" x14ac:dyDescent="0.35">
      <c r="A4171" s="3">
        <v>1929465827</v>
      </c>
      <c r="B4171">
        <v>647462</v>
      </c>
      <c r="C4171">
        <v>1</v>
      </c>
      <c r="D4171" s="2">
        <v>326.42</v>
      </c>
      <c r="E4171" s="2">
        <f>Table29[[#This Row],[quantity]]*Table29[[#This Row],[unit_price]]</f>
        <v>326.42</v>
      </c>
      <c r="F4171" t="str">
        <f>_xlfn.XLOOKUP(Table29[[#This Row],[product_id]],products!A:A,products!B:B)</f>
        <v>Lotion</v>
      </c>
      <c r="G4171" t="str">
        <f>_xlfn.XLOOKUP(B:B,products!A:A,products!C:C)</f>
        <v>Personal Care</v>
      </c>
      <c r="H4171" t="str">
        <f>_xlfn.XLOOKUP(Table29[[#This Row],[product_id]],products!A:A,products!D:D)</f>
        <v>Balan, Samra and Sekhon</v>
      </c>
      <c r="I4171" s="1">
        <f>_xlfn.XLOOKUP(Table29[[#This Row],[order_id]],orders!A:A,orders!C:C)</f>
        <v>45273.530555555553</v>
      </c>
      <c r="J4171" s="3">
        <f>_xlfn.XLOOKUP(Table29[[#This Row],[order_id]],orders!A:A,orders!B:B)</f>
        <v>19556566</v>
      </c>
      <c r="K4171" s="3" t="str">
        <f>_xlfn.XLOOKUP(Table29[[#This Row],[order_id]],orders!A:A,orders!E:E)</f>
        <v>UPI</v>
      </c>
      <c r="L4171" s="3" t="str">
        <f>_xlfn.XLOOKUP(Table29[[#This Row],[customer id]],customers!A:A,customers!C:C)</f>
        <v>Premium</v>
      </c>
    </row>
    <row r="4172" spans="1:12" x14ac:dyDescent="0.35">
      <c r="A4172" s="3">
        <v>9430139302</v>
      </c>
      <c r="B4172">
        <v>120532</v>
      </c>
      <c r="C4172">
        <v>1</v>
      </c>
      <c r="D4172" s="2">
        <v>697.53</v>
      </c>
      <c r="E4172" s="2">
        <f>Table29[[#This Row],[quantity]]*Table29[[#This Row],[unit_price]]</f>
        <v>697.53</v>
      </c>
      <c r="F4172" t="str">
        <f>_xlfn.XLOOKUP(Table29[[#This Row],[product_id]],products!A:A,products!B:B)</f>
        <v>Wheat Flour</v>
      </c>
      <c r="G4172" t="str">
        <f>_xlfn.XLOOKUP(B:B,products!A:A,products!C:C)</f>
        <v>Grocery &amp; Staples</v>
      </c>
      <c r="H4172" t="str">
        <f>_xlfn.XLOOKUP(Table29[[#This Row],[product_id]],products!A:A,products!D:D)</f>
        <v>Nazareth Ltd</v>
      </c>
      <c r="I4172" s="1">
        <f>_xlfn.XLOOKUP(Table29[[#This Row],[order_id]],orders!A:A,orders!C:C)</f>
        <v>45331.327777777777</v>
      </c>
      <c r="J4172" s="3">
        <f>_xlfn.XLOOKUP(Table29[[#This Row],[order_id]],orders!A:A,orders!B:B)</f>
        <v>59329145</v>
      </c>
      <c r="K4172" s="3" t="str">
        <f>_xlfn.XLOOKUP(Table29[[#This Row],[order_id]],orders!A:A,orders!E:E)</f>
        <v>UPI</v>
      </c>
      <c r="L4172" s="3" t="str">
        <f>_xlfn.XLOOKUP(Table29[[#This Row],[customer id]],customers!A:A,customers!C:C)</f>
        <v>Regular</v>
      </c>
    </row>
    <row r="4173" spans="1:12" x14ac:dyDescent="0.35">
      <c r="A4173" s="3">
        <v>3632715912</v>
      </c>
      <c r="B4173">
        <v>679321</v>
      </c>
      <c r="C4173">
        <v>3</v>
      </c>
      <c r="D4173" s="2">
        <v>738.46</v>
      </c>
      <c r="E4173" s="2">
        <f>Table29[[#This Row],[quantity]]*Table29[[#This Row],[unit_price]]</f>
        <v>2215.38</v>
      </c>
      <c r="F4173" t="str">
        <f>_xlfn.XLOOKUP(Table29[[#This Row],[product_id]],products!A:A,products!B:B)</f>
        <v>Cola</v>
      </c>
      <c r="G4173" t="str">
        <f>_xlfn.XLOOKUP(B:B,products!A:A,products!C:C)</f>
        <v>Cold Drinks &amp; Juices</v>
      </c>
      <c r="H4173" t="str">
        <f>_xlfn.XLOOKUP(Table29[[#This Row],[product_id]],products!A:A,products!D:D)</f>
        <v>Khurana-Dewan</v>
      </c>
      <c r="I4173" s="1">
        <f>_xlfn.XLOOKUP(Table29[[#This Row],[order_id]],orders!A:A,orders!C:C)</f>
        <v>45522.71875</v>
      </c>
      <c r="J4173" s="3">
        <f>_xlfn.XLOOKUP(Table29[[#This Row],[order_id]],orders!A:A,orders!B:B)</f>
        <v>66135710</v>
      </c>
      <c r="K4173" s="3" t="str">
        <f>_xlfn.XLOOKUP(Table29[[#This Row],[order_id]],orders!A:A,orders!E:E)</f>
        <v>UPI</v>
      </c>
      <c r="L4173" s="3" t="str">
        <f>_xlfn.XLOOKUP(Table29[[#This Row],[customer id]],customers!A:A,customers!C:C)</f>
        <v>New</v>
      </c>
    </row>
    <row r="4174" spans="1:12" x14ac:dyDescent="0.35">
      <c r="A4174" s="3">
        <v>3356214803</v>
      </c>
      <c r="B4174">
        <v>888807</v>
      </c>
      <c r="C4174">
        <v>3</v>
      </c>
      <c r="D4174" s="2">
        <v>230.58</v>
      </c>
      <c r="E4174" s="2">
        <f>Table29[[#This Row],[quantity]]*Table29[[#This Row],[unit_price]]</f>
        <v>691.74</v>
      </c>
      <c r="F4174" t="str">
        <f>_xlfn.XLOOKUP(Table29[[#This Row],[product_id]],products!A:A,products!B:B)</f>
        <v>Bread</v>
      </c>
      <c r="G4174" t="str">
        <f>_xlfn.XLOOKUP(B:B,products!A:A,products!C:C)</f>
        <v>Dairy &amp; Breakfast</v>
      </c>
      <c r="H4174" t="str">
        <f>_xlfn.XLOOKUP(Table29[[#This Row],[product_id]],products!A:A,products!D:D)</f>
        <v>Arya Group</v>
      </c>
      <c r="I4174" s="1">
        <f>_xlfn.XLOOKUP(Table29[[#This Row],[order_id]],orders!A:A,orders!C:C)</f>
        <v>45451.917361111111</v>
      </c>
      <c r="J4174" s="3">
        <f>_xlfn.XLOOKUP(Table29[[#This Row],[order_id]],orders!A:A,orders!B:B)</f>
        <v>66655397</v>
      </c>
      <c r="K4174" s="3" t="str">
        <f>_xlfn.XLOOKUP(Table29[[#This Row],[order_id]],orders!A:A,orders!E:E)</f>
        <v>Wallet</v>
      </c>
      <c r="L4174" s="3" t="str">
        <f>_xlfn.XLOOKUP(Table29[[#This Row],[customer id]],customers!A:A,customers!C:C)</f>
        <v>New</v>
      </c>
    </row>
    <row r="4175" spans="1:12" x14ac:dyDescent="0.35">
      <c r="A4175" s="3">
        <v>2277864850</v>
      </c>
      <c r="B4175">
        <v>513199</v>
      </c>
      <c r="C4175">
        <v>2</v>
      </c>
      <c r="D4175" s="2">
        <v>422.23</v>
      </c>
      <c r="E4175" s="2">
        <f>Table29[[#This Row],[quantity]]*Table29[[#This Row],[unit_price]]</f>
        <v>844.46</v>
      </c>
      <c r="F4175" t="str">
        <f>_xlfn.XLOOKUP(Table29[[#This Row],[product_id]],products!A:A,products!B:B)</f>
        <v>Cola</v>
      </c>
      <c r="G4175" t="str">
        <f>_xlfn.XLOOKUP(B:B,products!A:A,products!C:C)</f>
        <v>Cold Drinks &amp; Juices</v>
      </c>
      <c r="H4175" t="str">
        <f>_xlfn.XLOOKUP(Table29[[#This Row],[product_id]],products!A:A,products!D:D)</f>
        <v>Rastogi Inc</v>
      </c>
      <c r="I4175" s="1">
        <f>_xlfn.XLOOKUP(Table29[[#This Row],[order_id]],orders!A:A,orders!C:C)</f>
        <v>45595.177083333336</v>
      </c>
      <c r="J4175" s="3">
        <f>_xlfn.XLOOKUP(Table29[[#This Row],[order_id]],orders!A:A,orders!B:B)</f>
        <v>73377004</v>
      </c>
      <c r="K4175" s="3" t="str">
        <f>_xlfn.XLOOKUP(Table29[[#This Row],[order_id]],orders!A:A,orders!E:E)</f>
        <v>Cash</v>
      </c>
      <c r="L4175" s="3" t="str">
        <f>_xlfn.XLOOKUP(Table29[[#This Row],[customer id]],customers!A:A,customers!C:C)</f>
        <v>Regular</v>
      </c>
    </row>
    <row r="4176" spans="1:12" x14ac:dyDescent="0.35">
      <c r="A4176" s="3">
        <v>1754472592</v>
      </c>
      <c r="B4176">
        <v>847349</v>
      </c>
      <c r="C4176">
        <v>3</v>
      </c>
      <c r="D4176" s="2">
        <v>781.08</v>
      </c>
      <c r="E4176" s="2">
        <f>Table29[[#This Row],[quantity]]*Table29[[#This Row],[unit_price]]</f>
        <v>2343.2400000000002</v>
      </c>
      <c r="F4176" t="str">
        <f>_xlfn.XLOOKUP(Table29[[#This Row],[product_id]],products!A:A,products!B:B)</f>
        <v>Potatoes</v>
      </c>
      <c r="G4176" t="str">
        <f>_xlfn.XLOOKUP(B:B,products!A:A,products!C:C)</f>
        <v>Fruits &amp; Vegetables</v>
      </c>
      <c r="H4176" t="str">
        <f>_xlfn.XLOOKUP(Table29[[#This Row],[product_id]],products!A:A,products!D:D)</f>
        <v>Chhabra-Agrawal</v>
      </c>
      <c r="I4176" s="1">
        <f>_xlfn.XLOOKUP(Table29[[#This Row],[order_id]],orders!A:A,orders!C:C)</f>
        <v>45454.079861111109</v>
      </c>
      <c r="J4176" s="3">
        <f>_xlfn.XLOOKUP(Table29[[#This Row],[order_id]],orders!A:A,orders!B:B)</f>
        <v>33331259</v>
      </c>
      <c r="K4176" s="3" t="str">
        <f>_xlfn.XLOOKUP(Table29[[#This Row],[order_id]],orders!A:A,orders!E:E)</f>
        <v>Card</v>
      </c>
      <c r="L4176" s="3" t="str">
        <f>_xlfn.XLOOKUP(Table29[[#This Row],[customer id]],customers!A:A,customers!C:C)</f>
        <v>Inactive</v>
      </c>
    </row>
    <row r="4177" spans="1:12" x14ac:dyDescent="0.35">
      <c r="A4177" s="3">
        <v>1833208408</v>
      </c>
      <c r="B4177">
        <v>194682</v>
      </c>
      <c r="C4177">
        <v>3</v>
      </c>
      <c r="D4177" s="2">
        <v>912.29</v>
      </c>
      <c r="E4177" s="2">
        <f>Table29[[#This Row],[quantity]]*Table29[[#This Row],[unit_price]]</f>
        <v>2736.87</v>
      </c>
      <c r="F4177" t="str">
        <f>_xlfn.XLOOKUP(Table29[[#This Row],[product_id]],products!A:A,products!B:B)</f>
        <v>Iced Tea</v>
      </c>
      <c r="G4177" t="str">
        <f>_xlfn.XLOOKUP(B:B,products!A:A,products!C:C)</f>
        <v>Cold Drinks &amp; Juices</v>
      </c>
      <c r="H4177" t="str">
        <f>_xlfn.XLOOKUP(Table29[[#This Row],[product_id]],products!A:A,products!D:D)</f>
        <v>Sastry-Issac</v>
      </c>
      <c r="I4177" s="1">
        <f>_xlfn.XLOOKUP(Table29[[#This Row],[order_id]],orders!A:A,orders!C:C)</f>
        <v>45154.307638888888</v>
      </c>
      <c r="J4177" s="3">
        <f>_xlfn.XLOOKUP(Table29[[#This Row],[order_id]],orders!A:A,orders!B:B)</f>
        <v>49881540</v>
      </c>
      <c r="K4177" s="3" t="str">
        <f>_xlfn.XLOOKUP(Table29[[#This Row],[order_id]],orders!A:A,orders!E:E)</f>
        <v>Cash</v>
      </c>
      <c r="L4177" s="3" t="str">
        <f>_xlfn.XLOOKUP(Table29[[#This Row],[customer id]],customers!A:A,customers!C:C)</f>
        <v>Inactive</v>
      </c>
    </row>
    <row r="4178" spans="1:12" x14ac:dyDescent="0.35">
      <c r="A4178" s="3">
        <v>6567954047</v>
      </c>
      <c r="B4178">
        <v>954722</v>
      </c>
      <c r="C4178">
        <v>2</v>
      </c>
      <c r="D4178" s="2">
        <v>616.45000000000005</v>
      </c>
      <c r="E4178" s="2">
        <f>Table29[[#This Row],[quantity]]*Table29[[#This Row],[unit_price]]</f>
        <v>1232.9000000000001</v>
      </c>
      <c r="F4178" t="str">
        <f>_xlfn.XLOOKUP(Table29[[#This Row],[product_id]],products!A:A,products!B:B)</f>
        <v>Ice Cream</v>
      </c>
      <c r="G4178" t="str">
        <f>_xlfn.XLOOKUP(B:B,products!A:A,products!C:C)</f>
        <v>Instant &amp; Frozen Food</v>
      </c>
      <c r="H4178" t="str">
        <f>_xlfn.XLOOKUP(Table29[[#This Row],[product_id]],products!A:A,products!D:D)</f>
        <v>Mohan-Virk</v>
      </c>
      <c r="I4178" s="1">
        <f>_xlfn.XLOOKUP(Table29[[#This Row],[order_id]],orders!A:A,orders!C:C)</f>
        <v>45116.411805555559</v>
      </c>
      <c r="J4178" s="3">
        <f>_xlfn.XLOOKUP(Table29[[#This Row],[order_id]],orders!A:A,orders!B:B)</f>
        <v>21809858</v>
      </c>
      <c r="K4178" s="3" t="str">
        <f>_xlfn.XLOOKUP(Table29[[#This Row],[order_id]],orders!A:A,orders!E:E)</f>
        <v>Cash</v>
      </c>
      <c r="L4178" s="3" t="str">
        <f>_xlfn.XLOOKUP(Table29[[#This Row],[customer id]],customers!A:A,customers!C:C)</f>
        <v>Inactive</v>
      </c>
    </row>
    <row r="4179" spans="1:12" x14ac:dyDescent="0.35">
      <c r="A4179" s="3">
        <v>9409585531</v>
      </c>
      <c r="B4179">
        <v>448752</v>
      </c>
      <c r="C4179">
        <v>3</v>
      </c>
      <c r="D4179" s="2">
        <v>160.07</v>
      </c>
      <c r="E4179" s="2">
        <f>Table29[[#This Row],[quantity]]*Table29[[#This Row],[unit_price]]</f>
        <v>480.21</v>
      </c>
      <c r="F4179" t="str">
        <f>_xlfn.XLOOKUP(Table29[[#This Row],[product_id]],products!A:A,products!B:B)</f>
        <v>Toilet Cleaner</v>
      </c>
      <c r="G4179" t="str">
        <f>_xlfn.XLOOKUP(B:B,products!A:A,products!C:C)</f>
        <v>Household Care</v>
      </c>
      <c r="H4179" t="str">
        <f>_xlfn.XLOOKUP(Table29[[#This Row],[product_id]],products!A:A,products!D:D)</f>
        <v>Batta-Doctor</v>
      </c>
      <c r="I4179" s="1">
        <f>_xlfn.XLOOKUP(Table29[[#This Row],[order_id]],orders!A:A,orders!C:C)</f>
        <v>45019.257638888892</v>
      </c>
      <c r="J4179" s="3">
        <f>_xlfn.XLOOKUP(Table29[[#This Row],[order_id]],orders!A:A,orders!B:B)</f>
        <v>2414265</v>
      </c>
      <c r="K4179" s="3" t="str">
        <f>_xlfn.XLOOKUP(Table29[[#This Row],[order_id]],orders!A:A,orders!E:E)</f>
        <v>Wallet</v>
      </c>
      <c r="L4179" s="3" t="str">
        <f>_xlfn.XLOOKUP(Table29[[#This Row],[customer id]],customers!A:A,customers!C:C)</f>
        <v>New</v>
      </c>
    </row>
    <row r="4180" spans="1:12" x14ac:dyDescent="0.35">
      <c r="A4180" s="3">
        <v>731371161</v>
      </c>
      <c r="B4180">
        <v>927651</v>
      </c>
      <c r="C4180">
        <v>1</v>
      </c>
      <c r="D4180" s="2">
        <v>426.72</v>
      </c>
      <c r="E4180" s="2">
        <f>Table29[[#This Row],[quantity]]*Table29[[#This Row],[unit_price]]</f>
        <v>426.72</v>
      </c>
      <c r="F4180" t="str">
        <f>_xlfn.XLOOKUP(Table29[[#This Row],[product_id]],products!A:A,products!B:B)</f>
        <v>Baby Wipes</v>
      </c>
      <c r="G4180" t="str">
        <f>_xlfn.XLOOKUP(B:B,products!A:A,products!C:C)</f>
        <v>Baby Care</v>
      </c>
      <c r="H4180" t="str">
        <f>_xlfn.XLOOKUP(Table29[[#This Row],[product_id]],products!A:A,products!D:D)</f>
        <v>Narula Group</v>
      </c>
      <c r="I4180" s="1">
        <f>_xlfn.XLOOKUP(Table29[[#This Row],[order_id]],orders!A:A,orders!C:C)</f>
        <v>45560.413194444445</v>
      </c>
      <c r="J4180" s="3">
        <f>_xlfn.XLOOKUP(Table29[[#This Row],[order_id]],orders!A:A,orders!B:B)</f>
        <v>57566548</v>
      </c>
      <c r="K4180" s="3" t="str">
        <f>_xlfn.XLOOKUP(Table29[[#This Row],[order_id]],orders!A:A,orders!E:E)</f>
        <v>Wallet</v>
      </c>
      <c r="L4180" s="3" t="str">
        <f>_xlfn.XLOOKUP(Table29[[#This Row],[customer id]],customers!A:A,customers!C:C)</f>
        <v>Regular</v>
      </c>
    </row>
    <row r="4181" spans="1:12" x14ac:dyDescent="0.35">
      <c r="A4181" s="3">
        <v>7863496069</v>
      </c>
      <c r="B4181">
        <v>349294</v>
      </c>
      <c r="C4181">
        <v>3</v>
      </c>
      <c r="D4181" s="2">
        <v>934.75</v>
      </c>
      <c r="E4181" s="2">
        <f>Table29[[#This Row],[quantity]]*Table29[[#This Row],[unit_price]]</f>
        <v>2804.25</v>
      </c>
      <c r="F4181" t="str">
        <f>_xlfn.XLOOKUP(Table29[[#This Row],[product_id]],products!A:A,products!B:B)</f>
        <v>Onions</v>
      </c>
      <c r="G4181" t="str">
        <f>_xlfn.XLOOKUP(B:B,products!A:A,products!C:C)</f>
        <v>Fruits &amp; Vegetables</v>
      </c>
      <c r="H4181" t="str">
        <f>_xlfn.XLOOKUP(Table29[[#This Row],[product_id]],products!A:A,products!D:D)</f>
        <v>Ganesan Ltd</v>
      </c>
      <c r="I4181" s="1">
        <f>_xlfn.XLOOKUP(Table29[[#This Row],[order_id]],orders!A:A,orders!C:C)</f>
        <v>45331.785416666666</v>
      </c>
      <c r="J4181" s="3">
        <f>_xlfn.XLOOKUP(Table29[[#This Row],[order_id]],orders!A:A,orders!B:B)</f>
        <v>63802820</v>
      </c>
      <c r="K4181" s="3" t="str">
        <f>_xlfn.XLOOKUP(Table29[[#This Row],[order_id]],orders!A:A,orders!E:E)</f>
        <v>Card</v>
      </c>
      <c r="L4181" s="3" t="str">
        <f>_xlfn.XLOOKUP(Table29[[#This Row],[customer id]],customers!A:A,customers!C:C)</f>
        <v>Regular</v>
      </c>
    </row>
    <row r="4182" spans="1:12" x14ac:dyDescent="0.35">
      <c r="A4182" s="3">
        <v>9043955242</v>
      </c>
      <c r="B4182">
        <v>56589</v>
      </c>
      <c r="C4182">
        <v>3</v>
      </c>
      <c r="D4182" s="2">
        <v>517.77</v>
      </c>
      <c r="E4182" s="2">
        <f>Table29[[#This Row],[quantity]]*Table29[[#This Row],[unit_price]]</f>
        <v>1553.31</v>
      </c>
      <c r="F4182" t="str">
        <f>_xlfn.XLOOKUP(Table29[[#This Row],[product_id]],products!A:A,products!B:B)</f>
        <v>Vitamins</v>
      </c>
      <c r="G4182" t="str">
        <f>_xlfn.XLOOKUP(B:B,products!A:A,products!C:C)</f>
        <v>Pharmacy</v>
      </c>
      <c r="H4182" t="str">
        <f>_xlfn.XLOOKUP(Table29[[#This Row],[product_id]],products!A:A,products!D:D)</f>
        <v>Pai, Kashyap and Ramachandran</v>
      </c>
      <c r="I4182" s="1">
        <f>_xlfn.XLOOKUP(Table29[[#This Row],[order_id]],orders!A:A,orders!C:C)</f>
        <v>45395.212500000001</v>
      </c>
      <c r="J4182" s="3">
        <f>_xlfn.XLOOKUP(Table29[[#This Row],[order_id]],orders!A:A,orders!B:B)</f>
        <v>92123198</v>
      </c>
      <c r="K4182" s="3" t="str">
        <f>_xlfn.XLOOKUP(Table29[[#This Row],[order_id]],orders!A:A,orders!E:E)</f>
        <v>Cash</v>
      </c>
      <c r="L4182" s="3" t="str">
        <f>_xlfn.XLOOKUP(Table29[[#This Row],[customer id]],customers!A:A,customers!C:C)</f>
        <v>Regular</v>
      </c>
    </row>
    <row r="4183" spans="1:12" x14ac:dyDescent="0.35">
      <c r="A4183" s="3">
        <v>8257564936</v>
      </c>
      <c r="B4183">
        <v>516376</v>
      </c>
      <c r="C4183">
        <v>1</v>
      </c>
      <c r="D4183" s="2">
        <v>877.43</v>
      </c>
      <c r="E4183" s="2">
        <f>Table29[[#This Row],[quantity]]*Table29[[#This Row],[unit_price]]</f>
        <v>877.43</v>
      </c>
      <c r="F4183" t="str">
        <f>_xlfn.XLOOKUP(Table29[[#This Row],[product_id]],products!A:A,products!B:B)</f>
        <v>Onions</v>
      </c>
      <c r="G4183" t="str">
        <f>_xlfn.XLOOKUP(B:B,products!A:A,products!C:C)</f>
        <v>Fruits &amp; Vegetables</v>
      </c>
      <c r="H4183" t="str">
        <f>_xlfn.XLOOKUP(Table29[[#This Row],[product_id]],products!A:A,products!D:D)</f>
        <v>Agarwal-Dhar</v>
      </c>
      <c r="I4183" s="1">
        <f>_xlfn.XLOOKUP(Table29[[#This Row],[order_id]],orders!A:A,orders!C:C)</f>
        <v>45382.336111111108</v>
      </c>
      <c r="J4183" s="3">
        <f>_xlfn.XLOOKUP(Table29[[#This Row],[order_id]],orders!A:A,orders!B:B)</f>
        <v>15897933</v>
      </c>
      <c r="K4183" s="3" t="str">
        <f>_xlfn.XLOOKUP(Table29[[#This Row],[order_id]],orders!A:A,orders!E:E)</f>
        <v>Card</v>
      </c>
      <c r="L4183" s="3" t="str">
        <f>_xlfn.XLOOKUP(Table29[[#This Row],[customer id]],customers!A:A,customers!C:C)</f>
        <v>Regular</v>
      </c>
    </row>
    <row r="4184" spans="1:12" x14ac:dyDescent="0.35">
      <c r="A4184" s="3">
        <v>7487631571</v>
      </c>
      <c r="B4184">
        <v>120532</v>
      </c>
      <c r="C4184">
        <v>3</v>
      </c>
      <c r="D4184" s="2">
        <v>697.53</v>
      </c>
      <c r="E4184" s="2">
        <f>Table29[[#This Row],[quantity]]*Table29[[#This Row],[unit_price]]</f>
        <v>2092.59</v>
      </c>
      <c r="F4184" t="str">
        <f>_xlfn.XLOOKUP(Table29[[#This Row],[product_id]],products!A:A,products!B:B)</f>
        <v>Wheat Flour</v>
      </c>
      <c r="G4184" t="str">
        <f>_xlfn.XLOOKUP(B:B,products!A:A,products!C:C)</f>
        <v>Grocery &amp; Staples</v>
      </c>
      <c r="H4184" t="str">
        <f>_xlfn.XLOOKUP(Table29[[#This Row],[product_id]],products!A:A,products!D:D)</f>
        <v>Nazareth Ltd</v>
      </c>
      <c r="I4184" s="1">
        <f>_xlfn.XLOOKUP(Table29[[#This Row],[order_id]],orders!A:A,orders!C:C)</f>
        <v>45394.714583333334</v>
      </c>
      <c r="J4184" s="3">
        <f>_xlfn.XLOOKUP(Table29[[#This Row],[order_id]],orders!A:A,orders!B:B)</f>
        <v>77397957</v>
      </c>
      <c r="K4184" s="3" t="str">
        <f>_xlfn.XLOOKUP(Table29[[#This Row],[order_id]],orders!A:A,orders!E:E)</f>
        <v>Cash</v>
      </c>
      <c r="L4184" s="3" t="str">
        <f>_xlfn.XLOOKUP(Table29[[#This Row],[customer id]],customers!A:A,customers!C:C)</f>
        <v>New</v>
      </c>
    </row>
    <row r="4185" spans="1:12" x14ac:dyDescent="0.35">
      <c r="A4185" s="3">
        <v>4243307535</v>
      </c>
      <c r="B4185">
        <v>592784</v>
      </c>
      <c r="C4185">
        <v>2</v>
      </c>
      <c r="D4185" s="2">
        <v>280.35000000000002</v>
      </c>
      <c r="E4185" s="2">
        <f>Table29[[#This Row],[quantity]]*Table29[[#This Row],[unit_price]]</f>
        <v>560.70000000000005</v>
      </c>
      <c r="F4185" t="str">
        <f>_xlfn.XLOOKUP(Table29[[#This Row],[product_id]],products!A:A,products!B:B)</f>
        <v>Biscuits</v>
      </c>
      <c r="G4185" t="str">
        <f>_xlfn.XLOOKUP(B:B,products!A:A,products!C:C)</f>
        <v>Snacks &amp; Munchies</v>
      </c>
      <c r="H4185" t="str">
        <f>_xlfn.XLOOKUP(Table29[[#This Row],[product_id]],products!A:A,products!D:D)</f>
        <v>Andra, Mander and Kari</v>
      </c>
      <c r="I4185" s="1">
        <f>_xlfn.XLOOKUP(Table29[[#This Row],[order_id]],orders!A:A,orders!C:C)</f>
        <v>45477.904166666667</v>
      </c>
      <c r="J4185" s="3">
        <f>_xlfn.XLOOKUP(Table29[[#This Row],[order_id]],orders!A:A,orders!B:B)</f>
        <v>8886587</v>
      </c>
      <c r="K4185" s="3" t="str">
        <f>_xlfn.XLOOKUP(Table29[[#This Row],[order_id]],orders!A:A,orders!E:E)</f>
        <v>UPI</v>
      </c>
      <c r="L4185" s="3" t="str">
        <f>_xlfn.XLOOKUP(Table29[[#This Row],[customer id]],customers!A:A,customers!C:C)</f>
        <v>Regular</v>
      </c>
    </row>
    <row r="4186" spans="1:12" x14ac:dyDescent="0.35">
      <c r="A4186" s="3">
        <v>5490221933</v>
      </c>
      <c r="B4186">
        <v>563740</v>
      </c>
      <c r="C4186">
        <v>1</v>
      </c>
      <c r="D4186" s="2">
        <v>96.33</v>
      </c>
      <c r="E4186" s="2">
        <f>Table29[[#This Row],[quantity]]*Table29[[#This Row],[unit_price]]</f>
        <v>96.33</v>
      </c>
      <c r="F4186" t="str">
        <f>_xlfn.XLOOKUP(Table29[[#This Row],[product_id]],products!A:A,products!B:B)</f>
        <v>Chips</v>
      </c>
      <c r="G4186" t="str">
        <f>_xlfn.XLOOKUP(B:B,products!A:A,products!C:C)</f>
        <v>Snacks &amp; Munchies</v>
      </c>
      <c r="H4186" t="str">
        <f>_xlfn.XLOOKUP(Table29[[#This Row],[product_id]],products!A:A,products!D:D)</f>
        <v>Mann-Kapadia</v>
      </c>
      <c r="I4186" s="1">
        <f>_xlfn.XLOOKUP(Table29[[#This Row],[order_id]],orders!A:A,orders!C:C)</f>
        <v>45098.531944444447</v>
      </c>
      <c r="J4186" s="3">
        <f>_xlfn.XLOOKUP(Table29[[#This Row],[order_id]],orders!A:A,orders!B:B)</f>
        <v>41155125</v>
      </c>
      <c r="K4186" s="3" t="str">
        <f>_xlfn.XLOOKUP(Table29[[#This Row],[order_id]],orders!A:A,orders!E:E)</f>
        <v>Cash</v>
      </c>
      <c r="L4186" s="3" t="str">
        <f>_xlfn.XLOOKUP(Table29[[#This Row],[customer id]],customers!A:A,customers!C:C)</f>
        <v>Inactive</v>
      </c>
    </row>
    <row r="4187" spans="1:12" x14ac:dyDescent="0.35">
      <c r="A4187" s="3">
        <v>577600718</v>
      </c>
      <c r="B4187">
        <v>120385</v>
      </c>
      <c r="C4187">
        <v>1</v>
      </c>
      <c r="D4187" s="2">
        <v>597.91</v>
      </c>
      <c r="E4187" s="2">
        <f>Table29[[#This Row],[quantity]]*Table29[[#This Row],[unit_price]]</f>
        <v>597.91</v>
      </c>
      <c r="F4187" t="str">
        <f>_xlfn.XLOOKUP(Table29[[#This Row],[product_id]],products!A:A,products!B:B)</f>
        <v>Pet Treats</v>
      </c>
      <c r="G4187" t="str">
        <f>_xlfn.XLOOKUP(B:B,products!A:A,products!C:C)</f>
        <v>Pet Care</v>
      </c>
      <c r="H4187" t="str">
        <f>_xlfn.XLOOKUP(Table29[[#This Row],[product_id]],products!A:A,products!D:D)</f>
        <v>Dubey-Sarin</v>
      </c>
      <c r="I4187" s="1">
        <f>_xlfn.XLOOKUP(Table29[[#This Row],[order_id]],orders!A:A,orders!C:C)</f>
        <v>45388.152083333334</v>
      </c>
      <c r="J4187" s="3">
        <f>_xlfn.XLOOKUP(Table29[[#This Row],[order_id]],orders!A:A,orders!B:B)</f>
        <v>72857290</v>
      </c>
      <c r="K4187" s="3" t="str">
        <f>_xlfn.XLOOKUP(Table29[[#This Row],[order_id]],orders!A:A,orders!E:E)</f>
        <v>Card</v>
      </c>
      <c r="L4187" s="3" t="str">
        <f>_xlfn.XLOOKUP(Table29[[#This Row],[customer id]],customers!A:A,customers!C:C)</f>
        <v>Inactive</v>
      </c>
    </row>
    <row r="4188" spans="1:12" x14ac:dyDescent="0.35">
      <c r="A4188" s="3">
        <v>1815462789</v>
      </c>
      <c r="B4188">
        <v>679865</v>
      </c>
      <c r="C4188">
        <v>3</v>
      </c>
      <c r="D4188" s="2">
        <v>347.91</v>
      </c>
      <c r="E4188" s="2">
        <f>Table29[[#This Row],[quantity]]*Table29[[#This Row],[unit_price]]</f>
        <v>1043.73</v>
      </c>
      <c r="F4188" t="str">
        <f>_xlfn.XLOOKUP(Table29[[#This Row],[product_id]],products!A:A,products!B:B)</f>
        <v>Wheat Flour</v>
      </c>
      <c r="G4188" t="str">
        <f>_xlfn.XLOOKUP(B:B,products!A:A,products!C:C)</f>
        <v>Grocery &amp; Staples</v>
      </c>
      <c r="H4188" t="str">
        <f>_xlfn.XLOOKUP(Table29[[#This Row],[product_id]],products!A:A,products!D:D)</f>
        <v>Memon-Barad</v>
      </c>
      <c r="I4188" s="1">
        <f>_xlfn.XLOOKUP(Table29[[#This Row],[order_id]],orders!A:A,orders!C:C)</f>
        <v>45178.198611111111</v>
      </c>
      <c r="J4188" s="3">
        <f>_xlfn.XLOOKUP(Table29[[#This Row],[order_id]],orders!A:A,orders!B:B)</f>
        <v>47618810</v>
      </c>
      <c r="K4188" s="3" t="str">
        <f>_xlfn.XLOOKUP(Table29[[#This Row],[order_id]],orders!A:A,orders!E:E)</f>
        <v>UPI</v>
      </c>
      <c r="L4188" s="3" t="str">
        <f>_xlfn.XLOOKUP(Table29[[#This Row],[customer id]],customers!A:A,customers!C:C)</f>
        <v>Inactive</v>
      </c>
    </row>
    <row r="4189" spans="1:12" x14ac:dyDescent="0.35">
      <c r="A4189" s="3">
        <v>896786012</v>
      </c>
      <c r="B4189">
        <v>747801</v>
      </c>
      <c r="C4189">
        <v>3</v>
      </c>
      <c r="D4189" s="2">
        <v>277.76</v>
      </c>
      <c r="E4189" s="2">
        <f>Table29[[#This Row],[quantity]]*Table29[[#This Row],[unit_price]]</f>
        <v>833.28</v>
      </c>
      <c r="F4189" t="str">
        <f>_xlfn.XLOOKUP(Table29[[#This Row],[product_id]],products!A:A,products!B:B)</f>
        <v>Toilet Cleaner</v>
      </c>
      <c r="G4189" t="str">
        <f>_xlfn.XLOOKUP(B:B,products!A:A,products!C:C)</f>
        <v>Household Care</v>
      </c>
      <c r="H4189" t="str">
        <f>_xlfn.XLOOKUP(Table29[[#This Row],[product_id]],products!A:A,products!D:D)</f>
        <v>Saha-Vora</v>
      </c>
      <c r="I4189" s="1">
        <f>_xlfn.XLOOKUP(Table29[[#This Row],[order_id]],orders!A:A,orders!C:C)</f>
        <v>45156.23333333333</v>
      </c>
      <c r="J4189" s="3">
        <f>_xlfn.XLOOKUP(Table29[[#This Row],[order_id]],orders!A:A,orders!B:B)</f>
        <v>99156138</v>
      </c>
      <c r="K4189" s="3" t="str">
        <f>_xlfn.XLOOKUP(Table29[[#This Row],[order_id]],orders!A:A,orders!E:E)</f>
        <v>UPI</v>
      </c>
      <c r="L4189" s="3" t="str">
        <f>_xlfn.XLOOKUP(Table29[[#This Row],[customer id]],customers!A:A,customers!C:C)</f>
        <v>Regular</v>
      </c>
    </row>
    <row r="4190" spans="1:12" x14ac:dyDescent="0.35">
      <c r="A4190" s="3">
        <v>2610552179</v>
      </c>
      <c r="B4190">
        <v>67197</v>
      </c>
      <c r="C4190">
        <v>1</v>
      </c>
      <c r="D4190" s="2">
        <v>552.20000000000005</v>
      </c>
      <c r="E4190" s="2">
        <f>Table29[[#This Row],[quantity]]*Table29[[#This Row],[unit_price]]</f>
        <v>552.20000000000005</v>
      </c>
      <c r="F4190" t="str">
        <f>_xlfn.XLOOKUP(Table29[[#This Row],[product_id]],products!A:A,products!B:B)</f>
        <v>Butter</v>
      </c>
      <c r="G4190" t="str">
        <f>_xlfn.XLOOKUP(B:B,products!A:A,products!C:C)</f>
        <v>Dairy &amp; Breakfast</v>
      </c>
      <c r="H4190" t="str">
        <f>_xlfn.XLOOKUP(Table29[[#This Row],[product_id]],products!A:A,products!D:D)</f>
        <v>Shetty-Bora</v>
      </c>
      <c r="I4190" s="1">
        <f>_xlfn.XLOOKUP(Table29[[#This Row],[order_id]],orders!A:A,orders!C:C)</f>
        <v>45469.478472222225</v>
      </c>
      <c r="J4190" s="3">
        <f>_xlfn.XLOOKUP(Table29[[#This Row],[order_id]],orders!A:A,orders!B:B)</f>
        <v>98225598</v>
      </c>
      <c r="K4190" s="3" t="str">
        <f>_xlfn.XLOOKUP(Table29[[#This Row],[order_id]],orders!A:A,orders!E:E)</f>
        <v>Cash</v>
      </c>
      <c r="L4190" s="3" t="str">
        <f>_xlfn.XLOOKUP(Table29[[#This Row],[customer id]],customers!A:A,customers!C:C)</f>
        <v>Premium</v>
      </c>
    </row>
    <row r="4191" spans="1:12" x14ac:dyDescent="0.35">
      <c r="A4191" s="3">
        <v>6244718082</v>
      </c>
      <c r="B4191">
        <v>60619</v>
      </c>
      <c r="C4191">
        <v>3</v>
      </c>
      <c r="D4191" s="2">
        <v>726.41</v>
      </c>
      <c r="E4191" s="2">
        <f>Table29[[#This Row],[quantity]]*Table29[[#This Row],[unit_price]]</f>
        <v>2179.23</v>
      </c>
      <c r="F4191" t="str">
        <f>_xlfn.XLOOKUP(Table29[[#This Row],[product_id]],products!A:A,products!B:B)</f>
        <v>Iced Tea</v>
      </c>
      <c r="G4191" t="str">
        <f>_xlfn.XLOOKUP(B:B,products!A:A,products!C:C)</f>
        <v>Cold Drinks &amp; Juices</v>
      </c>
      <c r="H4191" t="str">
        <f>_xlfn.XLOOKUP(Table29[[#This Row],[product_id]],products!A:A,products!D:D)</f>
        <v>Bhasin LLC</v>
      </c>
      <c r="I4191" s="1">
        <f>_xlfn.XLOOKUP(Table29[[#This Row],[order_id]],orders!A:A,orders!C:C)</f>
        <v>45434.589583333334</v>
      </c>
      <c r="J4191" s="3">
        <f>_xlfn.XLOOKUP(Table29[[#This Row],[order_id]],orders!A:A,orders!B:B)</f>
        <v>2400009</v>
      </c>
      <c r="K4191" s="3" t="str">
        <f>_xlfn.XLOOKUP(Table29[[#This Row],[order_id]],orders!A:A,orders!E:E)</f>
        <v>Card</v>
      </c>
      <c r="L4191" s="3" t="str">
        <f>_xlfn.XLOOKUP(Table29[[#This Row],[customer id]],customers!A:A,customers!C:C)</f>
        <v>Premium</v>
      </c>
    </row>
    <row r="4192" spans="1:12" x14ac:dyDescent="0.35">
      <c r="A4192" s="3">
        <v>1837634871</v>
      </c>
      <c r="B4192">
        <v>652118</v>
      </c>
      <c r="C4192">
        <v>2</v>
      </c>
      <c r="D4192" s="2">
        <v>22.04</v>
      </c>
      <c r="E4192" s="2">
        <f>Table29[[#This Row],[quantity]]*Table29[[#This Row],[unit_price]]</f>
        <v>44.08</v>
      </c>
      <c r="F4192" t="str">
        <f>_xlfn.XLOOKUP(Table29[[#This Row],[product_id]],products!A:A,products!B:B)</f>
        <v>Frozen Biryani</v>
      </c>
      <c r="G4192" t="str">
        <f>_xlfn.XLOOKUP(B:B,products!A:A,products!C:C)</f>
        <v>Instant &amp; Frozen Food</v>
      </c>
      <c r="H4192" t="str">
        <f>_xlfn.XLOOKUP(Table29[[#This Row],[product_id]],products!A:A,products!D:D)</f>
        <v>Agate and Sons</v>
      </c>
      <c r="I4192" s="1">
        <f>_xlfn.XLOOKUP(Table29[[#This Row],[order_id]],orders!A:A,orders!C:C)</f>
        <v>45052.566666666666</v>
      </c>
      <c r="J4192" s="3">
        <f>_xlfn.XLOOKUP(Table29[[#This Row],[order_id]],orders!A:A,orders!B:B)</f>
        <v>98241853</v>
      </c>
      <c r="K4192" s="3" t="str">
        <f>_xlfn.XLOOKUP(Table29[[#This Row],[order_id]],orders!A:A,orders!E:E)</f>
        <v>Cash</v>
      </c>
      <c r="L4192" s="3" t="str">
        <f>_xlfn.XLOOKUP(Table29[[#This Row],[customer id]],customers!A:A,customers!C:C)</f>
        <v>Premium</v>
      </c>
    </row>
    <row r="4193" spans="1:12" x14ac:dyDescent="0.35">
      <c r="A4193" s="3">
        <v>8684571382</v>
      </c>
      <c r="B4193">
        <v>240179</v>
      </c>
      <c r="C4193">
        <v>1</v>
      </c>
      <c r="D4193" s="2">
        <v>90.56</v>
      </c>
      <c r="E4193" s="2">
        <f>Table29[[#This Row],[quantity]]*Table29[[#This Row],[unit_price]]</f>
        <v>90.56</v>
      </c>
      <c r="F4193" t="str">
        <f>_xlfn.XLOOKUP(Table29[[#This Row],[product_id]],products!A:A,products!B:B)</f>
        <v>Cough Syrup</v>
      </c>
      <c r="G4193" t="str">
        <f>_xlfn.XLOOKUP(B:B,products!A:A,products!C:C)</f>
        <v>Pharmacy</v>
      </c>
      <c r="H4193" t="str">
        <f>_xlfn.XLOOKUP(Table29[[#This Row],[product_id]],products!A:A,products!D:D)</f>
        <v>Ram-Suri</v>
      </c>
      <c r="I4193" s="1">
        <f>_xlfn.XLOOKUP(Table29[[#This Row],[order_id]],orders!A:A,orders!C:C)</f>
        <v>45203.94027777778</v>
      </c>
      <c r="J4193" s="3">
        <f>_xlfn.XLOOKUP(Table29[[#This Row],[order_id]],orders!A:A,orders!B:B)</f>
        <v>94033330</v>
      </c>
      <c r="K4193" s="3" t="str">
        <f>_xlfn.XLOOKUP(Table29[[#This Row],[order_id]],orders!A:A,orders!E:E)</f>
        <v>Cash</v>
      </c>
      <c r="L4193" s="3" t="str">
        <f>_xlfn.XLOOKUP(Table29[[#This Row],[customer id]],customers!A:A,customers!C:C)</f>
        <v>Regular</v>
      </c>
    </row>
    <row r="4194" spans="1:12" x14ac:dyDescent="0.35">
      <c r="A4194" s="3">
        <v>1659181364</v>
      </c>
      <c r="B4194">
        <v>94225</v>
      </c>
      <c r="C4194">
        <v>2</v>
      </c>
      <c r="D4194" s="2">
        <v>77.11</v>
      </c>
      <c r="E4194" s="2">
        <f>Table29[[#This Row],[quantity]]*Table29[[#This Row],[unit_price]]</f>
        <v>154.22</v>
      </c>
      <c r="F4194" t="str">
        <f>_xlfn.XLOOKUP(Table29[[#This Row],[product_id]],products!A:A,products!B:B)</f>
        <v>Toilet Cleaner</v>
      </c>
      <c r="G4194" t="str">
        <f>_xlfn.XLOOKUP(B:B,products!A:A,products!C:C)</f>
        <v>Household Care</v>
      </c>
      <c r="H4194" t="str">
        <f>_xlfn.XLOOKUP(Table29[[#This Row],[product_id]],products!A:A,products!D:D)</f>
        <v>Gulati, Ram and Sarkar</v>
      </c>
      <c r="I4194" s="1">
        <f>_xlfn.XLOOKUP(Table29[[#This Row],[order_id]],orders!A:A,orders!C:C)</f>
        <v>45164.98541666667</v>
      </c>
      <c r="J4194" s="3">
        <f>_xlfn.XLOOKUP(Table29[[#This Row],[order_id]],orders!A:A,orders!B:B)</f>
        <v>27513158</v>
      </c>
      <c r="K4194" s="3" t="str">
        <f>_xlfn.XLOOKUP(Table29[[#This Row],[order_id]],orders!A:A,orders!E:E)</f>
        <v>UPI</v>
      </c>
      <c r="L4194" s="3" t="str">
        <f>_xlfn.XLOOKUP(Table29[[#This Row],[customer id]],customers!A:A,customers!C:C)</f>
        <v>New</v>
      </c>
    </row>
    <row r="4195" spans="1:12" x14ac:dyDescent="0.35">
      <c r="A4195" s="3">
        <v>5626641031</v>
      </c>
      <c r="B4195">
        <v>952124</v>
      </c>
      <c r="C4195">
        <v>1</v>
      </c>
      <c r="D4195" s="2">
        <v>127.08</v>
      </c>
      <c r="E4195" s="2">
        <f>Table29[[#This Row],[quantity]]*Table29[[#This Row],[unit_price]]</f>
        <v>127.08</v>
      </c>
      <c r="F4195" t="str">
        <f>_xlfn.XLOOKUP(Table29[[#This Row],[product_id]],products!A:A,products!B:B)</f>
        <v>Onions</v>
      </c>
      <c r="G4195" t="str">
        <f>_xlfn.XLOOKUP(B:B,products!A:A,products!C:C)</f>
        <v>Fruits &amp; Vegetables</v>
      </c>
      <c r="H4195" t="str">
        <f>_xlfn.XLOOKUP(Table29[[#This Row],[product_id]],products!A:A,products!D:D)</f>
        <v>Wali, Sood and Bala</v>
      </c>
      <c r="I4195" s="1">
        <f>_xlfn.XLOOKUP(Table29[[#This Row],[order_id]],orders!A:A,orders!C:C)</f>
        <v>45431.0625</v>
      </c>
      <c r="J4195" s="3">
        <f>_xlfn.XLOOKUP(Table29[[#This Row],[order_id]],orders!A:A,orders!B:B)</f>
        <v>65426878</v>
      </c>
      <c r="K4195" s="3" t="str">
        <f>_xlfn.XLOOKUP(Table29[[#This Row],[order_id]],orders!A:A,orders!E:E)</f>
        <v>Card</v>
      </c>
      <c r="L4195" s="3" t="str">
        <f>_xlfn.XLOOKUP(Table29[[#This Row],[customer id]],customers!A:A,customers!C:C)</f>
        <v>Regular</v>
      </c>
    </row>
    <row r="4196" spans="1:12" x14ac:dyDescent="0.35">
      <c r="A4196" s="3">
        <v>1589326447</v>
      </c>
      <c r="B4196">
        <v>647462</v>
      </c>
      <c r="C4196">
        <v>3</v>
      </c>
      <c r="D4196" s="2">
        <v>326.42</v>
      </c>
      <c r="E4196" s="2">
        <f>Table29[[#This Row],[quantity]]*Table29[[#This Row],[unit_price]]</f>
        <v>979.26</v>
      </c>
      <c r="F4196" t="str">
        <f>_xlfn.XLOOKUP(Table29[[#This Row],[product_id]],products!A:A,products!B:B)</f>
        <v>Lotion</v>
      </c>
      <c r="G4196" t="str">
        <f>_xlfn.XLOOKUP(B:B,products!A:A,products!C:C)</f>
        <v>Personal Care</v>
      </c>
      <c r="H4196" t="str">
        <f>_xlfn.XLOOKUP(Table29[[#This Row],[product_id]],products!A:A,products!D:D)</f>
        <v>Balan, Samra and Sekhon</v>
      </c>
      <c r="I4196" s="1">
        <f>_xlfn.XLOOKUP(Table29[[#This Row],[order_id]],orders!A:A,orders!C:C)</f>
        <v>45318.606944444444</v>
      </c>
      <c r="J4196" s="3">
        <f>_xlfn.XLOOKUP(Table29[[#This Row],[order_id]],orders!A:A,orders!B:B)</f>
        <v>77961205</v>
      </c>
      <c r="K4196" s="3" t="str">
        <f>_xlfn.XLOOKUP(Table29[[#This Row],[order_id]],orders!A:A,orders!E:E)</f>
        <v>Card</v>
      </c>
      <c r="L4196" s="3" t="str">
        <f>_xlfn.XLOOKUP(Table29[[#This Row],[customer id]],customers!A:A,customers!C:C)</f>
        <v>Premium</v>
      </c>
    </row>
    <row r="4197" spans="1:12" x14ac:dyDescent="0.35">
      <c r="A4197" s="3">
        <v>5018325783</v>
      </c>
      <c r="B4197">
        <v>367391</v>
      </c>
      <c r="C4197">
        <v>3</v>
      </c>
      <c r="D4197" s="2">
        <v>939.55</v>
      </c>
      <c r="E4197" s="2">
        <f>Table29[[#This Row],[quantity]]*Table29[[#This Row],[unit_price]]</f>
        <v>2818.6499999999996</v>
      </c>
      <c r="F4197" t="str">
        <f>_xlfn.XLOOKUP(Table29[[#This Row],[product_id]],products!A:A,products!B:B)</f>
        <v>Baby Wipes</v>
      </c>
      <c r="G4197" t="str">
        <f>_xlfn.XLOOKUP(B:B,products!A:A,products!C:C)</f>
        <v>Baby Care</v>
      </c>
      <c r="H4197" t="str">
        <f>_xlfn.XLOOKUP(Table29[[#This Row],[product_id]],products!A:A,products!D:D)</f>
        <v>Talwar and Sons</v>
      </c>
      <c r="I4197" s="1">
        <f>_xlfn.XLOOKUP(Table29[[#This Row],[order_id]],orders!A:A,orders!C:C)</f>
        <v>45333.181944444441</v>
      </c>
      <c r="J4197" s="3">
        <f>_xlfn.XLOOKUP(Table29[[#This Row],[order_id]],orders!A:A,orders!B:B)</f>
        <v>52862822</v>
      </c>
      <c r="K4197" s="3" t="str">
        <f>_xlfn.XLOOKUP(Table29[[#This Row],[order_id]],orders!A:A,orders!E:E)</f>
        <v>Cash</v>
      </c>
      <c r="L4197" s="3" t="str">
        <f>_xlfn.XLOOKUP(Table29[[#This Row],[customer id]],customers!A:A,customers!C:C)</f>
        <v>Regular</v>
      </c>
    </row>
    <row r="4198" spans="1:12" x14ac:dyDescent="0.35">
      <c r="A4198" s="3">
        <v>5111073873</v>
      </c>
      <c r="B4198">
        <v>962054</v>
      </c>
      <c r="C4198">
        <v>2</v>
      </c>
      <c r="D4198" s="2">
        <v>16.86</v>
      </c>
      <c r="E4198" s="2">
        <f>Table29[[#This Row],[quantity]]*Table29[[#This Row],[unit_price]]</f>
        <v>33.72</v>
      </c>
      <c r="F4198" t="str">
        <f>_xlfn.XLOOKUP(Table29[[#This Row],[product_id]],products!A:A,products!B:B)</f>
        <v>Orange Juice</v>
      </c>
      <c r="G4198" t="str">
        <f>_xlfn.XLOOKUP(B:B,products!A:A,products!C:C)</f>
        <v>Cold Drinks &amp; Juices</v>
      </c>
      <c r="H4198" t="str">
        <f>_xlfn.XLOOKUP(Table29[[#This Row],[product_id]],products!A:A,products!D:D)</f>
        <v>Toor-Nagar</v>
      </c>
      <c r="I4198" s="1">
        <f>_xlfn.XLOOKUP(Table29[[#This Row],[order_id]],orders!A:A,orders!C:C)</f>
        <v>45324.816666666666</v>
      </c>
      <c r="J4198" s="3">
        <f>_xlfn.XLOOKUP(Table29[[#This Row],[order_id]],orders!A:A,orders!B:B)</f>
        <v>75984768</v>
      </c>
      <c r="K4198" s="3" t="str">
        <f>_xlfn.XLOOKUP(Table29[[#This Row],[order_id]],orders!A:A,orders!E:E)</f>
        <v>Cash</v>
      </c>
      <c r="L4198" s="3" t="str">
        <f>_xlfn.XLOOKUP(Table29[[#This Row],[customer id]],customers!A:A,customers!C:C)</f>
        <v>Regular</v>
      </c>
    </row>
    <row r="4199" spans="1:12" x14ac:dyDescent="0.35">
      <c r="A4199" s="3">
        <v>5953426781</v>
      </c>
      <c r="B4199">
        <v>532965</v>
      </c>
      <c r="C4199">
        <v>1</v>
      </c>
      <c r="D4199" s="2">
        <v>307.23</v>
      </c>
      <c r="E4199" s="2">
        <f>Table29[[#This Row],[quantity]]*Table29[[#This Row],[unit_price]]</f>
        <v>307.23</v>
      </c>
      <c r="F4199" t="str">
        <f>_xlfn.XLOOKUP(Table29[[#This Row],[product_id]],products!A:A,products!B:B)</f>
        <v>Frozen Pizza</v>
      </c>
      <c r="G4199" t="str">
        <f>_xlfn.XLOOKUP(B:B,products!A:A,products!C:C)</f>
        <v>Instant &amp; Frozen Food</v>
      </c>
      <c r="H4199" t="str">
        <f>_xlfn.XLOOKUP(Table29[[#This Row],[product_id]],products!A:A,products!D:D)</f>
        <v>Sachdev Inc</v>
      </c>
      <c r="I4199" s="1">
        <f>_xlfn.XLOOKUP(Table29[[#This Row],[order_id]],orders!A:A,orders!C:C)</f>
        <v>45270.476388888892</v>
      </c>
      <c r="J4199" s="3">
        <f>_xlfn.XLOOKUP(Table29[[#This Row],[order_id]],orders!A:A,orders!B:B)</f>
        <v>79135318</v>
      </c>
      <c r="K4199" s="3" t="str">
        <f>_xlfn.XLOOKUP(Table29[[#This Row],[order_id]],orders!A:A,orders!E:E)</f>
        <v>UPI</v>
      </c>
      <c r="L4199" s="3" t="str">
        <f>_xlfn.XLOOKUP(Table29[[#This Row],[customer id]],customers!A:A,customers!C:C)</f>
        <v>Inactive</v>
      </c>
    </row>
    <row r="4200" spans="1:12" x14ac:dyDescent="0.35">
      <c r="A4200" s="3">
        <v>8966870214</v>
      </c>
      <c r="B4200">
        <v>131136</v>
      </c>
      <c r="C4200">
        <v>3</v>
      </c>
      <c r="D4200" s="2">
        <v>37.799999999999997</v>
      </c>
      <c r="E4200" s="2">
        <f>Table29[[#This Row],[quantity]]*Table29[[#This Row],[unit_price]]</f>
        <v>113.39999999999999</v>
      </c>
      <c r="F4200" t="str">
        <f>_xlfn.XLOOKUP(Table29[[#This Row],[product_id]],products!A:A,products!B:B)</f>
        <v>Salt</v>
      </c>
      <c r="G4200" t="str">
        <f>_xlfn.XLOOKUP(B:B,products!A:A,products!C:C)</f>
        <v>Grocery &amp; Staples</v>
      </c>
      <c r="H4200" t="str">
        <f>_xlfn.XLOOKUP(Table29[[#This Row],[product_id]],products!A:A,products!D:D)</f>
        <v>Deshpande-Rama</v>
      </c>
      <c r="I4200" s="1">
        <f>_xlfn.XLOOKUP(Table29[[#This Row],[order_id]],orders!A:A,orders!C:C)</f>
        <v>45349.895833333336</v>
      </c>
      <c r="J4200" s="3">
        <f>_xlfn.XLOOKUP(Table29[[#This Row],[order_id]],orders!A:A,orders!B:B)</f>
        <v>59518795</v>
      </c>
      <c r="K4200" s="3" t="str">
        <f>_xlfn.XLOOKUP(Table29[[#This Row],[order_id]],orders!A:A,orders!E:E)</f>
        <v>UPI</v>
      </c>
      <c r="L4200" s="3" t="str">
        <f>_xlfn.XLOOKUP(Table29[[#This Row],[customer id]],customers!A:A,customers!C:C)</f>
        <v>New</v>
      </c>
    </row>
    <row r="4201" spans="1:12" x14ac:dyDescent="0.35">
      <c r="A4201" s="3">
        <v>6962915277</v>
      </c>
      <c r="B4201">
        <v>540618</v>
      </c>
      <c r="C4201">
        <v>2</v>
      </c>
      <c r="D4201" s="2">
        <v>317.05</v>
      </c>
      <c r="E4201" s="2">
        <f>Table29[[#This Row],[quantity]]*Table29[[#This Row],[unit_price]]</f>
        <v>634.1</v>
      </c>
      <c r="F4201" t="str">
        <f>_xlfn.XLOOKUP(Table29[[#This Row],[product_id]],products!A:A,products!B:B)</f>
        <v>Popcorn</v>
      </c>
      <c r="G4201" t="str">
        <f>_xlfn.XLOOKUP(B:B,products!A:A,products!C:C)</f>
        <v>Snacks &amp; Munchies</v>
      </c>
      <c r="H4201" t="str">
        <f>_xlfn.XLOOKUP(Table29[[#This Row],[product_id]],products!A:A,products!D:D)</f>
        <v>Golla-Luthra</v>
      </c>
      <c r="I4201" s="1">
        <f>_xlfn.XLOOKUP(Table29[[#This Row],[order_id]],orders!A:A,orders!C:C)</f>
        <v>45549.445833333331</v>
      </c>
      <c r="J4201" s="3">
        <f>_xlfn.XLOOKUP(Table29[[#This Row],[order_id]],orders!A:A,orders!B:B)</f>
        <v>54748429</v>
      </c>
      <c r="K4201" s="3" t="str">
        <f>_xlfn.XLOOKUP(Table29[[#This Row],[order_id]],orders!A:A,orders!E:E)</f>
        <v>Wallet</v>
      </c>
      <c r="L4201" s="3" t="str">
        <f>_xlfn.XLOOKUP(Table29[[#This Row],[customer id]],customers!A:A,customers!C:C)</f>
        <v>New</v>
      </c>
    </row>
    <row r="4202" spans="1:12" x14ac:dyDescent="0.35">
      <c r="A4202" s="3">
        <v>4309308088</v>
      </c>
      <c r="B4202">
        <v>120532</v>
      </c>
      <c r="C4202">
        <v>2</v>
      </c>
      <c r="D4202" s="2">
        <v>697.53</v>
      </c>
      <c r="E4202" s="2">
        <f>Table29[[#This Row],[quantity]]*Table29[[#This Row],[unit_price]]</f>
        <v>1395.06</v>
      </c>
      <c r="F4202" t="str">
        <f>_xlfn.XLOOKUP(Table29[[#This Row],[product_id]],products!A:A,products!B:B)</f>
        <v>Wheat Flour</v>
      </c>
      <c r="G4202" t="str">
        <f>_xlfn.XLOOKUP(B:B,products!A:A,products!C:C)</f>
        <v>Grocery &amp; Staples</v>
      </c>
      <c r="H4202" t="str">
        <f>_xlfn.XLOOKUP(Table29[[#This Row],[product_id]],products!A:A,products!D:D)</f>
        <v>Nazareth Ltd</v>
      </c>
      <c r="I4202" s="1">
        <f>_xlfn.XLOOKUP(Table29[[#This Row],[order_id]],orders!A:A,orders!C:C)</f>
        <v>45262.852777777778</v>
      </c>
      <c r="J4202" s="3">
        <f>_xlfn.XLOOKUP(Table29[[#This Row],[order_id]],orders!A:A,orders!B:B)</f>
        <v>18642306</v>
      </c>
      <c r="K4202" s="3" t="str">
        <f>_xlfn.XLOOKUP(Table29[[#This Row],[order_id]],orders!A:A,orders!E:E)</f>
        <v>Wallet</v>
      </c>
      <c r="L4202" s="3" t="str">
        <f>_xlfn.XLOOKUP(Table29[[#This Row],[customer id]],customers!A:A,customers!C:C)</f>
        <v>Inactive</v>
      </c>
    </row>
    <row r="4203" spans="1:12" x14ac:dyDescent="0.35">
      <c r="A4203" s="3">
        <v>5391068200</v>
      </c>
      <c r="B4203">
        <v>659290</v>
      </c>
      <c r="C4203">
        <v>3</v>
      </c>
      <c r="D4203" s="2">
        <v>319.33999999999997</v>
      </c>
      <c r="E4203" s="2">
        <f>Table29[[#This Row],[quantity]]*Table29[[#This Row],[unit_price]]</f>
        <v>958.02</v>
      </c>
      <c r="F4203" t="str">
        <f>_xlfn.XLOOKUP(Table29[[#This Row],[product_id]],products!A:A,products!B:B)</f>
        <v>Cheese</v>
      </c>
      <c r="G4203" t="str">
        <f>_xlfn.XLOOKUP(B:B,products!A:A,products!C:C)</f>
        <v>Dairy &amp; Breakfast</v>
      </c>
      <c r="H4203" t="str">
        <f>_xlfn.XLOOKUP(Table29[[#This Row],[product_id]],products!A:A,products!D:D)</f>
        <v>Kapadia-Dâ€™Alia</v>
      </c>
      <c r="I4203" s="1">
        <f>_xlfn.XLOOKUP(Table29[[#This Row],[order_id]],orders!A:A,orders!C:C)</f>
        <v>45250.168749999997</v>
      </c>
      <c r="J4203" s="3">
        <f>_xlfn.XLOOKUP(Table29[[#This Row],[order_id]],orders!A:A,orders!B:B)</f>
        <v>68159723</v>
      </c>
      <c r="K4203" s="3" t="str">
        <f>_xlfn.XLOOKUP(Table29[[#This Row],[order_id]],orders!A:A,orders!E:E)</f>
        <v>Wallet</v>
      </c>
      <c r="L4203" s="3" t="str">
        <f>_xlfn.XLOOKUP(Table29[[#This Row],[customer id]],customers!A:A,customers!C:C)</f>
        <v>New</v>
      </c>
    </row>
    <row r="4204" spans="1:12" x14ac:dyDescent="0.35">
      <c r="A4204" s="3">
        <v>4394681222</v>
      </c>
      <c r="B4204">
        <v>952124</v>
      </c>
      <c r="C4204">
        <v>3</v>
      </c>
      <c r="D4204" s="2">
        <v>127.08</v>
      </c>
      <c r="E4204" s="2">
        <f>Table29[[#This Row],[quantity]]*Table29[[#This Row],[unit_price]]</f>
        <v>381.24</v>
      </c>
      <c r="F4204" t="str">
        <f>_xlfn.XLOOKUP(Table29[[#This Row],[product_id]],products!A:A,products!B:B)</f>
        <v>Onions</v>
      </c>
      <c r="G4204" t="str">
        <f>_xlfn.XLOOKUP(B:B,products!A:A,products!C:C)</f>
        <v>Fruits &amp; Vegetables</v>
      </c>
      <c r="H4204" t="str">
        <f>_xlfn.XLOOKUP(Table29[[#This Row],[product_id]],products!A:A,products!D:D)</f>
        <v>Wali, Sood and Bala</v>
      </c>
      <c r="I4204" s="1">
        <f>_xlfn.XLOOKUP(Table29[[#This Row],[order_id]],orders!A:A,orders!C:C)</f>
        <v>45379.969444444447</v>
      </c>
      <c r="J4204" s="3">
        <f>_xlfn.XLOOKUP(Table29[[#This Row],[order_id]],orders!A:A,orders!B:B)</f>
        <v>80517784</v>
      </c>
      <c r="K4204" s="3" t="str">
        <f>_xlfn.XLOOKUP(Table29[[#This Row],[order_id]],orders!A:A,orders!E:E)</f>
        <v>UPI</v>
      </c>
      <c r="L4204" s="3" t="str">
        <f>_xlfn.XLOOKUP(Table29[[#This Row],[customer id]],customers!A:A,customers!C:C)</f>
        <v>Regular</v>
      </c>
    </row>
    <row r="4205" spans="1:12" x14ac:dyDescent="0.35">
      <c r="A4205" s="3">
        <v>4791895461</v>
      </c>
      <c r="B4205">
        <v>425341</v>
      </c>
      <c r="C4205">
        <v>3</v>
      </c>
      <c r="D4205" s="2">
        <v>486.28</v>
      </c>
      <c r="E4205" s="2">
        <f>Table29[[#This Row],[quantity]]*Table29[[#This Row],[unit_price]]</f>
        <v>1458.84</v>
      </c>
      <c r="F4205" t="str">
        <f>_xlfn.XLOOKUP(Table29[[#This Row],[product_id]],products!A:A,products!B:B)</f>
        <v>Pet Treats</v>
      </c>
      <c r="G4205" t="str">
        <f>_xlfn.XLOOKUP(B:B,products!A:A,products!C:C)</f>
        <v>Pet Care</v>
      </c>
      <c r="H4205" t="str">
        <f>_xlfn.XLOOKUP(Table29[[#This Row],[product_id]],products!A:A,products!D:D)</f>
        <v>Mani, Dhar and Muni</v>
      </c>
      <c r="I4205" s="1">
        <f>_xlfn.XLOOKUP(Table29[[#This Row],[order_id]],orders!A:A,orders!C:C)</f>
        <v>45514.988888888889</v>
      </c>
      <c r="J4205" s="3">
        <f>_xlfn.XLOOKUP(Table29[[#This Row],[order_id]],orders!A:A,orders!B:B)</f>
        <v>63793401</v>
      </c>
      <c r="K4205" s="3" t="str">
        <f>_xlfn.XLOOKUP(Table29[[#This Row],[order_id]],orders!A:A,orders!E:E)</f>
        <v>Card</v>
      </c>
      <c r="L4205" s="3" t="str">
        <f>_xlfn.XLOOKUP(Table29[[#This Row],[customer id]],customers!A:A,customers!C:C)</f>
        <v>Regular</v>
      </c>
    </row>
    <row r="4206" spans="1:12" x14ac:dyDescent="0.35">
      <c r="A4206" s="3">
        <v>7272011740</v>
      </c>
      <c r="B4206">
        <v>848226</v>
      </c>
      <c r="C4206">
        <v>1</v>
      </c>
      <c r="D4206" s="2">
        <v>209.59</v>
      </c>
      <c r="E4206" s="2">
        <f>Table29[[#This Row],[quantity]]*Table29[[#This Row],[unit_price]]</f>
        <v>209.59</v>
      </c>
      <c r="F4206" t="str">
        <f>_xlfn.XLOOKUP(Table29[[#This Row],[product_id]],products!A:A,products!B:B)</f>
        <v>Tomatoes</v>
      </c>
      <c r="G4206" t="str">
        <f>_xlfn.XLOOKUP(B:B,products!A:A,products!C:C)</f>
        <v>Fruits &amp; Vegetables</v>
      </c>
      <c r="H4206" t="str">
        <f>_xlfn.XLOOKUP(Table29[[#This Row],[product_id]],products!A:A,products!D:D)</f>
        <v>Barad and Sons</v>
      </c>
      <c r="I4206" s="1">
        <f>_xlfn.XLOOKUP(Table29[[#This Row],[order_id]],orders!A:A,orders!C:C)</f>
        <v>45551.522916666669</v>
      </c>
      <c r="J4206" s="3">
        <f>_xlfn.XLOOKUP(Table29[[#This Row],[order_id]],orders!A:A,orders!B:B)</f>
        <v>54139038</v>
      </c>
      <c r="K4206" s="3" t="str">
        <f>_xlfn.XLOOKUP(Table29[[#This Row],[order_id]],orders!A:A,orders!E:E)</f>
        <v>Cash</v>
      </c>
      <c r="L4206" s="3" t="str">
        <f>_xlfn.XLOOKUP(Table29[[#This Row],[customer id]],customers!A:A,customers!C:C)</f>
        <v>Inactive</v>
      </c>
    </row>
    <row r="4207" spans="1:12" x14ac:dyDescent="0.35">
      <c r="A4207" s="3">
        <v>87784691</v>
      </c>
      <c r="B4207">
        <v>70969</v>
      </c>
      <c r="C4207">
        <v>2</v>
      </c>
      <c r="D4207" s="2">
        <v>631.70000000000005</v>
      </c>
      <c r="E4207" s="2">
        <f>Table29[[#This Row],[quantity]]*Table29[[#This Row],[unit_price]]</f>
        <v>1263.4000000000001</v>
      </c>
      <c r="F4207" t="str">
        <f>_xlfn.XLOOKUP(Table29[[#This Row],[product_id]],products!A:A,products!B:B)</f>
        <v>Carrots</v>
      </c>
      <c r="G4207" t="str">
        <f>_xlfn.XLOOKUP(B:B,products!A:A,products!C:C)</f>
        <v>Fruits &amp; Vegetables</v>
      </c>
      <c r="H4207" t="str">
        <f>_xlfn.XLOOKUP(Table29[[#This Row],[product_id]],products!A:A,products!D:D)</f>
        <v>Mohan Group</v>
      </c>
      <c r="I4207" s="1">
        <f>_xlfn.XLOOKUP(Table29[[#This Row],[order_id]],orders!A:A,orders!C:C)</f>
        <v>45564.035416666666</v>
      </c>
      <c r="J4207" s="3">
        <f>_xlfn.XLOOKUP(Table29[[#This Row],[order_id]],orders!A:A,orders!B:B)</f>
        <v>92583164</v>
      </c>
      <c r="K4207" s="3" t="str">
        <f>_xlfn.XLOOKUP(Table29[[#This Row],[order_id]],orders!A:A,orders!E:E)</f>
        <v>Wallet</v>
      </c>
      <c r="L4207" s="3" t="str">
        <f>_xlfn.XLOOKUP(Table29[[#This Row],[customer id]],customers!A:A,customers!C:C)</f>
        <v>Premium</v>
      </c>
    </row>
    <row r="4208" spans="1:12" x14ac:dyDescent="0.35">
      <c r="A4208" s="3">
        <v>4939105270</v>
      </c>
      <c r="B4208">
        <v>444361</v>
      </c>
      <c r="C4208">
        <v>3</v>
      </c>
      <c r="D4208" s="2">
        <v>822.63</v>
      </c>
      <c r="E4208" s="2">
        <f>Table29[[#This Row],[quantity]]*Table29[[#This Row],[unit_price]]</f>
        <v>2467.89</v>
      </c>
      <c r="F4208" t="str">
        <f>_xlfn.XLOOKUP(Table29[[#This Row],[product_id]],products!A:A,products!B:B)</f>
        <v>Pain Reliever</v>
      </c>
      <c r="G4208" t="str">
        <f>_xlfn.XLOOKUP(B:B,products!A:A,products!C:C)</f>
        <v>Pharmacy</v>
      </c>
      <c r="H4208" t="str">
        <f>_xlfn.XLOOKUP(Table29[[#This Row],[product_id]],products!A:A,products!D:D)</f>
        <v>Prakash, Bawa and Kale</v>
      </c>
      <c r="I4208" s="1">
        <f>_xlfn.XLOOKUP(Table29[[#This Row],[order_id]],orders!A:A,orders!C:C)</f>
        <v>45232.114583333336</v>
      </c>
      <c r="J4208" s="3">
        <f>_xlfn.XLOOKUP(Table29[[#This Row],[order_id]],orders!A:A,orders!B:B)</f>
        <v>2164524</v>
      </c>
      <c r="K4208" s="3" t="str">
        <f>_xlfn.XLOOKUP(Table29[[#This Row],[order_id]],orders!A:A,orders!E:E)</f>
        <v>Cash</v>
      </c>
      <c r="L4208" s="3" t="str">
        <f>_xlfn.XLOOKUP(Table29[[#This Row],[customer id]],customers!A:A,customers!C:C)</f>
        <v>Inactive</v>
      </c>
    </row>
    <row r="4209" spans="1:12" x14ac:dyDescent="0.35">
      <c r="A4209" s="3">
        <v>4622303035</v>
      </c>
      <c r="B4209">
        <v>880510</v>
      </c>
      <c r="C4209">
        <v>2</v>
      </c>
      <c r="D4209" s="2">
        <v>951.43</v>
      </c>
      <c r="E4209" s="2">
        <f>Table29[[#This Row],[quantity]]*Table29[[#This Row],[unit_price]]</f>
        <v>1902.86</v>
      </c>
      <c r="F4209" t="str">
        <f>_xlfn.XLOOKUP(Table29[[#This Row],[product_id]],products!A:A,products!B:B)</f>
        <v>Bread</v>
      </c>
      <c r="G4209" t="str">
        <f>_xlfn.XLOOKUP(B:B,products!A:A,products!C:C)</f>
        <v>Dairy &amp; Breakfast</v>
      </c>
      <c r="H4209" t="str">
        <f>_xlfn.XLOOKUP(Table29[[#This Row],[product_id]],products!A:A,products!D:D)</f>
        <v>Roy-Char</v>
      </c>
      <c r="I4209" s="1">
        <f>_xlfn.XLOOKUP(Table29[[#This Row],[order_id]],orders!A:A,orders!C:C)</f>
        <v>45141.465277777781</v>
      </c>
      <c r="J4209" s="3">
        <f>_xlfn.XLOOKUP(Table29[[#This Row],[order_id]],orders!A:A,orders!B:B)</f>
        <v>55060796</v>
      </c>
      <c r="K4209" s="3" t="str">
        <f>_xlfn.XLOOKUP(Table29[[#This Row],[order_id]],orders!A:A,orders!E:E)</f>
        <v>Wallet</v>
      </c>
      <c r="L4209" s="3" t="str">
        <f>_xlfn.XLOOKUP(Table29[[#This Row],[customer id]],customers!A:A,customers!C:C)</f>
        <v>New</v>
      </c>
    </row>
    <row r="4210" spans="1:12" x14ac:dyDescent="0.35">
      <c r="A4210" s="3">
        <v>3460208027</v>
      </c>
      <c r="B4210">
        <v>709916</v>
      </c>
      <c r="C4210">
        <v>2</v>
      </c>
      <c r="D4210" s="2">
        <v>33.76</v>
      </c>
      <c r="E4210" s="2">
        <f>Table29[[#This Row],[quantity]]*Table29[[#This Row],[unit_price]]</f>
        <v>67.52</v>
      </c>
      <c r="F4210" t="str">
        <f>_xlfn.XLOOKUP(Table29[[#This Row],[product_id]],products!A:A,products!B:B)</f>
        <v>Detergent</v>
      </c>
      <c r="G4210" t="str">
        <f>_xlfn.XLOOKUP(B:B,products!A:A,products!C:C)</f>
        <v>Household Care</v>
      </c>
      <c r="H4210" t="str">
        <f>_xlfn.XLOOKUP(Table29[[#This Row],[product_id]],products!A:A,products!D:D)</f>
        <v>Varkey LLC</v>
      </c>
      <c r="I4210" s="1">
        <f>_xlfn.XLOOKUP(Table29[[#This Row],[order_id]],orders!A:A,orders!C:C)</f>
        <v>45401.901388888888</v>
      </c>
      <c r="J4210" s="3">
        <f>_xlfn.XLOOKUP(Table29[[#This Row],[order_id]],orders!A:A,orders!B:B)</f>
        <v>78725001</v>
      </c>
      <c r="K4210" s="3" t="str">
        <f>_xlfn.XLOOKUP(Table29[[#This Row],[order_id]],orders!A:A,orders!E:E)</f>
        <v>UPI</v>
      </c>
      <c r="L4210" s="3" t="str">
        <f>_xlfn.XLOOKUP(Table29[[#This Row],[customer id]],customers!A:A,customers!C:C)</f>
        <v>Regular</v>
      </c>
    </row>
    <row r="4211" spans="1:12" x14ac:dyDescent="0.35">
      <c r="A4211" s="3">
        <v>2548125971</v>
      </c>
      <c r="B4211">
        <v>183929</v>
      </c>
      <c r="C4211">
        <v>1</v>
      </c>
      <c r="D4211" s="2">
        <v>738.74</v>
      </c>
      <c r="E4211" s="2">
        <f>Table29[[#This Row],[quantity]]*Table29[[#This Row],[unit_price]]</f>
        <v>738.74</v>
      </c>
      <c r="F4211" t="str">
        <f>_xlfn.XLOOKUP(Table29[[#This Row],[product_id]],products!A:A,products!B:B)</f>
        <v>Bread</v>
      </c>
      <c r="G4211" t="str">
        <f>_xlfn.XLOOKUP(B:B,products!A:A,products!C:C)</f>
        <v>Dairy &amp; Breakfast</v>
      </c>
      <c r="H4211" t="str">
        <f>_xlfn.XLOOKUP(Table29[[#This Row],[product_id]],products!A:A,products!D:D)</f>
        <v>Nagi, Sampath and Khurana</v>
      </c>
      <c r="I4211" s="1">
        <f>_xlfn.XLOOKUP(Table29[[#This Row],[order_id]],orders!A:A,orders!C:C)</f>
        <v>45235.915277777778</v>
      </c>
      <c r="J4211" s="3">
        <f>_xlfn.XLOOKUP(Table29[[#This Row],[order_id]],orders!A:A,orders!B:B)</f>
        <v>7228206</v>
      </c>
      <c r="K4211" s="3" t="str">
        <f>_xlfn.XLOOKUP(Table29[[#This Row],[order_id]],orders!A:A,orders!E:E)</f>
        <v>Cash</v>
      </c>
      <c r="L4211" s="3" t="str">
        <f>_xlfn.XLOOKUP(Table29[[#This Row],[customer id]],customers!A:A,customers!C:C)</f>
        <v>New</v>
      </c>
    </row>
    <row r="4212" spans="1:12" x14ac:dyDescent="0.35">
      <c r="A4212" s="3">
        <v>2390111460</v>
      </c>
      <c r="B4212">
        <v>492958</v>
      </c>
      <c r="C4212">
        <v>2</v>
      </c>
      <c r="D4212" s="2">
        <v>84.2</v>
      </c>
      <c r="E4212" s="2">
        <f>Table29[[#This Row],[quantity]]*Table29[[#This Row],[unit_price]]</f>
        <v>168.4</v>
      </c>
      <c r="F4212" t="str">
        <f>_xlfn.XLOOKUP(Table29[[#This Row],[product_id]],products!A:A,products!B:B)</f>
        <v>Lotion</v>
      </c>
      <c r="G4212" t="str">
        <f>_xlfn.XLOOKUP(B:B,products!A:A,products!C:C)</f>
        <v>Personal Care</v>
      </c>
      <c r="H4212" t="str">
        <f>_xlfn.XLOOKUP(Table29[[#This Row],[product_id]],products!A:A,products!D:D)</f>
        <v>Acharya PLC</v>
      </c>
      <c r="I4212" s="1">
        <f>_xlfn.XLOOKUP(Table29[[#This Row],[order_id]],orders!A:A,orders!C:C)</f>
        <v>45178.890277777777</v>
      </c>
      <c r="J4212" s="3">
        <f>_xlfn.XLOOKUP(Table29[[#This Row],[order_id]],orders!A:A,orders!B:B)</f>
        <v>70608515</v>
      </c>
      <c r="K4212" s="3" t="str">
        <f>_xlfn.XLOOKUP(Table29[[#This Row],[order_id]],orders!A:A,orders!E:E)</f>
        <v>UPI</v>
      </c>
      <c r="L4212" s="3" t="str">
        <f>_xlfn.XLOOKUP(Table29[[#This Row],[customer id]],customers!A:A,customers!C:C)</f>
        <v>Inactive</v>
      </c>
    </row>
    <row r="4213" spans="1:12" x14ac:dyDescent="0.35">
      <c r="A4213" s="3">
        <v>8309485249</v>
      </c>
      <c r="B4213">
        <v>903336</v>
      </c>
      <c r="C4213">
        <v>2</v>
      </c>
      <c r="D4213" s="2">
        <v>551.88</v>
      </c>
      <c r="E4213" s="2">
        <f>Table29[[#This Row],[quantity]]*Table29[[#This Row],[unit_price]]</f>
        <v>1103.76</v>
      </c>
      <c r="F4213" t="str">
        <f>_xlfn.XLOOKUP(Table29[[#This Row],[product_id]],products!A:A,products!B:B)</f>
        <v>Pulses</v>
      </c>
      <c r="G4213" t="str">
        <f>_xlfn.XLOOKUP(B:B,products!A:A,products!C:C)</f>
        <v>Grocery &amp; Staples</v>
      </c>
      <c r="H4213" t="str">
        <f>_xlfn.XLOOKUP(Table29[[#This Row],[product_id]],products!A:A,products!D:D)</f>
        <v>Vaidya, Amble and Palla</v>
      </c>
      <c r="I4213" s="1">
        <f>_xlfn.XLOOKUP(Table29[[#This Row],[order_id]],orders!A:A,orders!C:C)</f>
        <v>45262.856944444444</v>
      </c>
      <c r="J4213" s="3">
        <f>_xlfn.XLOOKUP(Table29[[#This Row],[order_id]],orders!A:A,orders!B:B)</f>
        <v>87200291</v>
      </c>
      <c r="K4213" s="3" t="str">
        <f>_xlfn.XLOOKUP(Table29[[#This Row],[order_id]],orders!A:A,orders!E:E)</f>
        <v>UPI</v>
      </c>
      <c r="L4213" s="3" t="str">
        <f>_xlfn.XLOOKUP(Table29[[#This Row],[customer id]],customers!A:A,customers!C:C)</f>
        <v>Inactive</v>
      </c>
    </row>
    <row r="4214" spans="1:12" x14ac:dyDescent="0.35">
      <c r="A4214" s="3">
        <v>8322543480</v>
      </c>
      <c r="B4214">
        <v>661577</v>
      </c>
      <c r="C4214">
        <v>3</v>
      </c>
      <c r="D4214" s="2">
        <v>720.95</v>
      </c>
      <c r="E4214" s="2">
        <f>Table29[[#This Row],[quantity]]*Table29[[#This Row],[unit_price]]</f>
        <v>2162.8500000000004</v>
      </c>
      <c r="F4214" t="str">
        <f>_xlfn.XLOOKUP(Table29[[#This Row],[product_id]],products!A:A,products!B:B)</f>
        <v>Cat Food</v>
      </c>
      <c r="G4214" t="str">
        <f>_xlfn.XLOOKUP(B:B,products!A:A,products!C:C)</f>
        <v>Pet Care</v>
      </c>
      <c r="H4214" t="str">
        <f>_xlfn.XLOOKUP(Table29[[#This Row],[product_id]],products!A:A,products!D:D)</f>
        <v>Majumdar PLC</v>
      </c>
      <c r="I4214" s="1">
        <f>_xlfn.XLOOKUP(Table29[[#This Row],[order_id]],orders!A:A,orders!C:C)</f>
        <v>45562.095833333333</v>
      </c>
      <c r="J4214" s="3">
        <f>_xlfn.XLOOKUP(Table29[[#This Row],[order_id]],orders!A:A,orders!B:B)</f>
        <v>34668988</v>
      </c>
      <c r="K4214" s="3" t="str">
        <f>_xlfn.XLOOKUP(Table29[[#This Row],[order_id]],orders!A:A,orders!E:E)</f>
        <v>Wallet</v>
      </c>
      <c r="L4214" s="3" t="str">
        <f>_xlfn.XLOOKUP(Table29[[#This Row],[customer id]],customers!A:A,customers!C:C)</f>
        <v>Inactive</v>
      </c>
    </row>
    <row r="4215" spans="1:12" x14ac:dyDescent="0.35">
      <c r="A4215" s="3">
        <v>2819200158</v>
      </c>
      <c r="B4215">
        <v>60619</v>
      </c>
      <c r="C4215">
        <v>1</v>
      </c>
      <c r="D4215" s="2">
        <v>726.41</v>
      </c>
      <c r="E4215" s="2">
        <f>Table29[[#This Row],[quantity]]*Table29[[#This Row],[unit_price]]</f>
        <v>726.41</v>
      </c>
      <c r="F4215" t="str">
        <f>_xlfn.XLOOKUP(Table29[[#This Row],[product_id]],products!A:A,products!B:B)</f>
        <v>Iced Tea</v>
      </c>
      <c r="G4215" t="str">
        <f>_xlfn.XLOOKUP(B:B,products!A:A,products!C:C)</f>
        <v>Cold Drinks &amp; Juices</v>
      </c>
      <c r="H4215" t="str">
        <f>_xlfn.XLOOKUP(Table29[[#This Row],[product_id]],products!A:A,products!D:D)</f>
        <v>Bhasin LLC</v>
      </c>
      <c r="I4215" s="1">
        <f>_xlfn.XLOOKUP(Table29[[#This Row],[order_id]],orders!A:A,orders!C:C)</f>
        <v>45130.612500000003</v>
      </c>
      <c r="J4215" s="3">
        <f>_xlfn.XLOOKUP(Table29[[#This Row],[order_id]],orders!A:A,orders!B:B)</f>
        <v>64497538</v>
      </c>
      <c r="K4215" s="3" t="str">
        <f>_xlfn.XLOOKUP(Table29[[#This Row],[order_id]],orders!A:A,orders!E:E)</f>
        <v>Cash</v>
      </c>
      <c r="L4215" s="3" t="str">
        <f>_xlfn.XLOOKUP(Table29[[#This Row],[customer id]],customers!A:A,customers!C:C)</f>
        <v>Premium</v>
      </c>
    </row>
    <row r="4216" spans="1:12" x14ac:dyDescent="0.35">
      <c r="A4216" s="3">
        <v>7087151227</v>
      </c>
      <c r="B4216">
        <v>600767</v>
      </c>
      <c r="C4216">
        <v>1</v>
      </c>
      <c r="D4216" s="2">
        <v>722.42</v>
      </c>
      <c r="E4216" s="2">
        <f>Table29[[#This Row],[quantity]]*Table29[[#This Row],[unit_price]]</f>
        <v>722.42</v>
      </c>
      <c r="F4216" t="str">
        <f>_xlfn.XLOOKUP(Table29[[#This Row],[product_id]],products!A:A,products!B:B)</f>
        <v>Toothpaste</v>
      </c>
      <c r="G4216" t="str">
        <f>_xlfn.XLOOKUP(B:B,products!A:A,products!C:C)</f>
        <v>Personal Care</v>
      </c>
      <c r="H4216" t="str">
        <f>_xlfn.XLOOKUP(Table29[[#This Row],[product_id]],products!A:A,products!D:D)</f>
        <v>Balan Group</v>
      </c>
      <c r="I4216" s="1">
        <f>_xlfn.XLOOKUP(Table29[[#This Row],[order_id]],orders!A:A,orders!C:C)</f>
        <v>45256.036805555559</v>
      </c>
      <c r="J4216" s="3">
        <f>_xlfn.XLOOKUP(Table29[[#This Row],[order_id]],orders!A:A,orders!B:B)</f>
        <v>49795571</v>
      </c>
      <c r="K4216" s="3" t="str">
        <f>_xlfn.XLOOKUP(Table29[[#This Row],[order_id]],orders!A:A,orders!E:E)</f>
        <v>UPI</v>
      </c>
      <c r="L4216" s="3" t="str">
        <f>_xlfn.XLOOKUP(Table29[[#This Row],[customer id]],customers!A:A,customers!C:C)</f>
        <v>Premium</v>
      </c>
    </row>
    <row r="4217" spans="1:12" x14ac:dyDescent="0.35">
      <c r="A4217" s="3">
        <v>6704234561</v>
      </c>
      <c r="B4217">
        <v>962054</v>
      </c>
      <c r="C4217">
        <v>1</v>
      </c>
      <c r="D4217" s="2">
        <v>16.86</v>
      </c>
      <c r="E4217" s="2">
        <f>Table29[[#This Row],[quantity]]*Table29[[#This Row],[unit_price]]</f>
        <v>16.86</v>
      </c>
      <c r="F4217" t="str">
        <f>_xlfn.XLOOKUP(Table29[[#This Row],[product_id]],products!A:A,products!B:B)</f>
        <v>Orange Juice</v>
      </c>
      <c r="G4217" t="str">
        <f>_xlfn.XLOOKUP(B:B,products!A:A,products!C:C)</f>
        <v>Cold Drinks &amp; Juices</v>
      </c>
      <c r="H4217" t="str">
        <f>_xlfn.XLOOKUP(Table29[[#This Row],[product_id]],products!A:A,products!D:D)</f>
        <v>Toor-Nagar</v>
      </c>
      <c r="I4217" s="1">
        <f>_xlfn.XLOOKUP(Table29[[#This Row],[order_id]],orders!A:A,orders!C:C)</f>
        <v>45294.3125</v>
      </c>
      <c r="J4217" s="3">
        <f>_xlfn.XLOOKUP(Table29[[#This Row],[order_id]],orders!A:A,orders!B:B)</f>
        <v>51833636</v>
      </c>
      <c r="K4217" s="3" t="str">
        <f>_xlfn.XLOOKUP(Table29[[#This Row],[order_id]],orders!A:A,orders!E:E)</f>
        <v>Cash</v>
      </c>
      <c r="L4217" s="3" t="str">
        <f>_xlfn.XLOOKUP(Table29[[#This Row],[customer id]],customers!A:A,customers!C:C)</f>
        <v>Regular</v>
      </c>
    </row>
    <row r="4218" spans="1:12" x14ac:dyDescent="0.35">
      <c r="A4218" s="3">
        <v>6998410196</v>
      </c>
      <c r="B4218">
        <v>365133</v>
      </c>
      <c r="C4218">
        <v>2</v>
      </c>
      <c r="D4218" s="2">
        <v>915.45</v>
      </c>
      <c r="E4218" s="2">
        <f>Table29[[#This Row],[quantity]]*Table29[[#This Row],[unit_price]]</f>
        <v>1830.9</v>
      </c>
      <c r="F4218" t="str">
        <f>_xlfn.XLOOKUP(Table29[[#This Row],[product_id]],products!A:A,products!B:B)</f>
        <v>Dish Soap</v>
      </c>
      <c r="G4218" t="str">
        <f>_xlfn.XLOOKUP(B:B,products!A:A,products!C:C)</f>
        <v>Household Care</v>
      </c>
      <c r="H4218" t="str">
        <f>_xlfn.XLOOKUP(Table29[[#This Row],[product_id]],products!A:A,products!D:D)</f>
        <v>Hans Inc</v>
      </c>
      <c r="I4218" s="1">
        <f>_xlfn.XLOOKUP(Table29[[#This Row],[order_id]],orders!A:A,orders!C:C)</f>
        <v>45132.647916666669</v>
      </c>
      <c r="J4218" s="3">
        <f>_xlfn.XLOOKUP(Table29[[#This Row],[order_id]],orders!A:A,orders!B:B)</f>
        <v>78748184</v>
      </c>
      <c r="K4218" s="3" t="str">
        <f>_xlfn.XLOOKUP(Table29[[#This Row],[order_id]],orders!A:A,orders!E:E)</f>
        <v>Wallet</v>
      </c>
      <c r="L4218" s="3" t="str">
        <f>_xlfn.XLOOKUP(Table29[[#This Row],[customer id]],customers!A:A,customers!C:C)</f>
        <v>Regular</v>
      </c>
    </row>
    <row r="4219" spans="1:12" x14ac:dyDescent="0.35">
      <c r="A4219" s="3">
        <v>707035635</v>
      </c>
      <c r="B4219">
        <v>677542</v>
      </c>
      <c r="C4219">
        <v>1</v>
      </c>
      <c r="D4219" s="2">
        <v>212.61</v>
      </c>
      <c r="E4219" s="2">
        <f>Table29[[#This Row],[quantity]]*Table29[[#This Row],[unit_price]]</f>
        <v>212.61</v>
      </c>
      <c r="F4219" t="str">
        <f>_xlfn.XLOOKUP(Table29[[#This Row],[product_id]],products!A:A,products!B:B)</f>
        <v>Toilet Cleaner</v>
      </c>
      <c r="G4219" t="str">
        <f>_xlfn.XLOOKUP(B:B,products!A:A,products!C:C)</f>
        <v>Household Care</v>
      </c>
      <c r="H4219" t="str">
        <f>_xlfn.XLOOKUP(Table29[[#This Row],[product_id]],products!A:A,products!D:D)</f>
        <v>Thaman-Lanka</v>
      </c>
      <c r="I4219" s="1">
        <f>_xlfn.XLOOKUP(Table29[[#This Row],[order_id]],orders!A:A,orders!C:C)</f>
        <v>45564.395833333336</v>
      </c>
      <c r="J4219" s="3">
        <f>_xlfn.XLOOKUP(Table29[[#This Row],[order_id]],orders!A:A,orders!B:B)</f>
        <v>61618079</v>
      </c>
      <c r="K4219" s="3" t="str">
        <f>_xlfn.XLOOKUP(Table29[[#This Row],[order_id]],orders!A:A,orders!E:E)</f>
        <v>Wallet</v>
      </c>
      <c r="L4219" s="3" t="str">
        <f>_xlfn.XLOOKUP(Table29[[#This Row],[customer id]],customers!A:A,customers!C:C)</f>
        <v>Inactive</v>
      </c>
    </row>
    <row r="4220" spans="1:12" x14ac:dyDescent="0.35">
      <c r="A4220" s="3">
        <v>543400704</v>
      </c>
      <c r="B4220">
        <v>767398</v>
      </c>
      <c r="C4220">
        <v>3</v>
      </c>
      <c r="D4220" s="2">
        <v>22.14</v>
      </c>
      <c r="E4220" s="2">
        <f>Table29[[#This Row],[quantity]]*Table29[[#This Row],[unit_price]]</f>
        <v>66.42</v>
      </c>
      <c r="F4220" t="str">
        <f>_xlfn.XLOOKUP(Table29[[#This Row],[product_id]],products!A:A,products!B:B)</f>
        <v>Dish Soap</v>
      </c>
      <c r="G4220" t="str">
        <f>_xlfn.XLOOKUP(B:B,products!A:A,products!C:C)</f>
        <v>Household Care</v>
      </c>
      <c r="H4220" t="str">
        <f>_xlfn.XLOOKUP(Table29[[#This Row],[product_id]],products!A:A,products!D:D)</f>
        <v>Arya, Sundaram and Pingle</v>
      </c>
      <c r="I4220" s="1">
        <f>_xlfn.XLOOKUP(Table29[[#This Row],[order_id]],orders!A:A,orders!C:C)</f>
        <v>45226.02847222222</v>
      </c>
      <c r="J4220" s="3">
        <f>_xlfn.XLOOKUP(Table29[[#This Row],[order_id]],orders!A:A,orders!B:B)</f>
        <v>60300263</v>
      </c>
      <c r="K4220" s="3" t="str">
        <f>_xlfn.XLOOKUP(Table29[[#This Row],[order_id]],orders!A:A,orders!E:E)</f>
        <v>Card</v>
      </c>
      <c r="L4220" s="3" t="str">
        <f>_xlfn.XLOOKUP(Table29[[#This Row],[customer id]],customers!A:A,customers!C:C)</f>
        <v>New</v>
      </c>
    </row>
    <row r="4221" spans="1:12" x14ac:dyDescent="0.35">
      <c r="A4221" s="3">
        <v>3604694195</v>
      </c>
      <c r="B4221">
        <v>52729</v>
      </c>
      <c r="C4221">
        <v>1</v>
      </c>
      <c r="D4221" s="2">
        <v>316.02</v>
      </c>
      <c r="E4221" s="2">
        <f>Table29[[#This Row],[quantity]]*Table29[[#This Row],[unit_price]]</f>
        <v>316.02</v>
      </c>
      <c r="F4221" t="str">
        <f>_xlfn.XLOOKUP(Table29[[#This Row],[product_id]],products!A:A,products!B:B)</f>
        <v>Cat Food</v>
      </c>
      <c r="G4221" t="str">
        <f>_xlfn.XLOOKUP(B:B,products!A:A,products!C:C)</f>
        <v>Pet Care</v>
      </c>
      <c r="H4221" t="str">
        <f>_xlfn.XLOOKUP(Table29[[#This Row],[product_id]],products!A:A,products!D:D)</f>
        <v>Saini LLC</v>
      </c>
      <c r="I4221" s="1">
        <f>_xlfn.XLOOKUP(Table29[[#This Row],[order_id]],orders!A:A,orders!C:C)</f>
        <v>45172.681250000001</v>
      </c>
      <c r="J4221" s="3">
        <f>_xlfn.XLOOKUP(Table29[[#This Row],[order_id]],orders!A:A,orders!B:B)</f>
        <v>34713143</v>
      </c>
      <c r="K4221" s="3" t="str">
        <f>_xlfn.XLOOKUP(Table29[[#This Row],[order_id]],orders!A:A,orders!E:E)</f>
        <v>UPI</v>
      </c>
      <c r="L4221" s="3" t="str">
        <f>_xlfn.XLOOKUP(Table29[[#This Row],[customer id]],customers!A:A,customers!C:C)</f>
        <v>Premium</v>
      </c>
    </row>
    <row r="4222" spans="1:12" x14ac:dyDescent="0.35">
      <c r="A4222" s="3">
        <v>3560549947</v>
      </c>
      <c r="B4222">
        <v>913428</v>
      </c>
      <c r="C4222">
        <v>2</v>
      </c>
      <c r="D4222" s="2">
        <v>392.22</v>
      </c>
      <c r="E4222" s="2">
        <f>Table29[[#This Row],[quantity]]*Table29[[#This Row],[unit_price]]</f>
        <v>784.44</v>
      </c>
      <c r="F4222" t="str">
        <f>_xlfn.XLOOKUP(Table29[[#This Row],[product_id]],products!A:A,products!B:B)</f>
        <v>Pet Treats</v>
      </c>
      <c r="G4222" t="str">
        <f>_xlfn.XLOOKUP(B:B,products!A:A,products!C:C)</f>
        <v>Pet Care</v>
      </c>
      <c r="H4222" t="str">
        <f>_xlfn.XLOOKUP(Table29[[#This Row],[product_id]],products!A:A,products!D:D)</f>
        <v>Narayanan-Kumar</v>
      </c>
      <c r="I4222" s="1">
        <f>_xlfn.XLOOKUP(Table29[[#This Row],[order_id]],orders!A:A,orders!C:C)</f>
        <v>45494.098611111112</v>
      </c>
      <c r="J4222" s="3">
        <f>_xlfn.XLOOKUP(Table29[[#This Row],[order_id]],orders!A:A,orders!B:B)</f>
        <v>42465414</v>
      </c>
      <c r="K4222" s="3" t="str">
        <f>_xlfn.XLOOKUP(Table29[[#This Row],[order_id]],orders!A:A,orders!E:E)</f>
        <v>Card</v>
      </c>
      <c r="L4222" s="3" t="str">
        <f>_xlfn.XLOOKUP(Table29[[#This Row],[customer id]],customers!A:A,customers!C:C)</f>
        <v>Regular</v>
      </c>
    </row>
    <row r="4223" spans="1:12" x14ac:dyDescent="0.35">
      <c r="A4223" s="3">
        <v>9982178143</v>
      </c>
      <c r="B4223">
        <v>734789</v>
      </c>
      <c r="C4223">
        <v>1</v>
      </c>
      <c r="D4223" s="2">
        <v>395.82</v>
      </c>
      <c r="E4223" s="2">
        <f>Table29[[#This Row],[quantity]]*Table29[[#This Row],[unit_price]]</f>
        <v>395.82</v>
      </c>
      <c r="F4223" t="str">
        <f>_xlfn.XLOOKUP(Table29[[#This Row],[product_id]],products!A:A,products!B:B)</f>
        <v>Popcorn</v>
      </c>
      <c r="G4223" t="str">
        <f>_xlfn.XLOOKUP(B:B,products!A:A,products!C:C)</f>
        <v>Snacks &amp; Munchies</v>
      </c>
      <c r="H4223" t="str">
        <f>_xlfn.XLOOKUP(Table29[[#This Row],[product_id]],products!A:A,products!D:D)</f>
        <v>Chaudhari, Pant and Singh</v>
      </c>
      <c r="I4223" s="1">
        <f>_xlfn.XLOOKUP(Table29[[#This Row],[order_id]],orders!A:A,orders!C:C)</f>
        <v>45268.588194444441</v>
      </c>
      <c r="J4223" s="3">
        <f>_xlfn.XLOOKUP(Table29[[#This Row],[order_id]],orders!A:A,orders!B:B)</f>
        <v>89968482</v>
      </c>
      <c r="K4223" s="3" t="str">
        <f>_xlfn.XLOOKUP(Table29[[#This Row],[order_id]],orders!A:A,orders!E:E)</f>
        <v>Card</v>
      </c>
      <c r="L4223" s="3" t="str">
        <f>_xlfn.XLOOKUP(Table29[[#This Row],[customer id]],customers!A:A,customers!C:C)</f>
        <v>Regular</v>
      </c>
    </row>
    <row r="4224" spans="1:12" x14ac:dyDescent="0.35">
      <c r="A4224" s="3">
        <v>1423646541</v>
      </c>
      <c r="B4224">
        <v>799952</v>
      </c>
      <c r="C4224">
        <v>1</v>
      </c>
      <c r="D4224" s="2">
        <v>922.64</v>
      </c>
      <c r="E4224" s="2">
        <f>Table29[[#This Row],[quantity]]*Table29[[#This Row],[unit_price]]</f>
        <v>922.64</v>
      </c>
      <c r="F4224" t="str">
        <f>_xlfn.XLOOKUP(Table29[[#This Row],[product_id]],products!A:A,products!B:B)</f>
        <v>Cheese</v>
      </c>
      <c r="G4224" t="str">
        <f>_xlfn.XLOOKUP(B:B,products!A:A,products!C:C)</f>
        <v>Dairy &amp; Breakfast</v>
      </c>
      <c r="H4224" t="str">
        <f>_xlfn.XLOOKUP(Table29[[#This Row],[product_id]],products!A:A,products!D:D)</f>
        <v>Padmanabhan-Virk</v>
      </c>
      <c r="I4224" s="1">
        <f>_xlfn.XLOOKUP(Table29[[#This Row],[order_id]],orders!A:A,orders!C:C)</f>
        <v>45270.44027777778</v>
      </c>
      <c r="J4224" s="3">
        <f>_xlfn.XLOOKUP(Table29[[#This Row],[order_id]],orders!A:A,orders!B:B)</f>
        <v>48730063</v>
      </c>
      <c r="K4224" s="3" t="str">
        <f>_xlfn.XLOOKUP(Table29[[#This Row],[order_id]],orders!A:A,orders!E:E)</f>
        <v>UPI</v>
      </c>
      <c r="L4224" s="3" t="str">
        <f>_xlfn.XLOOKUP(Table29[[#This Row],[customer id]],customers!A:A,customers!C:C)</f>
        <v>New</v>
      </c>
    </row>
    <row r="4225" spans="1:12" x14ac:dyDescent="0.35">
      <c r="A4225" s="3">
        <v>7441941402</v>
      </c>
      <c r="B4225">
        <v>820973</v>
      </c>
      <c r="C4225">
        <v>1</v>
      </c>
      <c r="D4225" s="2">
        <v>114.52</v>
      </c>
      <c r="E4225" s="2">
        <f>Table29[[#This Row],[quantity]]*Table29[[#This Row],[unit_price]]</f>
        <v>114.52</v>
      </c>
      <c r="F4225" t="str">
        <f>_xlfn.XLOOKUP(Table29[[#This Row],[product_id]],products!A:A,products!B:B)</f>
        <v>Baby Wipes</v>
      </c>
      <c r="G4225" t="str">
        <f>_xlfn.XLOOKUP(B:B,products!A:A,products!C:C)</f>
        <v>Baby Care</v>
      </c>
      <c r="H4225" t="str">
        <f>_xlfn.XLOOKUP(Table29[[#This Row],[product_id]],products!A:A,products!D:D)</f>
        <v>Lall LLC</v>
      </c>
      <c r="I4225" s="1">
        <f>_xlfn.XLOOKUP(Table29[[#This Row],[order_id]],orders!A:A,orders!C:C)</f>
        <v>45282.926388888889</v>
      </c>
      <c r="J4225" s="3">
        <f>_xlfn.XLOOKUP(Table29[[#This Row],[order_id]],orders!A:A,orders!B:B)</f>
        <v>16785724</v>
      </c>
      <c r="K4225" s="3" t="str">
        <f>_xlfn.XLOOKUP(Table29[[#This Row],[order_id]],orders!A:A,orders!E:E)</f>
        <v>UPI</v>
      </c>
      <c r="L4225" s="3" t="str">
        <f>_xlfn.XLOOKUP(Table29[[#This Row],[customer id]],customers!A:A,customers!C:C)</f>
        <v>Regular</v>
      </c>
    </row>
    <row r="4226" spans="1:12" x14ac:dyDescent="0.35">
      <c r="A4226" s="3">
        <v>8395661807</v>
      </c>
      <c r="B4226">
        <v>120532</v>
      </c>
      <c r="C4226">
        <v>3</v>
      </c>
      <c r="D4226" s="2">
        <v>697.53</v>
      </c>
      <c r="E4226" s="2">
        <f>Table29[[#This Row],[quantity]]*Table29[[#This Row],[unit_price]]</f>
        <v>2092.59</v>
      </c>
      <c r="F4226" t="str">
        <f>_xlfn.XLOOKUP(Table29[[#This Row],[product_id]],products!A:A,products!B:B)</f>
        <v>Wheat Flour</v>
      </c>
      <c r="G4226" t="str">
        <f>_xlfn.XLOOKUP(B:B,products!A:A,products!C:C)</f>
        <v>Grocery &amp; Staples</v>
      </c>
      <c r="H4226" t="str">
        <f>_xlfn.XLOOKUP(Table29[[#This Row],[product_id]],products!A:A,products!D:D)</f>
        <v>Nazareth Ltd</v>
      </c>
      <c r="I4226" s="1">
        <f>_xlfn.XLOOKUP(Table29[[#This Row],[order_id]],orders!A:A,orders!C:C)</f>
        <v>45523.326388888891</v>
      </c>
      <c r="J4226" s="3">
        <f>_xlfn.XLOOKUP(Table29[[#This Row],[order_id]],orders!A:A,orders!B:B)</f>
        <v>4386273</v>
      </c>
      <c r="K4226" s="3" t="str">
        <f>_xlfn.XLOOKUP(Table29[[#This Row],[order_id]],orders!A:A,orders!E:E)</f>
        <v>Card</v>
      </c>
      <c r="L4226" s="3" t="str">
        <f>_xlfn.XLOOKUP(Table29[[#This Row],[customer id]],customers!A:A,customers!C:C)</f>
        <v>Inactive</v>
      </c>
    </row>
    <row r="4227" spans="1:12" x14ac:dyDescent="0.35">
      <c r="A4227" s="3">
        <v>5480656353</v>
      </c>
      <c r="B4227">
        <v>587645</v>
      </c>
      <c r="C4227">
        <v>2</v>
      </c>
      <c r="D4227" s="2">
        <v>801.81</v>
      </c>
      <c r="E4227" s="2">
        <f>Table29[[#This Row],[quantity]]*Table29[[#This Row],[unit_price]]</f>
        <v>1603.62</v>
      </c>
      <c r="F4227" t="str">
        <f>_xlfn.XLOOKUP(Table29[[#This Row],[product_id]],products!A:A,products!B:B)</f>
        <v>Vitamins</v>
      </c>
      <c r="G4227" t="str">
        <f>_xlfn.XLOOKUP(B:B,products!A:A,products!C:C)</f>
        <v>Pharmacy</v>
      </c>
      <c r="H4227" t="str">
        <f>_xlfn.XLOOKUP(Table29[[#This Row],[product_id]],products!A:A,products!D:D)</f>
        <v>Sura, Pillay and Mammen</v>
      </c>
      <c r="I4227" s="1">
        <f>_xlfn.XLOOKUP(Table29[[#This Row],[order_id]],orders!A:A,orders!C:C)</f>
        <v>45356.807638888888</v>
      </c>
      <c r="J4227" s="3">
        <f>_xlfn.XLOOKUP(Table29[[#This Row],[order_id]],orders!A:A,orders!B:B)</f>
        <v>11446157</v>
      </c>
      <c r="K4227" s="3" t="str">
        <f>_xlfn.XLOOKUP(Table29[[#This Row],[order_id]],orders!A:A,orders!E:E)</f>
        <v>Card</v>
      </c>
      <c r="L4227" s="3" t="str">
        <f>_xlfn.XLOOKUP(Table29[[#This Row],[customer id]],customers!A:A,customers!C:C)</f>
        <v>Inactive</v>
      </c>
    </row>
    <row r="4228" spans="1:12" x14ac:dyDescent="0.35">
      <c r="A4228" s="3">
        <v>4561602092</v>
      </c>
      <c r="B4228">
        <v>306177</v>
      </c>
      <c r="C4228">
        <v>1</v>
      </c>
      <c r="D4228" s="2">
        <v>769.24</v>
      </c>
      <c r="E4228" s="2">
        <f>Table29[[#This Row],[quantity]]*Table29[[#This Row],[unit_price]]</f>
        <v>769.24</v>
      </c>
      <c r="F4228" t="str">
        <f>_xlfn.XLOOKUP(Table29[[#This Row],[product_id]],products!A:A,products!B:B)</f>
        <v>Frozen Biryani</v>
      </c>
      <c r="G4228" t="str">
        <f>_xlfn.XLOOKUP(B:B,products!A:A,products!C:C)</f>
        <v>Instant &amp; Frozen Food</v>
      </c>
      <c r="H4228" t="str">
        <f>_xlfn.XLOOKUP(Table29[[#This Row],[product_id]],products!A:A,products!D:D)</f>
        <v>Som Inc</v>
      </c>
      <c r="I4228" s="1">
        <f>_xlfn.XLOOKUP(Table29[[#This Row],[order_id]],orders!A:A,orders!C:C)</f>
        <v>45553.393750000003</v>
      </c>
      <c r="J4228" s="3">
        <f>_xlfn.XLOOKUP(Table29[[#This Row],[order_id]],orders!A:A,orders!B:B)</f>
        <v>53624677</v>
      </c>
      <c r="K4228" s="3" t="str">
        <f>_xlfn.XLOOKUP(Table29[[#This Row],[order_id]],orders!A:A,orders!E:E)</f>
        <v>Cash</v>
      </c>
      <c r="L4228" s="3" t="str">
        <f>_xlfn.XLOOKUP(Table29[[#This Row],[customer id]],customers!A:A,customers!C:C)</f>
        <v>New</v>
      </c>
    </row>
    <row r="4229" spans="1:12" x14ac:dyDescent="0.35">
      <c r="A4229" s="3">
        <v>1695982633</v>
      </c>
      <c r="B4229">
        <v>481843</v>
      </c>
      <c r="C4229">
        <v>2</v>
      </c>
      <c r="D4229" s="2">
        <v>297.68</v>
      </c>
      <c r="E4229" s="2">
        <f>Table29[[#This Row],[quantity]]*Table29[[#This Row],[unit_price]]</f>
        <v>595.36</v>
      </c>
      <c r="F4229" t="str">
        <f>_xlfn.XLOOKUP(Table29[[#This Row],[product_id]],products!A:A,products!B:B)</f>
        <v>Chocolates</v>
      </c>
      <c r="G4229" t="str">
        <f>_xlfn.XLOOKUP(B:B,products!A:A,products!C:C)</f>
        <v>Snacks &amp; Munchies</v>
      </c>
      <c r="H4229" t="str">
        <f>_xlfn.XLOOKUP(Table29[[#This Row],[product_id]],products!A:A,products!D:D)</f>
        <v>Taneja, Kala and Kota</v>
      </c>
      <c r="I4229" s="1">
        <f>_xlfn.XLOOKUP(Table29[[#This Row],[order_id]],orders!A:A,orders!C:C)</f>
        <v>45304.781944444447</v>
      </c>
      <c r="J4229" s="3">
        <f>_xlfn.XLOOKUP(Table29[[#This Row],[order_id]],orders!A:A,orders!B:B)</f>
        <v>81382213</v>
      </c>
      <c r="K4229" s="3" t="str">
        <f>_xlfn.XLOOKUP(Table29[[#This Row],[order_id]],orders!A:A,orders!E:E)</f>
        <v>Wallet</v>
      </c>
      <c r="L4229" s="3" t="str">
        <f>_xlfn.XLOOKUP(Table29[[#This Row],[customer id]],customers!A:A,customers!C:C)</f>
        <v>Inactive</v>
      </c>
    </row>
    <row r="4230" spans="1:12" x14ac:dyDescent="0.35">
      <c r="A4230" s="3">
        <v>6309447153</v>
      </c>
      <c r="B4230">
        <v>853932</v>
      </c>
      <c r="C4230">
        <v>2</v>
      </c>
      <c r="D4230" s="2">
        <v>941.19</v>
      </c>
      <c r="E4230" s="2">
        <f>Table29[[#This Row],[quantity]]*Table29[[#This Row],[unit_price]]</f>
        <v>1882.38</v>
      </c>
      <c r="F4230" t="str">
        <f>_xlfn.XLOOKUP(Table29[[#This Row],[product_id]],products!A:A,products!B:B)</f>
        <v>Baby Wipes</v>
      </c>
      <c r="G4230" t="str">
        <f>_xlfn.XLOOKUP(B:B,products!A:A,products!C:C)</f>
        <v>Baby Care</v>
      </c>
      <c r="H4230" t="str">
        <f>_xlfn.XLOOKUP(Table29[[#This Row],[product_id]],products!A:A,products!D:D)</f>
        <v>Ranganathan-Peri</v>
      </c>
      <c r="I4230" s="1">
        <f>_xlfn.XLOOKUP(Table29[[#This Row],[order_id]],orders!A:A,orders!C:C)</f>
        <v>45064.887499999997</v>
      </c>
      <c r="J4230" s="3">
        <f>_xlfn.XLOOKUP(Table29[[#This Row],[order_id]],orders!A:A,orders!B:B)</f>
        <v>74212242</v>
      </c>
      <c r="K4230" s="3" t="str">
        <f>_xlfn.XLOOKUP(Table29[[#This Row],[order_id]],orders!A:A,orders!E:E)</f>
        <v>Cash</v>
      </c>
      <c r="L4230" s="3" t="str">
        <f>_xlfn.XLOOKUP(Table29[[#This Row],[customer id]],customers!A:A,customers!C:C)</f>
        <v>Premium</v>
      </c>
    </row>
    <row r="4231" spans="1:12" x14ac:dyDescent="0.35">
      <c r="A4231" s="3">
        <v>4796733514</v>
      </c>
      <c r="B4231">
        <v>604184</v>
      </c>
      <c r="C4231">
        <v>2</v>
      </c>
      <c r="D4231" s="2">
        <v>397.55</v>
      </c>
      <c r="E4231" s="2">
        <f>Table29[[#This Row],[quantity]]*Table29[[#This Row],[unit_price]]</f>
        <v>795.1</v>
      </c>
      <c r="F4231" t="str">
        <f>_xlfn.XLOOKUP(Table29[[#This Row],[product_id]],products!A:A,products!B:B)</f>
        <v>Toilet Cleaner</v>
      </c>
      <c r="G4231" t="str">
        <f>_xlfn.XLOOKUP(B:B,products!A:A,products!C:C)</f>
        <v>Household Care</v>
      </c>
      <c r="H4231" t="str">
        <f>_xlfn.XLOOKUP(Table29[[#This Row],[product_id]],products!A:A,products!D:D)</f>
        <v>Gaba, Sodhi and Choudhary</v>
      </c>
      <c r="I4231" s="1">
        <f>_xlfn.XLOOKUP(Table29[[#This Row],[order_id]],orders!A:A,orders!C:C)</f>
        <v>45019.771527777775</v>
      </c>
      <c r="J4231" s="3">
        <f>_xlfn.XLOOKUP(Table29[[#This Row],[order_id]],orders!A:A,orders!B:B)</f>
        <v>87251489</v>
      </c>
      <c r="K4231" s="3" t="str">
        <f>_xlfn.XLOOKUP(Table29[[#This Row],[order_id]],orders!A:A,orders!E:E)</f>
        <v>Card</v>
      </c>
      <c r="L4231" s="3" t="str">
        <f>_xlfn.XLOOKUP(Table29[[#This Row],[customer id]],customers!A:A,customers!C:C)</f>
        <v>Premium</v>
      </c>
    </row>
    <row r="4232" spans="1:12" x14ac:dyDescent="0.35">
      <c r="A4232" s="3">
        <v>2858966982</v>
      </c>
      <c r="B4232">
        <v>734789</v>
      </c>
      <c r="C4232">
        <v>2</v>
      </c>
      <c r="D4232" s="2">
        <v>395.82</v>
      </c>
      <c r="E4232" s="2">
        <f>Table29[[#This Row],[quantity]]*Table29[[#This Row],[unit_price]]</f>
        <v>791.64</v>
      </c>
      <c r="F4232" t="str">
        <f>_xlfn.XLOOKUP(Table29[[#This Row],[product_id]],products!A:A,products!B:B)</f>
        <v>Popcorn</v>
      </c>
      <c r="G4232" t="str">
        <f>_xlfn.XLOOKUP(B:B,products!A:A,products!C:C)</f>
        <v>Snacks &amp; Munchies</v>
      </c>
      <c r="H4232" t="str">
        <f>_xlfn.XLOOKUP(Table29[[#This Row],[product_id]],products!A:A,products!D:D)</f>
        <v>Chaudhari, Pant and Singh</v>
      </c>
      <c r="I4232" s="1">
        <f>_xlfn.XLOOKUP(Table29[[#This Row],[order_id]],orders!A:A,orders!C:C)</f>
        <v>45407.431250000001</v>
      </c>
      <c r="J4232" s="3">
        <f>_xlfn.XLOOKUP(Table29[[#This Row],[order_id]],orders!A:A,orders!B:B)</f>
        <v>77214094</v>
      </c>
      <c r="K4232" s="3" t="str">
        <f>_xlfn.XLOOKUP(Table29[[#This Row],[order_id]],orders!A:A,orders!E:E)</f>
        <v>Card</v>
      </c>
      <c r="L4232" s="3" t="str">
        <f>_xlfn.XLOOKUP(Table29[[#This Row],[customer id]],customers!A:A,customers!C:C)</f>
        <v>New</v>
      </c>
    </row>
    <row r="4233" spans="1:12" x14ac:dyDescent="0.35">
      <c r="A4233" s="3">
        <v>6948607495</v>
      </c>
      <c r="B4233">
        <v>891833</v>
      </c>
      <c r="C4233">
        <v>1</v>
      </c>
      <c r="D4233" s="2">
        <v>493.19</v>
      </c>
      <c r="E4233" s="2">
        <f>Table29[[#This Row],[quantity]]*Table29[[#This Row],[unit_price]]</f>
        <v>493.19</v>
      </c>
      <c r="F4233" t="str">
        <f>_xlfn.XLOOKUP(Table29[[#This Row],[product_id]],products!A:A,products!B:B)</f>
        <v>Curd</v>
      </c>
      <c r="G4233" t="str">
        <f>_xlfn.XLOOKUP(B:B,products!A:A,products!C:C)</f>
        <v>Dairy &amp; Breakfast</v>
      </c>
      <c r="H4233" t="str">
        <f>_xlfn.XLOOKUP(Table29[[#This Row],[product_id]],products!A:A,products!D:D)</f>
        <v>Mani PLC</v>
      </c>
      <c r="I4233" s="1">
        <f>_xlfn.XLOOKUP(Table29[[#This Row],[order_id]],orders!A:A,orders!C:C)</f>
        <v>45532.401388888888</v>
      </c>
      <c r="J4233" s="3">
        <f>_xlfn.XLOOKUP(Table29[[#This Row],[order_id]],orders!A:A,orders!B:B)</f>
        <v>18259715</v>
      </c>
      <c r="K4233" s="3" t="str">
        <f>_xlfn.XLOOKUP(Table29[[#This Row],[order_id]],orders!A:A,orders!E:E)</f>
        <v>UPI</v>
      </c>
      <c r="L4233" s="3" t="str">
        <f>_xlfn.XLOOKUP(Table29[[#This Row],[customer id]],customers!A:A,customers!C:C)</f>
        <v>Regular</v>
      </c>
    </row>
    <row r="4234" spans="1:12" x14ac:dyDescent="0.35">
      <c r="A4234" s="3">
        <v>4959271803</v>
      </c>
      <c r="B4234">
        <v>385113</v>
      </c>
      <c r="C4234">
        <v>2</v>
      </c>
      <c r="D4234" s="2">
        <v>816.38</v>
      </c>
      <c r="E4234" s="2">
        <f>Table29[[#This Row],[quantity]]*Table29[[#This Row],[unit_price]]</f>
        <v>1632.76</v>
      </c>
      <c r="F4234" t="str">
        <f>_xlfn.XLOOKUP(Table29[[#This Row],[product_id]],products!A:A,products!B:B)</f>
        <v>Lotion</v>
      </c>
      <c r="G4234" t="str">
        <f>_xlfn.XLOOKUP(B:B,products!A:A,products!C:C)</f>
        <v>Personal Care</v>
      </c>
      <c r="H4234" t="str">
        <f>_xlfn.XLOOKUP(Table29[[#This Row],[product_id]],products!A:A,products!D:D)</f>
        <v>Sampath, Mane and Mody</v>
      </c>
      <c r="I4234" s="1">
        <f>_xlfn.XLOOKUP(Table29[[#This Row],[order_id]],orders!A:A,orders!C:C)</f>
        <v>45344.050694444442</v>
      </c>
      <c r="J4234" s="3">
        <f>_xlfn.XLOOKUP(Table29[[#This Row],[order_id]],orders!A:A,orders!B:B)</f>
        <v>11082181</v>
      </c>
      <c r="K4234" s="3" t="str">
        <f>_xlfn.XLOOKUP(Table29[[#This Row],[order_id]],orders!A:A,orders!E:E)</f>
        <v>Wallet</v>
      </c>
      <c r="L4234" s="3" t="str">
        <f>_xlfn.XLOOKUP(Table29[[#This Row],[customer id]],customers!A:A,customers!C:C)</f>
        <v>Premium</v>
      </c>
    </row>
    <row r="4235" spans="1:12" x14ac:dyDescent="0.35">
      <c r="A4235" s="3">
        <v>5669689881</v>
      </c>
      <c r="B4235">
        <v>448752</v>
      </c>
      <c r="C4235">
        <v>1</v>
      </c>
      <c r="D4235" s="2">
        <v>160.07</v>
      </c>
      <c r="E4235" s="2">
        <f>Table29[[#This Row],[quantity]]*Table29[[#This Row],[unit_price]]</f>
        <v>160.07</v>
      </c>
      <c r="F4235" t="str">
        <f>_xlfn.XLOOKUP(Table29[[#This Row],[product_id]],products!A:A,products!B:B)</f>
        <v>Toilet Cleaner</v>
      </c>
      <c r="G4235" t="str">
        <f>_xlfn.XLOOKUP(B:B,products!A:A,products!C:C)</f>
        <v>Household Care</v>
      </c>
      <c r="H4235" t="str">
        <f>_xlfn.XLOOKUP(Table29[[#This Row],[product_id]],products!A:A,products!D:D)</f>
        <v>Batta-Doctor</v>
      </c>
      <c r="I4235" s="1">
        <f>_xlfn.XLOOKUP(Table29[[#This Row],[order_id]],orders!A:A,orders!C:C)</f>
        <v>45118.888888888891</v>
      </c>
      <c r="J4235" s="3">
        <f>_xlfn.XLOOKUP(Table29[[#This Row],[order_id]],orders!A:A,orders!B:B)</f>
        <v>7728406</v>
      </c>
      <c r="K4235" s="3" t="str">
        <f>_xlfn.XLOOKUP(Table29[[#This Row],[order_id]],orders!A:A,orders!E:E)</f>
        <v>Cash</v>
      </c>
      <c r="L4235" s="3" t="str">
        <f>_xlfn.XLOOKUP(Table29[[#This Row],[customer id]],customers!A:A,customers!C:C)</f>
        <v>Inactive</v>
      </c>
    </row>
    <row r="4236" spans="1:12" x14ac:dyDescent="0.35">
      <c r="A4236" s="3">
        <v>5352265711</v>
      </c>
      <c r="B4236">
        <v>440875</v>
      </c>
      <c r="C4236">
        <v>1</v>
      </c>
      <c r="D4236" s="2">
        <v>275.02999999999997</v>
      </c>
      <c r="E4236" s="2">
        <f>Table29[[#This Row],[quantity]]*Table29[[#This Row],[unit_price]]</f>
        <v>275.02999999999997</v>
      </c>
      <c r="F4236" t="str">
        <f>_xlfn.XLOOKUP(Table29[[#This Row],[product_id]],products!A:A,products!B:B)</f>
        <v>Baby Wipes</v>
      </c>
      <c r="G4236" t="str">
        <f>_xlfn.XLOOKUP(B:B,products!A:A,products!C:C)</f>
        <v>Baby Care</v>
      </c>
      <c r="H4236" t="str">
        <f>_xlfn.XLOOKUP(Table29[[#This Row],[product_id]],products!A:A,products!D:D)</f>
        <v>Loyal Inc</v>
      </c>
      <c r="I4236" s="1">
        <f>_xlfn.XLOOKUP(Table29[[#This Row],[order_id]],orders!A:A,orders!C:C)</f>
        <v>45351.814583333333</v>
      </c>
      <c r="J4236" s="3">
        <f>_xlfn.XLOOKUP(Table29[[#This Row],[order_id]],orders!A:A,orders!B:B)</f>
        <v>75928073</v>
      </c>
      <c r="K4236" s="3" t="str">
        <f>_xlfn.XLOOKUP(Table29[[#This Row],[order_id]],orders!A:A,orders!E:E)</f>
        <v>Wallet</v>
      </c>
      <c r="L4236" s="3" t="str">
        <f>_xlfn.XLOOKUP(Table29[[#This Row],[customer id]],customers!A:A,customers!C:C)</f>
        <v>Inactive</v>
      </c>
    </row>
    <row r="4237" spans="1:12" x14ac:dyDescent="0.35">
      <c r="A4237" s="3">
        <v>5498551836</v>
      </c>
      <c r="B4237">
        <v>871592</v>
      </c>
      <c r="C4237">
        <v>1</v>
      </c>
      <c r="D4237" s="2">
        <v>870.29</v>
      </c>
      <c r="E4237" s="2">
        <f>Table29[[#This Row],[quantity]]*Table29[[#This Row],[unit_price]]</f>
        <v>870.29</v>
      </c>
      <c r="F4237" t="str">
        <f>_xlfn.XLOOKUP(Table29[[#This Row],[product_id]],products!A:A,products!B:B)</f>
        <v>Carrots</v>
      </c>
      <c r="G4237" t="str">
        <f>_xlfn.XLOOKUP(B:B,products!A:A,products!C:C)</f>
        <v>Fruits &amp; Vegetables</v>
      </c>
      <c r="H4237" t="str">
        <f>_xlfn.XLOOKUP(Table29[[#This Row],[product_id]],products!A:A,products!D:D)</f>
        <v>Shankar, Nadkarni and Kumer</v>
      </c>
      <c r="I4237" s="1">
        <f>_xlfn.XLOOKUP(Table29[[#This Row],[order_id]],orders!A:A,orders!C:C)</f>
        <v>45232.55972222222</v>
      </c>
      <c r="J4237" s="3">
        <f>_xlfn.XLOOKUP(Table29[[#This Row],[order_id]],orders!A:A,orders!B:B)</f>
        <v>62243869</v>
      </c>
      <c r="K4237" s="3" t="str">
        <f>_xlfn.XLOOKUP(Table29[[#This Row],[order_id]],orders!A:A,orders!E:E)</f>
        <v>UPI</v>
      </c>
      <c r="L4237" s="3" t="str">
        <f>_xlfn.XLOOKUP(Table29[[#This Row],[customer id]],customers!A:A,customers!C:C)</f>
        <v>Premium</v>
      </c>
    </row>
    <row r="4238" spans="1:12" x14ac:dyDescent="0.35">
      <c r="A4238" s="3">
        <v>6556845822</v>
      </c>
      <c r="B4238">
        <v>799688</v>
      </c>
      <c r="C4238">
        <v>1</v>
      </c>
      <c r="D4238" s="2">
        <v>309.62</v>
      </c>
      <c r="E4238" s="2">
        <f>Table29[[#This Row],[quantity]]*Table29[[#This Row],[unit_price]]</f>
        <v>309.62</v>
      </c>
      <c r="F4238" t="str">
        <f>_xlfn.XLOOKUP(Table29[[#This Row],[product_id]],products!A:A,products!B:B)</f>
        <v>Lotion</v>
      </c>
      <c r="G4238" t="str">
        <f>_xlfn.XLOOKUP(B:B,products!A:A,products!C:C)</f>
        <v>Personal Care</v>
      </c>
      <c r="H4238" t="str">
        <f>_xlfn.XLOOKUP(Table29[[#This Row],[product_id]],products!A:A,products!D:D)</f>
        <v>Arora LLC</v>
      </c>
      <c r="I4238" s="1">
        <f>_xlfn.XLOOKUP(Table29[[#This Row],[order_id]],orders!A:A,orders!C:C)</f>
        <v>45059.796527777777</v>
      </c>
      <c r="J4238" s="3">
        <f>_xlfn.XLOOKUP(Table29[[#This Row],[order_id]],orders!A:A,orders!B:B)</f>
        <v>68692574</v>
      </c>
      <c r="K4238" s="3" t="str">
        <f>_xlfn.XLOOKUP(Table29[[#This Row],[order_id]],orders!A:A,orders!E:E)</f>
        <v>UPI</v>
      </c>
      <c r="L4238" s="3" t="str">
        <f>_xlfn.XLOOKUP(Table29[[#This Row],[customer id]],customers!A:A,customers!C:C)</f>
        <v>Inactive</v>
      </c>
    </row>
    <row r="4239" spans="1:12" x14ac:dyDescent="0.35">
      <c r="A4239" s="3">
        <v>5167008199</v>
      </c>
      <c r="B4239">
        <v>883013</v>
      </c>
      <c r="C4239">
        <v>1</v>
      </c>
      <c r="D4239" s="2">
        <v>989.88</v>
      </c>
      <c r="E4239" s="2">
        <f>Table29[[#This Row],[quantity]]*Table29[[#This Row],[unit_price]]</f>
        <v>989.88</v>
      </c>
      <c r="F4239" t="str">
        <f>_xlfn.XLOOKUP(Table29[[#This Row],[product_id]],products!A:A,products!B:B)</f>
        <v>Eggs</v>
      </c>
      <c r="G4239" t="str">
        <f>_xlfn.XLOOKUP(B:B,products!A:A,products!C:C)</f>
        <v>Dairy &amp; Breakfast</v>
      </c>
      <c r="H4239" t="str">
        <f>_xlfn.XLOOKUP(Table29[[#This Row],[product_id]],products!A:A,products!D:D)</f>
        <v>Chahal Group</v>
      </c>
      <c r="I4239" s="1">
        <f>_xlfn.XLOOKUP(Table29[[#This Row],[order_id]],orders!A:A,orders!C:C)</f>
        <v>45443.88958333333</v>
      </c>
      <c r="J4239" s="3">
        <f>_xlfn.XLOOKUP(Table29[[#This Row],[order_id]],orders!A:A,orders!B:B)</f>
        <v>76359458</v>
      </c>
      <c r="K4239" s="3" t="str">
        <f>_xlfn.XLOOKUP(Table29[[#This Row],[order_id]],orders!A:A,orders!E:E)</f>
        <v>UPI</v>
      </c>
      <c r="L4239" s="3" t="str">
        <f>_xlfn.XLOOKUP(Table29[[#This Row],[customer id]],customers!A:A,customers!C:C)</f>
        <v>New</v>
      </c>
    </row>
    <row r="4240" spans="1:12" x14ac:dyDescent="0.35">
      <c r="A4240" s="3">
        <v>966294309</v>
      </c>
      <c r="B4240">
        <v>654297</v>
      </c>
      <c r="C4240">
        <v>3</v>
      </c>
      <c r="D4240" s="2">
        <v>13.25</v>
      </c>
      <c r="E4240" s="2">
        <f>Table29[[#This Row],[quantity]]*Table29[[#This Row],[unit_price]]</f>
        <v>39.75</v>
      </c>
      <c r="F4240" t="str">
        <f>_xlfn.XLOOKUP(Table29[[#This Row],[product_id]],products!A:A,products!B:B)</f>
        <v>Potatoes</v>
      </c>
      <c r="G4240" t="str">
        <f>_xlfn.XLOOKUP(B:B,products!A:A,products!C:C)</f>
        <v>Fruits &amp; Vegetables</v>
      </c>
      <c r="H4240" t="str">
        <f>_xlfn.XLOOKUP(Table29[[#This Row],[product_id]],products!A:A,products!D:D)</f>
        <v>Chandran-Dass</v>
      </c>
      <c r="I4240" s="1">
        <f>_xlfn.XLOOKUP(Table29[[#This Row],[order_id]],orders!A:A,orders!C:C)</f>
        <v>45414.240972222222</v>
      </c>
      <c r="J4240" s="3">
        <f>_xlfn.XLOOKUP(Table29[[#This Row],[order_id]],orders!A:A,orders!B:B)</f>
        <v>89619421</v>
      </c>
      <c r="K4240" s="3" t="str">
        <f>_xlfn.XLOOKUP(Table29[[#This Row],[order_id]],orders!A:A,orders!E:E)</f>
        <v>Card</v>
      </c>
      <c r="L4240" s="3" t="str">
        <f>_xlfn.XLOOKUP(Table29[[#This Row],[customer id]],customers!A:A,customers!C:C)</f>
        <v>Premium</v>
      </c>
    </row>
    <row r="4241" spans="1:12" x14ac:dyDescent="0.35">
      <c r="A4241" s="3">
        <v>3163611427</v>
      </c>
      <c r="B4241">
        <v>962591</v>
      </c>
      <c r="C4241">
        <v>2</v>
      </c>
      <c r="D4241" s="2">
        <v>130.01</v>
      </c>
      <c r="E4241" s="2">
        <f>Table29[[#This Row],[quantity]]*Table29[[#This Row],[unit_price]]</f>
        <v>260.02</v>
      </c>
      <c r="F4241" t="str">
        <f>_xlfn.XLOOKUP(Table29[[#This Row],[product_id]],products!A:A,products!B:B)</f>
        <v>Orange Juice</v>
      </c>
      <c r="G4241" t="str">
        <f>_xlfn.XLOOKUP(B:B,products!A:A,products!C:C)</f>
        <v>Cold Drinks &amp; Juices</v>
      </c>
      <c r="H4241" t="str">
        <f>_xlfn.XLOOKUP(Table29[[#This Row],[product_id]],products!A:A,products!D:D)</f>
        <v>Murthy-Kaul</v>
      </c>
      <c r="I4241" s="1">
        <f>_xlfn.XLOOKUP(Table29[[#This Row],[order_id]],orders!A:A,orders!C:C)</f>
        <v>45308.267361111109</v>
      </c>
      <c r="J4241" s="3">
        <f>_xlfn.XLOOKUP(Table29[[#This Row],[order_id]],orders!A:A,orders!B:B)</f>
        <v>85074810</v>
      </c>
      <c r="K4241" s="3" t="str">
        <f>_xlfn.XLOOKUP(Table29[[#This Row],[order_id]],orders!A:A,orders!E:E)</f>
        <v>Cash</v>
      </c>
      <c r="L4241" s="3" t="str">
        <f>_xlfn.XLOOKUP(Table29[[#This Row],[customer id]],customers!A:A,customers!C:C)</f>
        <v>Regular</v>
      </c>
    </row>
    <row r="4242" spans="1:12" x14ac:dyDescent="0.35">
      <c r="A4242" s="3">
        <v>203136866</v>
      </c>
      <c r="B4242">
        <v>6405</v>
      </c>
      <c r="C4242">
        <v>1</v>
      </c>
      <c r="D4242" s="2">
        <v>236.51</v>
      </c>
      <c r="E4242" s="2">
        <f>Table29[[#This Row],[quantity]]*Table29[[#This Row],[unit_price]]</f>
        <v>236.51</v>
      </c>
      <c r="F4242" t="str">
        <f>_xlfn.XLOOKUP(Table29[[#This Row],[product_id]],products!A:A,products!B:B)</f>
        <v>Baby Food</v>
      </c>
      <c r="G4242" t="str">
        <f>_xlfn.XLOOKUP(B:B,products!A:A,products!C:C)</f>
        <v>Baby Care</v>
      </c>
      <c r="H4242" t="str">
        <f>_xlfn.XLOOKUP(Table29[[#This Row],[product_id]],products!A:A,products!D:D)</f>
        <v>Kashyap-Reddy</v>
      </c>
      <c r="I4242" s="1">
        <f>_xlfn.XLOOKUP(Table29[[#This Row],[order_id]],orders!A:A,orders!C:C)</f>
        <v>45454.518055555556</v>
      </c>
      <c r="J4242" s="3">
        <f>_xlfn.XLOOKUP(Table29[[#This Row],[order_id]],orders!A:A,orders!B:B)</f>
        <v>91320466</v>
      </c>
      <c r="K4242" s="3" t="str">
        <f>_xlfn.XLOOKUP(Table29[[#This Row],[order_id]],orders!A:A,orders!E:E)</f>
        <v>Wallet</v>
      </c>
      <c r="L4242" s="3" t="str">
        <f>_xlfn.XLOOKUP(Table29[[#This Row],[customer id]],customers!A:A,customers!C:C)</f>
        <v>Premium</v>
      </c>
    </row>
    <row r="4243" spans="1:12" x14ac:dyDescent="0.35">
      <c r="A4243" s="3">
        <v>1815555165</v>
      </c>
      <c r="B4243">
        <v>382511</v>
      </c>
      <c r="C4243">
        <v>1</v>
      </c>
      <c r="D4243" s="2">
        <v>702.54</v>
      </c>
      <c r="E4243" s="2">
        <f>Table29[[#This Row],[quantity]]*Table29[[#This Row],[unit_price]]</f>
        <v>702.54</v>
      </c>
      <c r="F4243" t="str">
        <f>_xlfn.XLOOKUP(Table29[[#This Row],[product_id]],products!A:A,products!B:B)</f>
        <v>Butter</v>
      </c>
      <c r="G4243" t="str">
        <f>_xlfn.XLOOKUP(B:B,products!A:A,products!C:C)</f>
        <v>Dairy &amp; Breakfast</v>
      </c>
      <c r="H4243" t="str">
        <f>_xlfn.XLOOKUP(Table29[[#This Row],[product_id]],products!A:A,products!D:D)</f>
        <v>Bora-Thakkar</v>
      </c>
      <c r="I4243" s="1">
        <f>_xlfn.XLOOKUP(Table29[[#This Row],[order_id]],orders!A:A,orders!C:C)</f>
        <v>45180.490972222222</v>
      </c>
      <c r="J4243" s="3">
        <f>_xlfn.XLOOKUP(Table29[[#This Row],[order_id]],orders!A:A,orders!B:B)</f>
        <v>58085779</v>
      </c>
      <c r="K4243" s="3" t="str">
        <f>_xlfn.XLOOKUP(Table29[[#This Row],[order_id]],orders!A:A,orders!E:E)</f>
        <v>Card</v>
      </c>
      <c r="L4243" s="3" t="str">
        <f>_xlfn.XLOOKUP(Table29[[#This Row],[customer id]],customers!A:A,customers!C:C)</f>
        <v>New</v>
      </c>
    </row>
    <row r="4244" spans="1:12" x14ac:dyDescent="0.35">
      <c r="A4244" s="3">
        <v>1874499212</v>
      </c>
      <c r="B4244">
        <v>697683</v>
      </c>
      <c r="C4244">
        <v>1</v>
      </c>
      <c r="D4244" s="2">
        <v>123.74</v>
      </c>
      <c r="E4244" s="2">
        <f>Table29[[#This Row],[quantity]]*Table29[[#This Row],[unit_price]]</f>
        <v>123.74</v>
      </c>
      <c r="F4244" t="str">
        <f>_xlfn.XLOOKUP(Table29[[#This Row],[product_id]],products!A:A,products!B:B)</f>
        <v>Toilet Cleaner</v>
      </c>
      <c r="G4244" t="str">
        <f>_xlfn.XLOOKUP(B:B,products!A:A,products!C:C)</f>
        <v>Household Care</v>
      </c>
      <c r="H4244" t="str">
        <f>_xlfn.XLOOKUP(Table29[[#This Row],[product_id]],products!A:A,products!D:D)</f>
        <v>Murty, Varghese and Saxena</v>
      </c>
      <c r="I4244" s="1">
        <f>_xlfn.XLOOKUP(Table29[[#This Row],[order_id]],orders!A:A,orders!C:C)</f>
        <v>45442.006249999999</v>
      </c>
      <c r="J4244" s="3">
        <f>_xlfn.XLOOKUP(Table29[[#This Row],[order_id]],orders!A:A,orders!B:B)</f>
        <v>64162093</v>
      </c>
      <c r="K4244" s="3" t="str">
        <f>_xlfn.XLOOKUP(Table29[[#This Row],[order_id]],orders!A:A,orders!E:E)</f>
        <v>Cash</v>
      </c>
      <c r="L4244" s="3" t="str">
        <f>_xlfn.XLOOKUP(Table29[[#This Row],[customer id]],customers!A:A,customers!C:C)</f>
        <v>Premium</v>
      </c>
    </row>
    <row r="4245" spans="1:12" x14ac:dyDescent="0.35">
      <c r="A4245" s="3">
        <v>4012779165</v>
      </c>
      <c r="B4245">
        <v>462526</v>
      </c>
      <c r="C4245">
        <v>2</v>
      </c>
      <c r="D4245" s="2">
        <v>449.97</v>
      </c>
      <c r="E4245" s="2">
        <f>Table29[[#This Row],[quantity]]*Table29[[#This Row],[unit_price]]</f>
        <v>899.94</v>
      </c>
      <c r="F4245" t="str">
        <f>_xlfn.XLOOKUP(Table29[[#This Row],[product_id]],products!A:A,products!B:B)</f>
        <v>Curd</v>
      </c>
      <c r="G4245" t="str">
        <f>_xlfn.XLOOKUP(B:B,products!A:A,products!C:C)</f>
        <v>Dairy &amp; Breakfast</v>
      </c>
      <c r="H4245" t="str">
        <f>_xlfn.XLOOKUP(Table29[[#This Row],[product_id]],products!A:A,products!D:D)</f>
        <v>Pau and Sons</v>
      </c>
      <c r="I4245" s="1">
        <f>_xlfn.XLOOKUP(Table29[[#This Row],[order_id]],orders!A:A,orders!C:C)</f>
        <v>45551.393055555556</v>
      </c>
      <c r="J4245" s="3">
        <f>_xlfn.XLOOKUP(Table29[[#This Row],[order_id]],orders!A:A,orders!B:B)</f>
        <v>84641682</v>
      </c>
      <c r="K4245" s="3" t="str">
        <f>_xlfn.XLOOKUP(Table29[[#This Row],[order_id]],orders!A:A,orders!E:E)</f>
        <v>Wallet</v>
      </c>
      <c r="L4245" s="3" t="str">
        <f>_xlfn.XLOOKUP(Table29[[#This Row],[customer id]],customers!A:A,customers!C:C)</f>
        <v>Inactive</v>
      </c>
    </row>
    <row r="4246" spans="1:12" x14ac:dyDescent="0.35">
      <c r="A4246" s="3">
        <v>3669023899</v>
      </c>
      <c r="B4246">
        <v>707935</v>
      </c>
      <c r="C4246">
        <v>2</v>
      </c>
      <c r="D4246" s="2">
        <v>820.9</v>
      </c>
      <c r="E4246" s="2">
        <f>Table29[[#This Row],[quantity]]*Table29[[#This Row],[unit_price]]</f>
        <v>1641.8</v>
      </c>
      <c r="F4246" t="str">
        <f>_xlfn.XLOOKUP(Table29[[#This Row],[product_id]],products!A:A,products!B:B)</f>
        <v>Cat Food</v>
      </c>
      <c r="G4246" t="str">
        <f>_xlfn.XLOOKUP(B:B,products!A:A,products!C:C)</f>
        <v>Pet Care</v>
      </c>
      <c r="H4246" t="str">
        <f>_xlfn.XLOOKUP(Table29[[#This Row],[product_id]],products!A:A,products!D:D)</f>
        <v>Anne, Mammen and Khatri</v>
      </c>
      <c r="I4246" s="1">
        <f>_xlfn.XLOOKUP(Table29[[#This Row],[order_id]],orders!A:A,orders!C:C)</f>
        <v>45424.398611111108</v>
      </c>
      <c r="J4246" s="3">
        <f>_xlfn.XLOOKUP(Table29[[#This Row],[order_id]],orders!A:A,orders!B:B)</f>
        <v>81183415</v>
      </c>
      <c r="K4246" s="3" t="str">
        <f>_xlfn.XLOOKUP(Table29[[#This Row],[order_id]],orders!A:A,orders!E:E)</f>
        <v>Card</v>
      </c>
      <c r="L4246" s="3" t="str">
        <f>_xlfn.XLOOKUP(Table29[[#This Row],[customer id]],customers!A:A,customers!C:C)</f>
        <v>Regular</v>
      </c>
    </row>
    <row r="4247" spans="1:12" x14ac:dyDescent="0.35">
      <c r="A4247" s="3">
        <v>9296381620</v>
      </c>
      <c r="B4247">
        <v>89084</v>
      </c>
      <c r="C4247">
        <v>2</v>
      </c>
      <c r="D4247" s="2">
        <v>598.83000000000004</v>
      </c>
      <c r="E4247" s="2">
        <f>Table29[[#This Row],[quantity]]*Table29[[#This Row],[unit_price]]</f>
        <v>1197.6600000000001</v>
      </c>
      <c r="F4247" t="str">
        <f>_xlfn.XLOOKUP(Table29[[#This Row],[product_id]],products!A:A,products!B:B)</f>
        <v>Milk</v>
      </c>
      <c r="G4247" t="str">
        <f>_xlfn.XLOOKUP(B:B,products!A:A,products!C:C)</f>
        <v>Dairy &amp; Breakfast</v>
      </c>
      <c r="H4247" t="str">
        <f>_xlfn.XLOOKUP(Table29[[#This Row],[product_id]],products!A:A,products!D:D)</f>
        <v>Wali, Virk and Iyer</v>
      </c>
      <c r="I4247" s="1">
        <f>_xlfn.XLOOKUP(Table29[[#This Row],[order_id]],orders!A:A,orders!C:C)</f>
        <v>45410.064583333333</v>
      </c>
      <c r="J4247" s="3">
        <f>_xlfn.XLOOKUP(Table29[[#This Row],[order_id]],orders!A:A,orders!B:B)</f>
        <v>50630016</v>
      </c>
      <c r="K4247" s="3" t="str">
        <f>_xlfn.XLOOKUP(Table29[[#This Row],[order_id]],orders!A:A,orders!E:E)</f>
        <v>Card</v>
      </c>
      <c r="L4247" s="3" t="str">
        <f>_xlfn.XLOOKUP(Table29[[#This Row],[customer id]],customers!A:A,customers!C:C)</f>
        <v>Inactive</v>
      </c>
    </row>
    <row r="4248" spans="1:12" x14ac:dyDescent="0.35">
      <c r="A4248" s="3">
        <v>2725513934</v>
      </c>
      <c r="B4248">
        <v>604184</v>
      </c>
      <c r="C4248">
        <v>3</v>
      </c>
      <c r="D4248" s="2">
        <v>397.55</v>
      </c>
      <c r="E4248" s="2">
        <f>Table29[[#This Row],[quantity]]*Table29[[#This Row],[unit_price]]</f>
        <v>1192.6500000000001</v>
      </c>
      <c r="F4248" t="str">
        <f>_xlfn.XLOOKUP(Table29[[#This Row],[product_id]],products!A:A,products!B:B)</f>
        <v>Toilet Cleaner</v>
      </c>
      <c r="G4248" t="str">
        <f>_xlfn.XLOOKUP(B:B,products!A:A,products!C:C)</f>
        <v>Household Care</v>
      </c>
      <c r="H4248" t="str">
        <f>_xlfn.XLOOKUP(Table29[[#This Row],[product_id]],products!A:A,products!D:D)</f>
        <v>Gaba, Sodhi and Choudhary</v>
      </c>
      <c r="I4248" s="1">
        <f>_xlfn.XLOOKUP(Table29[[#This Row],[order_id]],orders!A:A,orders!C:C)</f>
        <v>45206.26458333333</v>
      </c>
      <c r="J4248" s="3">
        <f>_xlfn.XLOOKUP(Table29[[#This Row],[order_id]],orders!A:A,orders!B:B)</f>
        <v>54799731</v>
      </c>
      <c r="K4248" s="3" t="str">
        <f>_xlfn.XLOOKUP(Table29[[#This Row],[order_id]],orders!A:A,orders!E:E)</f>
        <v>Wallet</v>
      </c>
      <c r="L4248" s="3" t="str">
        <f>_xlfn.XLOOKUP(Table29[[#This Row],[customer id]],customers!A:A,customers!C:C)</f>
        <v>Premium</v>
      </c>
    </row>
    <row r="4249" spans="1:12" x14ac:dyDescent="0.35">
      <c r="A4249" s="3">
        <v>5564338561</v>
      </c>
      <c r="B4249">
        <v>257719</v>
      </c>
      <c r="C4249">
        <v>1</v>
      </c>
      <c r="D4249" s="2">
        <v>281.73</v>
      </c>
      <c r="E4249" s="2">
        <f>Table29[[#This Row],[quantity]]*Table29[[#This Row],[unit_price]]</f>
        <v>281.73</v>
      </c>
      <c r="F4249" t="str">
        <f>_xlfn.XLOOKUP(Table29[[#This Row],[product_id]],products!A:A,products!B:B)</f>
        <v>Eggs</v>
      </c>
      <c r="G4249" t="str">
        <f>_xlfn.XLOOKUP(B:B,products!A:A,products!C:C)</f>
        <v>Dairy &amp; Breakfast</v>
      </c>
      <c r="H4249" t="str">
        <f>_xlfn.XLOOKUP(Table29[[#This Row],[product_id]],products!A:A,products!D:D)</f>
        <v>Chaudhuri PLC</v>
      </c>
      <c r="I4249" s="1">
        <f>_xlfn.XLOOKUP(Table29[[#This Row],[order_id]],orders!A:A,orders!C:C)</f>
        <v>45382.957638888889</v>
      </c>
      <c r="J4249" s="3">
        <f>_xlfn.XLOOKUP(Table29[[#This Row],[order_id]],orders!A:A,orders!B:B)</f>
        <v>61226563</v>
      </c>
      <c r="K4249" s="3" t="str">
        <f>_xlfn.XLOOKUP(Table29[[#This Row],[order_id]],orders!A:A,orders!E:E)</f>
        <v>UPI</v>
      </c>
      <c r="L4249" s="3" t="str">
        <f>_xlfn.XLOOKUP(Table29[[#This Row],[customer id]],customers!A:A,customers!C:C)</f>
        <v>Regular</v>
      </c>
    </row>
    <row r="4250" spans="1:12" x14ac:dyDescent="0.35">
      <c r="A4250" s="3">
        <v>4701778121</v>
      </c>
      <c r="B4250">
        <v>700048</v>
      </c>
      <c r="C4250">
        <v>1</v>
      </c>
      <c r="D4250" s="2">
        <v>141.28</v>
      </c>
      <c r="E4250" s="2">
        <f>Table29[[#This Row],[quantity]]*Table29[[#This Row],[unit_price]]</f>
        <v>141.28</v>
      </c>
      <c r="F4250" t="str">
        <f>_xlfn.XLOOKUP(Table29[[#This Row],[product_id]],products!A:A,products!B:B)</f>
        <v>Dish Soap</v>
      </c>
      <c r="G4250" t="str">
        <f>_xlfn.XLOOKUP(B:B,products!A:A,products!C:C)</f>
        <v>Household Care</v>
      </c>
      <c r="H4250" t="str">
        <f>_xlfn.XLOOKUP(Table29[[#This Row],[product_id]],products!A:A,products!D:D)</f>
        <v>Khalsa-Bhavsar</v>
      </c>
      <c r="I4250" s="1">
        <f>_xlfn.XLOOKUP(Table29[[#This Row],[order_id]],orders!A:A,orders!C:C)</f>
        <v>45449.895138888889</v>
      </c>
      <c r="J4250" s="3">
        <f>_xlfn.XLOOKUP(Table29[[#This Row],[order_id]],orders!A:A,orders!B:B)</f>
        <v>23348269</v>
      </c>
      <c r="K4250" s="3" t="str">
        <f>_xlfn.XLOOKUP(Table29[[#This Row],[order_id]],orders!A:A,orders!E:E)</f>
        <v>Wallet</v>
      </c>
      <c r="L4250" s="3" t="str">
        <f>_xlfn.XLOOKUP(Table29[[#This Row],[customer id]],customers!A:A,customers!C:C)</f>
        <v>Inactive</v>
      </c>
    </row>
    <row r="4251" spans="1:12" x14ac:dyDescent="0.35">
      <c r="A4251" s="3">
        <v>9529272337</v>
      </c>
      <c r="B4251">
        <v>91670</v>
      </c>
      <c r="C4251">
        <v>1</v>
      </c>
      <c r="D4251" s="2">
        <v>439.24</v>
      </c>
      <c r="E4251" s="2">
        <f>Table29[[#This Row],[quantity]]*Table29[[#This Row],[unit_price]]</f>
        <v>439.24</v>
      </c>
      <c r="F4251" t="str">
        <f>_xlfn.XLOOKUP(Table29[[#This Row],[product_id]],products!A:A,products!B:B)</f>
        <v>Dish Soap</v>
      </c>
      <c r="G4251" t="str">
        <f>_xlfn.XLOOKUP(B:B,products!A:A,products!C:C)</f>
        <v>Household Care</v>
      </c>
      <c r="H4251" t="str">
        <f>_xlfn.XLOOKUP(Table29[[#This Row],[product_id]],products!A:A,products!D:D)</f>
        <v>Barman-Ahluwalia</v>
      </c>
      <c r="I4251" s="1">
        <f>_xlfn.XLOOKUP(Table29[[#This Row],[order_id]],orders!A:A,orders!C:C)</f>
        <v>45271.002083333333</v>
      </c>
      <c r="J4251" s="3">
        <f>_xlfn.XLOOKUP(Table29[[#This Row],[order_id]],orders!A:A,orders!B:B)</f>
        <v>29973346</v>
      </c>
      <c r="K4251" s="3" t="str">
        <f>_xlfn.XLOOKUP(Table29[[#This Row],[order_id]],orders!A:A,orders!E:E)</f>
        <v>UPI</v>
      </c>
      <c r="L4251" s="3" t="str">
        <f>_xlfn.XLOOKUP(Table29[[#This Row],[customer id]],customers!A:A,customers!C:C)</f>
        <v>Premium</v>
      </c>
    </row>
    <row r="4252" spans="1:12" x14ac:dyDescent="0.35">
      <c r="A4252" s="3">
        <v>869910650</v>
      </c>
      <c r="B4252">
        <v>451933</v>
      </c>
      <c r="C4252">
        <v>1</v>
      </c>
      <c r="D4252" s="2">
        <v>568.94000000000005</v>
      </c>
      <c r="E4252" s="2">
        <f>Table29[[#This Row],[quantity]]*Table29[[#This Row],[unit_price]]</f>
        <v>568.94000000000005</v>
      </c>
      <c r="F4252" t="str">
        <f>_xlfn.XLOOKUP(Table29[[#This Row],[product_id]],products!A:A,products!B:B)</f>
        <v>Wheat Flour</v>
      </c>
      <c r="G4252" t="str">
        <f>_xlfn.XLOOKUP(B:B,products!A:A,products!C:C)</f>
        <v>Grocery &amp; Staples</v>
      </c>
      <c r="H4252" t="str">
        <f>_xlfn.XLOOKUP(Table29[[#This Row],[product_id]],products!A:A,products!D:D)</f>
        <v>Nadig Ltd</v>
      </c>
      <c r="I4252" s="1">
        <f>_xlfn.XLOOKUP(Table29[[#This Row],[order_id]],orders!A:A,orders!C:C)</f>
        <v>45439.029166666667</v>
      </c>
      <c r="J4252" s="3">
        <f>_xlfn.XLOOKUP(Table29[[#This Row],[order_id]],orders!A:A,orders!B:B)</f>
        <v>34755436</v>
      </c>
      <c r="K4252" s="3" t="str">
        <f>_xlfn.XLOOKUP(Table29[[#This Row],[order_id]],orders!A:A,orders!E:E)</f>
        <v>UPI</v>
      </c>
      <c r="L4252" s="3" t="str">
        <f>_xlfn.XLOOKUP(Table29[[#This Row],[customer id]],customers!A:A,customers!C:C)</f>
        <v>New</v>
      </c>
    </row>
    <row r="4253" spans="1:12" x14ac:dyDescent="0.35">
      <c r="A4253" s="3">
        <v>2127080399</v>
      </c>
      <c r="B4253">
        <v>222892</v>
      </c>
      <c r="C4253">
        <v>3</v>
      </c>
      <c r="D4253" s="2">
        <v>869.22</v>
      </c>
      <c r="E4253" s="2">
        <f>Table29[[#This Row],[quantity]]*Table29[[#This Row],[unit_price]]</f>
        <v>2607.66</v>
      </c>
      <c r="F4253" t="str">
        <f>_xlfn.XLOOKUP(Table29[[#This Row],[product_id]],products!A:A,products!B:B)</f>
        <v>Tomatoes</v>
      </c>
      <c r="G4253" t="str">
        <f>_xlfn.XLOOKUP(B:B,products!A:A,products!C:C)</f>
        <v>Fruits &amp; Vegetables</v>
      </c>
      <c r="H4253" t="str">
        <f>_xlfn.XLOOKUP(Table29[[#This Row],[product_id]],products!A:A,products!D:D)</f>
        <v>Ramakrishnan-Ghose</v>
      </c>
      <c r="I4253" s="1">
        <f>_xlfn.XLOOKUP(Table29[[#This Row],[order_id]],orders!A:A,orders!C:C)</f>
        <v>45551.623611111114</v>
      </c>
      <c r="J4253" s="3">
        <f>_xlfn.XLOOKUP(Table29[[#This Row],[order_id]],orders!A:A,orders!B:B)</f>
        <v>84468124</v>
      </c>
      <c r="K4253" s="3" t="str">
        <f>_xlfn.XLOOKUP(Table29[[#This Row],[order_id]],orders!A:A,orders!E:E)</f>
        <v>Card</v>
      </c>
      <c r="L4253" s="3" t="str">
        <f>_xlfn.XLOOKUP(Table29[[#This Row],[customer id]],customers!A:A,customers!C:C)</f>
        <v>Premium</v>
      </c>
    </row>
    <row r="4254" spans="1:12" x14ac:dyDescent="0.35">
      <c r="A4254" s="3">
        <v>3547439109</v>
      </c>
      <c r="B4254">
        <v>706112</v>
      </c>
      <c r="C4254">
        <v>3</v>
      </c>
      <c r="D4254" s="2">
        <v>478.79</v>
      </c>
      <c r="E4254" s="2">
        <f>Table29[[#This Row],[quantity]]*Table29[[#This Row],[unit_price]]</f>
        <v>1436.3700000000001</v>
      </c>
      <c r="F4254" t="str">
        <f>_xlfn.XLOOKUP(Table29[[#This Row],[product_id]],products!A:A,products!B:B)</f>
        <v>Vitamins</v>
      </c>
      <c r="G4254" t="str">
        <f>_xlfn.XLOOKUP(B:B,products!A:A,products!C:C)</f>
        <v>Pharmacy</v>
      </c>
      <c r="H4254" t="str">
        <f>_xlfn.XLOOKUP(Table29[[#This Row],[product_id]],products!A:A,products!D:D)</f>
        <v>Magar, Gara and Garg</v>
      </c>
      <c r="I4254" s="1">
        <f>_xlfn.XLOOKUP(Table29[[#This Row],[order_id]],orders!A:A,orders!C:C)</f>
        <v>45029.015277777777</v>
      </c>
      <c r="J4254" s="3">
        <f>_xlfn.XLOOKUP(Table29[[#This Row],[order_id]],orders!A:A,orders!B:B)</f>
        <v>33481252</v>
      </c>
      <c r="K4254" s="3" t="str">
        <f>_xlfn.XLOOKUP(Table29[[#This Row],[order_id]],orders!A:A,orders!E:E)</f>
        <v>Cash</v>
      </c>
      <c r="L4254" s="3" t="str">
        <f>_xlfn.XLOOKUP(Table29[[#This Row],[customer id]],customers!A:A,customers!C:C)</f>
        <v>Premium</v>
      </c>
    </row>
    <row r="4255" spans="1:12" x14ac:dyDescent="0.35">
      <c r="A4255" s="3">
        <v>997535715</v>
      </c>
      <c r="B4255">
        <v>606256</v>
      </c>
      <c r="C4255">
        <v>1</v>
      </c>
      <c r="D4255" s="2">
        <v>369.28</v>
      </c>
      <c r="E4255" s="2">
        <f>Table29[[#This Row],[quantity]]*Table29[[#This Row],[unit_price]]</f>
        <v>369.28</v>
      </c>
      <c r="F4255" t="str">
        <f>_xlfn.XLOOKUP(Table29[[#This Row],[product_id]],products!A:A,products!B:B)</f>
        <v>Frozen Biryani</v>
      </c>
      <c r="G4255" t="str">
        <f>_xlfn.XLOOKUP(B:B,products!A:A,products!C:C)</f>
        <v>Instant &amp; Frozen Food</v>
      </c>
      <c r="H4255" t="str">
        <f>_xlfn.XLOOKUP(Table29[[#This Row],[product_id]],products!A:A,products!D:D)</f>
        <v>Agate Ltd</v>
      </c>
      <c r="I4255" s="1">
        <f>_xlfn.XLOOKUP(Table29[[#This Row],[order_id]],orders!A:A,orders!C:C)</f>
        <v>45012.470833333333</v>
      </c>
      <c r="J4255" s="3">
        <f>_xlfn.XLOOKUP(Table29[[#This Row],[order_id]],orders!A:A,orders!B:B)</f>
        <v>21409946</v>
      </c>
      <c r="K4255" s="3" t="str">
        <f>_xlfn.XLOOKUP(Table29[[#This Row],[order_id]],orders!A:A,orders!E:E)</f>
        <v>Wallet</v>
      </c>
      <c r="L4255" s="3" t="str">
        <f>_xlfn.XLOOKUP(Table29[[#This Row],[customer id]],customers!A:A,customers!C:C)</f>
        <v>Inactive</v>
      </c>
    </row>
    <row r="4256" spans="1:12" x14ac:dyDescent="0.35">
      <c r="A4256" s="3">
        <v>2442453181</v>
      </c>
      <c r="B4256">
        <v>146840</v>
      </c>
      <c r="C4256">
        <v>2</v>
      </c>
      <c r="D4256" s="2">
        <v>786.85</v>
      </c>
      <c r="E4256" s="2">
        <f>Table29[[#This Row],[quantity]]*Table29[[#This Row],[unit_price]]</f>
        <v>1573.7</v>
      </c>
      <c r="F4256" t="str">
        <f>_xlfn.XLOOKUP(Table29[[#This Row],[product_id]],products!A:A,products!B:B)</f>
        <v>Bread</v>
      </c>
      <c r="G4256" t="str">
        <f>_xlfn.XLOOKUP(B:B,products!A:A,products!C:C)</f>
        <v>Dairy &amp; Breakfast</v>
      </c>
      <c r="H4256" t="str">
        <f>_xlfn.XLOOKUP(Table29[[#This Row],[product_id]],products!A:A,products!D:D)</f>
        <v>Bains, Deol and Vaidya</v>
      </c>
      <c r="I4256" s="1">
        <f>_xlfn.XLOOKUP(Table29[[#This Row],[order_id]],orders!A:A,orders!C:C)</f>
        <v>45011.308333333334</v>
      </c>
      <c r="J4256" s="3">
        <f>_xlfn.XLOOKUP(Table29[[#This Row],[order_id]],orders!A:A,orders!B:B)</f>
        <v>16543242</v>
      </c>
      <c r="K4256" s="3" t="str">
        <f>_xlfn.XLOOKUP(Table29[[#This Row],[order_id]],orders!A:A,orders!E:E)</f>
        <v>Card</v>
      </c>
      <c r="L4256" s="3" t="str">
        <f>_xlfn.XLOOKUP(Table29[[#This Row],[customer id]],customers!A:A,customers!C:C)</f>
        <v>Premium</v>
      </c>
    </row>
    <row r="4257" spans="1:12" x14ac:dyDescent="0.35">
      <c r="A4257" s="3">
        <v>1182120536</v>
      </c>
      <c r="B4257">
        <v>9436</v>
      </c>
      <c r="C4257">
        <v>1</v>
      </c>
      <c r="D4257" s="2">
        <v>88.43</v>
      </c>
      <c r="E4257" s="2">
        <f>Table29[[#This Row],[quantity]]*Table29[[#This Row],[unit_price]]</f>
        <v>88.43</v>
      </c>
      <c r="F4257" t="str">
        <f>_xlfn.XLOOKUP(Table29[[#This Row],[product_id]],products!A:A,products!B:B)</f>
        <v>Toothpaste</v>
      </c>
      <c r="G4257" t="str">
        <f>_xlfn.XLOOKUP(B:B,products!A:A,products!C:C)</f>
        <v>Personal Care</v>
      </c>
      <c r="H4257" t="str">
        <f>_xlfn.XLOOKUP(Table29[[#This Row],[product_id]],products!A:A,products!D:D)</f>
        <v>Naidu PLC</v>
      </c>
      <c r="I4257" s="1">
        <f>_xlfn.XLOOKUP(Table29[[#This Row],[order_id]],orders!A:A,orders!C:C)</f>
        <v>45438.652777777781</v>
      </c>
      <c r="J4257" s="3">
        <f>_xlfn.XLOOKUP(Table29[[#This Row],[order_id]],orders!A:A,orders!B:B)</f>
        <v>4386273</v>
      </c>
      <c r="K4257" s="3" t="str">
        <f>_xlfn.XLOOKUP(Table29[[#This Row],[order_id]],orders!A:A,orders!E:E)</f>
        <v>Cash</v>
      </c>
      <c r="L4257" s="3" t="str">
        <f>_xlfn.XLOOKUP(Table29[[#This Row],[customer id]],customers!A:A,customers!C:C)</f>
        <v>Inactive</v>
      </c>
    </row>
    <row r="4258" spans="1:12" x14ac:dyDescent="0.35">
      <c r="A4258" s="3">
        <v>2819297954</v>
      </c>
      <c r="B4258">
        <v>500739</v>
      </c>
      <c r="C4258">
        <v>2</v>
      </c>
      <c r="D4258" s="2">
        <v>359.98</v>
      </c>
      <c r="E4258" s="2">
        <f>Table29[[#This Row],[quantity]]*Table29[[#This Row],[unit_price]]</f>
        <v>719.96</v>
      </c>
      <c r="F4258" t="str">
        <f>_xlfn.XLOOKUP(Table29[[#This Row],[product_id]],products!A:A,products!B:B)</f>
        <v>Bread</v>
      </c>
      <c r="G4258" t="str">
        <f>_xlfn.XLOOKUP(B:B,products!A:A,products!C:C)</f>
        <v>Dairy &amp; Breakfast</v>
      </c>
      <c r="H4258" t="str">
        <f>_xlfn.XLOOKUP(Table29[[#This Row],[product_id]],products!A:A,products!D:D)</f>
        <v>Aggarwal Group</v>
      </c>
      <c r="I4258" s="1">
        <f>_xlfn.XLOOKUP(Table29[[#This Row],[order_id]],orders!A:A,orders!C:C)</f>
        <v>45389.661805555559</v>
      </c>
      <c r="J4258" s="3">
        <f>_xlfn.XLOOKUP(Table29[[#This Row],[order_id]],orders!A:A,orders!B:B)</f>
        <v>5540556</v>
      </c>
      <c r="K4258" s="3" t="str">
        <f>_xlfn.XLOOKUP(Table29[[#This Row],[order_id]],orders!A:A,orders!E:E)</f>
        <v>Cash</v>
      </c>
      <c r="L4258" s="3" t="str">
        <f>_xlfn.XLOOKUP(Table29[[#This Row],[customer id]],customers!A:A,customers!C:C)</f>
        <v>Regular</v>
      </c>
    </row>
    <row r="4259" spans="1:12" x14ac:dyDescent="0.35">
      <c r="A4259" s="3">
        <v>9870956079</v>
      </c>
      <c r="B4259">
        <v>937542</v>
      </c>
      <c r="C4259">
        <v>1</v>
      </c>
      <c r="D4259" s="2">
        <v>97.04</v>
      </c>
      <c r="E4259" s="2">
        <f>Table29[[#This Row],[quantity]]*Table29[[#This Row],[unit_price]]</f>
        <v>97.04</v>
      </c>
      <c r="F4259" t="str">
        <f>_xlfn.XLOOKUP(Table29[[#This Row],[product_id]],products!A:A,products!B:B)</f>
        <v>Wheat Flour</v>
      </c>
      <c r="G4259" t="str">
        <f>_xlfn.XLOOKUP(B:B,products!A:A,products!C:C)</f>
        <v>Grocery &amp; Staples</v>
      </c>
      <c r="H4259" t="str">
        <f>_xlfn.XLOOKUP(Table29[[#This Row],[product_id]],products!A:A,products!D:D)</f>
        <v>Khurana and Sons</v>
      </c>
      <c r="I4259" s="1">
        <f>_xlfn.XLOOKUP(Table29[[#This Row],[order_id]],orders!A:A,orders!C:C)</f>
        <v>45225.30972222222</v>
      </c>
      <c r="J4259" s="3">
        <f>_xlfn.XLOOKUP(Table29[[#This Row],[order_id]],orders!A:A,orders!B:B)</f>
        <v>39423691</v>
      </c>
      <c r="K4259" s="3" t="str">
        <f>_xlfn.XLOOKUP(Table29[[#This Row],[order_id]],orders!A:A,orders!E:E)</f>
        <v>Card</v>
      </c>
      <c r="L4259" s="3" t="str">
        <f>_xlfn.XLOOKUP(Table29[[#This Row],[customer id]],customers!A:A,customers!C:C)</f>
        <v>New</v>
      </c>
    </row>
    <row r="4260" spans="1:12" x14ac:dyDescent="0.35">
      <c r="A4260" s="3">
        <v>6032675432</v>
      </c>
      <c r="B4260">
        <v>60619</v>
      </c>
      <c r="C4260">
        <v>2</v>
      </c>
      <c r="D4260" s="2">
        <v>726.41</v>
      </c>
      <c r="E4260" s="2">
        <f>Table29[[#This Row],[quantity]]*Table29[[#This Row],[unit_price]]</f>
        <v>1452.82</v>
      </c>
      <c r="F4260" t="str">
        <f>_xlfn.XLOOKUP(Table29[[#This Row],[product_id]],products!A:A,products!B:B)</f>
        <v>Iced Tea</v>
      </c>
      <c r="G4260" t="str">
        <f>_xlfn.XLOOKUP(B:B,products!A:A,products!C:C)</f>
        <v>Cold Drinks &amp; Juices</v>
      </c>
      <c r="H4260" t="str">
        <f>_xlfn.XLOOKUP(Table29[[#This Row],[product_id]],products!A:A,products!D:D)</f>
        <v>Bhasin LLC</v>
      </c>
      <c r="I4260" s="1">
        <f>_xlfn.XLOOKUP(Table29[[#This Row],[order_id]],orders!A:A,orders!C:C)</f>
        <v>45564.213888888888</v>
      </c>
      <c r="J4260" s="3">
        <f>_xlfn.XLOOKUP(Table29[[#This Row],[order_id]],orders!A:A,orders!B:B)</f>
        <v>63368244</v>
      </c>
      <c r="K4260" s="3" t="str">
        <f>_xlfn.XLOOKUP(Table29[[#This Row],[order_id]],orders!A:A,orders!E:E)</f>
        <v>Wallet</v>
      </c>
      <c r="L4260" s="3" t="str">
        <f>_xlfn.XLOOKUP(Table29[[#This Row],[customer id]],customers!A:A,customers!C:C)</f>
        <v>New</v>
      </c>
    </row>
    <row r="4261" spans="1:12" x14ac:dyDescent="0.35">
      <c r="A4261" s="3">
        <v>329790912</v>
      </c>
      <c r="B4261">
        <v>305754</v>
      </c>
      <c r="C4261">
        <v>1</v>
      </c>
      <c r="D4261" s="2">
        <v>979.99</v>
      </c>
      <c r="E4261" s="2">
        <f>Table29[[#This Row],[quantity]]*Table29[[#This Row],[unit_price]]</f>
        <v>979.99</v>
      </c>
      <c r="F4261" t="str">
        <f>_xlfn.XLOOKUP(Table29[[#This Row],[product_id]],products!A:A,products!B:B)</f>
        <v>Frozen Vegetables</v>
      </c>
      <c r="G4261" t="str">
        <f>_xlfn.XLOOKUP(B:B,products!A:A,products!C:C)</f>
        <v>Instant &amp; Frozen Food</v>
      </c>
      <c r="H4261" t="str">
        <f>_xlfn.XLOOKUP(Table29[[#This Row],[product_id]],products!A:A,products!D:D)</f>
        <v>Mammen-Hegde</v>
      </c>
      <c r="I4261" s="1">
        <f>_xlfn.XLOOKUP(Table29[[#This Row],[order_id]],orders!A:A,orders!C:C)</f>
        <v>45508.433333333334</v>
      </c>
      <c r="J4261" s="3">
        <f>_xlfn.XLOOKUP(Table29[[#This Row],[order_id]],orders!A:A,orders!B:B)</f>
        <v>76925460</v>
      </c>
      <c r="K4261" s="3" t="str">
        <f>_xlfn.XLOOKUP(Table29[[#This Row],[order_id]],orders!A:A,orders!E:E)</f>
        <v>Cash</v>
      </c>
      <c r="L4261" s="3" t="str">
        <f>_xlfn.XLOOKUP(Table29[[#This Row],[customer id]],customers!A:A,customers!C:C)</f>
        <v>Regular</v>
      </c>
    </row>
    <row r="4262" spans="1:12" x14ac:dyDescent="0.35">
      <c r="A4262" s="3">
        <v>6459815532</v>
      </c>
      <c r="B4262">
        <v>951463</v>
      </c>
      <c r="C4262">
        <v>3</v>
      </c>
      <c r="D4262" s="2">
        <v>787.4</v>
      </c>
      <c r="E4262" s="2">
        <f>Table29[[#This Row],[quantity]]*Table29[[#This Row],[unit_price]]</f>
        <v>2362.1999999999998</v>
      </c>
      <c r="F4262" t="str">
        <f>_xlfn.XLOOKUP(Table29[[#This Row],[product_id]],products!A:A,products!B:B)</f>
        <v>Pet Treats</v>
      </c>
      <c r="G4262" t="str">
        <f>_xlfn.XLOOKUP(B:B,products!A:A,products!C:C)</f>
        <v>Pet Care</v>
      </c>
      <c r="H4262" t="str">
        <f>_xlfn.XLOOKUP(Table29[[#This Row],[product_id]],products!A:A,products!D:D)</f>
        <v>Balakrishnan-Kaur</v>
      </c>
      <c r="I4262" s="1">
        <f>_xlfn.XLOOKUP(Table29[[#This Row],[order_id]],orders!A:A,orders!C:C)</f>
        <v>45062.902083333334</v>
      </c>
      <c r="J4262" s="3">
        <f>_xlfn.XLOOKUP(Table29[[#This Row],[order_id]],orders!A:A,orders!B:B)</f>
        <v>43295656</v>
      </c>
      <c r="K4262" s="3" t="str">
        <f>_xlfn.XLOOKUP(Table29[[#This Row],[order_id]],orders!A:A,orders!E:E)</f>
        <v>Card</v>
      </c>
      <c r="L4262" s="3" t="str">
        <f>_xlfn.XLOOKUP(Table29[[#This Row],[customer id]],customers!A:A,customers!C:C)</f>
        <v>Regular</v>
      </c>
    </row>
    <row r="4263" spans="1:12" x14ac:dyDescent="0.35">
      <c r="A4263" s="3">
        <v>9214523757</v>
      </c>
      <c r="B4263">
        <v>243235</v>
      </c>
      <c r="C4263">
        <v>3</v>
      </c>
      <c r="D4263" s="2">
        <v>109.03</v>
      </c>
      <c r="E4263" s="2">
        <f>Table29[[#This Row],[quantity]]*Table29[[#This Row],[unit_price]]</f>
        <v>327.09000000000003</v>
      </c>
      <c r="F4263" t="str">
        <f>_xlfn.XLOOKUP(Table29[[#This Row],[product_id]],products!A:A,products!B:B)</f>
        <v>Cat Food</v>
      </c>
      <c r="G4263" t="str">
        <f>_xlfn.XLOOKUP(B:B,products!A:A,products!C:C)</f>
        <v>Pet Care</v>
      </c>
      <c r="H4263" t="str">
        <f>_xlfn.XLOOKUP(Table29[[#This Row],[product_id]],products!A:A,products!D:D)</f>
        <v>Batta Inc</v>
      </c>
      <c r="I4263" s="1">
        <f>_xlfn.XLOOKUP(Table29[[#This Row],[order_id]],orders!A:A,orders!C:C)</f>
        <v>45219.895833333336</v>
      </c>
      <c r="J4263" s="3">
        <f>_xlfn.XLOOKUP(Table29[[#This Row],[order_id]],orders!A:A,orders!B:B)</f>
        <v>59619739</v>
      </c>
      <c r="K4263" s="3" t="str">
        <f>_xlfn.XLOOKUP(Table29[[#This Row],[order_id]],orders!A:A,orders!E:E)</f>
        <v>Card</v>
      </c>
      <c r="L4263" s="3" t="str">
        <f>_xlfn.XLOOKUP(Table29[[#This Row],[customer id]],customers!A:A,customers!C:C)</f>
        <v>New</v>
      </c>
    </row>
    <row r="4264" spans="1:12" x14ac:dyDescent="0.35">
      <c r="A4264" s="3">
        <v>9450279027</v>
      </c>
      <c r="B4264">
        <v>367391</v>
      </c>
      <c r="C4264">
        <v>2</v>
      </c>
      <c r="D4264" s="2">
        <v>939.55</v>
      </c>
      <c r="E4264" s="2">
        <f>Table29[[#This Row],[quantity]]*Table29[[#This Row],[unit_price]]</f>
        <v>1879.1</v>
      </c>
      <c r="F4264" t="str">
        <f>_xlfn.XLOOKUP(Table29[[#This Row],[product_id]],products!A:A,products!B:B)</f>
        <v>Baby Wipes</v>
      </c>
      <c r="G4264" t="str">
        <f>_xlfn.XLOOKUP(B:B,products!A:A,products!C:C)</f>
        <v>Baby Care</v>
      </c>
      <c r="H4264" t="str">
        <f>_xlfn.XLOOKUP(Table29[[#This Row],[product_id]],products!A:A,products!D:D)</f>
        <v>Talwar and Sons</v>
      </c>
      <c r="I4264" s="1">
        <f>_xlfn.XLOOKUP(Table29[[#This Row],[order_id]],orders!A:A,orders!C:C)</f>
        <v>45199.190972222219</v>
      </c>
      <c r="J4264" s="3">
        <f>_xlfn.XLOOKUP(Table29[[#This Row],[order_id]],orders!A:A,orders!B:B)</f>
        <v>38694209</v>
      </c>
      <c r="K4264" s="3" t="str">
        <f>_xlfn.XLOOKUP(Table29[[#This Row],[order_id]],orders!A:A,orders!E:E)</f>
        <v>Card</v>
      </c>
      <c r="L4264" s="3" t="str">
        <f>_xlfn.XLOOKUP(Table29[[#This Row],[customer id]],customers!A:A,customers!C:C)</f>
        <v>Premium</v>
      </c>
    </row>
    <row r="4265" spans="1:12" x14ac:dyDescent="0.35">
      <c r="A4265" s="3">
        <v>6265551101</v>
      </c>
      <c r="B4265">
        <v>890623</v>
      </c>
      <c r="C4265">
        <v>2</v>
      </c>
      <c r="D4265" s="2">
        <v>354.52</v>
      </c>
      <c r="E4265" s="2">
        <f>Table29[[#This Row],[quantity]]*Table29[[#This Row],[unit_price]]</f>
        <v>709.04</v>
      </c>
      <c r="F4265" t="str">
        <f>_xlfn.XLOOKUP(Table29[[#This Row],[product_id]],products!A:A,products!B:B)</f>
        <v>Onions</v>
      </c>
      <c r="G4265" t="str">
        <f>_xlfn.XLOOKUP(B:B,products!A:A,products!C:C)</f>
        <v>Fruits &amp; Vegetables</v>
      </c>
      <c r="H4265" t="str">
        <f>_xlfn.XLOOKUP(Table29[[#This Row],[product_id]],products!A:A,products!D:D)</f>
        <v>Sangha, Nagar and Varty</v>
      </c>
      <c r="I4265" s="1">
        <f>_xlfn.XLOOKUP(Table29[[#This Row],[order_id]],orders!A:A,orders!C:C)</f>
        <v>45243.911111111112</v>
      </c>
      <c r="J4265" s="3">
        <f>_xlfn.XLOOKUP(Table29[[#This Row],[order_id]],orders!A:A,orders!B:B)</f>
        <v>38568692</v>
      </c>
      <c r="K4265" s="3" t="str">
        <f>_xlfn.XLOOKUP(Table29[[#This Row],[order_id]],orders!A:A,orders!E:E)</f>
        <v>Cash</v>
      </c>
      <c r="L4265" s="3" t="str">
        <f>_xlfn.XLOOKUP(Table29[[#This Row],[customer id]],customers!A:A,customers!C:C)</f>
        <v>New</v>
      </c>
    </row>
    <row r="4266" spans="1:12" x14ac:dyDescent="0.35">
      <c r="A4266" s="3">
        <v>4138526838</v>
      </c>
      <c r="B4266">
        <v>555121</v>
      </c>
      <c r="C4266">
        <v>2</v>
      </c>
      <c r="D4266" s="2">
        <v>354.91</v>
      </c>
      <c r="E4266" s="2">
        <f>Table29[[#This Row],[quantity]]*Table29[[#This Row],[unit_price]]</f>
        <v>709.82</v>
      </c>
      <c r="F4266" t="str">
        <f>_xlfn.XLOOKUP(Table29[[#This Row],[product_id]],products!A:A,products!B:B)</f>
        <v>Carrots</v>
      </c>
      <c r="G4266" t="str">
        <f>_xlfn.XLOOKUP(B:B,products!A:A,products!C:C)</f>
        <v>Fruits &amp; Vegetables</v>
      </c>
      <c r="H4266" t="str">
        <f>_xlfn.XLOOKUP(Table29[[#This Row],[product_id]],products!A:A,products!D:D)</f>
        <v>Subramanian, Chaudhuri and Dora</v>
      </c>
      <c r="I4266" s="1">
        <f>_xlfn.XLOOKUP(Table29[[#This Row],[order_id]],orders!A:A,orders!C:C)</f>
        <v>45224.007638888892</v>
      </c>
      <c r="J4266" s="3">
        <f>_xlfn.XLOOKUP(Table29[[#This Row],[order_id]],orders!A:A,orders!B:B)</f>
        <v>33871107</v>
      </c>
      <c r="K4266" s="3" t="str">
        <f>_xlfn.XLOOKUP(Table29[[#This Row],[order_id]],orders!A:A,orders!E:E)</f>
        <v>Cash</v>
      </c>
      <c r="L4266" s="3" t="str">
        <f>_xlfn.XLOOKUP(Table29[[#This Row],[customer id]],customers!A:A,customers!C:C)</f>
        <v>Inactive</v>
      </c>
    </row>
    <row r="4267" spans="1:12" x14ac:dyDescent="0.35">
      <c r="A4267" s="3">
        <v>8005579633</v>
      </c>
      <c r="B4267">
        <v>992178</v>
      </c>
      <c r="C4267">
        <v>2</v>
      </c>
      <c r="D4267" s="2">
        <v>632.42999999999995</v>
      </c>
      <c r="E4267" s="2">
        <f>Table29[[#This Row],[quantity]]*Table29[[#This Row],[unit_price]]</f>
        <v>1264.8599999999999</v>
      </c>
      <c r="F4267" t="str">
        <f>_xlfn.XLOOKUP(Table29[[#This Row],[product_id]],products!A:A,products!B:B)</f>
        <v>Pain Reliever</v>
      </c>
      <c r="G4267" t="str">
        <f>_xlfn.XLOOKUP(B:B,products!A:A,products!C:C)</f>
        <v>Pharmacy</v>
      </c>
      <c r="H4267" t="str">
        <f>_xlfn.XLOOKUP(Table29[[#This Row],[product_id]],products!A:A,products!D:D)</f>
        <v>Basu and Sons</v>
      </c>
      <c r="I4267" s="1">
        <f>_xlfn.XLOOKUP(Table29[[#This Row],[order_id]],orders!A:A,orders!C:C)</f>
        <v>45154.225694444445</v>
      </c>
      <c r="J4267" s="3">
        <f>_xlfn.XLOOKUP(Table29[[#This Row],[order_id]],orders!A:A,orders!B:B)</f>
        <v>89617089</v>
      </c>
      <c r="K4267" s="3" t="str">
        <f>_xlfn.XLOOKUP(Table29[[#This Row],[order_id]],orders!A:A,orders!E:E)</f>
        <v>UPI</v>
      </c>
      <c r="L4267" s="3" t="str">
        <f>_xlfn.XLOOKUP(Table29[[#This Row],[customer id]],customers!A:A,customers!C:C)</f>
        <v>New</v>
      </c>
    </row>
    <row r="4268" spans="1:12" x14ac:dyDescent="0.35">
      <c r="A4268" s="3">
        <v>3442984170</v>
      </c>
      <c r="B4268">
        <v>673058</v>
      </c>
      <c r="C4268">
        <v>2</v>
      </c>
      <c r="D4268" s="2">
        <v>765.76</v>
      </c>
      <c r="E4268" s="2">
        <f>Table29[[#This Row],[quantity]]*Table29[[#This Row],[unit_price]]</f>
        <v>1531.52</v>
      </c>
      <c r="F4268" t="str">
        <f>_xlfn.XLOOKUP(Table29[[#This Row],[product_id]],products!A:A,products!B:B)</f>
        <v>Cough Syrup</v>
      </c>
      <c r="G4268" t="str">
        <f>_xlfn.XLOOKUP(B:B,products!A:A,products!C:C)</f>
        <v>Pharmacy</v>
      </c>
      <c r="H4268" t="str">
        <f>_xlfn.XLOOKUP(Table29[[#This Row],[product_id]],products!A:A,products!D:D)</f>
        <v>Balan-Madan</v>
      </c>
      <c r="I4268" s="1">
        <f>_xlfn.XLOOKUP(Table29[[#This Row],[order_id]],orders!A:A,orders!C:C)</f>
        <v>45551.981249999997</v>
      </c>
      <c r="J4268" s="3">
        <f>_xlfn.XLOOKUP(Table29[[#This Row],[order_id]],orders!A:A,orders!B:B)</f>
        <v>55472026</v>
      </c>
      <c r="K4268" s="3" t="str">
        <f>_xlfn.XLOOKUP(Table29[[#This Row],[order_id]],orders!A:A,orders!E:E)</f>
        <v>UPI</v>
      </c>
      <c r="L4268" s="3" t="str">
        <f>_xlfn.XLOOKUP(Table29[[#This Row],[customer id]],customers!A:A,customers!C:C)</f>
        <v>New</v>
      </c>
    </row>
    <row r="4269" spans="1:12" x14ac:dyDescent="0.35">
      <c r="A4269" s="3">
        <v>8711550413</v>
      </c>
      <c r="B4269">
        <v>914071</v>
      </c>
      <c r="C4269">
        <v>3</v>
      </c>
      <c r="D4269" s="2">
        <v>296.94</v>
      </c>
      <c r="E4269" s="2">
        <f>Table29[[#This Row],[quantity]]*Table29[[#This Row],[unit_price]]</f>
        <v>890.81999999999994</v>
      </c>
      <c r="F4269" t="str">
        <f>_xlfn.XLOOKUP(Table29[[#This Row],[product_id]],products!A:A,products!B:B)</f>
        <v>Chips</v>
      </c>
      <c r="G4269" t="str">
        <f>_xlfn.XLOOKUP(B:B,products!A:A,products!C:C)</f>
        <v>Snacks &amp; Munchies</v>
      </c>
      <c r="H4269" t="str">
        <f>_xlfn.XLOOKUP(Table29[[#This Row],[product_id]],products!A:A,products!D:D)</f>
        <v>Datta Ltd</v>
      </c>
      <c r="I4269" s="1">
        <f>_xlfn.XLOOKUP(Table29[[#This Row],[order_id]],orders!A:A,orders!C:C)</f>
        <v>45076.59652777778</v>
      </c>
      <c r="J4269" s="3">
        <f>_xlfn.XLOOKUP(Table29[[#This Row],[order_id]],orders!A:A,orders!B:B)</f>
        <v>68941950</v>
      </c>
      <c r="K4269" s="3" t="str">
        <f>_xlfn.XLOOKUP(Table29[[#This Row],[order_id]],orders!A:A,orders!E:E)</f>
        <v>Card</v>
      </c>
      <c r="L4269" s="3" t="str">
        <f>_xlfn.XLOOKUP(Table29[[#This Row],[customer id]],customers!A:A,customers!C:C)</f>
        <v>New</v>
      </c>
    </row>
    <row r="4270" spans="1:12" x14ac:dyDescent="0.35">
      <c r="A4270" s="3">
        <v>2509593585</v>
      </c>
      <c r="B4270">
        <v>186168</v>
      </c>
      <c r="C4270">
        <v>3</v>
      </c>
      <c r="D4270" s="2">
        <v>878.8</v>
      </c>
      <c r="E4270" s="2">
        <f>Table29[[#This Row],[quantity]]*Table29[[#This Row],[unit_price]]</f>
        <v>2636.3999999999996</v>
      </c>
      <c r="F4270" t="str">
        <f>_xlfn.XLOOKUP(Table29[[#This Row],[product_id]],products!A:A,products!B:B)</f>
        <v>Dog Food</v>
      </c>
      <c r="G4270" t="str">
        <f>_xlfn.XLOOKUP(B:B,products!A:A,products!C:C)</f>
        <v>Pet Care</v>
      </c>
      <c r="H4270" t="str">
        <f>_xlfn.XLOOKUP(Table29[[#This Row],[product_id]],products!A:A,products!D:D)</f>
        <v>Parekh, Lad and Kadakia</v>
      </c>
      <c r="I4270" s="1">
        <f>_xlfn.XLOOKUP(Table29[[#This Row],[order_id]],orders!A:A,orders!C:C)</f>
        <v>45051.070833333331</v>
      </c>
      <c r="J4270" s="3">
        <f>_xlfn.XLOOKUP(Table29[[#This Row],[order_id]],orders!A:A,orders!B:B)</f>
        <v>58111297</v>
      </c>
      <c r="K4270" s="3" t="str">
        <f>_xlfn.XLOOKUP(Table29[[#This Row],[order_id]],orders!A:A,orders!E:E)</f>
        <v>Cash</v>
      </c>
      <c r="L4270" s="3" t="str">
        <f>_xlfn.XLOOKUP(Table29[[#This Row],[customer id]],customers!A:A,customers!C:C)</f>
        <v>Regular</v>
      </c>
    </row>
    <row r="4271" spans="1:12" x14ac:dyDescent="0.35">
      <c r="A4271" s="3">
        <v>6126557370</v>
      </c>
      <c r="B4271">
        <v>563740</v>
      </c>
      <c r="C4271">
        <v>3</v>
      </c>
      <c r="D4271" s="2">
        <v>96.33</v>
      </c>
      <c r="E4271" s="2">
        <f>Table29[[#This Row],[quantity]]*Table29[[#This Row],[unit_price]]</f>
        <v>288.99</v>
      </c>
      <c r="F4271" t="str">
        <f>_xlfn.XLOOKUP(Table29[[#This Row],[product_id]],products!A:A,products!B:B)</f>
        <v>Chips</v>
      </c>
      <c r="G4271" t="str">
        <f>_xlfn.XLOOKUP(B:B,products!A:A,products!C:C)</f>
        <v>Snacks &amp; Munchies</v>
      </c>
      <c r="H4271" t="str">
        <f>_xlfn.XLOOKUP(Table29[[#This Row],[product_id]],products!A:A,products!D:D)</f>
        <v>Mann-Kapadia</v>
      </c>
      <c r="I4271" s="1">
        <f>_xlfn.XLOOKUP(Table29[[#This Row],[order_id]],orders!A:A,orders!C:C)</f>
        <v>45402.320138888892</v>
      </c>
      <c r="J4271" s="3">
        <f>_xlfn.XLOOKUP(Table29[[#This Row],[order_id]],orders!A:A,orders!B:B)</f>
        <v>61982521</v>
      </c>
      <c r="K4271" s="3" t="str">
        <f>_xlfn.XLOOKUP(Table29[[#This Row],[order_id]],orders!A:A,orders!E:E)</f>
        <v>Card</v>
      </c>
      <c r="L4271" s="3" t="str">
        <f>_xlfn.XLOOKUP(Table29[[#This Row],[customer id]],customers!A:A,customers!C:C)</f>
        <v>Inactive</v>
      </c>
    </row>
    <row r="4272" spans="1:12" x14ac:dyDescent="0.35">
      <c r="A4272" s="3">
        <v>9876119035</v>
      </c>
      <c r="B4272">
        <v>689769</v>
      </c>
      <c r="C4272">
        <v>3</v>
      </c>
      <c r="D4272" s="2">
        <v>46.62</v>
      </c>
      <c r="E4272" s="2">
        <f>Table29[[#This Row],[quantity]]*Table29[[#This Row],[unit_price]]</f>
        <v>139.85999999999999</v>
      </c>
      <c r="F4272" t="str">
        <f>_xlfn.XLOOKUP(Table29[[#This Row],[product_id]],products!A:A,products!B:B)</f>
        <v>Frozen Vegetables</v>
      </c>
      <c r="G4272" t="str">
        <f>_xlfn.XLOOKUP(B:B,products!A:A,products!C:C)</f>
        <v>Instant &amp; Frozen Food</v>
      </c>
      <c r="H4272" t="str">
        <f>_xlfn.XLOOKUP(Table29[[#This Row],[product_id]],products!A:A,products!D:D)</f>
        <v>Kothari-Datta</v>
      </c>
      <c r="I4272" s="1">
        <f>_xlfn.XLOOKUP(Table29[[#This Row],[order_id]],orders!A:A,orders!C:C)</f>
        <v>45031.046527777777</v>
      </c>
      <c r="J4272" s="3">
        <f>_xlfn.XLOOKUP(Table29[[#This Row],[order_id]],orders!A:A,orders!B:B)</f>
        <v>29095552</v>
      </c>
      <c r="K4272" s="3" t="str">
        <f>_xlfn.XLOOKUP(Table29[[#This Row],[order_id]],orders!A:A,orders!E:E)</f>
        <v>Card</v>
      </c>
      <c r="L4272" s="3" t="str">
        <f>_xlfn.XLOOKUP(Table29[[#This Row],[customer id]],customers!A:A,customers!C:C)</f>
        <v>Inactive</v>
      </c>
    </row>
    <row r="4273" spans="1:12" x14ac:dyDescent="0.35">
      <c r="A4273" s="3">
        <v>3739042166</v>
      </c>
      <c r="B4273">
        <v>642612</v>
      </c>
      <c r="C4273">
        <v>3</v>
      </c>
      <c r="D4273" s="2">
        <v>517.03</v>
      </c>
      <c r="E4273" s="2">
        <f>Table29[[#This Row],[quantity]]*Table29[[#This Row],[unit_price]]</f>
        <v>1551.09</v>
      </c>
      <c r="F4273" t="str">
        <f>_xlfn.XLOOKUP(Table29[[#This Row],[product_id]],products!A:A,products!B:B)</f>
        <v>Pet Treats</v>
      </c>
      <c r="G4273" t="str">
        <f>_xlfn.XLOOKUP(B:B,products!A:A,products!C:C)</f>
        <v>Pet Care</v>
      </c>
      <c r="H4273" t="str">
        <f>_xlfn.XLOOKUP(Table29[[#This Row],[product_id]],products!A:A,products!D:D)</f>
        <v>Pillay-Ahuja</v>
      </c>
      <c r="I4273" s="1">
        <f>_xlfn.XLOOKUP(Table29[[#This Row],[order_id]],orders!A:A,orders!C:C)</f>
        <v>45496.03402777778</v>
      </c>
      <c r="J4273" s="3">
        <f>_xlfn.XLOOKUP(Table29[[#This Row],[order_id]],orders!A:A,orders!B:B)</f>
        <v>92416428</v>
      </c>
      <c r="K4273" s="3" t="str">
        <f>_xlfn.XLOOKUP(Table29[[#This Row],[order_id]],orders!A:A,orders!E:E)</f>
        <v>UPI</v>
      </c>
      <c r="L4273" s="3" t="str">
        <f>_xlfn.XLOOKUP(Table29[[#This Row],[customer id]],customers!A:A,customers!C:C)</f>
        <v>Regular</v>
      </c>
    </row>
    <row r="4274" spans="1:12" x14ac:dyDescent="0.35">
      <c r="A4274" s="3">
        <v>7938944124</v>
      </c>
      <c r="B4274">
        <v>112390</v>
      </c>
      <c r="C4274">
        <v>3</v>
      </c>
      <c r="D4274" s="2">
        <v>877.98</v>
      </c>
      <c r="E4274" s="2">
        <f>Table29[[#This Row],[quantity]]*Table29[[#This Row],[unit_price]]</f>
        <v>2633.94</v>
      </c>
      <c r="F4274" t="str">
        <f>_xlfn.XLOOKUP(Table29[[#This Row],[product_id]],products!A:A,products!B:B)</f>
        <v>Toothpaste</v>
      </c>
      <c r="G4274" t="str">
        <f>_xlfn.XLOOKUP(B:B,products!A:A,products!C:C)</f>
        <v>Personal Care</v>
      </c>
      <c r="H4274" t="str">
        <f>_xlfn.XLOOKUP(Table29[[#This Row],[product_id]],products!A:A,products!D:D)</f>
        <v>Kibe, Contractor and Randhawa</v>
      </c>
      <c r="I4274" s="1">
        <f>_xlfn.XLOOKUP(Table29[[#This Row],[order_id]],orders!A:A,orders!C:C)</f>
        <v>45381.07916666667</v>
      </c>
      <c r="J4274" s="3">
        <f>_xlfn.XLOOKUP(Table29[[#This Row],[order_id]],orders!A:A,orders!B:B)</f>
        <v>85074810</v>
      </c>
      <c r="K4274" s="3" t="str">
        <f>_xlfn.XLOOKUP(Table29[[#This Row],[order_id]],orders!A:A,orders!E:E)</f>
        <v>UPI</v>
      </c>
      <c r="L4274" s="3" t="str">
        <f>_xlfn.XLOOKUP(Table29[[#This Row],[customer id]],customers!A:A,customers!C:C)</f>
        <v>Regular</v>
      </c>
    </row>
    <row r="4275" spans="1:12" x14ac:dyDescent="0.35">
      <c r="A4275" s="3">
        <v>506804807</v>
      </c>
      <c r="B4275">
        <v>470449</v>
      </c>
      <c r="C4275">
        <v>3</v>
      </c>
      <c r="D4275" s="2">
        <v>827.77</v>
      </c>
      <c r="E4275" s="2">
        <f>Table29[[#This Row],[quantity]]*Table29[[#This Row],[unit_price]]</f>
        <v>2483.31</v>
      </c>
      <c r="F4275" t="str">
        <f>_xlfn.XLOOKUP(Table29[[#This Row],[product_id]],products!A:A,products!B:B)</f>
        <v>Frozen Biryani</v>
      </c>
      <c r="G4275" t="str">
        <f>_xlfn.XLOOKUP(B:B,products!A:A,products!C:C)</f>
        <v>Instant &amp; Frozen Food</v>
      </c>
      <c r="H4275" t="str">
        <f>_xlfn.XLOOKUP(Table29[[#This Row],[product_id]],products!A:A,products!D:D)</f>
        <v>Kohli-Sawhney</v>
      </c>
      <c r="I4275" s="1">
        <f>_xlfn.XLOOKUP(Table29[[#This Row],[order_id]],orders!A:A,orders!C:C)</f>
        <v>45483.197222222225</v>
      </c>
      <c r="J4275" s="3">
        <f>_xlfn.XLOOKUP(Table29[[#This Row],[order_id]],orders!A:A,orders!B:B)</f>
        <v>9107360</v>
      </c>
      <c r="K4275" s="3" t="str">
        <f>_xlfn.XLOOKUP(Table29[[#This Row],[order_id]],orders!A:A,orders!E:E)</f>
        <v>UPI</v>
      </c>
      <c r="L4275" s="3" t="str">
        <f>_xlfn.XLOOKUP(Table29[[#This Row],[customer id]],customers!A:A,customers!C:C)</f>
        <v>Inactive</v>
      </c>
    </row>
    <row r="4276" spans="1:12" x14ac:dyDescent="0.35">
      <c r="A4276" s="3">
        <v>3577900599</v>
      </c>
      <c r="B4276">
        <v>140489</v>
      </c>
      <c r="C4276">
        <v>1</v>
      </c>
      <c r="D4276" s="2">
        <v>650.20000000000005</v>
      </c>
      <c r="E4276" s="2">
        <f>Table29[[#This Row],[quantity]]*Table29[[#This Row],[unit_price]]</f>
        <v>650.20000000000005</v>
      </c>
      <c r="F4276" t="str">
        <f>_xlfn.XLOOKUP(Table29[[#This Row],[product_id]],products!A:A,products!B:B)</f>
        <v>Soap</v>
      </c>
      <c r="G4276" t="str">
        <f>_xlfn.XLOOKUP(B:B,products!A:A,products!C:C)</f>
        <v>Personal Care</v>
      </c>
      <c r="H4276" t="str">
        <f>_xlfn.XLOOKUP(Table29[[#This Row],[product_id]],products!A:A,products!D:D)</f>
        <v>Biswas, Kapoor and Patel</v>
      </c>
      <c r="I4276" s="1">
        <f>_xlfn.XLOOKUP(Table29[[#This Row],[order_id]],orders!A:A,orders!C:C)</f>
        <v>45324.341666666667</v>
      </c>
      <c r="J4276" s="3">
        <f>_xlfn.XLOOKUP(Table29[[#This Row],[order_id]],orders!A:A,orders!B:B)</f>
        <v>28286754</v>
      </c>
      <c r="K4276" s="3" t="str">
        <f>_xlfn.XLOOKUP(Table29[[#This Row],[order_id]],orders!A:A,orders!E:E)</f>
        <v>UPI</v>
      </c>
      <c r="L4276" s="3" t="str">
        <f>_xlfn.XLOOKUP(Table29[[#This Row],[customer id]],customers!A:A,customers!C:C)</f>
        <v>Regular</v>
      </c>
    </row>
    <row r="4277" spans="1:12" x14ac:dyDescent="0.35">
      <c r="A4277" s="3">
        <v>8337599633</v>
      </c>
      <c r="B4277">
        <v>707935</v>
      </c>
      <c r="C4277">
        <v>3</v>
      </c>
      <c r="D4277" s="2">
        <v>820.9</v>
      </c>
      <c r="E4277" s="2">
        <f>Table29[[#This Row],[quantity]]*Table29[[#This Row],[unit_price]]</f>
        <v>2462.6999999999998</v>
      </c>
      <c r="F4277" t="str">
        <f>_xlfn.XLOOKUP(Table29[[#This Row],[product_id]],products!A:A,products!B:B)</f>
        <v>Cat Food</v>
      </c>
      <c r="G4277" t="str">
        <f>_xlfn.XLOOKUP(B:B,products!A:A,products!C:C)</f>
        <v>Pet Care</v>
      </c>
      <c r="H4277" t="str">
        <f>_xlfn.XLOOKUP(Table29[[#This Row],[product_id]],products!A:A,products!D:D)</f>
        <v>Anne, Mammen and Khatri</v>
      </c>
      <c r="I4277" s="1">
        <f>_xlfn.XLOOKUP(Table29[[#This Row],[order_id]],orders!A:A,orders!C:C)</f>
        <v>45251.533333333333</v>
      </c>
      <c r="J4277" s="3">
        <f>_xlfn.XLOOKUP(Table29[[#This Row],[order_id]],orders!A:A,orders!B:B)</f>
        <v>41073776</v>
      </c>
      <c r="K4277" s="3" t="str">
        <f>_xlfn.XLOOKUP(Table29[[#This Row],[order_id]],orders!A:A,orders!E:E)</f>
        <v>Card</v>
      </c>
      <c r="L4277" s="3" t="str">
        <f>_xlfn.XLOOKUP(Table29[[#This Row],[customer id]],customers!A:A,customers!C:C)</f>
        <v>Premium</v>
      </c>
    </row>
    <row r="4278" spans="1:12" x14ac:dyDescent="0.35">
      <c r="A4278" s="3">
        <v>8611745429</v>
      </c>
      <c r="B4278">
        <v>146840</v>
      </c>
      <c r="C4278">
        <v>2</v>
      </c>
      <c r="D4278" s="2">
        <v>786.85</v>
      </c>
      <c r="E4278" s="2">
        <f>Table29[[#This Row],[quantity]]*Table29[[#This Row],[unit_price]]</f>
        <v>1573.7</v>
      </c>
      <c r="F4278" t="str">
        <f>_xlfn.XLOOKUP(Table29[[#This Row],[product_id]],products!A:A,products!B:B)</f>
        <v>Bread</v>
      </c>
      <c r="G4278" t="str">
        <f>_xlfn.XLOOKUP(B:B,products!A:A,products!C:C)</f>
        <v>Dairy &amp; Breakfast</v>
      </c>
      <c r="H4278" t="str">
        <f>_xlfn.XLOOKUP(Table29[[#This Row],[product_id]],products!A:A,products!D:D)</f>
        <v>Bains, Deol and Vaidya</v>
      </c>
      <c r="I4278" s="1">
        <f>_xlfn.XLOOKUP(Table29[[#This Row],[order_id]],orders!A:A,orders!C:C)</f>
        <v>45424.13958333333</v>
      </c>
      <c r="J4278" s="3">
        <f>_xlfn.XLOOKUP(Table29[[#This Row],[order_id]],orders!A:A,orders!B:B)</f>
        <v>88045094</v>
      </c>
      <c r="K4278" s="3" t="str">
        <f>_xlfn.XLOOKUP(Table29[[#This Row],[order_id]],orders!A:A,orders!E:E)</f>
        <v>Card</v>
      </c>
      <c r="L4278" s="3" t="str">
        <f>_xlfn.XLOOKUP(Table29[[#This Row],[customer id]],customers!A:A,customers!C:C)</f>
        <v>Premium</v>
      </c>
    </row>
    <row r="4279" spans="1:12" x14ac:dyDescent="0.35">
      <c r="A4279" s="3">
        <v>2990223879</v>
      </c>
      <c r="B4279">
        <v>373536</v>
      </c>
      <c r="C4279">
        <v>2</v>
      </c>
      <c r="D4279" s="2">
        <v>494.17</v>
      </c>
      <c r="E4279" s="2">
        <f>Table29[[#This Row],[quantity]]*Table29[[#This Row],[unit_price]]</f>
        <v>988.34</v>
      </c>
      <c r="F4279" t="str">
        <f>_xlfn.XLOOKUP(Table29[[#This Row],[product_id]],products!A:A,products!B:B)</f>
        <v>Dog Food</v>
      </c>
      <c r="G4279" t="str">
        <f>_xlfn.XLOOKUP(B:B,products!A:A,products!C:C)</f>
        <v>Pet Care</v>
      </c>
      <c r="H4279" t="str">
        <f>_xlfn.XLOOKUP(Table29[[#This Row],[product_id]],products!A:A,products!D:D)</f>
        <v>Chauhan-Sabharwal</v>
      </c>
      <c r="I4279" s="1">
        <f>_xlfn.XLOOKUP(Table29[[#This Row],[order_id]],orders!A:A,orders!C:C)</f>
        <v>45149.759027777778</v>
      </c>
      <c r="J4279" s="3">
        <f>_xlfn.XLOOKUP(Table29[[#This Row],[order_id]],orders!A:A,orders!B:B)</f>
        <v>72359843</v>
      </c>
      <c r="K4279" s="3" t="str">
        <f>_xlfn.XLOOKUP(Table29[[#This Row],[order_id]],orders!A:A,orders!E:E)</f>
        <v>Cash</v>
      </c>
      <c r="L4279" s="3" t="str">
        <f>_xlfn.XLOOKUP(Table29[[#This Row],[customer id]],customers!A:A,customers!C:C)</f>
        <v>Premium</v>
      </c>
    </row>
    <row r="4280" spans="1:12" x14ac:dyDescent="0.35">
      <c r="A4280" s="3">
        <v>52324496</v>
      </c>
      <c r="B4280">
        <v>888807</v>
      </c>
      <c r="C4280">
        <v>2</v>
      </c>
      <c r="D4280" s="2">
        <v>230.58</v>
      </c>
      <c r="E4280" s="2">
        <f>Table29[[#This Row],[quantity]]*Table29[[#This Row],[unit_price]]</f>
        <v>461.16</v>
      </c>
      <c r="F4280" t="str">
        <f>_xlfn.XLOOKUP(Table29[[#This Row],[product_id]],products!A:A,products!B:B)</f>
        <v>Bread</v>
      </c>
      <c r="G4280" t="str">
        <f>_xlfn.XLOOKUP(B:B,products!A:A,products!C:C)</f>
        <v>Dairy &amp; Breakfast</v>
      </c>
      <c r="H4280" t="str">
        <f>_xlfn.XLOOKUP(Table29[[#This Row],[product_id]],products!A:A,products!D:D)</f>
        <v>Arya Group</v>
      </c>
      <c r="I4280" s="1">
        <f>_xlfn.XLOOKUP(Table29[[#This Row],[order_id]],orders!A:A,orders!C:C)</f>
        <v>45345.730555555558</v>
      </c>
      <c r="J4280" s="3">
        <f>_xlfn.XLOOKUP(Table29[[#This Row],[order_id]],orders!A:A,orders!B:B)</f>
        <v>81605722</v>
      </c>
      <c r="K4280" s="3" t="str">
        <f>_xlfn.XLOOKUP(Table29[[#This Row],[order_id]],orders!A:A,orders!E:E)</f>
        <v>Card</v>
      </c>
      <c r="L4280" s="3" t="str">
        <f>_xlfn.XLOOKUP(Table29[[#This Row],[customer id]],customers!A:A,customers!C:C)</f>
        <v>Regular</v>
      </c>
    </row>
    <row r="4281" spans="1:12" x14ac:dyDescent="0.35">
      <c r="A4281" s="3">
        <v>6594929133</v>
      </c>
      <c r="B4281">
        <v>812607</v>
      </c>
      <c r="C4281">
        <v>1</v>
      </c>
      <c r="D4281" s="2">
        <v>416.65</v>
      </c>
      <c r="E4281" s="2">
        <f>Table29[[#This Row],[quantity]]*Table29[[#This Row],[unit_price]]</f>
        <v>416.65</v>
      </c>
      <c r="F4281" t="str">
        <f>_xlfn.XLOOKUP(Table29[[#This Row],[product_id]],products!A:A,products!B:B)</f>
        <v>Potatoes</v>
      </c>
      <c r="G4281" t="str">
        <f>_xlfn.XLOOKUP(B:B,products!A:A,products!C:C)</f>
        <v>Fruits &amp; Vegetables</v>
      </c>
      <c r="H4281" t="str">
        <f>_xlfn.XLOOKUP(Table29[[#This Row],[product_id]],products!A:A,products!D:D)</f>
        <v>Rege Group</v>
      </c>
      <c r="I4281" s="1">
        <f>_xlfn.XLOOKUP(Table29[[#This Row],[order_id]],orders!A:A,orders!C:C)</f>
        <v>45030.40902777778</v>
      </c>
      <c r="J4281" s="3">
        <f>_xlfn.XLOOKUP(Table29[[#This Row],[order_id]],orders!A:A,orders!B:B)</f>
        <v>45868300</v>
      </c>
      <c r="K4281" s="3" t="str">
        <f>_xlfn.XLOOKUP(Table29[[#This Row],[order_id]],orders!A:A,orders!E:E)</f>
        <v>Wallet</v>
      </c>
      <c r="L4281" s="3" t="str">
        <f>_xlfn.XLOOKUP(Table29[[#This Row],[customer id]],customers!A:A,customers!C:C)</f>
        <v>Premium</v>
      </c>
    </row>
    <row r="4282" spans="1:12" x14ac:dyDescent="0.35">
      <c r="A4282" s="3">
        <v>2480235830</v>
      </c>
      <c r="B4282">
        <v>63769</v>
      </c>
      <c r="C4282">
        <v>3</v>
      </c>
      <c r="D4282" s="2">
        <v>878.07</v>
      </c>
      <c r="E4282" s="2">
        <f>Table29[[#This Row],[quantity]]*Table29[[#This Row],[unit_price]]</f>
        <v>2634.21</v>
      </c>
      <c r="F4282" t="str">
        <f>_xlfn.XLOOKUP(Table29[[#This Row],[product_id]],products!A:A,products!B:B)</f>
        <v>Lotion</v>
      </c>
      <c r="G4282" t="str">
        <f>_xlfn.XLOOKUP(B:B,products!A:A,products!C:C)</f>
        <v>Personal Care</v>
      </c>
      <c r="H4282" t="str">
        <f>_xlfn.XLOOKUP(Table29[[#This Row],[product_id]],products!A:A,products!D:D)</f>
        <v>Dalal-Shan</v>
      </c>
      <c r="I4282" s="1">
        <f>_xlfn.XLOOKUP(Table29[[#This Row],[order_id]],orders!A:A,orders!C:C)</f>
        <v>45188.236111111109</v>
      </c>
      <c r="J4282" s="3">
        <f>_xlfn.XLOOKUP(Table29[[#This Row],[order_id]],orders!A:A,orders!B:B)</f>
        <v>31324823</v>
      </c>
      <c r="K4282" s="3" t="str">
        <f>_xlfn.XLOOKUP(Table29[[#This Row],[order_id]],orders!A:A,orders!E:E)</f>
        <v>Cash</v>
      </c>
      <c r="L4282" s="3" t="str">
        <f>_xlfn.XLOOKUP(Table29[[#This Row],[customer id]],customers!A:A,customers!C:C)</f>
        <v>New</v>
      </c>
    </row>
    <row r="4283" spans="1:12" x14ac:dyDescent="0.35">
      <c r="A4283" s="3">
        <v>9667072962</v>
      </c>
      <c r="B4283">
        <v>945635</v>
      </c>
      <c r="C4283">
        <v>1</v>
      </c>
      <c r="D4283" s="2">
        <v>778.9</v>
      </c>
      <c r="E4283" s="2">
        <f>Table29[[#This Row],[quantity]]*Table29[[#This Row],[unit_price]]</f>
        <v>778.9</v>
      </c>
      <c r="F4283" t="str">
        <f>_xlfn.XLOOKUP(Table29[[#This Row],[product_id]],products!A:A,products!B:B)</f>
        <v>Pulses</v>
      </c>
      <c r="G4283" t="str">
        <f>_xlfn.XLOOKUP(B:B,products!A:A,products!C:C)</f>
        <v>Grocery &amp; Staples</v>
      </c>
      <c r="H4283" t="str">
        <f>_xlfn.XLOOKUP(Table29[[#This Row],[product_id]],products!A:A,products!D:D)</f>
        <v>Balasubramanian PLC</v>
      </c>
      <c r="I4283" s="1">
        <f>_xlfn.XLOOKUP(Table29[[#This Row],[order_id]],orders!A:A,orders!C:C)</f>
        <v>45027.873611111114</v>
      </c>
      <c r="J4283" s="3">
        <f>_xlfn.XLOOKUP(Table29[[#This Row],[order_id]],orders!A:A,orders!B:B)</f>
        <v>50781611</v>
      </c>
      <c r="K4283" s="3" t="str">
        <f>_xlfn.XLOOKUP(Table29[[#This Row],[order_id]],orders!A:A,orders!E:E)</f>
        <v>Cash</v>
      </c>
      <c r="L4283" s="3" t="str">
        <f>_xlfn.XLOOKUP(Table29[[#This Row],[customer id]],customers!A:A,customers!C:C)</f>
        <v>Regular</v>
      </c>
    </row>
    <row r="4284" spans="1:12" x14ac:dyDescent="0.35">
      <c r="A4284" s="3">
        <v>277700053</v>
      </c>
      <c r="B4284">
        <v>552496</v>
      </c>
      <c r="C4284">
        <v>2</v>
      </c>
      <c r="D4284" s="2">
        <v>508</v>
      </c>
      <c r="E4284" s="2">
        <f>Table29[[#This Row],[quantity]]*Table29[[#This Row],[unit_price]]</f>
        <v>1016</v>
      </c>
      <c r="F4284" t="str">
        <f>_xlfn.XLOOKUP(Table29[[#This Row],[product_id]],products!A:A,products!B:B)</f>
        <v>Dish Soap</v>
      </c>
      <c r="G4284" t="str">
        <f>_xlfn.XLOOKUP(B:B,products!A:A,products!C:C)</f>
        <v>Household Care</v>
      </c>
      <c r="H4284" t="str">
        <f>_xlfn.XLOOKUP(Table29[[#This Row],[product_id]],products!A:A,products!D:D)</f>
        <v>Dhar PLC</v>
      </c>
      <c r="I4284" s="1">
        <f>_xlfn.XLOOKUP(Table29[[#This Row],[order_id]],orders!A:A,orders!C:C)</f>
        <v>45153.802083333336</v>
      </c>
      <c r="J4284" s="3">
        <f>_xlfn.XLOOKUP(Table29[[#This Row],[order_id]],orders!A:A,orders!B:B)</f>
        <v>1174162</v>
      </c>
      <c r="K4284" s="3" t="str">
        <f>_xlfn.XLOOKUP(Table29[[#This Row],[order_id]],orders!A:A,orders!E:E)</f>
        <v>UPI</v>
      </c>
      <c r="L4284" s="3" t="str">
        <f>_xlfn.XLOOKUP(Table29[[#This Row],[customer id]],customers!A:A,customers!C:C)</f>
        <v>Premium</v>
      </c>
    </row>
    <row r="4285" spans="1:12" x14ac:dyDescent="0.35">
      <c r="A4285" s="3">
        <v>5691623788</v>
      </c>
      <c r="B4285">
        <v>41853</v>
      </c>
      <c r="C4285">
        <v>1</v>
      </c>
      <c r="D4285" s="2">
        <v>910.44</v>
      </c>
      <c r="E4285" s="2">
        <f>Table29[[#This Row],[quantity]]*Table29[[#This Row],[unit_price]]</f>
        <v>910.44</v>
      </c>
      <c r="F4285" t="str">
        <f>_xlfn.XLOOKUP(Table29[[#This Row],[product_id]],products!A:A,products!B:B)</f>
        <v>Curd</v>
      </c>
      <c r="G4285" t="str">
        <f>_xlfn.XLOOKUP(B:B,products!A:A,products!C:C)</f>
        <v>Dairy &amp; Breakfast</v>
      </c>
      <c r="H4285" t="str">
        <f>_xlfn.XLOOKUP(Table29[[#This Row],[product_id]],products!A:A,products!D:D)</f>
        <v>Handa PLC</v>
      </c>
      <c r="I4285" s="1">
        <f>_xlfn.XLOOKUP(Table29[[#This Row],[order_id]],orders!A:A,orders!C:C)</f>
        <v>45367.790277777778</v>
      </c>
      <c r="J4285" s="3">
        <f>_xlfn.XLOOKUP(Table29[[#This Row],[order_id]],orders!A:A,orders!B:B)</f>
        <v>60757351</v>
      </c>
      <c r="K4285" s="3" t="str">
        <f>_xlfn.XLOOKUP(Table29[[#This Row],[order_id]],orders!A:A,orders!E:E)</f>
        <v>Cash</v>
      </c>
      <c r="L4285" s="3" t="str">
        <f>_xlfn.XLOOKUP(Table29[[#This Row],[customer id]],customers!A:A,customers!C:C)</f>
        <v>Premium</v>
      </c>
    </row>
    <row r="4286" spans="1:12" x14ac:dyDescent="0.35">
      <c r="A4286" s="3">
        <v>6845696161</v>
      </c>
      <c r="B4286">
        <v>194682</v>
      </c>
      <c r="C4286">
        <v>2</v>
      </c>
      <c r="D4286" s="2">
        <v>912.29</v>
      </c>
      <c r="E4286" s="2">
        <f>Table29[[#This Row],[quantity]]*Table29[[#This Row],[unit_price]]</f>
        <v>1824.58</v>
      </c>
      <c r="F4286" t="str">
        <f>_xlfn.XLOOKUP(Table29[[#This Row],[product_id]],products!A:A,products!B:B)</f>
        <v>Iced Tea</v>
      </c>
      <c r="G4286" t="str">
        <f>_xlfn.XLOOKUP(B:B,products!A:A,products!C:C)</f>
        <v>Cold Drinks &amp; Juices</v>
      </c>
      <c r="H4286" t="str">
        <f>_xlfn.XLOOKUP(Table29[[#This Row],[product_id]],products!A:A,products!D:D)</f>
        <v>Sastry-Issac</v>
      </c>
      <c r="I4286" s="1">
        <f>_xlfn.XLOOKUP(Table29[[#This Row],[order_id]],orders!A:A,orders!C:C)</f>
        <v>45121.317361111112</v>
      </c>
      <c r="J4286" s="3">
        <f>_xlfn.XLOOKUP(Table29[[#This Row],[order_id]],orders!A:A,orders!B:B)</f>
        <v>37759707</v>
      </c>
      <c r="K4286" s="3" t="str">
        <f>_xlfn.XLOOKUP(Table29[[#This Row],[order_id]],orders!A:A,orders!E:E)</f>
        <v>Cash</v>
      </c>
      <c r="L4286" s="3" t="str">
        <f>_xlfn.XLOOKUP(Table29[[#This Row],[customer id]],customers!A:A,customers!C:C)</f>
        <v>Premium</v>
      </c>
    </row>
    <row r="4287" spans="1:12" x14ac:dyDescent="0.35">
      <c r="A4287" s="3">
        <v>4098488449</v>
      </c>
      <c r="B4287">
        <v>444361</v>
      </c>
      <c r="C4287">
        <v>3</v>
      </c>
      <c r="D4287" s="2">
        <v>822.63</v>
      </c>
      <c r="E4287" s="2">
        <f>Table29[[#This Row],[quantity]]*Table29[[#This Row],[unit_price]]</f>
        <v>2467.89</v>
      </c>
      <c r="F4287" t="str">
        <f>_xlfn.XLOOKUP(Table29[[#This Row],[product_id]],products!A:A,products!B:B)</f>
        <v>Pain Reliever</v>
      </c>
      <c r="G4287" t="str">
        <f>_xlfn.XLOOKUP(B:B,products!A:A,products!C:C)</f>
        <v>Pharmacy</v>
      </c>
      <c r="H4287" t="str">
        <f>_xlfn.XLOOKUP(Table29[[#This Row],[product_id]],products!A:A,products!D:D)</f>
        <v>Prakash, Bawa and Kale</v>
      </c>
      <c r="I4287" s="1">
        <f>_xlfn.XLOOKUP(Table29[[#This Row],[order_id]],orders!A:A,orders!C:C)</f>
        <v>45016.564583333333</v>
      </c>
      <c r="J4287" s="3">
        <f>_xlfn.XLOOKUP(Table29[[#This Row],[order_id]],orders!A:A,orders!B:B)</f>
        <v>60049160</v>
      </c>
      <c r="K4287" s="3" t="str">
        <f>_xlfn.XLOOKUP(Table29[[#This Row],[order_id]],orders!A:A,orders!E:E)</f>
        <v>Card</v>
      </c>
      <c r="L4287" s="3" t="str">
        <f>_xlfn.XLOOKUP(Table29[[#This Row],[customer id]],customers!A:A,customers!C:C)</f>
        <v>New</v>
      </c>
    </row>
    <row r="4288" spans="1:12" x14ac:dyDescent="0.35">
      <c r="A4288" s="3">
        <v>5653623743</v>
      </c>
      <c r="B4288">
        <v>659290</v>
      </c>
      <c r="C4288">
        <v>3</v>
      </c>
      <c r="D4288" s="2">
        <v>319.33999999999997</v>
      </c>
      <c r="E4288" s="2">
        <f>Table29[[#This Row],[quantity]]*Table29[[#This Row],[unit_price]]</f>
        <v>958.02</v>
      </c>
      <c r="F4288" t="str">
        <f>_xlfn.XLOOKUP(Table29[[#This Row],[product_id]],products!A:A,products!B:B)</f>
        <v>Cheese</v>
      </c>
      <c r="G4288" t="str">
        <f>_xlfn.XLOOKUP(B:B,products!A:A,products!C:C)</f>
        <v>Dairy &amp; Breakfast</v>
      </c>
      <c r="H4288" t="str">
        <f>_xlfn.XLOOKUP(Table29[[#This Row],[product_id]],products!A:A,products!D:D)</f>
        <v>Kapadia-Dâ€™Alia</v>
      </c>
      <c r="I4288" s="1">
        <f>_xlfn.XLOOKUP(Table29[[#This Row],[order_id]],orders!A:A,orders!C:C)</f>
        <v>45015.363194444442</v>
      </c>
      <c r="J4288" s="3">
        <f>_xlfn.XLOOKUP(Table29[[#This Row],[order_id]],orders!A:A,orders!B:B)</f>
        <v>96461062</v>
      </c>
      <c r="K4288" s="3" t="str">
        <f>_xlfn.XLOOKUP(Table29[[#This Row],[order_id]],orders!A:A,orders!E:E)</f>
        <v>Wallet</v>
      </c>
      <c r="L4288" s="3" t="str">
        <f>_xlfn.XLOOKUP(Table29[[#This Row],[customer id]],customers!A:A,customers!C:C)</f>
        <v>Regular</v>
      </c>
    </row>
    <row r="4289" spans="1:12" x14ac:dyDescent="0.35">
      <c r="A4289" s="3">
        <v>6416399784</v>
      </c>
      <c r="B4289">
        <v>52729</v>
      </c>
      <c r="C4289">
        <v>1</v>
      </c>
      <c r="D4289" s="2">
        <v>316.02</v>
      </c>
      <c r="E4289" s="2">
        <f>Table29[[#This Row],[quantity]]*Table29[[#This Row],[unit_price]]</f>
        <v>316.02</v>
      </c>
      <c r="F4289" t="str">
        <f>_xlfn.XLOOKUP(Table29[[#This Row],[product_id]],products!A:A,products!B:B)</f>
        <v>Cat Food</v>
      </c>
      <c r="G4289" t="str">
        <f>_xlfn.XLOOKUP(B:B,products!A:A,products!C:C)</f>
        <v>Pet Care</v>
      </c>
      <c r="H4289" t="str">
        <f>_xlfn.XLOOKUP(Table29[[#This Row],[product_id]],products!A:A,products!D:D)</f>
        <v>Saini LLC</v>
      </c>
      <c r="I4289" s="1">
        <f>_xlfn.XLOOKUP(Table29[[#This Row],[order_id]],orders!A:A,orders!C:C)</f>
        <v>45145.107638888891</v>
      </c>
      <c r="J4289" s="3">
        <f>_xlfn.XLOOKUP(Table29[[#This Row],[order_id]],orders!A:A,orders!B:B)</f>
        <v>34156884</v>
      </c>
      <c r="K4289" s="3" t="str">
        <f>_xlfn.XLOOKUP(Table29[[#This Row],[order_id]],orders!A:A,orders!E:E)</f>
        <v>UPI</v>
      </c>
      <c r="L4289" s="3" t="str">
        <f>_xlfn.XLOOKUP(Table29[[#This Row],[customer id]],customers!A:A,customers!C:C)</f>
        <v>Regular</v>
      </c>
    </row>
    <row r="4290" spans="1:12" x14ac:dyDescent="0.35">
      <c r="A4290" s="3">
        <v>4365565386</v>
      </c>
      <c r="B4290">
        <v>490602</v>
      </c>
      <c r="C4290">
        <v>2</v>
      </c>
      <c r="D4290" s="2">
        <v>549.47</v>
      </c>
      <c r="E4290" s="2">
        <f>Table29[[#This Row],[quantity]]*Table29[[#This Row],[unit_price]]</f>
        <v>1098.94</v>
      </c>
      <c r="F4290" t="str">
        <f>_xlfn.XLOOKUP(Table29[[#This Row],[product_id]],products!A:A,products!B:B)</f>
        <v>Sugar</v>
      </c>
      <c r="G4290" t="str">
        <f>_xlfn.XLOOKUP(B:B,products!A:A,products!C:C)</f>
        <v>Grocery &amp; Staples</v>
      </c>
      <c r="H4290" t="str">
        <f>_xlfn.XLOOKUP(Table29[[#This Row],[product_id]],products!A:A,products!D:D)</f>
        <v>Raghavan Inc</v>
      </c>
      <c r="I4290" s="1">
        <f>_xlfn.XLOOKUP(Table29[[#This Row],[order_id]],orders!A:A,orders!C:C)</f>
        <v>45107.177083333336</v>
      </c>
      <c r="J4290" s="3">
        <f>_xlfn.XLOOKUP(Table29[[#This Row],[order_id]],orders!A:A,orders!B:B)</f>
        <v>54145987</v>
      </c>
      <c r="K4290" s="3" t="str">
        <f>_xlfn.XLOOKUP(Table29[[#This Row],[order_id]],orders!A:A,orders!E:E)</f>
        <v>Card</v>
      </c>
      <c r="L4290" s="3" t="str">
        <f>_xlfn.XLOOKUP(Table29[[#This Row],[customer id]],customers!A:A,customers!C:C)</f>
        <v>Premium</v>
      </c>
    </row>
    <row r="4291" spans="1:12" x14ac:dyDescent="0.35">
      <c r="A4291" s="3">
        <v>6423269418</v>
      </c>
      <c r="B4291">
        <v>890232</v>
      </c>
      <c r="C4291">
        <v>1</v>
      </c>
      <c r="D4291" s="2">
        <v>432</v>
      </c>
      <c r="E4291" s="2">
        <f>Table29[[#This Row],[quantity]]*Table29[[#This Row],[unit_price]]</f>
        <v>432</v>
      </c>
      <c r="F4291" t="str">
        <f>_xlfn.XLOOKUP(Table29[[#This Row],[product_id]],products!A:A,products!B:B)</f>
        <v>Mango Drink</v>
      </c>
      <c r="G4291" t="str">
        <f>_xlfn.XLOOKUP(B:B,products!A:A,products!C:C)</f>
        <v>Cold Drinks &amp; Juices</v>
      </c>
      <c r="H4291" t="str">
        <f>_xlfn.XLOOKUP(Table29[[#This Row],[product_id]],products!A:A,products!D:D)</f>
        <v>Jha Group</v>
      </c>
      <c r="I4291" s="1">
        <f>_xlfn.XLOOKUP(Table29[[#This Row],[order_id]],orders!A:A,orders!C:C)</f>
        <v>45527.413888888892</v>
      </c>
      <c r="J4291" s="3">
        <f>_xlfn.XLOOKUP(Table29[[#This Row],[order_id]],orders!A:A,orders!B:B)</f>
        <v>30643619</v>
      </c>
      <c r="K4291" s="3" t="str">
        <f>_xlfn.XLOOKUP(Table29[[#This Row],[order_id]],orders!A:A,orders!E:E)</f>
        <v>UPI</v>
      </c>
      <c r="L4291" s="3" t="str">
        <f>_xlfn.XLOOKUP(Table29[[#This Row],[customer id]],customers!A:A,customers!C:C)</f>
        <v>Inactive</v>
      </c>
    </row>
    <row r="4292" spans="1:12" x14ac:dyDescent="0.35">
      <c r="A4292" s="3">
        <v>1020534590</v>
      </c>
      <c r="B4292">
        <v>953175</v>
      </c>
      <c r="C4292">
        <v>3</v>
      </c>
      <c r="D4292" s="2">
        <v>225.21</v>
      </c>
      <c r="E4292" s="2">
        <f>Table29[[#This Row],[quantity]]*Table29[[#This Row],[unit_price]]</f>
        <v>675.63</v>
      </c>
      <c r="F4292" t="str">
        <f>_xlfn.XLOOKUP(Table29[[#This Row],[product_id]],products!A:A,products!B:B)</f>
        <v>Baby Food</v>
      </c>
      <c r="G4292" t="str">
        <f>_xlfn.XLOOKUP(B:B,products!A:A,products!C:C)</f>
        <v>Baby Care</v>
      </c>
      <c r="H4292" t="str">
        <f>_xlfn.XLOOKUP(Table29[[#This Row],[product_id]],products!A:A,products!D:D)</f>
        <v>Sehgal-Nagarajan</v>
      </c>
      <c r="I4292" s="1">
        <f>_xlfn.XLOOKUP(Table29[[#This Row],[order_id]],orders!A:A,orders!C:C)</f>
        <v>45272.413194444445</v>
      </c>
      <c r="J4292" s="3">
        <f>_xlfn.XLOOKUP(Table29[[#This Row],[order_id]],orders!A:A,orders!B:B)</f>
        <v>48150243</v>
      </c>
      <c r="K4292" s="3" t="str">
        <f>_xlfn.XLOOKUP(Table29[[#This Row],[order_id]],orders!A:A,orders!E:E)</f>
        <v>Wallet</v>
      </c>
      <c r="L4292" s="3" t="str">
        <f>_xlfn.XLOOKUP(Table29[[#This Row],[customer id]],customers!A:A,customers!C:C)</f>
        <v>Regular</v>
      </c>
    </row>
    <row r="4293" spans="1:12" x14ac:dyDescent="0.35">
      <c r="A4293" s="3">
        <v>4015289878</v>
      </c>
      <c r="B4293">
        <v>692985</v>
      </c>
      <c r="C4293">
        <v>1</v>
      </c>
      <c r="D4293" s="2">
        <v>197.39</v>
      </c>
      <c r="E4293" s="2">
        <f>Table29[[#This Row],[quantity]]*Table29[[#This Row],[unit_price]]</f>
        <v>197.39</v>
      </c>
      <c r="F4293" t="str">
        <f>_xlfn.XLOOKUP(Table29[[#This Row],[product_id]],products!A:A,products!B:B)</f>
        <v>Pulses</v>
      </c>
      <c r="G4293" t="str">
        <f>_xlfn.XLOOKUP(B:B,products!A:A,products!C:C)</f>
        <v>Grocery &amp; Staples</v>
      </c>
      <c r="H4293" t="str">
        <f>_xlfn.XLOOKUP(Table29[[#This Row],[product_id]],products!A:A,products!D:D)</f>
        <v>Wable, Sankaran and Hari</v>
      </c>
      <c r="I4293" s="1">
        <f>_xlfn.XLOOKUP(Table29[[#This Row],[order_id]],orders!A:A,orders!C:C)</f>
        <v>45373.288888888892</v>
      </c>
      <c r="J4293" s="3">
        <f>_xlfn.XLOOKUP(Table29[[#This Row],[order_id]],orders!A:A,orders!B:B)</f>
        <v>72489544</v>
      </c>
      <c r="K4293" s="3" t="str">
        <f>_xlfn.XLOOKUP(Table29[[#This Row],[order_id]],orders!A:A,orders!E:E)</f>
        <v>Wallet</v>
      </c>
      <c r="L4293" s="3" t="str">
        <f>_xlfn.XLOOKUP(Table29[[#This Row],[customer id]],customers!A:A,customers!C:C)</f>
        <v>Inactive</v>
      </c>
    </row>
    <row r="4294" spans="1:12" x14ac:dyDescent="0.35">
      <c r="A4294" s="3">
        <v>9959668334</v>
      </c>
      <c r="B4294">
        <v>361361</v>
      </c>
      <c r="C4294">
        <v>3</v>
      </c>
      <c r="D4294" s="2">
        <v>826.21</v>
      </c>
      <c r="E4294" s="2">
        <f>Table29[[#This Row],[quantity]]*Table29[[#This Row],[unit_price]]</f>
        <v>2478.63</v>
      </c>
      <c r="F4294" t="str">
        <f>_xlfn.XLOOKUP(Table29[[#This Row],[product_id]],products!A:A,products!B:B)</f>
        <v>Biscuits</v>
      </c>
      <c r="G4294" t="str">
        <f>_xlfn.XLOOKUP(B:B,products!A:A,products!C:C)</f>
        <v>Snacks &amp; Munchies</v>
      </c>
      <c r="H4294" t="str">
        <f>_xlfn.XLOOKUP(Table29[[#This Row],[product_id]],products!A:A,products!D:D)</f>
        <v>Kunda, Dave and Sahni</v>
      </c>
      <c r="I4294" s="1">
        <f>_xlfn.XLOOKUP(Table29[[#This Row],[order_id]],orders!A:A,orders!C:C)</f>
        <v>45298.34097222222</v>
      </c>
      <c r="J4294" s="3">
        <f>_xlfn.XLOOKUP(Table29[[#This Row],[order_id]],orders!A:A,orders!B:B)</f>
        <v>80935110</v>
      </c>
      <c r="K4294" s="3" t="str">
        <f>_xlfn.XLOOKUP(Table29[[#This Row],[order_id]],orders!A:A,orders!E:E)</f>
        <v>Wallet</v>
      </c>
      <c r="L4294" s="3" t="str">
        <f>_xlfn.XLOOKUP(Table29[[#This Row],[customer id]],customers!A:A,customers!C:C)</f>
        <v>Regular</v>
      </c>
    </row>
    <row r="4295" spans="1:12" x14ac:dyDescent="0.35">
      <c r="A4295" s="3">
        <v>8054387790</v>
      </c>
      <c r="B4295">
        <v>41853</v>
      </c>
      <c r="C4295">
        <v>1</v>
      </c>
      <c r="D4295" s="2">
        <v>910.44</v>
      </c>
      <c r="E4295" s="2">
        <f>Table29[[#This Row],[quantity]]*Table29[[#This Row],[unit_price]]</f>
        <v>910.44</v>
      </c>
      <c r="F4295" t="str">
        <f>_xlfn.XLOOKUP(Table29[[#This Row],[product_id]],products!A:A,products!B:B)</f>
        <v>Curd</v>
      </c>
      <c r="G4295" t="str">
        <f>_xlfn.XLOOKUP(B:B,products!A:A,products!C:C)</f>
        <v>Dairy &amp; Breakfast</v>
      </c>
      <c r="H4295" t="str">
        <f>_xlfn.XLOOKUP(Table29[[#This Row],[product_id]],products!A:A,products!D:D)</f>
        <v>Handa PLC</v>
      </c>
      <c r="I4295" s="1">
        <f>_xlfn.XLOOKUP(Table29[[#This Row],[order_id]],orders!A:A,orders!C:C)</f>
        <v>45054.772916666669</v>
      </c>
      <c r="J4295" s="3">
        <f>_xlfn.XLOOKUP(Table29[[#This Row],[order_id]],orders!A:A,orders!B:B)</f>
        <v>84953008</v>
      </c>
      <c r="K4295" s="3" t="str">
        <f>_xlfn.XLOOKUP(Table29[[#This Row],[order_id]],orders!A:A,orders!E:E)</f>
        <v>Card</v>
      </c>
      <c r="L4295" s="3" t="str">
        <f>_xlfn.XLOOKUP(Table29[[#This Row],[customer id]],customers!A:A,customers!C:C)</f>
        <v>Inactive</v>
      </c>
    </row>
    <row r="4296" spans="1:12" x14ac:dyDescent="0.35">
      <c r="A4296" s="3">
        <v>4795344310</v>
      </c>
      <c r="B4296">
        <v>747801</v>
      </c>
      <c r="C4296">
        <v>3</v>
      </c>
      <c r="D4296" s="2">
        <v>277.76</v>
      </c>
      <c r="E4296" s="2">
        <f>Table29[[#This Row],[quantity]]*Table29[[#This Row],[unit_price]]</f>
        <v>833.28</v>
      </c>
      <c r="F4296" t="str">
        <f>_xlfn.XLOOKUP(Table29[[#This Row],[product_id]],products!A:A,products!B:B)</f>
        <v>Toilet Cleaner</v>
      </c>
      <c r="G4296" t="str">
        <f>_xlfn.XLOOKUP(B:B,products!A:A,products!C:C)</f>
        <v>Household Care</v>
      </c>
      <c r="H4296" t="str">
        <f>_xlfn.XLOOKUP(Table29[[#This Row],[product_id]],products!A:A,products!D:D)</f>
        <v>Saha-Vora</v>
      </c>
      <c r="I4296" s="1">
        <f>_xlfn.XLOOKUP(Table29[[#This Row],[order_id]],orders!A:A,orders!C:C)</f>
        <v>45394.661805555559</v>
      </c>
      <c r="J4296" s="3">
        <f>_xlfn.XLOOKUP(Table29[[#This Row],[order_id]],orders!A:A,orders!B:B)</f>
        <v>91562028</v>
      </c>
      <c r="K4296" s="3" t="str">
        <f>_xlfn.XLOOKUP(Table29[[#This Row],[order_id]],orders!A:A,orders!E:E)</f>
        <v>Wallet</v>
      </c>
      <c r="L4296" s="3" t="str">
        <f>_xlfn.XLOOKUP(Table29[[#This Row],[customer id]],customers!A:A,customers!C:C)</f>
        <v>Regular</v>
      </c>
    </row>
    <row r="4297" spans="1:12" x14ac:dyDescent="0.35">
      <c r="A4297" s="3">
        <v>2205862234</v>
      </c>
      <c r="B4297">
        <v>891833</v>
      </c>
      <c r="C4297">
        <v>2</v>
      </c>
      <c r="D4297" s="2">
        <v>493.19</v>
      </c>
      <c r="E4297" s="2">
        <f>Table29[[#This Row],[quantity]]*Table29[[#This Row],[unit_price]]</f>
        <v>986.38</v>
      </c>
      <c r="F4297" t="str">
        <f>_xlfn.XLOOKUP(Table29[[#This Row],[product_id]],products!A:A,products!B:B)</f>
        <v>Curd</v>
      </c>
      <c r="G4297" t="str">
        <f>_xlfn.XLOOKUP(B:B,products!A:A,products!C:C)</f>
        <v>Dairy &amp; Breakfast</v>
      </c>
      <c r="H4297" t="str">
        <f>_xlfn.XLOOKUP(Table29[[#This Row],[product_id]],products!A:A,products!D:D)</f>
        <v>Mani PLC</v>
      </c>
      <c r="I4297" s="1">
        <f>_xlfn.XLOOKUP(Table29[[#This Row],[order_id]],orders!A:A,orders!C:C)</f>
        <v>45201.571527777778</v>
      </c>
      <c r="J4297" s="3">
        <f>_xlfn.XLOOKUP(Table29[[#This Row],[order_id]],orders!A:A,orders!B:B)</f>
        <v>52001314</v>
      </c>
      <c r="K4297" s="3" t="str">
        <f>_xlfn.XLOOKUP(Table29[[#This Row],[order_id]],orders!A:A,orders!E:E)</f>
        <v>Cash</v>
      </c>
      <c r="L4297" s="3" t="str">
        <f>_xlfn.XLOOKUP(Table29[[#This Row],[customer id]],customers!A:A,customers!C:C)</f>
        <v>Premium</v>
      </c>
    </row>
    <row r="4298" spans="1:12" x14ac:dyDescent="0.35">
      <c r="A4298" s="3">
        <v>4686249863</v>
      </c>
      <c r="B4298">
        <v>319388</v>
      </c>
      <c r="C4298">
        <v>2</v>
      </c>
      <c r="D4298" s="2">
        <v>657.8</v>
      </c>
      <c r="E4298" s="2">
        <f>Table29[[#This Row],[quantity]]*Table29[[#This Row],[unit_price]]</f>
        <v>1315.6</v>
      </c>
      <c r="F4298" t="str">
        <f>_xlfn.XLOOKUP(Table29[[#This Row],[product_id]],products!A:A,products!B:B)</f>
        <v>Orange Juice</v>
      </c>
      <c r="G4298" t="str">
        <f>_xlfn.XLOOKUP(B:B,products!A:A,products!C:C)</f>
        <v>Cold Drinks &amp; Juices</v>
      </c>
      <c r="H4298" t="str">
        <f>_xlfn.XLOOKUP(Table29[[#This Row],[product_id]],products!A:A,products!D:D)</f>
        <v>Dâ€™Alia-Dey</v>
      </c>
      <c r="I4298" s="1">
        <f>_xlfn.XLOOKUP(Table29[[#This Row],[order_id]],orders!A:A,orders!C:C)</f>
        <v>45535.143055555556</v>
      </c>
      <c r="J4298" s="3">
        <f>_xlfn.XLOOKUP(Table29[[#This Row],[order_id]],orders!A:A,orders!B:B)</f>
        <v>21701991</v>
      </c>
      <c r="K4298" s="3" t="str">
        <f>_xlfn.XLOOKUP(Table29[[#This Row],[order_id]],orders!A:A,orders!E:E)</f>
        <v>UPI</v>
      </c>
      <c r="L4298" s="3" t="str">
        <f>_xlfn.XLOOKUP(Table29[[#This Row],[customer id]],customers!A:A,customers!C:C)</f>
        <v>New</v>
      </c>
    </row>
    <row r="4299" spans="1:12" x14ac:dyDescent="0.35">
      <c r="A4299" s="3">
        <v>1270524770</v>
      </c>
      <c r="B4299">
        <v>679321</v>
      </c>
      <c r="C4299">
        <v>1</v>
      </c>
      <c r="D4299" s="2">
        <v>738.46</v>
      </c>
      <c r="E4299" s="2">
        <f>Table29[[#This Row],[quantity]]*Table29[[#This Row],[unit_price]]</f>
        <v>738.46</v>
      </c>
      <c r="F4299" t="str">
        <f>_xlfn.XLOOKUP(Table29[[#This Row],[product_id]],products!A:A,products!B:B)</f>
        <v>Cola</v>
      </c>
      <c r="G4299" t="str">
        <f>_xlfn.XLOOKUP(B:B,products!A:A,products!C:C)</f>
        <v>Cold Drinks &amp; Juices</v>
      </c>
      <c r="H4299" t="str">
        <f>_xlfn.XLOOKUP(Table29[[#This Row],[product_id]],products!A:A,products!D:D)</f>
        <v>Khurana-Dewan</v>
      </c>
      <c r="I4299" s="1">
        <f>_xlfn.XLOOKUP(Table29[[#This Row],[order_id]],orders!A:A,orders!C:C)</f>
        <v>45210.304166666669</v>
      </c>
      <c r="J4299" s="3">
        <f>_xlfn.XLOOKUP(Table29[[#This Row],[order_id]],orders!A:A,orders!B:B)</f>
        <v>11478478</v>
      </c>
      <c r="K4299" s="3" t="str">
        <f>_xlfn.XLOOKUP(Table29[[#This Row],[order_id]],orders!A:A,orders!E:E)</f>
        <v>Wallet</v>
      </c>
      <c r="L4299" s="3" t="str">
        <f>_xlfn.XLOOKUP(Table29[[#This Row],[customer id]],customers!A:A,customers!C:C)</f>
        <v>Inactive</v>
      </c>
    </row>
    <row r="4300" spans="1:12" x14ac:dyDescent="0.35">
      <c r="A4300" s="3">
        <v>5743550453</v>
      </c>
      <c r="B4300">
        <v>679284</v>
      </c>
      <c r="C4300">
        <v>2</v>
      </c>
      <c r="D4300" s="2">
        <v>877.89</v>
      </c>
      <c r="E4300" s="2">
        <f>Table29[[#This Row],[quantity]]*Table29[[#This Row],[unit_price]]</f>
        <v>1755.78</v>
      </c>
      <c r="F4300" t="str">
        <f>_xlfn.XLOOKUP(Table29[[#This Row],[product_id]],products!A:A,products!B:B)</f>
        <v>Cough Syrup</v>
      </c>
      <c r="G4300" t="str">
        <f>_xlfn.XLOOKUP(B:B,products!A:A,products!C:C)</f>
        <v>Pharmacy</v>
      </c>
      <c r="H4300" t="str">
        <f>_xlfn.XLOOKUP(Table29[[#This Row],[product_id]],products!A:A,products!D:D)</f>
        <v>Pant LLC</v>
      </c>
      <c r="I4300" s="1">
        <f>_xlfn.XLOOKUP(Table29[[#This Row],[order_id]],orders!A:A,orders!C:C)</f>
        <v>45431.211111111108</v>
      </c>
      <c r="J4300" s="3">
        <f>_xlfn.XLOOKUP(Table29[[#This Row],[order_id]],orders!A:A,orders!B:B)</f>
        <v>93699264</v>
      </c>
      <c r="K4300" s="3" t="str">
        <f>_xlfn.XLOOKUP(Table29[[#This Row],[order_id]],orders!A:A,orders!E:E)</f>
        <v>Card</v>
      </c>
      <c r="L4300" s="3" t="str">
        <f>_xlfn.XLOOKUP(Table29[[#This Row],[customer id]],customers!A:A,customers!C:C)</f>
        <v>Inactive</v>
      </c>
    </row>
    <row r="4301" spans="1:12" x14ac:dyDescent="0.35">
      <c r="A4301" s="3">
        <v>5309699078</v>
      </c>
      <c r="B4301">
        <v>51036</v>
      </c>
      <c r="C4301">
        <v>1</v>
      </c>
      <c r="D4301" s="2">
        <v>931.61</v>
      </c>
      <c r="E4301" s="2">
        <f>Table29[[#This Row],[quantity]]*Table29[[#This Row],[unit_price]]</f>
        <v>931.61</v>
      </c>
      <c r="F4301" t="str">
        <f>_xlfn.XLOOKUP(Table29[[#This Row],[product_id]],products!A:A,products!B:B)</f>
        <v>Baby Food</v>
      </c>
      <c r="G4301" t="str">
        <f>_xlfn.XLOOKUP(B:B,products!A:A,products!C:C)</f>
        <v>Baby Care</v>
      </c>
      <c r="H4301" t="str">
        <f>_xlfn.XLOOKUP(Table29[[#This Row],[product_id]],products!A:A,products!D:D)</f>
        <v>Karnik PLC</v>
      </c>
      <c r="I4301" s="1">
        <f>_xlfn.XLOOKUP(Table29[[#This Row],[order_id]],orders!A:A,orders!C:C)</f>
        <v>45140.732638888891</v>
      </c>
      <c r="J4301" s="3">
        <f>_xlfn.XLOOKUP(Table29[[#This Row],[order_id]],orders!A:A,orders!B:B)</f>
        <v>81584486</v>
      </c>
      <c r="K4301" s="3" t="str">
        <f>_xlfn.XLOOKUP(Table29[[#This Row],[order_id]],orders!A:A,orders!E:E)</f>
        <v>Card</v>
      </c>
      <c r="L4301" s="3" t="str">
        <f>_xlfn.XLOOKUP(Table29[[#This Row],[customer id]],customers!A:A,customers!C:C)</f>
        <v>Inactive</v>
      </c>
    </row>
    <row r="4302" spans="1:12" x14ac:dyDescent="0.35">
      <c r="A4302" s="3">
        <v>7565768030</v>
      </c>
      <c r="B4302">
        <v>833557</v>
      </c>
      <c r="C4302">
        <v>3</v>
      </c>
      <c r="D4302" s="2">
        <v>422.87</v>
      </c>
      <c r="E4302" s="2">
        <f>Table29[[#This Row],[quantity]]*Table29[[#This Row],[unit_price]]</f>
        <v>1268.6100000000001</v>
      </c>
      <c r="F4302" t="str">
        <f>_xlfn.XLOOKUP(Table29[[#This Row],[product_id]],products!A:A,products!B:B)</f>
        <v>Cereal</v>
      </c>
      <c r="G4302" t="str">
        <f>_xlfn.XLOOKUP(B:B,products!A:A,products!C:C)</f>
        <v>Dairy &amp; Breakfast</v>
      </c>
      <c r="H4302" t="str">
        <f>_xlfn.XLOOKUP(Table29[[#This Row],[product_id]],products!A:A,products!D:D)</f>
        <v>Gole, Chand and Dada</v>
      </c>
      <c r="I4302" s="1">
        <f>_xlfn.XLOOKUP(Table29[[#This Row],[order_id]],orders!A:A,orders!C:C)</f>
        <v>45332.118055555555</v>
      </c>
      <c r="J4302" s="3">
        <f>_xlfn.XLOOKUP(Table29[[#This Row],[order_id]],orders!A:A,orders!B:B)</f>
        <v>15830066</v>
      </c>
      <c r="K4302" s="3" t="str">
        <f>_xlfn.XLOOKUP(Table29[[#This Row],[order_id]],orders!A:A,orders!E:E)</f>
        <v>UPI</v>
      </c>
      <c r="L4302" s="3" t="str">
        <f>_xlfn.XLOOKUP(Table29[[#This Row],[customer id]],customers!A:A,customers!C:C)</f>
        <v>New</v>
      </c>
    </row>
    <row r="4303" spans="1:12" x14ac:dyDescent="0.35">
      <c r="A4303" s="3">
        <v>3210260715</v>
      </c>
      <c r="B4303">
        <v>63769</v>
      </c>
      <c r="C4303">
        <v>1</v>
      </c>
      <c r="D4303" s="2">
        <v>878.07</v>
      </c>
      <c r="E4303" s="2">
        <f>Table29[[#This Row],[quantity]]*Table29[[#This Row],[unit_price]]</f>
        <v>878.07</v>
      </c>
      <c r="F4303" t="str">
        <f>_xlfn.XLOOKUP(Table29[[#This Row],[product_id]],products!A:A,products!B:B)</f>
        <v>Lotion</v>
      </c>
      <c r="G4303" t="str">
        <f>_xlfn.XLOOKUP(B:B,products!A:A,products!C:C)</f>
        <v>Personal Care</v>
      </c>
      <c r="H4303" t="str">
        <f>_xlfn.XLOOKUP(Table29[[#This Row],[product_id]],products!A:A,products!D:D)</f>
        <v>Dalal-Shan</v>
      </c>
      <c r="I4303" s="1">
        <f>_xlfn.XLOOKUP(Table29[[#This Row],[order_id]],orders!A:A,orders!C:C)</f>
        <v>45022.628472222219</v>
      </c>
      <c r="J4303" s="3">
        <f>_xlfn.XLOOKUP(Table29[[#This Row],[order_id]],orders!A:A,orders!B:B)</f>
        <v>68939350</v>
      </c>
      <c r="K4303" s="3" t="str">
        <f>_xlfn.XLOOKUP(Table29[[#This Row],[order_id]],orders!A:A,orders!E:E)</f>
        <v>Card</v>
      </c>
      <c r="L4303" s="3" t="str">
        <f>_xlfn.XLOOKUP(Table29[[#This Row],[customer id]],customers!A:A,customers!C:C)</f>
        <v>Premium</v>
      </c>
    </row>
    <row r="4304" spans="1:12" x14ac:dyDescent="0.35">
      <c r="A4304" s="3">
        <v>6657245289</v>
      </c>
      <c r="B4304">
        <v>679284</v>
      </c>
      <c r="C4304">
        <v>1</v>
      </c>
      <c r="D4304" s="2">
        <v>877.89</v>
      </c>
      <c r="E4304" s="2">
        <f>Table29[[#This Row],[quantity]]*Table29[[#This Row],[unit_price]]</f>
        <v>877.89</v>
      </c>
      <c r="F4304" t="str">
        <f>_xlfn.XLOOKUP(Table29[[#This Row],[product_id]],products!A:A,products!B:B)</f>
        <v>Cough Syrup</v>
      </c>
      <c r="G4304" t="str">
        <f>_xlfn.XLOOKUP(B:B,products!A:A,products!C:C)</f>
        <v>Pharmacy</v>
      </c>
      <c r="H4304" t="str">
        <f>_xlfn.XLOOKUP(Table29[[#This Row],[product_id]],products!A:A,products!D:D)</f>
        <v>Pant LLC</v>
      </c>
      <c r="I4304" s="1">
        <f>_xlfn.XLOOKUP(Table29[[#This Row],[order_id]],orders!A:A,orders!C:C)</f>
        <v>45432.07916666667</v>
      </c>
      <c r="J4304" s="3">
        <f>_xlfn.XLOOKUP(Table29[[#This Row],[order_id]],orders!A:A,orders!B:B)</f>
        <v>820740</v>
      </c>
      <c r="K4304" s="3" t="str">
        <f>_xlfn.XLOOKUP(Table29[[#This Row],[order_id]],orders!A:A,orders!E:E)</f>
        <v>Card</v>
      </c>
      <c r="L4304" s="3" t="str">
        <f>_xlfn.XLOOKUP(Table29[[#This Row],[customer id]],customers!A:A,customers!C:C)</f>
        <v>Premium</v>
      </c>
    </row>
    <row r="4305" spans="1:12" x14ac:dyDescent="0.35">
      <c r="A4305" s="3">
        <v>7854526965</v>
      </c>
      <c r="B4305">
        <v>658389</v>
      </c>
      <c r="C4305">
        <v>2</v>
      </c>
      <c r="D4305" s="2">
        <v>152.55000000000001</v>
      </c>
      <c r="E4305" s="2">
        <f>Table29[[#This Row],[quantity]]*Table29[[#This Row],[unit_price]]</f>
        <v>305.10000000000002</v>
      </c>
      <c r="F4305" t="str">
        <f>_xlfn.XLOOKUP(Table29[[#This Row],[product_id]],products!A:A,products!B:B)</f>
        <v>Popcorn</v>
      </c>
      <c r="G4305" t="str">
        <f>_xlfn.XLOOKUP(B:B,products!A:A,products!C:C)</f>
        <v>Snacks &amp; Munchies</v>
      </c>
      <c r="H4305" t="str">
        <f>_xlfn.XLOOKUP(Table29[[#This Row],[product_id]],products!A:A,products!D:D)</f>
        <v>Chanda, Som and Vohra</v>
      </c>
      <c r="I4305" s="1">
        <f>_xlfn.XLOOKUP(Table29[[#This Row],[order_id]],orders!A:A,orders!C:C)</f>
        <v>45156.324305555558</v>
      </c>
      <c r="J4305" s="3">
        <f>_xlfn.XLOOKUP(Table29[[#This Row],[order_id]],orders!A:A,orders!B:B)</f>
        <v>48228547</v>
      </c>
      <c r="K4305" s="3" t="str">
        <f>_xlfn.XLOOKUP(Table29[[#This Row],[order_id]],orders!A:A,orders!E:E)</f>
        <v>Cash</v>
      </c>
      <c r="L4305" s="3" t="str">
        <f>_xlfn.XLOOKUP(Table29[[#This Row],[customer id]],customers!A:A,customers!C:C)</f>
        <v>Inactive</v>
      </c>
    </row>
    <row r="4306" spans="1:12" x14ac:dyDescent="0.35">
      <c r="A4306" s="3">
        <v>2770948451</v>
      </c>
      <c r="B4306">
        <v>107548</v>
      </c>
      <c r="C4306">
        <v>1</v>
      </c>
      <c r="D4306" s="2">
        <v>891.6</v>
      </c>
      <c r="E4306" s="2">
        <f>Table29[[#This Row],[quantity]]*Table29[[#This Row],[unit_price]]</f>
        <v>891.6</v>
      </c>
      <c r="F4306" t="str">
        <f>_xlfn.XLOOKUP(Table29[[#This Row],[product_id]],products!A:A,products!B:B)</f>
        <v>Cola</v>
      </c>
      <c r="G4306" t="str">
        <f>_xlfn.XLOOKUP(B:B,products!A:A,products!C:C)</f>
        <v>Cold Drinks &amp; Juices</v>
      </c>
      <c r="H4306" t="str">
        <f>_xlfn.XLOOKUP(Table29[[#This Row],[product_id]],products!A:A,products!D:D)</f>
        <v>Bhandari, Bhasin and Palan</v>
      </c>
      <c r="I4306" s="1">
        <f>_xlfn.XLOOKUP(Table29[[#This Row],[order_id]],orders!A:A,orders!C:C)</f>
        <v>45043.322222222225</v>
      </c>
      <c r="J4306" s="3">
        <f>_xlfn.XLOOKUP(Table29[[#This Row],[order_id]],orders!A:A,orders!B:B)</f>
        <v>22077605</v>
      </c>
      <c r="K4306" s="3" t="str">
        <f>_xlfn.XLOOKUP(Table29[[#This Row],[order_id]],orders!A:A,orders!E:E)</f>
        <v>Wallet</v>
      </c>
      <c r="L4306" s="3" t="str">
        <f>_xlfn.XLOOKUP(Table29[[#This Row],[customer id]],customers!A:A,customers!C:C)</f>
        <v>Inactive</v>
      </c>
    </row>
    <row r="4307" spans="1:12" x14ac:dyDescent="0.35">
      <c r="A4307" s="3">
        <v>624070426</v>
      </c>
      <c r="B4307">
        <v>951463</v>
      </c>
      <c r="C4307">
        <v>1</v>
      </c>
      <c r="D4307" s="2">
        <v>787.4</v>
      </c>
      <c r="E4307" s="2">
        <f>Table29[[#This Row],[quantity]]*Table29[[#This Row],[unit_price]]</f>
        <v>787.4</v>
      </c>
      <c r="F4307" t="str">
        <f>_xlfn.XLOOKUP(Table29[[#This Row],[product_id]],products!A:A,products!B:B)</f>
        <v>Pet Treats</v>
      </c>
      <c r="G4307" t="str">
        <f>_xlfn.XLOOKUP(B:B,products!A:A,products!C:C)</f>
        <v>Pet Care</v>
      </c>
      <c r="H4307" t="str">
        <f>_xlfn.XLOOKUP(Table29[[#This Row],[product_id]],products!A:A,products!D:D)</f>
        <v>Balakrishnan-Kaur</v>
      </c>
      <c r="I4307" s="1">
        <f>_xlfn.XLOOKUP(Table29[[#This Row],[order_id]],orders!A:A,orders!C:C)</f>
        <v>45206.699305555558</v>
      </c>
      <c r="J4307" s="3">
        <f>_xlfn.XLOOKUP(Table29[[#This Row],[order_id]],orders!A:A,orders!B:B)</f>
        <v>41640262</v>
      </c>
      <c r="K4307" s="3" t="str">
        <f>_xlfn.XLOOKUP(Table29[[#This Row],[order_id]],orders!A:A,orders!E:E)</f>
        <v>Cash</v>
      </c>
      <c r="L4307" s="3" t="str">
        <f>_xlfn.XLOOKUP(Table29[[#This Row],[customer id]],customers!A:A,customers!C:C)</f>
        <v>Inactive</v>
      </c>
    </row>
    <row r="4308" spans="1:12" x14ac:dyDescent="0.35">
      <c r="A4308" s="3">
        <v>891583492</v>
      </c>
      <c r="B4308">
        <v>492958</v>
      </c>
      <c r="C4308">
        <v>2</v>
      </c>
      <c r="D4308" s="2">
        <v>84.2</v>
      </c>
      <c r="E4308" s="2">
        <f>Table29[[#This Row],[quantity]]*Table29[[#This Row],[unit_price]]</f>
        <v>168.4</v>
      </c>
      <c r="F4308" t="str">
        <f>_xlfn.XLOOKUP(Table29[[#This Row],[product_id]],products!A:A,products!B:B)</f>
        <v>Lotion</v>
      </c>
      <c r="G4308" t="str">
        <f>_xlfn.XLOOKUP(B:B,products!A:A,products!C:C)</f>
        <v>Personal Care</v>
      </c>
      <c r="H4308" t="str">
        <f>_xlfn.XLOOKUP(Table29[[#This Row],[product_id]],products!A:A,products!D:D)</f>
        <v>Acharya PLC</v>
      </c>
      <c r="I4308" s="1">
        <f>_xlfn.XLOOKUP(Table29[[#This Row],[order_id]],orders!A:A,orders!C:C)</f>
        <v>45389.200694444444</v>
      </c>
      <c r="J4308" s="3">
        <f>_xlfn.XLOOKUP(Table29[[#This Row],[order_id]],orders!A:A,orders!B:B)</f>
        <v>13651980</v>
      </c>
      <c r="K4308" s="3" t="str">
        <f>_xlfn.XLOOKUP(Table29[[#This Row],[order_id]],orders!A:A,orders!E:E)</f>
        <v>Card</v>
      </c>
      <c r="L4308" s="3" t="str">
        <f>_xlfn.XLOOKUP(Table29[[#This Row],[customer id]],customers!A:A,customers!C:C)</f>
        <v>Inactive</v>
      </c>
    </row>
    <row r="4309" spans="1:12" x14ac:dyDescent="0.35">
      <c r="A4309" s="3">
        <v>5811206654</v>
      </c>
      <c r="B4309">
        <v>818990</v>
      </c>
      <c r="C4309">
        <v>2</v>
      </c>
      <c r="D4309" s="2">
        <v>163.55000000000001</v>
      </c>
      <c r="E4309" s="2">
        <f>Table29[[#This Row],[quantity]]*Table29[[#This Row],[unit_price]]</f>
        <v>327.10000000000002</v>
      </c>
      <c r="F4309" t="str">
        <f>_xlfn.XLOOKUP(Table29[[#This Row],[product_id]],products!A:A,products!B:B)</f>
        <v>Tomatoes</v>
      </c>
      <c r="G4309" t="str">
        <f>_xlfn.XLOOKUP(B:B,products!A:A,products!C:C)</f>
        <v>Fruits &amp; Vegetables</v>
      </c>
      <c r="H4309" t="str">
        <f>_xlfn.XLOOKUP(Table29[[#This Row],[product_id]],products!A:A,products!D:D)</f>
        <v>Dugar Group</v>
      </c>
      <c r="I4309" s="1">
        <f>_xlfn.XLOOKUP(Table29[[#This Row],[order_id]],orders!A:A,orders!C:C)</f>
        <v>45063.220138888886</v>
      </c>
      <c r="J4309" s="3">
        <f>_xlfn.XLOOKUP(Table29[[#This Row],[order_id]],orders!A:A,orders!B:B)</f>
        <v>70391758</v>
      </c>
      <c r="K4309" s="3" t="str">
        <f>_xlfn.XLOOKUP(Table29[[#This Row],[order_id]],orders!A:A,orders!E:E)</f>
        <v>Cash</v>
      </c>
      <c r="L4309" s="3" t="str">
        <f>_xlfn.XLOOKUP(Table29[[#This Row],[customer id]],customers!A:A,customers!C:C)</f>
        <v>Premium</v>
      </c>
    </row>
    <row r="4310" spans="1:12" x14ac:dyDescent="0.35">
      <c r="A4310" s="3">
        <v>809894905</v>
      </c>
      <c r="B4310">
        <v>537274</v>
      </c>
      <c r="C4310">
        <v>2</v>
      </c>
      <c r="D4310" s="2">
        <v>702.71</v>
      </c>
      <c r="E4310" s="2">
        <f>Table29[[#This Row],[quantity]]*Table29[[#This Row],[unit_price]]</f>
        <v>1405.42</v>
      </c>
      <c r="F4310" t="str">
        <f>_xlfn.XLOOKUP(Table29[[#This Row],[product_id]],products!A:A,products!B:B)</f>
        <v>Pet Treats</v>
      </c>
      <c r="G4310" t="str">
        <f>_xlfn.XLOOKUP(B:B,products!A:A,products!C:C)</f>
        <v>Pet Care</v>
      </c>
      <c r="H4310" t="str">
        <f>_xlfn.XLOOKUP(Table29[[#This Row],[product_id]],products!A:A,products!D:D)</f>
        <v>Lal-Chauhan</v>
      </c>
      <c r="I4310" s="1">
        <f>_xlfn.XLOOKUP(Table29[[#This Row],[order_id]],orders!A:A,orders!C:C)</f>
        <v>45288.692361111112</v>
      </c>
      <c r="J4310" s="3">
        <f>_xlfn.XLOOKUP(Table29[[#This Row],[order_id]],orders!A:A,orders!B:B)</f>
        <v>82374625</v>
      </c>
      <c r="K4310" s="3" t="str">
        <f>_xlfn.XLOOKUP(Table29[[#This Row],[order_id]],orders!A:A,orders!E:E)</f>
        <v>Card</v>
      </c>
      <c r="L4310" s="3" t="str">
        <f>_xlfn.XLOOKUP(Table29[[#This Row],[customer id]],customers!A:A,customers!C:C)</f>
        <v>New</v>
      </c>
    </row>
    <row r="4311" spans="1:12" x14ac:dyDescent="0.35">
      <c r="A4311" s="3">
        <v>8209000496</v>
      </c>
      <c r="B4311">
        <v>661577</v>
      </c>
      <c r="C4311">
        <v>1</v>
      </c>
      <c r="D4311" s="2">
        <v>720.95</v>
      </c>
      <c r="E4311" s="2">
        <f>Table29[[#This Row],[quantity]]*Table29[[#This Row],[unit_price]]</f>
        <v>720.95</v>
      </c>
      <c r="F4311" t="str">
        <f>_xlfn.XLOOKUP(Table29[[#This Row],[product_id]],products!A:A,products!B:B)</f>
        <v>Cat Food</v>
      </c>
      <c r="G4311" t="str">
        <f>_xlfn.XLOOKUP(B:B,products!A:A,products!C:C)</f>
        <v>Pet Care</v>
      </c>
      <c r="H4311" t="str">
        <f>_xlfn.XLOOKUP(Table29[[#This Row],[product_id]],products!A:A,products!D:D)</f>
        <v>Majumdar PLC</v>
      </c>
      <c r="I4311" s="1">
        <f>_xlfn.XLOOKUP(Table29[[#This Row],[order_id]],orders!A:A,orders!C:C)</f>
        <v>45013.82916666667</v>
      </c>
      <c r="J4311" s="3">
        <f>_xlfn.XLOOKUP(Table29[[#This Row],[order_id]],orders!A:A,orders!B:B)</f>
        <v>63948546</v>
      </c>
      <c r="K4311" s="3" t="str">
        <f>_xlfn.XLOOKUP(Table29[[#This Row],[order_id]],orders!A:A,orders!E:E)</f>
        <v>UPI</v>
      </c>
      <c r="L4311" s="3" t="str">
        <f>_xlfn.XLOOKUP(Table29[[#This Row],[customer id]],customers!A:A,customers!C:C)</f>
        <v>Regular</v>
      </c>
    </row>
    <row r="4312" spans="1:12" x14ac:dyDescent="0.35">
      <c r="A4312" s="3">
        <v>4901288364</v>
      </c>
      <c r="B4312">
        <v>970529</v>
      </c>
      <c r="C4312">
        <v>3</v>
      </c>
      <c r="D4312" s="2">
        <v>827.44</v>
      </c>
      <c r="E4312" s="2">
        <f>Table29[[#This Row],[quantity]]*Table29[[#This Row],[unit_price]]</f>
        <v>2482.3200000000002</v>
      </c>
      <c r="F4312" t="str">
        <f>_xlfn.XLOOKUP(Table29[[#This Row],[product_id]],products!A:A,products!B:B)</f>
        <v>Diapers</v>
      </c>
      <c r="G4312" t="str">
        <f>_xlfn.XLOOKUP(B:B,products!A:A,products!C:C)</f>
        <v>Baby Care</v>
      </c>
      <c r="H4312" t="str">
        <f>_xlfn.XLOOKUP(Table29[[#This Row],[product_id]],products!A:A,products!D:D)</f>
        <v>Kurian, Patla and Sanghvi</v>
      </c>
      <c r="I4312" s="1">
        <f>_xlfn.XLOOKUP(Table29[[#This Row],[order_id]],orders!A:A,orders!C:C)</f>
        <v>45138.92291666667</v>
      </c>
      <c r="J4312" s="3">
        <f>_xlfn.XLOOKUP(Table29[[#This Row],[order_id]],orders!A:A,orders!B:B)</f>
        <v>44723662</v>
      </c>
      <c r="K4312" s="3" t="str">
        <f>_xlfn.XLOOKUP(Table29[[#This Row],[order_id]],orders!A:A,orders!E:E)</f>
        <v>Wallet</v>
      </c>
      <c r="L4312" s="3" t="str">
        <f>_xlfn.XLOOKUP(Table29[[#This Row],[customer id]],customers!A:A,customers!C:C)</f>
        <v>Regular</v>
      </c>
    </row>
    <row r="4313" spans="1:12" x14ac:dyDescent="0.35">
      <c r="A4313" s="3">
        <v>5890338566</v>
      </c>
      <c r="B4313">
        <v>690565</v>
      </c>
      <c r="C4313">
        <v>2</v>
      </c>
      <c r="D4313" s="2">
        <v>951.27</v>
      </c>
      <c r="E4313" s="2">
        <f>Table29[[#This Row],[quantity]]*Table29[[#This Row],[unit_price]]</f>
        <v>1902.54</v>
      </c>
      <c r="F4313" t="str">
        <f>_xlfn.XLOOKUP(Table29[[#This Row],[product_id]],products!A:A,products!B:B)</f>
        <v>Cookies</v>
      </c>
      <c r="G4313" t="str">
        <f>_xlfn.XLOOKUP(B:B,products!A:A,products!C:C)</f>
        <v>Snacks &amp; Munchies</v>
      </c>
      <c r="H4313" t="str">
        <f>_xlfn.XLOOKUP(Table29[[#This Row],[product_id]],products!A:A,products!D:D)</f>
        <v>Roy, Seth and Patla</v>
      </c>
      <c r="I4313" s="1">
        <f>_xlfn.XLOOKUP(Table29[[#This Row],[order_id]],orders!A:A,orders!C:C)</f>
        <v>45045.121527777781</v>
      </c>
      <c r="J4313" s="3">
        <f>_xlfn.XLOOKUP(Table29[[#This Row],[order_id]],orders!A:A,orders!B:B)</f>
        <v>81337068</v>
      </c>
      <c r="K4313" s="3" t="str">
        <f>_xlfn.XLOOKUP(Table29[[#This Row],[order_id]],orders!A:A,orders!E:E)</f>
        <v>Cash</v>
      </c>
      <c r="L4313" s="3" t="str">
        <f>_xlfn.XLOOKUP(Table29[[#This Row],[customer id]],customers!A:A,customers!C:C)</f>
        <v>Regular</v>
      </c>
    </row>
    <row r="4314" spans="1:12" x14ac:dyDescent="0.35">
      <c r="A4314" s="3">
        <v>2745295248</v>
      </c>
      <c r="B4314">
        <v>760828</v>
      </c>
      <c r="C4314">
        <v>1</v>
      </c>
      <c r="D4314" s="2">
        <v>563.45000000000005</v>
      </c>
      <c r="E4314" s="2">
        <f>Table29[[#This Row],[quantity]]*Table29[[#This Row],[unit_price]]</f>
        <v>563.45000000000005</v>
      </c>
      <c r="F4314" t="str">
        <f>_xlfn.XLOOKUP(Table29[[#This Row],[product_id]],products!A:A,products!B:B)</f>
        <v>Pet Treats</v>
      </c>
      <c r="G4314" t="str">
        <f>_xlfn.XLOOKUP(B:B,products!A:A,products!C:C)</f>
        <v>Pet Care</v>
      </c>
      <c r="H4314" t="str">
        <f>_xlfn.XLOOKUP(Table29[[#This Row],[product_id]],products!A:A,products!D:D)</f>
        <v>Khurana, Khosla and Yohannan</v>
      </c>
      <c r="I4314" s="1">
        <f>_xlfn.XLOOKUP(Table29[[#This Row],[order_id]],orders!A:A,orders!C:C)</f>
        <v>45440.888194444444</v>
      </c>
      <c r="J4314" s="3">
        <f>_xlfn.XLOOKUP(Table29[[#This Row],[order_id]],orders!A:A,orders!B:B)</f>
        <v>40643232</v>
      </c>
      <c r="K4314" s="3" t="str">
        <f>_xlfn.XLOOKUP(Table29[[#This Row],[order_id]],orders!A:A,orders!E:E)</f>
        <v>Wallet</v>
      </c>
      <c r="L4314" s="3" t="str">
        <f>_xlfn.XLOOKUP(Table29[[#This Row],[customer id]],customers!A:A,customers!C:C)</f>
        <v>Regular</v>
      </c>
    </row>
    <row r="4315" spans="1:12" x14ac:dyDescent="0.35">
      <c r="A4315" s="3">
        <v>5708700204</v>
      </c>
      <c r="B4315">
        <v>274207</v>
      </c>
      <c r="C4315">
        <v>2</v>
      </c>
      <c r="D4315" s="2">
        <v>328.51</v>
      </c>
      <c r="E4315" s="2">
        <f>Table29[[#This Row],[quantity]]*Table29[[#This Row],[unit_price]]</f>
        <v>657.02</v>
      </c>
      <c r="F4315" t="str">
        <f>_xlfn.XLOOKUP(Table29[[#This Row],[product_id]],products!A:A,products!B:B)</f>
        <v>Cough Syrup</v>
      </c>
      <c r="G4315" t="str">
        <f>_xlfn.XLOOKUP(B:B,products!A:A,products!C:C)</f>
        <v>Pharmacy</v>
      </c>
      <c r="H4315" t="str">
        <f>_xlfn.XLOOKUP(Table29[[#This Row],[product_id]],products!A:A,products!D:D)</f>
        <v>Savant, Batta and Mander</v>
      </c>
      <c r="I4315" s="1">
        <f>_xlfn.XLOOKUP(Table29[[#This Row],[order_id]],orders!A:A,orders!C:C)</f>
        <v>45051.741666666669</v>
      </c>
      <c r="J4315" s="3">
        <f>_xlfn.XLOOKUP(Table29[[#This Row],[order_id]],orders!A:A,orders!B:B)</f>
        <v>40387944</v>
      </c>
      <c r="K4315" s="3" t="str">
        <f>_xlfn.XLOOKUP(Table29[[#This Row],[order_id]],orders!A:A,orders!E:E)</f>
        <v>UPI</v>
      </c>
      <c r="L4315" s="3" t="str">
        <f>_xlfn.XLOOKUP(Table29[[#This Row],[customer id]],customers!A:A,customers!C:C)</f>
        <v>Regular</v>
      </c>
    </row>
    <row r="4316" spans="1:12" x14ac:dyDescent="0.35">
      <c r="A4316" s="3">
        <v>8643851643</v>
      </c>
      <c r="B4316">
        <v>799952</v>
      </c>
      <c r="C4316">
        <v>2</v>
      </c>
      <c r="D4316" s="2">
        <v>922.64</v>
      </c>
      <c r="E4316" s="2">
        <f>Table29[[#This Row],[quantity]]*Table29[[#This Row],[unit_price]]</f>
        <v>1845.28</v>
      </c>
      <c r="F4316" t="str">
        <f>_xlfn.XLOOKUP(Table29[[#This Row],[product_id]],products!A:A,products!B:B)</f>
        <v>Cheese</v>
      </c>
      <c r="G4316" t="str">
        <f>_xlfn.XLOOKUP(B:B,products!A:A,products!C:C)</f>
        <v>Dairy &amp; Breakfast</v>
      </c>
      <c r="H4316" t="str">
        <f>_xlfn.XLOOKUP(Table29[[#This Row],[product_id]],products!A:A,products!D:D)</f>
        <v>Padmanabhan-Virk</v>
      </c>
      <c r="I4316" s="1">
        <f>_xlfn.XLOOKUP(Table29[[#This Row],[order_id]],orders!A:A,orders!C:C)</f>
        <v>45037.063194444447</v>
      </c>
      <c r="J4316" s="3">
        <f>_xlfn.XLOOKUP(Table29[[#This Row],[order_id]],orders!A:A,orders!B:B)</f>
        <v>57360162</v>
      </c>
      <c r="K4316" s="3" t="str">
        <f>_xlfn.XLOOKUP(Table29[[#This Row],[order_id]],orders!A:A,orders!E:E)</f>
        <v>Cash</v>
      </c>
      <c r="L4316" s="3" t="str">
        <f>_xlfn.XLOOKUP(Table29[[#This Row],[customer id]],customers!A:A,customers!C:C)</f>
        <v>Regular</v>
      </c>
    </row>
    <row r="4317" spans="1:12" x14ac:dyDescent="0.35">
      <c r="A4317" s="3">
        <v>4525287277</v>
      </c>
      <c r="B4317">
        <v>305754</v>
      </c>
      <c r="C4317">
        <v>1</v>
      </c>
      <c r="D4317" s="2">
        <v>979.99</v>
      </c>
      <c r="E4317" s="2">
        <f>Table29[[#This Row],[quantity]]*Table29[[#This Row],[unit_price]]</f>
        <v>979.99</v>
      </c>
      <c r="F4317" t="str">
        <f>_xlfn.XLOOKUP(Table29[[#This Row],[product_id]],products!A:A,products!B:B)</f>
        <v>Frozen Vegetables</v>
      </c>
      <c r="G4317" t="str">
        <f>_xlfn.XLOOKUP(B:B,products!A:A,products!C:C)</f>
        <v>Instant &amp; Frozen Food</v>
      </c>
      <c r="H4317" t="str">
        <f>_xlfn.XLOOKUP(Table29[[#This Row],[product_id]],products!A:A,products!D:D)</f>
        <v>Mammen-Hegde</v>
      </c>
      <c r="I4317" s="1">
        <f>_xlfn.XLOOKUP(Table29[[#This Row],[order_id]],orders!A:A,orders!C:C)</f>
        <v>45106.005555555559</v>
      </c>
      <c r="J4317" s="3">
        <f>_xlfn.XLOOKUP(Table29[[#This Row],[order_id]],orders!A:A,orders!B:B)</f>
        <v>74174956</v>
      </c>
      <c r="K4317" s="3" t="str">
        <f>_xlfn.XLOOKUP(Table29[[#This Row],[order_id]],orders!A:A,orders!E:E)</f>
        <v>Wallet</v>
      </c>
      <c r="L4317" s="3" t="str">
        <f>_xlfn.XLOOKUP(Table29[[#This Row],[customer id]],customers!A:A,customers!C:C)</f>
        <v>Regular</v>
      </c>
    </row>
    <row r="4318" spans="1:12" x14ac:dyDescent="0.35">
      <c r="A4318" s="3">
        <v>6154459753</v>
      </c>
      <c r="B4318">
        <v>949818</v>
      </c>
      <c r="C4318">
        <v>3</v>
      </c>
      <c r="D4318" s="2">
        <v>483.05</v>
      </c>
      <c r="E4318" s="2">
        <f>Table29[[#This Row],[quantity]]*Table29[[#This Row],[unit_price]]</f>
        <v>1449.15</v>
      </c>
      <c r="F4318" t="str">
        <f>_xlfn.XLOOKUP(Table29[[#This Row],[product_id]],products!A:A,products!B:B)</f>
        <v>Biscuits</v>
      </c>
      <c r="G4318" t="str">
        <f>_xlfn.XLOOKUP(B:B,products!A:A,products!C:C)</f>
        <v>Snacks &amp; Munchies</v>
      </c>
      <c r="H4318" t="str">
        <f>_xlfn.XLOOKUP(Table29[[#This Row],[product_id]],products!A:A,products!D:D)</f>
        <v>Yohannan Inc</v>
      </c>
      <c r="I4318" s="1">
        <f>_xlfn.XLOOKUP(Table29[[#This Row],[order_id]],orders!A:A,orders!C:C)</f>
        <v>45455.384027777778</v>
      </c>
      <c r="J4318" s="3">
        <f>_xlfn.XLOOKUP(Table29[[#This Row],[order_id]],orders!A:A,orders!B:B)</f>
        <v>82179338</v>
      </c>
      <c r="K4318" s="3" t="str">
        <f>_xlfn.XLOOKUP(Table29[[#This Row],[order_id]],orders!A:A,orders!E:E)</f>
        <v>Cash</v>
      </c>
      <c r="L4318" s="3" t="str">
        <f>_xlfn.XLOOKUP(Table29[[#This Row],[customer id]],customers!A:A,customers!C:C)</f>
        <v>New</v>
      </c>
    </row>
    <row r="4319" spans="1:12" x14ac:dyDescent="0.35">
      <c r="A4319" s="3">
        <v>2587790388</v>
      </c>
      <c r="B4319">
        <v>11422</v>
      </c>
      <c r="C4319">
        <v>3</v>
      </c>
      <c r="D4319" s="2">
        <v>127.16</v>
      </c>
      <c r="E4319" s="2">
        <f>Table29[[#This Row],[quantity]]*Table29[[#This Row],[unit_price]]</f>
        <v>381.48</v>
      </c>
      <c r="F4319" t="str">
        <f>_xlfn.XLOOKUP(Table29[[#This Row],[product_id]],products!A:A,products!B:B)</f>
        <v>Potatoes</v>
      </c>
      <c r="G4319" t="str">
        <f>_xlfn.XLOOKUP(B:B,products!A:A,products!C:C)</f>
        <v>Fruits &amp; Vegetables</v>
      </c>
      <c r="H4319" t="str">
        <f>_xlfn.XLOOKUP(Table29[[#This Row],[product_id]],products!A:A,products!D:D)</f>
        <v>Ramaswamy-Tata</v>
      </c>
      <c r="I4319" s="1">
        <f>_xlfn.XLOOKUP(Table29[[#This Row],[order_id]],orders!A:A,orders!C:C)</f>
        <v>45452.750694444447</v>
      </c>
      <c r="J4319" s="3">
        <f>_xlfn.XLOOKUP(Table29[[#This Row],[order_id]],orders!A:A,orders!B:B)</f>
        <v>45586151</v>
      </c>
      <c r="K4319" s="3" t="str">
        <f>_xlfn.XLOOKUP(Table29[[#This Row],[order_id]],orders!A:A,orders!E:E)</f>
        <v>Cash</v>
      </c>
      <c r="L4319" s="3" t="str">
        <f>_xlfn.XLOOKUP(Table29[[#This Row],[customer id]],customers!A:A,customers!C:C)</f>
        <v>Regular</v>
      </c>
    </row>
    <row r="4320" spans="1:12" x14ac:dyDescent="0.35">
      <c r="A4320" s="3">
        <v>2665891587</v>
      </c>
      <c r="B4320">
        <v>767398</v>
      </c>
      <c r="C4320">
        <v>2</v>
      </c>
      <c r="D4320" s="2">
        <v>22.14</v>
      </c>
      <c r="E4320" s="2">
        <f>Table29[[#This Row],[quantity]]*Table29[[#This Row],[unit_price]]</f>
        <v>44.28</v>
      </c>
      <c r="F4320" t="str">
        <f>_xlfn.XLOOKUP(Table29[[#This Row],[product_id]],products!A:A,products!B:B)</f>
        <v>Dish Soap</v>
      </c>
      <c r="G4320" t="str">
        <f>_xlfn.XLOOKUP(B:B,products!A:A,products!C:C)</f>
        <v>Household Care</v>
      </c>
      <c r="H4320" t="str">
        <f>_xlfn.XLOOKUP(Table29[[#This Row],[product_id]],products!A:A,products!D:D)</f>
        <v>Arya, Sundaram and Pingle</v>
      </c>
      <c r="I4320" s="1">
        <f>_xlfn.XLOOKUP(Table29[[#This Row],[order_id]],orders!A:A,orders!C:C)</f>
        <v>45369.661805555559</v>
      </c>
      <c r="J4320" s="3">
        <f>_xlfn.XLOOKUP(Table29[[#This Row],[order_id]],orders!A:A,orders!B:B)</f>
        <v>86636273</v>
      </c>
      <c r="K4320" s="3" t="str">
        <f>_xlfn.XLOOKUP(Table29[[#This Row],[order_id]],orders!A:A,orders!E:E)</f>
        <v>Cash</v>
      </c>
      <c r="L4320" s="3" t="str">
        <f>_xlfn.XLOOKUP(Table29[[#This Row],[customer id]],customers!A:A,customers!C:C)</f>
        <v>Inactive</v>
      </c>
    </row>
    <row r="4321" spans="1:12" x14ac:dyDescent="0.35">
      <c r="A4321" s="3">
        <v>6996561687</v>
      </c>
      <c r="B4321">
        <v>968887</v>
      </c>
      <c r="C4321">
        <v>2</v>
      </c>
      <c r="D4321" s="2">
        <v>40.700000000000003</v>
      </c>
      <c r="E4321" s="2">
        <f>Table29[[#This Row],[quantity]]*Table29[[#This Row],[unit_price]]</f>
        <v>81.400000000000006</v>
      </c>
      <c r="F4321" t="str">
        <f>_xlfn.XLOOKUP(Table29[[#This Row],[product_id]],products!A:A,products!B:B)</f>
        <v>Dish Soap</v>
      </c>
      <c r="G4321" t="str">
        <f>_xlfn.XLOOKUP(B:B,products!A:A,products!C:C)</f>
        <v>Household Care</v>
      </c>
      <c r="H4321" t="str">
        <f>_xlfn.XLOOKUP(Table29[[#This Row],[product_id]],products!A:A,products!D:D)</f>
        <v>Keer-Gill</v>
      </c>
      <c r="I4321" s="1">
        <f>_xlfn.XLOOKUP(Table29[[#This Row],[order_id]],orders!A:A,orders!C:C)</f>
        <v>45472.191666666666</v>
      </c>
      <c r="J4321" s="3">
        <f>_xlfn.XLOOKUP(Table29[[#This Row],[order_id]],orders!A:A,orders!B:B)</f>
        <v>3844290</v>
      </c>
      <c r="K4321" s="3" t="str">
        <f>_xlfn.XLOOKUP(Table29[[#This Row],[order_id]],orders!A:A,orders!E:E)</f>
        <v>Wallet</v>
      </c>
      <c r="L4321" s="3" t="str">
        <f>_xlfn.XLOOKUP(Table29[[#This Row],[customer id]],customers!A:A,customers!C:C)</f>
        <v>Inactive</v>
      </c>
    </row>
    <row r="4322" spans="1:12" x14ac:dyDescent="0.35">
      <c r="A4322" s="3">
        <v>961607638</v>
      </c>
      <c r="B4322">
        <v>954722</v>
      </c>
      <c r="C4322">
        <v>2</v>
      </c>
      <c r="D4322" s="2">
        <v>616.45000000000005</v>
      </c>
      <c r="E4322" s="2">
        <f>Table29[[#This Row],[quantity]]*Table29[[#This Row],[unit_price]]</f>
        <v>1232.9000000000001</v>
      </c>
      <c r="F4322" t="str">
        <f>_xlfn.XLOOKUP(Table29[[#This Row],[product_id]],products!A:A,products!B:B)</f>
        <v>Ice Cream</v>
      </c>
      <c r="G4322" t="str">
        <f>_xlfn.XLOOKUP(B:B,products!A:A,products!C:C)</f>
        <v>Instant &amp; Frozen Food</v>
      </c>
      <c r="H4322" t="str">
        <f>_xlfn.XLOOKUP(Table29[[#This Row],[product_id]],products!A:A,products!D:D)</f>
        <v>Mohan-Virk</v>
      </c>
      <c r="I4322" s="1">
        <f>_xlfn.XLOOKUP(Table29[[#This Row],[order_id]],orders!A:A,orders!C:C)</f>
        <v>45141.986805555556</v>
      </c>
      <c r="J4322" s="3">
        <f>_xlfn.XLOOKUP(Table29[[#This Row],[order_id]],orders!A:A,orders!B:B)</f>
        <v>55170753</v>
      </c>
      <c r="K4322" s="3" t="str">
        <f>_xlfn.XLOOKUP(Table29[[#This Row],[order_id]],orders!A:A,orders!E:E)</f>
        <v>Wallet</v>
      </c>
      <c r="L4322" s="3" t="str">
        <f>_xlfn.XLOOKUP(Table29[[#This Row],[customer id]],customers!A:A,customers!C:C)</f>
        <v>Inactive</v>
      </c>
    </row>
    <row r="4323" spans="1:12" x14ac:dyDescent="0.35">
      <c r="A4323" s="3">
        <v>4385491839</v>
      </c>
      <c r="B4323">
        <v>146840</v>
      </c>
      <c r="C4323">
        <v>3</v>
      </c>
      <c r="D4323" s="2">
        <v>786.85</v>
      </c>
      <c r="E4323" s="2">
        <f>Table29[[#This Row],[quantity]]*Table29[[#This Row],[unit_price]]</f>
        <v>2360.5500000000002</v>
      </c>
      <c r="F4323" t="str">
        <f>_xlfn.XLOOKUP(Table29[[#This Row],[product_id]],products!A:A,products!B:B)</f>
        <v>Bread</v>
      </c>
      <c r="G4323" t="str">
        <f>_xlfn.XLOOKUP(B:B,products!A:A,products!C:C)</f>
        <v>Dairy &amp; Breakfast</v>
      </c>
      <c r="H4323" t="str">
        <f>_xlfn.XLOOKUP(Table29[[#This Row],[product_id]],products!A:A,products!D:D)</f>
        <v>Bains, Deol and Vaidya</v>
      </c>
      <c r="I4323" s="1">
        <f>_xlfn.XLOOKUP(Table29[[#This Row],[order_id]],orders!A:A,orders!C:C)</f>
        <v>45450.850694444445</v>
      </c>
      <c r="J4323" s="3">
        <f>_xlfn.XLOOKUP(Table29[[#This Row],[order_id]],orders!A:A,orders!B:B)</f>
        <v>7228206</v>
      </c>
      <c r="K4323" s="3" t="str">
        <f>_xlfn.XLOOKUP(Table29[[#This Row],[order_id]],orders!A:A,orders!E:E)</f>
        <v>Cash</v>
      </c>
      <c r="L4323" s="3" t="str">
        <f>_xlfn.XLOOKUP(Table29[[#This Row],[customer id]],customers!A:A,customers!C:C)</f>
        <v>New</v>
      </c>
    </row>
    <row r="4324" spans="1:12" x14ac:dyDescent="0.35">
      <c r="A4324" s="3">
        <v>1279200190</v>
      </c>
      <c r="B4324">
        <v>291238</v>
      </c>
      <c r="C4324">
        <v>1</v>
      </c>
      <c r="D4324" s="2">
        <v>746.03</v>
      </c>
      <c r="E4324" s="2">
        <f>Table29[[#This Row],[quantity]]*Table29[[#This Row],[unit_price]]</f>
        <v>746.03</v>
      </c>
      <c r="F4324" t="str">
        <f>_xlfn.XLOOKUP(Table29[[#This Row],[product_id]],products!A:A,products!B:B)</f>
        <v>Chocolates</v>
      </c>
      <c r="G4324" t="str">
        <f>_xlfn.XLOOKUP(B:B,products!A:A,products!C:C)</f>
        <v>Snacks &amp; Munchies</v>
      </c>
      <c r="H4324" t="str">
        <f>_xlfn.XLOOKUP(Table29[[#This Row],[product_id]],products!A:A,products!D:D)</f>
        <v>Sinha, Pau and Chhabra</v>
      </c>
      <c r="I4324" s="1">
        <f>_xlfn.XLOOKUP(Table29[[#This Row],[order_id]],orders!A:A,orders!C:C)</f>
        <v>45483.25</v>
      </c>
      <c r="J4324" s="3">
        <f>_xlfn.XLOOKUP(Table29[[#This Row],[order_id]],orders!A:A,orders!B:B)</f>
        <v>84468124</v>
      </c>
      <c r="K4324" s="3" t="str">
        <f>_xlfn.XLOOKUP(Table29[[#This Row],[order_id]],orders!A:A,orders!E:E)</f>
        <v>Wallet</v>
      </c>
      <c r="L4324" s="3" t="str">
        <f>_xlfn.XLOOKUP(Table29[[#This Row],[customer id]],customers!A:A,customers!C:C)</f>
        <v>Premium</v>
      </c>
    </row>
    <row r="4325" spans="1:12" x14ac:dyDescent="0.35">
      <c r="A4325" s="3">
        <v>9668698616</v>
      </c>
      <c r="B4325">
        <v>962054</v>
      </c>
      <c r="C4325">
        <v>1</v>
      </c>
      <c r="D4325" s="2">
        <v>16.86</v>
      </c>
      <c r="E4325" s="2">
        <f>Table29[[#This Row],[quantity]]*Table29[[#This Row],[unit_price]]</f>
        <v>16.86</v>
      </c>
      <c r="F4325" t="str">
        <f>_xlfn.XLOOKUP(Table29[[#This Row],[product_id]],products!A:A,products!B:B)</f>
        <v>Orange Juice</v>
      </c>
      <c r="G4325" t="str">
        <f>_xlfn.XLOOKUP(B:B,products!A:A,products!C:C)</f>
        <v>Cold Drinks &amp; Juices</v>
      </c>
      <c r="H4325" t="str">
        <f>_xlfn.XLOOKUP(Table29[[#This Row],[product_id]],products!A:A,products!D:D)</f>
        <v>Toor-Nagar</v>
      </c>
      <c r="I4325" s="1">
        <f>_xlfn.XLOOKUP(Table29[[#This Row],[order_id]],orders!A:A,orders!C:C)</f>
        <v>45231.590277777781</v>
      </c>
      <c r="J4325" s="3">
        <f>_xlfn.XLOOKUP(Table29[[#This Row],[order_id]],orders!A:A,orders!B:B)</f>
        <v>76441843</v>
      </c>
      <c r="K4325" s="3" t="str">
        <f>_xlfn.XLOOKUP(Table29[[#This Row],[order_id]],orders!A:A,orders!E:E)</f>
        <v>UPI</v>
      </c>
      <c r="L4325" s="3" t="str">
        <f>_xlfn.XLOOKUP(Table29[[#This Row],[customer id]],customers!A:A,customers!C:C)</f>
        <v>New</v>
      </c>
    </row>
    <row r="4326" spans="1:12" x14ac:dyDescent="0.35">
      <c r="A4326" s="3">
        <v>4813038298</v>
      </c>
      <c r="B4326">
        <v>500739</v>
      </c>
      <c r="C4326">
        <v>3</v>
      </c>
      <c r="D4326" s="2">
        <v>359.98</v>
      </c>
      <c r="E4326" s="2">
        <f>Table29[[#This Row],[quantity]]*Table29[[#This Row],[unit_price]]</f>
        <v>1079.94</v>
      </c>
      <c r="F4326" t="str">
        <f>_xlfn.XLOOKUP(Table29[[#This Row],[product_id]],products!A:A,products!B:B)</f>
        <v>Bread</v>
      </c>
      <c r="G4326" t="str">
        <f>_xlfn.XLOOKUP(B:B,products!A:A,products!C:C)</f>
        <v>Dairy &amp; Breakfast</v>
      </c>
      <c r="H4326" t="str">
        <f>_xlfn.XLOOKUP(Table29[[#This Row],[product_id]],products!A:A,products!D:D)</f>
        <v>Aggarwal Group</v>
      </c>
      <c r="I4326" s="1">
        <f>_xlfn.XLOOKUP(Table29[[#This Row],[order_id]],orders!A:A,orders!C:C)</f>
        <v>45435.560416666667</v>
      </c>
      <c r="J4326" s="3">
        <f>_xlfn.XLOOKUP(Table29[[#This Row],[order_id]],orders!A:A,orders!B:B)</f>
        <v>27304827</v>
      </c>
      <c r="K4326" s="3" t="str">
        <f>_xlfn.XLOOKUP(Table29[[#This Row],[order_id]],orders!A:A,orders!E:E)</f>
        <v>UPI</v>
      </c>
      <c r="L4326" s="3" t="str">
        <f>_xlfn.XLOOKUP(Table29[[#This Row],[customer id]],customers!A:A,customers!C:C)</f>
        <v>Premium</v>
      </c>
    </row>
    <row r="4327" spans="1:12" x14ac:dyDescent="0.35">
      <c r="A4327" s="3">
        <v>2030125421</v>
      </c>
      <c r="B4327">
        <v>222892</v>
      </c>
      <c r="C4327">
        <v>3</v>
      </c>
      <c r="D4327" s="2">
        <v>869.22</v>
      </c>
      <c r="E4327" s="2">
        <f>Table29[[#This Row],[quantity]]*Table29[[#This Row],[unit_price]]</f>
        <v>2607.66</v>
      </c>
      <c r="F4327" t="str">
        <f>_xlfn.XLOOKUP(Table29[[#This Row],[product_id]],products!A:A,products!B:B)</f>
        <v>Tomatoes</v>
      </c>
      <c r="G4327" t="str">
        <f>_xlfn.XLOOKUP(B:B,products!A:A,products!C:C)</f>
        <v>Fruits &amp; Vegetables</v>
      </c>
      <c r="H4327" t="str">
        <f>_xlfn.XLOOKUP(Table29[[#This Row],[product_id]],products!A:A,products!D:D)</f>
        <v>Ramakrishnan-Ghose</v>
      </c>
      <c r="I4327" s="1">
        <f>_xlfn.XLOOKUP(Table29[[#This Row],[order_id]],orders!A:A,orders!C:C)</f>
        <v>45415.618055555555</v>
      </c>
      <c r="J4327" s="3">
        <f>_xlfn.XLOOKUP(Table29[[#This Row],[order_id]],orders!A:A,orders!B:B)</f>
        <v>44477365</v>
      </c>
      <c r="K4327" s="3" t="str">
        <f>_xlfn.XLOOKUP(Table29[[#This Row],[order_id]],orders!A:A,orders!E:E)</f>
        <v>Cash</v>
      </c>
      <c r="L4327" s="3" t="str">
        <f>_xlfn.XLOOKUP(Table29[[#This Row],[customer id]],customers!A:A,customers!C:C)</f>
        <v>Regular</v>
      </c>
    </row>
    <row r="4328" spans="1:12" x14ac:dyDescent="0.35">
      <c r="A4328" s="3">
        <v>6997235339</v>
      </c>
      <c r="B4328">
        <v>820541</v>
      </c>
      <c r="C4328">
        <v>1</v>
      </c>
      <c r="D4328" s="2">
        <v>576.22</v>
      </c>
      <c r="E4328" s="2">
        <f>Table29[[#This Row],[quantity]]*Table29[[#This Row],[unit_price]]</f>
        <v>576.22</v>
      </c>
      <c r="F4328" t="str">
        <f>_xlfn.XLOOKUP(Table29[[#This Row],[product_id]],products!A:A,products!B:B)</f>
        <v>Toilet Cleaner</v>
      </c>
      <c r="G4328" t="str">
        <f>_xlfn.XLOOKUP(B:B,products!A:A,products!C:C)</f>
        <v>Household Care</v>
      </c>
      <c r="H4328" t="str">
        <f>_xlfn.XLOOKUP(Table29[[#This Row],[product_id]],products!A:A,products!D:D)</f>
        <v>Borde, Peri and Upadhyay</v>
      </c>
      <c r="I4328" s="1">
        <f>_xlfn.XLOOKUP(Table29[[#This Row],[order_id]],orders!A:A,orders!C:C)</f>
        <v>45303.371527777781</v>
      </c>
      <c r="J4328" s="3">
        <f>_xlfn.XLOOKUP(Table29[[#This Row],[order_id]],orders!A:A,orders!B:B)</f>
        <v>87669943</v>
      </c>
      <c r="K4328" s="3" t="str">
        <f>_xlfn.XLOOKUP(Table29[[#This Row],[order_id]],orders!A:A,orders!E:E)</f>
        <v>Wallet</v>
      </c>
      <c r="L4328" s="3" t="str">
        <f>_xlfn.XLOOKUP(Table29[[#This Row],[customer id]],customers!A:A,customers!C:C)</f>
        <v>Inactive</v>
      </c>
    </row>
    <row r="4329" spans="1:12" x14ac:dyDescent="0.35">
      <c r="A4329" s="3">
        <v>7438342576</v>
      </c>
      <c r="B4329">
        <v>336847</v>
      </c>
      <c r="C4329">
        <v>2</v>
      </c>
      <c r="D4329" s="2">
        <v>936.98</v>
      </c>
      <c r="E4329" s="2">
        <f>Table29[[#This Row],[quantity]]*Table29[[#This Row],[unit_price]]</f>
        <v>1873.96</v>
      </c>
      <c r="F4329" t="str">
        <f>_xlfn.XLOOKUP(Table29[[#This Row],[product_id]],products!A:A,products!B:B)</f>
        <v>Toilet Cleaner</v>
      </c>
      <c r="G4329" t="str">
        <f>_xlfn.XLOOKUP(B:B,products!A:A,products!C:C)</f>
        <v>Household Care</v>
      </c>
      <c r="H4329" t="str">
        <f>_xlfn.XLOOKUP(Table29[[#This Row],[product_id]],products!A:A,products!D:D)</f>
        <v>Dayal, Mammen and More</v>
      </c>
      <c r="I4329" s="1">
        <f>_xlfn.XLOOKUP(Table29[[#This Row],[order_id]],orders!A:A,orders!C:C)</f>
        <v>45055.915277777778</v>
      </c>
      <c r="J4329" s="3">
        <f>_xlfn.XLOOKUP(Table29[[#This Row],[order_id]],orders!A:A,orders!B:B)</f>
        <v>82585664</v>
      </c>
      <c r="K4329" s="3" t="str">
        <f>_xlfn.XLOOKUP(Table29[[#This Row],[order_id]],orders!A:A,orders!E:E)</f>
        <v>Card</v>
      </c>
      <c r="L4329" s="3" t="str">
        <f>_xlfn.XLOOKUP(Table29[[#This Row],[customer id]],customers!A:A,customers!C:C)</f>
        <v>Regular</v>
      </c>
    </row>
    <row r="4330" spans="1:12" x14ac:dyDescent="0.35">
      <c r="A4330" s="3">
        <v>9958423263</v>
      </c>
      <c r="B4330">
        <v>455755</v>
      </c>
      <c r="C4330">
        <v>2</v>
      </c>
      <c r="D4330" s="2">
        <v>44.09</v>
      </c>
      <c r="E4330" s="2">
        <f>Table29[[#This Row],[quantity]]*Table29[[#This Row],[unit_price]]</f>
        <v>88.18</v>
      </c>
      <c r="F4330" t="str">
        <f>_xlfn.XLOOKUP(Table29[[#This Row],[product_id]],products!A:A,products!B:B)</f>
        <v>Detergent</v>
      </c>
      <c r="G4330" t="str">
        <f>_xlfn.XLOOKUP(B:B,products!A:A,products!C:C)</f>
        <v>Household Care</v>
      </c>
      <c r="H4330" t="str">
        <f>_xlfn.XLOOKUP(Table29[[#This Row],[product_id]],products!A:A,products!D:D)</f>
        <v>Mangal-Sathe</v>
      </c>
      <c r="I4330" s="1">
        <f>_xlfn.XLOOKUP(Table29[[#This Row],[order_id]],orders!A:A,orders!C:C)</f>
        <v>45366.246527777781</v>
      </c>
      <c r="J4330" s="3">
        <f>_xlfn.XLOOKUP(Table29[[#This Row],[order_id]],orders!A:A,orders!B:B)</f>
        <v>47503133</v>
      </c>
      <c r="K4330" s="3" t="str">
        <f>_xlfn.XLOOKUP(Table29[[#This Row],[order_id]],orders!A:A,orders!E:E)</f>
        <v>Card</v>
      </c>
      <c r="L4330" s="3" t="str">
        <f>_xlfn.XLOOKUP(Table29[[#This Row],[customer id]],customers!A:A,customers!C:C)</f>
        <v>Inactive</v>
      </c>
    </row>
    <row r="4331" spans="1:12" x14ac:dyDescent="0.35">
      <c r="A4331" s="3">
        <v>3416693628</v>
      </c>
      <c r="B4331">
        <v>324809</v>
      </c>
      <c r="C4331">
        <v>3</v>
      </c>
      <c r="D4331" s="2">
        <v>608</v>
      </c>
      <c r="E4331" s="2">
        <f>Table29[[#This Row],[quantity]]*Table29[[#This Row],[unit_price]]</f>
        <v>1824</v>
      </c>
      <c r="F4331" t="str">
        <f>_xlfn.XLOOKUP(Table29[[#This Row],[product_id]],products!A:A,products!B:B)</f>
        <v>Bread</v>
      </c>
      <c r="G4331" t="str">
        <f>_xlfn.XLOOKUP(B:B,products!A:A,products!C:C)</f>
        <v>Dairy &amp; Breakfast</v>
      </c>
      <c r="H4331" t="str">
        <f>_xlfn.XLOOKUP(Table29[[#This Row],[product_id]],products!A:A,products!D:D)</f>
        <v>Sidhu PLC</v>
      </c>
      <c r="I4331" s="1">
        <f>_xlfn.XLOOKUP(Table29[[#This Row],[order_id]],orders!A:A,orders!C:C)</f>
        <v>45568.015277777777</v>
      </c>
      <c r="J4331" s="3">
        <f>_xlfn.XLOOKUP(Table29[[#This Row],[order_id]],orders!A:A,orders!B:B)</f>
        <v>52428250</v>
      </c>
      <c r="K4331" s="3" t="str">
        <f>_xlfn.XLOOKUP(Table29[[#This Row],[order_id]],orders!A:A,orders!E:E)</f>
        <v>Card</v>
      </c>
      <c r="L4331" s="3" t="str">
        <f>_xlfn.XLOOKUP(Table29[[#This Row],[customer id]],customers!A:A,customers!C:C)</f>
        <v>New</v>
      </c>
    </row>
    <row r="4332" spans="1:12" x14ac:dyDescent="0.35">
      <c r="A4332" s="3">
        <v>3440579647</v>
      </c>
      <c r="B4332">
        <v>222892</v>
      </c>
      <c r="C4332">
        <v>1</v>
      </c>
      <c r="D4332" s="2">
        <v>869.22</v>
      </c>
      <c r="E4332" s="2">
        <f>Table29[[#This Row],[quantity]]*Table29[[#This Row],[unit_price]]</f>
        <v>869.22</v>
      </c>
      <c r="F4332" t="str">
        <f>_xlfn.XLOOKUP(Table29[[#This Row],[product_id]],products!A:A,products!B:B)</f>
        <v>Tomatoes</v>
      </c>
      <c r="G4332" t="str">
        <f>_xlfn.XLOOKUP(B:B,products!A:A,products!C:C)</f>
        <v>Fruits &amp; Vegetables</v>
      </c>
      <c r="H4332" t="str">
        <f>_xlfn.XLOOKUP(Table29[[#This Row],[product_id]],products!A:A,products!D:D)</f>
        <v>Ramakrishnan-Ghose</v>
      </c>
      <c r="I4332" s="1">
        <f>_xlfn.XLOOKUP(Table29[[#This Row],[order_id]],orders!A:A,orders!C:C)</f>
        <v>45509.644444444442</v>
      </c>
      <c r="J4332" s="3">
        <f>_xlfn.XLOOKUP(Table29[[#This Row],[order_id]],orders!A:A,orders!B:B)</f>
        <v>89950235</v>
      </c>
      <c r="K4332" s="3" t="str">
        <f>_xlfn.XLOOKUP(Table29[[#This Row],[order_id]],orders!A:A,orders!E:E)</f>
        <v>UPI</v>
      </c>
      <c r="L4332" s="3" t="str">
        <f>_xlfn.XLOOKUP(Table29[[#This Row],[customer id]],customers!A:A,customers!C:C)</f>
        <v>Premium</v>
      </c>
    </row>
    <row r="4333" spans="1:12" x14ac:dyDescent="0.35">
      <c r="A4333" s="3">
        <v>5307231496</v>
      </c>
      <c r="B4333">
        <v>799688</v>
      </c>
      <c r="C4333">
        <v>2</v>
      </c>
      <c r="D4333" s="2">
        <v>309.62</v>
      </c>
      <c r="E4333" s="2">
        <f>Table29[[#This Row],[quantity]]*Table29[[#This Row],[unit_price]]</f>
        <v>619.24</v>
      </c>
      <c r="F4333" t="str">
        <f>_xlfn.XLOOKUP(Table29[[#This Row],[product_id]],products!A:A,products!B:B)</f>
        <v>Lotion</v>
      </c>
      <c r="G4333" t="str">
        <f>_xlfn.XLOOKUP(B:B,products!A:A,products!C:C)</f>
        <v>Personal Care</v>
      </c>
      <c r="H4333" t="str">
        <f>_xlfn.XLOOKUP(Table29[[#This Row],[product_id]],products!A:A,products!D:D)</f>
        <v>Arora LLC</v>
      </c>
      <c r="I4333" s="1">
        <f>_xlfn.XLOOKUP(Table29[[#This Row],[order_id]],orders!A:A,orders!C:C)</f>
        <v>45405.261111111111</v>
      </c>
      <c r="J4333" s="3">
        <f>_xlfn.XLOOKUP(Table29[[#This Row],[order_id]],orders!A:A,orders!B:B)</f>
        <v>14330483</v>
      </c>
      <c r="K4333" s="3" t="str">
        <f>_xlfn.XLOOKUP(Table29[[#This Row],[order_id]],orders!A:A,orders!E:E)</f>
        <v>Card</v>
      </c>
      <c r="L4333" s="3" t="str">
        <f>_xlfn.XLOOKUP(Table29[[#This Row],[customer id]],customers!A:A,customers!C:C)</f>
        <v>Premium</v>
      </c>
    </row>
    <row r="4334" spans="1:12" x14ac:dyDescent="0.35">
      <c r="A4334" s="3">
        <v>4779055734</v>
      </c>
      <c r="B4334">
        <v>818522</v>
      </c>
      <c r="C4334">
        <v>3</v>
      </c>
      <c r="D4334" s="2">
        <v>96.09</v>
      </c>
      <c r="E4334" s="2">
        <f>Table29[[#This Row],[quantity]]*Table29[[#This Row],[unit_price]]</f>
        <v>288.27</v>
      </c>
      <c r="F4334" t="str">
        <f>_xlfn.XLOOKUP(Table29[[#This Row],[product_id]],products!A:A,products!B:B)</f>
        <v>Cheese</v>
      </c>
      <c r="G4334" t="str">
        <f>_xlfn.XLOOKUP(B:B,products!A:A,products!C:C)</f>
        <v>Dairy &amp; Breakfast</v>
      </c>
      <c r="H4334" t="str">
        <f>_xlfn.XLOOKUP(Table29[[#This Row],[product_id]],products!A:A,products!D:D)</f>
        <v>Hora-Roy</v>
      </c>
      <c r="I4334" s="1">
        <f>_xlfn.XLOOKUP(Table29[[#This Row],[order_id]],orders!A:A,orders!C:C)</f>
        <v>45107.239583333336</v>
      </c>
      <c r="J4334" s="3">
        <f>_xlfn.XLOOKUP(Table29[[#This Row],[order_id]],orders!A:A,orders!B:B)</f>
        <v>36587003</v>
      </c>
      <c r="K4334" s="3" t="str">
        <f>_xlfn.XLOOKUP(Table29[[#This Row],[order_id]],orders!A:A,orders!E:E)</f>
        <v>UPI</v>
      </c>
      <c r="L4334" s="3" t="str">
        <f>_xlfn.XLOOKUP(Table29[[#This Row],[customer id]],customers!A:A,customers!C:C)</f>
        <v>New</v>
      </c>
    </row>
    <row r="4335" spans="1:12" x14ac:dyDescent="0.35">
      <c r="A4335" s="3">
        <v>3834705841</v>
      </c>
      <c r="B4335">
        <v>432617</v>
      </c>
      <c r="C4335">
        <v>1</v>
      </c>
      <c r="D4335" s="2">
        <v>863.18</v>
      </c>
      <c r="E4335" s="2">
        <f>Table29[[#This Row],[quantity]]*Table29[[#This Row],[unit_price]]</f>
        <v>863.18</v>
      </c>
      <c r="F4335" t="str">
        <f>_xlfn.XLOOKUP(Table29[[#This Row],[product_id]],products!A:A,products!B:B)</f>
        <v>Baby Wipes</v>
      </c>
      <c r="G4335" t="str">
        <f>_xlfn.XLOOKUP(B:B,products!A:A,products!C:C)</f>
        <v>Baby Care</v>
      </c>
      <c r="H4335" t="str">
        <f>_xlfn.XLOOKUP(Table29[[#This Row],[product_id]],products!A:A,products!D:D)</f>
        <v>Dora-Pillai</v>
      </c>
      <c r="I4335" s="1">
        <f>_xlfn.XLOOKUP(Table29[[#This Row],[order_id]],orders!A:A,orders!C:C)</f>
        <v>45178.304166666669</v>
      </c>
      <c r="J4335" s="3">
        <f>_xlfn.XLOOKUP(Table29[[#This Row],[order_id]],orders!A:A,orders!B:B)</f>
        <v>54375571</v>
      </c>
      <c r="K4335" s="3" t="str">
        <f>_xlfn.XLOOKUP(Table29[[#This Row],[order_id]],orders!A:A,orders!E:E)</f>
        <v>Card</v>
      </c>
      <c r="L4335" s="3" t="str">
        <f>_xlfn.XLOOKUP(Table29[[#This Row],[customer id]],customers!A:A,customers!C:C)</f>
        <v>Premium</v>
      </c>
    </row>
    <row r="4336" spans="1:12" x14ac:dyDescent="0.35">
      <c r="A4336" s="3">
        <v>9080324081</v>
      </c>
      <c r="B4336">
        <v>256783</v>
      </c>
      <c r="C4336">
        <v>3</v>
      </c>
      <c r="D4336" s="2">
        <v>906.54</v>
      </c>
      <c r="E4336" s="2">
        <f>Table29[[#This Row],[quantity]]*Table29[[#This Row],[unit_price]]</f>
        <v>2719.62</v>
      </c>
      <c r="F4336" t="str">
        <f>_xlfn.XLOOKUP(Table29[[#This Row],[product_id]],products!A:A,products!B:B)</f>
        <v>Pet Treats</v>
      </c>
      <c r="G4336" t="str">
        <f>_xlfn.XLOOKUP(B:B,products!A:A,products!C:C)</f>
        <v>Pet Care</v>
      </c>
      <c r="H4336" t="str">
        <f>_xlfn.XLOOKUP(Table29[[#This Row],[product_id]],products!A:A,products!D:D)</f>
        <v>Basu, Thakur and Rege</v>
      </c>
      <c r="I4336" s="1">
        <f>_xlfn.XLOOKUP(Table29[[#This Row],[order_id]],orders!A:A,orders!C:C)</f>
        <v>45073.384722222225</v>
      </c>
      <c r="J4336" s="3">
        <f>_xlfn.XLOOKUP(Table29[[#This Row],[order_id]],orders!A:A,orders!B:B)</f>
        <v>48554440</v>
      </c>
      <c r="K4336" s="3" t="str">
        <f>_xlfn.XLOOKUP(Table29[[#This Row],[order_id]],orders!A:A,orders!E:E)</f>
        <v>Card</v>
      </c>
      <c r="L4336" s="3" t="str">
        <f>_xlfn.XLOOKUP(Table29[[#This Row],[customer id]],customers!A:A,customers!C:C)</f>
        <v>Regular</v>
      </c>
    </row>
    <row r="4337" spans="1:12" x14ac:dyDescent="0.35">
      <c r="A4337" s="3">
        <v>2500757555</v>
      </c>
      <c r="B4337">
        <v>284460</v>
      </c>
      <c r="C4337">
        <v>3</v>
      </c>
      <c r="D4337" s="2">
        <v>505.95</v>
      </c>
      <c r="E4337" s="2">
        <f>Table29[[#This Row],[quantity]]*Table29[[#This Row],[unit_price]]</f>
        <v>1517.85</v>
      </c>
      <c r="F4337" t="str">
        <f>_xlfn.XLOOKUP(Table29[[#This Row],[product_id]],products!A:A,products!B:B)</f>
        <v>Potatoes</v>
      </c>
      <c r="G4337" t="str">
        <f>_xlfn.XLOOKUP(B:B,products!A:A,products!C:C)</f>
        <v>Fruits &amp; Vegetables</v>
      </c>
      <c r="H4337" t="str">
        <f>_xlfn.XLOOKUP(Table29[[#This Row],[product_id]],products!A:A,products!D:D)</f>
        <v>Ramakrishnan, Anand and Khare</v>
      </c>
      <c r="I4337" s="1">
        <f>_xlfn.XLOOKUP(Table29[[#This Row],[order_id]],orders!A:A,orders!C:C)</f>
        <v>45592.452777777777</v>
      </c>
      <c r="J4337" s="3">
        <f>_xlfn.XLOOKUP(Table29[[#This Row],[order_id]],orders!A:A,orders!B:B)</f>
        <v>65488134</v>
      </c>
      <c r="K4337" s="3" t="str">
        <f>_xlfn.XLOOKUP(Table29[[#This Row],[order_id]],orders!A:A,orders!E:E)</f>
        <v>UPI</v>
      </c>
      <c r="L4337" s="3" t="str">
        <f>_xlfn.XLOOKUP(Table29[[#This Row],[customer id]],customers!A:A,customers!C:C)</f>
        <v>New</v>
      </c>
    </row>
    <row r="4338" spans="1:12" x14ac:dyDescent="0.35">
      <c r="A4338" s="3">
        <v>1292986566</v>
      </c>
      <c r="B4338">
        <v>615545</v>
      </c>
      <c r="C4338">
        <v>2</v>
      </c>
      <c r="D4338" s="2">
        <v>448.16</v>
      </c>
      <c r="E4338" s="2">
        <f>Table29[[#This Row],[quantity]]*Table29[[#This Row],[unit_price]]</f>
        <v>896.32</v>
      </c>
      <c r="F4338" t="str">
        <f>_xlfn.XLOOKUP(Table29[[#This Row],[product_id]],products!A:A,products!B:B)</f>
        <v>Soap</v>
      </c>
      <c r="G4338" t="str">
        <f>_xlfn.XLOOKUP(B:B,products!A:A,products!C:C)</f>
        <v>Personal Care</v>
      </c>
      <c r="H4338" t="str">
        <f>_xlfn.XLOOKUP(Table29[[#This Row],[product_id]],products!A:A,products!D:D)</f>
        <v>Barman Inc</v>
      </c>
      <c r="I4338" s="1">
        <f>_xlfn.XLOOKUP(Table29[[#This Row],[order_id]],orders!A:A,orders!C:C)</f>
        <v>45119.165972222225</v>
      </c>
      <c r="J4338" s="3">
        <f>_xlfn.XLOOKUP(Table29[[#This Row],[order_id]],orders!A:A,orders!B:B)</f>
        <v>47503133</v>
      </c>
      <c r="K4338" s="3" t="str">
        <f>_xlfn.XLOOKUP(Table29[[#This Row],[order_id]],orders!A:A,orders!E:E)</f>
        <v>Wallet</v>
      </c>
      <c r="L4338" s="3" t="str">
        <f>_xlfn.XLOOKUP(Table29[[#This Row],[customer id]],customers!A:A,customers!C:C)</f>
        <v>Inactive</v>
      </c>
    </row>
    <row r="4339" spans="1:12" x14ac:dyDescent="0.35">
      <c r="A4339" s="3">
        <v>6602362287</v>
      </c>
      <c r="B4339">
        <v>642612</v>
      </c>
      <c r="C4339">
        <v>2</v>
      </c>
      <c r="D4339" s="2">
        <v>517.03</v>
      </c>
      <c r="E4339" s="2">
        <f>Table29[[#This Row],[quantity]]*Table29[[#This Row],[unit_price]]</f>
        <v>1034.06</v>
      </c>
      <c r="F4339" t="str">
        <f>_xlfn.XLOOKUP(Table29[[#This Row],[product_id]],products!A:A,products!B:B)</f>
        <v>Pet Treats</v>
      </c>
      <c r="G4339" t="str">
        <f>_xlfn.XLOOKUP(B:B,products!A:A,products!C:C)</f>
        <v>Pet Care</v>
      </c>
      <c r="H4339" t="str">
        <f>_xlfn.XLOOKUP(Table29[[#This Row],[product_id]],products!A:A,products!D:D)</f>
        <v>Pillay-Ahuja</v>
      </c>
      <c r="I4339" s="1">
        <f>_xlfn.XLOOKUP(Table29[[#This Row],[order_id]],orders!A:A,orders!C:C)</f>
        <v>45323.878472222219</v>
      </c>
      <c r="J4339" s="3">
        <f>_xlfn.XLOOKUP(Table29[[#This Row],[order_id]],orders!A:A,orders!B:B)</f>
        <v>5961261</v>
      </c>
      <c r="K4339" s="3" t="str">
        <f>_xlfn.XLOOKUP(Table29[[#This Row],[order_id]],orders!A:A,orders!E:E)</f>
        <v>Cash</v>
      </c>
      <c r="L4339" s="3" t="str">
        <f>_xlfn.XLOOKUP(Table29[[#This Row],[customer id]],customers!A:A,customers!C:C)</f>
        <v>Premium</v>
      </c>
    </row>
    <row r="4340" spans="1:12" x14ac:dyDescent="0.35">
      <c r="A4340" s="3">
        <v>184844043</v>
      </c>
      <c r="B4340">
        <v>349294</v>
      </c>
      <c r="C4340">
        <v>3</v>
      </c>
      <c r="D4340" s="2">
        <v>934.75</v>
      </c>
      <c r="E4340" s="2">
        <f>Table29[[#This Row],[quantity]]*Table29[[#This Row],[unit_price]]</f>
        <v>2804.25</v>
      </c>
      <c r="F4340" t="str">
        <f>_xlfn.XLOOKUP(Table29[[#This Row],[product_id]],products!A:A,products!B:B)</f>
        <v>Onions</v>
      </c>
      <c r="G4340" t="str">
        <f>_xlfn.XLOOKUP(B:B,products!A:A,products!C:C)</f>
        <v>Fruits &amp; Vegetables</v>
      </c>
      <c r="H4340" t="str">
        <f>_xlfn.XLOOKUP(Table29[[#This Row],[product_id]],products!A:A,products!D:D)</f>
        <v>Ganesan Ltd</v>
      </c>
      <c r="I4340" s="1">
        <f>_xlfn.XLOOKUP(Table29[[#This Row],[order_id]],orders!A:A,orders!C:C)</f>
        <v>45267.208333333336</v>
      </c>
      <c r="J4340" s="3">
        <f>_xlfn.XLOOKUP(Table29[[#This Row],[order_id]],orders!A:A,orders!B:B)</f>
        <v>33331259</v>
      </c>
      <c r="K4340" s="3" t="str">
        <f>_xlfn.XLOOKUP(Table29[[#This Row],[order_id]],orders!A:A,orders!E:E)</f>
        <v>Card</v>
      </c>
      <c r="L4340" s="3" t="str">
        <f>_xlfn.XLOOKUP(Table29[[#This Row],[customer id]],customers!A:A,customers!C:C)</f>
        <v>Inactive</v>
      </c>
    </row>
    <row r="4341" spans="1:12" x14ac:dyDescent="0.35">
      <c r="A4341" s="3">
        <v>936587253</v>
      </c>
      <c r="B4341">
        <v>462526</v>
      </c>
      <c r="C4341">
        <v>2</v>
      </c>
      <c r="D4341" s="2">
        <v>449.97</v>
      </c>
      <c r="E4341" s="2">
        <f>Table29[[#This Row],[quantity]]*Table29[[#This Row],[unit_price]]</f>
        <v>899.94</v>
      </c>
      <c r="F4341" t="str">
        <f>_xlfn.XLOOKUP(Table29[[#This Row],[product_id]],products!A:A,products!B:B)</f>
        <v>Curd</v>
      </c>
      <c r="G4341" t="str">
        <f>_xlfn.XLOOKUP(B:B,products!A:A,products!C:C)</f>
        <v>Dairy &amp; Breakfast</v>
      </c>
      <c r="H4341" t="str">
        <f>_xlfn.XLOOKUP(Table29[[#This Row],[product_id]],products!A:A,products!D:D)</f>
        <v>Pau and Sons</v>
      </c>
      <c r="I4341" s="1">
        <f>_xlfn.XLOOKUP(Table29[[#This Row],[order_id]],orders!A:A,orders!C:C)</f>
        <v>45125.404166666667</v>
      </c>
      <c r="J4341" s="3">
        <f>_xlfn.XLOOKUP(Table29[[#This Row],[order_id]],orders!A:A,orders!B:B)</f>
        <v>93699264</v>
      </c>
      <c r="K4341" s="3" t="str">
        <f>_xlfn.XLOOKUP(Table29[[#This Row],[order_id]],orders!A:A,orders!E:E)</f>
        <v>Card</v>
      </c>
      <c r="L4341" s="3" t="str">
        <f>_xlfn.XLOOKUP(Table29[[#This Row],[customer id]],customers!A:A,customers!C:C)</f>
        <v>Inactive</v>
      </c>
    </row>
    <row r="4342" spans="1:12" x14ac:dyDescent="0.35">
      <c r="A4342" s="3">
        <v>2834429147</v>
      </c>
      <c r="B4342">
        <v>700048</v>
      </c>
      <c r="C4342">
        <v>3</v>
      </c>
      <c r="D4342" s="2">
        <v>141.28</v>
      </c>
      <c r="E4342" s="2">
        <f>Table29[[#This Row],[quantity]]*Table29[[#This Row],[unit_price]]</f>
        <v>423.84000000000003</v>
      </c>
      <c r="F4342" t="str">
        <f>_xlfn.XLOOKUP(Table29[[#This Row],[product_id]],products!A:A,products!B:B)</f>
        <v>Dish Soap</v>
      </c>
      <c r="G4342" t="str">
        <f>_xlfn.XLOOKUP(B:B,products!A:A,products!C:C)</f>
        <v>Household Care</v>
      </c>
      <c r="H4342" t="str">
        <f>_xlfn.XLOOKUP(Table29[[#This Row],[product_id]],products!A:A,products!D:D)</f>
        <v>Khalsa-Bhavsar</v>
      </c>
      <c r="I4342" s="1">
        <f>_xlfn.XLOOKUP(Table29[[#This Row],[order_id]],orders!A:A,orders!C:C)</f>
        <v>45203.202777777777</v>
      </c>
      <c r="J4342" s="3">
        <f>_xlfn.XLOOKUP(Table29[[#This Row],[order_id]],orders!A:A,orders!B:B)</f>
        <v>66742602</v>
      </c>
      <c r="K4342" s="3" t="str">
        <f>_xlfn.XLOOKUP(Table29[[#This Row],[order_id]],orders!A:A,orders!E:E)</f>
        <v>Wallet</v>
      </c>
      <c r="L4342" s="3" t="str">
        <f>_xlfn.XLOOKUP(Table29[[#This Row],[customer id]],customers!A:A,customers!C:C)</f>
        <v>New</v>
      </c>
    </row>
    <row r="4343" spans="1:12" x14ac:dyDescent="0.35">
      <c r="A4343" s="3">
        <v>114306835</v>
      </c>
      <c r="B4343">
        <v>448752</v>
      </c>
      <c r="C4343">
        <v>3</v>
      </c>
      <c r="D4343" s="2">
        <v>160.07</v>
      </c>
      <c r="E4343" s="2">
        <f>Table29[[#This Row],[quantity]]*Table29[[#This Row],[unit_price]]</f>
        <v>480.21</v>
      </c>
      <c r="F4343" t="str">
        <f>_xlfn.XLOOKUP(Table29[[#This Row],[product_id]],products!A:A,products!B:B)</f>
        <v>Toilet Cleaner</v>
      </c>
      <c r="G4343" t="str">
        <f>_xlfn.XLOOKUP(B:B,products!A:A,products!C:C)</f>
        <v>Household Care</v>
      </c>
      <c r="H4343" t="str">
        <f>_xlfn.XLOOKUP(Table29[[#This Row],[product_id]],products!A:A,products!D:D)</f>
        <v>Batta-Doctor</v>
      </c>
      <c r="I4343" s="1">
        <f>_xlfn.XLOOKUP(Table29[[#This Row],[order_id]],orders!A:A,orders!C:C)</f>
        <v>45328.855555555558</v>
      </c>
      <c r="J4343" s="3">
        <f>_xlfn.XLOOKUP(Table29[[#This Row],[order_id]],orders!A:A,orders!B:B)</f>
        <v>13251137</v>
      </c>
      <c r="K4343" s="3" t="str">
        <f>_xlfn.XLOOKUP(Table29[[#This Row],[order_id]],orders!A:A,orders!E:E)</f>
        <v>Wallet</v>
      </c>
      <c r="L4343" s="3" t="str">
        <f>_xlfn.XLOOKUP(Table29[[#This Row],[customer id]],customers!A:A,customers!C:C)</f>
        <v>Premium</v>
      </c>
    </row>
    <row r="4344" spans="1:12" x14ac:dyDescent="0.35">
      <c r="A4344" s="3">
        <v>1675849477</v>
      </c>
      <c r="B4344">
        <v>679321</v>
      </c>
      <c r="C4344">
        <v>2</v>
      </c>
      <c r="D4344" s="2">
        <v>738.46</v>
      </c>
      <c r="E4344" s="2">
        <f>Table29[[#This Row],[quantity]]*Table29[[#This Row],[unit_price]]</f>
        <v>1476.92</v>
      </c>
      <c r="F4344" t="str">
        <f>_xlfn.XLOOKUP(Table29[[#This Row],[product_id]],products!A:A,products!B:B)</f>
        <v>Cola</v>
      </c>
      <c r="G4344" t="str">
        <f>_xlfn.XLOOKUP(B:B,products!A:A,products!C:C)</f>
        <v>Cold Drinks &amp; Juices</v>
      </c>
      <c r="H4344" t="str">
        <f>_xlfn.XLOOKUP(Table29[[#This Row],[product_id]],products!A:A,products!D:D)</f>
        <v>Khurana-Dewan</v>
      </c>
      <c r="I4344" s="1">
        <f>_xlfn.XLOOKUP(Table29[[#This Row],[order_id]],orders!A:A,orders!C:C)</f>
        <v>45454.834027777775</v>
      </c>
      <c r="J4344" s="3">
        <f>_xlfn.XLOOKUP(Table29[[#This Row],[order_id]],orders!A:A,orders!B:B)</f>
        <v>36998375</v>
      </c>
      <c r="K4344" s="3" t="str">
        <f>_xlfn.XLOOKUP(Table29[[#This Row],[order_id]],orders!A:A,orders!E:E)</f>
        <v>UPI</v>
      </c>
      <c r="L4344" s="3" t="str">
        <f>_xlfn.XLOOKUP(Table29[[#This Row],[customer id]],customers!A:A,customers!C:C)</f>
        <v>Inactive</v>
      </c>
    </row>
    <row r="4345" spans="1:12" x14ac:dyDescent="0.35">
      <c r="A4345" s="3">
        <v>5191052705</v>
      </c>
      <c r="B4345">
        <v>433521</v>
      </c>
      <c r="C4345">
        <v>3</v>
      </c>
      <c r="D4345" s="2">
        <v>321.33</v>
      </c>
      <c r="E4345" s="2">
        <f>Table29[[#This Row],[quantity]]*Table29[[#This Row],[unit_price]]</f>
        <v>963.99</v>
      </c>
      <c r="F4345" t="str">
        <f>_xlfn.XLOOKUP(Table29[[#This Row],[product_id]],products!A:A,products!B:B)</f>
        <v>Diapers</v>
      </c>
      <c r="G4345" t="str">
        <f>_xlfn.XLOOKUP(B:B,products!A:A,products!C:C)</f>
        <v>Baby Care</v>
      </c>
      <c r="H4345" t="str">
        <f>_xlfn.XLOOKUP(Table29[[#This Row],[product_id]],products!A:A,products!D:D)</f>
        <v>Mahal Group</v>
      </c>
      <c r="I4345" s="1">
        <f>_xlfn.XLOOKUP(Table29[[#This Row],[order_id]],orders!A:A,orders!C:C)</f>
        <v>45096.230555555558</v>
      </c>
      <c r="J4345" s="3">
        <f>_xlfn.XLOOKUP(Table29[[#This Row],[order_id]],orders!A:A,orders!B:B)</f>
        <v>6579892</v>
      </c>
      <c r="K4345" s="3" t="str">
        <f>_xlfn.XLOOKUP(Table29[[#This Row],[order_id]],orders!A:A,orders!E:E)</f>
        <v>Cash</v>
      </c>
      <c r="L4345" s="3" t="str">
        <f>_xlfn.XLOOKUP(Table29[[#This Row],[customer id]],customers!A:A,customers!C:C)</f>
        <v>Regular</v>
      </c>
    </row>
    <row r="4346" spans="1:12" x14ac:dyDescent="0.35">
      <c r="A4346" s="3">
        <v>7068834722</v>
      </c>
      <c r="B4346">
        <v>654623</v>
      </c>
      <c r="C4346">
        <v>3</v>
      </c>
      <c r="D4346" s="2">
        <v>422.14</v>
      </c>
      <c r="E4346" s="2">
        <f>Table29[[#This Row],[quantity]]*Table29[[#This Row],[unit_price]]</f>
        <v>1266.42</v>
      </c>
      <c r="F4346" t="str">
        <f>_xlfn.XLOOKUP(Table29[[#This Row],[product_id]],products!A:A,products!B:B)</f>
        <v>Chips</v>
      </c>
      <c r="G4346" t="str">
        <f>_xlfn.XLOOKUP(B:B,products!A:A,products!C:C)</f>
        <v>Snacks &amp; Munchies</v>
      </c>
      <c r="H4346" t="str">
        <f>_xlfn.XLOOKUP(Table29[[#This Row],[product_id]],products!A:A,products!D:D)</f>
        <v>Pradhan and Sons</v>
      </c>
      <c r="I4346" s="1">
        <f>_xlfn.XLOOKUP(Table29[[#This Row],[order_id]],orders!A:A,orders!C:C)</f>
        <v>45249.350694444445</v>
      </c>
      <c r="J4346" s="3">
        <f>_xlfn.XLOOKUP(Table29[[#This Row],[order_id]],orders!A:A,orders!B:B)</f>
        <v>45314389</v>
      </c>
      <c r="K4346" s="3" t="str">
        <f>_xlfn.XLOOKUP(Table29[[#This Row],[order_id]],orders!A:A,orders!E:E)</f>
        <v>Cash</v>
      </c>
      <c r="L4346" s="3" t="str">
        <f>_xlfn.XLOOKUP(Table29[[#This Row],[customer id]],customers!A:A,customers!C:C)</f>
        <v>New</v>
      </c>
    </row>
    <row r="4347" spans="1:12" x14ac:dyDescent="0.35">
      <c r="A4347" s="3">
        <v>5051330893</v>
      </c>
      <c r="B4347">
        <v>425341</v>
      </c>
      <c r="C4347">
        <v>1</v>
      </c>
      <c r="D4347" s="2">
        <v>486.28</v>
      </c>
      <c r="E4347" s="2">
        <f>Table29[[#This Row],[quantity]]*Table29[[#This Row],[unit_price]]</f>
        <v>486.28</v>
      </c>
      <c r="F4347" t="str">
        <f>_xlfn.XLOOKUP(Table29[[#This Row],[product_id]],products!A:A,products!B:B)</f>
        <v>Pet Treats</v>
      </c>
      <c r="G4347" t="str">
        <f>_xlfn.XLOOKUP(B:B,products!A:A,products!C:C)</f>
        <v>Pet Care</v>
      </c>
      <c r="H4347" t="str">
        <f>_xlfn.XLOOKUP(Table29[[#This Row],[product_id]],products!A:A,products!D:D)</f>
        <v>Mani, Dhar and Muni</v>
      </c>
      <c r="I4347" s="1">
        <f>_xlfn.XLOOKUP(Table29[[#This Row],[order_id]],orders!A:A,orders!C:C)</f>
        <v>45477.107638888891</v>
      </c>
      <c r="J4347" s="3">
        <f>_xlfn.XLOOKUP(Table29[[#This Row],[order_id]],orders!A:A,orders!B:B)</f>
        <v>74230420</v>
      </c>
      <c r="K4347" s="3" t="str">
        <f>_xlfn.XLOOKUP(Table29[[#This Row],[order_id]],orders!A:A,orders!E:E)</f>
        <v>Cash</v>
      </c>
      <c r="L4347" s="3" t="str">
        <f>_xlfn.XLOOKUP(Table29[[#This Row],[customer id]],customers!A:A,customers!C:C)</f>
        <v>Regular</v>
      </c>
    </row>
    <row r="4348" spans="1:12" x14ac:dyDescent="0.35">
      <c r="A4348" s="3">
        <v>6065496420</v>
      </c>
      <c r="B4348">
        <v>500633</v>
      </c>
      <c r="C4348">
        <v>1</v>
      </c>
      <c r="D4348" s="2">
        <v>154.5</v>
      </c>
      <c r="E4348" s="2">
        <f>Table29[[#This Row],[quantity]]*Table29[[#This Row],[unit_price]]</f>
        <v>154.5</v>
      </c>
      <c r="F4348" t="str">
        <f>_xlfn.XLOOKUP(Table29[[#This Row],[product_id]],products!A:A,products!B:B)</f>
        <v>Cereal</v>
      </c>
      <c r="G4348" t="str">
        <f>_xlfn.XLOOKUP(B:B,products!A:A,products!C:C)</f>
        <v>Dairy &amp; Breakfast</v>
      </c>
      <c r="H4348" t="str">
        <f>_xlfn.XLOOKUP(Table29[[#This Row],[product_id]],products!A:A,products!D:D)</f>
        <v>Trivedi-Ahluwalia</v>
      </c>
      <c r="I4348" s="1">
        <f>_xlfn.XLOOKUP(Table29[[#This Row],[order_id]],orders!A:A,orders!C:C)</f>
        <v>45062.688194444447</v>
      </c>
      <c r="J4348" s="3">
        <f>_xlfn.XLOOKUP(Table29[[#This Row],[order_id]],orders!A:A,orders!B:B)</f>
        <v>12277039</v>
      </c>
      <c r="K4348" s="3" t="str">
        <f>_xlfn.XLOOKUP(Table29[[#This Row],[order_id]],orders!A:A,orders!E:E)</f>
        <v>Cash</v>
      </c>
      <c r="L4348" s="3" t="str">
        <f>_xlfn.XLOOKUP(Table29[[#This Row],[customer id]],customers!A:A,customers!C:C)</f>
        <v>Regular</v>
      </c>
    </row>
    <row r="4349" spans="1:12" x14ac:dyDescent="0.35">
      <c r="A4349" s="3">
        <v>7574848635</v>
      </c>
      <c r="B4349">
        <v>4452</v>
      </c>
      <c r="C4349">
        <v>3</v>
      </c>
      <c r="D4349" s="2">
        <v>169.88</v>
      </c>
      <c r="E4349" s="2">
        <f>Table29[[#This Row],[quantity]]*Table29[[#This Row],[unit_price]]</f>
        <v>509.64</v>
      </c>
      <c r="F4349" t="str">
        <f>_xlfn.XLOOKUP(Table29[[#This Row],[product_id]],products!A:A,products!B:B)</f>
        <v>Baby Wipes</v>
      </c>
      <c r="G4349" t="str">
        <f>_xlfn.XLOOKUP(B:B,products!A:A,products!C:C)</f>
        <v>Baby Care</v>
      </c>
      <c r="H4349" t="str">
        <f>_xlfn.XLOOKUP(Table29[[#This Row],[product_id]],products!A:A,products!D:D)</f>
        <v>Morar-Mistry</v>
      </c>
      <c r="I4349" s="1">
        <f>_xlfn.XLOOKUP(Table29[[#This Row],[order_id]],orders!A:A,orders!C:C)</f>
        <v>45105.095833333333</v>
      </c>
      <c r="J4349" s="3">
        <f>_xlfn.XLOOKUP(Table29[[#This Row],[order_id]],orders!A:A,orders!B:B)</f>
        <v>79206969</v>
      </c>
      <c r="K4349" s="3" t="str">
        <f>_xlfn.XLOOKUP(Table29[[#This Row],[order_id]],orders!A:A,orders!E:E)</f>
        <v>UPI</v>
      </c>
      <c r="L4349" s="3" t="str">
        <f>_xlfn.XLOOKUP(Table29[[#This Row],[customer id]],customers!A:A,customers!C:C)</f>
        <v>Regular</v>
      </c>
    </row>
    <row r="4350" spans="1:12" x14ac:dyDescent="0.35">
      <c r="A4350" s="3">
        <v>8793868975</v>
      </c>
      <c r="B4350">
        <v>60619</v>
      </c>
      <c r="C4350">
        <v>3</v>
      </c>
      <c r="D4350" s="2">
        <v>726.41</v>
      </c>
      <c r="E4350" s="2">
        <f>Table29[[#This Row],[quantity]]*Table29[[#This Row],[unit_price]]</f>
        <v>2179.23</v>
      </c>
      <c r="F4350" t="str">
        <f>_xlfn.XLOOKUP(Table29[[#This Row],[product_id]],products!A:A,products!B:B)</f>
        <v>Iced Tea</v>
      </c>
      <c r="G4350" t="str">
        <f>_xlfn.XLOOKUP(B:B,products!A:A,products!C:C)</f>
        <v>Cold Drinks &amp; Juices</v>
      </c>
      <c r="H4350" t="str">
        <f>_xlfn.XLOOKUP(Table29[[#This Row],[product_id]],products!A:A,products!D:D)</f>
        <v>Bhasin LLC</v>
      </c>
      <c r="I4350" s="1">
        <f>_xlfn.XLOOKUP(Table29[[#This Row],[order_id]],orders!A:A,orders!C:C)</f>
        <v>45323.723611111112</v>
      </c>
      <c r="J4350" s="3">
        <f>_xlfn.XLOOKUP(Table29[[#This Row],[order_id]],orders!A:A,orders!B:B)</f>
        <v>16256136</v>
      </c>
      <c r="K4350" s="3" t="str">
        <f>_xlfn.XLOOKUP(Table29[[#This Row],[order_id]],orders!A:A,orders!E:E)</f>
        <v>UPI</v>
      </c>
      <c r="L4350" s="3" t="str">
        <f>_xlfn.XLOOKUP(Table29[[#This Row],[customer id]],customers!A:A,customers!C:C)</f>
        <v>Regular</v>
      </c>
    </row>
    <row r="4351" spans="1:12" x14ac:dyDescent="0.35">
      <c r="A4351" s="3">
        <v>5381466176</v>
      </c>
      <c r="B4351">
        <v>94225</v>
      </c>
      <c r="C4351">
        <v>1</v>
      </c>
      <c r="D4351" s="2">
        <v>77.11</v>
      </c>
      <c r="E4351" s="2">
        <f>Table29[[#This Row],[quantity]]*Table29[[#This Row],[unit_price]]</f>
        <v>77.11</v>
      </c>
      <c r="F4351" t="str">
        <f>_xlfn.XLOOKUP(Table29[[#This Row],[product_id]],products!A:A,products!B:B)</f>
        <v>Toilet Cleaner</v>
      </c>
      <c r="G4351" t="str">
        <f>_xlfn.XLOOKUP(B:B,products!A:A,products!C:C)</f>
        <v>Household Care</v>
      </c>
      <c r="H4351" t="str">
        <f>_xlfn.XLOOKUP(Table29[[#This Row],[product_id]],products!A:A,products!D:D)</f>
        <v>Gulati, Ram and Sarkar</v>
      </c>
      <c r="I4351" s="1">
        <f>_xlfn.XLOOKUP(Table29[[#This Row],[order_id]],orders!A:A,orders!C:C)</f>
        <v>45078.870138888888</v>
      </c>
      <c r="J4351" s="3">
        <f>_xlfn.XLOOKUP(Table29[[#This Row],[order_id]],orders!A:A,orders!B:B)</f>
        <v>64106072</v>
      </c>
      <c r="K4351" s="3" t="str">
        <f>_xlfn.XLOOKUP(Table29[[#This Row],[order_id]],orders!A:A,orders!E:E)</f>
        <v>UPI</v>
      </c>
      <c r="L4351" s="3" t="str">
        <f>_xlfn.XLOOKUP(Table29[[#This Row],[customer id]],customers!A:A,customers!C:C)</f>
        <v>Inactive</v>
      </c>
    </row>
    <row r="4352" spans="1:12" x14ac:dyDescent="0.35">
      <c r="A4352" s="3">
        <v>7709366480</v>
      </c>
      <c r="B4352">
        <v>228286</v>
      </c>
      <c r="C4352">
        <v>2</v>
      </c>
      <c r="D4352" s="2">
        <v>179.08</v>
      </c>
      <c r="E4352" s="2">
        <f>Table29[[#This Row],[quantity]]*Table29[[#This Row],[unit_price]]</f>
        <v>358.16</v>
      </c>
      <c r="F4352" t="str">
        <f>_xlfn.XLOOKUP(Table29[[#This Row],[product_id]],products!A:A,products!B:B)</f>
        <v>Cola</v>
      </c>
      <c r="G4352" t="str">
        <f>_xlfn.XLOOKUP(B:B,products!A:A,products!C:C)</f>
        <v>Cold Drinks &amp; Juices</v>
      </c>
      <c r="H4352" t="str">
        <f>_xlfn.XLOOKUP(Table29[[#This Row],[product_id]],products!A:A,products!D:D)</f>
        <v>Bhattacharyya PLC</v>
      </c>
      <c r="I4352" s="1">
        <f>_xlfn.XLOOKUP(Table29[[#This Row],[order_id]],orders!A:A,orders!C:C)</f>
        <v>45532.098611111112</v>
      </c>
      <c r="J4352" s="3">
        <f>_xlfn.XLOOKUP(Table29[[#This Row],[order_id]],orders!A:A,orders!B:B)</f>
        <v>91024604</v>
      </c>
      <c r="K4352" s="3" t="str">
        <f>_xlfn.XLOOKUP(Table29[[#This Row],[order_id]],orders!A:A,orders!E:E)</f>
        <v>UPI</v>
      </c>
      <c r="L4352" s="3" t="str">
        <f>_xlfn.XLOOKUP(Table29[[#This Row],[customer id]],customers!A:A,customers!C:C)</f>
        <v>Inactive</v>
      </c>
    </row>
    <row r="4353" spans="1:12" x14ac:dyDescent="0.35">
      <c r="A4353" s="3">
        <v>4936667930</v>
      </c>
      <c r="B4353">
        <v>131136</v>
      </c>
      <c r="C4353">
        <v>1</v>
      </c>
      <c r="D4353" s="2">
        <v>37.799999999999997</v>
      </c>
      <c r="E4353" s="2">
        <f>Table29[[#This Row],[quantity]]*Table29[[#This Row],[unit_price]]</f>
        <v>37.799999999999997</v>
      </c>
      <c r="F4353" t="str">
        <f>_xlfn.XLOOKUP(Table29[[#This Row],[product_id]],products!A:A,products!B:B)</f>
        <v>Salt</v>
      </c>
      <c r="G4353" t="str">
        <f>_xlfn.XLOOKUP(B:B,products!A:A,products!C:C)</f>
        <v>Grocery &amp; Staples</v>
      </c>
      <c r="H4353" t="str">
        <f>_xlfn.XLOOKUP(Table29[[#This Row],[product_id]],products!A:A,products!D:D)</f>
        <v>Deshpande-Rama</v>
      </c>
      <c r="I4353" s="1">
        <f>_xlfn.XLOOKUP(Table29[[#This Row],[order_id]],orders!A:A,orders!C:C)</f>
        <v>45097.40902777778</v>
      </c>
      <c r="J4353" s="3">
        <f>_xlfn.XLOOKUP(Table29[[#This Row],[order_id]],orders!A:A,orders!B:B)</f>
        <v>18567760</v>
      </c>
      <c r="K4353" s="3" t="str">
        <f>_xlfn.XLOOKUP(Table29[[#This Row],[order_id]],orders!A:A,orders!E:E)</f>
        <v>Wallet</v>
      </c>
      <c r="L4353" s="3" t="str">
        <f>_xlfn.XLOOKUP(Table29[[#This Row],[customer id]],customers!A:A,customers!C:C)</f>
        <v>Regular</v>
      </c>
    </row>
    <row r="4354" spans="1:12" x14ac:dyDescent="0.35">
      <c r="A4354" s="3">
        <v>6860925755</v>
      </c>
      <c r="B4354">
        <v>451812</v>
      </c>
      <c r="C4354">
        <v>1</v>
      </c>
      <c r="D4354" s="2">
        <v>530.85</v>
      </c>
      <c r="E4354" s="2">
        <f>Table29[[#This Row],[quantity]]*Table29[[#This Row],[unit_price]]</f>
        <v>530.85</v>
      </c>
      <c r="F4354" t="str">
        <f>_xlfn.XLOOKUP(Table29[[#This Row],[product_id]],products!A:A,products!B:B)</f>
        <v>Pain Reliever</v>
      </c>
      <c r="G4354" t="str">
        <f>_xlfn.XLOOKUP(B:B,products!A:A,products!C:C)</f>
        <v>Pharmacy</v>
      </c>
      <c r="H4354" t="str">
        <f>_xlfn.XLOOKUP(Table29[[#This Row],[product_id]],products!A:A,products!D:D)</f>
        <v>Batra, Sant and Mandal</v>
      </c>
      <c r="I4354" s="1">
        <f>_xlfn.XLOOKUP(Table29[[#This Row],[order_id]],orders!A:A,orders!C:C)</f>
        <v>45198.379166666666</v>
      </c>
      <c r="J4354" s="3">
        <f>_xlfn.XLOOKUP(Table29[[#This Row],[order_id]],orders!A:A,orders!B:B)</f>
        <v>14272050</v>
      </c>
      <c r="K4354" s="3" t="str">
        <f>_xlfn.XLOOKUP(Table29[[#This Row],[order_id]],orders!A:A,orders!E:E)</f>
        <v>UPI</v>
      </c>
      <c r="L4354" s="3" t="str">
        <f>_xlfn.XLOOKUP(Table29[[#This Row],[customer id]],customers!A:A,customers!C:C)</f>
        <v>New</v>
      </c>
    </row>
    <row r="4355" spans="1:12" x14ac:dyDescent="0.35">
      <c r="A4355" s="3">
        <v>5486433396</v>
      </c>
      <c r="B4355">
        <v>891833</v>
      </c>
      <c r="C4355">
        <v>2</v>
      </c>
      <c r="D4355" s="2">
        <v>493.19</v>
      </c>
      <c r="E4355" s="2">
        <f>Table29[[#This Row],[quantity]]*Table29[[#This Row],[unit_price]]</f>
        <v>986.38</v>
      </c>
      <c r="F4355" t="str">
        <f>_xlfn.XLOOKUP(Table29[[#This Row],[product_id]],products!A:A,products!B:B)</f>
        <v>Curd</v>
      </c>
      <c r="G4355" t="str">
        <f>_xlfn.XLOOKUP(B:B,products!A:A,products!C:C)</f>
        <v>Dairy &amp; Breakfast</v>
      </c>
      <c r="H4355" t="str">
        <f>_xlfn.XLOOKUP(Table29[[#This Row],[product_id]],products!A:A,products!D:D)</f>
        <v>Mani PLC</v>
      </c>
      <c r="I4355" s="1">
        <f>_xlfn.XLOOKUP(Table29[[#This Row],[order_id]],orders!A:A,orders!C:C)</f>
        <v>45311.755555555559</v>
      </c>
      <c r="J4355" s="3">
        <f>_xlfn.XLOOKUP(Table29[[#This Row],[order_id]],orders!A:A,orders!B:B)</f>
        <v>9278983</v>
      </c>
      <c r="K4355" s="3" t="str">
        <f>_xlfn.XLOOKUP(Table29[[#This Row],[order_id]],orders!A:A,orders!E:E)</f>
        <v>Cash</v>
      </c>
      <c r="L4355" s="3" t="str">
        <f>_xlfn.XLOOKUP(Table29[[#This Row],[customer id]],customers!A:A,customers!C:C)</f>
        <v>Inactive</v>
      </c>
    </row>
    <row r="4356" spans="1:12" x14ac:dyDescent="0.35">
      <c r="A4356" s="3">
        <v>7089292009</v>
      </c>
      <c r="B4356">
        <v>613942</v>
      </c>
      <c r="C4356">
        <v>1</v>
      </c>
      <c r="D4356" s="2">
        <v>545</v>
      </c>
      <c r="E4356" s="2">
        <f>Table29[[#This Row],[quantity]]*Table29[[#This Row],[unit_price]]</f>
        <v>545</v>
      </c>
      <c r="F4356" t="str">
        <f>_xlfn.XLOOKUP(Table29[[#This Row],[product_id]],products!A:A,products!B:B)</f>
        <v>Pet Treats</v>
      </c>
      <c r="G4356" t="str">
        <f>_xlfn.XLOOKUP(B:B,products!A:A,products!C:C)</f>
        <v>Pet Care</v>
      </c>
      <c r="H4356" t="str">
        <f>_xlfn.XLOOKUP(Table29[[#This Row],[product_id]],products!A:A,products!D:D)</f>
        <v>Dyal, Saraf and Goel</v>
      </c>
      <c r="I4356" s="1">
        <f>_xlfn.XLOOKUP(Table29[[#This Row],[order_id]],orders!A:A,orders!C:C)</f>
        <v>45021.965277777781</v>
      </c>
      <c r="J4356" s="3">
        <f>_xlfn.XLOOKUP(Table29[[#This Row],[order_id]],orders!A:A,orders!B:B)</f>
        <v>8791577</v>
      </c>
      <c r="K4356" s="3" t="str">
        <f>_xlfn.XLOOKUP(Table29[[#This Row],[order_id]],orders!A:A,orders!E:E)</f>
        <v>UPI</v>
      </c>
      <c r="L4356" s="3" t="str">
        <f>_xlfn.XLOOKUP(Table29[[#This Row],[customer id]],customers!A:A,customers!C:C)</f>
        <v>Regular</v>
      </c>
    </row>
    <row r="4357" spans="1:12" x14ac:dyDescent="0.35">
      <c r="A4357" s="3">
        <v>5350760367</v>
      </c>
      <c r="B4357">
        <v>734789</v>
      </c>
      <c r="C4357">
        <v>1</v>
      </c>
      <c r="D4357" s="2">
        <v>395.82</v>
      </c>
      <c r="E4357" s="2">
        <f>Table29[[#This Row],[quantity]]*Table29[[#This Row],[unit_price]]</f>
        <v>395.82</v>
      </c>
      <c r="F4357" t="str">
        <f>_xlfn.XLOOKUP(Table29[[#This Row],[product_id]],products!A:A,products!B:B)</f>
        <v>Popcorn</v>
      </c>
      <c r="G4357" t="str">
        <f>_xlfn.XLOOKUP(B:B,products!A:A,products!C:C)</f>
        <v>Snacks &amp; Munchies</v>
      </c>
      <c r="H4357" t="str">
        <f>_xlfn.XLOOKUP(Table29[[#This Row],[product_id]],products!A:A,products!D:D)</f>
        <v>Chaudhari, Pant and Singh</v>
      </c>
      <c r="I4357" s="1">
        <f>_xlfn.XLOOKUP(Table29[[#This Row],[order_id]],orders!A:A,orders!C:C)</f>
        <v>45151.254166666666</v>
      </c>
      <c r="J4357" s="3">
        <f>_xlfn.XLOOKUP(Table29[[#This Row],[order_id]],orders!A:A,orders!B:B)</f>
        <v>25587553</v>
      </c>
      <c r="K4357" s="3" t="str">
        <f>_xlfn.XLOOKUP(Table29[[#This Row],[order_id]],orders!A:A,orders!E:E)</f>
        <v>Card</v>
      </c>
      <c r="L4357" s="3" t="str">
        <f>_xlfn.XLOOKUP(Table29[[#This Row],[customer id]],customers!A:A,customers!C:C)</f>
        <v>Regular</v>
      </c>
    </row>
    <row r="4358" spans="1:12" x14ac:dyDescent="0.35">
      <c r="A4358" s="3">
        <v>5581769906</v>
      </c>
      <c r="B4358">
        <v>500739</v>
      </c>
      <c r="C4358">
        <v>1</v>
      </c>
      <c r="D4358" s="2">
        <v>359.98</v>
      </c>
      <c r="E4358" s="2">
        <f>Table29[[#This Row],[quantity]]*Table29[[#This Row],[unit_price]]</f>
        <v>359.98</v>
      </c>
      <c r="F4358" t="str">
        <f>_xlfn.XLOOKUP(Table29[[#This Row],[product_id]],products!A:A,products!B:B)</f>
        <v>Bread</v>
      </c>
      <c r="G4358" t="str">
        <f>_xlfn.XLOOKUP(B:B,products!A:A,products!C:C)</f>
        <v>Dairy &amp; Breakfast</v>
      </c>
      <c r="H4358" t="str">
        <f>_xlfn.XLOOKUP(Table29[[#This Row],[product_id]],products!A:A,products!D:D)</f>
        <v>Aggarwal Group</v>
      </c>
      <c r="I4358" s="1">
        <f>_xlfn.XLOOKUP(Table29[[#This Row],[order_id]],orders!A:A,orders!C:C)</f>
        <v>45396.169444444444</v>
      </c>
      <c r="J4358" s="3">
        <f>_xlfn.XLOOKUP(Table29[[#This Row],[order_id]],orders!A:A,orders!B:B)</f>
        <v>41164215</v>
      </c>
      <c r="K4358" s="3" t="str">
        <f>_xlfn.XLOOKUP(Table29[[#This Row],[order_id]],orders!A:A,orders!E:E)</f>
        <v>Wallet</v>
      </c>
      <c r="L4358" s="3" t="str">
        <f>_xlfn.XLOOKUP(Table29[[#This Row],[customer id]],customers!A:A,customers!C:C)</f>
        <v>Premium</v>
      </c>
    </row>
    <row r="4359" spans="1:12" x14ac:dyDescent="0.35">
      <c r="A4359" s="3">
        <v>6256637306</v>
      </c>
      <c r="B4359">
        <v>677169</v>
      </c>
      <c r="C4359">
        <v>3</v>
      </c>
      <c r="D4359" s="2">
        <v>261.02999999999997</v>
      </c>
      <c r="E4359" s="2">
        <f>Table29[[#This Row],[quantity]]*Table29[[#This Row],[unit_price]]</f>
        <v>783.08999999999992</v>
      </c>
      <c r="F4359" t="str">
        <f>_xlfn.XLOOKUP(Table29[[#This Row],[product_id]],products!A:A,products!B:B)</f>
        <v>Cough Syrup</v>
      </c>
      <c r="G4359" t="str">
        <f>_xlfn.XLOOKUP(B:B,products!A:A,products!C:C)</f>
        <v>Pharmacy</v>
      </c>
      <c r="H4359" t="str">
        <f>_xlfn.XLOOKUP(Table29[[#This Row],[product_id]],products!A:A,products!D:D)</f>
        <v>Char-Divan</v>
      </c>
      <c r="I4359" s="1">
        <f>_xlfn.XLOOKUP(Table29[[#This Row],[order_id]],orders!A:A,orders!C:C)</f>
        <v>45237.472222222219</v>
      </c>
      <c r="J4359" s="3">
        <f>_xlfn.XLOOKUP(Table29[[#This Row],[order_id]],orders!A:A,orders!B:B)</f>
        <v>3096845</v>
      </c>
      <c r="K4359" s="3" t="str">
        <f>_xlfn.XLOOKUP(Table29[[#This Row],[order_id]],orders!A:A,orders!E:E)</f>
        <v>Cash</v>
      </c>
      <c r="L4359" s="3" t="str">
        <f>_xlfn.XLOOKUP(Table29[[#This Row],[customer id]],customers!A:A,customers!C:C)</f>
        <v>New</v>
      </c>
    </row>
    <row r="4360" spans="1:12" x14ac:dyDescent="0.35">
      <c r="A4360" s="3">
        <v>2999946056</v>
      </c>
      <c r="B4360">
        <v>673058</v>
      </c>
      <c r="C4360">
        <v>1</v>
      </c>
      <c r="D4360" s="2">
        <v>765.76</v>
      </c>
      <c r="E4360" s="2">
        <f>Table29[[#This Row],[quantity]]*Table29[[#This Row],[unit_price]]</f>
        <v>765.76</v>
      </c>
      <c r="F4360" t="str">
        <f>_xlfn.XLOOKUP(Table29[[#This Row],[product_id]],products!A:A,products!B:B)</f>
        <v>Cough Syrup</v>
      </c>
      <c r="G4360" t="str">
        <f>_xlfn.XLOOKUP(B:B,products!A:A,products!C:C)</f>
        <v>Pharmacy</v>
      </c>
      <c r="H4360" t="str">
        <f>_xlfn.XLOOKUP(Table29[[#This Row],[product_id]],products!A:A,products!D:D)</f>
        <v>Balan-Madan</v>
      </c>
      <c r="I4360" s="1">
        <f>_xlfn.XLOOKUP(Table29[[#This Row],[order_id]],orders!A:A,orders!C:C)</f>
        <v>45471.444444444445</v>
      </c>
      <c r="J4360" s="3">
        <f>_xlfn.XLOOKUP(Table29[[#This Row],[order_id]],orders!A:A,orders!B:B)</f>
        <v>92306841</v>
      </c>
      <c r="K4360" s="3" t="str">
        <f>_xlfn.XLOOKUP(Table29[[#This Row],[order_id]],orders!A:A,orders!E:E)</f>
        <v>Wallet</v>
      </c>
      <c r="L4360" s="3" t="str">
        <f>_xlfn.XLOOKUP(Table29[[#This Row],[customer id]],customers!A:A,customers!C:C)</f>
        <v>New</v>
      </c>
    </row>
    <row r="4361" spans="1:12" x14ac:dyDescent="0.35">
      <c r="A4361" s="3">
        <v>5218488175</v>
      </c>
      <c r="B4361">
        <v>183929</v>
      </c>
      <c r="C4361">
        <v>2</v>
      </c>
      <c r="D4361" s="2">
        <v>738.74</v>
      </c>
      <c r="E4361" s="2">
        <f>Table29[[#This Row],[quantity]]*Table29[[#This Row],[unit_price]]</f>
        <v>1477.48</v>
      </c>
      <c r="F4361" t="str">
        <f>_xlfn.XLOOKUP(Table29[[#This Row],[product_id]],products!A:A,products!B:B)</f>
        <v>Bread</v>
      </c>
      <c r="G4361" t="str">
        <f>_xlfn.XLOOKUP(B:B,products!A:A,products!C:C)</f>
        <v>Dairy &amp; Breakfast</v>
      </c>
      <c r="H4361" t="str">
        <f>_xlfn.XLOOKUP(Table29[[#This Row],[product_id]],products!A:A,products!D:D)</f>
        <v>Nagi, Sampath and Khurana</v>
      </c>
      <c r="I4361" s="1">
        <f>_xlfn.XLOOKUP(Table29[[#This Row],[order_id]],orders!A:A,orders!C:C)</f>
        <v>45294.853472222225</v>
      </c>
      <c r="J4361" s="3">
        <f>_xlfn.XLOOKUP(Table29[[#This Row],[order_id]],orders!A:A,orders!B:B)</f>
        <v>57833505</v>
      </c>
      <c r="K4361" s="3" t="str">
        <f>_xlfn.XLOOKUP(Table29[[#This Row],[order_id]],orders!A:A,orders!E:E)</f>
        <v>UPI</v>
      </c>
      <c r="L4361" s="3" t="str">
        <f>_xlfn.XLOOKUP(Table29[[#This Row],[customer id]],customers!A:A,customers!C:C)</f>
        <v>New</v>
      </c>
    </row>
    <row r="4362" spans="1:12" x14ac:dyDescent="0.35">
      <c r="A4362" s="3">
        <v>8297436592</v>
      </c>
      <c r="B4362">
        <v>52729</v>
      </c>
      <c r="C4362">
        <v>3</v>
      </c>
      <c r="D4362" s="2">
        <v>316.02</v>
      </c>
      <c r="E4362" s="2">
        <f>Table29[[#This Row],[quantity]]*Table29[[#This Row],[unit_price]]</f>
        <v>948.06</v>
      </c>
      <c r="F4362" t="str">
        <f>_xlfn.XLOOKUP(Table29[[#This Row],[product_id]],products!A:A,products!B:B)</f>
        <v>Cat Food</v>
      </c>
      <c r="G4362" t="str">
        <f>_xlfn.XLOOKUP(B:B,products!A:A,products!C:C)</f>
        <v>Pet Care</v>
      </c>
      <c r="H4362" t="str">
        <f>_xlfn.XLOOKUP(Table29[[#This Row],[product_id]],products!A:A,products!D:D)</f>
        <v>Saini LLC</v>
      </c>
      <c r="I4362" s="1">
        <f>_xlfn.XLOOKUP(Table29[[#This Row],[order_id]],orders!A:A,orders!C:C)</f>
        <v>45585.356944444444</v>
      </c>
      <c r="J4362" s="3">
        <f>_xlfn.XLOOKUP(Table29[[#This Row],[order_id]],orders!A:A,orders!B:B)</f>
        <v>46802633</v>
      </c>
      <c r="K4362" s="3" t="str">
        <f>_xlfn.XLOOKUP(Table29[[#This Row],[order_id]],orders!A:A,orders!E:E)</f>
        <v>UPI</v>
      </c>
      <c r="L4362" s="3" t="str">
        <f>_xlfn.XLOOKUP(Table29[[#This Row],[customer id]],customers!A:A,customers!C:C)</f>
        <v>Premium</v>
      </c>
    </row>
    <row r="4363" spans="1:12" x14ac:dyDescent="0.35">
      <c r="A4363" s="3">
        <v>1806118907</v>
      </c>
      <c r="B4363">
        <v>500739</v>
      </c>
      <c r="C4363">
        <v>2</v>
      </c>
      <c r="D4363" s="2">
        <v>359.98</v>
      </c>
      <c r="E4363" s="2">
        <f>Table29[[#This Row],[quantity]]*Table29[[#This Row],[unit_price]]</f>
        <v>719.96</v>
      </c>
      <c r="F4363" t="str">
        <f>_xlfn.XLOOKUP(Table29[[#This Row],[product_id]],products!A:A,products!B:B)</f>
        <v>Bread</v>
      </c>
      <c r="G4363" t="str">
        <f>_xlfn.XLOOKUP(B:B,products!A:A,products!C:C)</f>
        <v>Dairy &amp; Breakfast</v>
      </c>
      <c r="H4363" t="str">
        <f>_xlfn.XLOOKUP(Table29[[#This Row],[product_id]],products!A:A,products!D:D)</f>
        <v>Aggarwal Group</v>
      </c>
      <c r="I4363" s="1">
        <f>_xlfn.XLOOKUP(Table29[[#This Row],[order_id]],orders!A:A,orders!C:C)</f>
        <v>45285.225694444445</v>
      </c>
      <c r="J4363" s="3">
        <f>_xlfn.XLOOKUP(Table29[[#This Row],[order_id]],orders!A:A,orders!B:B)</f>
        <v>75752515</v>
      </c>
      <c r="K4363" s="3" t="str">
        <f>_xlfn.XLOOKUP(Table29[[#This Row],[order_id]],orders!A:A,orders!E:E)</f>
        <v>Wallet</v>
      </c>
      <c r="L4363" s="3" t="str">
        <f>_xlfn.XLOOKUP(Table29[[#This Row],[customer id]],customers!A:A,customers!C:C)</f>
        <v>Premium</v>
      </c>
    </row>
    <row r="4364" spans="1:12" x14ac:dyDescent="0.35">
      <c r="A4364" s="3">
        <v>6999224625</v>
      </c>
      <c r="B4364">
        <v>689769</v>
      </c>
      <c r="C4364">
        <v>3</v>
      </c>
      <c r="D4364" s="2">
        <v>46.62</v>
      </c>
      <c r="E4364" s="2">
        <f>Table29[[#This Row],[quantity]]*Table29[[#This Row],[unit_price]]</f>
        <v>139.85999999999999</v>
      </c>
      <c r="F4364" t="str">
        <f>_xlfn.XLOOKUP(Table29[[#This Row],[product_id]],products!A:A,products!B:B)</f>
        <v>Frozen Vegetables</v>
      </c>
      <c r="G4364" t="str">
        <f>_xlfn.XLOOKUP(B:B,products!A:A,products!C:C)</f>
        <v>Instant &amp; Frozen Food</v>
      </c>
      <c r="H4364" t="str">
        <f>_xlfn.XLOOKUP(Table29[[#This Row],[product_id]],products!A:A,products!D:D)</f>
        <v>Kothari-Datta</v>
      </c>
      <c r="I4364" s="1">
        <f>_xlfn.XLOOKUP(Table29[[#This Row],[order_id]],orders!A:A,orders!C:C)</f>
        <v>45032.013888888891</v>
      </c>
      <c r="J4364" s="3">
        <f>_xlfn.XLOOKUP(Table29[[#This Row],[order_id]],orders!A:A,orders!B:B)</f>
        <v>49806393</v>
      </c>
      <c r="K4364" s="3" t="str">
        <f>_xlfn.XLOOKUP(Table29[[#This Row],[order_id]],orders!A:A,orders!E:E)</f>
        <v>Card</v>
      </c>
      <c r="L4364" s="3" t="str">
        <f>_xlfn.XLOOKUP(Table29[[#This Row],[customer id]],customers!A:A,customers!C:C)</f>
        <v>Regular</v>
      </c>
    </row>
    <row r="4365" spans="1:12" x14ac:dyDescent="0.35">
      <c r="A4365" s="3">
        <v>1809997641</v>
      </c>
      <c r="B4365">
        <v>82484</v>
      </c>
      <c r="C4365">
        <v>3</v>
      </c>
      <c r="D4365" s="2">
        <v>914.88</v>
      </c>
      <c r="E4365" s="2">
        <f>Table29[[#This Row],[quantity]]*Table29[[#This Row],[unit_price]]</f>
        <v>2744.64</v>
      </c>
      <c r="F4365" t="str">
        <f>_xlfn.XLOOKUP(Table29[[#This Row],[product_id]],products!A:A,products!B:B)</f>
        <v>Baby Food</v>
      </c>
      <c r="G4365" t="str">
        <f>_xlfn.XLOOKUP(B:B,products!A:A,products!C:C)</f>
        <v>Baby Care</v>
      </c>
      <c r="H4365" t="str">
        <f>_xlfn.XLOOKUP(Table29[[#This Row],[product_id]],products!A:A,products!D:D)</f>
        <v>Mallick PLC</v>
      </c>
      <c r="I4365" s="1">
        <f>_xlfn.XLOOKUP(Table29[[#This Row],[order_id]],orders!A:A,orders!C:C)</f>
        <v>45240.431944444441</v>
      </c>
      <c r="J4365" s="3">
        <f>_xlfn.XLOOKUP(Table29[[#This Row],[order_id]],orders!A:A,orders!B:B)</f>
        <v>48281892</v>
      </c>
      <c r="K4365" s="3" t="str">
        <f>_xlfn.XLOOKUP(Table29[[#This Row],[order_id]],orders!A:A,orders!E:E)</f>
        <v>UPI</v>
      </c>
      <c r="L4365" s="3" t="str">
        <f>_xlfn.XLOOKUP(Table29[[#This Row],[customer id]],customers!A:A,customers!C:C)</f>
        <v>New</v>
      </c>
    </row>
    <row r="4366" spans="1:12" x14ac:dyDescent="0.35">
      <c r="A4366" s="3">
        <v>7528090614</v>
      </c>
      <c r="B4366">
        <v>324809</v>
      </c>
      <c r="C4366">
        <v>2</v>
      </c>
      <c r="D4366" s="2">
        <v>608</v>
      </c>
      <c r="E4366" s="2">
        <f>Table29[[#This Row],[quantity]]*Table29[[#This Row],[unit_price]]</f>
        <v>1216</v>
      </c>
      <c r="F4366" t="str">
        <f>_xlfn.XLOOKUP(Table29[[#This Row],[product_id]],products!A:A,products!B:B)</f>
        <v>Bread</v>
      </c>
      <c r="G4366" t="str">
        <f>_xlfn.XLOOKUP(B:B,products!A:A,products!C:C)</f>
        <v>Dairy &amp; Breakfast</v>
      </c>
      <c r="H4366" t="str">
        <f>_xlfn.XLOOKUP(Table29[[#This Row],[product_id]],products!A:A,products!D:D)</f>
        <v>Sidhu PLC</v>
      </c>
      <c r="I4366" s="1">
        <f>_xlfn.XLOOKUP(Table29[[#This Row],[order_id]],orders!A:A,orders!C:C)</f>
        <v>45472.74722222222</v>
      </c>
      <c r="J4366" s="3">
        <f>_xlfn.XLOOKUP(Table29[[#This Row],[order_id]],orders!A:A,orders!B:B)</f>
        <v>73639935</v>
      </c>
      <c r="K4366" s="3" t="str">
        <f>_xlfn.XLOOKUP(Table29[[#This Row],[order_id]],orders!A:A,orders!E:E)</f>
        <v>Card</v>
      </c>
      <c r="L4366" s="3" t="str">
        <f>_xlfn.XLOOKUP(Table29[[#This Row],[customer id]],customers!A:A,customers!C:C)</f>
        <v>Inactive</v>
      </c>
    </row>
    <row r="4367" spans="1:12" x14ac:dyDescent="0.35">
      <c r="A4367" s="3">
        <v>4884904912</v>
      </c>
      <c r="B4367">
        <v>382511</v>
      </c>
      <c r="C4367">
        <v>2</v>
      </c>
      <c r="D4367" s="2">
        <v>702.54</v>
      </c>
      <c r="E4367" s="2">
        <f>Table29[[#This Row],[quantity]]*Table29[[#This Row],[unit_price]]</f>
        <v>1405.08</v>
      </c>
      <c r="F4367" t="str">
        <f>_xlfn.XLOOKUP(Table29[[#This Row],[product_id]],products!A:A,products!B:B)</f>
        <v>Butter</v>
      </c>
      <c r="G4367" t="str">
        <f>_xlfn.XLOOKUP(B:B,products!A:A,products!C:C)</f>
        <v>Dairy &amp; Breakfast</v>
      </c>
      <c r="H4367" t="str">
        <f>_xlfn.XLOOKUP(Table29[[#This Row],[product_id]],products!A:A,products!D:D)</f>
        <v>Bora-Thakkar</v>
      </c>
      <c r="I4367" s="1">
        <f>_xlfn.XLOOKUP(Table29[[#This Row],[order_id]],orders!A:A,orders!C:C)</f>
        <v>45162.581944444442</v>
      </c>
      <c r="J4367" s="3">
        <f>_xlfn.XLOOKUP(Table29[[#This Row],[order_id]],orders!A:A,orders!B:B)</f>
        <v>36737539</v>
      </c>
      <c r="K4367" s="3" t="str">
        <f>_xlfn.XLOOKUP(Table29[[#This Row],[order_id]],orders!A:A,orders!E:E)</f>
        <v>UPI</v>
      </c>
      <c r="L4367" s="3" t="str">
        <f>_xlfn.XLOOKUP(Table29[[#This Row],[customer id]],customers!A:A,customers!C:C)</f>
        <v>Inactive</v>
      </c>
    </row>
    <row r="4368" spans="1:12" x14ac:dyDescent="0.35">
      <c r="A4368" s="3">
        <v>9811235698</v>
      </c>
      <c r="B4368">
        <v>837480</v>
      </c>
      <c r="C4368">
        <v>1</v>
      </c>
      <c r="D4368" s="2">
        <v>217.4</v>
      </c>
      <c r="E4368" s="2">
        <f>Table29[[#This Row],[quantity]]*Table29[[#This Row],[unit_price]]</f>
        <v>217.4</v>
      </c>
      <c r="F4368" t="str">
        <f>_xlfn.XLOOKUP(Table29[[#This Row],[product_id]],products!A:A,products!B:B)</f>
        <v>Cough Syrup</v>
      </c>
      <c r="G4368" t="str">
        <f>_xlfn.XLOOKUP(B:B,products!A:A,products!C:C)</f>
        <v>Pharmacy</v>
      </c>
      <c r="H4368" t="str">
        <f>_xlfn.XLOOKUP(Table29[[#This Row],[product_id]],products!A:A,products!D:D)</f>
        <v>Edwin and Sons</v>
      </c>
      <c r="I4368" s="1">
        <f>_xlfn.XLOOKUP(Table29[[#This Row],[order_id]],orders!A:A,orders!C:C)</f>
        <v>45353.459027777775</v>
      </c>
      <c r="J4368" s="3">
        <f>_xlfn.XLOOKUP(Table29[[#This Row],[order_id]],orders!A:A,orders!B:B)</f>
        <v>58929595</v>
      </c>
      <c r="K4368" s="3" t="str">
        <f>_xlfn.XLOOKUP(Table29[[#This Row],[order_id]],orders!A:A,orders!E:E)</f>
        <v>UPI</v>
      </c>
      <c r="L4368" s="3" t="str">
        <f>_xlfn.XLOOKUP(Table29[[#This Row],[customer id]],customers!A:A,customers!C:C)</f>
        <v>Regular</v>
      </c>
    </row>
    <row r="4369" spans="1:12" x14ac:dyDescent="0.35">
      <c r="A4369" s="3">
        <v>5616653529</v>
      </c>
      <c r="B4369">
        <v>329351</v>
      </c>
      <c r="C4369">
        <v>2</v>
      </c>
      <c r="D4369" s="2">
        <v>310.87</v>
      </c>
      <c r="E4369" s="2">
        <f>Table29[[#This Row],[quantity]]*Table29[[#This Row],[unit_price]]</f>
        <v>621.74</v>
      </c>
      <c r="F4369" t="str">
        <f>_xlfn.XLOOKUP(Table29[[#This Row],[product_id]],products!A:A,products!B:B)</f>
        <v>Cheese</v>
      </c>
      <c r="G4369" t="str">
        <f>_xlfn.XLOOKUP(B:B,products!A:A,products!C:C)</f>
        <v>Dairy &amp; Breakfast</v>
      </c>
      <c r="H4369" t="str">
        <f>_xlfn.XLOOKUP(Table29[[#This Row],[product_id]],products!A:A,products!D:D)</f>
        <v>Lala, Kalita and Sathe</v>
      </c>
      <c r="I4369" s="1">
        <f>_xlfn.XLOOKUP(Table29[[#This Row],[order_id]],orders!A:A,orders!C:C)</f>
        <v>45283.138888888891</v>
      </c>
      <c r="J4369" s="3">
        <f>_xlfn.XLOOKUP(Table29[[#This Row],[order_id]],orders!A:A,orders!B:B)</f>
        <v>52001314</v>
      </c>
      <c r="K4369" s="3" t="str">
        <f>_xlfn.XLOOKUP(Table29[[#This Row],[order_id]],orders!A:A,orders!E:E)</f>
        <v>Card</v>
      </c>
      <c r="L4369" s="3" t="str">
        <f>_xlfn.XLOOKUP(Table29[[#This Row],[customer id]],customers!A:A,customers!C:C)</f>
        <v>Premium</v>
      </c>
    </row>
    <row r="4370" spans="1:12" x14ac:dyDescent="0.35">
      <c r="A4370" s="3">
        <v>7188183056</v>
      </c>
      <c r="B4370">
        <v>455755</v>
      </c>
      <c r="C4370">
        <v>3</v>
      </c>
      <c r="D4370" s="2">
        <v>44.09</v>
      </c>
      <c r="E4370" s="2">
        <f>Table29[[#This Row],[quantity]]*Table29[[#This Row],[unit_price]]</f>
        <v>132.27000000000001</v>
      </c>
      <c r="F4370" t="str">
        <f>_xlfn.XLOOKUP(Table29[[#This Row],[product_id]],products!A:A,products!B:B)</f>
        <v>Detergent</v>
      </c>
      <c r="G4370" t="str">
        <f>_xlfn.XLOOKUP(B:B,products!A:A,products!C:C)</f>
        <v>Household Care</v>
      </c>
      <c r="H4370" t="str">
        <f>_xlfn.XLOOKUP(Table29[[#This Row],[product_id]],products!A:A,products!D:D)</f>
        <v>Mangal-Sathe</v>
      </c>
      <c r="I4370" s="1">
        <f>_xlfn.XLOOKUP(Table29[[#This Row],[order_id]],orders!A:A,orders!C:C)</f>
        <v>45144.565972222219</v>
      </c>
      <c r="J4370" s="3">
        <f>_xlfn.XLOOKUP(Table29[[#This Row],[order_id]],orders!A:A,orders!B:B)</f>
        <v>84953008</v>
      </c>
      <c r="K4370" s="3" t="str">
        <f>_xlfn.XLOOKUP(Table29[[#This Row],[order_id]],orders!A:A,orders!E:E)</f>
        <v>Wallet</v>
      </c>
      <c r="L4370" s="3" t="str">
        <f>_xlfn.XLOOKUP(Table29[[#This Row],[customer id]],customers!A:A,customers!C:C)</f>
        <v>Inactive</v>
      </c>
    </row>
    <row r="4371" spans="1:12" x14ac:dyDescent="0.35">
      <c r="A4371" s="3">
        <v>7898301143</v>
      </c>
      <c r="B4371">
        <v>707935</v>
      </c>
      <c r="C4371">
        <v>3</v>
      </c>
      <c r="D4371" s="2">
        <v>820.9</v>
      </c>
      <c r="E4371" s="2">
        <f>Table29[[#This Row],[quantity]]*Table29[[#This Row],[unit_price]]</f>
        <v>2462.6999999999998</v>
      </c>
      <c r="F4371" t="str">
        <f>_xlfn.XLOOKUP(Table29[[#This Row],[product_id]],products!A:A,products!B:B)</f>
        <v>Cat Food</v>
      </c>
      <c r="G4371" t="str">
        <f>_xlfn.XLOOKUP(B:B,products!A:A,products!C:C)</f>
        <v>Pet Care</v>
      </c>
      <c r="H4371" t="str">
        <f>_xlfn.XLOOKUP(Table29[[#This Row],[product_id]],products!A:A,products!D:D)</f>
        <v>Anne, Mammen and Khatri</v>
      </c>
      <c r="I4371" s="1">
        <f>_xlfn.XLOOKUP(Table29[[#This Row],[order_id]],orders!A:A,orders!C:C)</f>
        <v>45148.882638888892</v>
      </c>
      <c r="J4371" s="3">
        <f>_xlfn.XLOOKUP(Table29[[#This Row],[order_id]],orders!A:A,orders!B:B)</f>
        <v>73660582</v>
      </c>
      <c r="K4371" s="3" t="str">
        <f>_xlfn.XLOOKUP(Table29[[#This Row],[order_id]],orders!A:A,orders!E:E)</f>
        <v>UPI</v>
      </c>
      <c r="L4371" s="3" t="str">
        <f>_xlfn.XLOOKUP(Table29[[#This Row],[customer id]],customers!A:A,customers!C:C)</f>
        <v>Premium</v>
      </c>
    </row>
    <row r="4372" spans="1:12" x14ac:dyDescent="0.35">
      <c r="A4372" s="3">
        <v>5222677885</v>
      </c>
      <c r="B4372">
        <v>256051</v>
      </c>
      <c r="C4372">
        <v>2</v>
      </c>
      <c r="D4372" s="2">
        <v>400.92</v>
      </c>
      <c r="E4372" s="2">
        <f>Table29[[#This Row],[quantity]]*Table29[[#This Row],[unit_price]]</f>
        <v>801.84</v>
      </c>
      <c r="F4372" t="str">
        <f>_xlfn.XLOOKUP(Table29[[#This Row],[product_id]],products!A:A,products!B:B)</f>
        <v>Lotion</v>
      </c>
      <c r="G4372" t="str">
        <f>_xlfn.XLOOKUP(B:B,products!A:A,products!C:C)</f>
        <v>Personal Care</v>
      </c>
      <c r="H4372" t="str">
        <f>_xlfn.XLOOKUP(Table29[[#This Row],[product_id]],products!A:A,products!D:D)</f>
        <v>Mannan, Naidu and Sama</v>
      </c>
      <c r="I4372" s="1">
        <f>_xlfn.XLOOKUP(Table29[[#This Row],[order_id]],orders!A:A,orders!C:C)</f>
        <v>45488.447222222225</v>
      </c>
      <c r="J4372" s="3">
        <f>_xlfn.XLOOKUP(Table29[[#This Row],[order_id]],orders!A:A,orders!B:B)</f>
        <v>31582950</v>
      </c>
      <c r="K4372" s="3" t="str">
        <f>_xlfn.XLOOKUP(Table29[[#This Row],[order_id]],orders!A:A,orders!E:E)</f>
        <v>Wallet</v>
      </c>
      <c r="L4372" s="3" t="str">
        <f>_xlfn.XLOOKUP(Table29[[#This Row],[customer id]],customers!A:A,customers!C:C)</f>
        <v>New</v>
      </c>
    </row>
    <row r="4373" spans="1:12" x14ac:dyDescent="0.35">
      <c r="A4373" s="3">
        <v>8544952346</v>
      </c>
      <c r="B4373">
        <v>853932</v>
      </c>
      <c r="C4373">
        <v>3</v>
      </c>
      <c r="D4373" s="2">
        <v>941.19</v>
      </c>
      <c r="E4373" s="2">
        <f>Table29[[#This Row],[quantity]]*Table29[[#This Row],[unit_price]]</f>
        <v>2823.57</v>
      </c>
      <c r="F4373" t="str">
        <f>_xlfn.XLOOKUP(Table29[[#This Row],[product_id]],products!A:A,products!B:B)</f>
        <v>Baby Wipes</v>
      </c>
      <c r="G4373" t="str">
        <f>_xlfn.XLOOKUP(B:B,products!A:A,products!C:C)</f>
        <v>Baby Care</v>
      </c>
      <c r="H4373" t="str">
        <f>_xlfn.XLOOKUP(Table29[[#This Row],[product_id]],products!A:A,products!D:D)</f>
        <v>Ranganathan-Peri</v>
      </c>
      <c r="I4373" s="1">
        <f>_xlfn.XLOOKUP(Table29[[#This Row],[order_id]],orders!A:A,orders!C:C)</f>
        <v>45253.201388888891</v>
      </c>
      <c r="J4373" s="3">
        <f>_xlfn.XLOOKUP(Table29[[#This Row],[order_id]],orders!A:A,orders!B:B)</f>
        <v>61618079</v>
      </c>
      <c r="K4373" s="3" t="str">
        <f>_xlfn.XLOOKUP(Table29[[#This Row],[order_id]],orders!A:A,orders!E:E)</f>
        <v>UPI</v>
      </c>
      <c r="L4373" s="3" t="str">
        <f>_xlfn.XLOOKUP(Table29[[#This Row],[customer id]],customers!A:A,customers!C:C)</f>
        <v>Inactive</v>
      </c>
    </row>
    <row r="4374" spans="1:12" x14ac:dyDescent="0.35">
      <c r="A4374" s="3">
        <v>9403371764</v>
      </c>
      <c r="B4374">
        <v>9436</v>
      </c>
      <c r="C4374">
        <v>3</v>
      </c>
      <c r="D4374" s="2">
        <v>88.43</v>
      </c>
      <c r="E4374" s="2">
        <f>Table29[[#This Row],[quantity]]*Table29[[#This Row],[unit_price]]</f>
        <v>265.29000000000002</v>
      </c>
      <c r="F4374" t="str">
        <f>_xlfn.XLOOKUP(Table29[[#This Row],[product_id]],products!A:A,products!B:B)</f>
        <v>Toothpaste</v>
      </c>
      <c r="G4374" t="str">
        <f>_xlfn.XLOOKUP(B:B,products!A:A,products!C:C)</f>
        <v>Personal Care</v>
      </c>
      <c r="H4374" t="str">
        <f>_xlfn.XLOOKUP(Table29[[#This Row],[product_id]],products!A:A,products!D:D)</f>
        <v>Naidu PLC</v>
      </c>
      <c r="I4374" s="1">
        <f>_xlfn.XLOOKUP(Table29[[#This Row],[order_id]],orders!A:A,orders!C:C)</f>
        <v>45085.131249999999</v>
      </c>
      <c r="J4374" s="3">
        <f>_xlfn.XLOOKUP(Table29[[#This Row],[order_id]],orders!A:A,orders!B:B)</f>
        <v>3096845</v>
      </c>
      <c r="K4374" s="3" t="str">
        <f>_xlfn.XLOOKUP(Table29[[#This Row],[order_id]],orders!A:A,orders!E:E)</f>
        <v>Cash</v>
      </c>
      <c r="L4374" s="3" t="str">
        <f>_xlfn.XLOOKUP(Table29[[#This Row],[customer id]],customers!A:A,customers!C:C)</f>
        <v>New</v>
      </c>
    </row>
    <row r="4375" spans="1:12" x14ac:dyDescent="0.35">
      <c r="A4375" s="3">
        <v>3956205476</v>
      </c>
      <c r="B4375">
        <v>36412</v>
      </c>
      <c r="C4375">
        <v>3</v>
      </c>
      <c r="D4375" s="2">
        <v>397.68</v>
      </c>
      <c r="E4375" s="2">
        <f>Table29[[#This Row],[quantity]]*Table29[[#This Row],[unit_price]]</f>
        <v>1193.04</v>
      </c>
      <c r="F4375" t="str">
        <f>_xlfn.XLOOKUP(Table29[[#This Row],[product_id]],products!A:A,products!B:B)</f>
        <v>Dish Soap</v>
      </c>
      <c r="G4375" t="str">
        <f>_xlfn.XLOOKUP(B:B,products!A:A,products!C:C)</f>
        <v>Household Care</v>
      </c>
      <c r="H4375" t="str">
        <f>_xlfn.XLOOKUP(Table29[[#This Row],[product_id]],products!A:A,products!D:D)</f>
        <v>Muni-Shankar</v>
      </c>
      <c r="I4375" s="1">
        <f>_xlfn.XLOOKUP(Table29[[#This Row],[order_id]],orders!A:A,orders!C:C)</f>
        <v>45089.041666666664</v>
      </c>
      <c r="J4375" s="3">
        <f>_xlfn.XLOOKUP(Table29[[#This Row],[order_id]],orders!A:A,orders!B:B)</f>
        <v>57892837</v>
      </c>
      <c r="K4375" s="3" t="str">
        <f>_xlfn.XLOOKUP(Table29[[#This Row],[order_id]],orders!A:A,orders!E:E)</f>
        <v>Wallet</v>
      </c>
      <c r="L4375" s="3" t="str">
        <f>_xlfn.XLOOKUP(Table29[[#This Row],[customer id]],customers!A:A,customers!C:C)</f>
        <v>Premium</v>
      </c>
    </row>
    <row r="4376" spans="1:12" x14ac:dyDescent="0.35">
      <c r="A4376" s="3">
        <v>5678362658</v>
      </c>
      <c r="B4376">
        <v>67197</v>
      </c>
      <c r="C4376">
        <v>3</v>
      </c>
      <c r="D4376" s="2">
        <v>552.20000000000005</v>
      </c>
      <c r="E4376" s="2">
        <f>Table29[[#This Row],[quantity]]*Table29[[#This Row],[unit_price]]</f>
        <v>1656.6000000000001</v>
      </c>
      <c r="F4376" t="str">
        <f>_xlfn.XLOOKUP(Table29[[#This Row],[product_id]],products!A:A,products!B:B)</f>
        <v>Butter</v>
      </c>
      <c r="G4376" t="str">
        <f>_xlfn.XLOOKUP(B:B,products!A:A,products!C:C)</f>
        <v>Dairy &amp; Breakfast</v>
      </c>
      <c r="H4376" t="str">
        <f>_xlfn.XLOOKUP(Table29[[#This Row],[product_id]],products!A:A,products!D:D)</f>
        <v>Shetty-Bora</v>
      </c>
      <c r="I4376" s="1">
        <f>_xlfn.XLOOKUP(Table29[[#This Row],[order_id]],orders!A:A,orders!C:C)</f>
        <v>45495.199999999997</v>
      </c>
      <c r="J4376" s="3">
        <f>_xlfn.XLOOKUP(Table29[[#This Row],[order_id]],orders!A:A,orders!B:B)</f>
        <v>58513300</v>
      </c>
      <c r="K4376" s="3" t="str">
        <f>_xlfn.XLOOKUP(Table29[[#This Row],[order_id]],orders!A:A,orders!E:E)</f>
        <v>Cash</v>
      </c>
      <c r="L4376" s="3" t="str">
        <f>_xlfn.XLOOKUP(Table29[[#This Row],[customer id]],customers!A:A,customers!C:C)</f>
        <v>Premium</v>
      </c>
    </row>
    <row r="4377" spans="1:12" x14ac:dyDescent="0.35">
      <c r="A4377" s="3">
        <v>8131610255</v>
      </c>
      <c r="B4377">
        <v>692985</v>
      </c>
      <c r="C4377">
        <v>1</v>
      </c>
      <c r="D4377" s="2">
        <v>197.39</v>
      </c>
      <c r="E4377" s="2">
        <f>Table29[[#This Row],[quantity]]*Table29[[#This Row],[unit_price]]</f>
        <v>197.39</v>
      </c>
      <c r="F4377" t="str">
        <f>_xlfn.XLOOKUP(Table29[[#This Row],[product_id]],products!A:A,products!B:B)</f>
        <v>Pulses</v>
      </c>
      <c r="G4377" t="str">
        <f>_xlfn.XLOOKUP(B:B,products!A:A,products!C:C)</f>
        <v>Grocery &amp; Staples</v>
      </c>
      <c r="H4377" t="str">
        <f>_xlfn.XLOOKUP(Table29[[#This Row],[product_id]],products!A:A,products!D:D)</f>
        <v>Wable, Sankaran and Hari</v>
      </c>
      <c r="I4377" s="1">
        <f>_xlfn.XLOOKUP(Table29[[#This Row],[order_id]],orders!A:A,orders!C:C)</f>
        <v>45373.663888888892</v>
      </c>
      <c r="J4377" s="3">
        <f>_xlfn.XLOOKUP(Table29[[#This Row],[order_id]],orders!A:A,orders!B:B)</f>
        <v>90448312</v>
      </c>
      <c r="K4377" s="3" t="str">
        <f>_xlfn.XLOOKUP(Table29[[#This Row],[order_id]],orders!A:A,orders!E:E)</f>
        <v>Card</v>
      </c>
      <c r="L4377" s="3" t="str">
        <f>_xlfn.XLOOKUP(Table29[[#This Row],[customer id]],customers!A:A,customers!C:C)</f>
        <v>Inactive</v>
      </c>
    </row>
    <row r="4378" spans="1:12" x14ac:dyDescent="0.35">
      <c r="A4378" s="3">
        <v>4722653990</v>
      </c>
      <c r="B4378">
        <v>990993</v>
      </c>
      <c r="C4378">
        <v>2</v>
      </c>
      <c r="D4378" s="2">
        <v>263.7</v>
      </c>
      <c r="E4378" s="2">
        <f>Table29[[#This Row],[quantity]]*Table29[[#This Row],[unit_price]]</f>
        <v>527.4</v>
      </c>
      <c r="F4378" t="str">
        <f>_xlfn.XLOOKUP(Table29[[#This Row],[product_id]],products!A:A,products!B:B)</f>
        <v>Chocolates</v>
      </c>
      <c r="G4378" t="str">
        <f>_xlfn.XLOOKUP(B:B,products!A:A,products!C:C)</f>
        <v>Snacks &amp; Munchies</v>
      </c>
      <c r="H4378" t="str">
        <f>_xlfn.XLOOKUP(Table29[[#This Row],[product_id]],products!A:A,products!D:D)</f>
        <v>Guha-Subramaniam</v>
      </c>
      <c r="I4378" s="1">
        <f>_xlfn.XLOOKUP(Table29[[#This Row],[order_id]],orders!A:A,orders!C:C)</f>
        <v>45126.665972222225</v>
      </c>
      <c r="J4378" s="3">
        <f>_xlfn.XLOOKUP(Table29[[#This Row],[order_id]],orders!A:A,orders!B:B)</f>
        <v>95428692</v>
      </c>
      <c r="K4378" s="3" t="str">
        <f>_xlfn.XLOOKUP(Table29[[#This Row],[order_id]],orders!A:A,orders!E:E)</f>
        <v>Cash</v>
      </c>
      <c r="L4378" s="3" t="str">
        <f>_xlfn.XLOOKUP(Table29[[#This Row],[customer id]],customers!A:A,customers!C:C)</f>
        <v>New</v>
      </c>
    </row>
    <row r="4379" spans="1:12" x14ac:dyDescent="0.35">
      <c r="A4379" s="3">
        <v>6613853662</v>
      </c>
      <c r="B4379">
        <v>183929</v>
      </c>
      <c r="C4379">
        <v>1</v>
      </c>
      <c r="D4379" s="2">
        <v>738.74</v>
      </c>
      <c r="E4379" s="2">
        <f>Table29[[#This Row],[quantity]]*Table29[[#This Row],[unit_price]]</f>
        <v>738.74</v>
      </c>
      <c r="F4379" t="str">
        <f>_xlfn.XLOOKUP(Table29[[#This Row],[product_id]],products!A:A,products!B:B)</f>
        <v>Bread</v>
      </c>
      <c r="G4379" t="str">
        <f>_xlfn.XLOOKUP(B:B,products!A:A,products!C:C)</f>
        <v>Dairy &amp; Breakfast</v>
      </c>
      <c r="H4379" t="str">
        <f>_xlfn.XLOOKUP(Table29[[#This Row],[product_id]],products!A:A,products!D:D)</f>
        <v>Nagi, Sampath and Khurana</v>
      </c>
      <c r="I4379" s="1">
        <f>_xlfn.XLOOKUP(Table29[[#This Row],[order_id]],orders!A:A,orders!C:C)</f>
        <v>45317.584722222222</v>
      </c>
      <c r="J4379" s="3">
        <f>_xlfn.XLOOKUP(Table29[[#This Row],[order_id]],orders!A:A,orders!B:B)</f>
        <v>75474920</v>
      </c>
      <c r="K4379" s="3" t="str">
        <f>_xlfn.XLOOKUP(Table29[[#This Row],[order_id]],orders!A:A,orders!E:E)</f>
        <v>Cash</v>
      </c>
      <c r="L4379" s="3" t="str">
        <f>_xlfn.XLOOKUP(Table29[[#This Row],[customer id]],customers!A:A,customers!C:C)</f>
        <v>Regular</v>
      </c>
    </row>
    <row r="4380" spans="1:12" x14ac:dyDescent="0.35">
      <c r="A4380" s="3">
        <v>8274987671</v>
      </c>
      <c r="B4380">
        <v>140489</v>
      </c>
      <c r="C4380">
        <v>1</v>
      </c>
      <c r="D4380" s="2">
        <v>650.20000000000005</v>
      </c>
      <c r="E4380" s="2">
        <f>Table29[[#This Row],[quantity]]*Table29[[#This Row],[unit_price]]</f>
        <v>650.20000000000005</v>
      </c>
      <c r="F4380" t="str">
        <f>_xlfn.XLOOKUP(Table29[[#This Row],[product_id]],products!A:A,products!B:B)</f>
        <v>Soap</v>
      </c>
      <c r="G4380" t="str">
        <f>_xlfn.XLOOKUP(B:B,products!A:A,products!C:C)</f>
        <v>Personal Care</v>
      </c>
      <c r="H4380" t="str">
        <f>_xlfn.XLOOKUP(Table29[[#This Row],[product_id]],products!A:A,products!D:D)</f>
        <v>Biswas, Kapoor and Patel</v>
      </c>
      <c r="I4380" s="1">
        <f>_xlfn.XLOOKUP(Table29[[#This Row],[order_id]],orders!A:A,orders!C:C)</f>
        <v>45568.325694444444</v>
      </c>
      <c r="J4380" s="3">
        <f>_xlfn.XLOOKUP(Table29[[#This Row],[order_id]],orders!A:A,orders!B:B)</f>
        <v>19523014</v>
      </c>
      <c r="K4380" s="3" t="str">
        <f>_xlfn.XLOOKUP(Table29[[#This Row],[order_id]],orders!A:A,orders!E:E)</f>
        <v>UPI</v>
      </c>
      <c r="L4380" s="3" t="str">
        <f>_xlfn.XLOOKUP(Table29[[#This Row],[customer id]],customers!A:A,customers!C:C)</f>
        <v>New</v>
      </c>
    </row>
    <row r="4381" spans="1:12" x14ac:dyDescent="0.35">
      <c r="A4381" s="3">
        <v>5519983123</v>
      </c>
      <c r="B4381">
        <v>449106</v>
      </c>
      <c r="C4381">
        <v>1</v>
      </c>
      <c r="D4381" s="2">
        <v>48.55</v>
      </c>
      <c r="E4381" s="2">
        <f>Table29[[#This Row],[quantity]]*Table29[[#This Row],[unit_price]]</f>
        <v>48.55</v>
      </c>
      <c r="F4381" t="str">
        <f>_xlfn.XLOOKUP(Table29[[#This Row],[product_id]],products!A:A,products!B:B)</f>
        <v>Soap</v>
      </c>
      <c r="G4381" t="str">
        <f>_xlfn.XLOOKUP(B:B,products!A:A,products!C:C)</f>
        <v>Personal Care</v>
      </c>
      <c r="H4381" t="str">
        <f>_xlfn.XLOOKUP(Table29[[#This Row],[product_id]],products!A:A,products!D:D)</f>
        <v>Shere, Thakur and Naik</v>
      </c>
      <c r="I4381" s="1">
        <f>_xlfn.XLOOKUP(Table29[[#This Row],[order_id]],orders!A:A,orders!C:C)</f>
        <v>45393.594444444447</v>
      </c>
      <c r="J4381" s="3">
        <f>_xlfn.XLOOKUP(Table29[[#This Row],[order_id]],orders!A:A,orders!B:B)</f>
        <v>78678612</v>
      </c>
      <c r="K4381" s="3" t="str">
        <f>_xlfn.XLOOKUP(Table29[[#This Row],[order_id]],orders!A:A,orders!E:E)</f>
        <v>Wallet</v>
      </c>
      <c r="L4381" s="3" t="str">
        <f>_xlfn.XLOOKUP(Table29[[#This Row],[customer id]],customers!A:A,customers!C:C)</f>
        <v>Premium</v>
      </c>
    </row>
    <row r="4382" spans="1:12" x14ac:dyDescent="0.35">
      <c r="A4382" s="3">
        <v>2746329488</v>
      </c>
      <c r="B4382">
        <v>171602</v>
      </c>
      <c r="C4382">
        <v>2</v>
      </c>
      <c r="D4382" s="2">
        <v>883.44</v>
      </c>
      <c r="E4382" s="2">
        <f>Table29[[#This Row],[quantity]]*Table29[[#This Row],[unit_price]]</f>
        <v>1766.88</v>
      </c>
      <c r="F4382" t="str">
        <f>_xlfn.XLOOKUP(Table29[[#This Row],[product_id]],products!A:A,products!B:B)</f>
        <v>Cola</v>
      </c>
      <c r="G4382" t="str">
        <f>_xlfn.XLOOKUP(B:B,products!A:A,products!C:C)</f>
        <v>Cold Drinks &amp; Juices</v>
      </c>
      <c r="H4382" t="str">
        <f>_xlfn.XLOOKUP(Table29[[#This Row],[product_id]],products!A:A,products!D:D)</f>
        <v>Pal-Sehgal</v>
      </c>
      <c r="I4382" s="1">
        <f>_xlfn.XLOOKUP(Table29[[#This Row],[order_id]],orders!A:A,orders!C:C)</f>
        <v>45164.665277777778</v>
      </c>
      <c r="J4382" s="3">
        <f>_xlfn.XLOOKUP(Table29[[#This Row],[order_id]],orders!A:A,orders!B:B)</f>
        <v>35156679</v>
      </c>
      <c r="K4382" s="3" t="str">
        <f>_xlfn.XLOOKUP(Table29[[#This Row],[order_id]],orders!A:A,orders!E:E)</f>
        <v>Cash</v>
      </c>
      <c r="L4382" s="3" t="str">
        <f>_xlfn.XLOOKUP(Table29[[#This Row],[customer id]],customers!A:A,customers!C:C)</f>
        <v>Premium</v>
      </c>
    </row>
    <row r="4383" spans="1:12" x14ac:dyDescent="0.35">
      <c r="A4383" s="3">
        <v>6443285614</v>
      </c>
      <c r="B4383">
        <v>723678</v>
      </c>
      <c r="C4383">
        <v>3</v>
      </c>
      <c r="D4383" s="2">
        <v>675.46</v>
      </c>
      <c r="E4383" s="2">
        <f>Table29[[#This Row],[quantity]]*Table29[[#This Row],[unit_price]]</f>
        <v>2026.38</v>
      </c>
      <c r="F4383" t="str">
        <f>_xlfn.XLOOKUP(Table29[[#This Row],[product_id]],products!A:A,products!B:B)</f>
        <v>Dog Food</v>
      </c>
      <c r="G4383" t="str">
        <f>_xlfn.XLOOKUP(B:B,products!A:A,products!C:C)</f>
        <v>Pet Care</v>
      </c>
      <c r="H4383" t="str">
        <f>_xlfn.XLOOKUP(Table29[[#This Row],[product_id]],products!A:A,products!D:D)</f>
        <v>Lall, Datta and Swamy</v>
      </c>
      <c r="I4383" s="1">
        <f>_xlfn.XLOOKUP(Table29[[#This Row],[order_id]],orders!A:A,orders!C:C)</f>
        <v>45167.143750000003</v>
      </c>
      <c r="J4383" s="3">
        <f>_xlfn.XLOOKUP(Table29[[#This Row],[order_id]],orders!A:A,orders!B:B)</f>
        <v>2400009</v>
      </c>
      <c r="K4383" s="3" t="str">
        <f>_xlfn.XLOOKUP(Table29[[#This Row],[order_id]],orders!A:A,orders!E:E)</f>
        <v>UPI</v>
      </c>
      <c r="L4383" s="3" t="str">
        <f>_xlfn.XLOOKUP(Table29[[#This Row],[customer id]],customers!A:A,customers!C:C)</f>
        <v>Premium</v>
      </c>
    </row>
    <row r="4384" spans="1:12" x14ac:dyDescent="0.35">
      <c r="A4384" s="3">
        <v>6932426427</v>
      </c>
      <c r="B4384">
        <v>832348</v>
      </c>
      <c r="C4384">
        <v>1</v>
      </c>
      <c r="D4384" s="2">
        <v>831.43</v>
      </c>
      <c r="E4384" s="2">
        <f>Table29[[#This Row],[quantity]]*Table29[[#This Row],[unit_price]]</f>
        <v>831.43</v>
      </c>
      <c r="F4384" t="str">
        <f>_xlfn.XLOOKUP(Table29[[#This Row],[product_id]],products!A:A,products!B:B)</f>
        <v>Biscuits</v>
      </c>
      <c r="G4384" t="str">
        <f>_xlfn.XLOOKUP(B:B,products!A:A,products!C:C)</f>
        <v>Snacks &amp; Munchies</v>
      </c>
      <c r="H4384" t="str">
        <f>_xlfn.XLOOKUP(Table29[[#This Row],[product_id]],products!A:A,products!D:D)</f>
        <v>Jani-Ram</v>
      </c>
      <c r="I4384" s="1">
        <f>_xlfn.XLOOKUP(Table29[[#This Row],[order_id]],orders!A:A,orders!C:C)</f>
        <v>45139.823611111111</v>
      </c>
      <c r="J4384" s="3">
        <f>_xlfn.XLOOKUP(Table29[[#This Row],[order_id]],orders!A:A,orders!B:B)</f>
        <v>31384626</v>
      </c>
      <c r="K4384" s="3" t="str">
        <f>_xlfn.XLOOKUP(Table29[[#This Row],[order_id]],orders!A:A,orders!E:E)</f>
        <v>Cash</v>
      </c>
      <c r="L4384" s="3" t="str">
        <f>_xlfn.XLOOKUP(Table29[[#This Row],[customer id]],customers!A:A,customers!C:C)</f>
        <v>Regular</v>
      </c>
    </row>
    <row r="4385" spans="1:12" x14ac:dyDescent="0.35">
      <c r="A4385" s="3">
        <v>1796512004</v>
      </c>
      <c r="B4385">
        <v>462526</v>
      </c>
      <c r="C4385">
        <v>1</v>
      </c>
      <c r="D4385" s="2">
        <v>449.97</v>
      </c>
      <c r="E4385" s="2">
        <f>Table29[[#This Row],[quantity]]*Table29[[#This Row],[unit_price]]</f>
        <v>449.97</v>
      </c>
      <c r="F4385" t="str">
        <f>_xlfn.XLOOKUP(Table29[[#This Row],[product_id]],products!A:A,products!B:B)</f>
        <v>Curd</v>
      </c>
      <c r="G4385" t="str">
        <f>_xlfn.XLOOKUP(B:B,products!A:A,products!C:C)</f>
        <v>Dairy &amp; Breakfast</v>
      </c>
      <c r="H4385" t="str">
        <f>_xlfn.XLOOKUP(Table29[[#This Row],[product_id]],products!A:A,products!D:D)</f>
        <v>Pau and Sons</v>
      </c>
      <c r="I4385" s="1">
        <f>_xlfn.XLOOKUP(Table29[[#This Row],[order_id]],orders!A:A,orders!C:C)</f>
        <v>45090.567361111112</v>
      </c>
      <c r="J4385" s="3">
        <f>_xlfn.XLOOKUP(Table29[[#This Row],[order_id]],orders!A:A,orders!B:B)</f>
        <v>19741509</v>
      </c>
      <c r="K4385" s="3" t="str">
        <f>_xlfn.XLOOKUP(Table29[[#This Row],[order_id]],orders!A:A,orders!E:E)</f>
        <v>Cash</v>
      </c>
      <c r="L4385" s="3" t="str">
        <f>_xlfn.XLOOKUP(Table29[[#This Row],[customer id]],customers!A:A,customers!C:C)</f>
        <v>Regular</v>
      </c>
    </row>
    <row r="4386" spans="1:12" x14ac:dyDescent="0.35">
      <c r="A4386" s="3">
        <v>1464518253</v>
      </c>
      <c r="B4386">
        <v>540618</v>
      </c>
      <c r="C4386">
        <v>1</v>
      </c>
      <c r="D4386" s="2">
        <v>317.05</v>
      </c>
      <c r="E4386" s="2">
        <f>Table29[[#This Row],[quantity]]*Table29[[#This Row],[unit_price]]</f>
        <v>317.05</v>
      </c>
      <c r="F4386" t="str">
        <f>_xlfn.XLOOKUP(Table29[[#This Row],[product_id]],products!A:A,products!B:B)</f>
        <v>Popcorn</v>
      </c>
      <c r="G4386" t="str">
        <f>_xlfn.XLOOKUP(B:B,products!A:A,products!C:C)</f>
        <v>Snacks &amp; Munchies</v>
      </c>
      <c r="H4386" t="str">
        <f>_xlfn.XLOOKUP(Table29[[#This Row],[product_id]],products!A:A,products!D:D)</f>
        <v>Golla-Luthra</v>
      </c>
      <c r="I4386" s="1">
        <f>_xlfn.XLOOKUP(Table29[[#This Row],[order_id]],orders!A:A,orders!C:C)</f>
        <v>45111.09375</v>
      </c>
      <c r="J4386" s="3">
        <f>_xlfn.XLOOKUP(Table29[[#This Row],[order_id]],orders!A:A,orders!B:B)</f>
        <v>12695670</v>
      </c>
      <c r="K4386" s="3" t="str">
        <f>_xlfn.XLOOKUP(Table29[[#This Row],[order_id]],orders!A:A,orders!E:E)</f>
        <v>Wallet</v>
      </c>
      <c r="L4386" s="3" t="str">
        <f>_xlfn.XLOOKUP(Table29[[#This Row],[customer id]],customers!A:A,customers!C:C)</f>
        <v>Premium</v>
      </c>
    </row>
    <row r="4387" spans="1:12" x14ac:dyDescent="0.35">
      <c r="A4387" s="3">
        <v>3585105627</v>
      </c>
      <c r="B4387">
        <v>753354</v>
      </c>
      <c r="C4387">
        <v>1</v>
      </c>
      <c r="D4387" s="2">
        <v>423.56</v>
      </c>
      <c r="E4387" s="2">
        <f>Table29[[#This Row],[quantity]]*Table29[[#This Row],[unit_price]]</f>
        <v>423.56</v>
      </c>
      <c r="F4387" t="str">
        <f>_xlfn.XLOOKUP(Table29[[#This Row],[product_id]],products!A:A,products!B:B)</f>
        <v>Shampoo</v>
      </c>
      <c r="G4387" t="str">
        <f>_xlfn.XLOOKUP(B:B,products!A:A,products!C:C)</f>
        <v>Personal Care</v>
      </c>
      <c r="H4387" t="str">
        <f>_xlfn.XLOOKUP(Table29[[#This Row],[product_id]],products!A:A,products!D:D)</f>
        <v>Sant-Mahajan</v>
      </c>
      <c r="I4387" s="1">
        <f>_xlfn.XLOOKUP(Table29[[#This Row],[order_id]],orders!A:A,orders!C:C)</f>
        <v>45575.154861111114</v>
      </c>
      <c r="J4387" s="3">
        <f>_xlfn.XLOOKUP(Table29[[#This Row],[order_id]],orders!A:A,orders!B:B)</f>
        <v>41168392</v>
      </c>
      <c r="K4387" s="3" t="str">
        <f>_xlfn.XLOOKUP(Table29[[#This Row],[order_id]],orders!A:A,orders!E:E)</f>
        <v>Card</v>
      </c>
      <c r="L4387" s="3" t="str">
        <f>_xlfn.XLOOKUP(Table29[[#This Row],[customer id]],customers!A:A,customers!C:C)</f>
        <v>Premium</v>
      </c>
    </row>
    <row r="4388" spans="1:12" x14ac:dyDescent="0.35">
      <c r="A4388" s="3">
        <v>5387247994</v>
      </c>
      <c r="B4388">
        <v>217710</v>
      </c>
      <c r="C4388">
        <v>1</v>
      </c>
      <c r="D4388" s="2">
        <v>58.59</v>
      </c>
      <c r="E4388" s="2">
        <f>Table29[[#This Row],[quantity]]*Table29[[#This Row],[unit_price]]</f>
        <v>58.59</v>
      </c>
      <c r="F4388" t="str">
        <f>_xlfn.XLOOKUP(Table29[[#This Row],[product_id]],products!A:A,products!B:B)</f>
        <v>Eggs</v>
      </c>
      <c r="G4388" t="str">
        <f>_xlfn.XLOOKUP(B:B,products!A:A,products!C:C)</f>
        <v>Dairy &amp; Breakfast</v>
      </c>
      <c r="H4388" t="str">
        <f>_xlfn.XLOOKUP(Table29[[#This Row],[product_id]],products!A:A,products!D:D)</f>
        <v>Rout-Sarna</v>
      </c>
      <c r="I4388" s="1">
        <f>_xlfn.XLOOKUP(Table29[[#This Row],[order_id]],orders!A:A,orders!C:C)</f>
        <v>45410.848611111112</v>
      </c>
      <c r="J4388" s="3">
        <f>_xlfn.XLOOKUP(Table29[[#This Row],[order_id]],orders!A:A,orders!B:B)</f>
        <v>19182548</v>
      </c>
      <c r="K4388" s="3" t="str">
        <f>_xlfn.XLOOKUP(Table29[[#This Row],[order_id]],orders!A:A,orders!E:E)</f>
        <v>Card</v>
      </c>
      <c r="L4388" s="3" t="str">
        <f>_xlfn.XLOOKUP(Table29[[#This Row],[customer id]],customers!A:A,customers!C:C)</f>
        <v>Regular</v>
      </c>
    </row>
    <row r="4389" spans="1:12" x14ac:dyDescent="0.35">
      <c r="A4389" s="3">
        <v>7568171531</v>
      </c>
      <c r="B4389">
        <v>561860</v>
      </c>
      <c r="C4389">
        <v>2</v>
      </c>
      <c r="D4389" s="2">
        <v>874.78</v>
      </c>
      <c r="E4389" s="2">
        <f>Table29[[#This Row],[quantity]]*Table29[[#This Row],[unit_price]]</f>
        <v>1749.56</v>
      </c>
      <c r="F4389" t="str">
        <f>_xlfn.XLOOKUP(Table29[[#This Row],[product_id]],products!A:A,products!B:B)</f>
        <v>Orange Juice</v>
      </c>
      <c r="G4389" t="str">
        <f>_xlfn.XLOOKUP(B:B,products!A:A,products!C:C)</f>
        <v>Cold Drinks &amp; Juices</v>
      </c>
      <c r="H4389" t="str">
        <f>_xlfn.XLOOKUP(Table29[[#This Row],[product_id]],products!A:A,products!D:D)</f>
        <v>Gupta Ltd</v>
      </c>
      <c r="I4389" s="1">
        <f>_xlfn.XLOOKUP(Table29[[#This Row],[order_id]],orders!A:A,orders!C:C)</f>
        <v>45262.532638888886</v>
      </c>
      <c r="J4389" s="3">
        <f>_xlfn.XLOOKUP(Table29[[#This Row],[order_id]],orders!A:A,orders!B:B)</f>
        <v>46504355</v>
      </c>
      <c r="K4389" s="3" t="str">
        <f>_xlfn.XLOOKUP(Table29[[#This Row],[order_id]],orders!A:A,orders!E:E)</f>
        <v>Wallet</v>
      </c>
      <c r="L4389" s="3" t="str">
        <f>_xlfn.XLOOKUP(Table29[[#This Row],[customer id]],customers!A:A,customers!C:C)</f>
        <v>Regular</v>
      </c>
    </row>
    <row r="4390" spans="1:12" x14ac:dyDescent="0.35">
      <c r="A4390" s="3">
        <v>4111193446</v>
      </c>
      <c r="B4390">
        <v>133542</v>
      </c>
      <c r="C4390">
        <v>3</v>
      </c>
      <c r="D4390" s="2">
        <v>68.489999999999995</v>
      </c>
      <c r="E4390" s="2">
        <f>Table29[[#This Row],[quantity]]*Table29[[#This Row],[unit_price]]</f>
        <v>205.46999999999997</v>
      </c>
      <c r="F4390" t="str">
        <f>_xlfn.XLOOKUP(Table29[[#This Row],[product_id]],products!A:A,products!B:B)</f>
        <v>Detergent</v>
      </c>
      <c r="G4390" t="str">
        <f>_xlfn.XLOOKUP(B:B,products!A:A,products!C:C)</f>
        <v>Household Care</v>
      </c>
      <c r="H4390" t="str">
        <f>_xlfn.XLOOKUP(Table29[[#This Row],[product_id]],products!A:A,products!D:D)</f>
        <v>Edwin-Lall</v>
      </c>
      <c r="I4390" s="1">
        <f>_xlfn.XLOOKUP(Table29[[#This Row],[order_id]],orders!A:A,orders!C:C)</f>
        <v>45313.380555555559</v>
      </c>
      <c r="J4390" s="3">
        <f>_xlfn.XLOOKUP(Table29[[#This Row],[order_id]],orders!A:A,orders!B:B)</f>
        <v>85020453</v>
      </c>
      <c r="K4390" s="3" t="str">
        <f>_xlfn.XLOOKUP(Table29[[#This Row],[order_id]],orders!A:A,orders!E:E)</f>
        <v>Card</v>
      </c>
      <c r="L4390" s="3" t="str">
        <f>_xlfn.XLOOKUP(Table29[[#This Row],[customer id]],customers!A:A,customers!C:C)</f>
        <v>Premium</v>
      </c>
    </row>
    <row r="4391" spans="1:12" x14ac:dyDescent="0.35">
      <c r="A4391" s="3">
        <v>8683154153</v>
      </c>
      <c r="B4391">
        <v>818522</v>
      </c>
      <c r="C4391">
        <v>2</v>
      </c>
      <c r="D4391" s="2">
        <v>96.09</v>
      </c>
      <c r="E4391" s="2">
        <f>Table29[[#This Row],[quantity]]*Table29[[#This Row],[unit_price]]</f>
        <v>192.18</v>
      </c>
      <c r="F4391" t="str">
        <f>_xlfn.XLOOKUP(Table29[[#This Row],[product_id]],products!A:A,products!B:B)</f>
        <v>Cheese</v>
      </c>
      <c r="G4391" t="str">
        <f>_xlfn.XLOOKUP(B:B,products!A:A,products!C:C)</f>
        <v>Dairy &amp; Breakfast</v>
      </c>
      <c r="H4391" t="str">
        <f>_xlfn.XLOOKUP(Table29[[#This Row],[product_id]],products!A:A,products!D:D)</f>
        <v>Hora-Roy</v>
      </c>
      <c r="I4391" s="1">
        <f>_xlfn.XLOOKUP(Table29[[#This Row],[order_id]],orders!A:A,orders!C:C)</f>
        <v>45542.277777777781</v>
      </c>
      <c r="J4391" s="3">
        <f>_xlfn.XLOOKUP(Table29[[#This Row],[order_id]],orders!A:A,orders!B:B)</f>
        <v>89986926</v>
      </c>
      <c r="K4391" s="3" t="str">
        <f>_xlfn.XLOOKUP(Table29[[#This Row],[order_id]],orders!A:A,orders!E:E)</f>
        <v>Card</v>
      </c>
      <c r="L4391" s="3" t="str">
        <f>_xlfn.XLOOKUP(Table29[[#This Row],[customer id]],customers!A:A,customers!C:C)</f>
        <v>New</v>
      </c>
    </row>
    <row r="4392" spans="1:12" x14ac:dyDescent="0.35">
      <c r="A4392" s="3">
        <v>5712367183</v>
      </c>
      <c r="B4392">
        <v>329351</v>
      </c>
      <c r="C4392">
        <v>3</v>
      </c>
      <c r="D4392" s="2">
        <v>310.87</v>
      </c>
      <c r="E4392" s="2">
        <f>Table29[[#This Row],[quantity]]*Table29[[#This Row],[unit_price]]</f>
        <v>932.61</v>
      </c>
      <c r="F4392" t="str">
        <f>_xlfn.XLOOKUP(Table29[[#This Row],[product_id]],products!A:A,products!B:B)</f>
        <v>Cheese</v>
      </c>
      <c r="G4392" t="str">
        <f>_xlfn.XLOOKUP(B:B,products!A:A,products!C:C)</f>
        <v>Dairy &amp; Breakfast</v>
      </c>
      <c r="H4392" t="str">
        <f>_xlfn.XLOOKUP(Table29[[#This Row],[product_id]],products!A:A,products!D:D)</f>
        <v>Lala, Kalita and Sathe</v>
      </c>
      <c r="I4392" s="1">
        <f>_xlfn.XLOOKUP(Table29[[#This Row],[order_id]],orders!A:A,orders!C:C)</f>
        <v>45456.802083333336</v>
      </c>
      <c r="J4392" s="3">
        <f>_xlfn.XLOOKUP(Table29[[#This Row],[order_id]],orders!A:A,orders!B:B)</f>
        <v>85763665</v>
      </c>
      <c r="K4392" s="3" t="str">
        <f>_xlfn.XLOOKUP(Table29[[#This Row],[order_id]],orders!A:A,orders!E:E)</f>
        <v>Cash</v>
      </c>
      <c r="L4392" s="3" t="str">
        <f>_xlfn.XLOOKUP(Table29[[#This Row],[customer id]],customers!A:A,customers!C:C)</f>
        <v>Premium</v>
      </c>
    </row>
    <row r="4393" spans="1:12" x14ac:dyDescent="0.35">
      <c r="A4393" s="3">
        <v>3952854723</v>
      </c>
      <c r="B4393">
        <v>700048</v>
      </c>
      <c r="C4393">
        <v>2</v>
      </c>
      <c r="D4393" s="2">
        <v>141.28</v>
      </c>
      <c r="E4393" s="2">
        <f>Table29[[#This Row],[quantity]]*Table29[[#This Row],[unit_price]]</f>
        <v>282.56</v>
      </c>
      <c r="F4393" t="str">
        <f>_xlfn.XLOOKUP(Table29[[#This Row],[product_id]],products!A:A,products!B:B)</f>
        <v>Dish Soap</v>
      </c>
      <c r="G4393" t="str">
        <f>_xlfn.XLOOKUP(B:B,products!A:A,products!C:C)</f>
        <v>Household Care</v>
      </c>
      <c r="H4393" t="str">
        <f>_xlfn.XLOOKUP(Table29[[#This Row],[product_id]],products!A:A,products!D:D)</f>
        <v>Khalsa-Bhavsar</v>
      </c>
      <c r="I4393" s="1">
        <f>_xlfn.XLOOKUP(Table29[[#This Row],[order_id]],orders!A:A,orders!C:C)</f>
        <v>45184.106944444444</v>
      </c>
      <c r="J4393" s="3">
        <f>_xlfn.XLOOKUP(Table29[[#This Row],[order_id]],orders!A:A,orders!B:B)</f>
        <v>88739922</v>
      </c>
      <c r="K4393" s="3" t="str">
        <f>_xlfn.XLOOKUP(Table29[[#This Row],[order_id]],orders!A:A,orders!E:E)</f>
        <v>Card</v>
      </c>
      <c r="L4393" s="3" t="str">
        <f>_xlfn.XLOOKUP(Table29[[#This Row],[customer id]],customers!A:A,customers!C:C)</f>
        <v>Regular</v>
      </c>
    </row>
    <row r="4394" spans="1:12" x14ac:dyDescent="0.35">
      <c r="A4394" s="3">
        <v>4631387671</v>
      </c>
      <c r="B4394">
        <v>56589</v>
      </c>
      <c r="C4394">
        <v>3</v>
      </c>
      <c r="D4394" s="2">
        <v>517.77</v>
      </c>
      <c r="E4394" s="2">
        <f>Table29[[#This Row],[quantity]]*Table29[[#This Row],[unit_price]]</f>
        <v>1553.31</v>
      </c>
      <c r="F4394" t="str">
        <f>_xlfn.XLOOKUP(Table29[[#This Row],[product_id]],products!A:A,products!B:B)</f>
        <v>Vitamins</v>
      </c>
      <c r="G4394" t="str">
        <f>_xlfn.XLOOKUP(B:B,products!A:A,products!C:C)</f>
        <v>Pharmacy</v>
      </c>
      <c r="H4394" t="str">
        <f>_xlfn.XLOOKUP(Table29[[#This Row],[product_id]],products!A:A,products!D:D)</f>
        <v>Pai, Kashyap and Ramachandran</v>
      </c>
      <c r="I4394" s="1">
        <f>_xlfn.XLOOKUP(Table29[[#This Row],[order_id]],orders!A:A,orders!C:C)</f>
        <v>45573.363888888889</v>
      </c>
      <c r="J4394" s="3">
        <f>_xlfn.XLOOKUP(Table29[[#This Row],[order_id]],orders!A:A,orders!B:B)</f>
        <v>86704661</v>
      </c>
      <c r="K4394" s="3" t="str">
        <f>_xlfn.XLOOKUP(Table29[[#This Row],[order_id]],orders!A:A,orders!E:E)</f>
        <v>UPI</v>
      </c>
      <c r="L4394" s="3" t="str">
        <f>_xlfn.XLOOKUP(Table29[[#This Row],[customer id]],customers!A:A,customers!C:C)</f>
        <v>Premium</v>
      </c>
    </row>
    <row r="4395" spans="1:12" x14ac:dyDescent="0.35">
      <c r="A4395" s="3">
        <v>2145309969</v>
      </c>
      <c r="B4395">
        <v>953175</v>
      </c>
      <c r="C4395">
        <v>3</v>
      </c>
      <c r="D4395" s="2">
        <v>225.21</v>
      </c>
      <c r="E4395" s="2">
        <f>Table29[[#This Row],[quantity]]*Table29[[#This Row],[unit_price]]</f>
        <v>675.63</v>
      </c>
      <c r="F4395" t="str">
        <f>_xlfn.XLOOKUP(Table29[[#This Row],[product_id]],products!A:A,products!B:B)</f>
        <v>Baby Food</v>
      </c>
      <c r="G4395" t="str">
        <f>_xlfn.XLOOKUP(B:B,products!A:A,products!C:C)</f>
        <v>Baby Care</v>
      </c>
      <c r="H4395" t="str">
        <f>_xlfn.XLOOKUP(Table29[[#This Row],[product_id]],products!A:A,products!D:D)</f>
        <v>Sehgal-Nagarajan</v>
      </c>
      <c r="I4395" s="1">
        <f>_xlfn.XLOOKUP(Table29[[#This Row],[order_id]],orders!A:A,orders!C:C)</f>
        <v>45186.697222222225</v>
      </c>
      <c r="J4395" s="3">
        <f>_xlfn.XLOOKUP(Table29[[#This Row],[order_id]],orders!A:A,orders!B:B)</f>
        <v>35988028</v>
      </c>
      <c r="K4395" s="3" t="str">
        <f>_xlfn.XLOOKUP(Table29[[#This Row],[order_id]],orders!A:A,orders!E:E)</f>
        <v>UPI</v>
      </c>
      <c r="L4395" s="3" t="str">
        <f>_xlfn.XLOOKUP(Table29[[#This Row],[customer id]],customers!A:A,customers!C:C)</f>
        <v>Premium</v>
      </c>
    </row>
    <row r="4396" spans="1:12" x14ac:dyDescent="0.35">
      <c r="A4396" s="3">
        <v>4314762741</v>
      </c>
      <c r="B4396">
        <v>587645</v>
      </c>
      <c r="C4396">
        <v>3</v>
      </c>
      <c r="D4396" s="2">
        <v>801.81</v>
      </c>
      <c r="E4396" s="2">
        <f>Table29[[#This Row],[quantity]]*Table29[[#This Row],[unit_price]]</f>
        <v>2405.4299999999998</v>
      </c>
      <c r="F4396" t="str">
        <f>_xlfn.XLOOKUP(Table29[[#This Row],[product_id]],products!A:A,products!B:B)</f>
        <v>Vitamins</v>
      </c>
      <c r="G4396" t="str">
        <f>_xlfn.XLOOKUP(B:B,products!A:A,products!C:C)</f>
        <v>Pharmacy</v>
      </c>
      <c r="H4396" t="str">
        <f>_xlfn.XLOOKUP(Table29[[#This Row],[product_id]],products!A:A,products!D:D)</f>
        <v>Sura, Pillay and Mammen</v>
      </c>
      <c r="I4396" s="1">
        <f>_xlfn.XLOOKUP(Table29[[#This Row],[order_id]],orders!A:A,orders!C:C)</f>
        <v>45094.400000000001</v>
      </c>
      <c r="J4396" s="3">
        <f>_xlfn.XLOOKUP(Table29[[#This Row],[order_id]],orders!A:A,orders!B:B)</f>
        <v>61516967</v>
      </c>
      <c r="K4396" s="3" t="str">
        <f>_xlfn.XLOOKUP(Table29[[#This Row],[order_id]],orders!A:A,orders!E:E)</f>
        <v>Wallet</v>
      </c>
      <c r="L4396" s="3" t="str">
        <f>_xlfn.XLOOKUP(Table29[[#This Row],[customer id]],customers!A:A,customers!C:C)</f>
        <v>Regular</v>
      </c>
    </row>
    <row r="4397" spans="1:12" x14ac:dyDescent="0.35">
      <c r="A4397" s="3">
        <v>7401889152</v>
      </c>
      <c r="B4397">
        <v>888807</v>
      </c>
      <c r="C4397">
        <v>3</v>
      </c>
      <c r="D4397" s="2">
        <v>230.58</v>
      </c>
      <c r="E4397" s="2">
        <f>Table29[[#This Row],[quantity]]*Table29[[#This Row],[unit_price]]</f>
        <v>691.74</v>
      </c>
      <c r="F4397" t="str">
        <f>_xlfn.XLOOKUP(Table29[[#This Row],[product_id]],products!A:A,products!B:B)</f>
        <v>Bread</v>
      </c>
      <c r="G4397" t="str">
        <f>_xlfn.XLOOKUP(B:B,products!A:A,products!C:C)</f>
        <v>Dairy &amp; Breakfast</v>
      </c>
      <c r="H4397" t="str">
        <f>_xlfn.XLOOKUP(Table29[[#This Row],[product_id]],products!A:A,products!D:D)</f>
        <v>Arya Group</v>
      </c>
      <c r="I4397" s="1">
        <f>_xlfn.XLOOKUP(Table29[[#This Row],[order_id]],orders!A:A,orders!C:C)</f>
        <v>45555.071527777778</v>
      </c>
      <c r="J4397" s="3">
        <f>_xlfn.XLOOKUP(Table29[[#This Row],[order_id]],orders!A:A,orders!B:B)</f>
        <v>15733078</v>
      </c>
      <c r="K4397" s="3" t="str">
        <f>_xlfn.XLOOKUP(Table29[[#This Row],[order_id]],orders!A:A,orders!E:E)</f>
        <v>Cash</v>
      </c>
      <c r="L4397" s="3" t="str">
        <f>_xlfn.XLOOKUP(Table29[[#This Row],[customer id]],customers!A:A,customers!C:C)</f>
        <v>Regular</v>
      </c>
    </row>
    <row r="4398" spans="1:12" x14ac:dyDescent="0.35">
      <c r="A4398" s="3">
        <v>1932040824</v>
      </c>
      <c r="B4398">
        <v>557908</v>
      </c>
      <c r="C4398">
        <v>3</v>
      </c>
      <c r="D4398" s="2">
        <v>942.37</v>
      </c>
      <c r="E4398" s="2">
        <f>Table29[[#This Row],[quantity]]*Table29[[#This Row],[unit_price]]</f>
        <v>2827.11</v>
      </c>
      <c r="F4398" t="str">
        <f>_xlfn.XLOOKUP(Table29[[#This Row],[product_id]],products!A:A,products!B:B)</f>
        <v>Vitamins</v>
      </c>
      <c r="G4398" t="str">
        <f>_xlfn.XLOOKUP(B:B,products!A:A,products!C:C)</f>
        <v>Pharmacy</v>
      </c>
      <c r="H4398" t="str">
        <f>_xlfn.XLOOKUP(Table29[[#This Row],[product_id]],products!A:A,products!D:D)</f>
        <v>Sundaram Inc</v>
      </c>
      <c r="I4398" s="1">
        <f>_xlfn.XLOOKUP(Table29[[#This Row],[order_id]],orders!A:A,orders!C:C)</f>
        <v>45366.861111111109</v>
      </c>
      <c r="J4398" s="3">
        <f>_xlfn.XLOOKUP(Table29[[#This Row],[order_id]],orders!A:A,orders!B:B)</f>
        <v>32987624</v>
      </c>
      <c r="K4398" s="3" t="str">
        <f>_xlfn.XLOOKUP(Table29[[#This Row],[order_id]],orders!A:A,orders!E:E)</f>
        <v>UPI</v>
      </c>
      <c r="L4398" s="3" t="str">
        <f>_xlfn.XLOOKUP(Table29[[#This Row],[customer id]],customers!A:A,customers!C:C)</f>
        <v>Premium</v>
      </c>
    </row>
    <row r="4399" spans="1:12" x14ac:dyDescent="0.35">
      <c r="A4399" s="3">
        <v>9836424713</v>
      </c>
      <c r="B4399">
        <v>367391</v>
      </c>
      <c r="C4399">
        <v>2</v>
      </c>
      <c r="D4399" s="2">
        <v>939.55</v>
      </c>
      <c r="E4399" s="2">
        <f>Table29[[#This Row],[quantity]]*Table29[[#This Row],[unit_price]]</f>
        <v>1879.1</v>
      </c>
      <c r="F4399" t="str">
        <f>_xlfn.XLOOKUP(Table29[[#This Row],[product_id]],products!A:A,products!B:B)</f>
        <v>Baby Wipes</v>
      </c>
      <c r="G4399" t="str">
        <f>_xlfn.XLOOKUP(B:B,products!A:A,products!C:C)</f>
        <v>Baby Care</v>
      </c>
      <c r="H4399" t="str">
        <f>_xlfn.XLOOKUP(Table29[[#This Row],[product_id]],products!A:A,products!D:D)</f>
        <v>Talwar and Sons</v>
      </c>
      <c r="I4399" s="1">
        <f>_xlfn.XLOOKUP(Table29[[#This Row],[order_id]],orders!A:A,orders!C:C)</f>
        <v>45249.140277777777</v>
      </c>
      <c r="J4399" s="3">
        <f>_xlfn.XLOOKUP(Table29[[#This Row],[order_id]],orders!A:A,orders!B:B)</f>
        <v>53815931</v>
      </c>
      <c r="K4399" s="3" t="str">
        <f>_xlfn.XLOOKUP(Table29[[#This Row],[order_id]],orders!A:A,orders!E:E)</f>
        <v>Cash</v>
      </c>
      <c r="L4399" s="3" t="str">
        <f>_xlfn.XLOOKUP(Table29[[#This Row],[customer id]],customers!A:A,customers!C:C)</f>
        <v>Inactive</v>
      </c>
    </row>
    <row r="4400" spans="1:12" x14ac:dyDescent="0.35">
      <c r="A4400" s="3">
        <v>9882312203</v>
      </c>
      <c r="B4400">
        <v>540618</v>
      </c>
      <c r="C4400">
        <v>1</v>
      </c>
      <c r="D4400" s="2">
        <v>317.05</v>
      </c>
      <c r="E4400" s="2">
        <f>Table29[[#This Row],[quantity]]*Table29[[#This Row],[unit_price]]</f>
        <v>317.05</v>
      </c>
      <c r="F4400" t="str">
        <f>_xlfn.XLOOKUP(Table29[[#This Row],[product_id]],products!A:A,products!B:B)</f>
        <v>Popcorn</v>
      </c>
      <c r="G4400" t="str">
        <f>_xlfn.XLOOKUP(B:B,products!A:A,products!C:C)</f>
        <v>Snacks &amp; Munchies</v>
      </c>
      <c r="H4400" t="str">
        <f>_xlfn.XLOOKUP(Table29[[#This Row],[product_id]],products!A:A,products!D:D)</f>
        <v>Golla-Luthra</v>
      </c>
      <c r="I4400" s="1">
        <f>_xlfn.XLOOKUP(Table29[[#This Row],[order_id]],orders!A:A,orders!C:C)</f>
        <v>45427.232638888891</v>
      </c>
      <c r="J4400" s="3">
        <f>_xlfn.XLOOKUP(Table29[[#This Row],[order_id]],orders!A:A,orders!B:B)</f>
        <v>65134271</v>
      </c>
      <c r="K4400" s="3" t="str">
        <f>_xlfn.XLOOKUP(Table29[[#This Row],[order_id]],orders!A:A,orders!E:E)</f>
        <v>Wallet</v>
      </c>
      <c r="L4400" s="3" t="str">
        <f>_xlfn.XLOOKUP(Table29[[#This Row],[customer id]],customers!A:A,customers!C:C)</f>
        <v>Premium</v>
      </c>
    </row>
    <row r="4401" spans="1:12" x14ac:dyDescent="0.35">
      <c r="A4401" s="3">
        <v>3082649585</v>
      </c>
      <c r="B4401">
        <v>747801</v>
      </c>
      <c r="C4401">
        <v>3</v>
      </c>
      <c r="D4401" s="2">
        <v>277.76</v>
      </c>
      <c r="E4401" s="2">
        <f>Table29[[#This Row],[quantity]]*Table29[[#This Row],[unit_price]]</f>
        <v>833.28</v>
      </c>
      <c r="F4401" t="str">
        <f>_xlfn.XLOOKUP(Table29[[#This Row],[product_id]],products!A:A,products!B:B)</f>
        <v>Toilet Cleaner</v>
      </c>
      <c r="G4401" t="str">
        <f>_xlfn.XLOOKUP(B:B,products!A:A,products!C:C)</f>
        <v>Household Care</v>
      </c>
      <c r="H4401" t="str">
        <f>_xlfn.XLOOKUP(Table29[[#This Row],[product_id]],products!A:A,products!D:D)</f>
        <v>Saha-Vora</v>
      </c>
      <c r="I4401" s="1">
        <f>_xlfn.XLOOKUP(Table29[[#This Row],[order_id]],orders!A:A,orders!C:C)</f>
        <v>45195.750694444447</v>
      </c>
      <c r="J4401" s="3">
        <f>_xlfn.XLOOKUP(Table29[[#This Row],[order_id]],orders!A:A,orders!B:B)</f>
        <v>92409489</v>
      </c>
      <c r="K4401" s="3" t="str">
        <f>_xlfn.XLOOKUP(Table29[[#This Row],[order_id]],orders!A:A,orders!E:E)</f>
        <v>Cash</v>
      </c>
      <c r="L4401" s="3" t="str">
        <f>_xlfn.XLOOKUP(Table29[[#This Row],[customer id]],customers!A:A,customers!C:C)</f>
        <v>Regular</v>
      </c>
    </row>
    <row r="4402" spans="1:12" x14ac:dyDescent="0.35">
      <c r="A4402" s="3">
        <v>6033878151</v>
      </c>
      <c r="B4402">
        <v>837480</v>
      </c>
      <c r="C4402">
        <v>2</v>
      </c>
      <c r="D4402" s="2">
        <v>217.4</v>
      </c>
      <c r="E4402" s="2">
        <f>Table29[[#This Row],[quantity]]*Table29[[#This Row],[unit_price]]</f>
        <v>434.8</v>
      </c>
      <c r="F4402" t="str">
        <f>_xlfn.XLOOKUP(Table29[[#This Row],[product_id]],products!A:A,products!B:B)</f>
        <v>Cough Syrup</v>
      </c>
      <c r="G4402" t="str">
        <f>_xlfn.XLOOKUP(B:B,products!A:A,products!C:C)</f>
        <v>Pharmacy</v>
      </c>
      <c r="H4402" t="str">
        <f>_xlfn.XLOOKUP(Table29[[#This Row],[product_id]],products!A:A,products!D:D)</f>
        <v>Edwin and Sons</v>
      </c>
      <c r="I4402" s="1">
        <f>_xlfn.XLOOKUP(Table29[[#This Row],[order_id]],orders!A:A,orders!C:C)</f>
        <v>45241.772222222222</v>
      </c>
      <c r="J4402" s="3">
        <f>_xlfn.XLOOKUP(Table29[[#This Row],[order_id]],orders!A:A,orders!B:B)</f>
        <v>61226563</v>
      </c>
      <c r="K4402" s="3" t="str">
        <f>_xlfn.XLOOKUP(Table29[[#This Row],[order_id]],orders!A:A,orders!E:E)</f>
        <v>Card</v>
      </c>
      <c r="L4402" s="3" t="str">
        <f>_xlfn.XLOOKUP(Table29[[#This Row],[customer id]],customers!A:A,customers!C:C)</f>
        <v>Regular</v>
      </c>
    </row>
    <row r="4403" spans="1:12" x14ac:dyDescent="0.35">
      <c r="A4403" s="3">
        <v>6395547592</v>
      </c>
      <c r="B4403">
        <v>319388</v>
      </c>
      <c r="C4403">
        <v>2</v>
      </c>
      <c r="D4403" s="2">
        <v>657.8</v>
      </c>
      <c r="E4403" s="2">
        <f>Table29[[#This Row],[quantity]]*Table29[[#This Row],[unit_price]]</f>
        <v>1315.6</v>
      </c>
      <c r="F4403" t="str">
        <f>_xlfn.XLOOKUP(Table29[[#This Row],[product_id]],products!A:A,products!B:B)</f>
        <v>Orange Juice</v>
      </c>
      <c r="G4403" t="str">
        <f>_xlfn.XLOOKUP(B:B,products!A:A,products!C:C)</f>
        <v>Cold Drinks &amp; Juices</v>
      </c>
      <c r="H4403" t="str">
        <f>_xlfn.XLOOKUP(Table29[[#This Row],[product_id]],products!A:A,products!D:D)</f>
        <v>Dâ€™Alia-Dey</v>
      </c>
      <c r="I4403" s="1">
        <f>_xlfn.XLOOKUP(Table29[[#This Row],[order_id]],orders!A:A,orders!C:C)</f>
        <v>45588.442361111112</v>
      </c>
      <c r="J4403" s="3">
        <f>_xlfn.XLOOKUP(Table29[[#This Row],[order_id]],orders!A:A,orders!B:B)</f>
        <v>43799224</v>
      </c>
      <c r="K4403" s="3" t="str">
        <f>_xlfn.XLOOKUP(Table29[[#This Row],[order_id]],orders!A:A,orders!E:E)</f>
        <v>UPI</v>
      </c>
      <c r="L4403" s="3" t="str">
        <f>_xlfn.XLOOKUP(Table29[[#This Row],[customer id]],customers!A:A,customers!C:C)</f>
        <v>Regular</v>
      </c>
    </row>
    <row r="4404" spans="1:12" x14ac:dyDescent="0.35">
      <c r="A4404" s="3">
        <v>372962997</v>
      </c>
      <c r="B4404">
        <v>684939</v>
      </c>
      <c r="C4404">
        <v>1</v>
      </c>
      <c r="D4404" s="2">
        <v>727.95</v>
      </c>
      <c r="E4404" s="2">
        <f>Table29[[#This Row],[quantity]]*Table29[[#This Row],[unit_price]]</f>
        <v>727.95</v>
      </c>
      <c r="F4404" t="str">
        <f>_xlfn.XLOOKUP(Table29[[#This Row],[product_id]],products!A:A,products!B:B)</f>
        <v>Lotion</v>
      </c>
      <c r="G4404" t="str">
        <f>_xlfn.XLOOKUP(B:B,products!A:A,products!C:C)</f>
        <v>Personal Care</v>
      </c>
      <c r="H4404" t="str">
        <f>_xlfn.XLOOKUP(Table29[[#This Row],[product_id]],products!A:A,products!D:D)</f>
        <v>Sibal, Bhatnagar and Rajan</v>
      </c>
      <c r="I4404" s="1">
        <f>_xlfn.XLOOKUP(Table29[[#This Row],[order_id]],orders!A:A,orders!C:C)</f>
        <v>45400.007638888892</v>
      </c>
      <c r="J4404" s="3">
        <f>_xlfn.XLOOKUP(Table29[[#This Row],[order_id]],orders!A:A,orders!B:B)</f>
        <v>43799224</v>
      </c>
      <c r="K4404" s="3" t="str">
        <f>_xlfn.XLOOKUP(Table29[[#This Row],[order_id]],orders!A:A,orders!E:E)</f>
        <v>UPI</v>
      </c>
      <c r="L4404" s="3" t="str">
        <f>_xlfn.XLOOKUP(Table29[[#This Row],[customer id]],customers!A:A,customers!C:C)</f>
        <v>Regular</v>
      </c>
    </row>
    <row r="4405" spans="1:12" x14ac:dyDescent="0.35">
      <c r="A4405" s="3">
        <v>2988215377</v>
      </c>
      <c r="B4405">
        <v>274207</v>
      </c>
      <c r="C4405">
        <v>1</v>
      </c>
      <c r="D4405" s="2">
        <v>328.51</v>
      </c>
      <c r="E4405" s="2">
        <f>Table29[[#This Row],[quantity]]*Table29[[#This Row],[unit_price]]</f>
        <v>328.51</v>
      </c>
      <c r="F4405" t="str">
        <f>_xlfn.XLOOKUP(Table29[[#This Row],[product_id]],products!A:A,products!B:B)</f>
        <v>Cough Syrup</v>
      </c>
      <c r="G4405" t="str">
        <f>_xlfn.XLOOKUP(B:B,products!A:A,products!C:C)</f>
        <v>Pharmacy</v>
      </c>
      <c r="H4405" t="str">
        <f>_xlfn.XLOOKUP(Table29[[#This Row],[product_id]],products!A:A,products!D:D)</f>
        <v>Savant, Batta and Mander</v>
      </c>
      <c r="I4405" s="1">
        <f>_xlfn.XLOOKUP(Table29[[#This Row],[order_id]],orders!A:A,orders!C:C)</f>
        <v>45522.631944444445</v>
      </c>
      <c r="J4405" s="3">
        <f>_xlfn.XLOOKUP(Table29[[#This Row],[order_id]],orders!A:A,orders!B:B)</f>
        <v>46802633</v>
      </c>
      <c r="K4405" s="3" t="str">
        <f>_xlfn.XLOOKUP(Table29[[#This Row],[order_id]],orders!A:A,orders!E:E)</f>
        <v>UPI</v>
      </c>
      <c r="L4405" s="3" t="str">
        <f>_xlfn.XLOOKUP(Table29[[#This Row],[customer id]],customers!A:A,customers!C:C)</f>
        <v>Premium</v>
      </c>
    </row>
    <row r="4406" spans="1:12" x14ac:dyDescent="0.35">
      <c r="A4406" s="3">
        <v>7081583361</v>
      </c>
      <c r="B4406">
        <v>243235</v>
      </c>
      <c r="C4406">
        <v>1</v>
      </c>
      <c r="D4406" s="2">
        <v>109.03</v>
      </c>
      <c r="E4406" s="2">
        <f>Table29[[#This Row],[quantity]]*Table29[[#This Row],[unit_price]]</f>
        <v>109.03</v>
      </c>
      <c r="F4406" t="str">
        <f>_xlfn.XLOOKUP(Table29[[#This Row],[product_id]],products!A:A,products!B:B)</f>
        <v>Cat Food</v>
      </c>
      <c r="G4406" t="str">
        <f>_xlfn.XLOOKUP(B:B,products!A:A,products!C:C)</f>
        <v>Pet Care</v>
      </c>
      <c r="H4406" t="str">
        <f>_xlfn.XLOOKUP(Table29[[#This Row],[product_id]],products!A:A,products!D:D)</f>
        <v>Batta Inc</v>
      </c>
      <c r="I4406" s="1">
        <f>_xlfn.XLOOKUP(Table29[[#This Row],[order_id]],orders!A:A,orders!C:C)</f>
        <v>45505.854166666664</v>
      </c>
      <c r="J4406" s="3">
        <f>_xlfn.XLOOKUP(Table29[[#This Row],[order_id]],orders!A:A,orders!B:B)</f>
        <v>39093069</v>
      </c>
      <c r="K4406" s="3" t="str">
        <f>_xlfn.XLOOKUP(Table29[[#This Row],[order_id]],orders!A:A,orders!E:E)</f>
        <v>Card</v>
      </c>
      <c r="L4406" s="3" t="str">
        <f>_xlfn.XLOOKUP(Table29[[#This Row],[customer id]],customers!A:A,customers!C:C)</f>
        <v>Regular</v>
      </c>
    </row>
    <row r="4407" spans="1:12" x14ac:dyDescent="0.35">
      <c r="A4407" s="3">
        <v>1860491452</v>
      </c>
      <c r="B4407">
        <v>63769</v>
      </c>
      <c r="C4407">
        <v>3</v>
      </c>
      <c r="D4407" s="2">
        <v>878.07</v>
      </c>
      <c r="E4407" s="2">
        <f>Table29[[#This Row],[quantity]]*Table29[[#This Row],[unit_price]]</f>
        <v>2634.21</v>
      </c>
      <c r="F4407" t="str">
        <f>_xlfn.XLOOKUP(Table29[[#This Row],[product_id]],products!A:A,products!B:B)</f>
        <v>Lotion</v>
      </c>
      <c r="G4407" t="str">
        <f>_xlfn.XLOOKUP(B:B,products!A:A,products!C:C)</f>
        <v>Personal Care</v>
      </c>
      <c r="H4407" t="str">
        <f>_xlfn.XLOOKUP(Table29[[#This Row],[product_id]],products!A:A,products!D:D)</f>
        <v>Dalal-Shan</v>
      </c>
      <c r="I4407" s="1">
        <f>_xlfn.XLOOKUP(Table29[[#This Row],[order_id]],orders!A:A,orders!C:C)</f>
        <v>45400.488888888889</v>
      </c>
      <c r="J4407" s="3">
        <f>_xlfn.XLOOKUP(Table29[[#This Row],[order_id]],orders!A:A,orders!B:B)</f>
        <v>99893898</v>
      </c>
      <c r="K4407" s="3" t="str">
        <f>_xlfn.XLOOKUP(Table29[[#This Row],[order_id]],orders!A:A,orders!E:E)</f>
        <v>Cash</v>
      </c>
      <c r="L4407" s="3" t="str">
        <f>_xlfn.XLOOKUP(Table29[[#This Row],[customer id]],customers!A:A,customers!C:C)</f>
        <v>New</v>
      </c>
    </row>
    <row r="4408" spans="1:12" x14ac:dyDescent="0.35">
      <c r="A4408" s="3">
        <v>7499656197</v>
      </c>
      <c r="B4408">
        <v>897083</v>
      </c>
      <c r="C4408">
        <v>2</v>
      </c>
      <c r="D4408" s="2">
        <v>972.69</v>
      </c>
      <c r="E4408" s="2">
        <f>Table29[[#This Row],[quantity]]*Table29[[#This Row],[unit_price]]</f>
        <v>1945.38</v>
      </c>
      <c r="F4408" t="str">
        <f>_xlfn.XLOOKUP(Table29[[#This Row],[product_id]],products!A:A,products!B:B)</f>
        <v>Detergent</v>
      </c>
      <c r="G4408" t="str">
        <f>_xlfn.XLOOKUP(B:B,products!A:A,products!C:C)</f>
        <v>Household Care</v>
      </c>
      <c r="H4408" t="str">
        <f>_xlfn.XLOOKUP(Table29[[#This Row],[product_id]],products!A:A,products!D:D)</f>
        <v>Dutta-Halder</v>
      </c>
      <c r="I4408" s="1">
        <f>_xlfn.XLOOKUP(Table29[[#This Row],[order_id]],orders!A:A,orders!C:C)</f>
        <v>45378.393055555556</v>
      </c>
      <c r="J4408" s="3">
        <f>_xlfn.XLOOKUP(Table29[[#This Row],[order_id]],orders!A:A,orders!B:B)</f>
        <v>12469338</v>
      </c>
      <c r="K4408" s="3" t="str">
        <f>_xlfn.XLOOKUP(Table29[[#This Row],[order_id]],orders!A:A,orders!E:E)</f>
        <v>Card</v>
      </c>
      <c r="L4408" s="3" t="str">
        <f>_xlfn.XLOOKUP(Table29[[#This Row],[customer id]],customers!A:A,customers!C:C)</f>
        <v>Inactive</v>
      </c>
    </row>
    <row r="4409" spans="1:12" x14ac:dyDescent="0.35">
      <c r="A4409" s="3">
        <v>4507112412</v>
      </c>
      <c r="B4409">
        <v>903336</v>
      </c>
      <c r="C4409">
        <v>2</v>
      </c>
      <c r="D4409" s="2">
        <v>551.88</v>
      </c>
      <c r="E4409" s="2">
        <f>Table29[[#This Row],[quantity]]*Table29[[#This Row],[unit_price]]</f>
        <v>1103.76</v>
      </c>
      <c r="F4409" t="str">
        <f>_xlfn.XLOOKUP(Table29[[#This Row],[product_id]],products!A:A,products!B:B)</f>
        <v>Pulses</v>
      </c>
      <c r="G4409" t="str">
        <f>_xlfn.XLOOKUP(B:B,products!A:A,products!C:C)</f>
        <v>Grocery &amp; Staples</v>
      </c>
      <c r="H4409" t="str">
        <f>_xlfn.XLOOKUP(Table29[[#This Row],[product_id]],products!A:A,products!D:D)</f>
        <v>Vaidya, Amble and Palla</v>
      </c>
      <c r="I4409" s="1">
        <f>_xlfn.XLOOKUP(Table29[[#This Row],[order_id]],orders!A:A,orders!C:C)</f>
        <v>45199.922222222223</v>
      </c>
      <c r="J4409" s="3">
        <f>_xlfn.XLOOKUP(Table29[[#This Row],[order_id]],orders!A:A,orders!B:B)</f>
        <v>47577193</v>
      </c>
      <c r="K4409" s="3" t="str">
        <f>_xlfn.XLOOKUP(Table29[[#This Row],[order_id]],orders!A:A,orders!E:E)</f>
        <v>Card</v>
      </c>
      <c r="L4409" s="3" t="str">
        <f>_xlfn.XLOOKUP(Table29[[#This Row],[customer id]],customers!A:A,customers!C:C)</f>
        <v>Premium</v>
      </c>
    </row>
    <row r="4410" spans="1:12" x14ac:dyDescent="0.35">
      <c r="A4410" s="3">
        <v>9214595868</v>
      </c>
      <c r="B4410">
        <v>56589</v>
      </c>
      <c r="C4410">
        <v>2</v>
      </c>
      <c r="D4410" s="2">
        <v>517.77</v>
      </c>
      <c r="E4410" s="2">
        <f>Table29[[#This Row],[quantity]]*Table29[[#This Row],[unit_price]]</f>
        <v>1035.54</v>
      </c>
      <c r="F4410" t="str">
        <f>_xlfn.XLOOKUP(Table29[[#This Row],[product_id]],products!A:A,products!B:B)</f>
        <v>Vitamins</v>
      </c>
      <c r="G4410" t="str">
        <f>_xlfn.XLOOKUP(B:B,products!A:A,products!C:C)</f>
        <v>Pharmacy</v>
      </c>
      <c r="H4410" t="str">
        <f>_xlfn.XLOOKUP(Table29[[#This Row],[product_id]],products!A:A,products!D:D)</f>
        <v>Pai, Kashyap and Ramachandran</v>
      </c>
      <c r="I4410" s="1">
        <f>_xlfn.XLOOKUP(Table29[[#This Row],[order_id]],orders!A:A,orders!C:C)</f>
        <v>45474.987500000003</v>
      </c>
      <c r="J4410" s="3">
        <f>_xlfn.XLOOKUP(Table29[[#This Row],[order_id]],orders!A:A,orders!B:B)</f>
        <v>98211325</v>
      </c>
      <c r="K4410" s="3" t="str">
        <f>_xlfn.XLOOKUP(Table29[[#This Row],[order_id]],orders!A:A,orders!E:E)</f>
        <v>Wallet</v>
      </c>
      <c r="L4410" s="3" t="str">
        <f>_xlfn.XLOOKUP(Table29[[#This Row],[customer id]],customers!A:A,customers!C:C)</f>
        <v>Regular</v>
      </c>
    </row>
    <row r="4411" spans="1:12" x14ac:dyDescent="0.35">
      <c r="A4411" s="3">
        <v>253430904</v>
      </c>
      <c r="B4411">
        <v>14145</v>
      </c>
      <c r="C4411">
        <v>2</v>
      </c>
      <c r="D4411" s="2">
        <v>630.84</v>
      </c>
      <c r="E4411" s="2">
        <f>Table29[[#This Row],[quantity]]*Table29[[#This Row],[unit_price]]</f>
        <v>1261.68</v>
      </c>
      <c r="F4411" t="str">
        <f>_xlfn.XLOOKUP(Table29[[#This Row],[product_id]],products!A:A,products!B:B)</f>
        <v>Spinach</v>
      </c>
      <c r="G4411" t="str">
        <f>_xlfn.XLOOKUP(B:B,products!A:A,products!C:C)</f>
        <v>Fruits &amp; Vegetables</v>
      </c>
      <c r="H4411" t="str">
        <f>_xlfn.XLOOKUP(Table29[[#This Row],[product_id]],products!A:A,products!D:D)</f>
        <v>Thakur, Shah and Pingle</v>
      </c>
      <c r="I4411" s="1">
        <f>_xlfn.XLOOKUP(Table29[[#This Row],[order_id]],orders!A:A,orders!C:C)</f>
        <v>45115.038194444445</v>
      </c>
      <c r="J4411" s="3">
        <f>_xlfn.XLOOKUP(Table29[[#This Row],[order_id]],orders!A:A,orders!B:B)</f>
        <v>16543242</v>
      </c>
      <c r="K4411" s="3" t="str">
        <f>_xlfn.XLOOKUP(Table29[[#This Row],[order_id]],orders!A:A,orders!E:E)</f>
        <v>UPI</v>
      </c>
      <c r="L4411" s="3" t="str">
        <f>_xlfn.XLOOKUP(Table29[[#This Row],[customer id]],customers!A:A,customers!C:C)</f>
        <v>Premium</v>
      </c>
    </row>
    <row r="4412" spans="1:12" x14ac:dyDescent="0.35">
      <c r="A4412" s="3">
        <v>5574588218</v>
      </c>
      <c r="B4412">
        <v>196719</v>
      </c>
      <c r="C4412">
        <v>1</v>
      </c>
      <c r="D4412" s="2">
        <v>217.5</v>
      </c>
      <c r="E4412" s="2">
        <f>Table29[[#This Row],[quantity]]*Table29[[#This Row],[unit_price]]</f>
        <v>217.5</v>
      </c>
      <c r="F4412" t="str">
        <f>_xlfn.XLOOKUP(Table29[[#This Row],[product_id]],products!A:A,products!B:B)</f>
        <v>Bananas</v>
      </c>
      <c r="G4412" t="str">
        <f>_xlfn.XLOOKUP(B:B,products!A:A,products!C:C)</f>
        <v>Fruits &amp; Vegetables</v>
      </c>
      <c r="H4412" t="str">
        <f>_xlfn.XLOOKUP(Table29[[#This Row],[product_id]],products!A:A,products!D:D)</f>
        <v>Yogi Group</v>
      </c>
      <c r="I4412" s="1">
        <f>_xlfn.XLOOKUP(Table29[[#This Row],[order_id]],orders!A:A,orders!C:C)</f>
        <v>45471.372916666667</v>
      </c>
      <c r="J4412" s="3">
        <f>_xlfn.XLOOKUP(Table29[[#This Row],[order_id]],orders!A:A,orders!B:B)</f>
        <v>48281892</v>
      </c>
      <c r="K4412" s="3" t="str">
        <f>_xlfn.XLOOKUP(Table29[[#This Row],[order_id]],orders!A:A,orders!E:E)</f>
        <v>Cash</v>
      </c>
      <c r="L4412" s="3" t="str">
        <f>_xlfn.XLOOKUP(Table29[[#This Row],[customer id]],customers!A:A,customers!C:C)</f>
        <v>New</v>
      </c>
    </row>
    <row r="4413" spans="1:12" x14ac:dyDescent="0.35">
      <c r="A4413" s="3">
        <v>2817281674</v>
      </c>
      <c r="B4413">
        <v>91670</v>
      </c>
      <c r="C4413">
        <v>3</v>
      </c>
      <c r="D4413" s="2">
        <v>439.24</v>
      </c>
      <c r="E4413" s="2">
        <f>Table29[[#This Row],[quantity]]*Table29[[#This Row],[unit_price]]</f>
        <v>1317.72</v>
      </c>
      <c r="F4413" t="str">
        <f>_xlfn.XLOOKUP(Table29[[#This Row],[product_id]],products!A:A,products!B:B)</f>
        <v>Dish Soap</v>
      </c>
      <c r="G4413" t="str">
        <f>_xlfn.XLOOKUP(B:B,products!A:A,products!C:C)</f>
        <v>Household Care</v>
      </c>
      <c r="H4413" t="str">
        <f>_xlfn.XLOOKUP(Table29[[#This Row],[product_id]],products!A:A,products!D:D)</f>
        <v>Barman-Ahluwalia</v>
      </c>
      <c r="I4413" s="1">
        <f>_xlfn.XLOOKUP(Table29[[#This Row],[order_id]],orders!A:A,orders!C:C)</f>
        <v>45185.560416666667</v>
      </c>
      <c r="J4413" s="3">
        <f>_xlfn.XLOOKUP(Table29[[#This Row],[order_id]],orders!A:A,orders!B:B)</f>
        <v>73869823</v>
      </c>
      <c r="K4413" s="3" t="str">
        <f>_xlfn.XLOOKUP(Table29[[#This Row],[order_id]],orders!A:A,orders!E:E)</f>
        <v>UPI</v>
      </c>
      <c r="L4413" s="3" t="str">
        <f>_xlfn.XLOOKUP(Table29[[#This Row],[customer id]],customers!A:A,customers!C:C)</f>
        <v>Regular</v>
      </c>
    </row>
    <row r="4414" spans="1:12" x14ac:dyDescent="0.35">
      <c r="A4414" s="3">
        <v>4932779616</v>
      </c>
      <c r="B4414">
        <v>487065</v>
      </c>
      <c r="C4414">
        <v>2</v>
      </c>
      <c r="D4414" s="2">
        <v>374.68</v>
      </c>
      <c r="E4414" s="2">
        <f>Table29[[#This Row],[quantity]]*Table29[[#This Row],[unit_price]]</f>
        <v>749.36</v>
      </c>
      <c r="F4414" t="str">
        <f>_xlfn.XLOOKUP(Table29[[#This Row],[product_id]],products!A:A,products!B:B)</f>
        <v>Chips</v>
      </c>
      <c r="G4414" t="str">
        <f>_xlfn.XLOOKUP(B:B,products!A:A,products!C:C)</f>
        <v>Snacks &amp; Munchies</v>
      </c>
      <c r="H4414" t="str">
        <f>_xlfn.XLOOKUP(Table29[[#This Row],[product_id]],products!A:A,products!D:D)</f>
        <v>Kadakia-Yadav</v>
      </c>
      <c r="I4414" s="1">
        <f>_xlfn.XLOOKUP(Table29[[#This Row],[order_id]],orders!A:A,orders!C:C)</f>
        <v>45499.21597222222</v>
      </c>
      <c r="J4414" s="3">
        <f>_xlfn.XLOOKUP(Table29[[#This Row],[order_id]],orders!A:A,orders!B:B)</f>
        <v>90021871</v>
      </c>
      <c r="K4414" s="3" t="str">
        <f>_xlfn.XLOOKUP(Table29[[#This Row],[order_id]],orders!A:A,orders!E:E)</f>
        <v>UPI</v>
      </c>
      <c r="L4414" s="3" t="str">
        <f>_xlfn.XLOOKUP(Table29[[#This Row],[customer id]],customers!A:A,customers!C:C)</f>
        <v>Regular</v>
      </c>
    </row>
    <row r="4415" spans="1:12" x14ac:dyDescent="0.35">
      <c r="A4415" s="3">
        <v>7932879650</v>
      </c>
      <c r="B4415">
        <v>621677</v>
      </c>
      <c r="C4415">
        <v>3</v>
      </c>
      <c r="D4415" s="2">
        <v>317.8</v>
      </c>
      <c r="E4415" s="2">
        <f>Table29[[#This Row],[quantity]]*Table29[[#This Row],[unit_price]]</f>
        <v>953.40000000000009</v>
      </c>
      <c r="F4415" t="str">
        <f>_xlfn.XLOOKUP(Table29[[#This Row],[product_id]],products!A:A,products!B:B)</f>
        <v>Frozen Biryani</v>
      </c>
      <c r="G4415" t="str">
        <f>_xlfn.XLOOKUP(B:B,products!A:A,products!C:C)</f>
        <v>Instant &amp; Frozen Food</v>
      </c>
      <c r="H4415" t="str">
        <f>_xlfn.XLOOKUP(Table29[[#This Row],[product_id]],products!A:A,products!D:D)</f>
        <v>Sabharwal-Mital</v>
      </c>
      <c r="I4415" s="1">
        <f>_xlfn.XLOOKUP(Table29[[#This Row],[order_id]],orders!A:A,orders!C:C)</f>
        <v>45053.784722222219</v>
      </c>
      <c r="J4415" s="3">
        <f>_xlfn.XLOOKUP(Table29[[#This Row],[order_id]],orders!A:A,orders!B:B)</f>
        <v>81088747</v>
      </c>
      <c r="K4415" s="3" t="str">
        <f>_xlfn.XLOOKUP(Table29[[#This Row],[order_id]],orders!A:A,orders!E:E)</f>
        <v>Cash</v>
      </c>
      <c r="L4415" s="3" t="str">
        <f>_xlfn.XLOOKUP(Table29[[#This Row],[customer id]],customers!A:A,customers!C:C)</f>
        <v>Regular</v>
      </c>
    </row>
    <row r="4416" spans="1:12" x14ac:dyDescent="0.35">
      <c r="A4416" s="3">
        <v>997698125</v>
      </c>
      <c r="B4416">
        <v>876139</v>
      </c>
      <c r="C4416">
        <v>1</v>
      </c>
      <c r="D4416" s="2">
        <v>415.75</v>
      </c>
      <c r="E4416" s="2">
        <f>Table29[[#This Row],[quantity]]*Table29[[#This Row],[unit_price]]</f>
        <v>415.75</v>
      </c>
      <c r="F4416" t="str">
        <f>_xlfn.XLOOKUP(Table29[[#This Row],[product_id]],products!A:A,products!B:B)</f>
        <v>Pulses</v>
      </c>
      <c r="G4416" t="str">
        <f>_xlfn.XLOOKUP(B:B,products!A:A,products!C:C)</f>
        <v>Grocery &amp; Staples</v>
      </c>
      <c r="H4416" t="str">
        <f>_xlfn.XLOOKUP(Table29[[#This Row],[product_id]],products!A:A,products!D:D)</f>
        <v>Cherian-Dara</v>
      </c>
      <c r="I4416" s="1">
        <f>_xlfn.XLOOKUP(Table29[[#This Row],[order_id]],orders!A:A,orders!C:C)</f>
        <v>45259.243750000001</v>
      </c>
      <c r="J4416" s="3">
        <f>_xlfn.XLOOKUP(Table29[[#This Row],[order_id]],orders!A:A,orders!B:B)</f>
        <v>97492493</v>
      </c>
      <c r="K4416" s="3" t="str">
        <f>_xlfn.XLOOKUP(Table29[[#This Row],[order_id]],orders!A:A,orders!E:E)</f>
        <v>Card</v>
      </c>
      <c r="L4416" s="3" t="str">
        <f>_xlfn.XLOOKUP(Table29[[#This Row],[customer id]],customers!A:A,customers!C:C)</f>
        <v>Inactive</v>
      </c>
    </row>
    <row r="4417" spans="1:12" x14ac:dyDescent="0.35">
      <c r="A4417" s="3">
        <v>2403547563</v>
      </c>
      <c r="B4417">
        <v>77308</v>
      </c>
      <c r="C4417">
        <v>3</v>
      </c>
      <c r="D4417" s="2">
        <v>223.27</v>
      </c>
      <c r="E4417" s="2">
        <f>Table29[[#This Row],[quantity]]*Table29[[#This Row],[unit_price]]</f>
        <v>669.81000000000006</v>
      </c>
      <c r="F4417" t="str">
        <f>_xlfn.XLOOKUP(Table29[[#This Row],[product_id]],products!A:A,products!B:B)</f>
        <v>Onions</v>
      </c>
      <c r="G4417" t="str">
        <f>_xlfn.XLOOKUP(B:B,products!A:A,products!C:C)</f>
        <v>Fruits &amp; Vegetables</v>
      </c>
      <c r="H4417" t="str">
        <f>_xlfn.XLOOKUP(Table29[[#This Row],[product_id]],products!A:A,products!D:D)</f>
        <v>Ratta-Sagar</v>
      </c>
      <c r="I4417" s="1">
        <f>_xlfn.XLOOKUP(Table29[[#This Row],[order_id]],orders!A:A,orders!C:C)</f>
        <v>45432.705555555556</v>
      </c>
      <c r="J4417" s="3">
        <f>_xlfn.XLOOKUP(Table29[[#This Row],[order_id]],orders!A:A,orders!B:B)</f>
        <v>59677346</v>
      </c>
      <c r="K4417" s="3" t="str">
        <f>_xlfn.XLOOKUP(Table29[[#This Row],[order_id]],orders!A:A,orders!E:E)</f>
        <v>Wallet</v>
      </c>
      <c r="L4417" s="3" t="str">
        <f>_xlfn.XLOOKUP(Table29[[#This Row],[customer id]],customers!A:A,customers!C:C)</f>
        <v>Inactive</v>
      </c>
    </row>
    <row r="4418" spans="1:12" x14ac:dyDescent="0.35">
      <c r="A4418" s="3">
        <v>8875483494</v>
      </c>
      <c r="B4418">
        <v>578097</v>
      </c>
      <c r="C4418">
        <v>2</v>
      </c>
      <c r="D4418" s="2">
        <v>267.61</v>
      </c>
      <c r="E4418" s="2">
        <f>Table29[[#This Row],[quantity]]*Table29[[#This Row],[unit_price]]</f>
        <v>535.22</v>
      </c>
      <c r="F4418" t="str">
        <f>_xlfn.XLOOKUP(Table29[[#This Row],[product_id]],products!A:A,products!B:B)</f>
        <v>Nuts</v>
      </c>
      <c r="G4418" t="str">
        <f>_xlfn.XLOOKUP(B:B,products!A:A,products!C:C)</f>
        <v>Snacks &amp; Munchies</v>
      </c>
      <c r="H4418" t="str">
        <f>_xlfn.XLOOKUP(Table29[[#This Row],[product_id]],products!A:A,products!D:D)</f>
        <v>Jha Group</v>
      </c>
      <c r="I4418" s="1">
        <f>_xlfn.XLOOKUP(Table29[[#This Row],[order_id]],orders!A:A,orders!C:C)</f>
        <v>45363.226388888892</v>
      </c>
      <c r="J4418" s="3">
        <f>_xlfn.XLOOKUP(Table29[[#This Row],[order_id]],orders!A:A,orders!B:B)</f>
        <v>34787383</v>
      </c>
      <c r="K4418" s="3" t="str">
        <f>_xlfn.XLOOKUP(Table29[[#This Row],[order_id]],orders!A:A,orders!E:E)</f>
        <v>UPI</v>
      </c>
      <c r="L4418" s="3" t="str">
        <f>_xlfn.XLOOKUP(Table29[[#This Row],[customer id]],customers!A:A,customers!C:C)</f>
        <v>Premium</v>
      </c>
    </row>
    <row r="4419" spans="1:12" x14ac:dyDescent="0.35">
      <c r="A4419" s="3">
        <v>883548284</v>
      </c>
      <c r="B4419">
        <v>689769</v>
      </c>
      <c r="C4419">
        <v>3</v>
      </c>
      <c r="D4419" s="2">
        <v>46.62</v>
      </c>
      <c r="E4419" s="2">
        <f>Table29[[#This Row],[quantity]]*Table29[[#This Row],[unit_price]]</f>
        <v>139.85999999999999</v>
      </c>
      <c r="F4419" t="str">
        <f>_xlfn.XLOOKUP(Table29[[#This Row],[product_id]],products!A:A,products!B:B)</f>
        <v>Frozen Vegetables</v>
      </c>
      <c r="G4419" t="str">
        <f>_xlfn.XLOOKUP(B:B,products!A:A,products!C:C)</f>
        <v>Instant &amp; Frozen Food</v>
      </c>
      <c r="H4419" t="str">
        <f>_xlfn.XLOOKUP(Table29[[#This Row],[product_id]],products!A:A,products!D:D)</f>
        <v>Kothari-Datta</v>
      </c>
      <c r="I4419" s="1">
        <f>_xlfn.XLOOKUP(Table29[[#This Row],[order_id]],orders!A:A,orders!C:C)</f>
        <v>45435.181250000001</v>
      </c>
      <c r="J4419" s="3">
        <f>_xlfn.XLOOKUP(Table29[[#This Row],[order_id]],orders!A:A,orders!B:B)</f>
        <v>3408982</v>
      </c>
      <c r="K4419" s="3" t="str">
        <f>_xlfn.XLOOKUP(Table29[[#This Row],[order_id]],orders!A:A,orders!E:E)</f>
        <v>Wallet</v>
      </c>
      <c r="L4419" s="3" t="str">
        <f>_xlfn.XLOOKUP(Table29[[#This Row],[customer id]],customers!A:A,customers!C:C)</f>
        <v>Premium</v>
      </c>
    </row>
    <row r="4420" spans="1:12" x14ac:dyDescent="0.35">
      <c r="A4420" s="3">
        <v>2364229435</v>
      </c>
      <c r="B4420">
        <v>478531</v>
      </c>
      <c r="C4420">
        <v>3</v>
      </c>
      <c r="D4420" s="2">
        <v>825.46</v>
      </c>
      <c r="E4420" s="2">
        <f>Table29[[#This Row],[quantity]]*Table29[[#This Row],[unit_price]]</f>
        <v>2476.38</v>
      </c>
      <c r="F4420" t="str">
        <f>_xlfn.XLOOKUP(Table29[[#This Row],[product_id]],products!A:A,products!B:B)</f>
        <v>Carrots</v>
      </c>
      <c r="G4420" t="str">
        <f>_xlfn.XLOOKUP(B:B,products!A:A,products!C:C)</f>
        <v>Fruits &amp; Vegetables</v>
      </c>
      <c r="H4420" t="str">
        <f>_xlfn.XLOOKUP(Table29[[#This Row],[product_id]],products!A:A,products!D:D)</f>
        <v>Uppal Group</v>
      </c>
      <c r="I4420" s="1">
        <f>_xlfn.XLOOKUP(Table29[[#This Row],[order_id]],orders!A:A,orders!C:C)</f>
        <v>45486.229861111111</v>
      </c>
      <c r="J4420" s="3">
        <f>_xlfn.XLOOKUP(Table29[[#This Row],[order_id]],orders!A:A,orders!B:B)</f>
        <v>69339331</v>
      </c>
      <c r="K4420" s="3" t="str">
        <f>_xlfn.XLOOKUP(Table29[[#This Row],[order_id]],orders!A:A,orders!E:E)</f>
        <v>Wallet</v>
      </c>
      <c r="L4420" s="3" t="str">
        <f>_xlfn.XLOOKUP(Table29[[#This Row],[customer id]],customers!A:A,customers!C:C)</f>
        <v>Regular</v>
      </c>
    </row>
    <row r="4421" spans="1:12" x14ac:dyDescent="0.35">
      <c r="A4421" s="3">
        <v>6845869445</v>
      </c>
      <c r="B4421">
        <v>925482</v>
      </c>
      <c r="C4421">
        <v>2</v>
      </c>
      <c r="D4421" s="2">
        <v>475.04</v>
      </c>
      <c r="E4421" s="2">
        <f>Table29[[#This Row],[quantity]]*Table29[[#This Row],[unit_price]]</f>
        <v>950.08</v>
      </c>
      <c r="F4421" t="str">
        <f>_xlfn.XLOOKUP(Table29[[#This Row],[product_id]],products!A:A,products!B:B)</f>
        <v>Frozen Biryani</v>
      </c>
      <c r="G4421" t="str">
        <f>_xlfn.XLOOKUP(B:B,products!A:A,products!C:C)</f>
        <v>Instant &amp; Frozen Food</v>
      </c>
      <c r="H4421" t="str">
        <f>_xlfn.XLOOKUP(Table29[[#This Row],[product_id]],products!A:A,products!D:D)</f>
        <v>Viswanathan-Sha</v>
      </c>
      <c r="I4421" s="1">
        <f>_xlfn.XLOOKUP(Table29[[#This Row],[order_id]],orders!A:A,orders!C:C)</f>
        <v>45439.724305555559</v>
      </c>
      <c r="J4421" s="3">
        <f>_xlfn.XLOOKUP(Table29[[#This Row],[order_id]],orders!A:A,orders!B:B)</f>
        <v>54730270</v>
      </c>
      <c r="K4421" s="3" t="str">
        <f>_xlfn.XLOOKUP(Table29[[#This Row],[order_id]],orders!A:A,orders!E:E)</f>
        <v>UPI</v>
      </c>
      <c r="L4421" s="3" t="str">
        <f>_xlfn.XLOOKUP(Table29[[#This Row],[customer id]],customers!A:A,customers!C:C)</f>
        <v>New</v>
      </c>
    </row>
    <row r="4422" spans="1:12" x14ac:dyDescent="0.35">
      <c r="A4422" s="3">
        <v>397818832</v>
      </c>
      <c r="B4422">
        <v>692985</v>
      </c>
      <c r="C4422">
        <v>3</v>
      </c>
      <c r="D4422" s="2">
        <v>197.39</v>
      </c>
      <c r="E4422" s="2">
        <f>Table29[[#This Row],[quantity]]*Table29[[#This Row],[unit_price]]</f>
        <v>592.16999999999996</v>
      </c>
      <c r="F4422" t="str">
        <f>_xlfn.XLOOKUP(Table29[[#This Row],[product_id]],products!A:A,products!B:B)</f>
        <v>Pulses</v>
      </c>
      <c r="G4422" t="str">
        <f>_xlfn.XLOOKUP(B:B,products!A:A,products!C:C)</f>
        <v>Grocery &amp; Staples</v>
      </c>
      <c r="H4422" t="str">
        <f>_xlfn.XLOOKUP(Table29[[#This Row],[product_id]],products!A:A,products!D:D)</f>
        <v>Wable, Sankaran and Hari</v>
      </c>
      <c r="I4422" s="1">
        <f>_xlfn.XLOOKUP(Table29[[#This Row],[order_id]],orders!A:A,orders!C:C)</f>
        <v>45282.540972222225</v>
      </c>
      <c r="J4422" s="3">
        <f>_xlfn.XLOOKUP(Table29[[#This Row],[order_id]],orders!A:A,orders!B:B)</f>
        <v>75467328</v>
      </c>
      <c r="K4422" s="3" t="str">
        <f>_xlfn.XLOOKUP(Table29[[#This Row],[order_id]],orders!A:A,orders!E:E)</f>
        <v>Card</v>
      </c>
      <c r="L4422" s="3" t="str">
        <f>_xlfn.XLOOKUP(Table29[[#This Row],[customer id]],customers!A:A,customers!C:C)</f>
        <v>Inactive</v>
      </c>
    </row>
    <row r="4423" spans="1:12" x14ac:dyDescent="0.35">
      <c r="A4423" s="3">
        <v>304166272</v>
      </c>
      <c r="B4423">
        <v>913428</v>
      </c>
      <c r="C4423">
        <v>3</v>
      </c>
      <c r="D4423" s="2">
        <v>392.22</v>
      </c>
      <c r="E4423" s="2">
        <f>Table29[[#This Row],[quantity]]*Table29[[#This Row],[unit_price]]</f>
        <v>1176.6600000000001</v>
      </c>
      <c r="F4423" t="str">
        <f>_xlfn.XLOOKUP(Table29[[#This Row],[product_id]],products!A:A,products!B:B)</f>
        <v>Pet Treats</v>
      </c>
      <c r="G4423" t="str">
        <f>_xlfn.XLOOKUP(B:B,products!A:A,products!C:C)</f>
        <v>Pet Care</v>
      </c>
      <c r="H4423" t="str">
        <f>_xlfn.XLOOKUP(Table29[[#This Row],[product_id]],products!A:A,products!D:D)</f>
        <v>Narayanan-Kumar</v>
      </c>
      <c r="I4423" s="1">
        <f>_xlfn.XLOOKUP(Table29[[#This Row],[order_id]],orders!A:A,orders!C:C)</f>
        <v>45228.05972222222</v>
      </c>
      <c r="J4423" s="3">
        <f>_xlfn.XLOOKUP(Table29[[#This Row],[order_id]],orders!A:A,orders!B:B)</f>
        <v>34835738</v>
      </c>
      <c r="K4423" s="3" t="str">
        <f>_xlfn.XLOOKUP(Table29[[#This Row],[order_id]],orders!A:A,orders!E:E)</f>
        <v>UPI</v>
      </c>
      <c r="L4423" s="3" t="str">
        <f>_xlfn.XLOOKUP(Table29[[#This Row],[customer id]],customers!A:A,customers!C:C)</f>
        <v>Premium</v>
      </c>
    </row>
    <row r="4424" spans="1:12" x14ac:dyDescent="0.35">
      <c r="A4424" s="3">
        <v>1575626085</v>
      </c>
      <c r="B4424">
        <v>863930</v>
      </c>
      <c r="C4424">
        <v>1</v>
      </c>
      <c r="D4424" s="2">
        <v>242.57</v>
      </c>
      <c r="E4424" s="2">
        <f>Table29[[#This Row],[quantity]]*Table29[[#This Row],[unit_price]]</f>
        <v>242.57</v>
      </c>
      <c r="F4424" t="str">
        <f>_xlfn.XLOOKUP(Table29[[#This Row],[product_id]],products!A:A,products!B:B)</f>
        <v>Shampoo</v>
      </c>
      <c r="G4424" t="str">
        <f>_xlfn.XLOOKUP(B:B,products!A:A,products!C:C)</f>
        <v>Personal Care</v>
      </c>
      <c r="H4424" t="str">
        <f>_xlfn.XLOOKUP(Table29[[#This Row],[product_id]],products!A:A,products!D:D)</f>
        <v>Sathe, Agarwal and Dhar</v>
      </c>
      <c r="I4424" s="1">
        <f>_xlfn.XLOOKUP(Table29[[#This Row],[order_id]],orders!A:A,orders!C:C)</f>
        <v>45065.558333333334</v>
      </c>
      <c r="J4424" s="3">
        <f>_xlfn.XLOOKUP(Table29[[#This Row],[order_id]],orders!A:A,orders!B:B)</f>
        <v>78157360</v>
      </c>
      <c r="K4424" s="3" t="str">
        <f>_xlfn.XLOOKUP(Table29[[#This Row],[order_id]],orders!A:A,orders!E:E)</f>
        <v>Card</v>
      </c>
      <c r="L4424" s="3" t="str">
        <f>_xlfn.XLOOKUP(Table29[[#This Row],[customer id]],customers!A:A,customers!C:C)</f>
        <v>Regular</v>
      </c>
    </row>
    <row r="4425" spans="1:12" x14ac:dyDescent="0.35">
      <c r="A4425" s="3">
        <v>3945644714</v>
      </c>
      <c r="B4425">
        <v>654623</v>
      </c>
      <c r="C4425">
        <v>2</v>
      </c>
      <c r="D4425" s="2">
        <v>422.14</v>
      </c>
      <c r="E4425" s="2">
        <f>Table29[[#This Row],[quantity]]*Table29[[#This Row],[unit_price]]</f>
        <v>844.28</v>
      </c>
      <c r="F4425" t="str">
        <f>_xlfn.XLOOKUP(Table29[[#This Row],[product_id]],products!A:A,products!B:B)</f>
        <v>Chips</v>
      </c>
      <c r="G4425" t="str">
        <f>_xlfn.XLOOKUP(B:B,products!A:A,products!C:C)</f>
        <v>Snacks &amp; Munchies</v>
      </c>
      <c r="H4425" t="str">
        <f>_xlfn.XLOOKUP(Table29[[#This Row],[product_id]],products!A:A,products!D:D)</f>
        <v>Pradhan and Sons</v>
      </c>
      <c r="I4425" s="1">
        <f>_xlfn.XLOOKUP(Table29[[#This Row],[order_id]],orders!A:A,orders!C:C)</f>
        <v>45062.587500000001</v>
      </c>
      <c r="J4425" s="3">
        <f>_xlfn.XLOOKUP(Table29[[#This Row],[order_id]],orders!A:A,orders!B:B)</f>
        <v>92356639</v>
      </c>
      <c r="K4425" s="3" t="str">
        <f>_xlfn.XLOOKUP(Table29[[#This Row],[order_id]],orders!A:A,orders!E:E)</f>
        <v>UPI</v>
      </c>
      <c r="L4425" s="3" t="str">
        <f>_xlfn.XLOOKUP(Table29[[#This Row],[customer id]],customers!A:A,customers!C:C)</f>
        <v>Inactive</v>
      </c>
    </row>
    <row r="4426" spans="1:12" x14ac:dyDescent="0.35">
      <c r="A4426" s="3">
        <v>8370213291</v>
      </c>
      <c r="B4426">
        <v>397973</v>
      </c>
      <c r="C4426">
        <v>3</v>
      </c>
      <c r="D4426" s="2">
        <v>728.73</v>
      </c>
      <c r="E4426" s="2">
        <f>Table29[[#This Row],[quantity]]*Table29[[#This Row],[unit_price]]</f>
        <v>2186.19</v>
      </c>
      <c r="F4426" t="str">
        <f>_xlfn.XLOOKUP(Table29[[#This Row],[product_id]],products!A:A,products!B:B)</f>
        <v>Bananas</v>
      </c>
      <c r="G4426" t="str">
        <f>_xlfn.XLOOKUP(B:B,products!A:A,products!C:C)</f>
        <v>Fruits &amp; Vegetables</v>
      </c>
      <c r="H4426" t="str">
        <f>_xlfn.XLOOKUP(Table29[[#This Row],[product_id]],products!A:A,products!D:D)</f>
        <v>Wable, Randhawa and Mutti</v>
      </c>
      <c r="I4426" s="1">
        <f>_xlfn.XLOOKUP(Table29[[#This Row],[order_id]],orders!A:A,orders!C:C)</f>
        <v>45066.586805555555</v>
      </c>
      <c r="J4426" s="3">
        <f>_xlfn.XLOOKUP(Table29[[#This Row],[order_id]],orders!A:A,orders!B:B)</f>
        <v>10855630</v>
      </c>
      <c r="K4426" s="3" t="str">
        <f>_xlfn.XLOOKUP(Table29[[#This Row],[order_id]],orders!A:A,orders!E:E)</f>
        <v>Wallet</v>
      </c>
      <c r="L4426" s="3" t="str">
        <f>_xlfn.XLOOKUP(Table29[[#This Row],[customer id]],customers!A:A,customers!C:C)</f>
        <v>Premium</v>
      </c>
    </row>
    <row r="4427" spans="1:12" x14ac:dyDescent="0.35">
      <c r="A4427" s="3">
        <v>2185375786</v>
      </c>
      <c r="B4427">
        <v>337168</v>
      </c>
      <c r="C4427">
        <v>2</v>
      </c>
      <c r="D4427" s="2">
        <v>545.49</v>
      </c>
      <c r="E4427" s="2">
        <f>Table29[[#This Row],[quantity]]*Table29[[#This Row],[unit_price]]</f>
        <v>1090.98</v>
      </c>
      <c r="F4427" t="str">
        <f>_xlfn.XLOOKUP(Table29[[#This Row],[product_id]],products!A:A,products!B:B)</f>
        <v>Eggs</v>
      </c>
      <c r="G4427" t="str">
        <f>_xlfn.XLOOKUP(B:B,products!A:A,products!C:C)</f>
        <v>Dairy &amp; Breakfast</v>
      </c>
      <c r="H4427" t="str">
        <f>_xlfn.XLOOKUP(Table29[[#This Row],[product_id]],products!A:A,products!D:D)</f>
        <v>Dasgupta PLC</v>
      </c>
      <c r="I4427" s="1">
        <f>_xlfn.XLOOKUP(Table29[[#This Row],[order_id]],orders!A:A,orders!C:C)</f>
        <v>45407.443055555559</v>
      </c>
      <c r="J4427" s="3">
        <f>_xlfn.XLOOKUP(Table29[[#This Row],[order_id]],orders!A:A,orders!B:B)</f>
        <v>46313756</v>
      </c>
      <c r="K4427" s="3" t="str">
        <f>_xlfn.XLOOKUP(Table29[[#This Row],[order_id]],orders!A:A,orders!E:E)</f>
        <v>Card</v>
      </c>
      <c r="L4427" s="3" t="str">
        <f>_xlfn.XLOOKUP(Table29[[#This Row],[customer id]],customers!A:A,customers!C:C)</f>
        <v>Premium</v>
      </c>
    </row>
    <row r="4428" spans="1:12" x14ac:dyDescent="0.35">
      <c r="A4428" s="3">
        <v>1828975788</v>
      </c>
      <c r="B4428">
        <v>667163</v>
      </c>
      <c r="C4428">
        <v>1</v>
      </c>
      <c r="D4428" s="2">
        <v>441.2</v>
      </c>
      <c r="E4428" s="2">
        <f>Table29[[#This Row],[quantity]]*Table29[[#This Row],[unit_price]]</f>
        <v>441.2</v>
      </c>
      <c r="F4428" t="str">
        <f>_xlfn.XLOOKUP(Table29[[#This Row],[product_id]],products!A:A,products!B:B)</f>
        <v>Orange Juice</v>
      </c>
      <c r="G4428" t="str">
        <f>_xlfn.XLOOKUP(B:B,products!A:A,products!C:C)</f>
        <v>Cold Drinks &amp; Juices</v>
      </c>
      <c r="H4428" t="str">
        <f>_xlfn.XLOOKUP(Table29[[#This Row],[product_id]],products!A:A,products!D:D)</f>
        <v>Palla LLC</v>
      </c>
      <c r="I4428" s="1">
        <f>_xlfn.XLOOKUP(Table29[[#This Row],[order_id]],orders!A:A,orders!C:C)</f>
        <v>45321.552083333336</v>
      </c>
      <c r="J4428" s="3">
        <f>_xlfn.XLOOKUP(Table29[[#This Row],[order_id]],orders!A:A,orders!B:B)</f>
        <v>41155125</v>
      </c>
      <c r="K4428" s="3" t="str">
        <f>_xlfn.XLOOKUP(Table29[[#This Row],[order_id]],orders!A:A,orders!E:E)</f>
        <v>Card</v>
      </c>
      <c r="L4428" s="3" t="str">
        <f>_xlfn.XLOOKUP(Table29[[#This Row],[customer id]],customers!A:A,customers!C:C)</f>
        <v>Inactive</v>
      </c>
    </row>
    <row r="4429" spans="1:12" x14ac:dyDescent="0.35">
      <c r="A4429" s="3">
        <v>4319450104</v>
      </c>
      <c r="B4429">
        <v>354409</v>
      </c>
      <c r="C4429">
        <v>1</v>
      </c>
      <c r="D4429" s="2">
        <v>325.08</v>
      </c>
      <c r="E4429" s="2">
        <f>Table29[[#This Row],[quantity]]*Table29[[#This Row],[unit_price]]</f>
        <v>325.08</v>
      </c>
      <c r="F4429" t="str">
        <f>_xlfn.XLOOKUP(Table29[[#This Row],[product_id]],products!A:A,products!B:B)</f>
        <v>Pulses</v>
      </c>
      <c r="G4429" t="str">
        <f>_xlfn.XLOOKUP(B:B,products!A:A,products!C:C)</f>
        <v>Grocery &amp; Staples</v>
      </c>
      <c r="H4429" t="str">
        <f>_xlfn.XLOOKUP(Table29[[#This Row],[product_id]],products!A:A,products!D:D)</f>
        <v>Bose-Pandit</v>
      </c>
      <c r="I4429" s="1">
        <f>_xlfn.XLOOKUP(Table29[[#This Row],[order_id]],orders!A:A,orders!C:C)</f>
        <v>45551.414583333331</v>
      </c>
      <c r="J4429" s="3">
        <f>_xlfn.XLOOKUP(Table29[[#This Row],[order_id]],orders!A:A,orders!B:B)</f>
        <v>7288562</v>
      </c>
      <c r="K4429" s="3" t="str">
        <f>_xlfn.XLOOKUP(Table29[[#This Row],[order_id]],orders!A:A,orders!E:E)</f>
        <v>Card</v>
      </c>
      <c r="L4429" s="3" t="str">
        <f>_xlfn.XLOOKUP(Table29[[#This Row],[customer id]],customers!A:A,customers!C:C)</f>
        <v>New</v>
      </c>
    </row>
    <row r="4430" spans="1:12" x14ac:dyDescent="0.35">
      <c r="A4430" s="3">
        <v>5059765199</v>
      </c>
      <c r="B4430">
        <v>564692</v>
      </c>
      <c r="C4430">
        <v>1</v>
      </c>
      <c r="D4430" s="2">
        <v>215.65</v>
      </c>
      <c r="E4430" s="2">
        <f>Table29[[#This Row],[quantity]]*Table29[[#This Row],[unit_price]]</f>
        <v>215.65</v>
      </c>
      <c r="F4430" t="str">
        <f>_xlfn.XLOOKUP(Table29[[#This Row],[product_id]],products!A:A,products!B:B)</f>
        <v>Cat Food</v>
      </c>
      <c r="G4430" t="str">
        <f>_xlfn.XLOOKUP(B:B,products!A:A,products!C:C)</f>
        <v>Pet Care</v>
      </c>
      <c r="H4430" t="str">
        <f>_xlfn.XLOOKUP(Table29[[#This Row],[product_id]],products!A:A,products!D:D)</f>
        <v>Krishna, Bail and Dyal</v>
      </c>
      <c r="I4430" s="1">
        <f>_xlfn.XLOOKUP(Table29[[#This Row],[order_id]],orders!A:A,orders!C:C)</f>
        <v>45218.248611111114</v>
      </c>
      <c r="J4430" s="3">
        <f>_xlfn.XLOOKUP(Table29[[#This Row],[order_id]],orders!A:A,orders!B:B)</f>
        <v>91562028</v>
      </c>
      <c r="K4430" s="3" t="str">
        <f>_xlfn.XLOOKUP(Table29[[#This Row],[order_id]],orders!A:A,orders!E:E)</f>
        <v>Cash</v>
      </c>
      <c r="L4430" s="3" t="str">
        <f>_xlfn.XLOOKUP(Table29[[#This Row],[customer id]],customers!A:A,customers!C:C)</f>
        <v>Regular</v>
      </c>
    </row>
    <row r="4431" spans="1:12" x14ac:dyDescent="0.35">
      <c r="A4431" s="3">
        <v>5360089735</v>
      </c>
      <c r="B4431">
        <v>925482</v>
      </c>
      <c r="C4431">
        <v>3</v>
      </c>
      <c r="D4431" s="2">
        <v>475.04</v>
      </c>
      <c r="E4431" s="2">
        <f>Table29[[#This Row],[quantity]]*Table29[[#This Row],[unit_price]]</f>
        <v>1425.1200000000001</v>
      </c>
      <c r="F4431" t="str">
        <f>_xlfn.XLOOKUP(Table29[[#This Row],[product_id]],products!A:A,products!B:B)</f>
        <v>Frozen Biryani</v>
      </c>
      <c r="G4431" t="str">
        <f>_xlfn.XLOOKUP(B:B,products!A:A,products!C:C)</f>
        <v>Instant &amp; Frozen Food</v>
      </c>
      <c r="H4431" t="str">
        <f>_xlfn.XLOOKUP(Table29[[#This Row],[product_id]],products!A:A,products!D:D)</f>
        <v>Viswanathan-Sha</v>
      </c>
      <c r="I4431" s="1">
        <f>_xlfn.XLOOKUP(Table29[[#This Row],[order_id]],orders!A:A,orders!C:C)</f>
        <v>45050.21875</v>
      </c>
      <c r="J4431" s="3">
        <f>_xlfn.XLOOKUP(Table29[[#This Row],[order_id]],orders!A:A,orders!B:B)</f>
        <v>21425168</v>
      </c>
      <c r="K4431" s="3" t="str">
        <f>_xlfn.XLOOKUP(Table29[[#This Row],[order_id]],orders!A:A,orders!E:E)</f>
        <v>Wallet</v>
      </c>
      <c r="L4431" s="3" t="str">
        <f>_xlfn.XLOOKUP(Table29[[#This Row],[customer id]],customers!A:A,customers!C:C)</f>
        <v>New</v>
      </c>
    </row>
    <row r="4432" spans="1:12" x14ac:dyDescent="0.35">
      <c r="A4432" s="3">
        <v>8008211695</v>
      </c>
      <c r="B4432">
        <v>623234</v>
      </c>
      <c r="C4432">
        <v>3</v>
      </c>
      <c r="D4432" s="2">
        <v>329.79</v>
      </c>
      <c r="E4432" s="2">
        <f>Table29[[#This Row],[quantity]]*Table29[[#This Row],[unit_price]]</f>
        <v>989.37000000000012</v>
      </c>
      <c r="F4432" t="str">
        <f>_xlfn.XLOOKUP(Table29[[#This Row],[product_id]],products!A:A,products!B:B)</f>
        <v>Frozen Biryani</v>
      </c>
      <c r="G4432" t="str">
        <f>_xlfn.XLOOKUP(B:B,products!A:A,products!C:C)</f>
        <v>Instant &amp; Frozen Food</v>
      </c>
      <c r="H4432" t="str">
        <f>_xlfn.XLOOKUP(Table29[[#This Row],[product_id]],products!A:A,products!D:D)</f>
        <v>Chakrabarti-Batra</v>
      </c>
      <c r="I4432" s="1">
        <f>_xlfn.XLOOKUP(Table29[[#This Row],[order_id]],orders!A:A,orders!C:C)</f>
        <v>45176.682638888888</v>
      </c>
      <c r="J4432" s="3">
        <f>_xlfn.XLOOKUP(Table29[[#This Row],[order_id]],orders!A:A,orders!B:B)</f>
        <v>77397957</v>
      </c>
      <c r="K4432" s="3" t="str">
        <f>_xlfn.XLOOKUP(Table29[[#This Row],[order_id]],orders!A:A,orders!E:E)</f>
        <v>Cash</v>
      </c>
      <c r="L4432" s="3" t="str">
        <f>_xlfn.XLOOKUP(Table29[[#This Row],[customer id]],customers!A:A,customers!C:C)</f>
        <v>New</v>
      </c>
    </row>
    <row r="4433" spans="1:12" x14ac:dyDescent="0.35">
      <c r="A4433" s="3">
        <v>4400031082</v>
      </c>
      <c r="B4433">
        <v>500739</v>
      </c>
      <c r="C4433">
        <v>1</v>
      </c>
      <c r="D4433" s="2">
        <v>359.98</v>
      </c>
      <c r="E4433" s="2">
        <f>Table29[[#This Row],[quantity]]*Table29[[#This Row],[unit_price]]</f>
        <v>359.98</v>
      </c>
      <c r="F4433" t="str">
        <f>_xlfn.XLOOKUP(Table29[[#This Row],[product_id]],products!A:A,products!B:B)</f>
        <v>Bread</v>
      </c>
      <c r="G4433" t="str">
        <f>_xlfn.XLOOKUP(B:B,products!A:A,products!C:C)</f>
        <v>Dairy &amp; Breakfast</v>
      </c>
      <c r="H4433" t="str">
        <f>_xlfn.XLOOKUP(Table29[[#This Row],[product_id]],products!A:A,products!D:D)</f>
        <v>Aggarwal Group</v>
      </c>
      <c r="I4433" s="1">
        <f>_xlfn.XLOOKUP(Table29[[#This Row],[order_id]],orders!A:A,orders!C:C)</f>
        <v>45115.862500000003</v>
      </c>
      <c r="J4433" s="3">
        <f>_xlfn.XLOOKUP(Table29[[#This Row],[order_id]],orders!A:A,orders!B:B)</f>
        <v>46682777</v>
      </c>
      <c r="K4433" s="3" t="str">
        <f>_xlfn.XLOOKUP(Table29[[#This Row],[order_id]],orders!A:A,orders!E:E)</f>
        <v>Cash</v>
      </c>
      <c r="L4433" s="3" t="str">
        <f>_xlfn.XLOOKUP(Table29[[#This Row],[customer id]],customers!A:A,customers!C:C)</f>
        <v>Inactive</v>
      </c>
    </row>
    <row r="4434" spans="1:12" x14ac:dyDescent="0.35">
      <c r="A4434" s="3">
        <v>9582738204</v>
      </c>
      <c r="B4434">
        <v>604184</v>
      </c>
      <c r="C4434">
        <v>1</v>
      </c>
      <c r="D4434" s="2">
        <v>397.55</v>
      </c>
      <c r="E4434" s="2">
        <f>Table29[[#This Row],[quantity]]*Table29[[#This Row],[unit_price]]</f>
        <v>397.55</v>
      </c>
      <c r="F4434" t="str">
        <f>_xlfn.XLOOKUP(Table29[[#This Row],[product_id]],products!A:A,products!B:B)</f>
        <v>Toilet Cleaner</v>
      </c>
      <c r="G4434" t="str">
        <f>_xlfn.XLOOKUP(B:B,products!A:A,products!C:C)</f>
        <v>Household Care</v>
      </c>
      <c r="H4434" t="str">
        <f>_xlfn.XLOOKUP(Table29[[#This Row],[product_id]],products!A:A,products!D:D)</f>
        <v>Gaba, Sodhi and Choudhary</v>
      </c>
      <c r="I4434" s="1">
        <f>_xlfn.XLOOKUP(Table29[[#This Row],[order_id]],orders!A:A,orders!C:C)</f>
        <v>45155.118055555555</v>
      </c>
      <c r="J4434" s="3">
        <f>_xlfn.XLOOKUP(Table29[[#This Row],[order_id]],orders!A:A,orders!B:B)</f>
        <v>88312515</v>
      </c>
      <c r="K4434" s="3" t="str">
        <f>_xlfn.XLOOKUP(Table29[[#This Row],[order_id]],orders!A:A,orders!E:E)</f>
        <v>Cash</v>
      </c>
      <c r="L4434" s="3" t="str">
        <f>_xlfn.XLOOKUP(Table29[[#This Row],[customer id]],customers!A:A,customers!C:C)</f>
        <v>Inactive</v>
      </c>
    </row>
    <row r="4435" spans="1:12" x14ac:dyDescent="0.35">
      <c r="A4435" s="3">
        <v>1368450162</v>
      </c>
      <c r="B4435">
        <v>525531</v>
      </c>
      <c r="C4435">
        <v>3</v>
      </c>
      <c r="D4435" s="2">
        <v>831.1</v>
      </c>
      <c r="E4435" s="2">
        <f>Table29[[#This Row],[quantity]]*Table29[[#This Row],[unit_price]]</f>
        <v>2493.3000000000002</v>
      </c>
      <c r="F4435" t="str">
        <f>_xlfn.XLOOKUP(Table29[[#This Row],[product_id]],products!A:A,products!B:B)</f>
        <v>Dog Food</v>
      </c>
      <c r="G4435" t="str">
        <f>_xlfn.XLOOKUP(B:B,products!A:A,products!C:C)</f>
        <v>Pet Care</v>
      </c>
      <c r="H4435" t="str">
        <f>_xlfn.XLOOKUP(Table29[[#This Row],[product_id]],products!A:A,products!D:D)</f>
        <v>Sandal PLC</v>
      </c>
      <c r="I4435" s="1">
        <f>_xlfn.XLOOKUP(Table29[[#This Row],[order_id]],orders!A:A,orders!C:C)</f>
        <v>45180.00277777778</v>
      </c>
      <c r="J4435" s="3">
        <f>_xlfn.XLOOKUP(Table29[[#This Row],[order_id]],orders!A:A,orders!B:B)</f>
        <v>14974554</v>
      </c>
      <c r="K4435" s="3" t="str">
        <f>_xlfn.XLOOKUP(Table29[[#This Row],[order_id]],orders!A:A,orders!E:E)</f>
        <v>Card</v>
      </c>
      <c r="L4435" s="3" t="str">
        <f>_xlfn.XLOOKUP(Table29[[#This Row],[customer id]],customers!A:A,customers!C:C)</f>
        <v>New</v>
      </c>
    </row>
    <row r="4436" spans="1:12" x14ac:dyDescent="0.35">
      <c r="A4436" s="3">
        <v>56705032</v>
      </c>
      <c r="B4436">
        <v>692985</v>
      </c>
      <c r="C4436">
        <v>2</v>
      </c>
      <c r="D4436" s="2">
        <v>197.39</v>
      </c>
      <c r="E4436" s="2">
        <f>Table29[[#This Row],[quantity]]*Table29[[#This Row],[unit_price]]</f>
        <v>394.78</v>
      </c>
      <c r="F4436" t="str">
        <f>_xlfn.XLOOKUP(Table29[[#This Row],[product_id]],products!A:A,products!B:B)</f>
        <v>Pulses</v>
      </c>
      <c r="G4436" t="str">
        <f>_xlfn.XLOOKUP(B:B,products!A:A,products!C:C)</f>
        <v>Grocery &amp; Staples</v>
      </c>
      <c r="H4436" t="str">
        <f>_xlfn.XLOOKUP(Table29[[#This Row],[product_id]],products!A:A,products!D:D)</f>
        <v>Wable, Sankaran and Hari</v>
      </c>
      <c r="I4436" s="1">
        <f>_xlfn.XLOOKUP(Table29[[#This Row],[order_id]],orders!A:A,orders!C:C)</f>
        <v>45246.1875</v>
      </c>
      <c r="J4436" s="3">
        <f>_xlfn.XLOOKUP(Table29[[#This Row],[order_id]],orders!A:A,orders!B:B)</f>
        <v>63060947</v>
      </c>
      <c r="K4436" s="3" t="str">
        <f>_xlfn.XLOOKUP(Table29[[#This Row],[order_id]],orders!A:A,orders!E:E)</f>
        <v>UPI</v>
      </c>
      <c r="L4436" s="3" t="str">
        <f>_xlfn.XLOOKUP(Table29[[#This Row],[customer id]],customers!A:A,customers!C:C)</f>
        <v>New</v>
      </c>
    </row>
    <row r="4437" spans="1:12" x14ac:dyDescent="0.35">
      <c r="A4437" s="3">
        <v>2407168640</v>
      </c>
      <c r="B4437">
        <v>34186</v>
      </c>
      <c r="C4437">
        <v>2</v>
      </c>
      <c r="D4437" s="2">
        <v>925.65</v>
      </c>
      <c r="E4437" s="2">
        <f>Table29[[#This Row],[quantity]]*Table29[[#This Row],[unit_price]]</f>
        <v>1851.3</v>
      </c>
      <c r="F4437" t="str">
        <f>_xlfn.XLOOKUP(Table29[[#This Row],[product_id]],products!A:A,products!B:B)</f>
        <v>Mangoes</v>
      </c>
      <c r="G4437" t="str">
        <f>_xlfn.XLOOKUP(B:B,products!A:A,products!C:C)</f>
        <v>Fruits &amp; Vegetables</v>
      </c>
      <c r="H4437" t="str">
        <f>_xlfn.XLOOKUP(Table29[[#This Row],[product_id]],products!A:A,products!D:D)</f>
        <v>Mandal-Kar</v>
      </c>
      <c r="I4437" s="1">
        <f>_xlfn.XLOOKUP(Table29[[#This Row],[order_id]],orders!A:A,orders!C:C)</f>
        <v>45498.410416666666</v>
      </c>
      <c r="J4437" s="3">
        <f>_xlfn.XLOOKUP(Table29[[#This Row],[order_id]],orders!A:A,orders!B:B)</f>
        <v>78254569</v>
      </c>
      <c r="K4437" s="3" t="str">
        <f>_xlfn.XLOOKUP(Table29[[#This Row],[order_id]],orders!A:A,orders!E:E)</f>
        <v>Cash</v>
      </c>
      <c r="L4437" s="3" t="str">
        <f>_xlfn.XLOOKUP(Table29[[#This Row],[customer id]],customers!A:A,customers!C:C)</f>
        <v>Regular</v>
      </c>
    </row>
    <row r="4438" spans="1:12" x14ac:dyDescent="0.35">
      <c r="A4438" s="3">
        <v>530588807</v>
      </c>
      <c r="B4438">
        <v>954722</v>
      </c>
      <c r="C4438">
        <v>1</v>
      </c>
      <c r="D4438" s="2">
        <v>616.45000000000005</v>
      </c>
      <c r="E4438" s="2">
        <f>Table29[[#This Row],[quantity]]*Table29[[#This Row],[unit_price]]</f>
        <v>616.45000000000005</v>
      </c>
      <c r="F4438" t="str">
        <f>_xlfn.XLOOKUP(Table29[[#This Row],[product_id]],products!A:A,products!B:B)</f>
        <v>Ice Cream</v>
      </c>
      <c r="G4438" t="str">
        <f>_xlfn.XLOOKUP(B:B,products!A:A,products!C:C)</f>
        <v>Instant &amp; Frozen Food</v>
      </c>
      <c r="H4438" t="str">
        <f>_xlfn.XLOOKUP(Table29[[#This Row],[product_id]],products!A:A,products!D:D)</f>
        <v>Mohan-Virk</v>
      </c>
      <c r="I4438" s="1">
        <f>_xlfn.XLOOKUP(Table29[[#This Row],[order_id]],orders!A:A,orders!C:C)</f>
        <v>45323.569444444445</v>
      </c>
      <c r="J4438" s="3">
        <f>_xlfn.XLOOKUP(Table29[[#This Row],[order_id]],orders!A:A,orders!B:B)</f>
        <v>25722990</v>
      </c>
      <c r="K4438" s="3" t="str">
        <f>_xlfn.XLOOKUP(Table29[[#This Row],[order_id]],orders!A:A,orders!E:E)</f>
        <v>Wallet</v>
      </c>
      <c r="L4438" s="3" t="str">
        <f>_xlfn.XLOOKUP(Table29[[#This Row],[customer id]],customers!A:A,customers!C:C)</f>
        <v>Regular</v>
      </c>
    </row>
    <row r="4439" spans="1:12" x14ac:dyDescent="0.35">
      <c r="A4439" s="3">
        <v>9975541696</v>
      </c>
      <c r="B4439">
        <v>784827</v>
      </c>
      <c r="C4439">
        <v>1</v>
      </c>
      <c r="D4439" s="2">
        <v>274.25</v>
      </c>
      <c r="E4439" s="2">
        <f>Table29[[#This Row],[quantity]]*Table29[[#This Row],[unit_price]]</f>
        <v>274.25</v>
      </c>
      <c r="F4439" t="str">
        <f>_xlfn.XLOOKUP(Table29[[#This Row],[product_id]],products!A:A,products!B:B)</f>
        <v>Baby Wipes</v>
      </c>
      <c r="G4439" t="str">
        <f>_xlfn.XLOOKUP(B:B,products!A:A,products!C:C)</f>
        <v>Baby Care</v>
      </c>
      <c r="H4439" t="str">
        <f>_xlfn.XLOOKUP(Table29[[#This Row],[product_id]],products!A:A,products!D:D)</f>
        <v>Balakrishnan Ltd</v>
      </c>
      <c r="I4439" s="1">
        <f>_xlfn.XLOOKUP(Table29[[#This Row],[order_id]],orders!A:A,orders!C:C)</f>
        <v>45089.945138888892</v>
      </c>
      <c r="J4439" s="3">
        <f>_xlfn.XLOOKUP(Table29[[#This Row],[order_id]],orders!A:A,orders!B:B)</f>
        <v>59890331</v>
      </c>
      <c r="K4439" s="3" t="str">
        <f>_xlfn.XLOOKUP(Table29[[#This Row],[order_id]],orders!A:A,orders!E:E)</f>
        <v>UPI</v>
      </c>
      <c r="L4439" s="3" t="str">
        <f>_xlfn.XLOOKUP(Table29[[#This Row],[customer id]],customers!A:A,customers!C:C)</f>
        <v>Premium</v>
      </c>
    </row>
    <row r="4440" spans="1:12" x14ac:dyDescent="0.35">
      <c r="A4440" s="3">
        <v>8602707005</v>
      </c>
      <c r="B4440">
        <v>883013</v>
      </c>
      <c r="C4440">
        <v>2</v>
      </c>
      <c r="D4440" s="2">
        <v>989.88</v>
      </c>
      <c r="E4440" s="2">
        <f>Table29[[#This Row],[quantity]]*Table29[[#This Row],[unit_price]]</f>
        <v>1979.76</v>
      </c>
      <c r="F4440" t="str">
        <f>_xlfn.XLOOKUP(Table29[[#This Row],[product_id]],products!A:A,products!B:B)</f>
        <v>Eggs</v>
      </c>
      <c r="G4440" t="str">
        <f>_xlfn.XLOOKUP(B:B,products!A:A,products!C:C)</f>
        <v>Dairy &amp; Breakfast</v>
      </c>
      <c r="H4440" t="str">
        <f>_xlfn.XLOOKUP(Table29[[#This Row],[product_id]],products!A:A,products!D:D)</f>
        <v>Chahal Group</v>
      </c>
      <c r="I4440" s="1">
        <f>_xlfn.XLOOKUP(Table29[[#This Row],[order_id]],orders!A:A,orders!C:C)</f>
        <v>45384.540277777778</v>
      </c>
      <c r="J4440" s="3">
        <f>_xlfn.XLOOKUP(Table29[[#This Row],[order_id]],orders!A:A,orders!B:B)</f>
        <v>77673290</v>
      </c>
      <c r="K4440" s="3" t="str">
        <f>_xlfn.XLOOKUP(Table29[[#This Row],[order_id]],orders!A:A,orders!E:E)</f>
        <v>Card</v>
      </c>
      <c r="L4440" s="3" t="str">
        <f>_xlfn.XLOOKUP(Table29[[#This Row],[customer id]],customers!A:A,customers!C:C)</f>
        <v>Premium</v>
      </c>
    </row>
    <row r="4441" spans="1:12" x14ac:dyDescent="0.35">
      <c r="A4441" s="3">
        <v>2382595056</v>
      </c>
      <c r="B4441">
        <v>753354</v>
      </c>
      <c r="C4441">
        <v>3</v>
      </c>
      <c r="D4441" s="2">
        <v>423.56</v>
      </c>
      <c r="E4441" s="2">
        <f>Table29[[#This Row],[quantity]]*Table29[[#This Row],[unit_price]]</f>
        <v>1270.68</v>
      </c>
      <c r="F4441" t="str">
        <f>_xlfn.XLOOKUP(Table29[[#This Row],[product_id]],products!A:A,products!B:B)</f>
        <v>Shampoo</v>
      </c>
      <c r="G4441" t="str">
        <f>_xlfn.XLOOKUP(B:B,products!A:A,products!C:C)</f>
        <v>Personal Care</v>
      </c>
      <c r="H4441" t="str">
        <f>_xlfn.XLOOKUP(Table29[[#This Row],[product_id]],products!A:A,products!D:D)</f>
        <v>Sant-Mahajan</v>
      </c>
      <c r="I4441" s="1">
        <f>_xlfn.XLOOKUP(Table29[[#This Row],[order_id]],orders!A:A,orders!C:C)</f>
        <v>45269.520833333336</v>
      </c>
      <c r="J4441" s="3">
        <f>_xlfn.XLOOKUP(Table29[[#This Row],[order_id]],orders!A:A,orders!B:B)</f>
        <v>76377003</v>
      </c>
      <c r="K4441" s="3" t="str">
        <f>_xlfn.XLOOKUP(Table29[[#This Row],[order_id]],orders!A:A,orders!E:E)</f>
        <v>Wallet</v>
      </c>
      <c r="L4441" s="3" t="str">
        <f>_xlfn.XLOOKUP(Table29[[#This Row],[customer id]],customers!A:A,customers!C:C)</f>
        <v>Inactive</v>
      </c>
    </row>
    <row r="4442" spans="1:12" x14ac:dyDescent="0.35">
      <c r="A4442" s="3">
        <v>8056162498</v>
      </c>
      <c r="B4442">
        <v>317242</v>
      </c>
      <c r="C4442">
        <v>3</v>
      </c>
      <c r="D4442" s="2">
        <v>198.15</v>
      </c>
      <c r="E4442" s="2">
        <f>Table29[[#This Row],[quantity]]*Table29[[#This Row],[unit_price]]</f>
        <v>594.45000000000005</v>
      </c>
      <c r="F4442" t="str">
        <f>_xlfn.XLOOKUP(Table29[[#This Row],[product_id]],products!A:A,products!B:B)</f>
        <v>Pulses</v>
      </c>
      <c r="G4442" t="str">
        <f>_xlfn.XLOOKUP(B:B,products!A:A,products!C:C)</f>
        <v>Grocery &amp; Staples</v>
      </c>
      <c r="H4442" t="str">
        <f>_xlfn.XLOOKUP(Table29[[#This Row],[product_id]],products!A:A,products!D:D)</f>
        <v>Rastogi Group</v>
      </c>
      <c r="I4442" s="1">
        <f>_xlfn.XLOOKUP(Table29[[#This Row],[order_id]],orders!A:A,orders!C:C)</f>
        <v>45054.926388888889</v>
      </c>
      <c r="J4442" s="3">
        <f>_xlfn.XLOOKUP(Table29[[#This Row],[order_id]],orders!A:A,orders!B:B)</f>
        <v>11446157</v>
      </c>
      <c r="K4442" s="3" t="str">
        <f>_xlfn.XLOOKUP(Table29[[#This Row],[order_id]],orders!A:A,orders!E:E)</f>
        <v>Card</v>
      </c>
      <c r="L4442" s="3" t="str">
        <f>_xlfn.XLOOKUP(Table29[[#This Row],[customer id]],customers!A:A,customers!C:C)</f>
        <v>Inactive</v>
      </c>
    </row>
    <row r="4443" spans="1:12" x14ac:dyDescent="0.35">
      <c r="A4443" s="3">
        <v>4593039089</v>
      </c>
      <c r="B4443">
        <v>490939</v>
      </c>
      <c r="C4443">
        <v>2</v>
      </c>
      <c r="D4443" s="2">
        <v>80.25</v>
      </c>
      <c r="E4443" s="2">
        <f>Table29[[#This Row],[quantity]]*Table29[[#This Row],[unit_price]]</f>
        <v>160.5</v>
      </c>
      <c r="F4443" t="str">
        <f>_xlfn.XLOOKUP(Table29[[#This Row],[product_id]],products!A:A,products!B:B)</f>
        <v>Lotion</v>
      </c>
      <c r="G4443" t="str">
        <f>_xlfn.XLOOKUP(B:B,products!A:A,products!C:C)</f>
        <v>Personal Care</v>
      </c>
      <c r="H4443" t="str">
        <f>_xlfn.XLOOKUP(Table29[[#This Row],[product_id]],products!A:A,products!D:D)</f>
        <v>Roy, Barad and De</v>
      </c>
      <c r="I4443" s="1">
        <f>_xlfn.XLOOKUP(Table29[[#This Row],[order_id]],orders!A:A,orders!C:C)</f>
        <v>45549.291666666664</v>
      </c>
      <c r="J4443" s="3">
        <f>_xlfn.XLOOKUP(Table29[[#This Row],[order_id]],orders!A:A,orders!B:B)</f>
        <v>50015282</v>
      </c>
      <c r="K4443" s="3" t="str">
        <f>_xlfn.XLOOKUP(Table29[[#This Row],[order_id]],orders!A:A,orders!E:E)</f>
        <v>Card</v>
      </c>
      <c r="L4443" s="3" t="str">
        <f>_xlfn.XLOOKUP(Table29[[#This Row],[customer id]],customers!A:A,customers!C:C)</f>
        <v>Regular</v>
      </c>
    </row>
    <row r="4444" spans="1:12" x14ac:dyDescent="0.35">
      <c r="A4444" s="3">
        <v>7311288658</v>
      </c>
      <c r="B4444">
        <v>398340</v>
      </c>
      <c r="C4444">
        <v>2</v>
      </c>
      <c r="D4444" s="2">
        <v>651.92999999999995</v>
      </c>
      <c r="E4444" s="2">
        <f>Table29[[#This Row],[quantity]]*Table29[[#This Row],[unit_price]]</f>
        <v>1303.8599999999999</v>
      </c>
      <c r="F4444" t="str">
        <f>_xlfn.XLOOKUP(Table29[[#This Row],[product_id]],products!A:A,products!B:B)</f>
        <v>Instant Noodles</v>
      </c>
      <c r="G4444" t="str">
        <f>_xlfn.XLOOKUP(B:B,products!A:A,products!C:C)</f>
        <v>Instant &amp; Frozen Food</v>
      </c>
      <c r="H4444" t="str">
        <f>_xlfn.XLOOKUP(Table29[[#This Row],[product_id]],products!A:A,products!D:D)</f>
        <v>Nadig, Zachariah and Soni</v>
      </c>
      <c r="I4444" s="1">
        <f>_xlfn.XLOOKUP(Table29[[#This Row],[order_id]],orders!A:A,orders!C:C)</f>
        <v>45519.65</v>
      </c>
      <c r="J4444" s="3">
        <f>_xlfn.XLOOKUP(Table29[[#This Row],[order_id]],orders!A:A,orders!B:B)</f>
        <v>48358028</v>
      </c>
      <c r="K4444" s="3" t="str">
        <f>_xlfn.XLOOKUP(Table29[[#This Row],[order_id]],orders!A:A,orders!E:E)</f>
        <v>UPI</v>
      </c>
      <c r="L4444" s="3" t="str">
        <f>_xlfn.XLOOKUP(Table29[[#This Row],[customer id]],customers!A:A,customers!C:C)</f>
        <v>Premium</v>
      </c>
    </row>
    <row r="4445" spans="1:12" x14ac:dyDescent="0.35">
      <c r="A4445" s="3">
        <v>9157217130</v>
      </c>
      <c r="B4445">
        <v>306177</v>
      </c>
      <c r="C4445">
        <v>2</v>
      </c>
      <c r="D4445" s="2">
        <v>769.24</v>
      </c>
      <c r="E4445" s="2">
        <f>Table29[[#This Row],[quantity]]*Table29[[#This Row],[unit_price]]</f>
        <v>1538.48</v>
      </c>
      <c r="F4445" t="str">
        <f>_xlfn.XLOOKUP(Table29[[#This Row],[product_id]],products!A:A,products!B:B)</f>
        <v>Frozen Biryani</v>
      </c>
      <c r="G4445" t="str">
        <f>_xlfn.XLOOKUP(B:B,products!A:A,products!C:C)</f>
        <v>Instant &amp; Frozen Food</v>
      </c>
      <c r="H4445" t="str">
        <f>_xlfn.XLOOKUP(Table29[[#This Row],[product_id]],products!A:A,products!D:D)</f>
        <v>Som Inc</v>
      </c>
      <c r="I4445" s="1">
        <f>_xlfn.XLOOKUP(Table29[[#This Row],[order_id]],orders!A:A,orders!C:C)</f>
        <v>45095.832638888889</v>
      </c>
      <c r="J4445" s="3">
        <f>_xlfn.XLOOKUP(Table29[[#This Row],[order_id]],orders!A:A,orders!B:B)</f>
        <v>8073518</v>
      </c>
      <c r="K4445" s="3" t="str">
        <f>_xlfn.XLOOKUP(Table29[[#This Row],[order_id]],orders!A:A,orders!E:E)</f>
        <v>Wallet</v>
      </c>
      <c r="L4445" s="3" t="str">
        <f>_xlfn.XLOOKUP(Table29[[#This Row],[customer id]],customers!A:A,customers!C:C)</f>
        <v>Premium</v>
      </c>
    </row>
    <row r="4446" spans="1:12" x14ac:dyDescent="0.35">
      <c r="A4446" s="3">
        <v>9328094731</v>
      </c>
      <c r="B4446">
        <v>500739</v>
      </c>
      <c r="C4446">
        <v>2</v>
      </c>
      <c r="D4446" s="2">
        <v>359.98</v>
      </c>
      <c r="E4446" s="2">
        <f>Table29[[#This Row],[quantity]]*Table29[[#This Row],[unit_price]]</f>
        <v>719.96</v>
      </c>
      <c r="F4446" t="str">
        <f>_xlfn.XLOOKUP(Table29[[#This Row],[product_id]],products!A:A,products!B:B)</f>
        <v>Bread</v>
      </c>
      <c r="G4446" t="str">
        <f>_xlfn.XLOOKUP(B:B,products!A:A,products!C:C)</f>
        <v>Dairy &amp; Breakfast</v>
      </c>
      <c r="H4446" t="str">
        <f>_xlfn.XLOOKUP(Table29[[#This Row],[product_id]],products!A:A,products!D:D)</f>
        <v>Aggarwal Group</v>
      </c>
      <c r="I4446" s="1">
        <f>_xlfn.XLOOKUP(Table29[[#This Row],[order_id]],orders!A:A,orders!C:C)</f>
        <v>45525.188194444447</v>
      </c>
      <c r="J4446" s="3">
        <f>_xlfn.XLOOKUP(Table29[[#This Row],[order_id]],orders!A:A,orders!B:B)</f>
        <v>77086539</v>
      </c>
      <c r="K4446" s="3" t="str">
        <f>_xlfn.XLOOKUP(Table29[[#This Row],[order_id]],orders!A:A,orders!E:E)</f>
        <v>Card</v>
      </c>
      <c r="L4446" s="3" t="str">
        <f>_xlfn.XLOOKUP(Table29[[#This Row],[customer id]],customers!A:A,customers!C:C)</f>
        <v>New</v>
      </c>
    </row>
    <row r="4447" spans="1:12" x14ac:dyDescent="0.35">
      <c r="A4447" s="3">
        <v>3259266120</v>
      </c>
      <c r="B4447">
        <v>644847</v>
      </c>
      <c r="C4447">
        <v>1</v>
      </c>
      <c r="D4447" s="2">
        <v>622.80999999999995</v>
      </c>
      <c r="E4447" s="2">
        <f>Table29[[#This Row],[quantity]]*Table29[[#This Row],[unit_price]]</f>
        <v>622.80999999999995</v>
      </c>
      <c r="F4447" t="str">
        <f>_xlfn.XLOOKUP(Table29[[#This Row],[product_id]],products!A:A,products!B:B)</f>
        <v>Salt</v>
      </c>
      <c r="G4447" t="str">
        <f>_xlfn.XLOOKUP(B:B,products!A:A,products!C:C)</f>
        <v>Grocery &amp; Staples</v>
      </c>
      <c r="H4447" t="str">
        <f>_xlfn.XLOOKUP(Table29[[#This Row],[product_id]],products!A:A,products!D:D)</f>
        <v>Jhaveri, Kata and Kapur</v>
      </c>
      <c r="I4447" s="1">
        <f>_xlfn.XLOOKUP(Table29[[#This Row],[order_id]],orders!A:A,orders!C:C)</f>
        <v>45481.527777777781</v>
      </c>
      <c r="J4447" s="3">
        <f>_xlfn.XLOOKUP(Table29[[#This Row],[order_id]],orders!A:A,orders!B:B)</f>
        <v>35049420</v>
      </c>
      <c r="K4447" s="3" t="str">
        <f>_xlfn.XLOOKUP(Table29[[#This Row],[order_id]],orders!A:A,orders!E:E)</f>
        <v>Cash</v>
      </c>
      <c r="L4447" s="3" t="str">
        <f>_xlfn.XLOOKUP(Table29[[#This Row],[customer id]],customers!A:A,customers!C:C)</f>
        <v>Regular</v>
      </c>
    </row>
    <row r="4448" spans="1:12" x14ac:dyDescent="0.35">
      <c r="A4448" s="3">
        <v>4656541041</v>
      </c>
      <c r="B4448">
        <v>592784</v>
      </c>
      <c r="C4448">
        <v>2</v>
      </c>
      <c r="D4448" s="2">
        <v>280.35000000000002</v>
      </c>
      <c r="E4448" s="2">
        <f>Table29[[#This Row],[quantity]]*Table29[[#This Row],[unit_price]]</f>
        <v>560.70000000000005</v>
      </c>
      <c r="F4448" t="str">
        <f>_xlfn.XLOOKUP(Table29[[#This Row],[product_id]],products!A:A,products!B:B)</f>
        <v>Biscuits</v>
      </c>
      <c r="G4448" t="str">
        <f>_xlfn.XLOOKUP(B:B,products!A:A,products!C:C)</f>
        <v>Snacks &amp; Munchies</v>
      </c>
      <c r="H4448" t="str">
        <f>_xlfn.XLOOKUP(Table29[[#This Row],[product_id]],products!A:A,products!D:D)</f>
        <v>Andra, Mander and Kari</v>
      </c>
      <c r="I4448" s="1">
        <f>_xlfn.XLOOKUP(Table29[[#This Row],[order_id]],orders!A:A,orders!C:C)</f>
        <v>45595.795138888891</v>
      </c>
      <c r="J4448" s="3">
        <f>_xlfn.XLOOKUP(Table29[[#This Row],[order_id]],orders!A:A,orders!B:B)</f>
        <v>84572019</v>
      </c>
      <c r="K4448" s="3" t="str">
        <f>_xlfn.XLOOKUP(Table29[[#This Row],[order_id]],orders!A:A,orders!E:E)</f>
        <v>Card</v>
      </c>
      <c r="L4448" s="3" t="str">
        <f>_xlfn.XLOOKUP(Table29[[#This Row],[customer id]],customers!A:A,customers!C:C)</f>
        <v>Inactive</v>
      </c>
    </row>
    <row r="4449" spans="1:12" x14ac:dyDescent="0.35">
      <c r="A4449" s="3">
        <v>730839483</v>
      </c>
      <c r="B4449">
        <v>123983</v>
      </c>
      <c r="C4449">
        <v>1</v>
      </c>
      <c r="D4449" s="2">
        <v>785.67</v>
      </c>
      <c r="E4449" s="2">
        <f>Table29[[#This Row],[quantity]]*Table29[[#This Row],[unit_price]]</f>
        <v>785.67</v>
      </c>
      <c r="F4449" t="str">
        <f>_xlfn.XLOOKUP(Table29[[#This Row],[product_id]],products!A:A,products!B:B)</f>
        <v>Cough Syrup</v>
      </c>
      <c r="G4449" t="str">
        <f>_xlfn.XLOOKUP(B:B,products!A:A,products!C:C)</f>
        <v>Pharmacy</v>
      </c>
      <c r="H4449" t="str">
        <f>_xlfn.XLOOKUP(Table29[[#This Row],[product_id]],products!A:A,products!D:D)</f>
        <v>Kurian-Chhabra</v>
      </c>
      <c r="I4449" s="1">
        <f>_xlfn.XLOOKUP(Table29[[#This Row],[order_id]],orders!A:A,orders!C:C)</f>
        <v>45130.999305555553</v>
      </c>
      <c r="J4449" s="3">
        <f>_xlfn.XLOOKUP(Table29[[#This Row],[order_id]],orders!A:A,orders!B:B)</f>
        <v>20148223</v>
      </c>
      <c r="K4449" s="3" t="str">
        <f>_xlfn.XLOOKUP(Table29[[#This Row],[order_id]],orders!A:A,orders!E:E)</f>
        <v>Cash</v>
      </c>
      <c r="L4449" s="3" t="str">
        <f>_xlfn.XLOOKUP(Table29[[#This Row],[customer id]],customers!A:A,customers!C:C)</f>
        <v>Inactive</v>
      </c>
    </row>
    <row r="4450" spans="1:12" x14ac:dyDescent="0.35">
      <c r="A4450" s="3">
        <v>6185824257</v>
      </c>
      <c r="B4450">
        <v>337168</v>
      </c>
      <c r="C4450">
        <v>3</v>
      </c>
      <c r="D4450" s="2">
        <v>545.49</v>
      </c>
      <c r="E4450" s="2">
        <f>Table29[[#This Row],[quantity]]*Table29[[#This Row],[unit_price]]</f>
        <v>1636.47</v>
      </c>
      <c r="F4450" t="str">
        <f>_xlfn.XLOOKUP(Table29[[#This Row],[product_id]],products!A:A,products!B:B)</f>
        <v>Eggs</v>
      </c>
      <c r="G4450" t="str">
        <f>_xlfn.XLOOKUP(B:B,products!A:A,products!C:C)</f>
        <v>Dairy &amp; Breakfast</v>
      </c>
      <c r="H4450" t="str">
        <f>_xlfn.XLOOKUP(Table29[[#This Row],[product_id]],products!A:A,products!D:D)</f>
        <v>Dasgupta PLC</v>
      </c>
      <c r="I4450" s="1">
        <f>_xlfn.XLOOKUP(Table29[[#This Row],[order_id]],orders!A:A,orders!C:C)</f>
        <v>45509.292361111111</v>
      </c>
      <c r="J4450" s="3">
        <f>_xlfn.XLOOKUP(Table29[[#This Row],[order_id]],orders!A:A,orders!B:B)</f>
        <v>1816969</v>
      </c>
      <c r="K4450" s="3" t="str">
        <f>_xlfn.XLOOKUP(Table29[[#This Row],[order_id]],orders!A:A,orders!E:E)</f>
        <v>UPI</v>
      </c>
      <c r="L4450" s="3" t="str">
        <f>_xlfn.XLOOKUP(Table29[[#This Row],[customer id]],customers!A:A,customers!C:C)</f>
        <v>Premium</v>
      </c>
    </row>
    <row r="4451" spans="1:12" x14ac:dyDescent="0.35">
      <c r="A4451" s="3">
        <v>225195662</v>
      </c>
      <c r="B4451">
        <v>658389</v>
      </c>
      <c r="C4451">
        <v>2</v>
      </c>
      <c r="D4451" s="2">
        <v>152.55000000000001</v>
      </c>
      <c r="E4451" s="2">
        <f>Table29[[#This Row],[quantity]]*Table29[[#This Row],[unit_price]]</f>
        <v>305.10000000000002</v>
      </c>
      <c r="F4451" t="str">
        <f>_xlfn.XLOOKUP(Table29[[#This Row],[product_id]],products!A:A,products!B:B)</f>
        <v>Popcorn</v>
      </c>
      <c r="G4451" t="str">
        <f>_xlfn.XLOOKUP(B:B,products!A:A,products!C:C)</f>
        <v>Snacks &amp; Munchies</v>
      </c>
      <c r="H4451" t="str">
        <f>_xlfn.XLOOKUP(Table29[[#This Row],[product_id]],products!A:A,products!D:D)</f>
        <v>Chanda, Som and Vohra</v>
      </c>
      <c r="I4451" s="1">
        <f>_xlfn.XLOOKUP(Table29[[#This Row],[order_id]],orders!A:A,orders!C:C)</f>
        <v>45534.806250000001</v>
      </c>
      <c r="J4451" s="3">
        <f>_xlfn.XLOOKUP(Table29[[#This Row],[order_id]],orders!A:A,orders!B:B)</f>
        <v>76202036</v>
      </c>
      <c r="K4451" s="3" t="str">
        <f>_xlfn.XLOOKUP(Table29[[#This Row],[order_id]],orders!A:A,orders!E:E)</f>
        <v>Card</v>
      </c>
      <c r="L4451" s="3" t="str">
        <f>_xlfn.XLOOKUP(Table29[[#This Row],[customer id]],customers!A:A,customers!C:C)</f>
        <v>Inactive</v>
      </c>
    </row>
    <row r="4452" spans="1:12" x14ac:dyDescent="0.35">
      <c r="A4452" s="3">
        <v>6771104541</v>
      </c>
      <c r="B4452">
        <v>833557</v>
      </c>
      <c r="C4452">
        <v>2</v>
      </c>
      <c r="D4452" s="2">
        <v>422.87</v>
      </c>
      <c r="E4452" s="2">
        <f>Table29[[#This Row],[quantity]]*Table29[[#This Row],[unit_price]]</f>
        <v>845.74</v>
      </c>
      <c r="F4452" t="str">
        <f>_xlfn.XLOOKUP(Table29[[#This Row],[product_id]],products!A:A,products!B:B)</f>
        <v>Cereal</v>
      </c>
      <c r="G4452" t="str">
        <f>_xlfn.XLOOKUP(B:B,products!A:A,products!C:C)</f>
        <v>Dairy &amp; Breakfast</v>
      </c>
      <c r="H4452" t="str">
        <f>_xlfn.XLOOKUP(Table29[[#This Row],[product_id]],products!A:A,products!D:D)</f>
        <v>Gole, Chand and Dada</v>
      </c>
      <c r="I4452" s="1">
        <f>_xlfn.XLOOKUP(Table29[[#This Row],[order_id]],orders!A:A,orders!C:C)</f>
        <v>45056.444444444445</v>
      </c>
      <c r="J4452" s="3">
        <f>_xlfn.XLOOKUP(Table29[[#This Row],[order_id]],orders!A:A,orders!B:B)</f>
        <v>61618079</v>
      </c>
      <c r="K4452" s="3" t="str">
        <f>_xlfn.XLOOKUP(Table29[[#This Row],[order_id]],orders!A:A,orders!E:E)</f>
        <v>Cash</v>
      </c>
      <c r="L4452" s="3" t="str">
        <f>_xlfn.XLOOKUP(Table29[[#This Row],[customer id]],customers!A:A,customers!C:C)</f>
        <v>Inactive</v>
      </c>
    </row>
    <row r="4453" spans="1:12" x14ac:dyDescent="0.35">
      <c r="A4453" s="3">
        <v>6146830622</v>
      </c>
      <c r="B4453">
        <v>435929</v>
      </c>
      <c r="C4453">
        <v>3</v>
      </c>
      <c r="D4453" s="2">
        <v>856.89</v>
      </c>
      <c r="E4453" s="2">
        <f>Table29[[#This Row],[quantity]]*Table29[[#This Row],[unit_price]]</f>
        <v>2570.67</v>
      </c>
      <c r="F4453" t="str">
        <f>_xlfn.XLOOKUP(Table29[[#This Row],[product_id]],products!A:A,products!B:B)</f>
        <v>Toilet Cleaner</v>
      </c>
      <c r="G4453" t="str">
        <f>_xlfn.XLOOKUP(B:B,products!A:A,products!C:C)</f>
        <v>Household Care</v>
      </c>
      <c r="H4453" t="str">
        <f>_xlfn.XLOOKUP(Table29[[#This Row],[product_id]],products!A:A,products!D:D)</f>
        <v>Memon Ltd</v>
      </c>
      <c r="I4453" s="1">
        <f>_xlfn.XLOOKUP(Table29[[#This Row],[order_id]],orders!A:A,orders!C:C)</f>
        <v>45569.552083333336</v>
      </c>
      <c r="J4453" s="3">
        <f>_xlfn.XLOOKUP(Table29[[#This Row],[order_id]],orders!A:A,orders!B:B)</f>
        <v>14367270</v>
      </c>
      <c r="K4453" s="3" t="str">
        <f>_xlfn.XLOOKUP(Table29[[#This Row],[order_id]],orders!A:A,orders!E:E)</f>
        <v>Cash</v>
      </c>
      <c r="L4453" s="3" t="str">
        <f>_xlfn.XLOOKUP(Table29[[#This Row],[customer id]],customers!A:A,customers!C:C)</f>
        <v>Inactive</v>
      </c>
    </row>
    <row r="4454" spans="1:12" x14ac:dyDescent="0.35">
      <c r="A4454" s="3">
        <v>1380326453</v>
      </c>
      <c r="B4454">
        <v>14145</v>
      </c>
      <c r="C4454">
        <v>2</v>
      </c>
      <c r="D4454" s="2">
        <v>630.84</v>
      </c>
      <c r="E4454" s="2">
        <f>Table29[[#This Row],[quantity]]*Table29[[#This Row],[unit_price]]</f>
        <v>1261.68</v>
      </c>
      <c r="F4454" t="str">
        <f>_xlfn.XLOOKUP(Table29[[#This Row],[product_id]],products!A:A,products!B:B)</f>
        <v>Spinach</v>
      </c>
      <c r="G4454" t="str">
        <f>_xlfn.XLOOKUP(B:B,products!A:A,products!C:C)</f>
        <v>Fruits &amp; Vegetables</v>
      </c>
      <c r="H4454" t="str">
        <f>_xlfn.XLOOKUP(Table29[[#This Row],[product_id]],products!A:A,products!D:D)</f>
        <v>Thakur, Shah and Pingle</v>
      </c>
      <c r="I4454" s="1">
        <f>_xlfn.XLOOKUP(Table29[[#This Row],[order_id]],orders!A:A,orders!C:C)</f>
        <v>45167.868750000001</v>
      </c>
      <c r="J4454" s="3">
        <f>_xlfn.XLOOKUP(Table29[[#This Row],[order_id]],orders!A:A,orders!B:B)</f>
        <v>68159723</v>
      </c>
      <c r="K4454" s="3" t="str">
        <f>_xlfn.XLOOKUP(Table29[[#This Row],[order_id]],orders!A:A,orders!E:E)</f>
        <v>Cash</v>
      </c>
      <c r="L4454" s="3" t="str">
        <f>_xlfn.XLOOKUP(Table29[[#This Row],[customer id]],customers!A:A,customers!C:C)</f>
        <v>New</v>
      </c>
    </row>
    <row r="4455" spans="1:12" x14ac:dyDescent="0.35">
      <c r="A4455" s="3">
        <v>728523620</v>
      </c>
      <c r="B4455">
        <v>687218</v>
      </c>
      <c r="C4455">
        <v>3</v>
      </c>
      <c r="D4455" s="2">
        <v>317.82</v>
      </c>
      <c r="E4455" s="2">
        <f>Table29[[#This Row],[quantity]]*Table29[[#This Row],[unit_price]]</f>
        <v>953.46</v>
      </c>
      <c r="F4455" t="str">
        <f>_xlfn.XLOOKUP(Table29[[#This Row],[product_id]],products!A:A,products!B:B)</f>
        <v>Mango Drink</v>
      </c>
      <c r="G4455" t="str">
        <f>_xlfn.XLOOKUP(B:B,products!A:A,products!C:C)</f>
        <v>Cold Drinks &amp; Juices</v>
      </c>
      <c r="H4455" t="str">
        <f>_xlfn.XLOOKUP(Table29[[#This Row],[product_id]],products!A:A,products!D:D)</f>
        <v>Sankaran, Pall and Gola</v>
      </c>
      <c r="I4455" s="1">
        <f>_xlfn.XLOOKUP(Table29[[#This Row],[order_id]],orders!A:A,orders!C:C)</f>
        <v>45169.800694444442</v>
      </c>
      <c r="J4455" s="3">
        <f>_xlfn.XLOOKUP(Table29[[#This Row],[order_id]],orders!A:A,orders!B:B)</f>
        <v>46699982</v>
      </c>
      <c r="K4455" s="3" t="str">
        <f>_xlfn.XLOOKUP(Table29[[#This Row],[order_id]],orders!A:A,orders!E:E)</f>
        <v>Wallet</v>
      </c>
      <c r="L4455" s="3" t="str">
        <f>_xlfn.XLOOKUP(Table29[[#This Row],[customer id]],customers!A:A,customers!C:C)</f>
        <v>Inactive</v>
      </c>
    </row>
    <row r="4456" spans="1:12" x14ac:dyDescent="0.35">
      <c r="A4456" s="3">
        <v>27296314</v>
      </c>
      <c r="B4456">
        <v>313754</v>
      </c>
      <c r="C4456">
        <v>2</v>
      </c>
      <c r="D4456" s="2">
        <v>136.6</v>
      </c>
      <c r="E4456" s="2">
        <f>Table29[[#This Row],[quantity]]*Table29[[#This Row],[unit_price]]</f>
        <v>273.2</v>
      </c>
      <c r="F4456" t="str">
        <f>_xlfn.XLOOKUP(Table29[[#This Row],[product_id]],products!A:A,products!B:B)</f>
        <v>Biscuits</v>
      </c>
      <c r="G4456" t="str">
        <f>_xlfn.XLOOKUP(B:B,products!A:A,products!C:C)</f>
        <v>Snacks &amp; Munchies</v>
      </c>
      <c r="H4456" t="str">
        <f>_xlfn.XLOOKUP(Table29[[#This Row],[product_id]],products!A:A,products!D:D)</f>
        <v>Swaminathan, Mahal and Dara</v>
      </c>
      <c r="I4456" s="1">
        <f>_xlfn.XLOOKUP(Table29[[#This Row],[order_id]],orders!A:A,orders!C:C)</f>
        <v>45582.675694444442</v>
      </c>
      <c r="J4456" s="3">
        <f>_xlfn.XLOOKUP(Table29[[#This Row],[order_id]],orders!A:A,orders!B:B)</f>
        <v>64562786</v>
      </c>
      <c r="K4456" s="3" t="str">
        <f>_xlfn.XLOOKUP(Table29[[#This Row],[order_id]],orders!A:A,orders!E:E)</f>
        <v>UPI</v>
      </c>
      <c r="L4456" s="3" t="str">
        <f>_xlfn.XLOOKUP(Table29[[#This Row],[customer id]],customers!A:A,customers!C:C)</f>
        <v>Inactive</v>
      </c>
    </row>
    <row r="4457" spans="1:12" x14ac:dyDescent="0.35">
      <c r="A4457" s="3">
        <v>2608278705</v>
      </c>
      <c r="B4457">
        <v>237083</v>
      </c>
      <c r="C4457">
        <v>3</v>
      </c>
      <c r="D4457" s="2">
        <v>577.13</v>
      </c>
      <c r="E4457" s="2">
        <f>Table29[[#This Row],[quantity]]*Table29[[#This Row],[unit_price]]</f>
        <v>1731.3899999999999</v>
      </c>
      <c r="F4457" t="str">
        <f>_xlfn.XLOOKUP(Table29[[#This Row],[product_id]],products!A:A,products!B:B)</f>
        <v>Cough Syrup</v>
      </c>
      <c r="G4457" t="str">
        <f>_xlfn.XLOOKUP(B:B,products!A:A,products!C:C)</f>
        <v>Pharmacy</v>
      </c>
      <c r="H4457" t="str">
        <f>_xlfn.XLOOKUP(Table29[[#This Row],[product_id]],products!A:A,products!D:D)</f>
        <v>Hayer-Banerjee</v>
      </c>
      <c r="I4457" s="1">
        <f>_xlfn.XLOOKUP(Table29[[#This Row],[order_id]],orders!A:A,orders!C:C)</f>
        <v>45221.102777777778</v>
      </c>
      <c r="J4457" s="3">
        <f>_xlfn.XLOOKUP(Table29[[#This Row],[order_id]],orders!A:A,orders!B:B)</f>
        <v>51945420</v>
      </c>
      <c r="K4457" s="3" t="str">
        <f>_xlfn.XLOOKUP(Table29[[#This Row],[order_id]],orders!A:A,orders!E:E)</f>
        <v>Cash</v>
      </c>
      <c r="L4457" s="3" t="str">
        <f>_xlfn.XLOOKUP(Table29[[#This Row],[customer id]],customers!A:A,customers!C:C)</f>
        <v>Premium</v>
      </c>
    </row>
    <row r="4458" spans="1:12" x14ac:dyDescent="0.35">
      <c r="A4458" s="3">
        <v>6786366774</v>
      </c>
      <c r="B4458">
        <v>53833</v>
      </c>
      <c r="C4458">
        <v>3</v>
      </c>
      <c r="D4458" s="2">
        <v>134.69</v>
      </c>
      <c r="E4458" s="2">
        <f>Table29[[#This Row],[quantity]]*Table29[[#This Row],[unit_price]]</f>
        <v>404.07</v>
      </c>
      <c r="F4458" t="str">
        <f>_xlfn.XLOOKUP(Table29[[#This Row],[product_id]],products!A:A,products!B:B)</f>
        <v>Rice</v>
      </c>
      <c r="G4458" t="str">
        <f>_xlfn.XLOOKUP(B:B,products!A:A,products!C:C)</f>
        <v>Grocery &amp; Staples</v>
      </c>
      <c r="H4458" t="str">
        <f>_xlfn.XLOOKUP(Table29[[#This Row],[product_id]],products!A:A,products!D:D)</f>
        <v>Tella-Master</v>
      </c>
      <c r="I4458" s="1">
        <f>_xlfn.XLOOKUP(Table29[[#This Row],[order_id]],orders!A:A,orders!C:C)</f>
        <v>45372.102083333331</v>
      </c>
      <c r="J4458" s="3">
        <f>_xlfn.XLOOKUP(Table29[[#This Row],[order_id]],orders!A:A,orders!B:B)</f>
        <v>5716817</v>
      </c>
      <c r="K4458" s="3" t="str">
        <f>_xlfn.XLOOKUP(Table29[[#This Row],[order_id]],orders!A:A,orders!E:E)</f>
        <v>Card</v>
      </c>
      <c r="L4458" s="3" t="str">
        <f>_xlfn.XLOOKUP(Table29[[#This Row],[customer id]],customers!A:A,customers!C:C)</f>
        <v>Inactive</v>
      </c>
    </row>
    <row r="4459" spans="1:12" x14ac:dyDescent="0.35">
      <c r="A4459" s="3">
        <v>5572475750</v>
      </c>
      <c r="B4459">
        <v>397973</v>
      </c>
      <c r="C4459">
        <v>3</v>
      </c>
      <c r="D4459" s="2">
        <v>728.73</v>
      </c>
      <c r="E4459" s="2">
        <f>Table29[[#This Row],[quantity]]*Table29[[#This Row],[unit_price]]</f>
        <v>2186.19</v>
      </c>
      <c r="F4459" t="str">
        <f>_xlfn.XLOOKUP(Table29[[#This Row],[product_id]],products!A:A,products!B:B)</f>
        <v>Bananas</v>
      </c>
      <c r="G4459" t="str">
        <f>_xlfn.XLOOKUP(B:B,products!A:A,products!C:C)</f>
        <v>Fruits &amp; Vegetables</v>
      </c>
      <c r="H4459" t="str">
        <f>_xlfn.XLOOKUP(Table29[[#This Row],[product_id]],products!A:A,products!D:D)</f>
        <v>Wable, Randhawa and Mutti</v>
      </c>
      <c r="I4459" s="1">
        <f>_xlfn.XLOOKUP(Table29[[#This Row],[order_id]],orders!A:A,orders!C:C)</f>
        <v>45041.404861111114</v>
      </c>
      <c r="J4459" s="3">
        <f>_xlfn.XLOOKUP(Table29[[#This Row],[order_id]],orders!A:A,orders!B:B)</f>
        <v>40563029</v>
      </c>
      <c r="K4459" s="3" t="str">
        <f>_xlfn.XLOOKUP(Table29[[#This Row],[order_id]],orders!A:A,orders!E:E)</f>
        <v>UPI</v>
      </c>
      <c r="L4459" s="3" t="str">
        <f>_xlfn.XLOOKUP(Table29[[#This Row],[customer id]],customers!A:A,customers!C:C)</f>
        <v>Inactive</v>
      </c>
    </row>
    <row r="4460" spans="1:12" x14ac:dyDescent="0.35">
      <c r="A4460" s="3">
        <v>8276417383</v>
      </c>
      <c r="B4460">
        <v>462526</v>
      </c>
      <c r="C4460">
        <v>1</v>
      </c>
      <c r="D4460" s="2">
        <v>449.97</v>
      </c>
      <c r="E4460" s="2">
        <f>Table29[[#This Row],[quantity]]*Table29[[#This Row],[unit_price]]</f>
        <v>449.97</v>
      </c>
      <c r="F4460" t="str">
        <f>_xlfn.XLOOKUP(Table29[[#This Row],[product_id]],products!A:A,products!B:B)</f>
        <v>Curd</v>
      </c>
      <c r="G4460" t="str">
        <f>_xlfn.XLOOKUP(B:B,products!A:A,products!C:C)</f>
        <v>Dairy &amp; Breakfast</v>
      </c>
      <c r="H4460" t="str">
        <f>_xlfn.XLOOKUP(Table29[[#This Row],[product_id]],products!A:A,products!D:D)</f>
        <v>Pau and Sons</v>
      </c>
      <c r="I4460" s="1">
        <f>_xlfn.XLOOKUP(Table29[[#This Row],[order_id]],orders!A:A,orders!C:C)</f>
        <v>45461.09375</v>
      </c>
      <c r="J4460" s="3">
        <f>_xlfn.XLOOKUP(Table29[[#This Row],[order_id]],orders!A:A,orders!B:B)</f>
        <v>39976965</v>
      </c>
      <c r="K4460" s="3" t="str">
        <f>_xlfn.XLOOKUP(Table29[[#This Row],[order_id]],orders!A:A,orders!E:E)</f>
        <v>Cash</v>
      </c>
      <c r="L4460" s="3" t="str">
        <f>_xlfn.XLOOKUP(Table29[[#This Row],[customer id]],customers!A:A,customers!C:C)</f>
        <v>Regular</v>
      </c>
    </row>
    <row r="4461" spans="1:12" x14ac:dyDescent="0.35">
      <c r="A4461" s="3">
        <v>784435014</v>
      </c>
      <c r="B4461">
        <v>478531</v>
      </c>
      <c r="C4461">
        <v>1</v>
      </c>
      <c r="D4461" s="2">
        <v>825.46</v>
      </c>
      <c r="E4461" s="2">
        <f>Table29[[#This Row],[quantity]]*Table29[[#This Row],[unit_price]]</f>
        <v>825.46</v>
      </c>
      <c r="F4461" t="str">
        <f>_xlfn.XLOOKUP(Table29[[#This Row],[product_id]],products!A:A,products!B:B)</f>
        <v>Carrots</v>
      </c>
      <c r="G4461" t="str">
        <f>_xlfn.XLOOKUP(B:B,products!A:A,products!C:C)</f>
        <v>Fruits &amp; Vegetables</v>
      </c>
      <c r="H4461" t="str">
        <f>_xlfn.XLOOKUP(Table29[[#This Row],[product_id]],products!A:A,products!D:D)</f>
        <v>Uppal Group</v>
      </c>
      <c r="I4461" s="1">
        <f>_xlfn.XLOOKUP(Table29[[#This Row],[order_id]],orders!A:A,orders!C:C)</f>
        <v>45210.615277777775</v>
      </c>
      <c r="J4461" s="3">
        <f>_xlfn.XLOOKUP(Table29[[#This Row],[order_id]],orders!A:A,orders!B:B)</f>
        <v>2684440</v>
      </c>
      <c r="K4461" s="3" t="str">
        <f>_xlfn.XLOOKUP(Table29[[#This Row],[order_id]],orders!A:A,orders!E:E)</f>
        <v>Cash</v>
      </c>
      <c r="L4461" s="3" t="str">
        <f>_xlfn.XLOOKUP(Table29[[#This Row],[customer id]],customers!A:A,customers!C:C)</f>
        <v>Premium</v>
      </c>
    </row>
    <row r="4462" spans="1:12" x14ac:dyDescent="0.35">
      <c r="A4462" s="3">
        <v>9442274046</v>
      </c>
      <c r="B4462">
        <v>969851</v>
      </c>
      <c r="C4462">
        <v>2</v>
      </c>
      <c r="D4462" s="2">
        <v>340.66</v>
      </c>
      <c r="E4462" s="2">
        <f>Table29[[#This Row],[quantity]]*Table29[[#This Row],[unit_price]]</f>
        <v>681.32</v>
      </c>
      <c r="F4462" t="str">
        <f>_xlfn.XLOOKUP(Table29[[#This Row],[product_id]],products!A:A,products!B:B)</f>
        <v>Frozen Vegetables</v>
      </c>
      <c r="G4462" t="str">
        <f>_xlfn.XLOOKUP(B:B,products!A:A,products!C:C)</f>
        <v>Instant &amp; Frozen Food</v>
      </c>
      <c r="H4462" t="str">
        <f>_xlfn.XLOOKUP(Table29[[#This Row],[product_id]],products!A:A,products!D:D)</f>
        <v>Kara, Sodhi and Bassi</v>
      </c>
      <c r="I4462" s="1">
        <f>_xlfn.XLOOKUP(Table29[[#This Row],[order_id]],orders!A:A,orders!C:C)</f>
        <v>45170.454861111109</v>
      </c>
      <c r="J4462" s="3">
        <f>_xlfn.XLOOKUP(Table29[[#This Row],[order_id]],orders!A:A,orders!B:B)</f>
        <v>93617659</v>
      </c>
      <c r="K4462" s="3" t="str">
        <f>_xlfn.XLOOKUP(Table29[[#This Row],[order_id]],orders!A:A,orders!E:E)</f>
        <v>UPI</v>
      </c>
      <c r="L4462" s="3" t="str">
        <f>_xlfn.XLOOKUP(Table29[[#This Row],[customer id]],customers!A:A,customers!C:C)</f>
        <v>Regular</v>
      </c>
    </row>
    <row r="4463" spans="1:12" x14ac:dyDescent="0.35">
      <c r="A4463" s="3">
        <v>2470025903</v>
      </c>
      <c r="B4463">
        <v>839170</v>
      </c>
      <c r="C4463">
        <v>2</v>
      </c>
      <c r="D4463" s="2">
        <v>481.63</v>
      </c>
      <c r="E4463" s="2">
        <f>Table29[[#This Row],[quantity]]*Table29[[#This Row],[unit_price]]</f>
        <v>963.26</v>
      </c>
      <c r="F4463" t="str">
        <f>_xlfn.XLOOKUP(Table29[[#This Row],[product_id]],products!A:A,products!B:B)</f>
        <v>Curd</v>
      </c>
      <c r="G4463" t="str">
        <f>_xlfn.XLOOKUP(B:B,products!A:A,products!C:C)</f>
        <v>Dairy &amp; Breakfast</v>
      </c>
      <c r="H4463" t="str">
        <f>_xlfn.XLOOKUP(Table29[[#This Row],[product_id]],products!A:A,products!D:D)</f>
        <v>Shetty and Sons</v>
      </c>
      <c r="I4463" s="1">
        <f>_xlfn.XLOOKUP(Table29[[#This Row],[order_id]],orders!A:A,orders!C:C)</f>
        <v>45449.331250000003</v>
      </c>
      <c r="J4463" s="3">
        <f>_xlfn.XLOOKUP(Table29[[#This Row],[order_id]],orders!A:A,orders!B:B)</f>
        <v>81420960</v>
      </c>
      <c r="K4463" s="3" t="str">
        <f>_xlfn.XLOOKUP(Table29[[#This Row],[order_id]],orders!A:A,orders!E:E)</f>
        <v>Cash</v>
      </c>
      <c r="L4463" s="3" t="str">
        <f>_xlfn.XLOOKUP(Table29[[#This Row],[customer id]],customers!A:A,customers!C:C)</f>
        <v>Inactive</v>
      </c>
    </row>
    <row r="4464" spans="1:12" x14ac:dyDescent="0.35">
      <c r="A4464" s="3">
        <v>6774241153</v>
      </c>
      <c r="B4464">
        <v>707935</v>
      </c>
      <c r="C4464">
        <v>2</v>
      </c>
      <c r="D4464" s="2">
        <v>820.9</v>
      </c>
      <c r="E4464" s="2">
        <f>Table29[[#This Row],[quantity]]*Table29[[#This Row],[unit_price]]</f>
        <v>1641.8</v>
      </c>
      <c r="F4464" t="str">
        <f>_xlfn.XLOOKUP(Table29[[#This Row],[product_id]],products!A:A,products!B:B)</f>
        <v>Cat Food</v>
      </c>
      <c r="G4464" t="str">
        <f>_xlfn.XLOOKUP(B:B,products!A:A,products!C:C)</f>
        <v>Pet Care</v>
      </c>
      <c r="H4464" t="str">
        <f>_xlfn.XLOOKUP(Table29[[#This Row],[product_id]],products!A:A,products!D:D)</f>
        <v>Anne, Mammen and Khatri</v>
      </c>
      <c r="I4464" s="1">
        <f>_xlfn.XLOOKUP(Table29[[#This Row],[order_id]],orders!A:A,orders!C:C)</f>
        <v>45558.227777777778</v>
      </c>
      <c r="J4464" s="3">
        <f>_xlfn.XLOOKUP(Table29[[#This Row],[order_id]],orders!A:A,orders!B:B)</f>
        <v>29272253</v>
      </c>
      <c r="K4464" s="3" t="str">
        <f>_xlfn.XLOOKUP(Table29[[#This Row],[order_id]],orders!A:A,orders!E:E)</f>
        <v>UPI</v>
      </c>
      <c r="L4464" s="3" t="str">
        <f>_xlfn.XLOOKUP(Table29[[#This Row],[customer id]],customers!A:A,customers!C:C)</f>
        <v>New</v>
      </c>
    </row>
    <row r="4465" spans="1:12" x14ac:dyDescent="0.35">
      <c r="A4465" s="3">
        <v>3874644184</v>
      </c>
      <c r="B4465">
        <v>853932</v>
      </c>
      <c r="C4465">
        <v>3</v>
      </c>
      <c r="D4465" s="2">
        <v>941.19</v>
      </c>
      <c r="E4465" s="2">
        <f>Table29[[#This Row],[quantity]]*Table29[[#This Row],[unit_price]]</f>
        <v>2823.57</v>
      </c>
      <c r="F4465" t="str">
        <f>_xlfn.XLOOKUP(Table29[[#This Row],[product_id]],products!A:A,products!B:B)</f>
        <v>Baby Wipes</v>
      </c>
      <c r="G4465" t="str">
        <f>_xlfn.XLOOKUP(B:B,products!A:A,products!C:C)</f>
        <v>Baby Care</v>
      </c>
      <c r="H4465" t="str">
        <f>_xlfn.XLOOKUP(Table29[[#This Row],[product_id]],products!A:A,products!D:D)</f>
        <v>Ranganathan-Peri</v>
      </c>
      <c r="I4465" s="1">
        <f>_xlfn.XLOOKUP(Table29[[#This Row],[order_id]],orders!A:A,orders!C:C)</f>
        <v>45466.978472222225</v>
      </c>
      <c r="J4465" s="3">
        <f>_xlfn.XLOOKUP(Table29[[#This Row],[order_id]],orders!A:A,orders!B:B)</f>
        <v>49152878</v>
      </c>
      <c r="K4465" s="3" t="str">
        <f>_xlfn.XLOOKUP(Table29[[#This Row],[order_id]],orders!A:A,orders!E:E)</f>
        <v>Cash</v>
      </c>
      <c r="L4465" s="3" t="str">
        <f>_xlfn.XLOOKUP(Table29[[#This Row],[customer id]],customers!A:A,customers!C:C)</f>
        <v>Premium</v>
      </c>
    </row>
    <row r="4466" spans="1:12" x14ac:dyDescent="0.35">
      <c r="A4466" s="3">
        <v>8078065454</v>
      </c>
      <c r="B4466">
        <v>679865</v>
      </c>
      <c r="C4466">
        <v>3</v>
      </c>
      <c r="D4466" s="2">
        <v>347.91</v>
      </c>
      <c r="E4466" s="2">
        <f>Table29[[#This Row],[quantity]]*Table29[[#This Row],[unit_price]]</f>
        <v>1043.73</v>
      </c>
      <c r="F4466" t="str">
        <f>_xlfn.XLOOKUP(Table29[[#This Row],[product_id]],products!A:A,products!B:B)</f>
        <v>Wheat Flour</v>
      </c>
      <c r="G4466" t="str">
        <f>_xlfn.XLOOKUP(B:B,products!A:A,products!C:C)</f>
        <v>Grocery &amp; Staples</v>
      </c>
      <c r="H4466" t="str">
        <f>_xlfn.XLOOKUP(Table29[[#This Row],[product_id]],products!A:A,products!D:D)</f>
        <v>Memon-Barad</v>
      </c>
      <c r="I4466" s="1">
        <f>_xlfn.XLOOKUP(Table29[[#This Row],[order_id]],orders!A:A,orders!C:C)</f>
        <v>45431.46875</v>
      </c>
      <c r="J4466" s="3">
        <f>_xlfn.XLOOKUP(Table29[[#This Row],[order_id]],orders!A:A,orders!B:B)</f>
        <v>97033691</v>
      </c>
      <c r="K4466" s="3" t="str">
        <f>_xlfn.XLOOKUP(Table29[[#This Row],[order_id]],orders!A:A,orders!E:E)</f>
        <v>Cash</v>
      </c>
      <c r="L4466" s="3" t="str">
        <f>_xlfn.XLOOKUP(Table29[[#This Row],[customer id]],customers!A:A,customers!C:C)</f>
        <v>Premium</v>
      </c>
    </row>
    <row r="4467" spans="1:12" x14ac:dyDescent="0.35">
      <c r="A4467" s="3">
        <v>340113260</v>
      </c>
      <c r="B4467">
        <v>621677</v>
      </c>
      <c r="C4467">
        <v>1</v>
      </c>
      <c r="D4467" s="2">
        <v>317.8</v>
      </c>
      <c r="E4467" s="2">
        <f>Table29[[#This Row],[quantity]]*Table29[[#This Row],[unit_price]]</f>
        <v>317.8</v>
      </c>
      <c r="F4467" t="str">
        <f>_xlfn.XLOOKUP(Table29[[#This Row],[product_id]],products!A:A,products!B:B)</f>
        <v>Frozen Biryani</v>
      </c>
      <c r="G4467" t="str">
        <f>_xlfn.XLOOKUP(B:B,products!A:A,products!C:C)</f>
        <v>Instant &amp; Frozen Food</v>
      </c>
      <c r="H4467" t="str">
        <f>_xlfn.XLOOKUP(Table29[[#This Row],[product_id]],products!A:A,products!D:D)</f>
        <v>Sabharwal-Mital</v>
      </c>
      <c r="I4467" s="1">
        <f>_xlfn.XLOOKUP(Table29[[#This Row],[order_id]],orders!A:A,orders!C:C)</f>
        <v>45349.642361111109</v>
      </c>
      <c r="J4467" s="3">
        <f>_xlfn.XLOOKUP(Table29[[#This Row],[order_id]],orders!A:A,orders!B:B)</f>
        <v>83039559</v>
      </c>
      <c r="K4467" s="3" t="str">
        <f>_xlfn.XLOOKUP(Table29[[#This Row],[order_id]],orders!A:A,orders!E:E)</f>
        <v>Card</v>
      </c>
      <c r="L4467" s="3" t="str">
        <f>_xlfn.XLOOKUP(Table29[[#This Row],[customer id]],customers!A:A,customers!C:C)</f>
        <v>Premium</v>
      </c>
    </row>
    <row r="4468" spans="1:12" x14ac:dyDescent="0.35">
      <c r="A4468" s="3">
        <v>2978839318</v>
      </c>
      <c r="B4468">
        <v>435929</v>
      </c>
      <c r="C4468">
        <v>2</v>
      </c>
      <c r="D4468" s="2">
        <v>856.89</v>
      </c>
      <c r="E4468" s="2">
        <f>Table29[[#This Row],[quantity]]*Table29[[#This Row],[unit_price]]</f>
        <v>1713.78</v>
      </c>
      <c r="F4468" t="str">
        <f>_xlfn.XLOOKUP(Table29[[#This Row],[product_id]],products!A:A,products!B:B)</f>
        <v>Toilet Cleaner</v>
      </c>
      <c r="G4468" t="str">
        <f>_xlfn.XLOOKUP(B:B,products!A:A,products!C:C)</f>
        <v>Household Care</v>
      </c>
      <c r="H4468" t="str">
        <f>_xlfn.XLOOKUP(Table29[[#This Row],[product_id]],products!A:A,products!D:D)</f>
        <v>Memon Ltd</v>
      </c>
      <c r="I4468" s="1">
        <f>_xlfn.XLOOKUP(Table29[[#This Row],[order_id]],orders!A:A,orders!C:C)</f>
        <v>45302.671527777777</v>
      </c>
      <c r="J4468" s="3">
        <f>_xlfn.XLOOKUP(Table29[[#This Row],[order_id]],orders!A:A,orders!B:B)</f>
        <v>59436131</v>
      </c>
      <c r="K4468" s="3" t="str">
        <f>_xlfn.XLOOKUP(Table29[[#This Row],[order_id]],orders!A:A,orders!E:E)</f>
        <v>Card</v>
      </c>
      <c r="L4468" s="3" t="str">
        <f>_xlfn.XLOOKUP(Table29[[#This Row],[customer id]],customers!A:A,customers!C:C)</f>
        <v>New</v>
      </c>
    </row>
    <row r="4469" spans="1:12" x14ac:dyDescent="0.35">
      <c r="A4469" s="3">
        <v>3896922017</v>
      </c>
      <c r="B4469">
        <v>677542</v>
      </c>
      <c r="C4469">
        <v>3</v>
      </c>
      <c r="D4469" s="2">
        <v>212.61</v>
      </c>
      <c r="E4469" s="2">
        <f>Table29[[#This Row],[quantity]]*Table29[[#This Row],[unit_price]]</f>
        <v>637.83000000000004</v>
      </c>
      <c r="F4469" t="str">
        <f>_xlfn.XLOOKUP(Table29[[#This Row],[product_id]],products!A:A,products!B:B)</f>
        <v>Toilet Cleaner</v>
      </c>
      <c r="G4469" t="str">
        <f>_xlfn.XLOOKUP(B:B,products!A:A,products!C:C)</f>
        <v>Household Care</v>
      </c>
      <c r="H4469" t="str">
        <f>_xlfn.XLOOKUP(Table29[[#This Row],[product_id]],products!A:A,products!D:D)</f>
        <v>Thaman-Lanka</v>
      </c>
      <c r="I4469" s="1">
        <f>_xlfn.XLOOKUP(Table29[[#This Row],[order_id]],orders!A:A,orders!C:C)</f>
        <v>45529.73541666667</v>
      </c>
      <c r="J4469" s="3">
        <f>_xlfn.XLOOKUP(Table29[[#This Row],[order_id]],orders!A:A,orders!B:B)</f>
        <v>9274874</v>
      </c>
      <c r="K4469" s="3" t="str">
        <f>_xlfn.XLOOKUP(Table29[[#This Row],[order_id]],orders!A:A,orders!E:E)</f>
        <v>Card</v>
      </c>
      <c r="L4469" s="3" t="str">
        <f>_xlfn.XLOOKUP(Table29[[#This Row],[customer id]],customers!A:A,customers!C:C)</f>
        <v>Regular</v>
      </c>
    </row>
    <row r="4470" spans="1:12" x14ac:dyDescent="0.35">
      <c r="A4470" s="3">
        <v>7621954956</v>
      </c>
      <c r="B4470">
        <v>298985</v>
      </c>
      <c r="C4470">
        <v>1</v>
      </c>
      <c r="D4470" s="2">
        <v>183.76</v>
      </c>
      <c r="E4470" s="2">
        <f>Table29[[#This Row],[quantity]]*Table29[[#This Row],[unit_price]]</f>
        <v>183.76</v>
      </c>
      <c r="F4470" t="str">
        <f>_xlfn.XLOOKUP(Table29[[#This Row],[product_id]],products!A:A,products!B:B)</f>
        <v>Vitamins</v>
      </c>
      <c r="G4470" t="str">
        <f>_xlfn.XLOOKUP(B:B,products!A:A,products!C:C)</f>
        <v>Pharmacy</v>
      </c>
      <c r="H4470" t="str">
        <f>_xlfn.XLOOKUP(Table29[[#This Row],[product_id]],products!A:A,products!D:D)</f>
        <v>Ramanathan, Joshi and Srinivasan</v>
      </c>
      <c r="I4470" s="1">
        <f>_xlfn.XLOOKUP(Table29[[#This Row],[order_id]],orders!A:A,orders!C:C)</f>
        <v>45114.165972222225</v>
      </c>
      <c r="J4470" s="3">
        <f>_xlfn.XLOOKUP(Table29[[#This Row],[order_id]],orders!A:A,orders!B:B)</f>
        <v>32797235</v>
      </c>
      <c r="K4470" s="3" t="str">
        <f>_xlfn.XLOOKUP(Table29[[#This Row],[order_id]],orders!A:A,orders!E:E)</f>
        <v>UPI</v>
      </c>
      <c r="L4470" s="3" t="str">
        <f>_xlfn.XLOOKUP(Table29[[#This Row],[customer id]],customers!A:A,customers!C:C)</f>
        <v>Regular</v>
      </c>
    </row>
    <row r="4471" spans="1:12" x14ac:dyDescent="0.35">
      <c r="A4471" s="3">
        <v>581178324</v>
      </c>
      <c r="B4471">
        <v>578097</v>
      </c>
      <c r="C4471">
        <v>2</v>
      </c>
      <c r="D4471" s="2">
        <v>267.61</v>
      </c>
      <c r="E4471" s="2">
        <f>Table29[[#This Row],[quantity]]*Table29[[#This Row],[unit_price]]</f>
        <v>535.22</v>
      </c>
      <c r="F4471" t="str">
        <f>_xlfn.XLOOKUP(Table29[[#This Row],[product_id]],products!A:A,products!B:B)</f>
        <v>Nuts</v>
      </c>
      <c r="G4471" t="str">
        <f>_xlfn.XLOOKUP(B:B,products!A:A,products!C:C)</f>
        <v>Snacks &amp; Munchies</v>
      </c>
      <c r="H4471" t="str">
        <f>_xlfn.XLOOKUP(Table29[[#This Row],[product_id]],products!A:A,products!D:D)</f>
        <v>Jha Group</v>
      </c>
      <c r="I4471" s="1">
        <f>_xlfn.XLOOKUP(Table29[[#This Row],[order_id]],orders!A:A,orders!C:C)</f>
        <v>45339.170138888891</v>
      </c>
      <c r="J4471" s="3">
        <f>_xlfn.XLOOKUP(Table29[[#This Row],[order_id]],orders!A:A,orders!B:B)</f>
        <v>12277039</v>
      </c>
      <c r="K4471" s="3" t="str">
        <f>_xlfn.XLOOKUP(Table29[[#This Row],[order_id]],orders!A:A,orders!E:E)</f>
        <v>Cash</v>
      </c>
      <c r="L4471" s="3" t="str">
        <f>_xlfn.XLOOKUP(Table29[[#This Row],[customer id]],customers!A:A,customers!C:C)</f>
        <v>Regular</v>
      </c>
    </row>
    <row r="4472" spans="1:12" x14ac:dyDescent="0.35">
      <c r="A4472" s="3">
        <v>8469170680</v>
      </c>
      <c r="B4472">
        <v>240179</v>
      </c>
      <c r="C4472">
        <v>1</v>
      </c>
      <c r="D4472" s="2">
        <v>90.56</v>
      </c>
      <c r="E4472" s="2">
        <f>Table29[[#This Row],[quantity]]*Table29[[#This Row],[unit_price]]</f>
        <v>90.56</v>
      </c>
      <c r="F4472" t="str">
        <f>_xlfn.XLOOKUP(Table29[[#This Row],[product_id]],products!A:A,products!B:B)</f>
        <v>Cough Syrup</v>
      </c>
      <c r="G4472" t="str">
        <f>_xlfn.XLOOKUP(B:B,products!A:A,products!C:C)</f>
        <v>Pharmacy</v>
      </c>
      <c r="H4472" t="str">
        <f>_xlfn.XLOOKUP(Table29[[#This Row],[product_id]],products!A:A,products!D:D)</f>
        <v>Ram-Suri</v>
      </c>
      <c r="I4472" s="1">
        <f>_xlfn.XLOOKUP(Table29[[#This Row],[order_id]],orders!A:A,orders!C:C)</f>
        <v>45001.788194444445</v>
      </c>
      <c r="J4472" s="3">
        <f>_xlfn.XLOOKUP(Table29[[#This Row],[order_id]],orders!A:A,orders!B:B)</f>
        <v>5901440</v>
      </c>
      <c r="K4472" s="3" t="str">
        <f>_xlfn.XLOOKUP(Table29[[#This Row],[order_id]],orders!A:A,orders!E:E)</f>
        <v>UPI</v>
      </c>
      <c r="L4472" s="3" t="str">
        <f>_xlfn.XLOOKUP(Table29[[#This Row],[customer id]],customers!A:A,customers!C:C)</f>
        <v>Premium</v>
      </c>
    </row>
    <row r="4473" spans="1:12" x14ac:dyDescent="0.35">
      <c r="A4473" s="3">
        <v>6779626333</v>
      </c>
      <c r="B4473">
        <v>871592</v>
      </c>
      <c r="C4473">
        <v>2</v>
      </c>
      <c r="D4473" s="2">
        <v>870.29</v>
      </c>
      <c r="E4473" s="2">
        <f>Table29[[#This Row],[quantity]]*Table29[[#This Row],[unit_price]]</f>
        <v>1740.58</v>
      </c>
      <c r="F4473" t="str">
        <f>_xlfn.XLOOKUP(Table29[[#This Row],[product_id]],products!A:A,products!B:B)</f>
        <v>Carrots</v>
      </c>
      <c r="G4473" t="str">
        <f>_xlfn.XLOOKUP(B:B,products!A:A,products!C:C)</f>
        <v>Fruits &amp; Vegetables</v>
      </c>
      <c r="H4473" t="str">
        <f>_xlfn.XLOOKUP(Table29[[#This Row],[product_id]],products!A:A,products!D:D)</f>
        <v>Shankar, Nadkarni and Kumer</v>
      </c>
      <c r="I4473" s="1">
        <f>_xlfn.XLOOKUP(Table29[[#This Row],[order_id]],orders!A:A,orders!C:C)</f>
        <v>45423.055555555555</v>
      </c>
      <c r="J4473" s="3">
        <f>_xlfn.XLOOKUP(Table29[[#This Row],[order_id]],orders!A:A,orders!B:B)</f>
        <v>55404382</v>
      </c>
      <c r="K4473" s="3" t="str">
        <f>_xlfn.XLOOKUP(Table29[[#This Row],[order_id]],orders!A:A,orders!E:E)</f>
        <v>Card</v>
      </c>
      <c r="L4473" s="3" t="str">
        <f>_xlfn.XLOOKUP(Table29[[#This Row],[customer id]],customers!A:A,customers!C:C)</f>
        <v>Premium</v>
      </c>
    </row>
    <row r="4474" spans="1:12" x14ac:dyDescent="0.35">
      <c r="A4474" s="3">
        <v>6335704206</v>
      </c>
      <c r="B4474">
        <v>592784</v>
      </c>
      <c r="C4474">
        <v>1</v>
      </c>
      <c r="D4474" s="2">
        <v>280.35000000000002</v>
      </c>
      <c r="E4474" s="2">
        <f>Table29[[#This Row],[quantity]]*Table29[[#This Row],[unit_price]]</f>
        <v>280.35000000000002</v>
      </c>
      <c r="F4474" t="str">
        <f>_xlfn.XLOOKUP(Table29[[#This Row],[product_id]],products!A:A,products!B:B)</f>
        <v>Biscuits</v>
      </c>
      <c r="G4474" t="str">
        <f>_xlfn.XLOOKUP(B:B,products!A:A,products!C:C)</f>
        <v>Snacks &amp; Munchies</v>
      </c>
      <c r="H4474" t="str">
        <f>_xlfn.XLOOKUP(Table29[[#This Row],[product_id]],products!A:A,products!D:D)</f>
        <v>Andra, Mander and Kari</v>
      </c>
      <c r="I4474" s="1">
        <f>_xlfn.XLOOKUP(Table29[[#This Row],[order_id]],orders!A:A,orders!C:C)</f>
        <v>45434.525694444441</v>
      </c>
      <c r="J4474" s="3">
        <f>_xlfn.XLOOKUP(Table29[[#This Row],[order_id]],orders!A:A,orders!B:B)</f>
        <v>38327793</v>
      </c>
      <c r="K4474" s="3" t="str">
        <f>_xlfn.XLOOKUP(Table29[[#This Row],[order_id]],orders!A:A,orders!E:E)</f>
        <v>Card</v>
      </c>
      <c r="L4474" s="3" t="str">
        <f>_xlfn.XLOOKUP(Table29[[#This Row],[customer id]],customers!A:A,customers!C:C)</f>
        <v>Inactive</v>
      </c>
    </row>
    <row r="4475" spans="1:12" x14ac:dyDescent="0.35">
      <c r="A4475" s="3">
        <v>8314342490</v>
      </c>
      <c r="B4475">
        <v>440875</v>
      </c>
      <c r="C4475">
        <v>2</v>
      </c>
      <c r="D4475" s="2">
        <v>275.02999999999997</v>
      </c>
      <c r="E4475" s="2">
        <f>Table29[[#This Row],[quantity]]*Table29[[#This Row],[unit_price]]</f>
        <v>550.05999999999995</v>
      </c>
      <c r="F4475" t="str">
        <f>_xlfn.XLOOKUP(Table29[[#This Row],[product_id]],products!A:A,products!B:B)</f>
        <v>Baby Wipes</v>
      </c>
      <c r="G4475" t="str">
        <f>_xlfn.XLOOKUP(B:B,products!A:A,products!C:C)</f>
        <v>Baby Care</v>
      </c>
      <c r="H4475" t="str">
        <f>_xlfn.XLOOKUP(Table29[[#This Row],[product_id]],products!A:A,products!D:D)</f>
        <v>Loyal Inc</v>
      </c>
      <c r="I4475" s="1">
        <f>_xlfn.XLOOKUP(Table29[[#This Row],[order_id]],orders!A:A,orders!C:C)</f>
        <v>45021.043749999997</v>
      </c>
      <c r="J4475" s="3">
        <f>_xlfn.XLOOKUP(Table29[[#This Row],[order_id]],orders!A:A,orders!B:B)</f>
        <v>21677923</v>
      </c>
      <c r="K4475" s="3" t="str">
        <f>_xlfn.XLOOKUP(Table29[[#This Row],[order_id]],orders!A:A,orders!E:E)</f>
        <v>Wallet</v>
      </c>
      <c r="L4475" s="3" t="str">
        <f>_xlfn.XLOOKUP(Table29[[#This Row],[customer id]],customers!A:A,customers!C:C)</f>
        <v>New</v>
      </c>
    </row>
    <row r="4476" spans="1:12" x14ac:dyDescent="0.35">
      <c r="A4476" s="3">
        <v>1948795658</v>
      </c>
      <c r="B4476">
        <v>186168</v>
      </c>
      <c r="C4476">
        <v>1</v>
      </c>
      <c r="D4476" s="2">
        <v>878.8</v>
      </c>
      <c r="E4476" s="2">
        <f>Table29[[#This Row],[quantity]]*Table29[[#This Row],[unit_price]]</f>
        <v>878.8</v>
      </c>
      <c r="F4476" t="str">
        <f>_xlfn.XLOOKUP(Table29[[#This Row],[product_id]],products!A:A,products!B:B)</f>
        <v>Dog Food</v>
      </c>
      <c r="G4476" t="str">
        <f>_xlfn.XLOOKUP(B:B,products!A:A,products!C:C)</f>
        <v>Pet Care</v>
      </c>
      <c r="H4476" t="str">
        <f>_xlfn.XLOOKUP(Table29[[#This Row],[product_id]],products!A:A,products!D:D)</f>
        <v>Parekh, Lad and Kadakia</v>
      </c>
      <c r="I4476" s="1">
        <f>_xlfn.XLOOKUP(Table29[[#This Row],[order_id]],orders!A:A,orders!C:C)</f>
        <v>45222.323611111111</v>
      </c>
      <c r="J4476" s="3">
        <f>_xlfn.XLOOKUP(Table29[[#This Row],[order_id]],orders!A:A,orders!B:B)</f>
        <v>49833888</v>
      </c>
      <c r="K4476" s="3" t="str">
        <f>_xlfn.XLOOKUP(Table29[[#This Row],[order_id]],orders!A:A,orders!E:E)</f>
        <v>Card</v>
      </c>
      <c r="L4476" s="3" t="str">
        <f>_xlfn.XLOOKUP(Table29[[#This Row],[customer id]],customers!A:A,customers!C:C)</f>
        <v>Inactive</v>
      </c>
    </row>
    <row r="4477" spans="1:12" x14ac:dyDescent="0.35">
      <c r="A4477" s="3">
        <v>9187864807</v>
      </c>
      <c r="B4477">
        <v>871592</v>
      </c>
      <c r="C4477">
        <v>1</v>
      </c>
      <c r="D4477" s="2">
        <v>870.29</v>
      </c>
      <c r="E4477" s="2">
        <f>Table29[[#This Row],[quantity]]*Table29[[#This Row],[unit_price]]</f>
        <v>870.29</v>
      </c>
      <c r="F4477" t="str">
        <f>_xlfn.XLOOKUP(Table29[[#This Row],[product_id]],products!A:A,products!B:B)</f>
        <v>Carrots</v>
      </c>
      <c r="G4477" t="str">
        <f>_xlfn.XLOOKUP(B:B,products!A:A,products!C:C)</f>
        <v>Fruits &amp; Vegetables</v>
      </c>
      <c r="H4477" t="str">
        <f>_xlfn.XLOOKUP(Table29[[#This Row],[product_id]],products!A:A,products!D:D)</f>
        <v>Shankar, Nadkarni and Kumer</v>
      </c>
      <c r="I4477" s="1">
        <f>_xlfn.XLOOKUP(Table29[[#This Row],[order_id]],orders!A:A,orders!C:C)</f>
        <v>45465.416666666664</v>
      </c>
      <c r="J4477" s="3">
        <f>_xlfn.XLOOKUP(Table29[[#This Row],[order_id]],orders!A:A,orders!B:B)</f>
        <v>44776601</v>
      </c>
      <c r="K4477" s="3" t="str">
        <f>_xlfn.XLOOKUP(Table29[[#This Row],[order_id]],orders!A:A,orders!E:E)</f>
        <v>Wallet</v>
      </c>
      <c r="L4477" s="3" t="str">
        <f>_xlfn.XLOOKUP(Table29[[#This Row],[customer id]],customers!A:A,customers!C:C)</f>
        <v>Regular</v>
      </c>
    </row>
    <row r="4478" spans="1:12" x14ac:dyDescent="0.35">
      <c r="A4478" s="3">
        <v>8399666962</v>
      </c>
      <c r="B4478">
        <v>287070</v>
      </c>
      <c r="C4478">
        <v>3</v>
      </c>
      <c r="D4478" s="2">
        <v>443.17</v>
      </c>
      <c r="E4478" s="2">
        <f>Table29[[#This Row],[quantity]]*Table29[[#This Row],[unit_price]]</f>
        <v>1329.51</v>
      </c>
      <c r="F4478" t="str">
        <f>_xlfn.XLOOKUP(Table29[[#This Row],[product_id]],products!A:A,products!B:B)</f>
        <v>Wheat Flour</v>
      </c>
      <c r="G4478" t="str">
        <f>_xlfn.XLOOKUP(B:B,products!A:A,products!C:C)</f>
        <v>Grocery &amp; Staples</v>
      </c>
      <c r="H4478" t="str">
        <f>_xlfn.XLOOKUP(Table29[[#This Row],[product_id]],products!A:A,products!D:D)</f>
        <v>Gala, Magar and Rajagopal</v>
      </c>
      <c r="I4478" s="1">
        <f>_xlfn.XLOOKUP(Table29[[#This Row],[order_id]],orders!A:A,orders!C:C)</f>
        <v>45024.40625</v>
      </c>
      <c r="J4478" s="3">
        <f>_xlfn.XLOOKUP(Table29[[#This Row],[order_id]],orders!A:A,orders!B:B)</f>
        <v>21573815</v>
      </c>
      <c r="K4478" s="3" t="str">
        <f>_xlfn.XLOOKUP(Table29[[#This Row],[order_id]],orders!A:A,orders!E:E)</f>
        <v>UPI</v>
      </c>
      <c r="L4478" s="3" t="str">
        <f>_xlfn.XLOOKUP(Table29[[#This Row],[customer id]],customers!A:A,customers!C:C)</f>
        <v>Premium</v>
      </c>
    </row>
    <row r="4479" spans="1:12" x14ac:dyDescent="0.35">
      <c r="A4479" s="3">
        <v>6196321055</v>
      </c>
      <c r="B4479">
        <v>767398</v>
      </c>
      <c r="C4479">
        <v>2</v>
      </c>
      <c r="D4479" s="2">
        <v>22.14</v>
      </c>
      <c r="E4479" s="2">
        <f>Table29[[#This Row],[quantity]]*Table29[[#This Row],[unit_price]]</f>
        <v>44.28</v>
      </c>
      <c r="F4479" t="str">
        <f>_xlfn.XLOOKUP(Table29[[#This Row],[product_id]],products!A:A,products!B:B)</f>
        <v>Dish Soap</v>
      </c>
      <c r="G4479" t="str">
        <f>_xlfn.XLOOKUP(B:B,products!A:A,products!C:C)</f>
        <v>Household Care</v>
      </c>
      <c r="H4479" t="str">
        <f>_xlfn.XLOOKUP(Table29[[#This Row],[product_id]],products!A:A,products!D:D)</f>
        <v>Arya, Sundaram and Pingle</v>
      </c>
      <c r="I4479" s="1">
        <f>_xlfn.XLOOKUP(Table29[[#This Row],[order_id]],orders!A:A,orders!C:C)</f>
        <v>45429.767361111109</v>
      </c>
      <c r="J4479" s="3">
        <f>_xlfn.XLOOKUP(Table29[[#This Row],[order_id]],orders!A:A,orders!B:B)</f>
        <v>30788486</v>
      </c>
      <c r="K4479" s="3" t="str">
        <f>_xlfn.XLOOKUP(Table29[[#This Row],[order_id]],orders!A:A,orders!E:E)</f>
        <v>Cash</v>
      </c>
      <c r="L4479" s="3" t="str">
        <f>_xlfn.XLOOKUP(Table29[[#This Row],[customer id]],customers!A:A,customers!C:C)</f>
        <v>New</v>
      </c>
    </row>
    <row r="4480" spans="1:12" x14ac:dyDescent="0.35">
      <c r="A4480" s="3">
        <v>8128518434</v>
      </c>
      <c r="B4480">
        <v>449106</v>
      </c>
      <c r="C4480">
        <v>2</v>
      </c>
      <c r="D4480" s="2">
        <v>48.55</v>
      </c>
      <c r="E4480" s="2">
        <f>Table29[[#This Row],[quantity]]*Table29[[#This Row],[unit_price]]</f>
        <v>97.1</v>
      </c>
      <c r="F4480" t="str">
        <f>_xlfn.XLOOKUP(Table29[[#This Row],[product_id]],products!A:A,products!B:B)</f>
        <v>Soap</v>
      </c>
      <c r="G4480" t="str">
        <f>_xlfn.XLOOKUP(B:B,products!A:A,products!C:C)</f>
        <v>Personal Care</v>
      </c>
      <c r="H4480" t="str">
        <f>_xlfn.XLOOKUP(Table29[[#This Row],[product_id]],products!A:A,products!D:D)</f>
        <v>Shere, Thakur and Naik</v>
      </c>
      <c r="I4480" s="1">
        <f>_xlfn.XLOOKUP(Table29[[#This Row],[order_id]],orders!A:A,orders!C:C)</f>
        <v>45150.70208333333</v>
      </c>
      <c r="J4480" s="3">
        <f>_xlfn.XLOOKUP(Table29[[#This Row],[order_id]],orders!A:A,orders!B:B)</f>
        <v>94486311</v>
      </c>
      <c r="K4480" s="3" t="str">
        <f>_xlfn.XLOOKUP(Table29[[#This Row],[order_id]],orders!A:A,orders!E:E)</f>
        <v>Card</v>
      </c>
      <c r="L4480" s="3" t="str">
        <f>_xlfn.XLOOKUP(Table29[[#This Row],[customer id]],customers!A:A,customers!C:C)</f>
        <v>New</v>
      </c>
    </row>
    <row r="4481" spans="1:12" x14ac:dyDescent="0.35">
      <c r="A4481" s="3">
        <v>9854897999</v>
      </c>
      <c r="B4481">
        <v>991434</v>
      </c>
      <c r="C4481">
        <v>2</v>
      </c>
      <c r="D4481" s="2">
        <v>237.62</v>
      </c>
      <c r="E4481" s="2">
        <f>Table29[[#This Row],[quantity]]*Table29[[#This Row],[unit_price]]</f>
        <v>475.24</v>
      </c>
      <c r="F4481" t="str">
        <f>_xlfn.XLOOKUP(Table29[[#This Row],[product_id]],products!A:A,products!B:B)</f>
        <v>Cookies</v>
      </c>
      <c r="G4481" t="str">
        <f>_xlfn.XLOOKUP(B:B,products!A:A,products!C:C)</f>
        <v>Snacks &amp; Munchies</v>
      </c>
      <c r="H4481" t="str">
        <f>_xlfn.XLOOKUP(Table29[[#This Row],[product_id]],products!A:A,products!D:D)</f>
        <v>Mital-Oza</v>
      </c>
      <c r="I4481" s="1">
        <f>_xlfn.XLOOKUP(Table29[[#This Row],[order_id]],orders!A:A,orders!C:C)</f>
        <v>45203.744444444441</v>
      </c>
      <c r="J4481" s="3">
        <f>_xlfn.XLOOKUP(Table29[[#This Row],[order_id]],orders!A:A,orders!B:B)</f>
        <v>72415263</v>
      </c>
      <c r="K4481" s="3" t="str">
        <f>_xlfn.XLOOKUP(Table29[[#This Row],[order_id]],orders!A:A,orders!E:E)</f>
        <v>Card</v>
      </c>
      <c r="L4481" s="3" t="str">
        <f>_xlfn.XLOOKUP(Table29[[#This Row],[customer id]],customers!A:A,customers!C:C)</f>
        <v>Regular</v>
      </c>
    </row>
    <row r="4482" spans="1:12" x14ac:dyDescent="0.35">
      <c r="A4482" s="3">
        <v>2603584546</v>
      </c>
      <c r="B4482">
        <v>366066</v>
      </c>
      <c r="C4482">
        <v>3</v>
      </c>
      <c r="D4482" s="2">
        <v>918.58</v>
      </c>
      <c r="E4482" s="2">
        <f>Table29[[#This Row],[quantity]]*Table29[[#This Row],[unit_price]]</f>
        <v>2755.7400000000002</v>
      </c>
      <c r="F4482" t="str">
        <f>_xlfn.XLOOKUP(Table29[[#This Row],[product_id]],products!A:A,products!B:B)</f>
        <v>Soap</v>
      </c>
      <c r="G4482" t="str">
        <f>_xlfn.XLOOKUP(B:B,products!A:A,products!C:C)</f>
        <v>Personal Care</v>
      </c>
      <c r="H4482" t="str">
        <f>_xlfn.XLOOKUP(Table29[[#This Row],[product_id]],products!A:A,products!D:D)</f>
        <v>Mandal LLC</v>
      </c>
      <c r="I4482" s="1">
        <f>_xlfn.XLOOKUP(Table29[[#This Row],[order_id]],orders!A:A,orders!C:C)</f>
        <v>45433.911805555559</v>
      </c>
      <c r="J4482" s="3">
        <f>_xlfn.XLOOKUP(Table29[[#This Row],[order_id]],orders!A:A,orders!B:B)</f>
        <v>41811800</v>
      </c>
      <c r="K4482" s="3" t="str">
        <f>_xlfn.XLOOKUP(Table29[[#This Row],[order_id]],orders!A:A,orders!E:E)</f>
        <v>Wallet</v>
      </c>
      <c r="L4482" s="3" t="str">
        <f>_xlfn.XLOOKUP(Table29[[#This Row],[customer id]],customers!A:A,customers!C:C)</f>
        <v>Regular</v>
      </c>
    </row>
    <row r="4483" spans="1:12" x14ac:dyDescent="0.35">
      <c r="A4483" s="3">
        <v>1295119665</v>
      </c>
      <c r="B4483">
        <v>378676</v>
      </c>
      <c r="C4483">
        <v>2</v>
      </c>
      <c r="D4483" s="2">
        <v>881.42</v>
      </c>
      <c r="E4483" s="2">
        <f>Table29[[#This Row],[quantity]]*Table29[[#This Row],[unit_price]]</f>
        <v>1762.84</v>
      </c>
      <c r="F4483" t="str">
        <f>_xlfn.XLOOKUP(Table29[[#This Row],[product_id]],products!A:A,products!B:B)</f>
        <v>Orange Juice</v>
      </c>
      <c r="G4483" t="str">
        <f>_xlfn.XLOOKUP(B:B,products!A:A,products!C:C)</f>
        <v>Cold Drinks &amp; Juices</v>
      </c>
      <c r="H4483" t="str">
        <f>_xlfn.XLOOKUP(Table29[[#This Row],[product_id]],products!A:A,products!D:D)</f>
        <v>Baral-Kamdar</v>
      </c>
      <c r="I4483" s="1">
        <f>_xlfn.XLOOKUP(Table29[[#This Row],[order_id]],orders!A:A,orders!C:C)</f>
        <v>45370.338888888888</v>
      </c>
      <c r="J4483" s="3">
        <f>_xlfn.XLOOKUP(Table29[[#This Row],[order_id]],orders!A:A,orders!B:B)</f>
        <v>99695529</v>
      </c>
      <c r="K4483" s="3" t="str">
        <f>_xlfn.XLOOKUP(Table29[[#This Row],[order_id]],orders!A:A,orders!E:E)</f>
        <v>UPI</v>
      </c>
      <c r="L4483" s="3" t="str">
        <f>_xlfn.XLOOKUP(Table29[[#This Row],[customer id]],customers!A:A,customers!C:C)</f>
        <v>New</v>
      </c>
    </row>
    <row r="4484" spans="1:12" x14ac:dyDescent="0.35">
      <c r="A4484" s="3">
        <v>599975885</v>
      </c>
      <c r="B4484">
        <v>473647</v>
      </c>
      <c r="C4484">
        <v>3</v>
      </c>
      <c r="D4484" s="2">
        <v>43.05</v>
      </c>
      <c r="E4484" s="2">
        <f>Table29[[#This Row],[quantity]]*Table29[[#This Row],[unit_price]]</f>
        <v>129.14999999999998</v>
      </c>
      <c r="F4484" t="str">
        <f>_xlfn.XLOOKUP(Table29[[#This Row],[product_id]],products!A:A,products!B:B)</f>
        <v>Toothpaste</v>
      </c>
      <c r="G4484" t="str">
        <f>_xlfn.XLOOKUP(B:B,products!A:A,products!C:C)</f>
        <v>Personal Care</v>
      </c>
      <c r="H4484" t="str">
        <f>_xlfn.XLOOKUP(Table29[[#This Row],[product_id]],products!A:A,products!D:D)</f>
        <v>Ben-Ravi</v>
      </c>
      <c r="I4484" s="1">
        <f>_xlfn.XLOOKUP(Table29[[#This Row],[order_id]],orders!A:A,orders!C:C)</f>
        <v>45084.246527777781</v>
      </c>
      <c r="J4484" s="3">
        <f>_xlfn.XLOOKUP(Table29[[#This Row],[order_id]],orders!A:A,orders!B:B)</f>
        <v>45708879</v>
      </c>
      <c r="K4484" s="3" t="str">
        <f>_xlfn.XLOOKUP(Table29[[#This Row],[order_id]],orders!A:A,orders!E:E)</f>
        <v>Card</v>
      </c>
      <c r="L4484" s="3" t="str">
        <f>_xlfn.XLOOKUP(Table29[[#This Row],[customer id]],customers!A:A,customers!C:C)</f>
        <v>Regular</v>
      </c>
    </row>
    <row r="4485" spans="1:12" x14ac:dyDescent="0.35">
      <c r="A4485" s="3">
        <v>5834861324</v>
      </c>
      <c r="B4485">
        <v>89084</v>
      </c>
      <c r="C4485">
        <v>3</v>
      </c>
      <c r="D4485" s="2">
        <v>598.83000000000004</v>
      </c>
      <c r="E4485" s="2">
        <f>Table29[[#This Row],[quantity]]*Table29[[#This Row],[unit_price]]</f>
        <v>1796.4900000000002</v>
      </c>
      <c r="F4485" t="str">
        <f>_xlfn.XLOOKUP(Table29[[#This Row],[product_id]],products!A:A,products!B:B)</f>
        <v>Milk</v>
      </c>
      <c r="G4485" t="str">
        <f>_xlfn.XLOOKUP(B:B,products!A:A,products!C:C)</f>
        <v>Dairy &amp; Breakfast</v>
      </c>
      <c r="H4485" t="str">
        <f>_xlfn.XLOOKUP(Table29[[#This Row],[product_id]],products!A:A,products!D:D)</f>
        <v>Wali, Virk and Iyer</v>
      </c>
      <c r="I4485" s="1">
        <f>_xlfn.XLOOKUP(Table29[[#This Row],[order_id]],orders!A:A,orders!C:C)</f>
        <v>45111.511805555558</v>
      </c>
      <c r="J4485" s="3">
        <f>_xlfn.XLOOKUP(Table29[[#This Row],[order_id]],orders!A:A,orders!B:B)</f>
        <v>84826389</v>
      </c>
      <c r="K4485" s="3" t="str">
        <f>_xlfn.XLOOKUP(Table29[[#This Row],[order_id]],orders!A:A,orders!E:E)</f>
        <v>UPI</v>
      </c>
      <c r="L4485" s="3" t="str">
        <f>_xlfn.XLOOKUP(Table29[[#This Row],[customer id]],customers!A:A,customers!C:C)</f>
        <v>Premium</v>
      </c>
    </row>
    <row r="4486" spans="1:12" x14ac:dyDescent="0.35">
      <c r="A4486" s="3">
        <v>2032005162</v>
      </c>
      <c r="B4486">
        <v>883013</v>
      </c>
      <c r="C4486">
        <v>2</v>
      </c>
      <c r="D4486" s="2">
        <v>989.88</v>
      </c>
      <c r="E4486" s="2">
        <f>Table29[[#This Row],[quantity]]*Table29[[#This Row],[unit_price]]</f>
        <v>1979.76</v>
      </c>
      <c r="F4486" t="str">
        <f>_xlfn.XLOOKUP(Table29[[#This Row],[product_id]],products!A:A,products!B:B)</f>
        <v>Eggs</v>
      </c>
      <c r="G4486" t="str">
        <f>_xlfn.XLOOKUP(B:B,products!A:A,products!C:C)</f>
        <v>Dairy &amp; Breakfast</v>
      </c>
      <c r="H4486" t="str">
        <f>_xlfn.XLOOKUP(Table29[[#This Row],[product_id]],products!A:A,products!D:D)</f>
        <v>Chahal Group</v>
      </c>
      <c r="I4486" s="1">
        <f>_xlfn.XLOOKUP(Table29[[#This Row],[order_id]],orders!A:A,orders!C:C)</f>
        <v>45586.29791666667</v>
      </c>
      <c r="J4486" s="3">
        <f>_xlfn.XLOOKUP(Table29[[#This Row],[order_id]],orders!A:A,orders!B:B)</f>
        <v>18791381</v>
      </c>
      <c r="K4486" s="3" t="str">
        <f>_xlfn.XLOOKUP(Table29[[#This Row],[order_id]],orders!A:A,orders!E:E)</f>
        <v>Wallet</v>
      </c>
      <c r="L4486" s="3" t="str">
        <f>_xlfn.XLOOKUP(Table29[[#This Row],[customer id]],customers!A:A,customers!C:C)</f>
        <v>Premium</v>
      </c>
    </row>
    <row r="4487" spans="1:12" x14ac:dyDescent="0.35">
      <c r="A4487" s="3">
        <v>8391900458</v>
      </c>
      <c r="B4487">
        <v>704868</v>
      </c>
      <c r="C4487">
        <v>1</v>
      </c>
      <c r="D4487" s="2">
        <v>193.46</v>
      </c>
      <c r="E4487" s="2">
        <f>Table29[[#This Row],[quantity]]*Table29[[#This Row],[unit_price]]</f>
        <v>193.46</v>
      </c>
      <c r="F4487" t="str">
        <f>_xlfn.XLOOKUP(Table29[[#This Row],[product_id]],products!A:A,products!B:B)</f>
        <v>Detergent</v>
      </c>
      <c r="G4487" t="str">
        <f>_xlfn.XLOOKUP(B:B,products!A:A,products!C:C)</f>
        <v>Household Care</v>
      </c>
      <c r="H4487" t="str">
        <f>_xlfn.XLOOKUP(Table29[[#This Row],[product_id]],products!A:A,products!D:D)</f>
        <v>Parikh, Oak and Kara</v>
      </c>
      <c r="I4487" s="1">
        <f>_xlfn.XLOOKUP(Table29[[#This Row],[order_id]],orders!A:A,orders!C:C)</f>
        <v>45063.236111111109</v>
      </c>
      <c r="J4487" s="3">
        <f>_xlfn.XLOOKUP(Table29[[#This Row],[order_id]],orders!A:A,orders!B:B)</f>
        <v>43518622</v>
      </c>
      <c r="K4487" s="3" t="str">
        <f>_xlfn.XLOOKUP(Table29[[#This Row],[order_id]],orders!A:A,orders!E:E)</f>
        <v>Wallet</v>
      </c>
      <c r="L4487" s="3" t="str">
        <f>_xlfn.XLOOKUP(Table29[[#This Row],[customer id]],customers!A:A,customers!C:C)</f>
        <v>Regular</v>
      </c>
    </row>
    <row r="4488" spans="1:12" x14ac:dyDescent="0.35">
      <c r="A4488" s="3">
        <v>1887687323</v>
      </c>
      <c r="B4488">
        <v>490602</v>
      </c>
      <c r="C4488">
        <v>1</v>
      </c>
      <c r="D4488" s="2">
        <v>549.47</v>
      </c>
      <c r="E4488" s="2">
        <f>Table29[[#This Row],[quantity]]*Table29[[#This Row],[unit_price]]</f>
        <v>549.47</v>
      </c>
      <c r="F4488" t="str">
        <f>_xlfn.XLOOKUP(Table29[[#This Row],[product_id]],products!A:A,products!B:B)</f>
        <v>Sugar</v>
      </c>
      <c r="G4488" t="str">
        <f>_xlfn.XLOOKUP(B:B,products!A:A,products!C:C)</f>
        <v>Grocery &amp; Staples</v>
      </c>
      <c r="H4488" t="str">
        <f>_xlfn.XLOOKUP(Table29[[#This Row],[product_id]],products!A:A,products!D:D)</f>
        <v>Raghavan Inc</v>
      </c>
      <c r="I4488" s="1">
        <f>_xlfn.XLOOKUP(Table29[[#This Row],[order_id]],orders!A:A,orders!C:C)</f>
        <v>45330.118055555555</v>
      </c>
      <c r="J4488" s="3">
        <f>_xlfn.XLOOKUP(Table29[[#This Row],[order_id]],orders!A:A,orders!B:B)</f>
        <v>85518832</v>
      </c>
      <c r="K4488" s="3" t="str">
        <f>_xlfn.XLOOKUP(Table29[[#This Row],[order_id]],orders!A:A,orders!E:E)</f>
        <v>Cash</v>
      </c>
      <c r="L4488" s="3" t="str">
        <f>_xlfn.XLOOKUP(Table29[[#This Row],[customer id]],customers!A:A,customers!C:C)</f>
        <v>Premium</v>
      </c>
    </row>
    <row r="4489" spans="1:12" x14ac:dyDescent="0.35">
      <c r="A4489" s="3">
        <v>2120411967</v>
      </c>
      <c r="B4489">
        <v>34200</v>
      </c>
      <c r="C4489">
        <v>3</v>
      </c>
      <c r="D4489" s="2">
        <v>319.8</v>
      </c>
      <c r="E4489" s="2">
        <f>Table29[[#This Row],[quantity]]*Table29[[#This Row],[unit_price]]</f>
        <v>959.40000000000009</v>
      </c>
      <c r="F4489" t="str">
        <f>_xlfn.XLOOKUP(Table29[[#This Row],[product_id]],products!A:A,products!B:B)</f>
        <v>Lotion</v>
      </c>
      <c r="G4489" t="str">
        <f>_xlfn.XLOOKUP(B:B,products!A:A,products!C:C)</f>
        <v>Personal Care</v>
      </c>
      <c r="H4489" t="str">
        <f>_xlfn.XLOOKUP(Table29[[#This Row],[product_id]],products!A:A,products!D:D)</f>
        <v>Munshi-Grewal</v>
      </c>
      <c r="I4489" s="1">
        <f>_xlfn.XLOOKUP(Table29[[#This Row],[order_id]],orders!A:A,orders!C:C)</f>
        <v>45281.061111111114</v>
      </c>
      <c r="J4489" s="3">
        <f>_xlfn.XLOOKUP(Table29[[#This Row],[order_id]],orders!A:A,orders!B:B)</f>
        <v>6867315</v>
      </c>
      <c r="K4489" s="3" t="str">
        <f>_xlfn.XLOOKUP(Table29[[#This Row],[order_id]],orders!A:A,orders!E:E)</f>
        <v>Wallet</v>
      </c>
      <c r="L4489" s="3" t="str">
        <f>_xlfn.XLOOKUP(Table29[[#This Row],[customer id]],customers!A:A,customers!C:C)</f>
        <v>Premium</v>
      </c>
    </row>
    <row r="4490" spans="1:12" x14ac:dyDescent="0.35">
      <c r="A4490" s="3">
        <v>3158340906</v>
      </c>
      <c r="B4490">
        <v>398340</v>
      </c>
      <c r="C4490">
        <v>1</v>
      </c>
      <c r="D4490" s="2">
        <v>651.92999999999995</v>
      </c>
      <c r="E4490" s="2">
        <f>Table29[[#This Row],[quantity]]*Table29[[#This Row],[unit_price]]</f>
        <v>651.92999999999995</v>
      </c>
      <c r="F4490" t="str">
        <f>_xlfn.XLOOKUP(Table29[[#This Row],[product_id]],products!A:A,products!B:B)</f>
        <v>Instant Noodles</v>
      </c>
      <c r="G4490" t="str">
        <f>_xlfn.XLOOKUP(B:B,products!A:A,products!C:C)</f>
        <v>Instant &amp; Frozen Food</v>
      </c>
      <c r="H4490" t="str">
        <f>_xlfn.XLOOKUP(Table29[[#This Row],[product_id]],products!A:A,products!D:D)</f>
        <v>Nadig, Zachariah and Soni</v>
      </c>
      <c r="I4490" s="1">
        <f>_xlfn.XLOOKUP(Table29[[#This Row],[order_id]],orders!A:A,orders!C:C)</f>
        <v>45492.060416666667</v>
      </c>
      <c r="J4490" s="3">
        <f>_xlfn.XLOOKUP(Table29[[#This Row],[order_id]],orders!A:A,orders!B:B)</f>
        <v>48002829</v>
      </c>
      <c r="K4490" s="3" t="str">
        <f>_xlfn.XLOOKUP(Table29[[#This Row],[order_id]],orders!A:A,orders!E:E)</f>
        <v>Wallet</v>
      </c>
      <c r="L4490" s="3" t="str">
        <f>_xlfn.XLOOKUP(Table29[[#This Row],[customer id]],customers!A:A,customers!C:C)</f>
        <v>Inactive</v>
      </c>
    </row>
    <row r="4491" spans="1:12" x14ac:dyDescent="0.35">
      <c r="A4491" s="3">
        <v>2387343456</v>
      </c>
      <c r="B4491">
        <v>820541</v>
      </c>
      <c r="C4491">
        <v>2</v>
      </c>
      <c r="D4491" s="2">
        <v>576.22</v>
      </c>
      <c r="E4491" s="2">
        <f>Table29[[#This Row],[quantity]]*Table29[[#This Row],[unit_price]]</f>
        <v>1152.44</v>
      </c>
      <c r="F4491" t="str">
        <f>_xlfn.XLOOKUP(Table29[[#This Row],[product_id]],products!A:A,products!B:B)</f>
        <v>Toilet Cleaner</v>
      </c>
      <c r="G4491" t="str">
        <f>_xlfn.XLOOKUP(B:B,products!A:A,products!C:C)</f>
        <v>Household Care</v>
      </c>
      <c r="H4491" t="str">
        <f>_xlfn.XLOOKUP(Table29[[#This Row],[product_id]],products!A:A,products!D:D)</f>
        <v>Borde, Peri and Upadhyay</v>
      </c>
      <c r="I4491" s="1">
        <f>_xlfn.XLOOKUP(Table29[[#This Row],[order_id]],orders!A:A,orders!C:C)</f>
        <v>45584.131944444445</v>
      </c>
      <c r="J4491" s="3">
        <f>_xlfn.XLOOKUP(Table29[[#This Row],[order_id]],orders!A:A,orders!B:B)</f>
        <v>17749347</v>
      </c>
      <c r="K4491" s="3" t="str">
        <f>_xlfn.XLOOKUP(Table29[[#This Row],[order_id]],orders!A:A,orders!E:E)</f>
        <v>Wallet</v>
      </c>
      <c r="L4491" s="3" t="str">
        <f>_xlfn.XLOOKUP(Table29[[#This Row],[customer id]],customers!A:A,customers!C:C)</f>
        <v>Premium</v>
      </c>
    </row>
    <row r="4492" spans="1:12" x14ac:dyDescent="0.35">
      <c r="A4492" s="3">
        <v>338609144</v>
      </c>
      <c r="B4492">
        <v>349294</v>
      </c>
      <c r="C4492">
        <v>3</v>
      </c>
      <c r="D4492" s="2">
        <v>934.75</v>
      </c>
      <c r="E4492" s="2">
        <f>Table29[[#This Row],[quantity]]*Table29[[#This Row],[unit_price]]</f>
        <v>2804.25</v>
      </c>
      <c r="F4492" t="str">
        <f>_xlfn.XLOOKUP(Table29[[#This Row],[product_id]],products!A:A,products!B:B)</f>
        <v>Onions</v>
      </c>
      <c r="G4492" t="str">
        <f>_xlfn.XLOOKUP(B:B,products!A:A,products!C:C)</f>
        <v>Fruits &amp; Vegetables</v>
      </c>
      <c r="H4492" t="str">
        <f>_xlfn.XLOOKUP(Table29[[#This Row],[product_id]],products!A:A,products!D:D)</f>
        <v>Ganesan Ltd</v>
      </c>
      <c r="I4492" s="1">
        <f>_xlfn.XLOOKUP(Table29[[#This Row],[order_id]],orders!A:A,orders!C:C)</f>
        <v>45591.239583333336</v>
      </c>
      <c r="J4492" s="3">
        <f>_xlfn.XLOOKUP(Table29[[#This Row],[order_id]],orders!A:A,orders!B:B)</f>
        <v>12574626</v>
      </c>
      <c r="K4492" s="3" t="str">
        <f>_xlfn.XLOOKUP(Table29[[#This Row],[order_id]],orders!A:A,orders!E:E)</f>
        <v>Cash</v>
      </c>
      <c r="L4492" s="3" t="str">
        <f>_xlfn.XLOOKUP(Table29[[#This Row],[customer id]],customers!A:A,customers!C:C)</f>
        <v>Inactive</v>
      </c>
    </row>
    <row r="4493" spans="1:12" x14ac:dyDescent="0.35">
      <c r="A4493" s="3">
        <v>9056190831</v>
      </c>
      <c r="B4493">
        <v>890232</v>
      </c>
      <c r="C4493">
        <v>3</v>
      </c>
      <c r="D4493" s="2">
        <v>432</v>
      </c>
      <c r="E4493" s="2">
        <f>Table29[[#This Row],[quantity]]*Table29[[#This Row],[unit_price]]</f>
        <v>1296</v>
      </c>
      <c r="F4493" t="str">
        <f>_xlfn.XLOOKUP(Table29[[#This Row],[product_id]],products!A:A,products!B:B)</f>
        <v>Mango Drink</v>
      </c>
      <c r="G4493" t="str">
        <f>_xlfn.XLOOKUP(B:B,products!A:A,products!C:C)</f>
        <v>Cold Drinks &amp; Juices</v>
      </c>
      <c r="H4493" t="str">
        <f>_xlfn.XLOOKUP(Table29[[#This Row],[product_id]],products!A:A,products!D:D)</f>
        <v>Jha Group</v>
      </c>
      <c r="I4493" s="1">
        <f>_xlfn.XLOOKUP(Table29[[#This Row],[order_id]],orders!A:A,orders!C:C)</f>
        <v>45124.289583333331</v>
      </c>
      <c r="J4493" s="3">
        <f>_xlfn.XLOOKUP(Table29[[#This Row],[order_id]],orders!A:A,orders!B:B)</f>
        <v>3100301</v>
      </c>
      <c r="K4493" s="3" t="str">
        <f>_xlfn.XLOOKUP(Table29[[#This Row],[order_id]],orders!A:A,orders!E:E)</f>
        <v>Wallet</v>
      </c>
      <c r="L4493" s="3" t="str">
        <f>_xlfn.XLOOKUP(Table29[[#This Row],[customer id]],customers!A:A,customers!C:C)</f>
        <v>New</v>
      </c>
    </row>
    <row r="4494" spans="1:12" x14ac:dyDescent="0.35">
      <c r="A4494" s="3">
        <v>2803081135</v>
      </c>
      <c r="B4494">
        <v>385113</v>
      </c>
      <c r="C4494">
        <v>2</v>
      </c>
      <c r="D4494" s="2">
        <v>816.38</v>
      </c>
      <c r="E4494" s="2">
        <f>Table29[[#This Row],[quantity]]*Table29[[#This Row],[unit_price]]</f>
        <v>1632.76</v>
      </c>
      <c r="F4494" t="str">
        <f>_xlfn.XLOOKUP(Table29[[#This Row],[product_id]],products!A:A,products!B:B)</f>
        <v>Lotion</v>
      </c>
      <c r="G4494" t="str">
        <f>_xlfn.XLOOKUP(B:B,products!A:A,products!C:C)</f>
        <v>Personal Care</v>
      </c>
      <c r="H4494" t="str">
        <f>_xlfn.XLOOKUP(Table29[[#This Row],[product_id]],products!A:A,products!D:D)</f>
        <v>Sampath, Mane and Mody</v>
      </c>
      <c r="I4494" s="1">
        <f>_xlfn.XLOOKUP(Table29[[#This Row],[order_id]],orders!A:A,orders!C:C)</f>
        <v>45087.913194444445</v>
      </c>
      <c r="J4494" s="3">
        <f>_xlfn.XLOOKUP(Table29[[#This Row],[order_id]],orders!A:A,orders!B:B)</f>
        <v>42262168</v>
      </c>
      <c r="K4494" s="3" t="str">
        <f>_xlfn.XLOOKUP(Table29[[#This Row],[order_id]],orders!A:A,orders!E:E)</f>
        <v>Wallet</v>
      </c>
      <c r="L4494" s="3" t="str">
        <f>_xlfn.XLOOKUP(Table29[[#This Row],[customer id]],customers!A:A,customers!C:C)</f>
        <v>Regular</v>
      </c>
    </row>
    <row r="4495" spans="1:12" x14ac:dyDescent="0.35">
      <c r="A4495" s="3">
        <v>5970759669</v>
      </c>
      <c r="B4495">
        <v>194682</v>
      </c>
      <c r="C4495">
        <v>1</v>
      </c>
      <c r="D4495" s="2">
        <v>912.29</v>
      </c>
      <c r="E4495" s="2">
        <f>Table29[[#This Row],[quantity]]*Table29[[#This Row],[unit_price]]</f>
        <v>912.29</v>
      </c>
      <c r="F4495" t="str">
        <f>_xlfn.XLOOKUP(Table29[[#This Row],[product_id]],products!A:A,products!B:B)</f>
        <v>Iced Tea</v>
      </c>
      <c r="G4495" t="str">
        <f>_xlfn.XLOOKUP(B:B,products!A:A,products!C:C)</f>
        <v>Cold Drinks &amp; Juices</v>
      </c>
      <c r="H4495" t="str">
        <f>_xlfn.XLOOKUP(Table29[[#This Row],[product_id]],products!A:A,products!D:D)</f>
        <v>Sastry-Issac</v>
      </c>
      <c r="I4495" s="1">
        <f>_xlfn.XLOOKUP(Table29[[#This Row],[order_id]],orders!A:A,orders!C:C)</f>
        <v>45370.4375</v>
      </c>
      <c r="J4495" s="3">
        <f>_xlfn.XLOOKUP(Table29[[#This Row],[order_id]],orders!A:A,orders!B:B)</f>
        <v>26285589</v>
      </c>
      <c r="K4495" s="3" t="str">
        <f>_xlfn.XLOOKUP(Table29[[#This Row],[order_id]],orders!A:A,orders!E:E)</f>
        <v>UPI</v>
      </c>
      <c r="L4495" s="3" t="str">
        <f>_xlfn.XLOOKUP(Table29[[#This Row],[customer id]],customers!A:A,customers!C:C)</f>
        <v>New</v>
      </c>
    </row>
    <row r="4496" spans="1:12" x14ac:dyDescent="0.35">
      <c r="A4496" s="3">
        <v>3226693729</v>
      </c>
      <c r="B4496">
        <v>444361</v>
      </c>
      <c r="C4496">
        <v>3</v>
      </c>
      <c r="D4496" s="2">
        <v>822.63</v>
      </c>
      <c r="E4496" s="2">
        <f>Table29[[#This Row],[quantity]]*Table29[[#This Row],[unit_price]]</f>
        <v>2467.89</v>
      </c>
      <c r="F4496" t="str">
        <f>_xlfn.XLOOKUP(Table29[[#This Row],[product_id]],products!A:A,products!B:B)</f>
        <v>Pain Reliever</v>
      </c>
      <c r="G4496" t="str">
        <f>_xlfn.XLOOKUP(B:B,products!A:A,products!C:C)</f>
        <v>Pharmacy</v>
      </c>
      <c r="H4496" t="str">
        <f>_xlfn.XLOOKUP(Table29[[#This Row],[product_id]],products!A:A,products!D:D)</f>
        <v>Prakash, Bawa and Kale</v>
      </c>
      <c r="I4496" s="1">
        <f>_xlfn.XLOOKUP(Table29[[#This Row],[order_id]],orders!A:A,orders!C:C)</f>
        <v>45144.55972222222</v>
      </c>
      <c r="J4496" s="3">
        <f>_xlfn.XLOOKUP(Table29[[#This Row],[order_id]],orders!A:A,orders!B:B)</f>
        <v>62629494</v>
      </c>
      <c r="K4496" s="3" t="str">
        <f>_xlfn.XLOOKUP(Table29[[#This Row],[order_id]],orders!A:A,orders!E:E)</f>
        <v>UPI</v>
      </c>
      <c r="L4496" s="3" t="str">
        <f>_xlfn.XLOOKUP(Table29[[#This Row],[customer id]],customers!A:A,customers!C:C)</f>
        <v>Premium</v>
      </c>
    </row>
    <row r="4497" spans="1:12" x14ac:dyDescent="0.35">
      <c r="A4497" s="3">
        <v>8132845656</v>
      </c>
      <c r="B4497">
        <v>965755</v>
      </c>
      <c r="C4497">
        <v>3</v>
      </c>
      <c r="D4497" s="2">
        <v>532.57000000000005</v>
      </c>
      <c r="E4497" s="2">
        <f>Table29[[#This Row],[quantity]]*Table29[[#This Row],[unit_price]]</f>
        <v>1597.71</v>
      </c>
      <c r="F4497" t="str">
        <f>_xlfn.XLOOKUP(Table29[[#This Row],[product_id]],products!A:A,products!B:B)</f>
        <v>Bananas</v>
      </c>
      <c r="G4497" t="str">
        <f>_xlfn.XLOOKUP(B:B,products!A:A,products!C:C)</f>
        <v>Fruits &amp; Vegetables</v>
      </c>
      <c r="H4497" t="str">
        <f>_xlfn.XLOOKUP(Table29[[#This Row],[product_id]],products!A:A,products!D:D)</f>
        <v>Doshi, Sarraf and Sama</v>
      </c>
      <c r="I4497" s="1">
        <f>_xlfn.XLOOKUP(Table29[[#This Row],[order_id]],orders!A:A,orders!C:C)</f>
        <v>45483.495138888888</v>
      </c>
      <c r="J4497" s="3">
        <f>_xlfn.XLOOKUP(Table29[[#This Row],[order_id]],orders!A:A,orders!B:B)</f>
        <v>4597433</v>
      </c>
      <c r="K4497" s="3" t="str">
        <f>_xlfn.XLOOKUP(Table29[[#This Row],[order_id]],orders!A:A,orders!E:E)</f>
        <v>UPI</v>
      </c>
      <c r="L4497" s="3" t="str">
        <f>_xlfn.XLOOKUP(Table29[[#This Row],[customer id]],customers!A:A,customers!C:C)</f>
        <v>Inactive</v>
      </c>
    </row>
    <row r="4498" spans="1:12" x14ac:dyDescent="0.35">
      <c r="A4498" s="3">
        <v>7850550725</v>
      </c>
      <c r="B4498">
        <v>317242</v>
      </c>
      <c r="C4498">
        <v>3</v>
      </c>
      <c r="D4498" s="2">
        <v>198.15</v>
      </c>
      <c r="E4498" s="2">
        <f>Table29[[#This Row],[quantity]]*Table29[[#This Row],[unit_price]]</f>
        <v>594.45000000000005</v>
      </c>
      <c r="F4498" t="str">
        <f>_xlfn.XLOOKUP(Table29[[#This Row],[product_id]],products!A:A,products!B:B)</f>
        <v>Pulses</v>
      </c>
      <c r="G4498" t="str">
        <f>_xlfn.XLOOKUP(B:B,products!A:A,products!C:C)</f>
        <v>Grocery &amp; Staples</v>
      </c>
      <c r="H4498" t="str">
        <f>_xlfn.XLOOKUP(Table29[[#This Row],[product_id]],products!A:A,products!D:D)</f>
        <v>Rastogi Group</v>
      </c>
      <c r="I4498" s="1">
        <f>_xlfn.XLOOKUP(Table29[[#This Row],[order_id]],orders!A:A,orders!C:C)</f>
        <v>45291.239583333336</v>
      </c>
      <c r="J4498" s="3">
        <f>_xlfn.XLOOKUP(Table29[[#This Row],[order_id]],orders!A:A,orders!B:B)</f>
        <v>16424635</v>
      </c>
      <c r="K4498" s="3" t="str">
        <f>_xlfn.XLOOKUP(Table29[[#This Row],[order_id]],orders!A:A,orders!E:E)</f>
        <v>Wallet</v>
      </c>
      <c r="L4498" s="3" t="str">
        <f>_xlfn.XLOOKUP(Table29[[#This Row],[customer id]],customers!A:A,customers!C:C)</f>
        <v>Premium</v>
      </c>
    </row>
    <row r="4499" spans="1:12" x14ac:dyDescent="0.35">
      <c r="A4499" s="3">
        <v>2934547619</v>
      </c>
      <c r="B4499">
        <v>567671</v>
      </c>
      <c r="C4499">
        <v>1</v>
      </c>
      <c r="D4499" s="2">
        <v>418.48</v>
      </c>
      <c r="E4499" s="2">
        <f>Table29[[#This Row],[quantity]]*Table29[[#This Row],[unit_price]]</f>
        <v>418.48</v>
      </c>
      <c r="F4499" t="str">
        <f>_xlfn.XLOOKUP(Table29[[#This Row],[product_id]],products!A:A,products!B:B)</f>
        <v>Biscuits</v>
      </c>
      <c r="G4499" t="str">
        <f>_xlfn.XLOOKUP(B:B,products!A:A,products!C:C)</f>
        <v>Snacks &amp; Munchies</v>
      </c>
      <c r="H4499" t="str">
        <f>_xlfn.XLOOKUP(Table29[[#This Row],[product_id]],products!A:A,products!D:D)</f>
        <v>Nagar LLC</v>
      </c>
      <c r="I4499" s="1">
        <f>_xlfn.XLOOKUP(Table29[[#This Row],[order_id]],orders!A:A,orders!C:C)</f>
        <v>45444.874305555553</v>
      </c>
      <c r="J4499" s="3">
        <f>_xlfn.XLOOKUP(Table29[[#This Row],[order_id]],orders!A:A,orders!B:B)</f>
        <v>77161976</v>
      </c>
      <c r="K4499" s="3" t="str">
        <f>_xlfn.XLOOKUP(Table29[[#This Row],[order_id]],orders!A:A,orders!E:E)</f>
        <v>Card</v>
      </c>
      <c r="L4499" s="3" t="str">
        <f>_xlfn.XLOOKUP(Table29[[#This Row],[customer id]],customers!A:A,customers!C:C)</f>
        <v>Regular</v>
      </c>
    </row>
    <row r="4500" spans="1:12" x14ac:dyDescent="0.35">
      <c r="A4500" s="3">
        <v>608179182</v>
      </c>
      <c r="B4500">
        <v>298985</v>
      </c>
      <c r="C4500">
        <v>3</v>
      </c>
      <c r="D4500" s="2">
        <v>183.76</v>
      </c>
      <c r="E4500" s="2">
        <f>Table29[[#This Row],[quantity]]*Table29[[#This Row],[unit_price]]</f>
        <v>551.28</v>
      </c>
      <c r="F4500" t="str">
        <f>_xlfn.XLOOKUP(Table29[[#This Row],[product_id]],products!A:A,products!B:B)</f>
        <v>Vitamins</v>
      </c>
      <c r="G4500" t="str">
        <f>_xlfn.XLOOKUP(B:B,products!A:A,products!C:C)</f>
        <v>Pharmacy</v>
      </c>
      <c r="H4500" t="str">
        <f>_xlfn.XLOOKUP(Table29[[#This Row],[product_id]],products!A:A,products!D:D)</f>
        <v>Ramanathan, Joshi and Srinivasan</v>
      </c>
      <c r="I4500" s="1">
        <f>_xlfn.XLOOKUP(Table29[[#This Row],[order_id]],orders!A:A,orders!C:C)</f>
        <v>45505.352777777778</v>
      </c>
      <c r="J4500" s="3">
        <f>_xlfn.XLOOKUP(Table29[[#This Row],[order_id]],orders!A:A,orders!B:B)</f>
        <v>87220860</v>
      </c>
      <c r="K4500" s="3" t="str">
        <f>_xlfn.XLOOKUP(Table29[[#This Row],[order_id]],orders!A:A,orders!E:E)</f>
        <v>Card</v>
      </c>
      <c r="L4500" s="3" t="str">
        <f>_xlfn.XLOOKUP(Table29[[#This Row],[customer id]],customers!A:A,customers!C:C)</f>
        <v>Regular</v>
      </c>
    </row>
    <row r="4501" spans="1:12" x14ac:dyDescent="0.35">
      <c r="A4501" s="3">
        <v>5191326847</v>
      </c>
      <c r="B4501">
        <v>621677</v>
      </c>
      <c r="C4501">
        <v>3</v>
      </c>
      <c r="D4501" s="2">
        <v>317.8</v>
      </c>
      <c r="E4501" s="2">
        <f>Table29[[#This Row],[quantity]]*Table29[[#This Row],[unit_price]]</f>
        <v>953.40000000000009</v>
      </c>
      <c r="F4501" t="str">
        <f>_xlfn.XLOOKUP(Table29[[#This Row],[product_id]],products!A:A,products!B:B)</f>
        <v>Frozen Biryani</v>
      </c>
      <c r="G4501" t="str">
        <f>_xlfn.XLOOKUP(B:B,products!A:A,products!C:C)</f>
        <v>Instant &amp; Frozen Food</v>
      </c>
      <c r="H4501" t="str">
        <f>_xlfn.XLOOKUP(Table29[[#This Row],[product_id]],products!A:A,products!D:D)</f>
        <v>Sabharwal-Mital</v>
      </c>
      <c r="I4501" s="1">
        <f>_xlfn.XLOOKUP(Table29[[#This Row],[order_id]],orders!A:A,orders!C:C)</f>
        <v>45059.899305555555</v>
      </c>
      <c r="J4501" s="3">
        <f>_xlfn.XLOOKUP(Table29[[#This Row],[order_id]],orders!A:A,orders!B:B)</f>
        <v>48158494</v>
      </c>
      <c r="K4501" s="3" t="str">
        <f>_xlfn.XLOOKUP(Table29[[#This Row],[order_id]],orders!A:A,orders!E:E)</f>
        <v>UPI</v>
      </c>
      <c r="L4501" s="3" t="str">
        <f>_xlfn.XLOOKUP(Table29[[#This Row],[customer id]],customers!A:A,customers!C:C)</f>
        <v>Inactive</v>
      </c>
    </row>
    <row r="4502" spans="1:12" x14ac:dyDescent="0.35">
      <c r="A4502" s="3">
        <v>7614561036</v>
      </c>
      <c r="B4502">
        <v>739448</v>
      </c>
      <c r="C4502">
        <v>1</v>
      </c>
      <c r="D4502" s="2">
        <v>755.66</v>
      </c>
      <c r="E4502" s="2">
        <f>Table29[[#This Row],[quantity]]*Table29[[#This Row],[unit_price]]</f>
        <v>755.66</v>
      </c>
      <c r="F4502" t="str">
        <f>_xlfn.XLOOKUP(Table29[[#This Row],[product_id]],products!A:A,products!B:B)</f>
        <v>Dish Soap</v>
      </c>
      <c r="G4502" t="str">
        <f>_xlfn.XLOOKUP(B:B,products!A:A,products!C:C)</f>
        <v>Household Care</v>
      </c>
      <c r="H4502" t="str">
        <f>_xlfn.XLOOKUP(Table29[[#This Row],[product_id]],products!A:A,products!D:D)</f>
        <v>Mand-Choudhry</v>
      </c>
      <c r="I4502" s="1">
        <f>_xlfn.XLOOKUP(Table29[[#This Row],[order_id]],orders!A:A,orders!C:C)</f>
        <v>45179.24722222222</v>
      </c>
      <c r="J4502" s="3">
        <f>_xlfn.XLOOKUP(Table29[[#This Row],[order_id]],orders!A:A,orders!B:B)</f>
        <v>91853589</v>
      </c>
      <c r="K4502" s="3" t="str">
        <f>_xlfn.XLOOKUP(Table29[[#This Row],[order_id]],orders!A:A,orders!E:E)</f>
        <v>Wallet</v>
      </c>
      <c r="L4502" s="3" t="str">
        <f>_xlfn.XLOOKUP(Table29[[#This Row],[customer id]],customers!A:A,customers!C:C)</f>
        <v>New</v>
      </c>
    </row>
    <row r="4503" spans="1:12" x14ac:dyDescent="0.35">
      <c r="A4503" s="3">
        <v>2947791133</v>
      </c>
      <c r="B4503">
        <v>837480</v>
      </c>
      <c r="C4503">
        <v>2</v>
      </c>
      <c r="D4503" s="2">
        <v>217.4</v>
      </c>
      <c r="E4503" s="2">
        <f>Table29[[#This Row],[quantity]]*Table29[[#This Row],[unit_price]]</f>
        <v>434.8</v>
      </c>
      <c r="F4503" t="str">
        <f>_xlfn.XLOOKUP(Table29[[#This Row],[product_id]],products!A:A,products!B:B)</f>
        <v>Cough Syrup</v>
      </c>
      <c r="G4503" t="str">
        <f>_xlfn.XLOOKUP(B:B,products!A:A,products!C:C)</f>
        <v>Pharmacy</v>
      </c>
      <c r="H4503" t="str">
        <f>_xlfn.XLOOKUP(Table29[[#This Row],[product_id]],products!A:A,products!D:D)</f>
        <v>Edwin and Sons</v>
      </c>
      <c r="I4503" s="1">
        <f>_xlfn.XLOOKUP(Table29[[#This Row],[order_id]],orders!A:A,orders!C:C)</f>
        <v>45258.302777777775</v>
      </c>
      <c r="J4503" s="3">
        <f>_xlfn.XLOOKUP(Table29[[#This Row],[order_id]],orders!A:A,orders!B:B)</f>
        <v>19741509</v>
      </c>
      <c r="K4503" s="3" t="str">
        <f>_xlfn.XLOOKUP(Table29[[#This Row],[order_id]],orders!A:A,orders!E:E)</f>
        <v>Wallet</v>
      </c>
      <c r="L4503" s="3" t="str">
        <f>_xlfn.XLOOKUP(Table29[[#This Row],[customer id]],customers!A:A,customers!C:C)</f>
        <v>Regular</v>
      </c>
    </row>
    <row r="4504" spans="1:12" x14ac:dyDescent="0.35">
      <c r="A4504" s="3">
        <v>6538760883</v>
      </c>
      <c r="B4504">
        <v>133542</v>
      </c>
      <c r="C4504">
        <v>1</v>
      </c>
      <c r="D4504" s="2">
        <v>68.489999999999995</v>
      </c>
      <c r="E4504" s="2">
        <f>Table29[[#This Row],[quantity]]*Table29[[#This Row],[unit_price]]</f>
        <v>68.489999999999995</v>
      </c>
      <c r="F4504" t="str">
        <f>_xlfn.XLOOKUP(Table29[[#This Row],[product_id]],products!A:A,products!B:B)</f>
        <v>Detergent</v>
      </c>
      <c r="G4504" t="str">
        <f>_xlfn.XLOOKUP(B:B,products!A:A,products!C:C)</f>
        <v>Household Care</v>
      </c>
      <c r="H4504" t="str">
        <f>_xlfn.XLOOKUP(Table29[[#This Row],[product_id]],products!A:A,products!D:D)</f>
        <v>Edwin-Lall</v>
      </c>
      <c r="I4504" s="1">
        <f>_xlfn.XLOOKUP(Table29[[#This Row],[order_id]],orders!A:A,orders!C:C)</f>
        <v>45401.573611111111</v>
      </c>
      <c r="J4504" s="3">
        <f>_xlfn.XLOOKUP(Table29[[#This Row],[order_id]],orders!A:A,orders!B:B)</f>
        <v>119099</v>
      </c>
      <c r="K4504" s="3" t="str">
        <f>_xlfn.XLOOKUP(Table29[[#This Row],[order_id]],orders!A:A,orders!E:E)</f>
        <v>UPI</v>
      </c>
      <c r="L4504" s="3" t="str">
        <f>_xlfn.XLOOKUP(Table29[[#This Row],[customer id]],customers!A:A,customers!C:C)</f>
        <v>Inactive</v>
      </c>
    </row>
    <row r="4505" spans="1:12" x14ac:dyDescent="0.35">
      <c r="A4505" s="3">
        <v>8872250952</v>
      </c>
      <c r="B4505">
        <v>94225</v>
      </c>
      <c r="C4505">
        <v>3</v>
      </c>
      <c r="D4505" s="2">
        <v>77.11</v>
      </c>
      <c r="E4505" s="2">
        <f>Table29[[#This Row],[quantity]]*Table29[[#This Row],[unit_price]]</f>
        <v>231.32999999999998</v>
      </c>
      <c r="F4505" t="str">
        <f>_xlfn.XLOOKUP(Table29[[#This Row],[product_id]],products!A:A,products!B:B)</f>
        <v>Toilet Cleaner</v>
      </c>
      <c r="G4505" t="str">
        <f>_xlfn.XLOOKUP(B:B,products!A:A,products!C:C)</f>
        <v>Household Care</v>
      </c>
      <c r="H4505" t="str">
        <f>_xlfn.XLOOKUP(Table29[[#This Row],[product_id]],products!A:A,products!D:D)</f>
        <v>Gulati, Ram and Sarkar</v>
      </c>
      <c r="I4505" s="1">
        <f>_xlfn.XLOOKUP(Table29[[#This Row],[order_id]],orders!A:A,orders!C:C)</f>
        <v>45203.205555555556</v>
      </c>
      <c r="J4505" s="3">
        <f>_xlfn.XLOOKUP(Table29[[#This Row],[order_id]],orders!A:A,orders!B:B)</f>
        <v>43243913</v>
      </c>
      <c r="K4505" s="3" t="str">
        <f>_xlfn.XLOOKUP(Table29[[#This Row],[order_id]],orders!A:A,orders!E:E)</f>
        <v>UPI</v>
      </c>
      <c r="L4505" s="3" t="str">
        <f>_xlfn.XLOOKUP(Table29[[#This Row],[customer id]],customers!A:A,customers!C:C)</f>
        <v>Regular</v>
      </c>
    </row>
    <row r="4506" spans="1:12" x14ac:dyDescent="0.35">
      <c r="A4506" s="3">
        <v>8173258734</v>
      </c>
      <c r="B4506">
        <v>712003</v>
      </c>
      <c r="C4506">
        <v>1</v>
      </c>
      <c r="D4506" s="2">
        <v>671.68</v>
      </c>
      <c r="E4506" s="2">
        <f>Table29[[#This Row],[quantity]]*Table29[[#This Row],[unit_price]]</f>
        <v>671.68</v>
      </c>
      <c r="F4506" t="str">
        <f>_xlfn.XLOOKUP(Table29[[#This Row],[product_id]],products!A:A,products!B:B)</f>
        <v>Cola</v>
      </c>
      <c r="G4506" t="str">
        <f>_xlfn.XLOOKUP(B:B,products!A:A,products!C:C)</f>
        <v>Cold Drinks &amp; Juices</v>
      </c>
      <c r="H4506" t="str">
        <f>_xlfn.XLOOKUP(Table29[[#This Row],[product_id]],products!A:A,products!D:D)</f>
        <v>Karan, Bandi and Acharya</v>
      </c>
      <c r="I4506" s="1">
        <f>_xlfn.XLOOKUP(Table29[[#This Row],[order_id]],orders!A:A,orders!C:C)</f>
        <v>45233.147222222222</v>
      </c>
      <c r="J4506" s="3">
        <f>_xlfn.XLOOKUP(Table29[[#This Row],[order_id]],orders!A:A,orders!B:B)</f>
        <v>20835909</v>
      </c>
      <c r="K4506" s="3" t="str">
        <f>_xlfn.XLOOKUP(Table29[[#This Row],[order_id]],orders!A:A,orders!E:E)</f>
        <v>Wallet</v>
      </c>
      <c r="L4506" s="3" t="str">
        <f>_xlfn.XLOOKUP(Table29[[#This Row],[customer id]],customers!A:A,customers!C:C)</f>
        <v>Premium</v>
      </c>
    </row>
    <row r="4507" spans="1:12" x14ac:dyDescent="0.35">
      <c r="A4507" s="3">
        <v>5465833352</v>
      </c>
      <c r="B4507">
        <v>243235</v>
      </c>
      <c r="C4507">
        <v>3</v>
      </c>
      <c r="D4507" s="2">
        <v>109.03</v>
      </c>
      <c r="E4507" s="2">
        <f>Table29[[#This Row],[quantity]]*Table29[[#This Row],[unit_price]]</f>
        <v>327.09000000000003</v>
      </c>
      <c r="F4507" t="str">
        <f>_xlfn.XLOOKUP(Table29[[#This Row],[product_id]],products!A:A,products!B:B)</f>
        <v>Cat Food</v>
      </c>
      <c r="G4507" t="str">
        <f>_xlfn.XLOOKUP(B:B,products!A:A,products!C:C)</f>
        <v>Pet Care</v>
      </c>
      <c r="H4507" t="str">
        <f>_xlfn.XLOOKUP(Table29[[#This Row],[product_id]],products!A:A,products!D:D)</f>
        <v>Batta Inc</v>
      </c>
      <c r="I4507" s="1">
        <f>_xlfn.XLOOKUP(Table29[[#This Row],[order_id]],orders!A:A,orders!C:C)</f>
        <v>45013.831250000003</v>
      </c>
      <c r="J4507" s="3">
        <f>_xlfn.XLOOKUP(Table29[[#This Row],[order_id]],orders!A:A,orders!B:B)</f>
        <v>11047835</v>
      </c>
      <c r="K4507" s="3" t="str">
        <f>_xlfn.XLOOKUP(Table29[[#This Row],[order_id]],orders!A:A,orders!E:E)</f>
        <v>UPI</v>
      </c>
      <c r="L4507" s="3" t="str">
        <f>_xlfn.XLOOKUP(Table29[[#This Row],[customer id]],customers!A:A,customers!C:C)</f>
        <v>Regular</v>
      </c>
    </row>
    <row r="4508" spans="1:12" x14ac:dyDescent="0.35">
      <c r="A4508" s="3">
        <v>2106569369</v>
      </c>
      <c r="B4508">
        <v>853932</v>
      </c>
      <c r="C4508">
        <v>2</v>
      </c>
      <c r="D4508" s="2">
        <v>941.19</v>
      </c>
      <c r="E4508" s="2">
        <f>Table29[[#This Row],[quantity]]*Table29[[#This Row],[unit_price]]</f>
        <v>1882.38</v>
      </c>
      <c r="F4508" t="str">
        <f>_xlfn.XLOOKUP(Table29[[#This Row],[product_id]],products!A:A,products!B:B)</f>
        <v>Baby Wipes</v>
      </c>
      <c r="G4508" t="str">
        <f>_xlfn.XLOOKUP(B:B,products!A:A,products!C:C)</f>
        <v>Baby Care</v>
      </c>
      <c r="H4508" t="str">
        <f>_xlfn.XLOOKUP(Table29[[#This Row],[product_id]],products!A:A,products!D:D)</f>
        <v>Ranganathan-Peri</v>
      </c>
      <c r="I4508" s="1">
        <f>_xlfn.XLOOKUP(Table29[[#This Row],[order_id]],orders!A:A,orders!C:C)</f>
        <v>45293.475694444445</v>
      </c>
      <c r="J4508" s="3">
        <f>_xlfn.XLOOKUP(Table29[[#This Row],[order_id]],orders!A:A,orders!B:B)</f>
        <v>27513158</v>
      </c>
      <c r="K4508" s="3" t="str">
        <f>_xlfn.XLOOKUP(Table29[[#This Row],[order_id]],orders!A:A,orders!E:E)</f>
        <v>UPI</v>
      </c>
      <c r="L4508" s="3" t="str">
        <f>_xlfn.XLOOKUP(Table29[[#This Row],[customer id]],customers!A:A,customers!C:C)</f>
        <v>New</v>
      </c>
    </row>
    <row r="4509" spans="1:12" x14ac:dyDescent="0.35">
      <c r="A4509" s="3">
        <v>9039440500</v>
      </c>
      <c r="B4509">
        <v>228286</v>
      </c>
      <c r="C4509">
        <v>3</v>
      </c>
      <c r="D4509" s="2">
        <v>179.08</v>
      </c>
      <c r="E4509" s="2">
        <f>Table29[[#This Row],[quantity]]*Table29[[#This Row],[unit_price]]</f>
        <v>537.24</v>
      </c>
      <c r="F4509" t="str">
        <f>_xlfn.XLOOKUP(Table29[[#This Row],[product_id]],products!A:A,products!B:B)</f>
        <v>Cola</v>
      </c>
      <c r="G4509" t="str">
        <f>_xlfn.XLOOKUP(B:B,products!A:A,products!C:C)</f>
        <v>Cold Drinks &amp; Juices</v>
      </c>
      <c r="H4509" t="str">
        <f>_xlfn.XLOOKUP(Table29[[#This Row],[product_id]],products!A:A,products!D:D)</f>
        <v>Bhattacharyya PLC</v>
      </c>
      <c r="I4509" s="1">
        <f>_xlfn.XLOOKUP(Table29[[#This Row],[order_id]],orders!A:A,orders!C:C)</f>
        <v>45485.23333333333</v>
      </c>
      <c r="J4509" s="3">
        <f>_xlfn.XLOOKUP(Table29[[#This Row],[order_id]],orders!A:A,orders!B:B)</f>
        <v>64298209</v>
      </c>
      <c r="K4509" s="3" t="str">
        <f>_xlfn.XLOOKUP(Table29[[#This Row],[order_id]],orders!A:A,orders!E:E)</f>
        <v>Card</v>
      </c>
      <c r="L4509" s="3" t="str">
        <f>_xlfn.XLOOKUP(Table29[[#This Row],[customer id]],customers!A:A,customers!C:C)</f>
        <v>Regular</v>
      </c>
    </row>
    <row r="4510" spans="1:12" x14ac:dyDescent="0.35">
      <c r="A4510" s="3">
        <v>8281482042</v>
      </c>
      <c r="B4510">
        <v>313754</v>
      </c>
      <c r="C4510">
        <v>3</v>
      </c>
      <c r="D4510" s="2">
        <v>136.6</v>
      </c>
      <c r="E4510" s="2">
        <f>Table29[[#This Row],[quantity]]*Table29[[#This Row],[unit_price]]</f>
        <v>409.79999999999995</v>
      </c>
      <c r="F4510" t="str">
        <f>_xlfn.XLOOKUP(Table29[[#This Row],[product_id]],products!A:A,products!B:B)</f>
        <v>Biscuits</v>
      </c>
      <c r="G4510" t="str">
        <f>_xlfn.XLOOKUP(B:B,products!A:A,products!C:C)</f>
        <v>Snacks &amp; Munchies</v>
      </c>
      <c r="H4510" t="str">
        <f>_xlfn.XLOOKUP(Table29[[#This Row],[product_id]],products!A:A,products!D:D)</f>
        <v>Swaminathan, Mahal and Dara</v>
      </c>
      <c r="I4510" s="1">
        <f>_xlfn.XLOOKUP(Table29[[#This Row],[order_id]],orders!A:A,orders!C:C)</f>
        <v>45105.63958333333</v>
      </c>
      <c r="J4510" s="3">
        <f>_xlfn.XLOOKUP(Table29[[#This Row],[order_id]],orders!A:A,orders!B:B)</f>
        <v>72889295</v>
      </c>
      <c r="K4510" s="3" t="str">
        <f>_xlfn.XLOOKUP(Table29[[#This Row],[order_id]],orders!A:A,orders!E:E)</f>
        <v>Card</v>
      </c>
      <c r="L4510" s="3" t="str">
        <f>_xlfn.XLOOKUP(Table29[[#This Row],[customer id]],customers!A:A,customers!C:C)</f>
        <v>New</v>
      </c>
    </row>
    <row r="4511" spans="1:12" x14ac:dyDescent="0.35">
      <c r="A4511" s="3">
        <v>479528548</v>
      </c>
      <c r="B4511">
        <v>564692</v>
      </c>
      <c r="C4511">
        <v>3</v>
      </c>
      <c r="D4511" s="2">
        <v>215.65</v>
      </c>
      <c r="E4511" s="2">
        <f>Table29[[#This Row],[quantity]]*Table29[[#This Row],[unit_price]]</f>
        <v>646.95000000000005</v>
      </c>
      <c r="F4511" t="str">
        <f>_xlfn.XLOOKUP(Table29[[#This Row],[product_id]],products!A:A,products!B:B)</f>
        <v>Cat Food</v>
      </c>
      <c r="G4511" t="str">
        <f>_xlfn.XLOOKUP(B:B,products!A:A,products!C:C)</f>
        <v>Pet Care</v>
      </c>
      <c r="H4511" t="str">
        <f>_xlfn.XLOOKUP(Table29[[#This Row],[product_id]],products!A:A,products!D:D)</f>
        <v>Krishna, Bail and Dyal</v>
      </c>
      <c r="I4511" s="1">
        <f>_xlfn.XLOOKUP(Table29[[#This Row],[order_id]],orders!A:A,orders!C:C)</f>
        <v>45124.981944444444</v>
      </c>
      <c r="J4511" s="3">
        <f>_xlfn.XLOOKUP(Table29[[#This Row],[order_id]],orders!A:A,orders!B:B)</f>
        <v>21786873</v>
      </c>
      <c r="K4511" s="3" t="str">
        <f>_xlfn.XLOOKUP(Table29[[#This Row],[order_id]],orders!A:A,orders!E:E)</f>
        <v>Card</v>
      </c>
      <c r="L4511" s="3" t="str">
        <f>_xlfn.XLOOKUP(Table29[[#This Row],[customer id]],customers!A:A,customers!C:C)</f>
        <v>Regular</v>
      </c>
    </row>
    <row r="4512" spans="1:12" x14ac:dyDescent="0.35">
      <c r="A4512" s="3">
        <v>8087519921</v>
      </c>
      <c r="B4512">
        <v>500739</v>
      </c>
      <c r="C4512">
        <v>2</v>
      </c>
      <c r="D4512" s="2">
        <v>359.98</v>
      </c>
      <c r="E4512" s="2">
        <f>Table29[[#This Row],[quantity]]*Table29[[#This Row],[unit_price]]</f>
        <v>719.96</v>
      </c>
      <c r="F4512" t="str">
        <f>_xlfn.XLOOKUP(Table29[[#This Row],[product_id]],products!A:A,products!B:B)</f>
        <v>Bread</v>
      </c>
      <c r="G4512" t="str">
        <f>_xlfn.XLOOKUP(B:B,products!A:A,products!C:C)</f>
        <v>Dairy &amp; Breakfast</v>
      </c>
      <c r="H4512" t="str">
        <f>_xlfn.XLOOKUP(Table29[[#This Row],[product_id]],products!A:A,products!D:D)</f>
        <v>Aggarwal Group</v>
      </c>
      <c r="I4512" s="1">
        <f>_xlfn.XLOOKUP(Table29[[#This Row],[order_id]],orders!A:A,orders!C:C)</f>
        <v>45218.356944444444</v>
      </c>
      <c r="J4512" s="3">
        <f>_xlfn.XLOOKUP(Table29[[#This Row],[order_id]],orders!A:A,orders!B:B)</f>
        <v>90246977</v>
      </c>
      <c r="K4512" s="3" t="str">
        <f>_xlfn.XLOOKUP(Table29[[#This Row],[order_id]],orders!A:A,orders!E:E)</f>
        <v>UPI</v>
      </c>
      <c r="L4512" s="3" t="str">
        <f>_xlfn.XLOOKUP(Table29[[#This Row],[customer id]],customers!A:A,customers!C:C)</f>
        <v>Premium</v>
      </c>
    </row>
    <row r="4513" spans="1:12" x14ac:dyDescent="0.35">
      <c r="A4513" s="3">
        <v>4869691623</v>
      </c>
      <c r="B4513">
        <v>913428</v>
      </c>
      <c r="C4513">
        <v>3</v>
      </c>
      <c r="D4513" s="2">
        <v>392.22</v>
      </c>
      <c r="E4513" s="2">
        <f>Table29[[#This Row],[quantity]]*Table29[[#This Row],[unit_price]]</f>
        <v>1176.6600000000001</v>
      </c>
      <c r="F4513" t="str">
        <f>_xlfn.XLOOKUP(Table29[[#This Row],[product_id]],products!A:A,products!B:B)</f>
        <v>Pet Treats</v>
      </c>
      <c r="G4513" t="str">
        <f>_xlfn.XLOOKUP(B:B,products!A:A,products!C:C)</f>
        <v>Pet Care</v>
      </c>
      <c r="H4513" t="str">
        <f>_xlfn.XLOOKUP(Table29[[#This Row],[product_id]],products!A:A,products!D:D)</f>
        <v>Narayanan-Kumar</v>
      </c>
      <c r="I4513" s="1">
        <f>_xlfn.XLOOKUP(Table29[[#This Row],[order_id]],orders!A:A,orders!C:C)</f>
        <v>45051.177777777775</v>
      </c>
      <c r="J4513" s="3">
        <f>_xlfn.XLOOKUP(Table29[[#This Row],[order_id]],orders!A:A,orders!B:B)</f>
        <v>9401406</v>
      </c>
      <c r="K4513" s="3" t="str">
        <f>_xlfn.XLOOKUP(Table29[[#This Row],[order_id]],orders!A:A,orders!E:E)</f>
        <v>Card</v>
      </c>
      <c r="L4513" s="3" t="str">
        <f>_xlfn.XLOOKUP(Table29[[#This Row],[customer id]],customers!A:A,customers!C:C)</f>
        <v>Regular</v>
      </c>
    </row>
    <row r="4514" spans="1:12" x14ac:dyDescent="0.35">
      <c r="A4514" s="3">
        <v>7155177625</v>
      </c>
      <c r="B4514">
        <v>952168</v>
      </c>
      <c r="C4514">
        <v>3</v>
      </c>
      <c r="D4514" s="2">
        <v>236.95</v>
      </c>
      <c r="E4514" s="2">
        <f>Table29[[#This Row],[quantity]]*Table29[[#This Row],[unit_price]]</f>
        <v>710.84999999999991</v>
      </c>
      <c r="F4514" t="str">
        <f>_xlfn.XLOOKUP(Table29[[#This Row],[product_id]],products!A:A,products!B:B)</f>
        <v>Popcorn</v>
      </c>
      <c r="G4514" t="str">
        <f>_xlfn.XLOOKUP(B:B,products!A:A,products!C:C)</f>
        <v>Snacks &amp; Munchies</v>
      </c>
      <c r="H4514" t="str">
        <f>_xlfn.XLOOKUP(Table29[[#This Row],[product_id]],products!A:A,products!D:D)</f>
        <v>Krishnamurthy, Sibal and Das</v>
      </c>
      <c r="I4514" s="1">
        <f>_xlfn.XLOOKUP(Table29[[#This Row],[order_id]],orders!A:A,orders!C:C)</f>
        <v>45529.990277777775</v>
      </c>
      <c r="J4514" s="3">
        <f>_xlfn.XLOOKUP(Table29[[#This Row],[order_id]],orders!A:A,orders!B:B)</f>
        <v>2566268</v>
      </c>
      <c r="K4514" s="3" t="str">
        <f>_xlfn.XLOOKUP(Table29[[#This Row],[order_id]],orders!A:A,orders!E:E)</f>
        <v>UPI</v>
      </c>
      <c r="L4514" s="3" t="str">
        <f>_xlfn.XLOOKUP(Table29[[#This Row],[customer id]],customers!A:A,customers!C:C)</f>
        <v>Premium</v>
      </c>
    </row>
    <row r="4515" spans="1:12" x14ac:dyDescent="0.35">
      <c r="A4515" s="3">
        <v>7254499390</v>
      </c>
      <c r="B4515">
        <v>146840</v>
      </c>
      <c r="C4515">
        <v>1</v>
      </c>
      <c r="D4515" s="2">
        <v>786.85</v>
      </c>
      <c r="E4515" s="2">
        <f>Table29[[#This Row],[quantity]]*Table29[[#This Row],[unit_price]]</f>
        <v>786.85</v>
      </c>
      <c r="F4515" t="str">
        <f>_xlfn.XLOOKUP(Table29[[#This Row],[product_id]],products!A:A,products!B:B)</f>
        <v>Bread</v>
      </c>
      <c r="G4515" t="str">
        <f>_xlfn.XLOOKUP(B:B,products!A:A,products!C:C)</f>
        <v>Dairy &amp; Breakfast</v>
      </c>
      <c r="H4515" t="str">
        <f>_xlfn.XLOOKUP(Table29[[#This Row],[product_id]],products!A:A,products!D:D)</f>
        <v>Bains, Deol and Vaidya</v>
      </c>
      <c r="I4515" s="1">
        <f>_xlfn.XLOOKUP(Table29[[#This Row],[order_id]],orders!A:A,orders!C:C)</f>
        <v>45259.55972222222</v>
      </c>
      <c r="J4515" s="3">
        <f>_xlfn.XLOOKUP(Table29[[#This Row],[order_id]],orders!A:A,orders!B:B)</f>
        <v>93563435</v>
      </c>
      <c r="K4515" s="3" t="str">
        <f>_xlfn.XLOOKUP(Table29[[#This Row],[order_id]],orders!A:A,orders!E:E)</f>
        <v>Cash</v>
      </c>
      <c r="L4515" s="3" t="str">
        <f>_xlfn.XLOOKUP(Table29[[#This Row],[customer id]],customers!A:A,customers!C:C)</f>
        <v>New</v>
      </c>
    </row>
    <row r="4516" spans="1:12" x14ac:dyDescent="0.35">
      <c r="A4516" s="3">
        <v>7394439260</v>
      </c>
      <c r="B4516">
        <v>376447</v>
      </c>
      <c r="C4516">
        <v>3</v>
      </c>
      <c r="D4516" s="2">
        <v>724.84</v>
      </c>
      <c r="E4516" s="2">
        <f>Table29[[#This Row],[quantity]]*Table29[[#This Row],[unit_price]]</f>
        <v>2174.52</v>
      </c>
      <c r="F4516" t="str">
        <f>_xlfn.XLOOKUP(Table29[[#This Row],[product_id]],products!A:A,products!B:B)</f>
        <v>Butter</v>
      </c>
      <c r="G4516" t="str">
        <f>_xlfn.XLOOKUP(B:B,products!A:A,products!C:C)</f>
        <v>Dairy &amp; Breakfast</v>
      </c>
      <c r="H4516" t="str">
        <f>_xlfn.XLOOKUP(Table29[[#This Row],[product_id]],products!A:A,products!D:D)</f>
        <v>Gara and Sons</v>
      </c>
      <c r="I4516" s="1">
        <f>_xlfn.XLOOKUP(Table29[[#This Row],[order_id]],orders!A:A,orders!C:C)</f>
        <v>45586.268750000003</v>
      </c>
      <c r="J4516" s="3">
        <f>_xlfn.XLOOKUP(Table29[[#This Row],[order_id]],orders!A:A,orders!B:B)</f>
        <v>22358567</v>
      </c>
      <c r="K4516" s="3" t="str">
        <f>_xlfn.XLOOKUP(Table29[[#This Row],[order_id]],orders!A:A,orders!E:E)</f>
        <v>Cash</v>
      </c>
      <c r="L4516" s="3" t="str">
        <f>_xlfn.XLOOKUP(Table29[[#This Row],[customer id]],customers!A:A,customers!C:C)</f>
        <v>Inactive</v>
      </c>
    </row>
    <row r="4517" spans="1:12" x14ac:dyDescent="0.35">
      <c r="A4517" s="3">
        <v>6581715589</v>
      </c>
      <c r="B4517">
        <v>661577</v>
      </c>
      <c r="C4517">
        <v>2</v>
      </c>
      <c r="D4517" s="2">
        <v>720.95</v>
      </c>
      <c r="E4517" s="2">
        <f>Table29[[#This Row],[quantity]]*Table29[[#This Row],[unit_price]]</f>
        <v>1441.9</v>
      </c>
      <c r="F4517" t="str">
        <f>_xlfn.XLOOKUP(Table29[[#This Row],[product_id]],products!A:A,products!B:B)</f>
        <v>Cat Food</v>
      </c>
      <c r="G4517" t="str">
        <f>_xlfn.XLOOKUP(B:B,products!A:A,products!C:C)</f>
        <v>Pet Care</v>
      </c>
      <c r="H4517" t="str">
        <f>_xlfn.XLOOKUP(Table29[[#This Row],[product_id]],products!A:A,products!D:D)</f>
        <v>Majumdar PLC</v>
      </c>
      <c r="I4517" s="1">
        <f>_xlfn.XLOOKUP(Table29[[#This Row],[order_id]],orders!A:A,orders!C:C)</f>
        <v>45055.024305555555</v>
      </c>
      <c r="J4517" s="3">
        <f>_xlfn.XLOOKUP(Table29[[#This Row],[order_id]],orders!A:A,orders!B:B)</f>
        <v>8375298</v>
      </c>
      <c r="K4517" s="3" t="str">
        <f>_xlfn.XLOOKUP(Table29[[#This Row],[order_id]],orders!A:A,orders!E:E)</f>
        <v>UPI</v>
      </c>
      <c r="L4517" s="3" t="str">
        <f>_xlfn.XLOOKUP(Table29[[#This Row],[customer id]],customers!A:A,customers!C:C)</f>
        <v>Premium</v>
      </c>
    </row>
    <row r="4518" spans="1:12" x14ac:dyDescent="0.35">
      <c r="A4518" s="3">
        <v>9457009010</v>
      </c>
      <c r="B4518">
        <v>712003</v>
      </c>
      <c r="C4518">
        <v>3</v>
      </c>
      <c r="D4518" s="2">
        <v>671.68</v>
      </c>
      <c r="E4518" s="2">
        <f>Table29[[#This Row],[quantity]]*Table29[[#This Row],[unit_price]]</f>
        <v>2015.04</v>
      </c>
      <c r="F4518" t="str">
        <f>_xlfn.XLOOKUP(Table29[[#This Row],[product_id]],products!A:A,products!B:B)</f>
        <v>Cola</v>
      </c>
      <c r="G4518" t="str">
        <f>_xlfn.XLOOKUP(B:B,products!A:A,products!C:C)</f>
        <v>Cold Drinks &amp; Juices</v>
      </c>
      <c r="H4518" t="str">
        <f>_xlfn.XLOOKUP(Table29[[#This Row],[product_id]],products!A:A,products!D:D)</f>
        <v>Karan, Bandi and Acharya</v>
      </c>
      <c r="I4518" s="1">
        <f>_xlfn.XLOOKUP(Table29[[#This Row],[order_id]],orders!A:A,orders!C:C)</f>
        <v>45328.00277777778</v>
      </c>
      <c r="J4518" s="3">
        <f>_xlfn.XLOOKUP(Table29[[#This Row],[order_id]],orders!A:A,orders!B:B)</f>
        <v>80858127</v>
      </c>
      <c r="K4518" s="3" t="str">
        <f>_xlfn.XLOOKUP(Table29[[#This Row],[order_id]],orders!A:A,orders!E:E)</f>
        <v>Cash</v>
      </c>
      <c r="L4518" s="3" t="str">
        <f>_xlfn.XLOOKUP(Table29[[#This Row],[customer id]],customers!A:A,customers!C:C)</f>
        <v>Premium</v>
      </c>
    </row>
    <row r="4519" spans="1:12" x14ac:dyDescent="0.35">
      <c r="A4519" s="3">
        <v>2859660695</v>
      </c>
      <c r="B4519">
        <v>672059</v>
      </c>
      <c r="C4519">
        <v>2</v>
      </c>
      <c r="D4519" s="2">
        <v>672.73</v>
      </c>
      <c r="E4519" s="2">
        <f>Table29[[#This Row],[quantity]]*Table29[[#This Row],[unit_price]]</f>
        <v>1345.46</v>
      </c>
      <c r="F4519" t="str">
        <f>_xlfn.XLOOKUP(Table29[[#This Row],[product_id]],products!A:A,products!B:B)</f>
        <v>Toothpaste</v>
      </c>
      <c r="G4519" t="str">
        <f>_xlfn.XLOOKUP(B:B,products!A:A,products!C:C)</f>
        <v>Personal Care</v>
      </c>
      <c r="H4519" t="str">
        <f>_xlfn.XLOOKUP(Table29[[#This Row],[product_id]],products!A:A,products!D:D)</f>
        <v>Kaur-Gola</v>
      </c>
      <c r="I4519" s="1">
        <f>_xlfn.XLOOKUP(Table29[[#This Row],[order_id]],orders!A:A,orders!C:C)</f>
        <v>45140.191666666666</v>
      </c>
      <c r="J4519" s="3">
        <f>_xlfn.XLOOKUP(Table29[[#This Row],[order_id]],orders!A:A,orders!B:B)</f>
        <v>33685414</v>
      </c>
      <c r="K4519" s="3" t="str">
        <f>_xlfn.XLOOKUP(Table29[[#This Row],[order_id]],orders!A:A,orders!E:E)</f>
        <v>UPI</v>
      </c>
      <c r="L4519" s="3" t="str">
        <f>_xlfn.XLOOKUP(Table29[[#This Row],[customer id]],customers!A:A,customers!C:C)</f>
        <v>Regular</v>
      </c>
    </row>
    <row r="4520" spans="1:12" x14ac:dyDescent="0.35">
      <c r="A4520" s="3">
        <v>6392348668</v>
      </c>
      <c r="B4520">
        <v>473647</v>
      </c>
      <c r="C4520">
        <v>2</v>
      </c>
      <c r="D4520" s="2">
        <v>43.05</v>
      </c>
      <c r="E4520" s="2">
        <f>Table29[[#This Row],[quantity]]*Table29[[#This Row],[unit_price]]</f>
        <v>86.1</v>
      </c>
      <c r="F4520" t="str">
        <f>_xlfn.XLOOKUP(Table29[[#This Row],[product_id]],products!A:A,products!B:B)</f>
        <v>Toothpaste</v>
      </c>
      <c r="G4520" t="str">
        <f>_xlfn.XLOOKUP(B:B,products!A:A,products!C:C)</f>
        <v>Personal Care</v>
      </c>
      <c r="H4520" t="str">
        <f>_xlfn.XLOOKUP(Table29[[#This Row],[product_id]],products!A:A,products!D:D)</f>
        <v>Ben-Ravi</v>
      </c>
      <c r="I4520" s="1">
        <f>_xlfn.XLOOKUP(Table29[[#This Row],[order_id]],orders!A:A,orders!C:C)</f>
        <v>45320.825694444444</v>
      </c>
      <c r="J4520" s="3">
        <f>_xlfn.XLOOKUP(Table29[[#This Row],[order_id]],orders!A:A,orders!B:B)</f>
        <v>1697604</v>
      </c>
      <c r="K4520" s="3" t="str">
        <f>_xlfn.XLOOKUP(Table29[[#This Row],[order_id]],orders!A:A,orders!E:E)</f>
        <v>UPI</v>
      </c>
      <c r="L4520" s="3" t="str">
        <f>_xlfn.XLOOKUP(Table29[[#This Row],[customer id]],customers!A:A,customers!C:C)</f>
        <v>Regular</v>
      </c>
    </row>
    <row r="4521" spans="1:12" x14ac:dyDescent="0.35">
      <c r="A4521" s="3">
        <v>6933011590</v>
      </c>
      <c r="B4521">
        <v>839170</v>
      </c>
      <c r="C4521">
        <v>1</v>
      </c>
      <c r="D4521" s="2">
        <v>481.63</v>
      </c>
      <c r="E4521" s="2">
        <f>Table29[[#This Row],[quantity]]*Table29[[#This Row],[unit_price]]</f>
        <v>481.63</v>
      </c>
      <c r="F4521" t="str">
        <f>_xlfn.XLOOKUP(Table29[[#This Row],[product_id]],products!A:A,products!B:B)</f>
        <v>Curd</v>
      </c>
      <c r="G4521" t="str">
        <f>_xlfn.XLOOKUP(B:B,products!A:A,products!C:C)</f>
        <v>Dairy &amp; Breakfast</v>
      </c>
      <c r="H4521" t="str">
        <f>_xlfn.XLOOKUP(Table29[[#This Row],[product_id]],products!A:A,products!D:D)</f>
        <v>Shetty and Sons</v>
      </c>
      <c r="I4521" s="1">
        <f>_xlfn.XLOOKUP(Table29[[#This Row],[order_id]],orders!A:A,orders!C:C)</f>
        <v>45139.973611111112</v>
      </c>
      <c r="J4521" s="3">
        <f>_xlfn.XLOOKUP(Table29[[#This Row],[order_id]],orders!A:A,orders!B:B)</f>
        <v>21658322</v>
      </c>
      <c r="K4521" s="3" t="str">
        <f>_xlfn.XLOOKUP(Table29[[#This Row],[order_id]],orders!A:A,orders!E:E)</f>
        <v>Card</v>
      </c>
      <c r="L4521" s="3" t="str">
        <f>_xlfn.XLOOKUP(Table29[[#This Row],[customer id]],customers!A:A,customers!C:C)</f>
        <v>Regular</v>
      </c>
    </row>
    <row r="4522" spans="1:12" x14ac:dyDescent="0.35">
      <c r="A4522" s="3">
        <v>5809441378</v>
      </c>
      <c r="B4522">
        <v>990993</v>
      </c>
      <c r="C4522">
        <v>3</v>
      </c>
      <c r="D4522" s="2">
        <v>263.7</v>
      </c>
      <c r="E4522" s="2">
        <f>Table29[[#This Row],[quantity]]*Table29[[#This Row],[unit_price]]</f>
        <v>791.09999999999991</v>
      </c>
      <c r="F4522" t="str">
        <f>_xlfn.XLOOKUP(Table29[[#This Row],[product_id]],products!A:A,products!B:B)</f>
        <v>Chocolates</v>
      </c>
      <c r="G4522" t="str">
        <f>_xlfn.XLOOKUP(B:B,products!A:A,products!C:C)</f>
        <v>Snacks &amp; Munchies</v>
      </c>
      <c r="H4522" t="str">
        <f>_xlfn.XLOOKUP(Table29[[#This Row],[product_id]],products!A:A,products!D:D)</f>
        <v>Guha-Subramaniam</v>
      </c>
      <c r="I4522" s="1">
        <f>_xlfn.XLOOKUP(Table29[[#This Row],[order_id]],orders!A:A,orders!C:C)</f>
        <v>45502.87222222222</v>
      </c>
      <c r="J4522" s="3">
        <f>_xlfn.XLOOKUP(Table29[[#This Row],[order_id]],orders!A:A,orders!B:B)</f>
        <v>51872499</v>
      </c>
      <c r="K4522" s="3" t="str">
        <f>_xlfn.XLOOKUP(Table29[[#This Row],[order_id]],orders!A:A,orders!E:E)</f>
        <v>Card</v>
      </c>
      <c r="L4522" s="3" t="str">
        <f>_xlfn.XLOOKUP(Table29[[#This Row],[customer id]],customers!A:A,customers!C:C)</f>
        <v>Premium</v>
      </c>
    </row>
    <row r="4523" spans="1:12" x14ac:dyDescent="0.35">
      <c r="A4523" s="3">
        <v>411113020</v>
      </c>
      <c r="B4523">
        <v>217710</v>
      </c>
      <c r="C4523">
        <v>1</v>
      </c>
      <c r="D4523" s="2">
        <v>58.59</v>
      </c>
      <c r="E4523" s="2">
        <f>Table29[[#This Row],[quantity]]*Table29[[#This Row],[unit_price]]</f>
        <v>58.59</v>
      </c>
      <c r="F4523" t="str">
        <f>_xlfn.XLOOKUP(Table29[[#This Row],[product_id]],products!A:A,products!B:B)</f>
        <v>Eggs</v>
      </c>
      <c r="G4523" t="str">
        <f>_xlfn.XLOOKUP(B:B,products!A:A,products!C:C)</f>
        <v>Dairy &amp; Breakfast</v>
      </c>
      <c r="H4523" t="str">
        <f>_xlfn.XLOOKUP(Table29[[#This Row],[product_id]],products!A:A,products!D:D)</f>
        <v>Rout-Sarna</v>
      </c>
      <c r="I4523" s="1">
        <f>_xlfn.XLOOKUP(Table29[[#This Row],[order_id]],orders!A:A,orders!C:C)</f>
        <v>45472.067361111112</v>
      </c>
      <c r="J4523" s="3">
        <f>_xlfn.XLOOKUP(Table29[[#This Row],[order_id]],orders!A:A,orders!B:B)</f>
        <v>84953008</v>
      </c>
      <c r="K4523" s="3" t="str">
        <f>_xlfn.XLOOKUP(Table29[[#This Row],[order_id]],orders!A:A,orders!E:E)</f>
        <v>Wallet</v>
      </c>
      <c r="L4523" s="3" t="str">
        <f>_xlfn.XLOOKUP(Table29[[#This Row],[customer id]],customers!A:A,customers!C:C)</f>
        <v>Inactive</v>
      </c>
    </row>
    <row r="4524" spans="1:12" x14ac:dyDescent="0.35">
      <c r="A4524" s="3">
        <v>5512796364</v>
      </c>
      <c r="B4524">
        <v>661577</v>
      </c>
      <c r="C4524">
        <v>3</v>
      </c>
      <c r="D4524" s="2">
        <v>720.95</v>
      </c>
      <c r="E4524" s="2">
        <f>Table29[[#This Row],[quantity]]*Table29[[#This Row],[unit_price]]</f>
        <v>2162.8500000000004</v>
      </c>
      <c r="F4524" t="str">
        <f>_xlfn.XLOOKUP(Table29[[#This Row],[product_id]],products!A:A,products!B:B)</f>
        <v>Cat Food</v>
      </c>
      <c r="G4524" t="str">
        <f>_xlfn.XLOOKUP(B:B,products!A:A,products!C:C)</f>
        <v>Pet Care</v>
      </c>
      <c r="H4524" t="str">
        <f>_xlfn.XLOOKUP(Table29[[#This Row],[product_id]],products!A:A,products!D:D)</f>
        <v>Majumdar PLC</v>
      </c>
      <c r="I4524" s="1">
        <f>_xlfn.XLOOKUP(Table29[[#This Row],[order_id]],orders!A:A,orders!C:C)</f>
        <v>45098.640972222223</v>
      </c>
      <c r="J4524" s="3">
        <f>_xlfn.XLOOKUP(Table29[[#This Row],[order_id]],orders!A:A,orders!B:B)</f>
        <v>12507907</v>
      </c>
      <c r="K4524" s="3" t="str">
        <f>_xlfn.XLOOKUP(Table29[[#This Row],[order_id]],orders!A:A,orders!E:E)</f>
        <v>Card</v>
      </c>
      <c r="L4524" s="3" t="str">
        <f>_xlfn.XLOOKUP(Table29[[#This Row],[customer id]],customers!A:A,customers!C:C)</f>
        <v>Regular</v>
      </c>
    </row>
    <row r="4525" spans="1:12" x14ac:dyDescent="0.35">
      <c r="A4525" s="3">
        <v>2610813239</v>
      </c>
      <c r="B4525">
        <v>690565</v>
      </c>
      <c r="C4525">
        <v>3</v>
      </c>
      <c r="D4525" s="2">
        <v>951.27</v>
      </c>
      <c r="E4525" s="2">
        <f>Table29[[#This Row],[quantity]]*Table29[[#This Row],[unit_price]]</f>
        <v>2853.81</v>
      </c>
      <c r="F4525" t="str">
        <f>_xlfn.XLOOKUP(Table29[[#This Row],[product_id]],products!A:A,products!B:B)</f>
        <v>Cookies</v>
      </c>
      <c r="G4525" t="str">
        <f>_xlfn.XLOOKUP(B:B,products!A:A,products!C:C)</f>
        <v>Snacks &amp; Munchies</v>
      </c>
      <c r="H4525" t="str">
        <f>_xlfn.XLOOKUP(Table29[[#This Row],[product_id]],products!A:A,products!D:D)</f>
        <v>Roy, Seth and Patla</v>
      </c>
      <c r="I4525" s="1">
        <f>_xlfn.XLOOKUP(Table29[[#This Row],[order_id]],orders!A:A,orders!C:C)</f>
        <v>45256.17083333333</v>
      </c>
      <c r="J4525" s="3">
        <f>_xlfn.XLOOKUP(Table29[[#This Row],[order_id]],orders!A:A,orders!B:B)</f>
        <v>62917794</v>
      </c>
      <c r="K4525" s="3" t="str">
        <f>_xlfn.XLOOKUP(Table29[[#This Row],[order_id]],orders!A:A,orders!E:E)</f>
        <v>UPI</v>
      </c>
      <c r="L4525" s="3" t="str">
        <f>_xlfn.XLOOKUP(Table29[[#This Row],[customer id]],customers!A:A,customers!C:C)</f>
        <v>Regular</v>
      </c>
    </row>
    <row r="4526" spans="1:12" x14ac:dyDescent="0.35">
      <c r="A4526" s="3">
        <v>3236748462</v>
      </c>
      <c r="B4526">
        <v>305754</v>
      </c>
      <c r="C4526">
        <v>3</v>
      </c>
      <c r="D4526" s="2">
        <v>979.99</v>
      </c>
      <c r="E4526" s="2">
        <f>Table29[[#This Row],[quantity]]*Table29[[#This Row],[unit_price]]</f>
        <v>2939.9700000000003</v>
      </c>
      <c r="F4526" t="str">
        <f>_xlfn.XLOOKUP(Table29[[#This Row],[product_id]],products!A:A,products!B:B)</f>
        <v>Frozen Vegetables</v>
      </c>
      <c r="G4526" t="str">
        <f>_xlfn.XLOOKUP(B:B,products!A:A,products!C:C)</f>
        <v>Instant &amp; Frozen Food</v>
      </c>
      <c r="H4526" t="str">
        <f>_xlfn.XLOOKUP(Table29[[#This Row],[product_id]],products!A:A,products!D:D)</f>
        <v>Mammen-Hegde</v>
      </c>
      <c r="I4526" s="1">
        <f>_xlfn.XLOOKUP(Table29[[#This Row],[order_id]],orders!A:A,orders!C:C)</f>
        <v>45469.425694444442</v>
      </c>
      <c r="J4526" s="3">
        <f>_xlfn.XLOOKUP(Table29[[#This Row],[order_id]],orders!A:A,orders!B:B)</f>
        <v>58111297</v>
      </c>
      <c r="K4526" s="3" t="str">
        <f>_xlfn.XLOOKUP(Table29[[#This Row],[order_id]],orders!A:A,orders!E:E)</f>
        <v>UPI</v>
      </c>
      <c r="L4526" s="3" t="str">
        <f>_xlfn.XLOOKUP(Table29[[#This Row],[customer id]],customers!A:A,customers!C:C)</f>
        <v>Regular</v>
      </c>
    </row>
    <row r="4527" spans="1:12" x14ac:dyDescent="0.35">
      <c r="A4527" s="3">
        <v>6652395897</v>
      </c>
      <c r="B4527">
        <v>56589</v>
      </c>
      <c r="C4527">
        <v>1</v>
      </c>
      <c r="D4527" s="2">
        <v>517.77</v>
      </c>
      <c r="E4527" s="2">
        <f>Table29[[#This Row],[quantity]]*Table29[[#This Row],[unit_price]]</f>
        <v>517.77</v>
      </c>
      <c r="F4527" t="str">
        <f>_xlfn.XLOOKUP(Table29[[#This Row],[product_id]],products!A:A,products!B:B)</f>
        <v>Vitamins</v>
      </c>
      <c r="G4527" t="str">
        <f>_xlfn.XLOOKUP(B:B,products!A:A,products!C:C)</f>
        <v>Pharmacy</v>
      </c>
      <c r="H4527" t="str">
        <f>_xlfn.XLOOKUP(Table29[[#This Row],[product_id]],products!A:A,products!D:D)</f>
        <v>Pai, Kashyap and Ramachandran</v>
      </c>
      <c r="I4527" s="1">
        <f>_xlfn.XLOOKUP(Table29[[#This Row],[order_id]],orders!A:A,orders!C:C)</f>
        <v>45484.15347222222</v>
      </c>
      <c r="J4527" s="3">
        <f>_xlfn.XLOOKUP(Table29[[#This Row],[order_id]],orders!A:A,orders!B:B)</f>
        <v>60904312</v>
      </c>
      <c r="K4527" s="3" t="str">
        <f>_xlfn.XLOOKUP(Table29[[#This Row],[order_id]],orders!A:A,orders!E:E)</f>
        <v>UPI</v>
      </c>
      <c r="L4527" s="3" t="str">
        <f>_xlfn.XLOOKUP(Table29[[#This Row],[customer id]],customers!A:A,customers!C:C)</f>
        <v>Regular</v>
      </c>
    </row>
    <row r="4528" spans="1:12" x14ac:dyDescent="0.35">
      <c r="A4528" s="3">
        <v>5517901926</v>
      </c>
      <c r="B4528">
        <v>803607</v>
      </c>
      <c r="C4528">
        <v>3</v>
      </c>
      <c r="D4528" s="2">
        <v>949.73</v>
      </c>
      <c r="E4528" s="2">
        <f>Table29[[#This Row],[quantity]]*Table29[[#This Row],[unit_price]]</f>
        <v>2849.19</v>
      </c>
      <c r="F4528" t="str">
        <f>_xlfn.XLOOKUP(Table29[[#This Row],[product_id]],products!A:A,products!B:B)</f>
        <v>Soap</v>
      </c>
      <c r="G4528" t="str">
        <f>_xlfn.XLOOKUP(B:B,products!A:A,products!C:C)</f>
        <v>Personal Care</v>
      </c>
      <c r="H4528" t="str">
        <f>_xlfn.XLOOKUP(Table29[[#This Row],[product_id]],products!A:A,products!D:D)</f>
        <v>Kadakia, Mohan and Sathe</v>
      </c>
      <c r="I4528" s="1">
        <f>_xlfn.XLOOKUP(Table29[[#This Row],[order_id]],orders!A:A,orders!C:C)</f>
        <v>45101.993055555555</v>
      </c>
      <c r="J4528" s="3">
        <f>_xlfn.XLOOKUP(Table29[[#This Row],[order_id]],orders!A:A,orders!B:B)</f>
        <v>40593638</v>
      </c>
      <c r="K4528" s="3" t="str">
        <f>_xlfn.XLOOKUP(Table29[[#This Row],[order_id]],orders!A:A,orders!E:E)</f>
        <v>Cash</v>
      </c>
      <c r="L4528" s="3" t="str">
        <f>_xlfn.XLOOKUP(Table29[[#This Row],[customer id]],customers!A:A,customers!C:C)</f>
        <v>Premium</v>
      </c>
    </row>
    <row r="4529" spans="1:12" x14ac:dyDescent="0.35">
      <c r="A4529" s="3">
        <v>2174753933</v>
      </c>
      <c r="B4529">
        <v>120532</v>
      </c>
      <c r="C4529">
        <v>1</v>
      </c>
      <c r="D4529" s="2">
        <v>697.53</v>
      </c>
      <c r="E4529" s="2">
        <f>Table29[[#This Row],[quantity]]*Table29[[#This Row],[unit_price]]</f>
        <v>697.53</v>
      </c>
      <c r="F4529" t="str">
        <f>_xlfn.XLOOKUP(Table29[[#This Row],[product_id]],products!A:A,products!B:B)</f>
        <v>Wheat Flour</v>
      </c>
      <c r="G4529" t="str">
        <f>_xlfn.XLOOKUP(B:B,products!A:A,products!C:C)</f>
        <v>Grocery &amp; Staples</v>
      </c>
      <c r="H4529" t="str">
        <f>_xlfn.XLOOKUP(Table29[[#This Row],[product_id]],products!A:A,products!D:D)</f>
        <v>Nazareth Ltd</v>
      </c>
      <c r="I4529" s="1">
        <f>_xlfn.XLOOKUP(Table29[[#This Row],[order_id]],orders!A:A,orders!C:C)</f>
        <v>45577.216666666667</v>
      </c>
      <c r="J4529" s="3">
        <f>_xlfn.XLOOKUP(Table29[[#This Row],[order_id]],orders!A:A,orders!B:B)</f>
        <v>38780509</v>
      </c>
      <c r="K4529" s="3" t="str">
        <f>_xlfn.XLOOKUP(Table29[[#This Row],[order_id]],orders!A:A,orders!E:E)</f>
        <v>Card</v>
      </c>
      <c r="L4529" s="3" t="str">
        <f>_xlfn.XLOOKUP(Table29[[#This Row],[customer id]],customers!A:A,customers!C:C)</f>
        <v>Regular</v>
      </c>
    </row>
    <row r="4530" spans="1:12" x14ac:dyDescent="0.35">
      <c r="A4530" s="3">
        <v>1525700767</v>
      </c>
      <c r="B4530">
        <v>890232</v>
      </c>
      <c r="C4530">
        <v>2</v>
      </c>
      <c r="D4530" s="2">
        <v>432</v>
      </c>
      <c r="E4530" s="2">
        <f>Table29[[#This Row],[quantity]]*Table29[[#This Row],[unit_price]]</f>
        <v>864</v>
      </c>
      <c r="F4530" t="str">
        <f>_xlfn.XLOOKUP(Table29[[#This Row],[product_id]],products!A:A,products!B:B)</f>
        <v>Mango Drink</v>
      </c>
      <c r="G4530" t="str">
        <f>_xlfn.XLOOKUP(B:B,products!A:A,products!C:C)</f>
        <v>Cold Drinks &amp; Juices</v>
      </c>
      <c r="H4530" t="str">
        <f>_xlfn.XLOOKUP(Table29[[#This Row],[product_id]],products!A:A,products!D:D)</f>
        <v>Jha Group</v>
      </c>
      <c r="I4530" s="1">
        <f>_xlfn.XLOOKUP(Table29[[#This Row],[order_id]],orders!A:A,orders!C:C)</f>
        <v>45075.005555555559</v>
      </c>
      <c r="J4530" s="3">
        <f>_xlfn.XLOOKUP(Table29[[#This Row],[order_id]],orders!A:A,orders!B:B)</f>
        <v>61320989</v>
      </c>
      <c r="K4530" s="3" t="str">
        <f>_xlfn.XLOOKUP(Table29[[#This Row],[order_id]],orders!A:A,orders!E:E)</f>
        <v>Cash</v>
      </c>
      <c r="L4530" s="3" t="str">
        <f>_xlfn.XLOOKUP(Table29[[#This Row],[customer id]],customers!A:A,customers!C:C)</f>
        <v>Regular</v>
      </c>
    </row>
    <row r="4531" spans="1:12" x14ac:dyDescent="0.35">
      <c r="A4531" s="3">
        <v>7232692149</v>
      </c>
      <c r="B4531">
        <v>681063</v>
      </c>
      <c r="C4531">
        <v>2</v>
      </c>
      <c r="D4531" s="2">
        <v>321.27999999999997</v>
      </c>
      <c r="E4531" s="2">
        <f>Table29[[#This Row],[quantity]]*Table29[[#This Row],[unit_price]]</f>
        <v>642.55999999999995</v>
      </c>
      <c r="F4531" t="str">
        <f>_xlfn.XLOOKUP(Table29[[#This Row],[product_id]],products!A:A,products!B:B)</f>
        <v>Mango Drink</v>
      </c>
      <c r="G4531" t="str">
        <f>_xlfn.XLOOKUP(B:B,products!A:A,products!C:C)</f>
        <v>Cold Drinks &amp; Juices</v>
      </c>
      <c r="H4531" t="str">
        <f>_xlfn.XLOOKUP(Table29[[#This Row],[product_id]],products!A:A,products!D:D)</f>
        <v>Dass and Sons</v>
      </c>
      <c r="I4531" s="1">
        <f>_xlfn.XLOOKUP(Table29[[#This Row],[order_id]],orders!A:A,orders!C:C)</f>
        <v>45261.852777777778</v>
      </c>
      <c r="J4531" s="3">
        <f>_xlfn.XLOOKUP(Table29[[#This Row],[order_id]],orders!A:A,orders!B:B)</f>
        <v>899941</v>
      </c>
      <c r="K4531" s="3" t="str">
        <f>_xlfn.XLOOKUP(Table29[[#This Row],[order_id]],orders!A:A,orders!E:E)</f>
        <v>Wallet</v>
      </c>
      <c r="L4531" s="3" t="str">
        <f>_xlfn.XLOOKUP(Table29[[#This Row],[customer id]],customers!A:A,customers!C:C)</f>
        <v>Premium</v>
      </c>
    </row>
    <row r="4532" spans="1:12" x14ac:dyDescent="0.35">
      <c r="A4532" s="3">
        <v>8556607504</v>
      </c>
      <c r="B4532">
        <v>194682</v>
      </c>
      <c r="C4532">
        <v>1</v>
      </c>
      <c r="D4532" s="2">
        <v>912.29</v>
      </c>
      <c r="E4532" s="2">
        <f>Table29[[#This Row],[quantity]]*Table29[[#This Row],[unit_price]]</f>
        <v>912.29</v>
      </c>
      <c r="F4532" t="str">
        <f>_xlfn.XLOOKUP(Table29[[#This Row],[product_id]],products!A:A,products!B:B)</f>
        <v>Iced Tea</v>
      </c>
      <c r="G4532" t="str">
        <f>_xlfn.XLOOKUP(B:B,products!A:A,products!C:C)</f>
        <v>Cold Drinks &amp; Juices</v>
      </c>
      <c r="H4532" t="str">
        <f>_xlfn.XLOOKUP(Table29[[#This Row],[product_id]],products!A:A,products!D:D)</f>
        <v>Sastry-Issac</v>
      </c>
      <c r="I4532" s="1">
        <f>_xlfn.XLOOKUP(Table29[[#This Row],[order_id]],orders!A:A,orders!C:C)</f>
        <v>45342.274305555555</v>
      </c>
      <c r="J4532" s="3">
        <f>_xlfn.XLOOKUP(Table29[[#This Row],[order_id]],orders!A:A,orders!B:B)</f>
        <v>68703613</v>
      </c>
      <c r="K4532" s="3" t="str">
        <f>_xlfn.XLOOKUP(Table29[[#This Row],[order_id]],orders!A:A,orders!E:E)</f>
        <v>Card</v>
      </c>
      <c r="L4532" s="3" t="str">
        <f>_xlfn.XLOOKUP(Table29[[#This Row],[customer id]],customers!A:A,customers!C:C)</f>
        <v>Inactive</v>
      </c>
    </row>
    <row r="4533" spans="1:12" x14ac:dyDescent="0.35">
      <c r="A4533" s="3">
        <v>5841260317</v>
      </c>
      <c r="B4533">
        <v>478531</v>
      </c>
      <c r="C4533">
        <v>1</v>
      </c>
      <c r="D4533" s="2">
        <v>825.46</v>
      </c>
      <c r="E4533" s="2">
        <f>Table29[[#This Row],[quantity]]*Table29[[#This Row],[unit_price]]</f>
        <v>825.46</v>
      </c>
      <c r="F4533" t="str">
        <f>_xlfn.XLOOKUP(Table29[[#This Row],[product_id]],products!A:A,products!B:B)</f>
        <v>Carrots</v>
      </c>
      <c r="G4533" t="str">
        <f>_xlfn.XLOOKUP(B:B,products!A:A,products!C:C)</f>
        <v>Fruits &amp; Vegetables</v>
      </c>
      <c r="H4533" t="str">
        <f>_xlfn.XLOOKUP(Table29[[#This Row],[product_id]],products!A:A,products!D:D)</f>
        <v>Uppal Group</v>
      </c>
      <c r="I4533" s="1">
        <f>_xlfn.XLOOKUP(Table29[[#This Row],[order_id]],orders!A:A,orders!C:C)</f>
        <v>45044.811805555553</v>
      </c>
      <c r="J4533" s="3">
        <f>_xlfn.XLOOKUP(Table29[[#This Row],[order_id]],orders!A:A,orders!B:B)</f>
        <v>65426878</v>
      </c>
      <c r="K4533" s="3" t="str">
        <f>_xlfn.XLOOKUP(Table29[[#This Row],[order_id]],orders!A:A,orders!E:E)</f>
        <v>Cash</v>
      </c>
      <c r="L4533" s="3" t="str">
        <f>_xlfn.XLOOKUP(Table29[[#This Row],[customer id]],customers!A:A,customers!C:C)</f>
        <v>Regular</v>
      </c>
    </row>
    <row r="4534" spans="1:12" x14ac:dyDescent="0.35">
      <c r="A4534" s="3">
        <v>9471427840</v>
      </c>
      <c r="B4534">
        <v>378230</v>
      </c>
      <c r="C4534">
        <v>3</v>
      </c>
      <c r="D4534" s="2">
        <v>166.42</v>
      </c>
      <c r="E4534" s="2">
        <f>Table29[[#This Row],[quantity]]*Table29[[#This Row],[unit_price]]</f>
        <v>499.26</v>
      </c>
      <c r="F4534" t="str">
        <f>_xlfn.XLOOKUP(Table29[[#This Row],[product_id]],products!A:A,products!B:B)</f>
        <v>Nuts</v>
      </c>
      <c r="G4534" t="str">
        <f>_xlfn.XLOOKUP(B:B,products!A:A,products!C:C)</f>
        <v>Snacks &amp; Munchies</v>
      </c>
      <c r="H4534" t="str">
        <f>_xlfn.XLOOKUP(Table29[[#This Row],[product_id]],products!A:A,products!D:D)</f>
        <v>Kala-Vig</v>
      </c>
      <c r="I4534" s="1">
        <f>_xlfn.XLOOKUP(Table29[[#This Row],[order_id]],orders!A:A,orders!C:C)</f>
        <v>45115.275000000001</v>
      </c>
      <c r="J4534" s="3">
        <f>_xlfn.XLOOKUP(Table29[[#This Row],[order_id]],orders!A:A,orders!B:B)</f>
        <v>18935489</v>
      </c>
      <c r="K4534" s="3" t="str">
        <f>_xlfn.XLOOKUP(Table29[[#This Row],[order_id]],orders!A:A,orders!E:E)</f>
        <v>Card</v>
      </c>
      <c r="L4534" s="3" t="str">
        <f>_xlfn.XLOOKUP(Table29[[#This Row],[customer id]],customers!A:A,customers!C:C)</f>
        <v>New</v>
      </c>
    </row>
    <row r="4535" spans="1:12" x14ac:dyDescent="0.35">
      <c r="A4535" s="3">
        <v>2070610257</v>
      </c>
      <c r="B4535">
        <v>652118</v>
      </c>
      <c r="C4535">
        <v>2</v>
      </c>
      <c r="D4535" s="2">
        <v>22.04</v>
      </c>
      <c r="E4535" s="2">
        <f>Table29[[#This Row],[quantity]]*Table29[[#This Row],[unit_price]]</f>
        <v>44.08</v>
      </c>
      <c r="F4535" t="str">
        <f>_xlfn.XLOOKUP(Table29[[#This Row],[product_id]],products!A:A,products!B:B)</f>
        <v>Frozen Biryani</v>
      </c>
      <c r="G4535" t="str">
        <f>_xlfn.XLOOKUP(B:B,products!A:A,products!C:C)</f>
        <v>Instant &amp; Frozen Food</v>
      </c>
      <c r="H4535" t="str">
        <f>_xlfn.XLOOKUP(Table29[[#This Row],[product_id]],products!A:A,products!D:D)</f>
        <v>Agate and Sons</v>
      </c>
      <c r="I4535" s="1">
        <f>_xlfn.XLOOKUP(Table29[[#This Row],[order_id]],orders!A:A,orders!C:C)</f>
        <v>45127.199999999997</v>
      </c>
      <c r="J4535" s="3">
        <f>_xlfn.XLOOKUP(Table29[[#This Row],[order_id]],orders!A:A,orders!B:B)</f>
        <v>4386273</v>
      </c>
      <c r="K4535" s="3" t="str">
        <f>_xlfn.XLOOKUP(Table29[[#This Row],[order_id]],orders!A:A,orders!E:E)</f>
        <v>Card</v>
      </c>
      <c r="L4535" s="3" t="str">
        <f>_xlfn.XLOOKUP(Table29[[#This Row],[customer id]],customers!A:A,customers!C:C)</f>
        <v>Inactive</v>
      </c>
    </row>
    <row r="4536" spans="1:12" x14ac:dyDescent="0.35">
      <c r="A4536" s="3">
        <v>1884811437</v>
      </c>
      <c r="B4536">
        <v>762527</v>
      </c>
      <c r="C4536">
        <v>2</v>
      </c>
      <c r="D4536" s="2">
        <v>690.08</v>
      </c>
      <c r="E4536" s="2">
        <f>Table29[[#This Row],[quantity]]*Table29[[#This Row],[unit_price]]</f>
        <v>1380.16</v>
      </c>
      <c r="F4536" t="str">
        <f>_xlfn.XLOOKUP(Table29[[#This Row],[product_id]],products!A:A,products!B:B)</f>
        <v>Biscuits</v>
      </c>
      <c r="G4536" t="str">
        <f>_xlfn.XLOOKUP(B:B,products!A:A,products!C:C)</f>
        <v>Snacks &amp; Munchies</v>
      </c>
      <c r="H4536" t="str">
        <f>_xlfn.XLOOKUP(Table29[[#This Row],[product_id]],products!A:A,products!D:D)</f>
        <v>Chad, Yohannan and Chopra</v>
      </c>
      <c r="I4536" s="1">
        <f>_xlfn.XLOOKUP(Table29[[#This Row],[order_id]],orders!A:A,orders!C:C)</f>
        <v>45006.838194444441</v>
      </c>
      <c r="J4536" s="3">
        <f>_xlfn.XLOOKUP(Table29[[#This Row],[order_id]],orders!A:A,orders!B:B)</f>
        <v>24988999</v>
      </c>
      <c r="K4536" s="3" t="str">
        <f>_xlfn.XLOOKUP(Table29[[#This Row],[order_id]],orders!A:A,orders!E:E)</f>
        <v>Card</v>
      </c>
      <c r="L4536" s="3" t="str">
        <f>_xlfn.XLOOKUP(Table29[[#This Row],[customer id]],customers!A:A,customers!C:C)</f>
        <v>Regular</v>
      </c>
    </row>
    <row r="4537" spans="1:12" x14ac:dyDescent="0.35">
      <c r="A4537" s="3">
        <v>5331747573</v>
      </c>
      <c r="B4537">
        <v>4452</v>
      </c>
      <c r="C4537">
        <v>2</v>
      </c>
      <c r="D4537" s="2">
        <v>169.88</v>
      </c>
      <c r="E4537" s="2">
        <f>Table29[[#This Row],[quantity]]*Table29[[#This Row],[unit_price]]</f>
        <v>339.76</v>
      </c>
      <c r="F4537" t="str">
        <f>_xlfn.XLOOKUP(Table29[[#This Row],[product_id]],products!A:A,products!B:B)</f>
        <v>Baby Wipes</v>
      </c>
      <c r="G4537" t="str">
        <f>_xlfn.XLOOKUP(B:B,products!A:A,products!C:C)</f>
        <v>Baby Care</v>
      </c>
      <c r="H4537" t="str">
        <f>_xlfn.XLOOKUP(Table29[[#This Row],[product_id]],products!A:A,products!D:D)</f>
        <v>Morar-Mistry</v>
      </c>
      <c r="I4537" s="1">
        <f>_xlfn.XLOOKUP(Table29[[#This Row],[order_id]],orders!A:A,orders!C:C)</f>
        <v>45565.697916666664</v>
      </c>
      <c r="J4537" s="3">
        <f>_xlfn.XLOOKUP(Table29[[#This Row],[order_id]],orders!A:A,orders!B:B)</f>
        <v>3588443</v>
      </c>
      <c r="K4537" s="3" t="str">
        <f>_xlfn.XLOOKUP(Table29[[#This Row],[order_id]],orders!A:A,orders!E:E)</f>
        <v>Card</v>
      </c>
      <c r="L4537" s="3" t="str">
        <f>_xlfn.XLOOKUP(Table29[[#This Row],[customer id]],customers!A:A,customers!C:C)</f>
        <v>Premium</v>
      </c>
    </row>
    <row r="4538" spans="1:12" x14ac:dyDescent="0.35">
      <c r="A4538" s="3">
        <v>9977285985</v>
      </c>
      <c r="B4538">
        <v>425341</v>
      </c>
      <c r="C4538">
        <v>3</v>
      </c>
      <c r="D4538" s="2">
        <v>486.28</v>
      </c>
      <c r="E4538" s="2">
        <f>Table29[[#This Row],[quantity]]*Table29[[#This Row],[unit_price]]</f>
        <v>1458.84</v>
      </c>
      <c r="F4538" t="str">
        <f>_xlfn.XLOOKUP(Table29[[#This Row],[product_id]],products!A:A,products!B:B)</f>
        <v>Pet Treats</v>
      </c>
      <c r="G4538" t="str">
        <f>_xlfn.XLOOKUP(B:B,products!A:A,products!C:C)</f>
        <v>Pet Care</v>
      </c>
      <c r="H4538" t="str">
        <f>_xlfn.XLOOKUP(Table29[[#This Row],[product_id]],products!A:A,products!D:D)</f>
        <v>Mani, Dhar and Muni</v>
      </c>
      <c r="I4538" s="1">
        <f>_xlfn.XLOOKUP(Table29[[#This Row],[order_id]],orders!A:A,orders!C:C)</f>
        <v>45149.62777777778</v>
      </c>
      <c r="J4538" s="3">
        <f>_xlfn.XLOOKUP(Table29[[#This Row],[order_id]],orders!A:A,orders!B:B)</f>
        <v>22321208</v>
      </c>
      <c r="K4538" s="3" t="str">
        <f>_xlfn.XLOOKUP(Table29[[#This Row],[order_id]],orders!A:A,orders!E:E)</f>
        <v>Cash</v>
      </c>
      <c r="L4538" s="3" t="str">
        <f>_xlfn.XLOOKUP(Table29[[#This Row],[customer id]],customers!A:A,customers!C:C)</f>
        <v>Regular</v>
      </c>
    </row>
    <row r="4539" spans="1:12" x14ac:dyDescent="0.35">
      <c r="A4539" s="3">
        <v>1715175070</v>
      </c>
      <c r="B4539">
        <v>291238</v>
      </c>
      <c r="C4539">
        <v>3</v>
      </c>
      <c r="D4539" s="2">
        <v>746.03</v>
      </c>
      <c r="E4539" s="2">
        <f>Table29[[#This Row],[quantity]]*Table29[[#This Row],[unit_price]]</f>
        <v>2238.09</v>
      </c>
      <c r="F4539" t="str">
        <f>_xlfn.XLOOKUP(Table29[[#This Row],[product_id]],products!A:A,products!B:B)</f>
        <v>Chocolates</v>
      </c>
      <c r="G4539" t="str">
        <f>_xlfn.XLOOKUP(B:B,products!A:A,products!C:C)</f>
        <v>Snacks &amp; Munchies</v>
      </c>
      <c r="H4539" t="str">
        <f>_xlfn.XLOOKUP(Table29[[#This Row],[product_id]],products!A:A,products!D:D)</f>
        <v>Sinha, Pau and Chhabra</v>
      </c>
      <c r="I4539" s="1">
        <f>_xlfn.XLOOKUP(Table29[[#This Row],[order_id]],orders!A:A,orders!C:C)</f>
        <v>45196.197916666664</v>
      </c>
      <c r="J4539" s="3">
        <f>_xlfn.XLOOKUP(Table29[[#This Row],[order_id]],orders!A:A,orders!B:B)</f>
        <v>33706378</v>
      </c>
      <c r="K4539" s="3" t="str">
        <f>_xlfn.XLOOKUP(Table29[[#This Row],[order_id]],orders!A:A,orders!E:E)</f>
        <v>Cash</v>
      </c>
      <c r="L4539" s="3" t="str">
        <f>_xlfn.XLOOKUP(Table29[[#This Row],[customer id]],customers!A:A,customers!C:C)</f>
        <v>New</v>
      </c>
    </row>
    <row r="4540" spans="1:12" x14ac:dyDescent="0.35">
      <c r="A4540" s="3">
        <v>4117790162</v>
      </c>
      <c r="B4540">
        <v>91670</v>
      </c>
      <c r="C4540">
        <v>3</v>
      </c>
      <c r="D4540" s="2">
        <v>439.24</v>
      </c>
      <c r="E4540" s="2">
        <f>Table29[[#This Row],[quantity]]*Table29[[#This Row],[unit_price]]</f>
        <v>1317.72</v>
      </c>
      <c r="F4540" t="str">
        <f>_xlfn.XLOOKUP(Table29[[#This Row],[product_id]],products!A:A,products!B:B)</f>
        <v>Dish Soap</v>
      </c>
      <c r="G4540" t="str">
        <f>_xlfn.XLOOKUP(B:B,products!A:A,products!C:C)</f>
        <v>Household Care</v>
      </c>
      <c r="H4540" t="str">
        <f>_xlfn.XLOOKUP(Table29[[#This Row],[product_id]],products!A:A,products!D:D)</f>
        <v>Barman-Ahluwalia</v>
      </c>
      <c r="I4540" s="1">
        <f>_xlfn.XLOOKUP(Table29[[#This Row],[order_id]],orders!A:A,orders!C:C)</f>
        <v>45057.976388888892</v>
      </c>
      <c r="J4540" s="3">
        <f>_xlfn.XLOOKUP(Table29[[#This Row],[order_id]],orders!A:A,orders!B:B)</f>
        <v>52770036</v>
      </c>
      <c r="K4540" s="3" t="str">
        <f>_xlfn.XLOOKUP(Table29[[#This Row],[order_id]],orders!A:A,orders!E:E)</f>
        <v>UPI</v>
      </c>
      <c r="L4540" s="3" t="str">
        <f>_xlfn.XLOOKUP(Table29[[#This Row],[customer id]],customers!A:A,customers!C:C)</f>
        <v>New</v>
      </c>
    </row>
    <row r="4541" spans="1:12" x14ac:dyDescent="0.35">
      <c r="A4541" s="3">
        <v>9051644316</v>
      </c>
      <c r="B4541">
        <v>914071</v>
      </c>
      <c r="C4541">
        <v>3</v>
      </c>
      <c r="D4541" s="2">
        <v>296.94</v>
      </c>
      <c r="E4541" s="2">
        <f>Table29[[#This Row],[quantity]]*Table29[[#This Row],[unit_price]]</f>
        <v>890.81999999999994</v>
      </c>
      <c r="F4541" t="str">
        <f>_xlfn.XLOOKUP(Table29[[#This Row],[product_id]],products!A:A,products!B:B)</f>
        <v>Chips</v>
      </c>
      <c r="G4541" t="str">
        <f>_xlfn.XLOOKUP(B:B,products!A:A,products!C:C)</f>
        <v>Snacks &amp; Munchies</v>
      </c>
      <c r="H4541" t="str">
        <f>_xlfn.XLOOKUP(Table29[[#This Row],[product_id]],products!A:A,products!D:D)</f>
        <v>Datta Ltd</v>
      </c>
      <c r="I4541" s="1">
        <f>_xlfn.XLOOKUP(Table29[[#This Row],[order_id]],orders!A:A,orders!C:C)</f>
        <v>45496.71597222222</v>
      </c>
      <c r="J4541" s="3">
        <f>_xlfn.XLOOKUP(Table29[[#This Row],[order_id]],orders!A:A,orders!B:B)</f>
        <v>30447453</v>
      </c>
      <c r="K4541" s="3" t="str">
        <f>_xlfn.XLOOKUP(Table29[[#This Row],[order_id]],orders!A:A,orders!E:E)</f>
        <v>Wallet</v>
      </c>
      <c r="L4541" s="3" t="str">
        <f>_xlfn.XLOOKUP(Table29[[#This Row],[customer id]],customers!A:A,customers!C:C)</f>
        <v>Premium</v>
      </c>
    </row>
    <row r="4542" spans="1:12" x14ac:dyDescent="0.35">
      <c r="A4542" s="3">
        <v>4903335316</v>
      </c>
      <c r="B4542">
        <v>34186</v>
      </c>
      <c r="C4542">
        <v>2</v>
      </c>
      <c r="D4542" s="2">
        <v>925.65</v>
      </c>
      <c r="E4542" s="2">
        <f>Table29[[#This Row],[quantity]]*Table29[[#This Row],[unit_price]]</f>
        <v>1851.3</v>
      </c>
      <c r="F4542" t="str">
        <f>_xlfn.XLOOKUP(Table29[[#This Row],[product_id]],products!A:A,products!B:B)</f>
        <v>Mangoes</v>
      </c>
      <c r="G4542" t="str">
        <f>_xlfn.XLOOKUP(B:B,products!A:A,products!C:C)</f>
        <v>Fruits &amp; Vegetables</v>
      </c>
      <c r="H4542" t="str">
        <f>_xlfn.XLOOKUP(Table29[[#This Row],[product_id]],products!A:A,products!D:D)</f>
        <v>Mandal-Kar</v>
      </c>
      <c r="I4542" s="1">
        <f>_xlfn.XLOOKUP(Table29[[#This Row],[order_id]],orders!A:A,orders!C:C)</f>
        <v>45046.815972222219</v>
      </c>
      <c r="J4542" s="3">
        <f>_xlfn.XLOOKUP(Table29[[#This Row],[order_id]],orders!A:A,orders!B:B)</f>
        <v>47822591</v>
      </c>
      <c r="K4542" s="3" t="str">
        <f>_xlfn.XLOOKUP(Table29[[#This Row],[order_id]],orders!A:A,orders!E:E)</f>
        <v>UPI</v>
      </c>
      <c r="L4542" s="3" t="str">
        <f>_xlfn.XLOOKUP(Table29[[#This Row],[customer id]],customers!A:A,customers!C:C)</f>
        <v>Regular</v>
      </c>
    </row>
    <row r="4543" spans="1:12" x14ac:dyDescent="0.35">
      <c r="A4543" s="3">
        <v>3341481363</v>
      </c>
      <c r="B4543">
        <v>435929</v>
      </c>
      <c r="C4543">
        <v>1</v>
      </c>
      <c r="D4543" s="2">
        <v>856.89</v>
      </c>
      <c r="E4543" s="2">
        <f>Table29[[#This Row],[quantity]]*Table29[[#This Row],[unit_price]]</f>
        <v>856.89</v>
      </c>
      <c r="F4543" t="str">
        <f>_xlfn.XLOOKUP(Table29[[#This Row],[product_id]],products!A:A,products!B:B)</f>
        <v>Toilet Cleaner</v>
      </c>
      <c r="G4543" t="str">
        <f>_xlfn.XLOOKUP(B:B,products!A:A,products!C:C)</f>
        <v>Household Care</v>
      </c>
      <c r="H4543" t="str">
        <f>_xlfn.XLOOKUP(Table29[[#This Row],[product_id]],products!A:A,products!D:D)</f>
        <v>Memon Ltd</v>
      </c>
      <c r="I4543" s="1">
        <f>_xlfn.XLOOKUP(Table29[[#This Row],[order_id]],orders!A:A,orders!C:C)</f>
        <v>45252.09375</v>
      </c>
      <c r="J4543" s="3">
        <f>_xlfn.XLOOKUP(Table29[[#This Row],[order_id]],orders!A:A,orders!B:B)</f>
        <v>43066953</v>
      </c>
      <c r="K4543" s="3" t="str">
        <f>_xlfn.XLOOKUP(Table29[[#This Row],[order_id]],orders!A:A,orders!E:E)</f>
        <v>Cash</v>
      </c>
      <c r="L4543" s="3" t="str">
        <f>_xlfn.XLOOKUP(Table29[[#This Row],[customer id]],customers!A:A,customers!C:C)</f>
        <v>Regular</v>
      </c>
    </row>
    <row r="4544" spans="1:12" x14ac:dyDescent="0.35">
      <c r="A4544" s="3">
        <v>4074537770</v>
      </c>
      <c r="B4544">
        <v>361361</v>
      </c>
      <c r="C4544">
        <v>3</v>
      </c>
      <c r="D4544" s="2">
        <v>826.21</v>
      </c>
      <c r="E4544" s="2">
        <f>Table29[[#This Row],[quantity]]*Table29[[#This Row],[unit_price]]</f>
        <v>2478.63</v>
      </c>
      <c r="F4544" t="str">
        <f>_xlfn.XLOOKUP(Table29[[#This Row],[product_id]],products!A:A,products!B:B)</f>
        <v>Biscuits</v>
      </c>
      <c r="G4544" t="str">
        <f>_xlfn.XLOOKUP(B:B,products!A:A,products!C:C)</f>
        <v>Snacks &amp; Munchies</v>
      </c>
      <c r="H4544" t="str">
        <f>_xlfn.XLOOKUP(Table29[[#This Row],[product_id]],products!A:A,products!D:D)</f>
        <v>Kunda, Dave and Sahni</v>
      </c>
      <c r="I4544" s="1">
        <f>_xlfn.XLOOKUP(Table29[[#This Row],[order_id]],orders!A:A,orders!C:C)</f>
        <v>45412.291666666664</v>
      </c>
      <c r="J4544" s="3">
        <f>_xlfn.XLOOKUP(Table29[[#This Row],[order_id]],orders!A:A,orders!B:B)</f>
        <v>2400009</v>
      </c>
      <c r="K4544" s="3" t="str">
        <f>_xlfn.XLOOKUP(Table29[[#This Row],[order_id]],orders!A:A,orders!E:E)</f>
        <v>Card</v>
      </c>
      <c r="L4544" s="3" t="str">
        <f>_xlfn.XLOOKUP(Table29[[#This Row],[customer id]],customers!A:A,customers!C:C)</f>
        <v>Premium</v>
      </c>
    </row>
    <row r="4545" spans="1:12" x14ac:dyDescent="0.35">
      <c r="A4545" s="3">
        <v>5374589112</v>
      </c>
      <c r="B4545">
        <v>540618</v>
      </c>
      <c r="C4545">
        <v>2</v>
      </c>
      <c r="D4545" s="2">
        <v>317.05</v>
      </c>
      <c r="E4545" s="2">
        <f>Table29[[#This Row],[quantity]]*Table29[[#This Row],[unit_price]]</f>
        <v>634.1</v>
      </c>
      <c r="F4545" t="str">
        <f>_xlfn.XLOOKUP(Table29[[#This Row],[product_id]],products!A:A,products!B:B)</f>
        <v>Popcorn</v>
      </c>
      <c r="G4545" t="str">
        <f>_xlfn.XLOOKUP(B:B,products!A:A,products!C:C)</f>
        <v>Snacks &amp; Munchies</v>
      </c>
      <c r="H4545" t="str">
        <f>_xlfn.XLOOKUP(Table29[[#This Row],[product_id]],products!A:A,products!D:D)</f>
        <v>Golla-Luthra</v>
      </c>
      <c r="I4545" s="1">
        <f>_xlfn.XLOOKUP(Table29[[#This Row],[order_id]],orders!A:A,orders!C:C)</f>
        <v>45225.593055555553</v>
      </c>
      <c r="J4545" s="3">
        <f>_xlfn.XLOOKUP(Table29[[#This Row],[order_id]],orders!A:A,orders!B:B)</f>
        <v>52409516</v>
      </c>
      <c r="K4545" s="3" t="str">
        <f>_xlfn.XLOOKUP(Table29[[#This Row],[order_id]],orders!A:A,orders!E:E)</f>
        <v>Cash</v>
      </c>
      <c r="L4545" s="3" t="str">
        <f>_xlfn.XLOOKUP(Table29[[#This Row],[customer id]],customers!A:A,customers!C:C)</f>
        <v>Inactive</v>
      </c>
    </row>
    <row r="4546" spans="1:12" x14ac:dyDescent="0.35">
      <c r="A4546" s="3">
        <v>6401406847</v>
      </c>
      <c r="B4546">
        <v>894539</v>
      </c>
      <c r="C4546">
        <v>3</v>
      </c>
      <c r="D4546" s="2">
        <v>445.48</v>
      </c>
      <c r="E4546" s="2">
        <f>Table29[[#This Row],[quantity]]*Table29[[#This Row],[unit_price]]</f>
        <v>1336.44</v>
      </c>
      <c r="F4546" t="str">
        <f>_xlfn.XLOOKUP(Table29[[#This Row],[product_id]],products!A:A,products!B:B)</f>
        <v>Dish Soap</v>
      </c>
      <c r="G4546" t="str">
        <f>_xlfn.XLOOKUP(B:B,products!A:A,products!C:C)</f>
        <v>Household Care</v>
      </c>
      <c r="H4546" t="str">
        <f>_xlfn.XLOOKUP(Table29[[#This Row],[product_id]],products!A:A,products!D:D)</f>
        <v>Pall, Sule and Sood</v>
      </c>
      <c r="I4546" s="1">
        <f>_xlfn.XLOOKUP(Table29[[#This Row],[order_id]],orders!A:A,orders!C:C)</f>
        <v>45234.584722222222</v>
      </c>
      <c r="J4546" s="3">
        <f>_xlfn.XLOOKUP(Table29[[#This Row],[order_id]],orders!A:A,orders!B:B)</f>
        <v>58152923</v>
      </c>
      <c r="K4546" s="3" t="str">
        <f>_xlfn.XLOOKUP(Table29[[#This Row],[order_id]],orders!A:A,orders!E:E)</f>
        <v>Card</v>
      </c>
      <c r="L4546" s="3" t="str">
        <f>_xlfn.XLOOKUP(Table29[[#This Row],[customer id]],customers!A:A,customers!C:C)</f>
        <v>Premium</v>
      </c>
    </row>
    <row r="4547" spans="1:12" x14ac:dyDescent="0.35">
      <c r="A4547" s="3">
        <v>698439139</v>
      </c>
      <c r="B4547">
        <v>677169</v>
      </c>
      <c r="C4547">
        <v>1</v>
      </c>
      <c r="D4547" s="2">
        <v>261.02999999999997</v>
      </c>
      <c r="E4547" s="2">
        <f>Table29[[#This Row],[quantity]]*Table29[[#This Row],[unit_price]]</f>
        <v>261.02999999999997</v>
      </c>
      <c r="F4547" t="str">
        <f>_xlfn.XLOOKUP(Table29[[#This Row],[product_id]],products!A:A,products!B:B)</f>
        <v>Cough Syrup</v>
      </c>
      <c r="G4547" t="str">
        <f>_xlfn.XLOOKUP(B:B,products!A:A,products!C:C)</f>
        <v>Pharmacy</v>
      </c>
      <c r="H4547" t="str">
        <f>_xlfn.XLOOKUP(Table29[[#This Row],[product_id]],products!A:A,products!D:D)</f>
        <v>Char-Divan</v>
      </c>
      <c r="I4547" s="1">
        <f>_xlfn.XLOOKUP(Table29[[#This Row],[order_id]],orders!A:A,orders!C:C)</f>
        <v>45542.29583333333</v>
      </c>
      <c r="J4547" s="3">
        <f>_xlfn.XLOOKUP(Table29[[#This Row],[order_id]],orders!A:A,orders!B:B)</f>
        <v>75038062</v>
      </c>
      <c r="K4547" s="3" t="str">
        <f>_xlfn.XLOOKUP(Table29[[#This Row],[order_id]],orders!A:A,orders!E:E)</f>
        <v>Card</v>
      </c>
      <c r="L4547" s="3" t="str">
        <f>_xlfn.XLOOKUP(Table29[[#This Row],[customer id]],customers!A:A,customers!C:C)</f>
        <v>New</v>
      </c>
    </row>
    <row r="4548" spans="1:12" x14ac:dyDescent="0.35">
      <c r="A4548" s="3">
        <v>881367843</v>
      </c>
      <c r="B4548">
        <v>34200</v>
      </c>
      <c r="C4548">
        <v>2</v>
      </c>
      <c r="D4548" s="2">
        <v>319.8</v>
      </c>
      <c r="E4548" s="2">
        <f>Table29[[#This Row],[quantity]]*Table29[[#This Row],[unit_price]]</f>
        <v>639.6</v>
      </c>
      <c r="F4548" t="str">
        <f>_xlfn.XLOOKUP(Table29[[#This Row],[product_id]],products!A:A,products!B:B)</f>
        <v>Lotion</v>
      </c>
      <c r="G4548" t="str">
        <f>_xlfn.XLOOKUP(B:B,products!A:A,products!C:C)</f>
        <v>Personal Care</v>
      </c>
      <c r="H4548" t="str">
        <f>_xlfn.XLOOKUP(Table29[[#This Row],[product_id]],products!A:A,products!D:D)</f>
        <v>Munshi-Grewal</v>
      </c>
      <c r="I4548" s="1">
        <f>_xlfn.XLOOKUP(Table29[[#This Row],[order_id]],orders!A:A,orders!C:C)</f>
        <v>45579.341666666667</v>
      </c>
      <c r="J4548" s="3">
        <f>_xlfn.XLOOKUP(Table29[[#This Row],[order_id]],orders!A:A,orders!B:B)</f>
        <v>25221501</v>
      </c>
      <c r="K4548" s="3" t="str">
        <f>_xlfn.XLOOKUP(Table29[[#This Row],[order_id]],orders!A:A,orders!E:E)</f>
        <v>Cash</v>
      </c>
      <c r="L4548" s="3" t="str">
        <f>_xlfn.XLOOKUP(Table29[[#This Row],[customer id]],customers!A:A,customers!C:C)</f>
        <v>Regular</v>
      </c>
    </row>
    <row r="4549" spans="1:12" x14ac:dyDescent="0.35">
      <c r="A4549" s="3">
        <v>6438115781</v>
      </c>
      <c r="B4549">
        <v>563740</v>
      </c>
      <c r="C4549">
        <v>2</v>
      </c>
      <c r="D4549" s="2">
        <v>96.33</v>
      </c>
      <c r="E4549" s="2">
        <f>Table29[[#This Row],[quantity]]*Table29[[#This Row],[unit_price]]</f>
        <v>192.66</v>
      </c>
      <c r="F4549" t="str">
        <f>_xlfn.XLOOKUP(Table29[[#This Row],[product_id]],products!A:A,products!B:B)</f>
        <v>Chips</v>
      </c>
      <c r="G4549" t="str">
        <f>_xlfn.XLOOKUP(B:B,products!A:A,products!C:C)</f>
        <v>Snacks &amp; Munchies</v>
      </c>
      <c r="H4549" t="str">
        <f>_xlfn.XLOOKUP(Table29[[#This Row],[product_id]],products!A:A,products!D:D)</f>
        <v>Mann-Kapadia</v>
      </c>
      <c r="I4549" s="1">
        <f>_xlfn.XLOOKUP(Table29[[#This Row],[order_id]],orders!A:A,orders!C:C)</f>
        <v>45228.560416666667</v>
      </c>
      <c r="J4549" s="3">
        <f>_xlfn.XLOOKUP(Table29[[#This Row],[order_id]],orders!A:A,orders!B:B)</f>
        <v>43431724</v>
      </c>
      <c r="K4549" s="3" t="str">
        <f>_xlfn.XLOOKUP(Table29[[#This Row],[order_id]],orders!A:A,orders!E:E)</f>
        <v>UPI</v>
      </c>
      <c r="L4549" s="3" t="str">
        <f>_xlfn.XLOOKUP(Table29[[#This Row],[customer id]],customers!A:A,customers!C:C)</f>
        <v>New</v>
      </c>
    </row>
    <row r="4550" spans="1:12" x14ac:dyDescent="0.35">
      <c r="A4550" s="3">
        <v>1706198744</v>
      </c>
      <c r="B4550">
        <v>444361</v>
      </c>
      <c r="C4550">
        <v>2</v>
      </c>
      <c r="D4550" s="2">
        <v>822.63</v>
      </c>
      <c r="E4550" s="2">
        <f>Table29[[#This Row],[quantity]]*Table29[[#This Row],[unit_price]]</f>
        <v>1645.26</v>
      </c>
      <c r="F4550" t="str">
        <f>_xlfn.XLOOKUP(Table29[[#This Row],[product_id]],products!A:A,products!B:B)</f>
        <v>Pain Reliever</v>
      </c>
      <c r="G4550" t="str">
        <f>_xlfn.XLOOKUP(B:B,products!A:A,products!C:C)</f>
        <v>Pharmacy</v>
      </c>
      <c r="H4550" t="str">
        <f>_xlfn.XLOOKUP(Table29[[#This Row],[product_id]],products!A:A,products!D:D)</f>
        <v>Prakash, Bawa and Kale</v>
      </c>
      <c r="I4550" s="1">
        <f>_xlfn.XLOOKUP(Table29[[#This Row],[order_id]],orders!A:A,orders!C:C)</f>
        <v>45446.758333333331</v>
      </c>
      <c r="J4550" s="3">
        <f>_xlfn.XLOOKUP(Table29[[#This Row],[order_id]],orders!A:A,orders!B:B)</f>
        <v>19425804</v>
      </c>
      <c r="K4550" s="3" t="str">
        <f>_xlfn.XLOOKUP(Table29[[#This Row],[order_id]],orders!A:A,orders!E:E)</f>
        <v>UPI</v>
      </c>
      <c r="L4550" s="3" t="str">
        <f>_xlfn.XLOOKUP(Table29[[#This Row],[customer id]],customers!A:A,customers!C:C)</f>
        <v>Inactive</v>
      </c>
    </row>
    <row r="4551" spans="1:12" x14ac:dyDescent="0.35">
      <c r="A4551" s="3">
        <v>3115167739</v>
      </c>
      <c r="B4551">
        <v>36412</v>
      </c>
      <c r="C4551">
        <v>1</v>
      </c>
      <c r="D4551" s="2">
        <v>397.68</v>
      </c>
      <c r="E4551" s="2">
        <f>Table29[[#This Row],[quantity]]*Table29[[#This Row],[unit_price]]</f>
        <v>397.68</v>
      </c>
      <c r="F4551" t="str">
        <f>_xlfn.XLOOKUP(Table29[[#This Row],[product_id]],products!A:A,products!B:B)</f>
        <v>Dish Soap</v>
      </c>
      <c r="G4551" t="str">
        <f>_xlfn.XLOOKUP(B:B,products!A:A,products!C:C)</f>
        <v>Household Care</v>
      </c>
      <c r="H4551" t="str">
        <f>_xlfn.XLOOKUP(Table29[[#This Row],[product_id]],products!A:A,products!D:D)</f>
        <v>Muni-Shankar</v>
      </c>
      <c r="I4551" s="1">
        <f>_xlfn.XLOOKUP(Table29[[#This Row],[order_id]],orders!A:A,orders!C:C)</f>
        <v>45498.771527777775</v>
      </c>
      <c r="J4551" s="3">
        <f>_xlfn.XLOOKUP(Table29[[#This Row],[order_id]],orders!A:A,orders!B:B)</f>
        <v>83304571</v>
      </c>
      <c r="K4551" s="3" t="str">
        <f>_xlfn.XLOOKUP(Table29[[#This Row],[order_id]],orders!A:A,orders!E:E)</f>
        <v>Card</v>
      </c>
      <c r="L4551" s="3" t="str">
        <f>_xlfn.XLOOKUP(Table29[[#This Row],[customer id]],customers!A:A,customers!C:C)</f>
        <v>New</v>
      </c>
    </row>
    <row r="4552" spans="1:12" x14ac:dyDescent="0.35">
      <c r="A4552" s="3">
        <v>8608111158</v>
      </c>
      <c r="B4552">
        <v>652118</v>
      </c>
      <c r="C4552">
        <v>1</v>
      </c>
      <c r="D4552" s="2">
        <v>22.04</v>
      </c>
      <c r="E4552" s="2">
        <f>Table29[[#This Row],[quantity]]*Table29[[#This Row],[unit_price]]</f>
        <v>22.04</v>
      </c>
      <c r="F4552" t="str">
        <f>_xlfn.XLOOKUP(Table29[[#This Row],[product_id]],products!A:A,products!B:B)</f>
        <v>Frozen Biryani</v>
      </c>
      <c r="G4552" t="str">
        <f>_xlfn.XLOOKUP(B:B,products!A:A,products!C:C)</f>
        <v>Instant &amp; Frozen Food</v>
      </c>
      <c r="H4552" t="str">
        <f>_xlfn.XLOOKUP(Table29[[#This Row],[product_id]],products!A:A,products!D:D)</f>
        <v>Agate and Sons</v>
      </c>
      <c r="I4552" s="1">
        <f>_xlfn.XLOOKUP(Table29[[#This Row],[order_id]],orders!A:A,orders!C:C)</f>
        <v>45030.11041666667</v>
      </c>
      <c r="J4552" s="3">
        <f>_xlfn.XLOOKUP(Table29[[#This Row],[order_id]],orders!A:A,orders!B:B)</f>
        <v>75244116</v>
      </c>
      <c r="K4552" s="3" t="str">
        <f>_xlfn.XLOOKUP(Table29[[#This Row],[order_id]],orders!A:A,orders!E:E)</f>
        <v>Cash</v>
      </c>
      <c r="L4552" s="3" t="str">
        <f>_xlfn.XLOOKUP(Table29[[#This Row],[customer id]],customers!A:A,customers!C:C)</f>
        <v>Inactive</v>
      </c>
    </row>
    <row r="4553" spans="1:12" x14ac:dyDescent="0.35">
      <c r="A4553" s="3">
        <v>8167540645</v>
      </c>
      <c r="B4553">
        <v>832348</v>
      </c>
      <c r="C4553">
        <v>2</v>
      </c>
      <c r="D4553" s="2">
        <v>831.43</v>
      </c>
      <c r="E4553" s="2">
        <f>Table29[[#This Row],[quantity]]*Table29[[#This Row],[unit_price]]</f>
        <v>1662.86</v>
      </c>
      <c r="F4553" t="str">
        <f>_xlfn.XLOOKUP(Table29[[#This Row],[product_id]],products!A:A,products!B:B)</f>
        <v>Biscuits</v>
      </c>
      <c r="G4553" t="str">
        <f>_xlfn.XLOOKUP(B:B,products!A:A,products!C:C)</f>
        <v>Snacks &amp; Munchies</v>
      </c>
      <c r="H4553" t="str">
        <f>_xlfn.XLOOKUP(Table29[[#This Row],[product_id]],products!A:A,products!D:D)</f>
        <v>Jani-Ram</v>
      </c>
      <c r="I4553" s="1">
        <f>_xlfn.XLOOKUP(Table29[[#This Row],[order_id]],orders!A:A,orders!C:C)</f>
        <v>45130.557638888888</v>
      </c>
      <c r="J4553" s="3">
        <f>_xlfn.XLOOKUP(Table29[[#This Row],[order_id]],orders!A:A,orders!B:B)</f>
        <v>69925688</v>
      </c>
      <c r="K4553" s="3" t="str">
        <f>_xlfn.XLOOKUP(Table29[[#This Row],[order_id]],orders!A:A,orders!E:E)</f>
        <v>Wallet</v>
      </c>
      <c r="L4553" s="3" t="str">
        <f>_xlfn.XLOOKUP(Table29[[#This Row],[customer id]],customers!A:A,customers!C:C)</f>
        <v>Inactive</v>
      </c>
    </row>
    <row r="4554" spans="1:12" x14ac:dyDescent="0.35">
      <c r="A4554" s="3">
        <v>898210033</v>
      </c>
      <c r="B4554">
        <v>490939</v>
      </c>
      <c r="C4554">
        <v>3</v>
      </c>
      <c r="D4554" s="2">
        <v>80.25</v>
      </c>
      <c r="E4554" s="2">
        <f>Table29[[#This Row],[quantity]]*Table29[[#This Row],[unit_price]]</f>
        <v>240.75</v>
      </c>
      <c r="F4554" t="str">
        <f>_xlfn.XLOOKUP(Table29[[#This Row],[product_id]],products!A:A,products!B:B)</f>
        <v>Lotion</v>
      </c>
      <c r="G4554" t="str">
        <f>_xlfn.XLOOKUP(B:B,products!A:A,products!C:C)</f>
        <v>Personal Care</v>
      </c>
      <c r="H4554" t="str">
        <f>_xlfn.XLOOKUP(Table29[[#This Row],[product_id]],products!A:A,products!D:D)</f>
        <v>Roy, Barad and De</v>
      </c>
      <c r="I4554" s="1">
        <f>_xlfn.XLOOKUP(Table29[[#This Row],[order_id]],orders!A:A,orders!C:C)</f>
        <v>45456.154166666667</v>
      </c>
      <c r="J4554" s="3">
        <f>_xlfn.XLOOKUP(Table29[[#This Row],[order_id]],orders!A:A,orders!B:B)</f>
        <v>28111842</v>
      </c>
      <c r="K4554" s="3" t="str">
        <f>_xlfn.XLOOKUP(Table29[[#This Row],[order_id]],orders!A:A,orders!E:E)</f>
        <v>Cash</v>
      </c>
      <c r="L4554" s="3" t="str">
        <f>_xlfn.XLOOKUP(Table29[[#This Row],[customer id]],customers!A:A,customers!C:C)</f>
        <v>Premium</v>
      </c>
    </row>
    <row r="4555" spans="1:12" x14ac:dyDescent="0.35">
      <c r="A4555" s="3">
        <v>5415454466</v>
      </c>
      <c r="B4555">
        <v>897083</v>
      </c>
      <c r="C4555">
        <v>2</v>
      </c>
      <c r="D4555" s="2">
        <v>972.69</v>
      </c>
      <c r="E4555" s="2">
        <f>Table29[[#This Row],[quantity]]*Table29[[#This Row],[unit_price]]</f>
        <v>1945.38</v>
      </c>
      <c r="F4555" t="str">
        <f>_xlfn.XLOOKUP(Table29[[#This Row],[product_id]],products!A:A,products!B:B)</f>
        <v>Detergent</v>
      </c>
      <c r="G4555" t="str">
        <f>_xlfn.XLOOKUP(B:B,products!A:A,products!C:C)</f>
        <v>Household Care</v>
      </c>
      <c r="H4555" t="str">
        <f>_xlfn.XLOOKUP(Table29[[#This Row],[product_id]],products!A:A,products!D:D)</f>
        <v>Dutta-Halder</v>
      </c>
      <c r="I4555" s="1">
        <f>_xlfn.XLOOKUP(Table29[[#This Row],[order_id]],orders!A:A,orders!C:C)</f>
        <v>45482.504861111112</v>
      </c>
      <c r="J4555" s="3">
        <f>_xlfn.XLOOKUP(Table29[[#This Row],[order_id]],orders!A:A,orders!B:B)</f>
        <v>79369660</v>
      </c>
      <c r="K4555" s="3" t="str">
        <f>_xlfn.XLOOKUP(Table29[[#This Row],[order_id]],orders!A:A,orders!E:E)</f>
        <v>Wallet</v>
      </c>
      <c r="L4555" s="3" t="str">
        <f>_xlfn.XLOOKUP(Table29[[#This Row],[customer id]],customers!A:A,customers!C:C)</f>
        <v>Premium</v>
      </c>
    </row>
    <row r="4556" spans="1:12" x14ac:dyDescent="0.35">
      <c r="A4556" s="3">
        <v>9240312177</v>
      </c>
      <c r="B4556">
        <v>34186</v>
      </c>
      <c r="C4556">
        <v>3</v>
      </c>
      <c r="D4556" s="2">
        <v>925.65</v>
      </c>
      <c r="E4556" s="2">
        <f>Table29[[#This Row],[quantity]]*Table29[[#This Row],[unit_price]]</f>
        <v>2776.95</v>
      </c>
      <c r="F4556" t="str">
        <f>_xlfn.XLOOKUP(Table29[[#This Row],[product_id]],products!A:A,products!B:B)</f>
        <v>Mangoes</v>
      </c>
      <c r="G4556" t="str">
        <f>_xlfn.XLOOKUP(B:B,products!A:A,products!C:C)</f>
        <v>Fruits &amp; Vegetables</v>
      </c>
      <c r="H4556" t="str">
        <f>_xlfn.XLOOKUP(Table29[[#This Row],[product_id]],products!A:A,products!D:D)</f>
        <v>Mandal-Kar</v>
      </c>
      <c r="I4556" s="1">
        <f>_xlfn.XLOOKUP(Table29[[#This Row],[order_id]],orders!A:A,orders!C:C)</f>
        <v>45022.515277777777</v>
      </c>
      <c r="J4556" s="3">
        <f>_xlfn.XLOOKUP(Table29[[#This Row],[order_id]],orders!A:A,orders!B:B)</f>
        <v>80862136</v>
      </c>
      <c r="K4556" s="3" t="str">
        <f>_xlfn.XLOOKUP(Table29[[#This Row],[order_id]],orders!A:A,orders!E:E)</f>
        <v>Wallet</v>
      </c>
      <c r="L4556" s="3" t="str">
        <f>_xlfn.XLOOKUP(Table29[[#This Row],[customer id]],customers!A:A,customers!C:C)</f>
        <v>Premium</v>
      </c>
    </row>
    <row r="4557" spans="1:12" x14ac:dyDescent="0.35">
      <c r="A4557" s="3">
        <v>4880265969</v>
      </c>
      <c r="B4557">
        <v>382511</v>
      </c>
      <c r="C4557">
        <v>2</v>
      </c>
      <c r="D4557" s="2">
        <v>702.54</v>
      </c>
      <c r="E4557" s="2">
        <f>Table29[[#This Row],[quantity]]*Table29[[#This Row],[unit_price]]</f>
        <v>1405.08</v>
      </c>
      <c r="F4557" t="str">
        <f>_xlfn.XLOOKUP(Table29[[#This Row],[product_id]],products!A:A,products!B:B)</f>
        <v>Butter</v>
      </c>
      <c r="G4557" t="str">
        <f>_xlfn.XLOOKUP(B:B,products!A:A,products!C:C)</f>
        <v>Dairy &amp; Breakfast</v>
      </c>
      <c r="H4557" t="str">
        <f>_xlfn.XLOOKUP(Table29[[#This Row],[product_id]],products!A:A,products!D:D)</f>
        <v>Bora-Thakkar</v>
      </c>
      <c r="I4557" s="1">
        <f>_xlfn.XLOOKUP(Table29[[#This Row],[order_id]],orders!A:A,orders!C:C)</f>
        <v>45068.05</v>
      </c>
      <c r="J4557" s="3">
        <f>_xlfn.XLOOKUP(Table29[[#This Row],[order_id]],orders!A:A,orders!B:B)</f>
        <v>20163931</v>
      </c>
      <c r="K4557" s="3" t="str">
        <f>_xlfn.XLOOKUP(Table29[[#This Row],[order_id]],orders!A:A,orders!E:E)</f>
        <v>UPI</v>
      </c>
      <c r="L4557" s="3" t="str">
        <f>_xlfn.XLOOKUP(Table29[[#This Row],[customer id]],customers!A:A,customers!C:C)</f>
        <v>Regular</v>
      </c>
    </row>
    <row r="4558" spans="1:12" x14ac:dyDescent="0.35">
      <c r="A4558" s="3">
        <v>5056583192</v>
      </c>
      <c r="B4558">
        <v>945635</v>
      </c>
      <c r="C4558">
        <v>1</v>
      </c>
      <c r="D4558" s="2">
        <v>778.9</v>
      </c>
      <c r="E4558" s="2">
        <f>Table29[[#This Row],[quantity]]*Table29[[#This Row],[unit_price]]</f>
        <v>778.9</v>
      </c>
      <c r="F4558" t="str">
        <f>_xlfn.XLOOKUP(Table29[[#This Row],[product_id]],products!A:A,products!B:B)</f>
        <v>Pulses</v>
      </c>
      <c r="G4558" t="str">
        <f>_xlfn.XLOOKUP(B:B,products!A:A,products!C:C)</f>
        <v>Grocery &amp; Staples</v>
      </c>
      <c r="H4558" t="str">
        <f>_xlfn.XLOOKUP(Table29[[#This Row],[product_id]],products!A:A,products!D:D)</f>
        <v>Balasubramanian PLC</v>
      </c>
      <c r="I4558" s="1">
        <f>_xlfn.XLOOKUP(Table29[[#This Row],[order_id]],orders!A:A,orders!C:C)</f>
        <v>45260.213194444441</v>
      </c>
      <c r="J4558" s="3">
        <f>_xlfn.XLOOKUP(Table29[[#This Row],[order_id]],orders!A:A,orders!B:B)</f>
        <v>27336589</v>
      </c>
      <c r="K4558" s="3" t="str">
        <f>_xlfn.XLOOKUP(Table29[[#This Row],[order_id]],orders!A:A,orders!E:E)</f>
        <v>Wallet</v>
      </c>
      <c r="L4558" s="3" t="str">
        <f>_xlfn.XLOOKUP(Table29[[#This Row],[customer id]],customers!A:A,customers!C:C)</f>
        <v>New</v>
      </c>
    </row>
    <row r="4559" spans="1:12" x14ac:dyDescent="0.35">
      <c r="A4559" s="3">
        <v>1921412688</v>
      </c>
      <c r="B4559">
        <v>222892</v>
      </c>
      <c r="C4559">
        <v>2</v>
      </c>
      <c r="D4559" s="2">
        <v>869.22</v>
      </c>
      <c r="E4559" s="2">
        <f>Table29[[#This Row],[quantity]]*Table29[[#This Row],[unit_price]]</f>
        <v>1738.44</v>
      </c>
      <c r="F4559" t="str">
        <f>_xlfn.XLOOKUP(Table29[[#This Row],[product_id]],products!A:A,products!B:B)</f>
        <v>Tomatoes</v>
      </c>
      <c r="G4559" t="str">
        <f>_xlfn.XLOOKUP(B:B,products!A:A,products!C:C)</f>
        <v>Fruits &amp; Vegetables</v>
      </c>
      <c r="H4559" t="str">
        <f>_xlfn.XLOOKUP(Table29[[#This Row],[product_id]],products!A:A,products!D:D)</f>
        <v>Ramakrishnan-Ghose</v>
      </c>
      <c r="I4559" s="1">
        <f>_xlfn.XLOOKUP(Table29[[#This Row],[order_id]],orders!A:A,orders!C:C)</f>
        <v>45203.605555555558</v>
      </c>
      <c r="J4559" s="3">
        <f>_xlfn.XLOOKUP(Table29[[#This Row],[order_id]],orders!A:A,orders!B:B)</f>
        <v>12338529</v>
      </c>
      <c r="K4559" s="3" t="str">
        <f>_xlfn.XLOOKUP(Table29[[#This Row],[order_id]],orders!A:A,orders!E:E)</f>
        <v>Cash</v>
      </c>
      <c r="L4559" s="3" t="str">
        <f>_xlfn.XLOOKUP(Table29[[#This Row],[customer id]],customers!A:A,customers!C:C)</f>
        <v>New</v>
      </c>
    </row>
    <row r="4560" spans="1:12" x14ac:dyDescent="0.35">
      <c r="A4560" s="3">
        <v>5829741995</v>
      </c>
      <c r="B4560">
        <v>673058</v>
      </c>
      <c r="C4560">
        <v>3</v>
      </c>
      <c r="D4560" s="2">
        <v>765.76</v>
      </c>
      <c r="E4560" s="2">
        <f>Table29[[#This Row],[quantity]]*Table29[[#This Row],[unit_price]]</f>
        <v>2297.2799999999997</v>
      </c>
      <c r="F4560" t="str">
        <f>_xlfn.XLOOKUP(Table29[[#This Row],[product_id]],products!A:A,products!B:B)</f>
        <v>Cough Syrup</v>
      </c>
      <c r="G4560" t="str">
        <f>_xlfn.XLOOKUP(B:B,products!A:A,products!C:C)</f>
        <v>Pharmacy</v>
      </c>
      <c r="H4560" t="str">
        <f>_xlfn.XLOOKUP(Table29[[#This Row],[product_id]],products!A:A,products!D:D)</f>
        <v>Balan-Madan</v>
      </c>
      <c r="I4560" s="1">
        <f>_xlfn.XLOOKUP(Table29[[#This Row],[order_id]],orders!A:A,orders!C:C)</f>
        <v>45285.958333333336</v>
      </c>
      <c r="J4560" s="3">
        <f>_xlfn.XLOOKUP(Table29[[#This Row],[order_id]],orders!A:A,orders!B:B)</f>
        <v>40434527</v>
      </c>
      <c r="K4560" s="3" t="str">
        <f>_xlfn.XLOOKUP(Table29[[#This Row],[order_id]],orders!A:A,orders!E:E)</f>
        <v>Card</v>
      </c>
      <c r="L4560" s="3" t="str">
        <f>_xlfn.XLOOKUP(Table29[[#This Row],[customer id]],customers!A:A,customers!C:C)</f>
        <v>Inactive</v>
      </c>
    </row>
    <row r="4561" spans="1:12" x14ac:dyDescent="0.35">
      <c r="A4561" s="3">
        <v>9830742370</v>
      </c>
      <c r="B4561">
        <v>679284</v>
      </c>
      <c r="C4561">
        <v>1</v>
      </c>
      <c r="D4561" s="2">
        <v>877.89</v>
      </c>
      <c r="E4561" s="2">
        <f>Table29[[#This Row],[quantity]]*Table29[[#This Row],[unit_price]]</f>
        <v>877.89</v>
      </c>
      <c r="F4561" t="str">
        <f>_xlfn.XLOOKUP(Table29[[#This Row],[product_id]],products!A:A,products!B:B)</f>
        <v>Cough Syrup</v>
      </c>
      <c r="G4561" t="str">
        <f>_xlfn.XLOOKUP(B:B,products!A:A,products!C:C)</f>
        <v>Pharmacy</v>
      </c>
      <c r="H4561" t="str">
        <f>_xlfn.XLOOKUP(Table29[[#This Row],[product_id]],products!A:A,products!D:D)</f>
        <v>Pant LLC</v>
      </c>
      <c r="I4561" s="1">
        <f>_xlfn.XLOOKUP(Table29[[#This Row],[order_id]],orders!A:A,orders!C:C)</f>
        <v>45331.681944444441</v>
      </c>
      <c r="J4561" s="3">
        <f>_xlfn.XLOOKUP(Table29[[#This Row],[order_id]],orders!A:A,orders!B:B)</f>
        <v>49806393</v>
      </c>
      <c r="K4561" s="3" t="str">
        <f>_xlfn.XLOOKUP(Table29[[#This Row],[order_id]],orders!A:A,orders!E:E)</f>
        <v>Wallet</v>
      </c>
      <c r="L4561" s="3" t="str">
        <f>_xlfn.XLOOKUP(Table29[[#This Row],[customer id]],customers!A:A,customers!C:C)</f>
        <v>Regular</v>
      </c>
    </row>
    <row r="4562" spans="1:12" x14ac:dyDescent="0.35">
      <c r="A4562" s="3">
        <v>509041342</v>
      </c>
      <c r="B4562">
        <v>679321</v>
      </c>
      <c r="C4562">
        <v>1</v>
      </c>
      <c r="D4562" s="2">
        <v>738.46</v>
      </c>
      <c r="E4562" s="2">
        <f>Table29[[#This Row],[quantity]]*Table29[[#This Row],[unit_price]]</f>
        <v>738.46</v>
      </c>
      <c r="F4562" t="str">
        <f>_xlfn.XLOOKUP(Table29[[#This Row],[product_id]],products!A:A,products!B:B)</f>
        <v>Cola</v>
      </c>
      <c r="G4562" t="str">
        <f>_xlfn.XLOOKUP(B:B,products!A:A,products!C:C)</f>
        <v>Cold Drinks &amp; Juices</v>
      </c>
      <c r="H4562" t="str">
        <f>_xlfn.XLOOKUP(Table29[[#This Row],[product_id]],products!A:A,products!D:D)</f>
        <v>Khurana-Dewan</v>
      </c>
      <c r="I4562" s="1">
        <f>_xlfn.XLOOKUP(Table29[[#This Row],[order_id]],orders!A:A,orders!C:C)</f>
        <v>45296.631249999999</v>
      </c>
      <c r="J4562" s="3">
        <f>_xlfn.XLOOKUP(Table29[[#This Row],[order_id]],orders!A:A,orders!B:B)</f>
        <v>91243571</v>
      </c>
      <c r="K4562" s="3" t="str">
        <f>_xlfn.XLOOKUP(Table29[[#This Row],[order_id]],orders!A:A,orders!E:E)</f>
        <v>Cash</v>
      </c>
      <c r="L4562" s="3" t="str">
        <f>_xlfn.XLOOKUP(Table29[[#This Row],[customer id]],customers!A:A,customers!C:C)</f>
        <v>Inactive</v>
      </c>
    </row>
    <row r="4563" spans="1:12" x14ac:dyDescent="0.35">
      <c r="A4563" s="3">
        <v>8420144998</v>
      </c>
      <c r="B4563">
        <v>799688</v>
      </c>
      <c r="C4563">
        <v>1</v>
      </c>
      <c r="D4563" s="2">
        <v>309.62</v>
      </c>
      <c r="E4563" s="2">
        <f>Table29[[#This Row],[quantity]]*Table29[[#This Row],[unit_price]]</f>
        <v>309.62</v>
      </c>
      <c r="F4563" t="str">
        <f>_xlfn.XLOOKUP(Table29[[#This Row],[product_id]],products!A:A,products!B:B)</f>
        <v>Lotion</v>
      </c>
      <c r="G4563" t="str">
        <f>_xlfn.XLOOKUP(B:B,products!A:A,products!C:C)</f>
        <v>Personal Care</v>
      </c>
      <c r="H4563" t="str">
        <f>_xlfn.XLOOKUP(Table29[[#This Row],[product_id]],products!A:A,products!D:D)</f>
        <v>Arora LLC</v>
      </c>
      <c r="I4563" s="1">
        <f>_xlfn.XLOOKUP(Table29[[#This Row],[order_id]],orders!A:A,orders!C:C)</f>
        <v>45255.819444444445</v>
      </c>
      <c r="J4563" s="3">
        <f>_xlfn.XLOOKUP(Table29[[#This Row],[order_id]],orders!A:A,orders!B:B)</f>
        <v>72164737</v>
      </c>
      <c r="K4563" s="3" t="str">
        <f>_xlfn.XLOOKUP(Table29[[#This Row],[order_id]],orders!A:A,orders!E:E)</f>
        <v>Card</v>
      </c>
      <c r="L4563" s="3" t="str">
        <f>_xlfn.XLOOKUP(Table29[[#This Row],[customer id]],customers!A:A,customers!C:C)</f>
        <v>Premium</v>
      </c>
    </row>
    <row r="4564" spans="1:12" x14ac:dyDescent="0.35">
      <c r="A4564" s="3">
        <v>7353766541</v>
      </c>
      <c r="B4564">
        <v>385113</v>
      </c>
      <c r="C4564">
        <v>1</v>
      </c>
      <c r="D4564" s="2">
        <v>816.38</v>
      </c>
      <c r="E4564" s="2">
        <f>Table29[[#This Row],[quantity]]*Table29[[#This Row],[unit_price]]</f>
        <v>816.38</v>
      </c>
      <c r="F4564" t="str">
        <f>_xlfn.XLOOKUP(Table29[[#This Row],[product_id]],products!A:A,products!B:B)</f>
        <v>Lotion</v>
      </c>
      <c r="G4564" t="str">
        <f>_xlfn.XLOOKUP(B:B,products!A:A,products!C:C)</f>
        <v>Personal Care</v>
      </c>
      <c r="H4564" t="str">
        <f>_xlfn.XLOOKUP(Table29[[#This Row],[product_id]],products!A:A,products!D:D)</f>
        <v>Sampath, Mane and Mody</v>
      </c>
      <c r="I4564" s="1">
        <f>_xlfn.XLOOKUP(Table29[[#This Row],[order_id]],orders!A:A,orders!C:C)</f>
        <v>45105.895138888889</v>
      </c>
      <c r="J4564" s="3">
        <f>_xlfn.XLOOKUP(Table29[[#This Row],[order_id]],orders!A:A,orders!B:B)</f>
        <v>48418662</v>
      </c>
      <c r="K4564" s="3" t="str">
        <f>_xlfn.XLOOKUP(Table29[[#This Row],[order_id]],orders!A:A,orders!E:E)</f>
        <v>Cash</v>
      </c>
      <c r="L4564" s="3" t="str">
        <f>_xlfn.XLOOKUP(Table29[[#This Row],[customer id]],customers!A:A,customers!C:C)</f>
        <v>Premium</v>
      </c>
    </row>
    <row r="4565" spans="1:12" x14ac:dyDescent="0.35">
      <c r="A4565" s="3">
        <v>8617979440</v>
      </c>
      <c r="B4565">
        <v>552496</v>
      </c>
      <c r="C4565">
        <v>1</v>
      </c>
      <c r="D4565" s="2">
        <v>508</v>
      </c>
      <c r="E4565" s="2">
        <f>Table29[[#This Row],[quantity]]*Table29[[#This Row],[unit_price]]</f>
        <v>508</v>
      </c>
      <c r="F4565" t="str">
        <f>_xlfn.XLOOKUP(Table29[[#This Row],[product_id]],products!A:A,products!B:B)</f>
        <v>Dish Soap</v>
      </c>
      <c r="G4565" t="str">
        <f>_xlfn.XLOOKUP(B:B,products!A:A,products!C:C)</f>
        <v>Household Care</v>
      </c>
      <c r="H4565" t="str">
        <f>_xlfn.XLOOKUP(Table29[[#This Row],[product_id]],products!A:A,products!D:D)</f>
        <v>Dhar PLC</v>
      </c>
      <c r="I4565" s="1">
        <f>_xlfn.XLOOKUP(Table29[[#This Row],[order_id]],orders!A:A,orders!C:C)</f>
        <v>45179.492361111108</v>
      </c>
      <c r="J4565" s="3">
        <f>_xlfn.XLOOKUP(Table29[[#This Row],[order_id]],orders!A:A,orders!B:B)</f>
        <v>13604883</v>
      </c>
      <c r="K4565" s="3" t="str">
        <f>_xlfn.XLOOKUP(Table29[[#This Row],[order_id]],orders!A:A,orders!E:E)</f>
        <v>Cash</v>
      </c>
      <c r="L4565" s="3" t="str">
        <f>_xlfn.XLOOKUP(Table29[[#This Row],[customer id]],customers!A:A,customers!C:C)</f>
        <v>Premium</v>
      </c>
    </row>
    <row r="4566" spans="1:12" x14ac:dyDescent="0.35">
      <c r="A4566" s="3">
        <v>680476823</v>
      </c>
      <c r="B4566">
        <v>183929</v>
      </c>
      <c r="C4566">
        <v>3</v>
      </c>
      <c r="D4566" s="2">
        <v>738.74</v>
      </c>
      <c r="E4566" s="2">
        <f>Table29[[#This Row],[quantity]]*Table29[[#This Row],[unit_price]]</f>
        <v>2216.2200000000003</v>
      </c>
      <c r="F4566" t="str">
        <f>_xlfn.XLOOKUP(Table29[[#This Row],[product_id]],products!A:A,products!B:B)</f>
        <v>Bread</v>
      </c>
      <c r="G4566" t="str">
        <f>_xlfn.XLOOKUP(B:B,products!A:A,products!C:C)</f>
        <v>Dairy &amp; Breakfast</v>
      </c>
      <c r="H4566" t="str">
        <f>_xlfn.XLOOKUP(Table29[[#This Row],[product_id]],products!A:A,products!D:D)</f>
        <v>Nagi, Sampath and Khurana</v>
      </c>
      <c r="I4566" s="1">
        <f>_xlfn.XLOOKUP(Table29[[#This Row],[order_id]],orders!A:A,orders!C:C)</f>
        <v>45558.588194444441</v>
      </c>
      <c r="J4566" s="3">
        <f>_xlfn.XLOOKUP(Table29[[#This Row],[order_id]],orders!A:A,orders!B:B)</f>
        <v>75739462</v>
      </c>
      <c r="K4566" s="3" t="str">
        <f>_xlfn.XLOOKUP(Table29[[#This Row],[order_id]],orders!A:A,orders!E:E)</f>
        <v>Cash</v>
      </c>
      <c r="L4566" s="3" t="str">
        <f>_xlfn.XLOOKUP(Table29[[#This Row],[customer id]],customers!A:A,customers!C:C)</f>
        <v>Premium</v>
      </c>
    </row>
    <row r="4567" spans="1:12" x14ac:dyDescent="0.35">
      <c r="A4567" s="3">
        <v>5424536852</v>
      </c>
      <c r="B4567">
        <v>123983</v>
      </c>
      <c r="C4567">
        <v>2</v>
      </c>
      <c r="D4567" s="2">
        <v>785.67</v>
      </c>
      <c r="E4567" s="2">
        <f>Table29[[#This Row],[quantity]]*Table29[[#This Row],[unit_price]]</f>
        <v>1571.34</v>
      </c>
      <c r="F4567" t="str">
        <f>_xlfn.XLOOKUP(Table29[[#This Row],[product_id]],products!A:A,products!B:B)</f>
        <v>Cough Syrup</v>
      </c>
      <c r="G4567" t="str">
        <f>_xlfn.XLOOKUP(B:B,products!A:A,products!C:C)</f>
        <v>Pharmacy</v>
      </c>
      <c r="H4567" t="str">
        <f>_xlfn.XLOOKUP(Table29[[#This Row],[product_id]],products!A:A,products!D:D)</f>
        <v>Kurian-Chhabra</v>
      </c>
      <c r="I4567" s="1">
        <f>_xlfn.XLOOKUP(Table29[[#This Row],[order_id]],orders!A:A,orders!C:C)</f>
        <v>45522.512499999997</v>
      </c>
      <c r="J4567" s="3">
        <f>_xlfn.XLOOKUP(Table29[[#This Row],[order_id]],orders!A:A,orders!B:B)</f>
        <v>18035010</v>
      </c>
      <c r="K4567" s="3" t="str">
        <f>_xlfn.XLOOKUP(Table29[[#This Row],[order_id]],orders!A:A,orders!E:E)</f>
        <v>UPI</v>
      </c>
      <c r="L4567" s="3" t="str">
        <f>_xlfn.XLOOKUP(Table29[[#This Row],[customer id]],customers!A:A,customers!C:C)</f>
        <v>Premium</v>
      </c>
    </row>
    <row r="4568" spans="1:12" x14ac:dyDescent="0.35">
      <c r="A4568" s="3">
        <v>1142004448</v>
      </c>
      <c r="B4568">
        <v>567671</v>
      </c>
      <c r="C4568">
        <v>1</v>
      </c>
      <c r="D4568" s="2">
        <v>418.48</v>
      </c>
      <c r="E4568" s="2">
        <f>Table29[[#This Row],[quantity]]*Table29[[#This Row],[unit_price]]</f>
        <v>418.48</v>
      </c>
      <c r="F4568" t="str">
        <f>_xlfn.XLOOKUP(Table29[[#This Row],[product_id]],products!A:A,products!B:B)</f>
        <v>Biscuits</v>
      </c>
      <c r="G4568" t="str">
        <f>_xlfn.XLOOKUP(B:B,products!A:A,products!C:C)</f>
        <v>Snacks &amp; Munchies</v>
      </c>
      <c r="H4568" t="str">
        <f>_xlfn.XLOOKUP(Table29[[#This Row],[product_id]],products!A:A,products!D:D)</f>
        <v>Nagar LLC</v>
      </c>
      <c r="I4568" s="1">
        <f>_xlfn.XLOOKUP(Table29[[#This Row],[order_id]],orders!A:A,orders!C:C)</f>
        <v>45448.318055555559</v>
      </c>
      <c r="J4568" s="3">
        <f>_xlfn.XLOOKUP(Table29[[#This Row],[order_id]],orders!A:A,orders!B:B)</f>
        <v>73735548</v>
      </c>
      <c r="K4568" s="3" t="str">
        <f>_xlfn.XLOOKUP(Table29[[#This Row],[order_id]],orders!A:A,orders!E:E)</f>
        <v>Cash</v>
      </c>
      <c r="L4568" s="3" t="str">
        <f>_xlfn.XLOOKUP(Table29[[#This Row],[customer id]],customers!A:A,customers!C:C)</f>
        <v>Premium</v>
      </c>
    </row>
    <row r="4569" spans="1:12" x14ac:dyDescent="0.35">
      <c r="A4569" s="3">
        <v>1814491335</v>
      </c>
      <c r="B4569">
        <v>34186</v>
      </c>
      <c r="C4569">
        <v>2</v>
      </c>
      <c r="D4569" s="2">
        <v>925.65</v>
      </c>
      <c r="E4569" s="2">
        <f>Table29[[#This Row],[quantity]]*Table29[[#This Row],[unit_price]]</f>
        <v>1851.3</v>
      </c>
      <c r="F4569" t="str">
        <f>_xlfn.XLOOKUP(Table29[[#This Row],[product_id]],products!A:A,products!B:B)</f>
        <v>Mangoes</v>
      </c>
      <c r="G4569" t="str">
        <f>_xlfn.XLOOKUP(B:B,products!A:A,products!C:C)</f>
        <v>Fruits &amp; Vegetables</v>
      </c>
      <c r="H4569" t="str">
        <f>_xlfn.XLOOKUP(Table29[[#This Row],[product_id]],products!A:A,products!D:D)</f>
        <v>Mandal-Kar</v>
      </c>
      <c r="I4569" s="1">
        <f>_xlfn.XLOOKUP(Table29[[#This Row],[order_id]],orders!A:A,orders!C:C)</f>
        <v>45346.322916666664</v>
      </c>
      <c r="J4569" s="3">
        <f>_xlfn.XLOOKUP(Table29[[#This Row],[order_id]],orders!A:A,orders!B:B)</f>
        <v>27336589</v>
      </c>
      <c r="K4569" s="3" t="str">
        <f>_xlfn.XLOOKUP(Table29[[#This Row],[order_id]],orders!A:A,orders!E:E)</f>
        <v>Wallet</v>
      </c>
      <c r="L4569" s="3" t="str">
        <f>_xlfn.XLOOKUP(Table29[[#This Row],[customer id]],customers!A:A,customers!C:C)</f>
        <v>New</v>
      </c>
    </row>
    <row r="4570" spans="1:12" x14ac:dyDescent="0.35">
      <c r="A4570" s="3">
        <v>445929405</v>
      </c>
      <c r="B4570">
        <v>798639</v>
      </c>
      <c r="C4570">
        <v>1</v>
      </c>
      <c r="D4570" s="2">
        <v>211.25</v>
      </c>
      <c r="E4570" s="2">
        <f>Table29[[#This Row],[quantity]]*Table29[[#This Row],[unit_price]]</f>
        <v>211.25</v>
      </c>
      <c r="F4570" t="str">
        <f>_xlfn.XLOOKUP(Table29[[#This Row],[product_id]],products!A:A,products!B:B)</f>
        <v>Eggs</v>
      </c>
      <c r="G4570" t="str">
        <f>_xlfn.XLOOKUP(B:B,products!A:A,products!C:C)</f>
        <v>Dairy &amp; Breakfast</v>
      </c>
      <c r="H4570" t="str">
        <f>_xlfn.XLOOKUP(Table29[[#This Row],[product_id]],products!A:A,products!D:D)</f>
        <v>Subramaniam LLC</v>
      </c>
      <c r="I4570" s="1">
        <f>_xlfn.XLOOKUP(Table29[[#This Row],[order_id]],orders!A:A,orders!C:C)</f>
        <v>45125.709027777775</v>
      </c>
      <c r="J4570" s="3">
        <f>_xlfn.XLOOKUP(Table29[[#This Row],[order_id]],orders!A:A,orders!B:B)</f>
        <v>36885115</v>
      </c>
      <c r="K4570" s="3" t="str">
        <f>_xlfn.XLOOKUP(Table29[[#This Row],[order_id]],orders!A:A,orders!E:E)</f>
        <v>Card</v>
      </c>
      <c r="L4570" s="3" t="str">
        <f>_xlfn.XLOOKUP(Table29[[#This Row],[customer id]],customers!A:A,customers!C:C)</f>
        <v>Regular</v>
      </c>
    </row>
    <row r="4571" spans="1:12" x14ac:dyDescent="0.35">
      <c r="A4571" s="3">
        <v>3849003596</v>
      </c>
      <c r="B4571">
        <v>677169</v>
      </c>
      <c r="C4571">
        <v>3</v>
      </c>
      <c r="D4571" s="2">
        <v>261.02999999999997</v>
      </c>
      <c r="E4571" s="2">
        <f>Table29[[#This Row],[quantity]]*Table29[[#This Row],[unit_price]]</f>
        <v>783.08999999999992</v>
      </c>
      <c r="F4571" t="str">
        <f>_xlfn.XLOOKUP(Table29[[#This Row],[product_id]],products!A:A,products!B:B)</f>
        <v>Cough Syrup</v>
      </c>
      <c r="G4571" t="str">
        <f>_xlfn.XLOOKUP(B:B,products!A:A,products!C:C)</f>
        <v>Pharmacy</v>
      </c>
      <c r="H4571" t="str">
        <f>_xlfn.XLOOKUP(Table29[[#This Row],[product_id]],products!A:A,products!D:D)</f>
        <v>Char-Divan</v>
      </c>
      <c r="I4571" s="1">
        <f>_xlfn.XLOOKUP(Table29[[#This Row],[order_id]],orders!A:A,orders!C:C)</f>
        <v>45206.722916666666</v>
      </c>
      <c r="J4571" s="3">
        <f>_xlfn.XLOOKUP(Table29[[#This Row],[order_id]],orders!A:A,orders!B:B)</f>
        <v>60300263</v>
      </c>
      <c r="K4571" s="3" t="str">
        <f>_xlfn.XLOOKUP(Table29[[#This Row],[order_id]],orders!A:A,orders!E:E)</f>
        <v>Card</v>
      </c>
      <c r="L4571" s="3" t="str">
        <f>_xlfn.XLOOKUP(Table29[[#This Row],[customer id]],customers!A:A,customers!C:C)</f>
        <v>New</v>
      </c>
    </row>
    <row r="4572" spans="1:12" x14ac:dyDescent="0.35">
      <c r="A4572" s="3">
        <v>6367757670</v>
      </c>
      <c r="B4572">
        <v>681063</v>
      </c>
      <c r="C4572">
        <v>1</v>
      </c>
      <c r="D4572" s="2">
        <v>321.27999999999997</v>
      </c>
      <c r="E4572" s="2">
        <f>Table29[[#This Row],[quantity]]*Table29[[#This Row],[unit_price]]</f>
        <v>321.27999999999997</v>
      </c>
      <c r="F4572" t="str">
        <f>_xlfn.XLOOKUP(Table29[[#This Row],[product_id]],products!A:A,products!B:B)</f>
        <v>Mango Drink</v>
      </c>
      <c r="G4572" t="str">
        <f>_xlfn.XLOOKUP(B:B,products!A:A,products!C:C)</f>
        <v>Cold Drinks &amp; Juices</v>
      </c>
      <c r="H4572" t="str">
        <f>_xlfn.XLOOKUP(Table29[[#This Row],[product_id]],products!A:A,products!D:D)</f>
        <v>Dass and Sons</v>
      </c>
      <c r="I4572" s="1">
        <f>_xlfn.XLOOKUP(Table29[[#This Row],[order_id]],orders!A:A,orders!C:C)</f>
        <v>45543.693055555559</v>
      </c>
      <c r="J4572" s="3">
        <f>_xlfn.XLOOKUP(Table29[[#This Row],[order_id]],orders!A:A,orders!B:B)</f>
        <v>33617546</v>
      </c>
      <c r="K4572" s="3" t="str">
        <f>_xlfn.XLOOKUP(Table29[[#This Row],[order_id]],orders!A:A,orders!E:E)</f>
        <v>Cash</v>
      </c>
      <c r="L4572" s="3" t="str">
        <f>_xlfn.XLOOKUP(Table29[[#This Row],[customer id]],customers!A:A,customers!C:C)</f>
        <v>New</v>
      </c>
    </row>
    <row r="4573" spans="1:12" x14ac:dyDescent="0.35">
      <c r="A4573" s="3">
        <v>4925321106</v>
      </c>
      <c r="B4573">
        <v>820541</v>
      </c>
      <c r="C4573">
        <v>3</v>
      </c>
      <c r="D4573" s="2">
        <v>576.22</v>
      </c>
      <c r="E4573" s="2">
        <f>Table29[[#This Row],[quantity]]*Table29[[#This Row],[unit_price]]</f>
        <v>1728.66</v>
      </c>
      <c r="F4573" t="str">
        <f>_xlfn.XLOOKUP(Table29[[#This Row],[product_id]],products!A:A,products!B:B)</f>
        <v>Toilet Cleaner</v>
      </c>
      <c r="G4573" t="str">
        <f>_xlfn.XLOOKUP(B:B,products!A:A,products!C:C)</f>
        <v>Household Care</v>
      </c>
      <c r="H4573" t="str">
        <f>_xlfn.XLOOKUP(Table29[[#This Row],[product_id]],products!A:A,products!D:D)</f>
        <v>Borde, Peri and Upadhyay</v>
      </c>
      <c r="I4573" s="1">
        <f>_xlfn.XLOOKUP(Table29[[#This Row],[order_id]],orders!A:A,orders!C:C)</f>
        <v>45326.267361111109</v>
      </c>
      <c r="J4573" s="3">
        <f>_xlfn.XLOOKUP(Table29[[#This Row],[order_id]],orders!A:A,orders!B:B)</f>
        <v>77214094</v>
      </c>
      <c r="K4573" s="3" t="str">
        <f>_xlfn.XLOOKUP(Table29[[#This Row],[order_id]],orders!A:A,orders!E:E)</f>
        <v>Wallet</v>
      </c>
      <c r="L4573" s="3" t="str">
        <f>_xlfn.XLOOKUP(Table29[[#This Row],[customer id]],customers!A:A,customers!C:C)</f>
        <v>New</v>
      </c>
    </row>
    <row r="4574" spans="1:12" x14ac:dyDescent="0.35">
      <c r="A4574" s="3">
        <v>4463294381</v>
      </c>
      <c r="B4574">
        <v>654297</v>
      </c>
      <c r="C4574">
        <v>1</v>
      </c>
      <c r="D4574" s="2">
        <v>13.25</v>
      </c>
      <c r="E4574" s="2">
        <f>Table29[[#This Row],[quantity]]*Table29[[#This Row],[unit_price]]</f>
        <v>13.25</v>
      </c>
      <c r="F4574" t="str">
        <f>_xlfn.XLOOKUP(Table29[[#This Row],[product_id]],products!A:A,products!B:B)</f>
        <v>Potatoes</v>
      </c>
      <c r="G4574" t="str">
        <f>_xlfn.XLOOKUP(B:B,products!A:A,products!C:C)</f>
        <v>Fruits &amp; Vegetables</v>
      </c>
      <c r="H4574" t="str">
        <f>_xlfn.XLOOKUP(Table29[[#This Row],[product_id]],products!A:A,products!D:D)</f>
        <v>Chandran-Dass</v>
      </c>
      <c r="I4574" s="1">
        <f>_xlfn.XLOOKUP(Table29[[#This Row],[order_id]],orders!A:A,orders!C:C)</f>
        <v>45291.951388888891</v>
      </c>
      <c r="J4574" s="3">
        <f>_xlfn.XLOOKUP(Table29[[#This Row],[order_id]],orders!A:A,orders!B:B)</f>
        <v>44409533</v>
      </c>
      <c r="K4574" s="3" t="str">
        <f>_xlfn.XLOOKUP(Table29[[#This Row],[order_id]],orders!A:A,orders!E:E)</f>
        <v>Wallet</v>
      </c>
      <c r="L4574" s="3" t="str">
        <f>_xlfn.XLOOKUP(Table29[[#This Row],[customer id]],customers!A:A,customers!C:C)</f>
        <v>New</v>
      </c>
    </row>
    <row r="4575" spans="1:12" x14ac:dyDescent="0.35">
      <c r="A4575" s="3">
        <v>9077946933</v>
      </c>
      <c r="B4575">
        <v>487065</v>
      </c>
      <c r="C4575">
        <v>2</v>
      </c>
      <c r="D4575" s="2">
        <v>374.68</v>
      </c>
      <c r="E4575" s="2">
        <f>Table29[[#This Row],[quantity]]*Table29[[#This Row],[unit_price]]</f>
        <v>749.36</v>
      </c>
      <c r="F4575" t="str">
        <f>_xlfn.XLOOKUP(Table29[[#This Row],[product_id]],products!A:A,products!B:B)</f>
        <v>Chips</v>
      </c>
      <c r="G4575" t="str">
        <f>_xlfn.XLOOKUP(B:B,products!A:A,products!C:C)</f>
        <v>Snacks &amp; Munchies</v>
      </c>
      <c r="H4575" t="str">
        <f>_xlfn.XLOOKUP(Table29[[#This Row],[product_id]],products!A:A,products!D:D)</f>
        <v>Kadakia-Yadav</v>
      </c>
      <c r="I4575" s="1">
        <f>_xlfn.XLOOKUP(Table29[[#This Row],[order_id]],orders!A:A,orders!C:C)</f>
        <v>45401.646527777775</v>
      </c>
      <c r="J4575" s="3">
        <f>_xlfn.XLOOKUP(Table29[[#This Row],[order_id]],orders!A:A,orders!B:B)</f>
        <v>81808190</v>
      </c>
      <c r="K4575" s="3" t="str">
        <f>_xlfn.XLOOKUP(Table29[[#This Row],[order_id]],orders!A:A,orders!E:E)</f>
        <v>Wallet</v>
      </c>
      <c r="L4575" s="3" t="str">
        <f>_xlfn.XLOOKUP(Table29[[#This Row],[customer id]],customers!A:A,customers!C:C)</f>
        <v>Inactive</v>
      </c>
    </row>
    <row r="4576" spans="1:12" x14ac:dyDescent="0.35">
      <c r="A4576" s="3">
        <v>6688079478</v>
      </c>
      <c r="B4576">
        <v>462526</v>
      </c>
      <c r="C4576">
        <v>2</v>
      </c>
      <c r="D4576" s="2">
        <v>449.97</v>
      </c>
      <c r="E4576" s="2">
        <f>Table29[[#This Row],[quantity]]*Table29[[#This Row],[unit_price]]</f>
        <v>899.94</v>
      </c>
      <c r="F4576" t="str">
        <f>_xlfn.XLOOKUP(Table29[[#This Row],[product_id]],products!A:A,products!B:B)</f>
        <v>Curd</v>
      </c>
      <c r="G4576" t="str">
        <f>_xlfn.XLOOKUP(B:B,products!A:A,products!C:C)</f>
        <v>Dairy &amp; Breakfast</v>
      </c>
      <c r="H4576" t="str">
        <f>_xlfn.XLOOKUP(Table29[[#This Row],[product_id]],products!A:A,products!D:D)</f>
        <v>Pau and Sons</v>
      </c>
      <c r="I4576" s="1">
        <f>_xlfn.XLOOKUP(Table29[[#This Row],[order_id]],orders!A:A,orders!C:C)</f>
        <v>45400.508333333331</v>
      </c>
      <c r="J4576" s="3">
        <f>_xlfn.XLOOKUP(Table29[[#This Row],[order_id]],orders!A:A,orders!B:B)</f>
        <v>57392064</v>
      </c>
      <c r="K4576" s="3" t="str">
        <f>_xlfn.XLOOKUP(Table29[[#This Row],[order_id]],orders!A:A,orders!E:E)</f>
        <v>Cash</v>
      </c>
      <c r="L4576" s="3" t="str">
        <f>_xlfn.XLOOKUP(Table29[[#This Row],[customer id]],customers!A:A,customers!C:C)</f>
        <v>Regular</v>
      </c>
    </row>
    <row r="4577" spans="1:12" x14ac:dyDescent="0.35">
      <c r="A4577" s="3">
        <v>8712304346</v>
      </c>
      <c r="B4577">
        <v>537274</v>
      </c>
      <c r="C4577">
        <v>1</v>
      </c>
      <c r="D4577" s="2">
        <v>702.71</v>
      </c>
      <c r="E4577" s="2">
        <f>Table29[[#This Row],[quantity]]*Table29[[#This Row],[unit_price]]</f>
        <v>702.71</v>
      </c>
      <c r="F4577" t="str">
        <f>_xlfn.XLOOKUP(Table29[[#This Row],[product_id]],products!A:A,products!B:B)</f>
        <v>Pet Treats</v>
      </c>
      <c r="G4577" t="str">
        <f>_xlfn.XLOOKUP(B:B,products!A:A,products!C:C)</f>
        <v>Pet Care</v>
      </c>
      <c r="H4577" t="str">
        <f>_xlfn.XLOOKUP(Table29[[#This Row],[product_id]],products!A:A,products!D:D)</f>
        <v>Lal-Chauhan</v>
      </c>
      <c r="I4577" s="1">
        <f>_xlfn.XLOOKUP(Table29[[#This Row],[order_id]],orders!A:A,orders!C:C)</f>
        <v>45087.111805555556</v>
      </c>
      <c r="J4577" s="3">
        <f>_xlfn.XLOOKUP(Table29[[#This Row],[order_id]],orders!A:A,orders!B:B)</f>
        <v>40085705</v>
      </c>
      <c r="K4577" s="3" t="str">
        <f>_xlfn.XLOOKUP(Table29[[#This Row],[order_id]],orders!A:A,orders!E:E)</f>
        <v>UPI</v>
      </c>
      <c r="L4577" s="3" t="str">
        <f>_xlfn.XLOOKUP(Table29[[#This Row],[customer id]],customers!A:A,customers!C:C)</f>
        <v>New</v>
      </c>
    </row>
    <row r="4578" spans="1:12" x14ac:dyDescent="0.35">
      <c r="A4578" s="3">
        <v>3748957111</v>
      </c>
      <c r="B4578">
        <v>243235</v>
      </c>
      <c r="C4578">
        <v>3</v>
      </c>
      <c r="D4578" s="2">
        <v>109.03</v>
      </c>
      <c r="E4578" s="2">
        <f>Table29[[#This Row],[quantity]]*Table29[[#This Row],[unit_price]]</f>
        <v>327.09000000000003</v>
      </c>
      <c r="F4578" t="str">
        <f>_xlfn.XLOOKUP(Table29[[#This Row],[product_id]],products!A:A,products!B:B)</f>
        <v>Cat Food</v>
      </c>
      <c r="G4578" t="str">
        <f>_xlfn.XLOOKUP(B:B,products!A:A,products!C:C)</f>
        <v>Pet Care</v>
      </c>
      <c r="H4578" t="str">
        <f>_xlfn.XLOOKUP(Table29[[#This Row],[product_id]],products!A:A,products!D:D)</f>
        <v>Batta Inc</v>
      </c>
      <c r="I4578" s="1">
        <f>_xlfn.XLOOKUP(Table29[[#This Row],[order_id]],orders!A:A,orders!C:C)</f>
        <v>45046.618750000001</v>
      </c>
      <c r="J4578" s="3">
        <f>_xlfn.XLOOKUP(Table29[[#This Row],[order_id]],orders!A:A,orders!B:B)</f>
        <v>98088303</v>
      </c>
      <c r="K4578" s="3" t="str">
        <f>_xlfn.XLOOKUP(Table29[[#This Row],[order_id]],orders!A:A,orders!E:E)</f>
        <v>Wallet</v>
      </c>
      <c r="L4578" s="3" t="str">
        <f>_xlfn.XLOOKUP(Table29[[#This Row],[customer id]],customers!A:A,customers!C:C)</f>
        <v>New</v>
      </c>
    </row>
    <row r="4579" spans="1:12" x14ac:dyDescent="0.35">
      <c r="A4579" s="3">
        <v>2388792163</v>
      </c>
      <c r="B4579">
        <v>513199</v>
      </c>
      <c r="C4579">
        <v>2</v>
      </c>
      <c r="D4579" s="2">
        <v>422.23</v>
      </c>
      <c r="E4579" s="2">
        <f>Table29[[#This Row],[quantity]]*Table29[[#This Row],[unit_price]]</f>
        <v>844.46</v>
      </c>
      <c r="F4579" t="str">
        <f>_xlfn.XLOOKUP(Table29[[#This Row],[product_id]],products!A:A,products!B:B)</f>
        <v>Cola</v>
      </c>
      <c r="G4579" t="str">
        <f>_xlfn.XLOOKUP(B:B,products!A:A,products!C:C)</f>
        <v>Cold Drinks &amp; Juices</v>
      </c>
      <c r="H4579" t="str">
        <f>_xlfn.XLOOKUP(Table29[[#This Row],[product_id]],products!A:A,products!D:D)</f>
        <v>Rastogi Inc</v>
      </c>
      <c r="I4579" s="1">
        <f>_xlfn.XLOOKUP(Table29[[#This Row],[order_id]],orders!A:A,orders!C:C)</f>
        <v>45342.715277777781</v>
      </c>
      <c r="J4579" s="3">
        <f>_xlfn.XLOOKUP(Table29[[#This Row],[order_id]],orders!A:A,orders!B:B)</f>
        <v>81160474</v>
      </c>
      <c r="K4579" s="3" t="str">
        <f>_xlfn.XLOOKUP(Table29[[#This Row],[order_id]],orders!A:A,orders!E:E)</f>
        <v>Wallet</v>
      </c>
      <c r="L4579" s="3" t="str">
        <f>_xlfn.XLOOKUP(Table29[[#This Row],[customer id]],customers!A:A,customers!C:C)</f>
        <v>Premium</v>
      </c>
    </row>
    <row r="4580" spans="1:12" x14ac:dyDescent="0.35">
      <c r="A4580" s="3">
        <v>2583035857</v>
      </c>
      <c r="B4580">
        <v>337168</v>
      </c>
      <c r="C4580">
        <v>1</v>
      </c>
      <c r="D4580" s="2">
        <v>545.49</v>
      </c>
      <c r="E4580" s="2">
        <f>Table29[[#This Row],[quantity]]*Table29[[#This Row],[unit_price]]</f>
        <v>545.49</v>
      </c>
      <c r="F4580" t="str">
        <f>_xlfn.XLOOKUP(Table29[[#This Row],[product_id]],products!A:A,products!B:B)</f>
        <v>Eggs</v>
      </c>
      <c r="G4580" t="str">
        <f>_xlfn.XLOOKUP(B:B,products!A:A,products!C:C)</f>
        <v>Dairy &amp; Breakfast</v>
      </c>
      <c r="H4580" t="str">
        <f>_xlfn.XLOOKUP(Table29[[#This Row],[product_id]],products!A:A,products!D:D)</f>
        <v>Dasgupta PLC</v>
      </c>
      <c r="I4580" s="1">
        <f>_xlfn.XLOOKUP(Table29[[#This Row],[order_id]],orders!A:A,orders!C:C)</f>
        <v>45245.908333333333</v>
      </c>
      <c r="J4580" s="3">
        <f>_xlfn.XLOOKUP(Table29[[#This Row],[order_id]],orders!A:A,orders!B:B)</f>
        <v>77220027</v>
      </c>
      <c r="K4580" s="3" t="str">
        <f>_xlfn.XLOOKUP(Table29[[#This Row],[order_id]],orders!A:A,orders!E:E)</f>
        <v>Wallet</v>
      </c>
      <c r="L4580" s="3" t="str">
        <f>_xlfn.XLOOKUP(Table29[[#This Row],[customer id]],customers!A:A,customers!C:C)</f>
        <v>Premium</v>
      </c>
    </row>
    <row r="4581" spans="1:12" x14ac:dyDescent="0.35">
      <c r="A4581" s="3">
        <v>2649487718</v>
      </c>
      <c r="B4581">
        <v>557908</v>
      </c>
      <c r="C4581">
        <v>2</v>
      </c>
      <c r="D4581" s="2">
        <v>942.37</v>
      </c>
      <c r="E4581" s="2">
        <f>Table29[[#This Row],[quantity]]*Table29[[#This Row],[unit_price]]</f>
        <v>1884.74</v>
      </c>
      <c r="F4581" t="str">
        <f>_xlfn.XLOOKUP(Table29[[#This Row],[product_id]],products!A:A,products!B:B)</f>
        <v>Vitamins</v>
      </c>
      <c r="G4581" t="str">
        <f>_xlfn.XLOOKUP(B:B,products!A:A,products!C:C)</f>
        <v>Pharmacy</v>
      </c>
      <c r="H4581" t="str">
        <f>_xlfn.XLOOKUP(Table29[[#This Row],[product_id]],products!A:A,products!D:D)</f>
        <v>Sundaram Inc</v>
      </c>
      <c r="I4581" s="1">
        <f>_xlfn.XLOOKUP(Table29[[#This Row],[order_id]],orders!A:A,orders!C:C)</f>
        <v>45352.583333333336</v>
      </c>
      <c r="J4581" s="3">
        <f>_xlfn.XLOOKUP(Table29[[#This Row],[order_id]],orders!A:A,orders!B:B)</f>
        <v>81346291</v>
      </c>
      <c r="K4581" s="3" t="str">
        <f>_xlfn.XLOOKUP(Table29[[#This Row],[order_id]],orders!A:A,orders!E:E)</f>
        <v>Cash</v>
      </c>
      <c r="L4581" s="3" t="str">
        <f>_xlfn.XLOOKUP(Table29[[#This Row],[customer id]],customers!A:A,customers!C:C)</f>
        <v>Premium</v>
      </c>
    </row>
    <row r="4582" spans="1:12" x14ac:dyDescent="0.35">
      <c r="A4582" s="3">
        <v>5936628691</v>
      </c>
      <c r="B4582">
        <v>888807</v>
      </c>
      <c r="C4582">
        <v>2</v>
      </c>
      <c r="D4582" s="2">
        <v>230.58</v>
      </c>
      <c r="E4582" s="2">
        <f>Table29[[#This Row],[quantity]]*Table29[[#This Row],[unit_price]]</f>
        <v>461.16</v>
      </c>
      <c r="F4582" t="str">
        <f>_xlfn.XLOOKUP(Table29[[#This Row],[product_id]],products!A:A,products!B:B)</f>
        <v>Bread</v>
      </c>
      <c r="G4582" t="str">
        <f>_xlfn.XLOOKUP(B:B,products!A:A,products!C:C)</f>
        <v>Dairy &amp; Breakfast</v>
      </c>
      <c r="H4582" t="str">
        <f>_xlfn.XLOOKUP(Table29[[#This Row],[product_id]],products!A:A,products!D:D)</f>
        <v>Arya Group</v>
      </c>
      <c r="I4582" s="1">
        <f>_xlfn.XLOOKUP(Table29[[#This Row],[order_id]],orders!A:A,orders!C:C)</f>
        <v>45200.472222222219</v>
      </c>
      <c r="J4582" s="3">
        <f>_xlfn.XLOOKUP(Table29[[#This Row],[order_id]],orders!A:A,orders!B:B)</f>
        <v>47387512</v>
      </c>
      <c r="K4582" s="3" t="str">
        <f>_xlfn.XLOOKUP(Table29[[#This Row],[order_id]],orders!A:A,orders!E:E)</f>
        <v>UPI</v>
      </c>
      <c r="L4582" s="3" t="str">
        <f>_xlfn.XLOOKUP(Table29[[#This Row],[customer id]],customers!A:A,customers!C:C)</f>
        <v>Regular</v>
      </c>
    </row>
    <row r="4583" spans="1:12" x14ac:dyDescent="0.35">
      <c r="A4583" s="3">
        <v>7662682121</v>
      </c>
      <c r="B4583">
        <v>673058</v>
      </c>
      <c r="C4583">
        <v>3</v>
      </c>
      <c r="D4583" s="2">
        <v>765.76</v>
      </c>
      <c r="E4583" s="2">
        <f>Table29[[#This Row],[quantity]]*Table29[[#This Row],[unit_price]]</f>
        <v>2297.2799999999997</v>
      </c>
      <c r="F4583" t="str">
        <f>_xlfn.XLOOKUP(Table29[[#This Row],[product_id]],products!A:A,products!B:B)</f>
        <v>Cough Syrup</v>
      </c>
      <c r="G4583" t="str">
        <f>_xlfn.XLOOKUP(B:B,products!A:A,products!C:C)</f>
        <v>Pharmacy</v>
      </c>
      <c r="H4583" t="str">
        <f>_xlfn.XLOOKUP(Table29[[#This Row],[product_id]],products!A:A,products!D:D)</f>
        <v>Balan-Madan</v>
      </c>
      <c r="I4583" s="1">
        <f>_xlfn.XLOOKUP(Table29[[#This Row],[order_id]],orders!A:A,orders!C:C)</f>
        <v>45547.177777777775</v>
      </c>
      <c r="J4583" s="3">
        <f>_xlfn.XLOOKUP(Table29[[#This Row],[order_id]],orders!A:A,orders!B:B)</f>
        <v>1562083</v>
      </c>
      <c r="K4583" s="3" t="str">
        <f>_xlfn.XLOOKUP(Table29[[#This Row],[order_id]],orders!A:A,orders!E:E)</f>
        <v>Cash</v>
      </c>
      <c r="L4583" s="3" t="str">
        <f>_xlfn.XLOOKUP(Table29[[#This Row],[customer id]],customers!A:A,customers!C:C)</f>
        <v>Premium</v>
      </c>
    </row>
    <row r="4584" spans="1:12" x14ac:dyDescent="0.35">
      <c r="A4584" s="3">
        <v>736115661</v>
      </c>
      <c r="B4584">
        <v>473929</v>
      </c>
      <c r="C4584">
        <v>1</v>
      </c>
      <c r="D4584" s="2">
        <v>440.19</v>
      </c>
      <c r="E4584" s="2">
        <f>Table29[[#This Row],[quantity]]*Table29[[#This Row],[unit_price]]</f>
        <v>440.19</v>
      </c>
      <c r="F4584" t="str">
        <f>_xlfn.XLOOKUP(Table29[[#This Row],[product_id]],products!A:A,products!B:B)</f>
        <v>Carrots</v>
      </c>
      <c r="G4584" t="str">
        <f>_xlfn.XLOOKUP(B:B,products!A:A,products!C:C)</f>
        <v>Fruits &amp; Vegetables</v>
      </c>
      <c r="H4584" t="str">
        <f>_xlfn.XLOOKUP(Table29[[#This Row],[product_id]],products!A:A,products!D:D)</f>
        <v>Bhardwaj, Bhatia and Deshmukh</v>
      </c>
      <c r="I4584" s="1">
        <f>_xlfn.XLOOKUP(Table29[[#This Row],[order_id]],orders!A:A,orders!C:C)</f>
        <v>45068.056944444441</v>
      </c>
      <c r="J4584" s="3">
        <f>_xlfn.XLOOKUP(Table29[[#This Row],[order_id]],orders!A:A,orders!B:B)</f>
        <v>55971849</v>
      </c>
      <c r="K4584" s="3" t="str">
        <f>_xlfn.XLOOKUP(Table29[[#This Row],[order_id]],orders!A:A,orders!E:E)</f>
        <v>Card</v>
      </c>
      <c r="L4584" s="3" t="str">
        <f>_xlfn.XLOOKUP(Table29[[#This Row],[customer id]],customers!A:A,customers!C:C)</f>
        <v>Regular</v>
      </c>
    </row>
    <row r="4585" spans="1:12" x14ac:dyDescent="0.35">
      <c r="A4585" s="3">
        <v>2448741950</v>
      </c>
      <c r="B4585">
        <v>760684</v>
      </c>
      <c r="C4585">
        <v>1</v>
      </c>
      <c r="D4585" s="2">
        <v>71.599999999999994</v>
      </c>
      <c r="E4585" s="2">
        <f>Table29[[#This Row],[quantity]]*Table29[[#This Row],[unit_price]]</f>
        <v>71.599999999999994</v>
      </c>
      <c r="F4585" t="str">
        <f>_xlfn.XLOOKUP(Table29[[#This Row],[product_id]],products!A:A,products!B:B)</f>
        <v>Rice</v>
      </c>
      <c r="G4585" t="str">
        <f>_xlfn.XLOOKUP(B:B,products!A:A,products!C:C)</f>
        <v>Grocery &amp; Staples</v>
      </c>
      <c r="H4585" t="str">
        <f>_xlfn.XLOOKUP(Table29[[#This Row],[product_id]],products!A:A,products!D:D)</f>
        <v>Kanda-Gupta</v>
      </c>
      <c r="I4585" s="1">
        <f>_xlfn.XLOOKUP(Table29[[#This Row],[order_id]],orders!A:A,orders!C:C)</f>
        <v>45256.80972222222</v>
      </c>
      <c r="J4585" s="3">
        <f>_xlfn.XLOOKUP(Table29[[#This Row],[order_id]],orders!A:A,orders!B:B)</f>
        <v>60757351</v>
      </c>
      <c r="K4585" s="3" t="str">
        <f>_xlfn.XLOOKUP(Table29[[#This Row],[order_id]],orders!A:A,orders!E:E)</f>
        <v>Cash</v>
      </c>
      <c r="L4585" s="3" t="str">
        <f>_xlfn.XLOOKUP(Table29[[#This Row],[customer id]],customers!A:A,customers!C:C)</f>
        <v>Premium</v>
      </c>
    </row>
    <row r="4586" spans="1:12" x14ac:dyDescent="0.35">
      <c r="A4586" s="3">
        <v>9321629905</v>
      </c>
      <c r="B4586">
        <v>186168</v>
      </c>
      <c r="C4586">
        <v>1</v>
      </c>
      <c r="D4586" s="2">
        <v>878.8</v>
      </c>
      <c r="E4586" s="2">
        <f>Table29[[#This Row],[quantity]]*Table29[[#This Row],[unit_price]]</f>
        <v>878.8</v>
      </c>
      <c r="F4586" t="str">
        <f>_xlfn.XLOOKUP(Table29[[#This Row],[product_id]],products!A:A,products!B:B)</f>
        <v>Dog Food</v>
      </c>
      <c r="G4586" t="str">
        <f>_xlfn.XLOOKUP(B:B,products!A:A,products!C:C)</f>
        <v>Pet Care</v>
      </c>
      <c r="H4586" t="str">
        <f>_xlfn.XLOOKUP(Table29[[#This Row],[product_id]],products!A:A,products!D:D)</f>
        <v>Parekh, Lad and Kadakia</v>
      </c>
      <c r="I4586" s="1">
        <f>_xlfn.XLOOKUP(Table29[[#This Row],[order_id]],orders!A:A,orders!C:C)</f>
        <v>45330.850694444445</v>
      </c>
      <c r="J4586" s="3">
        <f>_xlfn.XLOOKUP(Table29[[#This Row],[order_id]],orders!A:A,orders!B:B)</f>
        <v>79206969</v>
      </c>
      <c r="K4586" s="3" t="str">
        <f>_xlfn.XLOOKUP(Table29[[#This Row],[order_id]],orders!A:A,orders!E:E)</f>
        <v>UPI</v>
      </c>
      <c r="L4586" s="3" t="str">
        <f>_xlfn.XLOOKUP(Table29[[#This Row],[customer id]],customers!A:A,customers!C:C)</f>
        <v>Regular</v>
      </c>
    </row>
    <row r="4587" spans="1:12" x14ac:dyDescent="0.35">
      <c r="A4587" s="3">
        <v>9020583379</v>
      </c>
      <c r="B4587">
        <v>317242</v>
      </c>
      <c r="C4587">
        <v>3</v>
      </c>
      <c r="D4587" s="2">
        <v>198.15</v>
      </c>
      <c r="E4587" s="2">
        <f>Table29[[#This Row],[quantity]]*Table29[[#This Row],[unit_price]]</f>
        <v>594.45000000000005</v>
      </c>
      <c r="F4587" t="str">
        <f>_xlfn.XLOOKUP(Table29[[#This Row],[product_id]],products!A:A,products!B:B)</f>
        <v>Pulses</v>
      </c>
      <c r="G4587" t="str">
        <f>_xlfn.XLOOKUP(B:B,products!A:A,products!C:C)</f>
        <v>Grocery &amp; Staples</v>
      </c>
      <c r="H4587" t="str">
        <f>_xlfn.XLOOKUP(Table29[[#This Row],[product_id]],products!A:A,products!D:D)</f>
        <v>Rastogi Group</v>
      </c>
      <c r="I4587" s="1">
        <f>_xlfn.XLOOKUP(Table29[[#This Row],[order_id]],orders!A:A,orders!C:C)</f>
        <v>45097.755555555559</v>
      </c>
      <c r="J4587" s="3">
        <f>_xlfn.XLOOKUP(Table29[[#This Row],[order_id]],orders!A:A,orders!B:B)</f>
        <v>9573071</v>
      </c>
      <c r="K4587" s="3" t="str">
        <f>_xlfn.XLOOKUP(Table29[[#This Row],[order_id]],orders!A:A,orders!E:E)</f>
        <v>Cash</v>
      </c>
      <c r="L4587" s="3" t="str">
        <f>_xlfn.XLOOKUP(Table29[[#This Row],[customer id]],customers!A:A,customers!C:C)</f>
        <v>New</v>
      </c>
    </row>
    <row r="4588" spans="1:12" x14ac:dyDescent="0.35">
      <c r="A4588" s="3">
        <v>2642275862</v>
      </c>
      <c r="B4588">
        <v>757274</v>
      </c>
      <c r="C4588">
        <v>3</v>
      </c>
      <c r="D4588" s="2">
        <v>98.32</v>
      </c>
      <c r="E4588" s="2">
        <f>Table29[[#This Row],[quantity]]*Table29[[#This Row],[unit_price]]</f>
        <v>294.95999999999998</v>
      </c>
      <c r="F4588" t="str">
        <f>_xlfn.XLOOKUP(Table29[[#This Row],[product_id]],products!A:A,products!B:B)</f>
        <v>Pet Treats</v>
      </c>
      <c r="G4588" t="str">
        <f>_xlfn.XLOOKUP(B:B,products!A:A,products!C:C)</f>
        <v>Pet Care</v>
      </c>
      <c r="H4588" t="str">
        <f>_xlfn.XLOOKUP(Table29[[#This Row],[product_id]],products!A:A,products!D:D)</f>
        <v>Minhas, Kapoor and Sethi</v>
      </c>
      <c r="I4588" s="1">
        <f>_xlfn.XLOOKUP(Table29[[#This Row],[order_id]],orders!A:A,orders!C:C)</f>
        <v>45278.260416666664</v>
      </c>
      <c r="J4588" s="3">
        <f>_xlfn.XLOOKUP(Table29[[#This Row],[order_id]],orders!A:A,orders!B:B)</f>
        <v>97419742</v>
      </c>
      <c r="K4588" s="3" t="str">
        <f>_xlfn.XLOOKUP(Table29[[#This Row],[order_id]],orders!A:A,orders!E:E)</f>
        <v>UPI</v>
      </c>
      <c r="L4588" s="3" t="str">
        <f>_xlfn.XLOOKUP(Table29[[#This Row],[customer id]],customers!A:A,customers!C:C)</f>
        <v>Inactive</v>
      </c>
    </row>
    <row r="4589" spans="1:12" x14ac:dyDescent="0.35">
      <c r="A4589" s="3">
        <v>6932431317</v>
      </c>
      <c r="B4589">
        <v>34186</v>
      </c>
      <c r="C4589">
        <v>1</v>
      </c>
      <c r="D4589" s="2">
        <v>925.65</v>
      </c>
      <c r="E4589" s="2">
        <f>Table29[[#This Row],[quantity]]*Table29[[#This Row],[unit_price]]</f>
        <v>925.65</v>
      </c>
      <c r="F4589" t="str">
        <f>_xlfn.XLOOKUP(Table29[[#This Row],[product_id]],products!A:A,products!B:B)</f>
        <v>Mangoes</v>
      </c>
      <c r="G4589" t="str">
        <f>_xlfn.XLOOKUP(B:B,products!A:A,products!C:C)</f>
        <v>Fruits &amp; Vegetables</v>
      </c>
      <c r="H4589" t="str">
        <f>_xlfn.XLOOKUP(Table29[[#This Row],[product_id]],products!A:A,products!D:D)</f>
        <v>Mandal-Kar</v>
      </c>
      <c r="I4589" s="1">
        <f>_xlfn.XLOOKUP(Table29[[#This Row],[order_id]],orders!A:A,orders!C:C)</f>
        <v>45489.170138888891</v>
      </c>
      <c r="J4589" s="3">
        <f>_xlfn.XLOOKUP(Table29[[#This Row],[order_id]],orders!A:A,orders!B:B)</f>
        <v>79206969</v>
      </c>
      <c r="K4589" s="3" t="str">
        <f>_xlfn.XLOOKUP(Table29[[#This Row],[order_id]],orders!A:A,orders!E:E)</f>
        <v>Wallet</v>
      </c>
      <c r="L4589" s="3" t="str">
        <f>_xlfn.XLOOKUP(Table29[[#This Row],[customer id]],customers!A:A,customers!C:C)</f>
        <v>Regular</v>
      </c>
    </row>
    <row r="4590" spans="1:12" x14ac:dyDescent="0.35">
      <c r="A4590" s="3">
        <v>9126871366</v>
      </c>
      <c r="B4590">
        <v>154179</v>
      </c>
      <c r="C4590">
        <v>3</v>
      </c>
      <c r="D4590" s="2">
        <v>582.87</v>
      </c>
      <c r="E4590" s="2">
        <f>Table29[[#This Row],[quantity]]*Table29[[#This Row],[unit_price]]</f>
        <v>1748.6100000000001</v>
      </c>
      <c r="F4590" t="str">
        <f>_xlfn.XLOOKUP(Table29[[#This Row],[product_id]],products!A:A,products!B:B)</f>
        <v>Pain Reliever</v>
      </c>
      <c r="G4590" t="str">
        <f>_xlfn.XLOOKUP(B:B,products!A:A,products!C:C)</f>
        <v>Pharmacy</v>
      </c>
      <c r="H4590" t="str">
        <f>_xlfn.XLOOKUP(Table29[[#This Row],[product_id]],products!A:A,products!D:D)</f>
        <v>Barad, Devi and Andra</v>
      </c>
      <c r="I4590" s="1">
        <f>_xlfn.XLOOKUP(Table29[[#This Row],[order_id]],orders!A:A,orders!C:C)</f>
        <v>45064.363888888889</v>
      </c>
      <c r="J4590" s="3">
        <f>_xlfn.XLOOKUP(Table29[[#This Row],[order_id]],orders!A:A,orders!B:B)</f>
        <v>67696145</v>
      </c>
      <c r="K4590" s="3" t="str">
        <f>_xlfn.XLOOKUP(Table29[[#This Row],[order_id]],orders!A:A,orders!E:E)</f>
        <v>Card</v>
      </c>
      <c r="L4590" s="3" t="str">
        <f>_xlfn.XLOOKUP(Table29[[#This Row],[customer id]],customers!A:A,customers!C:C)</f>
        <v>Regular</v>
      </c>
    </row>
    <row r="4591" spans="1:12" x14ac:dyDescent="0.35">
      <c r="A4591" s="3">
        <v>3244572785</v>
      </c>
      <c r="B4591">
        <v>563740</v>
      </c>
      <c r="C4591">
        <v>1</v>
      </c>
      <c r="D4591" s="2">
        <v>96.33</v>
      </c>
      <c r="E4591" s="2">
        <f>Table29[[#This Row],[quantity]]*Table29[[#This Row],[unit_price]]</f>
        <v>96.33</v>
      </c>
      <c r="F4591" t="str">
        <f>_xlfn.XLOOKUP(Table29[[#This Row],[product_id]],products!A:A,products!B:B)</f>
        <v>Chips</v>
      </c>
      <c r="G4591" t="str">
        <f>_xlfn.XLOOKUP(B:B,products!A:A,products!C:C)</f>
        <v>Snacks &amp; Munchies</v>
      </c>
      <c r="H4591" t="str">
        <f>_xlfn.XLOOKUP(Table29[[#This Row],[product_id]],products!A:A,products!D:D)</f>
        <v>Mann-Kapadia</v>
      </c>
      <c r="I4591" s="1">
        <f>_xlfn.XLOOKUP(Table29[[#This Row],[order_id]],orders!A:A,orders!C:C)</f>
        <v>45307.890277777777</v>
      </c>
      <c r="J4591" s="3">
        <f>_xlfn.XLOOKUP(Table29[[#This Row],[order_id]],orders!A:A,orders!B:B)</f>
        <v>60732869</v>
      </c>
      <c r="K4591" s="3" t="str">
        <f>_xlfn.XLOOKUP(Table29[[#This Row],[order_id]],orders!A:A,orders!E:E)</f>
        <v>Card</v>
      </c>
      <c r="L4591" s="3" t="str">
        <f>_xlfn.XLOOKUP(Table29[[#This Row],[customer id]],customers!A:A,customers!C:C)</f>
        <v>New</v>
      </c>
    </row>
    <row r="4592" spans="1:12" x14ac:dyDescent="0.35">
      <c r="A4592" s="3">
        <v>6485432691</v>
      </c>
      <c r="B4592">
        <v>60619</v>
      </c>
      <c r="C4592">
        <v>3</v>
      </c>
      <c r="D4592" s="2">
        <v>726.41</v>
      </c>
      <c r="E4592" s="2">
        <f>Table29[[#This Row],[quantity]]*Table29[[#This Row],[unit_price]]</f>
        <v>2179.23</v>
      </c>
      <c r="F4592" t="str">
        <f>_xlfn.XLOOKUP(Table29[[#This Row],[product_id]],products!A:A,products!B:B)</f>
        <v>Iced Tea</v>
      </c>
      <c r="G4592" t="str">
        <f>_xlfn.XLOOKUP(B:B,products!A:A,products!C:C)</f>
        <v>Cold Drinks &amp; Juices</v>
      </c>
      <c r="H4592" t="str">
        <f>_xlfn.XLOOKUP(Table29[[#This Row],[product_id]],products!A:A,products!D:D)</f>
        <v>Bhasin LLC</v>
      </c>
      <c r="I4592" s="1">
        <f>_xlfn.XLOOKUP(Table29[[#This Row],[order_id]],orders!A:A,orders!C:C)</f>
        <v>45059.893055555556</v>
      </c>
      <c r="J4592" s="3">
        <f>_xlfn.XLOOKUP(Table29[[#This Row],[order_id]],orders!A:A,orders!B:B)</f>
        <v>18082040</v>
      </c>
      <c r="K4592" s="3" t="str">
        <f>_xlfn.XLOOKUP(Table29[[#This Row],[order_id]],orders!A:A,orders!E:E)</f>
        <v>UPI</v>
      </c>
      <c r="L4592" s="3" t="str">
        <f>_xlfn.XLOOKUP(Table29[[#This Row],[customer id]],customers!A:A,customers!C:C)</f>
        <v>Regular</v>
      </c>
    </row>
    <row r="4593" spans="1:12" x14ac:dyDescent="0.35">
      <c r="A4593" s="3">
        <v>6047222755</v>
      </c>
      <c r="B4593">
        <v>681063</v>
      </c>
      <c r="C4593">
        <v>2</v>
      </c>
      <c r="D4593" s="2">
        <v>321.27999999999997</v>
      </c>
      <c r="E4593" s="2">
        <f>Table29[[#This Row],[quantity]]*Table29[[#This Row],[unit_price]]</f>
        <v>642.55999999999995</v>
      </c>
      <c r="F4593" t="str">
        <f>_xlfn.XLOOKUP(Table29[[#This Row],[product_id]],products!A:A,products!B:B)</f>
        <v>Mango Drink</v>
      </c>
      <c r="G4593" t="str">
        <f>_xlfn.XLOOKUP(B:B,products!A:A,products!C:C)</f>
        <v>Cold Drinks &amp; Juices</v>
      </c>
      <c r="H4593" t="str">
        <f>_xlfn.XLOOKUP(Table29[[#This Row],[product_id]],products!A:A,products!D:D)</f>
        <v>Dass and Sons</v>
      </c>
      <c r="I4593" s="1">
        <f>_xlfn.XLOOKUP(Table29[[#This Row],[order_id]],orders!A:A,orders!C:C)</f>
        <v>45192.28125</v>
      </c>
      <c r="J4593" s="3">
        <f>_xlfn.XLOOKUP(Table29[[#This Row],[order_id]],orders!A:A,orders!B:B)</f>
        <v>78394303</v>
      </c>
      <c r="K4593" s="3" t="str">
        <f>_xlfn.XLOOKUP(Table29[[#This Row],[order_id]],orders!A:A,orders!E:E)</f>
        <v>Card</v>
      </c>
      <c r="L4593" s="3" t="str">
        <f>_xlfn.XLOOKUP(Table29[[#This Row],[customer id]],customers!A:A,customers!C:C)</f>
        <v>Inactive</v>
      </c>
    </row>
    <row r="4594" spans="1:12" x14ac:dyDescent="0.35">
      <c r="A4594" s="3">
        <v>6167501412</v>
      </c>
      <c r="B4594">
        <v>600767</v>
      </c>
      <c r="C4594">
        <v>2</v>
      </c>
      <c r="D4594" s="2">
        <v>722.42</v>
      </c>
      <c r="E4594" s="2">
        <f>Table29[[#This Row],[quantity]]*Table29[[#This Row],[unit_price]]</f>
        <v>1444.84</v>
      </c>
      <c r="F4594" t="str">
        <f>_xlfn.XLOOKUP(Table29[[#This Row],[product_id]],products!A:A,products!B:B)</f>
        <v>Toothpaste</v>
      </c>
      <c r="G4594" t="str">
        <f>_xlfn.XLOOKUP(B:B,products!A:A,products!C:C)</f>
        <v>Personal Care</v>
      </c>
      <c r="H4594" t="str">
        <f>_xlfn.XLOOKUP(Table29[[#This Row],[product_id]],products!A:A,products!D:D)</f>
        <v>Balan Group</v>
      </c>
      <c r="I4594" s="1">
        <f>_xlfn.XLOOKUP(Table29[[#This Row],[order_id]],orders!A:A,orders!C:C)</f>
        <v>45315.988194444442</v>
      </c>
      <c r="J4594" s="3">
        <f>_xlfn.XLOOKUP(Table29[[#This Row],[order_id]],orders!A:A,orders!B:B)</f>
        <v>20940403</v>
      </c>
      <c r="K4594" s="3" t="str">
        <f>_xlfn.XLOOKUP(Table29[[#This Row],[order_id]],orders!A:A,orders!E:E)</f>
        <v>Wallet</v>
      </c>
      <c r="L4594" s="3" t="str">
        <f>_xlfn.XLOOKUP(Table29[[#This Row],[customer id]],customers!A:A,customers!C:C)</f>
        <v>Premium</v>
      </c>
    </row>
    <row r="4595" spans="1:12" x14ac:dyDescent="0.35">
      <c r="A4595" s="3">
        <v>2052163872</v>
      </c>
      <c r="B4595">
        <v>376447</v>
      </c>
      <c r="C4595">
        <v>2</v>
      </c>
      <c r="D4595" s="2">
        <v>724.84</v>
      </c>
      <c r="E4595" s="2">
        <f>Table29[[#This Row],[quantity]]*Table29[[#This Row],[unit_price]]</f>
        <v>1449.68</v>
      </c>
      <c r="F4595" t="str">
        <f>_xlfn.XLOOKUP(Table29[[#This Row],[product_id]],products!A:A,products!B:B)</f>
        <v>Butter</v>
      </c>
      <c r="G4595" t="str">
        <f>_xlfn.XLOOKUP(B:B,products!A:A,products!C:C)</f>
        <v>Dairy &amp; Breakfast</v>
      </c>
      <c r="H4595" t="str">
        <f>_xlfn.XLOOKUP(Table29[[#This Row],[product_id]],products!A:A,products!D:D)</f>
        <v>Gara and Sons</v>
      </c>
      <c r="I4595" s="1">
        <f>_xlfn.XLOOKUP(Table29[[#This Row],[order_id]],orders!A:A,orders!C:C)</f>
        <v>45098.9375</v>
      </c>
      <c r="J4595" s="3">
        <f>_xlfn.XLOOKUP(Table29[[#This Row],[order_id]],orders!A:A,orders!B:B)</f>
        <v>20634789</v>
      </c>
      <c r="K4595" s="3" t="str">
        <f>_xlfn.XLOOKUP(Table29[[#This Row],[order_id]],orders!A:A,orders!E:E)</f>
        <v>Card</v>
      </c>
      <c r="L4595" s="3" t="str">
        <f>_xlfn.XLOOKUP(Table29[[#This Row],[customer id]],customers!A:A,customers!C:C)</f>
        <v>New</v>
      </c>
    </row>
    <row r="4596" spans="1:12" x14ac:dyDescent="0.35">
      <c r="A4596" s="3">
        <v>7740339645</v>
      </c>
      <c r="B4596">
        <v>704868</v>
      </c>
      <c r="C4596">
        <v>2</v>
      </c>
      <c r="D4596" s="2">
        <v>193.46</v>
      </c>
      <c r="E4596" s="2">
        <f>Table29[[#This Row],[quantity]]*Table29[[#This Row],[unit_price]]</f>
        <v>386.92</v>
      </c>
      <c r="F4596" t="str">
        <f>_xlfn.XLOOKUP(Table29[[#This Row],[product_id]],products!A:A,products!B:B)</f>
        <v>Detergent</v>
      </c>
      <c r="G4596" t="str">
        <f>_xlfn.XLOOKUP(B:B,products!A:A,products!C:C)</f>
        <v>Household Care</v>
      </c>
      <c r="H4596" t="str">
        <f>_xlfn.XLOOKUP(Table29[[#This Row],[product_id]],products!A:A,products!D:D)</f>
        <v>Parikh, Oak and Kara</v>
      </c>
      <c r="I4596" s="1">
        <f>_xlfn.XLOOKUP(Table29[[#This Row],[order_id]],orders!A:A,orders!C:C)</f>
        <v>45264.052777777775</v>
      </c>
      <c r="J4596" s="3">
        <f>_xlfn.XLOOKUP(Table29[[#This Row],[order_id]],orders!A:A,orders!B:B)</f>
        <v>70170606</v>
      </c>
      <c r="K4596" s="3" t="str">
        <f>_xlfn.XLOOKUP(Table29[[#This Row],[order_id]],orders!A:A,orders!E:E)</f>
        <v>Card</v>
      </c>
      <c r="L4596" s="3" t="str">
        <f>_xlfn.XLOOKUP(Table29[[#This Row],[customer id]],customers!A:A,customers!C:C)</f>
        <v>Premium</v>
      </c>
    </row>
    <row r="4597" spans="1:12" x14ac:dyDescent="0.35">
      <c r="A4597" s="3">
        <v>2761855959</v>
      </c>
      <c r="B4597">
        <v>36412</v>
      </c>
      <c r="C4597">
        <v>3</v>
      </c>
      <c r="D4597" s="2">
        <v>397.68</v>
      </c>
      <c r="E4597" s="2">
        <f>Table29[[#This Row],[quantity]]*Table29[[#This Row],[unit_price]]</f>
        <v>1193.04</v>
      </c>
      <c r="F4597" t="str">
        <f>_xlfn.XLOOKUP(Table29[[#This Row],[product_id]],products!A:A,products!B:B)</f>
        <v>Dish Soap</v>
      </c>
      <c r="G4597" t="str">
        <f>_xlfn.XLOOKUP(B:B,products!A:A,products!C:C)</f>
        <v>Household Care</v>
      </c>
      <c r="H4597" t="str">
        <f>_xlfn.XLOOKUP(Table29[[#This Row],[product_id]],products!A:A,products!D:D)</f>
        <v>Muni-Shankar</v>
      </c>
      <c r="I4597" s="1">
        <f>_xlfn.XLOOKUP(Table29[[#This Row],[order_id]],orders!A:A,orders!C:C)</f>
        <v>45223.29583333333</v>
      </c>
      <c r="J4597" s="3">
        <f>_xlfn.XLOOKUP(Table29[[#This Row],[order_id]],orders!A:A,orders!B:B)</f>
        <v>81541985</v>
      </c>
      <c r="K4597" s="3" t="str">
        <f>_xlfn.XLOOKUP(Table29[[#This Row],[order_id]],orders!A:A,orders!E:E)</f>
        <v>Wallet</v>
      </c>
      <c r="L4597" s="3" t="str">
        <f>_xlfn.XLOOKUP(Table29[[#This Row],[customer id]],customers!A:A,customers!C:C)</f>
        <v>Regular</v>
      </c>
    </row>
    <row r="4598" spans="1:12" x14ac:dyDescent="0.35">
      <c r="A4598" s="3">
        <v>8010347195</v>
      </c>
      <c r="B4598">
        <v>451812</v>
      </c>
      <c r="C4598">
        <v>2</v>
      </c>
      <c r="D4598" s="2">
        <v>530.85</v>
      </c>
      <c r="E4598" s="2">
        <f>Table29[[#This Row],[quantity]]*Table29[[#This Row],[unit_price]]</f>
        <v>1061.7</v>
      </c>
      <c r="F4598" t="str">
        <f>_xlfn.XLOOKUP(Table29[[#This Row],[product_id]],products!A:A,products!B:B)</f>
        <v>Pain Reliever</v>
      </c>
      <c r="G4598" t="str">
        <f>_xlfn.XLOOKUP(B:B,products!A:A,products!C:C)</f>
        <v>Pharmacy</v>
      </c>
      <c r="H4598" t="str">
        <f>_xlfn.XLOOKUP(Table29[[#This Row],[product_id]],products!A:A,products!D:D)</f>
        <v>Batra, Sant and Mandal</v>
      </c>
      <c r="I4598" s="1">
        <f>_xlfn.XLOOKUP(Table29[[#This Row],[order_id]],orders!A:A,orders!C:C)</f>
        <v>45274.849305555559</v>
      </c>
      <c r="J4598" s="3">
        <f>_xlfn.XLOOKUP(Table29[[#This Row],[order_id]],orders!A:A,orders!B:B)</f>
        <v>18935489</v>
      </c>
      <c r="K4598" s="3" t="str">
        <f>_xlfn.XLOOKUP(Table29[[#This Row],[order_id]],orders!A:A,orders!E:E)</f>
        <v>UPI</v>
      </c>
      <c r="L4598" s="3" t="str">
        <f>_xlfn.XLOOKUP(Table29[[#This Row],[customer id]],customers!A:A,customers!C:C)</f>
        <v>New</v>
      </c>
    </row>
    <row r="4599" spans="1:12" x14ac:dyDescent="0.35">
      <c r="A4599" s="3">
        <v>2384153985</v>
      </c>
      <c r="B4599">
        <v>684939</v>
      </c>
      <c r="C4599">
        <v>3</v>
      </c>
      <c r="D4599" s="2">
        <v>727.95</v>
      </c>
      <c r="E4599" s="2">
        <f>Table29[[#This Row],[quantity]]*Table29[[#This Row],[unit_price]]</f>
        <v>2183.8500000000004</v>
      </c>
      <c r="F4599" t="str">
        <f>_xlfn.XLOOKUP(Table29[[#This Row],[product_id]],products!A:A,products!B:B)</f>
        <v>Lotion</v>
      </c>
      <c r="G4599" t="str">
        <f>_xlfn.XLOOKUP(B:B,products!A:A,products!C:C)</f>
        <v>Personal Care</v>
      </c>
      <c r="H4599" t="str">
        <f>_xlfn.XLOOKUP(Table29[[#This Row],[product_id]],products!A:A,products!D:D)</f>
        <v>Sibal, Bhatnagar and Rajan</v>
      </c>
      <c r="I4599" s="1">
        <f>_xlfn.XLOOKUP(Table29[[#This Row],[order_id]],orders!A:A,orders!C:C)</f>
        <v>45208.508333333331</v>
      </c>
      <c r="J4599" s="3">
        <f>_xlfn.XLOOKUP(Table29[[#This Row],[order_id]],orders!A:A,orders!B:B)</f>
        <v>30285217</v>
      </c>
      <c r="K4599" s="3" t="str">
        <f>_xlfn.XLOOKUP(Table29[[#This Row],[order_id]],orders!A:A,orders!E:E)</f>
        <v>Wallet</v>
      </c>
      <c r="L4599" s="3" t="str">
        <f>_xlfn.XLOOKUP(Table29[[#This Row],[customer id]],customers!A:A,customers!C:C)</f>
        <v>Premium</v>
      </c>
    </row>
    <row r="4600" spans="1:12" x14ac:dyDescent="0.35">
      <c r="A4600" s="3">
        <v>3584794157</v>
      </c>
      <c r="B4600">
        <v>951463</v>
      </c>
      <c r="C4600">
        <v>2</v>
      </c>
      <c r="D4600" s="2">
        <v>787.4</v>
      </c>
      <c r="E4600" s="2">
        <f>Table29[[#This Row],[quantity]]*Table29[[#This Row],[unit_price]]</f>
        <v>1574.8</v>
      </c>
      <c r="F4600" t="str">
        <f>_xlfn.XLOOKUP(Table29[[#This Row],[product_id]],products!A:A,products!B:B)</f>
        <v>Pet Treats</v>
      </c>
      <c r="G4600" t="str">
        <f>_xlfn.XLOOKUP(B:B,products!A:A,products!C:C)</f>
        <v>Pet Care</v>
      </c>
      <c r="H4600" t="str">
        <f>_xlfn.XLOOKUP(Table29[[#This Row],[product_id]],products!A:A,products!D:D)</f>
        <v>Balakrishnan-Kaur</v>
      </c>
      <c r="I4600" s="1">
        <f>_xlfn.XLOOKUP(Table29[[#This Row],[order_id]],orders!A:A,orders!C:C)</f>
        <v>45386.209722222222</v>
      </c>
      <c r="J4600" s="3">
        <f>_xlfn.XLOOKUP(Table29[[#This Row],[order_id]],orders!A:A,orders!B:B)</f>
        <v>96253172</v>
      </c>
      <c r="K4600" s="3" t="str">
        <f>_xlfn.XLOOKUP(Table29[[#This Row],[order_id]],orders!A:A,orders!E:E)</f>
        <v>Wallet</v>
      </c>
      <c r="L4600" s="3" t="str">
        <f>_xlfn.XLOOKUP(Table29[[#This Row],[customer id]],customers!A:A,customers!C:C)</f>
        <v>Inactive</v>
      </c>
    </row>
    <row r="4601" spans="1:12" x14ac:dyDescent="0.35">
      <c r="A4601" s="3">
        <v>8186709947</v>
      </c>
      <c r="B4601">
        <v>449106</v>
      </c>
      <c r="C4601">
        <v>3</v>
      </c>
      <c r="D4601" s="2">
        <v>48.55</v>
      </c>
      <c r="E4601" s="2">
        <f>Table29[[#This Row],[quantity]]*Table29[[#This Row],[unit_price]]</f>
        <v>145.64999999999998</v>
      </c>
      <c r="F4601" t="str">
        <f>_xlfn.XLOOKUP(Table29[[#This Row],[product_id]],products!A:A,products!B:B)</f>
        <v>Soap</v>
      </c>
      <c r="G4601" t="str">
        <f>_xlfn.XLOOKUP(B:B,products!A:A,products!C:C)</f>
        <v>Personal Care</v>
      </c>
      <c r="H4601" t="str">
        <f>_xlfn.XLOOKUP(Table29[[#This Row],[product_id]],products!A:A,products!D:D)</f>
        <v>Shere, Thakur and Naik</v>
      </c>
      <c r="I4601" s="1">
        <f>_xlfn.XLOOKUP(Table29[[#This Row],[order_id]],orders!A:A,orders!C:C)</f>
        <v>45248.372916666667</v>
      </c>
      <c r="J4601" s="3">
        <f>_xlfn.XLOOKUP(Table29[[#This Row],[order_id]],orders!A:A,orders!B:B)</f>
        <v>27604184</v>
      </c>
      <c r="K4601" s="3" t="str">
        <f>_xlfn.XLOOKUP(Table29[[#This Row],[order_id]],orders!A:A,orders!E:E)</f>
        <v>Wallet</v>
      </c>
      <c r="L4601" s="3" t="str">
        <f>_xlfn.XLOOKUP(Table29[[#This Row],[customer id]],customers!A:A,customers!C:C)</f>
        <v>New</v>
      </c>
    </row>
    <row r="4602" spans="1:12" x14ac:dyDescent="0.35">
      <c r="A4602" s="3">
        <v>6027355216</v>
      </c>
      <c r="B4602">
        <v>144124</v>
      </c>
      <c r="C4602">
        <v>2</v>
      </c>
      <c r="D4602" s="2">
        <v>162.66999999999999</v>
      </c>
      <c r="E4602" s="2">
        <f>Table29[[#This Row],[quantity]]*Table29[[#This Row],[unit_price]]</f>
        <v>325.33999999999997</v>
      </c>
      <c r="F4602" t="str">
        <f>_xlfn.XLOOKUP(Table29[[#This Row],[product_id]],products!A:A,products!B:B)</f>
        <v>Detergent</v>
      </c>
      <c r="G4602" t="str">
        <f>_xlfn.XLOOKUP(B:B,products!A:A,products!C:C)</f>
        <v>Household Care</v>
      </c>
      <c r="H4602" t="str">
        <f>_xlfn.XLOOKUP(Table29[[#This Row],[product_id]],products!A:A,products!D:D)</f>
        <v>Lalla-Srinivasan</v>
      </c>
      <c r="I4602" s="1">
        <f>_xlfn.XLOOKUP(Table29[[#This Row],[order_id]],orders!A:A,orders!C:C)</f>
        <v>45104.867361111108</v>
      </c>
      <c r="J4602" s="3">
        <f>_xlfn.XLOOKUP(Table29[[#This Row],[order_id]],orders!A:A,orders!B:B)</f>
        <v>17929886</v>
      </c>
      <c r="K4602" s="3" t="str">
        <f>_xlfn.XLOOKUP(Table29[[#This Row],[order_id]],orders!A:A,orders!E:E)</f>
        <v>Card</v>
      </c>
      <c r="L4602" s="3" t="str">
        <f>_xlfn.XLOOKUP(Table29[[#This Row],[customer id]],customers!A:A,customers!C:C)</f>
        <v>New</v>
      </c>
    </row>
    <row r="4603" spans="1:12" x14ac:dyDescent="0.35">
      <c r="A4603" s="3">
        <v>9823160533</v>
      </c>
      <c r="B4603">
        <v>451812</v>
      </c>
      <c r="C4603">
        <v>1</v>
      </c>
      <c r="D4603" s="2">
        <v>530.85</v>
      </c>
      <c r="E4603" s="2">
        <f>Table29[[#This Row],[quantity]]*Table29[[#This Row],[unit_price]]</f>
        <v>530.85</v>
      </c>
      <c r="F4603" t="str">
        <f>_xlfn.XLOOKUP(Table29[[#This Row],[product_id]],products!A:A,products!B:B)</f>
        <v>Pain Reliever</v>
      </c>
      <c r="G4603" t="str">
        <f>_xlfn.XLOOKUP(B:B,products!A:A,products!C:C)</f>
        <v>Pharmacy</v>
      </c>
      <c r="H4603" t="str">
        <f>_xlfn.XLOOKUP(Table29[[#This Row],[product_id]],products!A:A,products!D:D)</f>
        <v>Batra, Sant and Mandal</v>
      </c>
      <c r="I4603" s="1">
        <f>_xlfn.XLOOKUP(Table29[[#This Row],[order_id]],orders!A:A,orders!C:C)</f>
        <v>45448.219444444447</v>
      </c>
      <c r="J4603" s="3">
        <f>_xlfn.XLOOKUP(Table29[[#This Row],[order_id]],orders!A:A,orders!B:B)</f>
        <v>51119088</v>
      </c>
      <c r="K4603" s="3" t="str">
        <f>_xlfn.XLOOKUP(Table29[[#This Row],[order_id]],orders!A:A,orders!E:E)</f>
        <v>Wallet</v>
      </c>
      <c r="L4603" s="3" t="str">
        <f>_xlfn.XLOOKUP(Table29[[#This Row],[customer id]],customers!A:A,customers!C:C)</f>
        <v>Regular</v>
      </c>
    </row>
    <row r="4604" spans="1:12" x14ac:dyDescent="0.35">
      <c r="A4604" s="3">
        <v>8694663463</v>
      </c>
      <c r="B4604">
        <v>186168</v>
      </c>
      <c r="C4604">
        <v>3</v>
      </c>
      <c r="D4604" s="2">
        <v>878.8</v>
      </c>
      <c r="E4604" s="2">
        <f>Table29[[#This Row],[quantity]]*Table29[[#This Row],[unit_price]]</f>
        <v>2636.3999999999996</v>
      </c>
      <c r="F4604" t="str">
        <f>_xlfn.XLOOKUP(Table29[[#This Row],[product_id]],products!A:A,products!B:B)</f>
        <v>Dog Food</v>
      </c>
      <c r="G4604" t="str">
        <f>_xlfn.XLOOKUP(B:B,products!A:A,products!C:C)</f>
        <v>Pet Care</v>
      </c>
      <c r="H4604" t="str">
        <f>_xlfn.XLOOKUP(Table29[[#This Row],[product_id]],products!A:A,products!D:D)</f>
        <v>Parekh, Lad and Kadakia</v>
      </c>
      <c r="I4604" s="1">
        <f>_xlfn.XLOOKUP(Table29[[#This Row],[order_id]],orders!A:A,orders!C:C)</f>
        <v>45307.049305555556</v>
      </c>
      <c r="J4604" s="3">
        <f>_xlfn.XLOOKUP(Table29[[#This Row],[order_id]],orders!A:A,orders!B:B)</f>
        <v>12851610</v>
      </c>
      <c r="K4604" s="3" t="str">
        <f>_xlfn.XLOOKUP(Table29[[#This Row],[order_id]],orders!A:A,orders!E:E)</f>
        <v>UPI</v>
      </c>
      <c r="L4604" s="3" t="str">
        <f>_xlfn.XLOOKUP(Table29[[#This Row],[customer id]],customers!A:A,customers!C:C)</f>
        <v>Inactive</v>
      </c>
    </row>
    <row r="4605" spans="1:12" x14ac:dyDescent="0.35">
      <c r="A4605" s="3">
        <v>1296772969</v>
      </c>
      <c r="B4605">
        <v>124290</v>
      </c>
      <c r="C4605">
        <v>3</v>
      </c>
      <c r="D4605" s="2">
        <v>39.65</v>
      </c>
      <c r="E4605" s="2">
        <f>Table29[[#This Row],[quantity]]*Table29[[#This Row],[unit_price]]</f>
        <v>118.94999999999999</v>
      </c>
      <c r="F4605" t="str">
        <f>_xlfn.XLOOKUP(Table29[[#This Row],[product_id]],products!A:A,products!B:B)</f>
        <v>Lotion</v>
      </c>
      <c r="G4605" t="str">
        <f>_xlfn.XLOOKUP(B:B,products!A:A,products!C:C)</f>
        <v>Personal Care</v>
      </c>
      <c r="H4605" t="str">
        <f>_xlfn.XLOOKUP(Table29[[#This Row],[product_id]],products!A:A,products!D:D)</f>
        <v>Sachdev Group</v>
      </c>
      <c r="I4605" s="1">
        <f>_xlfn.XLOOKUP(Table29[[#This Row],[order_id]],orders!A:A,orders!C:C)</f>
        <v>45445.085416666669</v>
      </c>
      <c r="J4605" s="3">
        <f>_xlfn.XLOOKUP(Table29[[#This Row],[order_id]],orders!A:A,orders!B:B)</f>
        <v>68703613</v>
      </c>
      <c r="K4605" s="3" t="str">
        <f>_xlfn.XLOOKUP(Table29[[#This Row],[order_id]],orders!A:A,orders!E:E)</f>
        <v>UPI</v>
      </c>
      <c r="L4605" s="3" t="str">
        <f>_xlfn.XLOOKUP(Table29[[#This Row],[customer id]],customers!A:A,customers!C:C)</f>
        <v>Inactive</v>
      </c>
    </row>
    <row r="4606" spans="1:12" x14ac:dyDescent="0.35">
      <c r="A4606" s="3">
        <v>5856838171</v>
      </c>
      <c r="B4606">
        <v>652118</v>
      </c>
      <c r="C4606">
        <v>3</v>
      </c>
      <c r="D4606" s="2">
        <v>22.04</v>
      </c>
      <c r="E4606" s="2">
        <f>Table29[[#This Row],[quantity]]*Table29[[#This Row],[unit_price]]</f>
        <v>66.12</v>
      </c>
      <c r="F4606" t="str">
        <f>_xlfn.XLOOKUP(Table29[[#This Row],[product_id]],products!A:A,products!B:B)</f>
        <v>Frozen Biryani</v>
      </c>
      <c r="G4606" t="str">
        <f>_xlfn.XLOOKUP(B:B,products!A:A,products!C:C)</f>
        <v>Instant &amp; Frozen Food</v>
      </c>
      <c r="H4606" t="str">
        <f>_xlfn.XLOOKUP(Table29[[#This Row],[product_id]],products!A:A,products!D:D)</f>
        <v>Agate and Sons</v>
      </c>
      <c r="I4606" s="1">
        <f>_xlfn.XLOOKUP(Table29[[#This Row],[order_id]],orders!A:A,orders!C:C)</f>
        <v>45280.767361111109</v>
      </c>
      <c r="J4606" s="3">
        <f>_xlfn.XLOOKUP(Table29[[#This Row],[order_id]],orders!A:A,orders!B:B)</f>
        <v>55971849</v>
      </c>
      <c r="K4606" s="3" t="str">
        <f>_xlfn.XLOOKUP(Table29[[#This Row],[order_id]],orders!A:A,orders!E:E)</f>
        <v>Wallet</v>
      </c>
      <c r="L4606" s="3" t="str">
        <f>_xlfn.XLOOKUP(Table29[[#This Row],[customer id]],customers!A:A,customers!C:C)</f>
        <v>Regular</v>
      </c>
    </row>
    <row r="4607" spans="1:12" x14ac:dyDescent="0.35">
      <c r="A4607" s="3">
        <v>915473142</v>
      </c>
      <c r="B4607">
        <v>891833</v>
      </c>
      <c r="C4607">
        <v>1</v>
      </c>
      <c r="D4607" s="2">
        <v>493.19</v>
      </c>
      <c r="E4607" s="2">
        <f>Table29[[#This Row],[quantity]]*Table29[[#This Row],[unit_price]]</f>
        <v>493.19</v>
      </c>
      <c r="F4607" t="str">
        <f>_xlfn.XLOOKUP(Table29[[#This Row],[product_id]],products!A:A,products!B:B)</f>
        <v>Curd</v>
      </c>
      <c r="G4607" t="str">
        <f>_xlfn.XLOOKUP(B:B,products!A:A,products!C:C)</f>
        <v>Dairy &amp; Breakfast</v>
      </c>
      <c r="H4607" t="str">
        <f>_xlfn.XLOOKUP(Table29[[#This Row],[product_id]],products!A:A,products!D:D)</f>
        <v>Mani PLC</v>
      </c>
      <c r="I4607" s="1">
        <f>_xlfn.XLOOKUP(Table29[[#This Row],[order_id]],orders!A:A,orders!C:C)</f>
        <v>45442.089583333334</v>
      </c>
      <c r="J4607" s="3">
        <f>_xlfn.XLOOKUP(Table29[[#This Row],[order_id]],orders!A:A,orders!B:B)</f>
        <v>53636086</v>
      </c>
      <c r="K4607" s="3" t="str">
        <f>_xlfn.XLOOKUP(Table29[[#This Row],[order_id]],orders!A:A,orders!E:E)</f>
        <v>UPI</v>
      </c>
      <c r="L4607" s="3" t="str">
        <f>_xlfn.XLOOKUP(Table29[[#This Row],[customer id]],customers!A:A,customers!C:C)</f>
        <v>Premium</v>
      </c>
    </row>
    <row r="4608" spans="1:12" x14ac:dyDescent="0.35">
      <c r="A4608" s="3">
        <v>6992097680</v>
      </c>
      <c r="B4608">
        <v>51036</v>
      </c>
      <c r="C4608">
        <v>2</v>
      </c>
      <c r="D4608" s="2">
        <v>931.61</v>
      </c>
      <c r="E4608" s="2">
        <f>Table29[[#This Row],[quantity]]*Table29[[#This Row],[unit_price]]</f>
        <v>1863.22</v>
      </c>
      <c r="F4608" t="str">
        <f>_xlfn.XLOOKUP(Table29[[#This Row],[product_id]],products!A:A,products!B:B)</f>
        <v>Baby Food</v>
      </c>
      <c r="G4608" t="str">
        <f>_xlfn.XLOOKUP(B:B,products!A:A,products!C:C)</f>
        <v>Baby Care</v>
      </c>
      <c r="H4608" t="str">
        <f>_xlfn.XLOOKUP(Table29[[#This Row],[product_id]],products!A:A,products!D:D)</f>
        <v>Karnik PLC</v>
      </c>
      <c r="I4608" s="1">
        <f>_xlfn.XLOOKUP(Table29[[#This Row],[order_id]],orders!A:A,orders!C:C)</f>
        <v>45243.923611111109</v>
      </c>
      <c r="J4608" s="3">
        <f>_xlfn.XLOOKUP(Table29[[#This Row],[order_id]],orders!A:A,orders!B:B)</f>
        <v>9450435</v>
      </c>
      <c r="K4608" s="3" t="str">
        <f>_xlfn.XLOOKUP(Table29[[#This Row],[order_id]],orders!A:A,orders!E:E)</f>
        <v>Wallet</v>
      </c>
      <c r="L4608" s="3" t="str">
        <f>_xlfn.XLOOKUP(Table29[[#This Row],[customer id]],customers!A:A,customers!C:C)</f>
        <v>Regular</v>
      </c>
    </row>
    <row r="4609" spans="1:12" x14ac:dyDescent="0.35">
      <c r="A4609" s="3">
        <v>6870670122</v>
      </c>
      <c r="B4609">
        <v>760828</v>
      </c>
      <c r="C4609">
        <v>3</v>
      </c>
      <c r="D4609" s="2">
        <v>563.45000000000005</v>
      </c>
      <c r="E4609" s="2">
        <f>Table29[[#This Row],[quantity]]*Table29[[#This Row],[unit_price]]</f>
        <v>1690.3500000000001</v>
      </c>
      <c r="F4609" t="str">
        <f>_xlfn.XLOOKUP(Table29[[#This Row],[product_id]],products!A:A,products!B:B)</f>
        <v>Pet Treats</v>
      </c>
      <c r="G4609" t="str">
        <f>_xlfn.XLOOKUP(B:B,products!A:A,products!C:C)</f>
        <v>Pet Care</v>
      </c>
      <c r="H4609" t="str">
        <f>_xlfn.XLOOKUP(Table29[[#This Row],[product_id]],products!A:A,products!D:D)</f>
        <v>Khurana, Khosla and Yohannan</v>
      </c>
      <c r="I4609" s="1">
        <f>_xlfn.XLOOKUP(Table29[[#This Row],[order_id]],orders!A:A,orders!C:C)</f>
        <v>45254.50277777778</v>
      </c>
      <c r="J4609" s="3">
        <f>_xlfn.XLOOKUP(Table29[[#This Row],[order_id]],orders!A:A,orders!B:B)</f>
        <v>70529459</v>
      </c>
      <c r="K4609" s="3" t="str">
        <f>_xlfn.XLOOKUP(Table29[[#This Row],[order_id]],orders!A:A,orders!E:E)</f>
        <v>UPI</v>
      </c>
      <c r="L4609" s="3" t="str">
        <f>_xlfn.XLOOKUP(Table29[[#This Row],[customer id]],customers!A:A,customers!C:C)</f>
        <v>Regular</v>
      </c>
    </row>
    <row r="4610" spans="1:12" x14ac:dyDescent="0.35">
      <c r="A4610" s="3">
        <v>6626994121</v>
      </c>
      <c r="B4610">
        <v>144124</v>
      </c>
      <c r="C4610">
        <v>2</v>
      </c>
      <c r="D4610" s="2">
        <v>162.66999999999999</v>
      </c>
      <c r="E4610" s="2">
        <f>Table29[[#This Row],[quantity]]*Table29[[#This Row],[unit_price]]</f>
        <v>325.33999999999997</v>
      </c>
      <c r="F4610" t="str">
        <f>_xlfn.XLOOKUP(Table29[[#This Row],[product_id]],products!A:A,products!B:B)</f>
        <v>Detergent</v>
      </c>
      <c r="G4610" t="str">
        <f>_xlfn.XLOOKUP(B:B,products!A:A,products!C:C)</f>
        <v>Household Care</v>
      </c>
      <c r="H4610" t="str">
        <f>_xlfn.XLOOKUP(Table29[[#This Row],[product_id]],products!A:A,products!D:D)</f>
        <v>Lalla-Srinivasan</v>
      </c>
      <c r="I4610" s="1">
        <f>_xlfn.XLOOKUP(Table29[[#This Row],[order_id]],orders!A:A,orders!C:C)</f>
        <v>45489.03125</v>
      </c>
      <c r="J4610" s="3">
        <f>_xlfn.XLOOKUP(Table29[[#This Row],[order_id]],orders!A:A,orders!B:B)</f>
        <v>44223796</v>
      </c>
      <c r="K4610" s="3" t="str">
        <f>_xlfn.XLOOKUP(Table29[[#This Row],[order_id]],orders!A:A,orders!E:E)</f>
        <v>Cash</v>
      </c>
      <c r="L4610" s="3" t="str">
        <f>_xlfn.XLOOKUP(Table29[[#This Row],[customer id]],customers!A:A,customers!C:C)</f>
        <v>Regular</v>
      </c>
    </row>
    <row r="4611" spans="1:12" x14ac:dyDescent="0.35">
      <c r="A4611" s="3">
        <v>6125813500</v>
      </c>
      <c r="B4611">
        <v>784827</v>
      </c>
      <c r="C4611">
        <v>2</v>
      </c>
      <c r="D4611" s="2">
        <v>274.25</v>
      </c>
      <c r="E4611" s="2">
        <f>Table29[[#This Row],[quantity]]*Table29[[#This Row],[unit_price]]</f>
        <v>548.5</v>
      </c>
      <c r="F4611" t="str">
        <f>_xlfn.XLOOKUP(Table29[[#This Row],[product_id]],products!A:A,products!B:B)</f>
        <v>Baby Wipes</v>
      </c>
      <c r="G4611" t="str">
        <f>_xlfn.XLOOKUP(B:B,products!A:A,products!C:C)</f>
        <v>Baby Care</v>
      </c>
      <c r="H4611" t="str">
        <f>_xlfn.XLOOKUP(Table29[[#This Row],[product_id]],products!A:A,products!D:D)</f>
        <v>Balakrishnan Ltd</v>
      </c>
      <c r="I4611" s="1">
        <f>_xlfn.XLOOKUP(Table29[[#This Row],[order_id]],orders!A:A,orders!C:C)</f>
        <v>45130.720138888886</v>
      </c>
      <c r="J4611" s="3">
        <f>_xlfn.XLOOKUP(Table29[[#This Row],[order_id]],orders!A:A,orders!B:B)</f>
        <v>44562310</v>
      </c>
      <c r="K4611" s="3" t="str">
        <f>_xlfn.XLOOKUP(Table29[[#This Row],[order_id]],orders!A:A,orders!E:E)</f>
        <v>Cash</v>
      </c>
      <c r="L4611" s="3" t="str">
        <f>_xlfn.XLOOKUP(Table29[[#This Row],[customer id]],customers!A:A,customers!C:C)</f>
        <v>Inactive</v>
      </c>
    </row>
    <row r="4612" spans="1:12" x14ac:dyDescent="0.35">
      <c r="A4612" s="3">
        <v>6899859775</v>
      </c>
      <c r="B4612">
        <v>606256</v>
      </c>
      <c r="C4612">
        <v>2</v>
      </c>
      <c r="D4612" s="2">
        <v>369.28</v>
      </c>
      <c r="E4612" s="2">
        <f>Table29[[#This Row],[quantity]]*Table29[[#This Row],[unit_price]]</f>
        <v>738.56</v>
      </c>
      <c r="F4612" t="str">
        <f>_xlfn.XLOOKUP(Table29[[#This Row],[product_id]],products!A:A,products!B:B)</f>
        <v>Frozen Biryani</v>
      </c>
      <c r="G4612" t="str">
        <f>_xlfn.XLOOKUP(B:B,products!A:A,products!C:C)</f>
        <v>Instant &amp; Frozen Food</v>
      </c>
      <c r="H4612" t="str">
        <f>_xlfn.XLOOKUP(Table29[[#This Row],[product_id]],products!A:A,products!D:D)</f>
        <v>Agate Ltd</v>
      </c>
      <c r="I4612" s="1">
        <f>_xlfn.XLOOKUP(Table29[[#This Row],[order_id]],orders!A:A,orders!C:C)</f>
        <v>45412.690972222219</v>
      </c>
      <c r="J4612" s="3">
        <f>_xlfn.XLOOKUP(Table29[[#This Row],[order_id]],orders!A:A,orders!B:B)</f>
        <v>33706378</v>
      </c>
      <c r="K4612" s="3" t="str">
        <f>_xlfn.XLOOKUP(Table29[[#This Row],[order_id]],orders!A:A,orders!E:E)</f>
        <v>Wallet</v>
      </c>
      <c r="L4612" s="3" t="str">
        <f>_xlfn.XLOOKUP(Table29[[#This Row],[customer id]],customers!A:A,customers!C:C)</f>
        <v>New</v>
      </c>
    </row>
    <row r="4613" spans="1:12" x14ac:dyDescent="0.35">
      <c r="A4613" s="3">
        <v>1825560091</v>
      </c>
      <c r="B4613">
        <v>82484</v>
      </c>
      <c r="C4613">
        <v>1</v>
      </c>
      <c r="D4613" s="2">
        <v>914.88</v>
      </c>
      <c r="E4613" s="2">
        <f>Table29[[#This Row],[quantity]]*Table29[[#This Row],[unit_price]]</f>
        <v>914.88</v>
      </c>
      <c r="F4613" t="str">
        <f>_xlfn.XLOOKUP(Table29[[#This Row],[product_id]],products!A:A,products!B:B)</f>
        <v>Baby Food</v>
      </c>
      <c r="G4613" t="str">
        <f>_xlfn.XLOOKUP(B:B,products!A:A,products!C:C)</f>
        <v>Baby Care</v>
      </c>
      <c r="H4613" t="str">
        <f>_xlfn.XLOOKUP(Table29[[#This Row],[product_id]],products!A:A,products!D:D)</f>
        <v>Mallick PLC</v>
      </c>
      <c r="I4613" s="1">
        <f>_xlfn.XLOOKUP(Table29[[#This Row],[order_id]],orders!A:A,orders!C:C)</f>
        <v>45322.872916666667</v>
      </c>
      <c r="J4613" s="3">
        <f>_xlfn.XLOOKUP(Table29[[#This Row],[order_id]],orders!A:A,orders!B:B)</f>
        <v>41494867</v>
      </c>
      <c r="K4613" s="3" t="str">
        <f>_xlfn.XLOOKUP(Table29[[#This Row],[order_id]],orders!A:A,orders!E:E)</f>
        <v>Cash</v>
      </c>
      <c r="L4613" s="3" t="str">
        <f>_xlfn.XLOOKUP(Table29[[#This Row],[customer id]],customers!A:A,customers!C:C)</f>
        <v>New</v>
      </c>
    </row>
    <row r="4614" spans="1:12" x14ac:dyDescent="0.35">
      <c r="A4614" s="3">
        <v>1320638425</v>
      </c>
      <c r="B4614">
        <v>490602</v>
      </c>
      <c r="C4614">
        <v>2</v>
      </c>
      <c r="D4614" s="2">
        <v>549.47</v>
      </c>
      <c r="E4614" s="2">
        <f>Table29[[#This Row],[quantity]]*Table29[[#This Row],[unit_price]]</f>
        <v>1098.94</v>
      </c>
      <c r="F4614" t="str">
        <f>_xlfn.XLOOKUP(Table29[[#This Row],[product_id]],products!A:A,products!B:B)</f>
        <v>Sugar</v>
      </c>
      <c r="G4614" t="str">
        <f>_xlfn.XLOOKUP(B:B,products!A:A,products!C:C)</f>
        <v>Grocery &amp; Staples</v>
      </c>
      <c r="H4614" t="str">
        <f>_xlfn.XLOOKUP(Table29[[#This Row],[product_id]],products!A:A,products!D:D)</f>
        <v>Raghavan Inc</v>
      </c>
      <c r="I4614" s="1">
        <f>_xlfn.XLOOKUP(Table29[[#This Row],[order_id]],orders!A:A,orders!C:C)</f>
        <v>45042.911805555559</v>
      </c>
      <c r="J4614" s="3">
        <f>_xlfn.XLOOKUP(Table29[[#This Row],[order_id]],orders!A:A,orders!B:B)</f>
        <v>36833857</v>
      </c>
      <c r="K4614" s="3" t="str">
        <f>_xlfn.XLOOKUP(Table29[[#This Row],[order_id]],orders!A:A,orders!E:E)</f>
        <v>Card</v>
      </c>
      <c r="L4614" s="3" t="str">
        <f>_xlfn.XLOOKUP(Table29[[#This Row],[customer id]],customers!A:A,customers!C:C)</f>
        <v>Premium</v>
      </c>
    </row>
    <row r="4615" spans="1:12" x14ac:dyDescent="0.35">
      <c r="A4615" s="3">
        <v>5320995509</v>
      </c>
      <c r="B4615">
        <v>140489</v>
      </c>
      <c r="C4615">
        <v>2</v>
      </c>
      <c r="D4615" s="2">
        <v>650.20000000000005</v>
      </c>
      <c r="E4615" s="2">
        <f>Table29[[#This Row],[quantity]]*Table29[[#This Row],[unit_price]]</f>
        <v>1300.4000000000001</v>
      </c>
      <c r="F4615" t="str">
        <f>_xlfn.XLOOKUP(Table29[[#This Row],[product_id]],products!A:A,products!B:B)</f>
        <v>Soap</v>
      </c>
      <c r="G4615" t="str">
        <f>_xlfn.XLOOKUP(B:B,products!A:A,products!C:C)</f>
        <v>Personal Care</v>
      </c>
      <c r="H4615" t="str">
        <f>_xlfn.XLOOKUP(Table29[[#This Row],[product_id]],products!A:A,products!D:D)</f>
        <v>Biswas, Kapoor and Patel</v>
      </c>
      <c r="I4615" s="1">
        <f>_xlfn.XLOOKUP(Table29[[#This Row],[order_id]],orders!A:A,orders!C:C)</f>
        <v>45089.386111111111</v>
      </c>
      <c r="J4615" s="3">
        <f>_xlfn.XLOOKUP(Table29[[#This Row],[order_id]],orders!A:A,orders!B:B)</f>
        <v>81932548</v>
      </c>
      <c r="K4615" s="3" t="str">
        <f>_xlfn.XLOOKUP(Table29[[#This Row],[order_id]],orders!A:A,orders!E:E)</f>
        <v>Wallet</v>
      </c>
      <c r="L4615" s="3" t="str">
        <f>_xlfn.XLOOKUP(Table29[[#This Row],[customer id]],customers!A:A,customers!C:C)</f>
        <v>Premium</v>
      </c>
    </row>
    <row r="4616" spans="1:12" x14ac:dyDescent="0.35">
      <c r="A4616" s="3">
        <v>4249535395</v>
      </c>
      <c r="B4616">
        <v>714999</v>
      </c>
      <c r="C4616">
        <v>1</v>
      </c>
      <c r="D4616" s="2">
        <v>882.51</v>
      </c>
      <c r="E4616" s="2">
        <f>Table29[[#This Row],[quantity]]*Table29[[#This Row],[unit_price]]</f>
        <v>882.51</v>
      </c>
      <c r="F4616" t="str">
        <f>_xlfn.XLOOKUP(Table29[[#This Row],[product_id]],products!A:A,products!B:B)</f>
        <v>Bread</v>
      </c>
      <c r="G4616" t="str">
        <f>_xlfn.XLOOKUP(B:B,products!A:A,products!C:C)</f>
        <v>Dairy &amp; Breakfast</v>
      </c>
      <c r="H4616" t="str">
        <f>_xlfn.XLOOKUP(Table29[[#This Row],[product_id]],products!A:A,products!D:D)</f>
        <v>Kala Group</v>
      </c>
      <c r="I4616" s="1">
        <f>_xlfn.XLOOKUP(Table29[[#This Row],[order_id]],orders!A:A,orders!C:C)</f>
        <v>45010.472916666666</v>
      </c>
      <c r="J4616" s="3">
        <f>_xlfn.XLOOKUP(Table29[[#This Row],[order_id]],orders!A:A,orders!B:B)</f>
        <v>50953418</v>
      </c>
      <c r="K4616" s="3" t="str">
        <f>_xlfn.XLOOKUP(Table29[[#This Row],[order_id]],orders!A:A,orders!E:E)</f>
        <v>Card</v>
      </c>
      <c r="L4616" s="3" t="str">
        <f>_xlfn.XLOOKUP(Table29[[#This Row],[customer id]],customers!A:A,customers!C:C)</f>
        <v>Regular</v>
      </c>
    </row>
    <row r="4617" spans="1:12" x14ac:dyDescent="0.35">
      <c r="A4617" s="3">
        <v>804881381</v>
      </c>
      <c r="B4617">
        <v>382511</v>
      </c>
      <c r="C4617">
        <v>2</v>
      </c>
      <c r="D4617" s="2">
        <v>702.54</v>
      </c>
      <c r="E4617" s="2">
        <f>Table29[[#This Row],[quantity]]*Table29[[#This Row],[unit_price]]</f>
        <v>1405.08</v>
      </c>
      <c r="F4617" t="str">
        <f>_xlfn.XLOOKUP(Table29[[#This Row],[product_id]],products!A:A,products!B:B)</f>
        <v>Butter</v>
      </c>
      <c r="G4617" t="str">
        <f>_xlfn.XLOOKUP(B:B,products!A:A,products!C:C)</f>
        <v>Dairy &amp; Breakfast</v>
      </c>
      <c r="H4617" t="str">
        <f>_xlfn.XLOOKUP(Table29[[#This Row],[product_id]],products!A:A,products!D:D)</f>
        <v>Bora-Thakkar</v>
      </c>
      <c r="I4617" s="1">
        <f>_xlfn.XLOOKUP(Table29[[#This Row],[order_id]],orders!A:A,orders!C:C)</f>
        <v>45438.416666666664</v>
      </c>
      <c r="J4617" s="3">
        <f>_xlfn.XLOOKUP(Table29[[#This Row],[order_id]],orders!A:A,orders!B:B)</f>
        <v>44269569</v>
      </c>
      <c r="K4617" s="3" t="str">
        <f>_xlfn.XLOOKUP(Table29[[#This Row],[order_id]],orders!A:A,orders!E:E)</f>
        <v>UPI</v>
      </c>
      <c r="L4617" s="3" t="str">
        <f>_xlfn.XLOOKUP(Table29[[#This Row],[customer id]],customers!A:A,customers!C:C)</f>
        <v>New</v>
      </c>
    </row>
    <row r="4618" spans="1:12" x14ac:dyDescent="0.35">
      <c r="A4618" s="3">
        <v>4858560187</v>
      </c>
      <c r="B4618">
        <v>859361</v>
      </c>
      <c r="C4618">
        <v>1</v>
      </c>
      <c r="D4618" s="2">
        <v>432.39</v>
      </c>
      <c r="E4618" s="2">
        <f>Table29[[#This Row],[quantity]]*Table29[[#This Row],[unit_price]]</f>
        <v>432.39</v>
      </c>
      <c r="F4618" t="str">
        <f>_xlfn.XLOOKUP(Table29[[#This Row],[product_id]],products!A:A,products!B:B)</f>
        <v>Shampoo</v>
      </c>
      <c r="G4618" t="str">
        <f>_xlfn.XLOOKUP(B:B,products!A:A,products!C:C)</f>
        <v>Personal Care</v>
      </c>
      <c r="H4618" t="str">
        <f>_xlfn.XLOOKUP(Table29[[#This Row],[product_id]],products!A:A,products!D:D)</f>
        <v>Mitter Group</v>
      </c>
      <c r="I4618" s="1">
        <f>_xlfn.XLOOKUP(Table29[[#This Row],[order_id]],orders!A:A,orders!C:C)</f>
        <v>45220.849305555559</v>
      </c>
      <c r="J4618" s="3">
        <f>_xlfn.XLOOKUP(Table29[[#This Row],[order_id]],orders!A:A,orders!B:B)</f>
        <v>55028958</v>
      </c>
      <c r="K4618" s="3" t="str">
        <f>_xlfn.XLOOKUP(Table29[[#This Row],[order_id]],orders!A:A,orders!E:E)</f>
        <v>Cash</v>
      </c>
      <c r="L4618" s="3" t="str">
        <f>_xlfn.XLOOKUP(Table29[[#This Row],[customer id]],customers!A:A,customers!C:C)</f>
        <v>New</v>
      </c>
    </row>
    <row r="4619" spans="1:12" x14ac:dyDescent="0.35">
      <c r="A4619" s="3">
        <v>6425666148</v>
      </c>
      <c r="B4619">
        <v>6405</v>
      </c>
      <c r="C4619">
        <v>3</v>
      </c>
      <c r="D4619" s="2">
        <v>236.51</v>
      </c>
      <c r="E4619" s="2">
        <f>Table29[[#This Row],[quantity]]*Table29[[#This Row],[unit_price]]</f>
        <v>709.53</v>
      </c>
      <c r="F4619" t="str">
        <f>_xlfn.XLOOKUP(Table29[[#This Row],[product_id]],products!A:A,products!B:B)</f>
        <v>Baby Food</v>
      </c>
      <c r="G4619" t="str">
        <f>_xlfn.XLOOKUP(B:B,products!A:A,products!C:C)</f>
        <v>Baby Care</v>
      </c>
      <c r="H4619" t="str">
        <f>_xlfn.XLOOKUP(Table29[[#This Row],[product_id]],products!A:A,products!D:D)</f>
        <v>Kashyap-Reddy</v>
      </c>
      <c r="I4619" s="1">
        <f>_xlfn.XLOOKUP(Table29[[#This Row],[order_id]],orders!A:A,orders!C:C)</f>
        <v>45145.870833333334</v>
      </c>
      <c r="J4619" s="3">
        <f>_xlfn.XLOOKUP(Table29[[#This Row],[order_id]],orders!A:A,orders!B:B)</f>
        <v>24144240</v>
      </c>
      <c r="K4619" s="3" t="str">
        <f>_xlfn.XLOOKUP(Table29[[#This Row],[order_id]],orders!A:A,orders!E:E)</f>
        <v>Wallet</v>
      </c>
      <c r="L4619" s="3" t="str">
        <f>_xlfn.XLOOKUP(Table29[[#This Row],[customer id]],customers!A:A,customers!C:C)</f>
        <v>Regular</v>
      </c>
    </row>
    <row r="4620" spans="1:12" x14ac:dyDescent="0.35">
      <c r="A4620" s="3">
        <v>9021754099</v>
      </c>
      <c r="B4620">
        <v>60619</v>
      </c>
      <c r="C4620">
        <v>2</v>
      </c>
      <c r="D4620" s="2">
        <v>726.41</v>
      </c>
      <c r="E4620" s="2">
        <f>Table29[[#This Row],[quantity]]*Table29[[#This Row],[unit_price]]</f>
        <v>1452.82</v>
      </c>
      <c r="F4620" t="str">
        <f>_xlfn.XLOOKUP(Table29[[#This Row],[product_id]],products!A:A,products!B:B)</f>
        <v>Iced Tea</v>
      </c>
      <c r="G4620" t="str">
        <f>_xlfn.XLOOKUP(B:B,products!A:A,products!C:C)</f>
        <v>Cold Drinks &amp; Juices</v>
      </c>
      <c r="H4620" t="str">
        <f>_xlfn.XLOOKUP(Table29[[#This Row],[product_id]],products!A:A,products!D:D)</f>
        <v>Bhasin LLC</v>
      </c>
      <c r="I4620" s="1">
        <f>_xlfn.XLOOKUP(Table29[[#This Row],[order_id]],orders!A:A,orders!C:C)</f>
        <v>45505.102083333331</v>
      </c>
      <c r="J4620" s="3">
        <f>_xlfn.XLOOKUP(Table29[[#This Row],[order_id]],orders!A:A,orders!B:B)</f>
        <v>23844919</v>
      </c>
      <c r="K4620" s="3" t="str">
        <f>_xlfn.XLOOKUP(Table29[[#This Row],[order_id]],orders!A:A,orders!E:E)</f>
        <v>Wallet</v>
      </c>
      <c r="L4620" s="3" t="str">
        <f>_xlfn.XLOOKUP(Table29[[#This Row],[customer id]],customers!A:A,customers!C:C)</f>
        <v>Regular</v>
      </c>
    </row>
    <row r="4621" spans="1:12" x14ac:dyDescent="0.35">
      <c r="A4621" s="3">
        <v>7728205680</v>
      </c>
      <c r="B4621">
        <v>687218</v>
      </c>
      <c r="C4621">
        <v>3</v>
      </c>
      <c r="D4621" s="2">
        <v>317.82</v>
      </c>
      <c r="E4621" s="2">
        <f>Table29[[#This Row],[quantity]]*Table29[[#This Row],[unit_price]]</f>
        <v>953.46</v>
      </c>
      <c r="F4621" t="str">
        <f>_xlfn.XLOOKUP(Table29[[#This Row],[product_id]],products!A:A,products!B:B)</f>
        <v>Mango Drink</v>
      </c>
      <c r="G4621" t="str">
        <f>_xlfn.XLOOKUP(B:B,products!A:A,products!C:C)</f>
        <v>Cold Drinks &amp; Juices</v>
      </c>
      <c r="H4621" t="str">
        <f>_xlfn.XLOOKUP(Table29[[#This Row],[product_id]],products!A:A,products!D:D)</f>
        <v>Sankaran, Pall and Gola</v>
      </c>
      <c r="I4621" s="1">
        <f>_xlfn.XLOOKUP(Table29[[#This Row],[order_id]],orders!A:A,orders!C:C)</f>
        <v>45458.895833333336</v>
      </c>
      <c r="J4621" s="3">
        <f>_xlfn.XLOOKUP(Table29[[#This Row],[order_id]],orders!A:A,orders!B:B)</f>
        <v>46023497</v>
      </c>
      <c r="K4621" s="3" t="str">
        <f>_xlfn.XLOOKUP(Table29[[#This Row],[order_id]],orders!A:A,orders!E:E)</f>
        <v>Cash</v>
      </c>
      <c r="L4621" s="3" t="str">
        <f>_xlfn.XLOOKUP(Table29[[#This Row],[customer id]],customers!A:A,customers!C:C)</f>
        <v>Premium</v>
      </c>
    </row>
    <row r="4622" spans="1:12" x14ac:dyDescent="0.35">
      <c r="A4622" s="3">
        <v>9346166799</v>
      </c>
      <c r="B4622">
        <v>120532</v>
      </c>
      <c r="C4622">
        <v>3</v>
      </c>
      <c r="D4622" s="2">
        <v>697.53</v>
      </c>
      <c r="E4622" s="2">
        <f>Table29[[#This Row],[quantity]]*Table29[[#This Row],[unit_price]]</f>
        <v>2092.59</v>
      </c>
      <c r="F4622" t="str">
        <f>_xlfn.XLOOKUP(Table29[[#This Row],[product_id]],products!A:A,products!B:B)</f>
        <v>Wheat Flour</v>
      </c>
      <c r="G4622" t="str">
        <f>_xlfn.XLOOKUP(B:B,products!A:A,products!C:C)</f>
        <v>Grocery &amp; Staples</v>
      </c>
      <c r="H4622" t="str">
        <f>_xlfn.XLOOKUP(Table29[[#This Row],[product_id]],products!A:A,products!D:D)</f>
        <v>Nazareth Ltd</v>
      </c>
      <c r="I4622" s="1">
        <f>_xlfn.XLOOKUP(Table29[[#This Row],[order_id]],orders!A:A,orders!C:C)</f>
        <v>45588.013888888891</v>
      </c>
      <c r="J4622" s="3">
        <f>_xlfn.XLOOKUP(Table29[[#This Row],[order_id]],orders!A:A,orders!B:B)</f>
        <v>62416456</v>
      </c>
      <c r="K4622" s="3" t="str">
        <f>_xlfn.XLOOKUP(Table29[[#This Row],[order_id]],orders!A:A,orders!E:E)</f>
        <v>Card</v>
      </c>
      <c r="L4622" s="3" t="str">
        <f>_xlfn.XLOOKUP(Table29[[#This Row],[customer id]],customers!A:A,customers!C:C)</f>
        <v>Inactive</v>
      </c>
    </row>
    <row r="4623" spans="1:12" x14ac:dyDescent="0.35">
      <c r="A4623" s="3">
        <v>3377313085</v>
      </c>
      <c r="B4623">
        <v>897083</v>
      </c>
      <c r="C4623">
        <v>3</v>
      </c>
      <c r="D4623" s="2">
        <v>972.69</v>
      </c>
      <c r="E4623" s="2">
        <f>Table29[[#This Row],[quantity]]*Table29[[#This Row],[unit_price]]</f>
        <v>2918.07</v>
      </c>
      <c r="F4623" t="str">
        <f>_xlfn.XLOOKUP(Table29[[#This Row],[product_id]],products!A:A,products!B:B)</f>
        <v>Detergent</v>
      </c>
      <c r="G4623" t="str">
        <f>_xlfn.XLOOKUP(B:B,products!A:A,products!C:C)</f>
        <v>Household Care</v>
      </c>
      <c r="H4623" t="str">
        <f>_xlfn.XLOOKUP(Table29[[#This Row],[product_id]],products!A:A,products!D:D)</f>
        <v>Dutta-Halder</v>
      </c>
      <c r="I4623" s="1">
        <f>_xlfn.XLOOKUP(Table29[[#This Row],[order_id]],orders!A:A,orders!C:C)</f>
        <v>45192.969444444447</v>
      </c>
      <c r="J4623" s="3">
        <f>_xlfn.XLOOKUP(Table29[[#This Row],[order_id]],orders!A:A,orders!B:B)</f>
        <v>89036169</v>
      </c>
      <c r="K4623" s="3" t="str">
        <f>_xlfn.XLOOKUP(Table29[[#This Row],[order_id]],orders!A:A,orders!E:E)</f>
        <v>UPI</v>
      </c>
      <c r="L4623" s="3" t="str">
        <f>_xlfn.XLOOKUP(Table29[[#This Row],[customer id]],customers!A:A,customers!C:C)</f>
        <v>Inactive</v>
      </c>
    </row>
    <row r="4624" spans="1:12" x14ac:dyDescent="0.35">
      <c r="A4624" s="3">
        <v>8167716321</v>
      </c>
      <c r="B4624">
        <v>52729</v>
      </c>
      <c r="C4624">
        <v>2</v>
      </c>
      <c r="D4624" s="2">
        <v>316.02</v>
      </c>
      <c r="E4624" s="2">
        <f>Table29[[#This Row],[quantity]]*Table29[[#This Row],[unit_price]]</f>
        <v>632.04</v>
      </c>
      <c r="F4624" t="str">
        <f>_xlfn.XLOOKUP(Table29[[#This Row],[product_id]],products!A:A,products!B:B)</f>
        <v>Cat Food</v>
      </c>
      <c r="G4624" t="str">
        <f>_xlfn.XLOOKUP(B:B,products!A:A,products!C:C)</f>
        <v>Pet Care</v>
      </c>
      <c r="H4624" t="str">
        <f>_xlfn.XLOOKUP(Table29[[#This Row],[product_id]],products!A:A,products!D:D)</f>
        <v>Saini LLC</v>
      </c>
      <c r="I4624" s="1">
        <f>_xlfn.XLOOKUP(Table29[[#This Row],[order_id]],orders!A:A,orders!C:C)</f>
        <v>45414.133333333331</v>
      </c>
      <c r="J4624" s="3">
        <f>_xlfn.XLOOKUP(Table29[[#This Row],[order_id]],orders!A:A,orders!B:B)</f>
        <v>73392739</v>
      </c>
      <c r="K4624" s="3" t="str">
        <f>_xlfn.XLOOKUP(Table29[[#This Row],[order_id]],orders!A:A,orders!E:E)</f>
        <v>Cash</v>
      </c>
      <c r="L4624" s="3" t="str">
        <f>_xlfn.XLOOKUP(Table29[[#This Row],[customer id]],customers!A:A,customers!C:C)</f>
        <v>New</v>
      </c>
    </row>
    <row r="4625" spans="1:12" x14ac:dyDescent="0.35">
      <c r="A4625" s="3">
        <v>2024637181</v>
      </c>
      <c r="B4625">
        <v>784827</v>
      </c>
      <c r="C4625">
        <v>3</v>
      </c>
      <c r="D4625" s="2">
        <v>274.25</v>
      </c>
      <c r="E4625" s="2">
        <f>Table29[[#This Row],[quantity]]*Table29[[#This Row],[unit_price]]</f>
        <v>822.75</v>
      </c>
      <c r="F4625" t="str">
        <f>_xlfn.XLOOKUP(Table29[[#This Row],[product_id]],products!A:A,products!B:B)</f>
        <v>Baby Wipes</v>
      </c>
      <c r="G4625" t="str">
        <f>_xlfn.XLOOKUP(B:B,products!A:A,products!C:C)</f>
        <v>Baby Care</v>
      </c>
      <c r="H4625" t="str">
        <f>_xlfn.XLOOKUP(Table29[[#This Row],[product_id]],products!A:A,products!D:D)</f>
        <v>Balakrishnan Ltd</v>
      </c>
      <c r="I4625" s="1">
        <f>_xlfn.XLOOKUP(Table29[[#This Row],[order_id]],orders!A:A,orders!C:C)</f>
        <v>45081.893055555556</v>
      </c>
      <c r="J4625" s="3">
        <f>_xlfn.XLOOKUP(Table29[[#This Row],[order_id]],orders!A:A,orders!B:B)</f>
        <v>29451600</v>
      </c>
      <c r="K4625" s="3" t="str">
        <f>_xlfn.XLOOKUP(Table29[[#This Row],[order_id]],orders!A:A,orders!E:E)</f>
        <v>Cash</v>
      </c>
      <c r="L4625" s="3" t="str">
        <f>_xlfn.XLOOKUP(Table29[[#This Row],[customer id]],customers!A:A,customers!C:C)</f>
        <v>New</v>
      </c>
    </row>
    <row r="4626" spans="1:12" x14ac:dyDescent="0.35">
      <c r="A4626" s="3">
        <v>9310630290</v>
      </c>
      <c r="B4626">
        <v>563740</v>
      </c>
      <c r="C4626">
        <v>3</v>
      </c>
      <c r="D4626" s="2">
        <v>96.33</v>
      </c>
      <c r="E4626" s="2">
        <f>Table29[[#This Row],[quantity]]*Table29[[#This Row],[unit_price]]</f>
        <v>288.99</v>
      </c>
      <c r="F4626" t="str">
        <f>_xlfn.XLOOKUP(Table29[[#This Row],[product_id]],products!A:A,products!B:B)</f>
        <v>Chips</v>
      </c>
      <c r="G4626" t="str">
        <f>_xlfn.XLOOKUP(B:B,products!A:A,products!C:C)</f>
        <v>Snacks &amp; Munchies</v>
      </c>
      <c r="H4626" t="str">
        <f>_xlfn.XLOOKUP(Table29[[#This Row],[product_id]],products!A:A,products!D:D)</f>
        <v>Mann-Kapadia</v>
      </c>
      <c r="I4626" s="1">
        <f>_xlfn.XLOOKUP(Table29[[#This Row],[order_id]],orders!A:A,orders!C:C)</f>
        <v>45203.274305555555</v>
      </c>
      <c r="J4626" s="3">
        <f>_xlfn.XLOOKUP(Table29[[#This Row],[order_id]],orders!A:A,orders!B:B)</f>
        <v>64162093</v>
      </c>
      <c r="K4626" s="3" t="str">
        <f>_xlfn.XLOOKUP(Table29[[#This Row],[order_id]],orders!A:A,orders!E:E)</f>
        <v>Cash</v>
      </c>
      <c r="L4626" s="3" t="str">
        <f>_xlfn.XLOOKUP(Table29[[#This Row],[customer id]],customers!A:A,customers!C:C)</f>
        <v>Premium</v>
      </c>
    </row>
    <row r="4627" spans="1:12" x14ac:dyDescent="0.35">
      <c r="A4627" s="3">
        <v>2276505075</v>
      </c>
      <c r="B4627">
        <v>449106</v>
      </c>
      <c r="C4627">
        <v>1</v>
      </c>
      <c r="D4627" s="2">
        <v>48.55</v>
      </c>
      <c r="E4627" s="2">
        <f>Table29[[#This Row],[quantity]]*Table29[[#This Row],[unit_price]]</f>
        <v>48.55</v>
      </c>
      <c r="F4627" t="str">
        <f>_xlfn.XLOOKUP(Table29[[#This Row],[product_id]],products!A:A,products!B:B)</f>
        <v>Soap</v>
      </c>
      <c r="G4627" t="str">
        <f>_xlfn.XLOOKUP(B:B,products!A:A,products!C:C)</f>
        <v>Personal Care</v>
      </c>
      <c r="H4627" t="str">
        <f>_xlfn.XLOOKUP(Table29[[#This Row],[product_id]],products!A:A,products!D:D)</f>
        <v>Shere, Thakur and Naik</v>
      </c>
      <c r="I4627" s="1">
        <f>_xlfn.XLOOKUP(Table29[[#This Row],[order_id]],orders!A:A,orders!C:C)</f>
        <v>45478.570138888892</v>
      </c>
      <c r="J4627" s="3">
        <f>_xlfn.XLOOKUP(Table29[[#This Row],[order_id]],orders!A:A,orders!B:B)</f>
        <v>12769552</v>
      </c>
      <c r="K4627" s="3" t="str">
        <f>_xlfn.XLOOKUP(Table29[[#This Row],[order_id]],orders!A:A,orders!E:E)</f>
        <v>UPI</v>
      </c>
      <c r="L4627" s="3" t="str">
        <f>_xlfn.XLOOKUP(Table29[[#This Row],[customer id]],customers!A:A,customers!C:C)</f>
        <v>Regular</v>
      </c>
    </row>
    <row r="4628" spans="1:12" x14ac:dyDescent="0.35">
      <c r="A4628" s="3">
        <v>6615188116</v>
      </c>
      <c r="B4628">
        <v>803607</v>
      </c>
      <c r="C4628">
        <v>1</v>
      </c>
      <c r="D4628" s="2">
        <v>949.73</v>
      </c>
      <c r="E4628" s="2">
        <f>Table29[[#This Row],[quantity]]*Table29[[#This Row],[unit_price]]</f>
        <v>949.73</v>
      </c>
      <c r="F4628" t="str">
        <f>_xlfn.XLOOKUP(Table29[[#This Row],[product_id]],products!A:A,products!B:B)</f>
        <v>Soap</v>
      </c>
      <c r="G4628" t="str">
        <f>_xlfn.XLOOKUP(B:B,products!A:A,products!C:C)</f>
        <v>Personal Care</v>
      </c>
      <c r="H4628" t="str">
        <f>_xlfn.XLOOKUP(Table29[[#This Row],[product_id]],products!A:A,products!D:D)</f>
        <v>Kadakia, Mohan and Sathe</v>
      </c>
      <c r="I4628" s="1">
        <f>_xlfn.XLOOKUP(Table29[[#This Row],[order_id]],orders!A:A,orders!C:C)</f>
        <v>45168.543749999997</v>
      </c>
      <c r="J4628" s="3">
        <f>_xlfn.XLOOKUP(Table29[[#This Row],[order_id]],orders!A:A,orders!B:B)</f>
        <v>49529811</v>
      </c>
      <c r="K4628" s="3" t="str">
        <f>_xlfn.XLOOKUP(Table29[[#This Row],[order_id]],orders!A:A,orders!E:E)</f>
        <v>Wallet</v>
      </c>
      <c r="L4628" s="3" t="str">
        <f>_xlfn.XLOOKUP(Table29[[#This Row],[customer id]],customers!A:A,customers!C:C)</f>
        <v>Regular</v>
      </c>
    </row>
    <row r="4629" spans="1:12" x14ac:dyDescent="0.35">
      <c r="A4629" s="3">
        <v>6858336318</v>
      </c>
      <c r="B4629">
        <v>883013</v>
      </c>
      <c r="C4629">
        <v>1</v>
      </c>
      <c r="D4629" s="2">
        <v>989.88</v>
      </c>
      <c r="E4629" s="2">
        <f>Table29[[#This Row],[quantity]]*Table29[[#This Row],[unit_price]]</f>
        <v>989.88</v>
      </c>
      <c r="F4629" t="str">
        <f>_xlfn.XLOOKUP(Table29[[#This Row],[product_id]],products!A:A,products!B:B)</f>
        <v>Eggs</v>
      </c>
      <c r="G4629" t="str">
        <f>_xlfn.XLOOKUP(B:B,products!A:A,products!C:C)</f>
        <v>Dairy &amp; Breakfast</v>
      </c>
      <c r="H4629" t="str">
        <f>_xlfn.XLOOKUP(Table29[[#This Row],[product_id]],products!A:A,products!D:D)</f>
        <v>Chahal Group</v>
      </c>
      <c r="I4629" s="1">
        <f>_xlfn.XLOOKUP(Table29[[#This Row],[order_id]],orders!A:A,orders!C:C)</f>
        <v>45472.313888888886</v>
      </c>
      <c r="J4629" s="3">
        <f>_xlfn.XLOOKUP(Table29[[#This Row],[order_id]],orders!A:A,orders!B:B)</f>
        <v>92027021</v>
      </c>
      <c r="K4629" s="3" t="str">
        <f>_xlfn.XLOOKUP(Table29[[#This Row],[order_id]],orders!A:A,orders!E:E)</f>
        <v>Cash</v>
      </c>
      <c r="L4629" s="3" t="str">
        <f>_xlfn.XLOOKUP(Table29[[#This Row],[customer id]],customers!A:A,customers!C:C)</f>
        <v>Inactive</v>
      </c>
    </row>
    <row r="4630" spans="1:12" x14ac:dyDescent="0.35">
      <c r="A4630" s="3">
        <v>7601638642</v>
      </c>
      <c r="B4630">
        <v>968887</v>
      </c>
      <c r="C4630">
        <v>2</v>
      </c>
      <c r="D4630" s="2">
        <v>40.700000000000003</v>
      </c>
      <c r="E4630" s="2">
        <f>Table29[[#This Row],[quantity]]*Table29[[#This Row],[unit_price]]</f>
        <v>81.400000000000006</v>
      </c>
      <c r="F4630" t="str">
        <f>_xlfn.XLOOKUP(Table29[[#This Row],[product_id]],products!A:A,products!B:B)</f>
        <v>Dish Soap</v>
      </c>
      <c r="G4630" t="str">
        <f>_xlfn.XLOOKUP(B:B,products!A:A,products!C:C)</f>
        <v>Household Care</v>
      </c>
      <c r="H4630" t="str">
        <f>_xlfn.XLOOKUP(Table29[[#This Row],[product_id]],products!A:A,products!D:D)</f>
        <v>Keer-Gill</v>
      </c>
      <c r="I4630" s="1">
        <f>_xlfn.XLOOKUP(Table29[[#This Row],[order_id]],orders!A:A,orders!C:C)</f>
        <v>45545.254861111112</v>
      </c>
      <c r="J4630" s="3">
        <f>_xlfn.XLOOKUP(Table29[[#This Row],[order_id]],orders!A:A,orders!B:B)</f>
        <v>32426778</v>
      </c>
      <c r="K4630" s="3" t="str">
        <f>_xlfn.XLOOKUP(Table29[[#This Row],[order_id]],orders!A:A,orders!E:E)</f>
        <v>Card</v>
      </c>
      <c r="L4630" s="3" t="str">
        <f>_xlfn.XLOOKUP(Table29[[#This Row],[customer id]],customers!A:A,customers!C:C)</f>
        <v>Inactive</v>
      </c>
    </row>
    <row r="4631" spans="1:12" x14ac:dyDescent="0.35">
      <c r="A4631" s="3">
        <v>1191565627</v>
      </c>
      <c r="B4631">
        <v>820973</v>
      </c>
      <c r="C4631">
        <v>3</v>
      </c>
      <c r="D4631" s="2">
        <v>114.52</v>
      </c>
      <c r="E4631" s="2">
        <f>Table29[[#This Row],[quantity]]*Table29[[#This Row],[unit_price]]</f>
        <v>343.56</v>
      </c>
      <c r="F4631" t="str">
        <f>_xlfn.XLOOKUP(Table29[[#This Row],[product_id]],products!A:A,products!B:B)</f>
        <v>Baby Wipes</v>
      </c>
      <c r="G4631" t="str">
        <f>_xlfn.XLOOKUP(B:B,products!A:A,products!C:C)</f>
        <v>Baby Care</v>
      </c>
      <c r="H4631" t="str">
        <f>_xlfn.XLOOKUP(Table29[[#This Row],[product_id]],products!A:A,products!D:D)</f>
        <v>Lall LLC</v>
      </c>
      <c r="I4631" s="1">
        <f>_xlfn.XLOOKUP(Table29[[#This Row],[order_id]],orders!A:A,orders!C:C)</f>
        <v>45234.500694444447</v>
      </c>
      <c r="J4631" s="3">
        <f>_xlfn.XLOOKUP(Table29[[#This Row],[order_id]],orders!A:A,orders!B:B)</f>
        <v>51661209</v>
      </c>
      <c r="K4631" s="3" t="str">
        <f>_xlfn.XLOOKUP(Table29[[#This Row],[order_id]],orders!A:A,orders!E:E)</f>
        <v>UPI</v>
      </c>
      <c r="L4631" s="3" t="str">
        <f>_xlfn.XLOOKUP(Table29[[#This Row],[customer id]],customers!A:A,customers!C:C)</f>
        <v>New</v>
      </c>
    </row>
    <row r="4632" spans="1:12" x14ac:dyDescent="0.35">
      <c r="A4632" s="3">
        <v>4785021992</v>
      </c>
      <c r="B4632">
        <v>721521</v>
      </c>
      <c r="C4632">
        <v>1</v>
      </c>
      <c r="D4632" s="2">
        <v>417.39</v>
      </c>
      <c r="E4632" s="2">
        <f>Table29[[#This Row],[quantity]]*Table29[[#This Row],[unit_price]]</f>
        <v>417.39</v>
      </c>
      <c r="F4632" t="str">
        <f>_xlfn.XLOOKUP(Table29[[#This Row],[product_id]],products!A:A,products!B:B)</f>
        <v>Rice</v>
      </c>
      <c r="G4632" t="str">
        <f>_xlfn.XLOOKUP(B:B,products!A:A,products!C:C)</f>
        <v>Grocery &amp; Staples</v>
      </c>
      <c r="H4632" t="str">
        <f>_xlfn.XLOOKUP(Table29[[#This Row],[product_id]],products!A:A,products!D:D)</f>
        <v>Ramanathan, Agarwal and Baria</v>
      </c>
      <c r="I4632" s="1">
        <f>_xlfn.XLOOKUP(Table29[[#This Row],[order_id]],orders!A:A,orders!C:C)</f>
        <v>45280.507638888892</v>
      </c>
      <c r="J4632" s="3">
        <f>_xlfn.XLOOKUP(Table29[[#This Row],[order_id]],orders!A:A,orders!B:B)</f>
        <v>91144803</v>
      </c>
      <c r="K4632" s="3" t="str">
        <f>_xlfn.XLOOKUP(Table29[[#This Row],[order_id]],orders!A:A,orders!E:E)</f>
        <v>Wallet</v>
      </c>
      <c r="L4632" s="3" t="str">
        <f>_xlfn.XLOOKUP(Table29[[#This Row],[customer id]],customers!A:A,customers!C:C)</f>
        <v>Regular</v>
      </c>
    </row>
    <row r="4633" spans="1:12" x14ac:dyDescent="0.35">
      <c r="A4633" s="3">
        <v>3452964753</v>
      </c>
      <c r="B4633">
        <v>757274</v>
      </c>
      <c r="C4633">
        <v>1</v>
      </c>
      <c r="D4633" s="2">
        <v>98.32</v>
      </c>
      <c r="E4633" s="2">
        <f>Table29[[#This Row],[quantity]]*Table29[[#This Row],[unit_price]]</f>
        <v>98.32</v>
      </c>
      <c r="F4633" t="str">
        <f>_xlfn.XLOOKUP(Table29[[#This Row],[product_id]],products!A:A,products!B:B)</f>
        <v>Pet Treats</v>
      </c>
      <c r="G4633" t="str">
        <f>_xlfn.XLOOKUP(B:B,products!A:A,products!C:C)</f>
        <v>Pet Care</v>
      </c>
      <c r="H4633" t="str">
        <f>_xlfn.XLOOKUP(Table29[[#This Row],[product_id]],products!A:A,products!D:D)</f>
        <v>Minhas, Kapoor and Sethi</v>
      </c>
      <c r="I4633" s="1">
        <f>_xlfn.XLOOKUP(Table29[[#This Row],[order_id]],orders!A:A,orders!C:C)</f>
        <v>45458.786805555559</v>
      </c>
      <c r="J4633" s="3">
        <f>_xlfn.XLOOKUP(Table29[[#This Row],[order_id]],orders!A:A,orders!B:B)</f>
        <v>49449238</v>
      </c>
      <c r="K4633" s="3" t="str">
        <f>_xlfn.XLOOKUP(Table29[[#This Row],[order_id]],orders!A:A,orders!E:E)</f>
        <v>Card</v>
      </c>
      <c r="L4633" s="3" t="str">
        <f>_xlfn.XLOOKUP(Table29[[#This Row],[customer id]],customers!A:A,customers!C:C)</f>
        <v>Inactive</v>
      </c>
    </row>
    <row r="4634" spans="1:12" x14ac:dyDescent="0.35">
      <c r="A4634" s="3">
        <v>3490919801</v>
      </c>
      <c r="B4634">
        <v>537274</v>
      </c>
      <c r="C4634">
        <v>1</v>
      </c>
      <c r="D4634" s="2">
        <v>702.71</v>
      </c>
      <c r="E4634" s="2">
        <f>Table29[[#This Row],[quantity]]*Table29[[#This Row],[unit_price]]</f>
        <v>702.71</v>
      </c>
      <c r="F4634" t="str">
        <f>_xlfn.XLOOKUP(Table29[[#This Row],[product_id]],products!A:A,products!B:B)</f>
        <v>Pet Treats</v>
      </c>
      <c r="G4634" t="str">
        <f>_xlfn.XLOOKUP(B:B,products!A:A,products!C:C)</f>
        <v>Pet Care</v>
      </c>
      <c r="H4634" t="str">
        <f>_xlfn.XLOOKUP(Table29[[#This Row],[product_id]],products!A:A,products!D:D)</f>
        <v>Lal-Chauhan</v>
      </c>
      <c r="I4634" s="1">
        <f>_xlfn.XLOOKUP(Table29[[#This Row],[order_id]],orders!A:A,orders!C:C)</f>
        <v>45217.285416666666</v>
      </c>
      <c r="J4634" s="3">
        <f>_xlfn.XLOOKUP(Table29[[#This Row],[order_id]],orders!A:A,orders!B:B)</f>
        <v>85198177</v>
      </c>
      <c r="K4634" s="3" t="str">
        <f>_xlfn.XLOOKUP(Table29[[#This Row],[order_id]],orders!A:A,orders!E:E)</f>
        <v>Cash</v>
      </c>
      <c r="L4634" s="3" t="str">
        <f>_xlfn.XLOOKUP(Table29[[#This Row],[customer id]],customers!A:A,customers!C:C)</f>
        <v>Premium</v>
      </c>
    </row>
    <row r="4635" spans="1:12" x14ac:dyDescent="0.35">
      <c r="A4635" s="3">
        <v>105578518</v>
      </c>
      <c r="B4635">
        <v>329351</v>
      </c>
      <c r="C4635">
        <v>3</v>
      </c>
      <c r="D4635" s="2">
        <v>310.87</v>
      </c>
      <c r="E4635" s="2">
        <f>Table29[[#This Row],[quantity]]*Table29[[#This Row],[unit_price]]</f>
        <v>932.61</v>
      </c>
      <c r="F4635" t="str">
        <f>_xlfn.XLOOKUP(Table29[[#This Row],[product_id]],products!A:A,products!B:B)</f>
        <v>Cheese</v>
      </c>
      <c r="G4635" t="str">
        <f>_xlfn.XLOOKUP(B:B,products!A:A,products!C:C)</f>
        <v>Dairy &amp; Breakfast</v>
      </c>
      <c r="H4635" t="str">
        <f>_xlfn.XLOOKUP(Table29[[#This Row],[product_id]],products!A:A,products!D:D)</f>
        <v>Lala, Kalita and Sathe</v>
      </c>
      <c r="I4635" s="1">
        <f>_xlfn.XLOOKUP(Table29[[#This Row],[order_id]],orders!A:A,orders!C:C)</f>
        <v>45354.082638888889</v>
      </c>
      <c r="J4635" s="3">
        <f>_xlfn.XLOOKUP(Table29[[#This Row],[order_id]],orders!A:A,orders!B:B)</f>
        <v>38615653</v>
      </c>
      <c r="K4635" s="3" t="str">
        <f>_xlfn.XLOOKUP(Table29[[#This Row],[order_id]],orders!A:A,orders!E:E)</f>
        <v>Cash</v>
      </c>
      <c r="L4635" s="3" t="str">
        <f>_xlfn.XLOOKUP(Table29[[#This Row],[customer id]],customers!A:A,customers!C:C)</f>
        <v>Regular</v>
      </c>
    </row>
    <row r="4636" spans="1:12" x14ac:dyDescent="0.35">
      <c r="A4636" s="3">
        <v>2978719561</v>
      </c>
      <c r="B4636">
        <v>144124</v>
      </c>
      <c r="C4636">
        <v>3</v>
      </c>
      <c r="D4636" s="2">
        <v>162.66999999999999</v>
      </c>
      <c r="E4636" s="2">
        <f>Table29[[#This Row],[quantity]]*Table29[[#This Row],[unit_price]]</f>
        <v>488.01</v>
      </c>
      <c r="F4636" t="str">
        <f>_xlfn.XLOOKUP(Table29[[#This Row],[product_id]],products!A:A,products!B:B)</f>
        <v>Detergent</v>
      </c>
      <c r="G4636" t="str">
        <f>_xlfn.XLOOKUP(B:B,products!A:A,products!C:C)</f>
        <v>Household Care</v>
      </c>
      <c r="H4636" t="str">
        <f>_xlfn.XLOOKUP(Table29[[#This Row],[product_id]],products!A:A,products!D:D)</f>
        <v>Lalla-Srinivasan</v>
      </c>
      <c r="I4636" s="1">
        <f>_xlfn.XLOOKUP(Table29[[#This Row],[order_id]],orders!A:A,orders!C:C)</f>
        <v>45239.397916666669</v>
      </c>
      <c r="J4636" s="3">
        <f>_xlfn.XLOOKUP(Table29[[#This Row],[order_id]],orders!A:A,orders!B:B)</f>
        <v>11478478</v>
      </c>
      <c r="K4636" s="3" t="str">
        <f>_xlfn.XLOOKUP(Table29[[#This Row],[order_id]],orders!A:A,orders!E:E)</f>
        <v>Card</v>
      </c>
      <c r="L4636" s="3" t="str">
        <f>_xlfn.XLOOKUP(Table29[[#This Row],[customer id]],customers!A:A,customers!C:C)</f>
        <v>Inactive</v>
      </c>
    </row>
    <row r="4637" spans="1:12" x14ac:dyDescent="0.35">
      <c r="A4637" s="3">
        <v>9979010790</v>
      </c>
      <c r="B4637">
        <v>914071</v>
      </c>
      <c r="C4637">
        <v>1</v>
      </c>
      <c r="D4637" s="2">
        <v>296.94</v>
      </c>
      <c r="E4637" s="2">
        <f>Table29[[#This Row],[quantity]]*Table29[[#This Row],[unit_price]]</f>
        <v>296.94</v>
      </c>
      <c r="F4637" t="str">
        <f>_xlfn.XLOOKUP(Table29[[#This Row],[product_id]],products!A:A,products!B:B)</f>
        <v>Chips</v>
      </c>
      <c r="G4637" t="str">
        <f>_xlfn.XLOOKUP(B:B,products!A:A,products!C:C)</f>
        <v>Snacks &amp; Munchies</v>
      </c>
      <c r="H4637" t="str">
        <f>_xlfn.XLOOKUP(Table29[[#This Row],[product_id]],products!A:A,products!D:D)</f>
        <v>Datta Ltd</v>
      </c>
      <c r="I4637" s="1">
        <f>_xlfn.XLOOKUP(Table29[[#This Row],[order_id]],orders!A:A,orders!C:C)</f>
        <v>45335.059027777781</v>
      </c>
      <c r="J4637" s="3">
        <f>_xlfn.XLOOKUP(Table29[[#This Row],[order_id]],orders!A:A,orders!B:B)</f>
        <v>13465850</v>
      </c>
      <c r="K4637" s="3" t="str">
        <f>_xlfn.XLOOKUP(Table29[[#This Row],[order_id]],orders!A:A,orders!E:E)</f>
        <v>UPI</v>
      </c>
      <c r="L4637" s="3" t="str">
        <f>_xlfn.XLOOKUP(Table29[[#This Row],[customer id]],customers!A:A,customers!C:C)</f>
        <v>Premium</v>
      </c>
    </row>
    <row r="4638" spans="1:12" x14ac:dyDescent="0.35">
      <c r="A4638" s="3">
        <v>4435636116</v>
      </c>
      <c r="B4638">
        <v>366066</v>
      </c>
      <c r="C4638">
        <v>1</v>
      </c>
      <c r="D4638" s="2">
        <v>918.58</v>
      </c>
      <c r="E4638" s="2">
        <f>Table29[[#This Row],[quantity]]*Table29[[#This Row],[unit_price]]</f>
        <v>918.58</v>
      </c>
      <c r="F4638" t="str">
        <f>_xlfn.XLOOKUP(Table29[[#This Row],[product_id]],products!A:A,products!B:B)</f>
        <v>Soap</v>
      </c>
      <c r="G4638" t="str">
        <f>_xlfn.XLOOKUP(B:B,products!A:A,products!C:C)</f>
        <v>Personal Care</v>
      </c>
      <c r="H4638" t="str">
        <f>_xlfn.XLOOKUP(Table29[[#This Row],[product_id]],products!A:A,products!D:D)</f>
        <v>Mandal LLC</v>
      </c>
      <c r="I4638" s="1">
        <f>_xlfn.XLOOKUP(Table29[[#This Row],[order_id]],orders!A:A,orders!C:C)</f>
        <v>45023.584722222222</v>
      </c>
      <c r="J4638" s="3">
        <f>_xlfn.XLOOKUP(Table29[[#This Row],[order_id]],orders!A:A,orders!B:B)</f>
        <v>93018527</v>
      </c>
      <c r="K4638" s="3" t="str">
        <f>_xlfn.XLOOKUP(Table29[[#This Row],[order_id]],orders!A:A,orders!E:E)</f>
        <v>Wallet</v>
      </c>
      <c r="L4638" s="3" t="str">
        <f>_xlfn.XLOOKUP(Table29[[#This Row],[customer id]],customers!A:A,customers!C:C)</f>
        <v>New</v>
      </c>
    </row>
    <row r="4639" spans="1:12" x14ac:dyDescent="0.35">
      <c r="A4639" s="3">
        <v>5909879259</v>
      </c>
      <c r="B4639">
        <v>949818</v>
      </c>
      <c r="C4639">
        <v>2</v>
      </c>
      <c r="D4639" s="2">
        <v>483.05</v>
      </c>
      <c r="E4639" s="2">
        <f>Table29[[#This Row],[quantity]]*Table29[[#This Row],[unit_price]]</f>
        <v>966.1</v>
      </c>
      <c r="F4639" t="str">
        <f>_xlfn.XLOOKUP(Table29[[#This Row],[product_id]],products!A:A,products!B:B)</f>
        <v>Biscuits</v>
      </c>
      <c r="G4639" t="str">
        <f>_xlfn.XLOOKUP(B:B,products!A:A,products!C:C)</f>
        <v>Snacks &amp; Munchies</v>
      </c>
      <c r="H4639" t="str">
        <f>_xlfn.XLOOKUP(Table29[[#This Row],[product_id]],products!A:A,products!D:D)</f>
        <v>Yohannan Inc</v>
      </c>
      <c r="I4639" s="1">
        <f>_xlfn.XLOOKUP(Table29[[#This Row],[order_id]],orders!A:A,orders!C:C)</f>
        <v>45510.803472222222</v>
      </c>
      <c r="J4639" s="3">
        <f>_xlfn.XLOOKUP(Table29[[#This Row],[order_id]],orders!A:A,orders!B:B)</f>
        <v>82594354</v>
      </c>
      <c r="K4639" s="3" t="str">
        <f>_xlfn.XLOOKUP(Table29[[#This Row],[order_id]],orders!A:A,orders!E:E)</f>
        <v>Card</v>
      </c>
      <c r="L4639" s="3" t="str">
        <f>_xlfn.XLOOKUP(Table29[[#This Row],[customer id]],customers!A:A,customers!C:C)</f>
        <v>Regular</v>
      </c>
    </row>
    <row r="4640" spans="1:12" x14ac:dyDescent="0.35">
      <c r="A4640" s="3">
        <v>2686390867</v>
      </c>
      <c r="B4640">
        <v>903336</v>
      </c>
      <c r="C4640">
        <v>2</v>
      </c>
      <c r="D4640" s="2">
        <v>551.88</v>
      </c>
      <c r="E4640" s="2">
        <f>Table29[[#This Row],[quantity]]*Table29[[#This Row],[unit_price]]</f>
        <v>1103.76</v>
      </c>
      <c r="F4640" t="str">
        <f>_xlfn.XLOOKUP(Table29[[#This Row],[product_id]],products!A:A,products!B:B)</f>
        <v>Pulses</v>
      </c>
      <c r="G4640" t="str">
        <f>_xlfn.XLOOKUP(B:B,products!A:A,products!C:C)</f>
        <v>Grocery &amp; Staples</v>
      </c>
      <c r="H4640" t="str">
        <f>_xlfn.XLOOKUP(Table29[[#This Row],[product_id]],products!A:A,products!D:D)</f>
        <v>Vaidya, Amble and Palla</v>
      </c>
      <c r="I4640" s="1">
        <f>_xlfn.XLOOKUP(Table29[[#This Row],[order_id]],orders!A:A,orders!C:C)</f>
        <v>45326.708333333336</v>
      </c>
      <c r="J4640" s="3">
        <f>_xlfn.XLOOKUP(Table29[[#This Row],[order_id]],orders!A:A,orders!B:B)</f>
        <v>45071436</v>
      </c>
      <c r="K4640" s="3" t="str">
        <f>_xlfn.XLOOKUP(Table29[[#This Row],[order_id]],orders!A:A,orders!E:E)</f>
        <v>Card</v>
      </c>
      <c r="L4640" s="3" t="str">
        <f>_xlfn.XLOOKUP(Table29[[#This Row],[customer id]],customers!A:A,customers!C:C)</f>
        <v>Inactive</v>
      </c>
    </row>
    <row r="4641" spans="1:12" x14ac:dyDescent="0.35">
      <c r="A4641" s="3">
        <v>6698537000</v>
      </c>
      <c r="B4641">
        <v>131748</v>
      </c>
      <c r="C4641">
        <v>1</v>
      </c>
      <c r="D4641" s="2">
        <v>81.349999999999994</v>
      </c>
      <c r="E4641" s="2">
        <f>Table29[[#This Row],[quantity]]*Table29[[#This Row],[unit_price]]</f>
        <v>81.349999999999994</v>
      </c>
      <c r="F4641" t="str">
        <f>_xlfn.XLOOKUP(Table29[[#This Row],[product_id]],products!A:A,products!B:B)</f>
        <v>Dog Food</v>
      </c>
      <c r="G4641" t="str">
        <f>_xlfn.XLOOKUP(B:B,products!A:A,products!C:C)</f>
        <v>Pet Care</v>
      </c>
      <c r="H4641" t="str">
        <f>_xlfn.XLOOKUP(Table29[[#This Row],[product_id]],products!A:A,products!D:D)</f>
        <v>Shroff, Wason and Dugar</v>
      </c>
      <c r="I4641" s="1">
        <f>_xlfn.XLOOKUP(Table29[[#This Row],[order_id]],orders!A:A,orders!C:C)</f>
        <v>45307.23333333333</v>
      </c>
      <c r="J4641" s="3">
        <f>_xlfn.XLOOKUP(Table29[[#This Row],[order_id]],orders!A:A,orders!B:B)</f>
        <v>52770036</v>
      </c>
      <c r="K4641" s="3" t="str">
        <f>_xlfn.XLOOKUP(Table29[[#This Row],[order_id]],orders!A:A,orders!E:E)</f>
        <v>Card</v>
      </c>
      <c r="L4641" s="3" t="str">
        <f>_xlfn.XLOOKUP(Table29[[#This Row],[customer id]],customers!A:A,customers!C:C)</f>
        <v>New</v>
      </c>
    </row>
    <row r="4642" spans="1:12" x14ac:dyDescent="0.35">
      <c r="A4642" s="3">
        <v>4395604675</v>
      </c>
      <c r="B4642">
        <v>914071</v>
      </c>
      <c r="C4642">
        <v>2</v>
      </c>
      <c r="D4642" s="2">
        <v>296.94</v>
      </c>
      <c r="E4642" s="2">
        <f>Table29[[#This Row],[quantity]]*Table29[[#This Row],[unit_price]]</f>
        <v>593.88</v>
      </c>
      <c r="F4642" t="str">
        <f>_xlfn.XLOOKUP(Table29[[#This Row],[product_id]],products!A:A,products!B:B)</f>
        <v>Chips</v>
      </c>
      <c r="G4642" t="str">
        <f>_xlfn.XLOOKUP(B:B,products!A:A,products!C:C)</f>
        <v>Snacks &amp; Munchies</v>
      </c>
      <c r="H4642" t="str">
        <f>_xlfn.XLOOKUP(Table29[[#This Row],[product_id]],products!A:A,products!D:D)</f>
        <v>Datta Ltd</v>
      </c>
      <c r="I4642" s="1">
        <f>_xlfn.XLOOKUP(Table29[[#This Row],[order_id]],orders!A:A,orders!C:C)</f>
        <v>45241.454861111109</v>
      </c>
      <c r="J4642" s="3">
        <f>_xlfn.XLOOKUP(Table29[[#This Row],[order_id]],orders!A:A,orders!B:B)</f>
        <v>53076417</v>
      </c>
      <c r="K4642" s="3" t="str">
        <f>_xlfn.XLOOKUP(Table29[[#This Row],[order_id]],orders!A:A,orders!E:E)</f>
        <v>UPI</v>
      </c>
      <c r="L4642" s="3" t="str">
        <f>_xlfn.XLOOKUP(Table29[[#This Row],[customer id]],customers!A:A,customers!C:C)</f>
        <v>Inactive</v>
      </c>
    </row>
    <row r="4643" spans="1:12" x14ac:dyDescent="0.35">
      <c r="A4643" s="3">
        <v>3475041787</v>
      </c>
      <c r="B4643">
        <v>712003</v>
      </c>
      <c r="C4643">
        <v>1</v>
      </c>
      <c r="D4643" s="2">
        <v>671.68</v>
      </c>
      <c r="E4643" s="2">
        <f>Table29[[#This Row],[quantity]]*Table29[[#This Row],[unit_price]]</f>
        <v>671.68</v>
      </c>
      <c r="F4643" t="str">
        <f>_xlfn.XLOOKUP(Table29[[#This Row],[product_id]],products!A:A,products!B:B)</f>
        <v>Cola</v>
      </c>
      <c r="G4643" t="str">
        <f>_xlfn.XLOOKUP(B:B,products!A:A,products!C:C)</f>
        <v>Cold Drinks &amp; Juices</v>
      </c>
      <c r="H4643" t="str">
        <f>_xlfn.XLOOKUP(Table29[[#This Row],[product_id]],products!A:A,products!D:D)</f>
        <v>Karan, Bandi and Acharya</v>
      </c>
      <c r="I4643" s="1">
        <f>_xlfn.XLOOKUP(Table29[[#This Row],[order_id]],orders!A:A,orders!C:C)</f>
        <v>45500.531944444447</v>
      </c>
      <c r="J4643" s="3">
        <f>_xlfn.XLOOKUP(Table29[[#This Row],[order_id]],orders!A:A,orders!B:B)</f>
        <v>34425723</v>
      </c>
      <c r="K4643" s="3" t="str">
        <f>_xlfn.XLOOKUP(Table29[[#This Row],[order_id]],orders!A:A,orders!E:E)</f>
        <v>UPI</v>
      </c>
      <c r="L4643" s="3" t="str">
        <f>_xlfn.XLOOKUP(Table29[[#This Row],[customer id]],customers!A:A,customers!C:C)</f>
        <v>Regular</v>
      </c>
    </row>
    <row r="4644" spans="1:12" x14ac:dyDescent="0.35">
      <c r="A4644" s="3">
        <v>5817989751</v>
      </c>
      <c r="B4644">
        <v>687218</v>
      </c>
      <c r="C4644">
        <v>3</v>
      </c>
      <c r="D4644" s="2">
        <v>317.82</v>
      </c>
      <c r="E4644" s="2">
        <f>Table29[[#This Row],[quantity]]*Table29[[#This Row],[unit_price]]</f>
        <v>953.46</v>
      </c>
      <c r="F4644" t="str">
        <f>_xlfn.XLOOKUP(Table29[[#This Row],[product_id]],products!A:A,products!B:B)</f>
        <v>Mango Drink</v>
      </c>
      <c r="G4644" t="str">
        <f>_xlfn.XLOOKUP(B:B,products!A:A,products!C:C)</f>
        <v>Cold Drinks &amp; Juices</v>
      </c>
      <c r="H4644" t="str">
        <f>_xlfn.XLOOKUP(Table29[[#This Row],[product_id]],products!A:A,products!D:D)</f>
        <v>Sankaran, Pall and Gola</v>
      </c>
      <c r="I4644" s="1">
        <f>_xlfn.XLOOKUP(Table29[[#This Row],[order_id]],orders!A:A,orders!C:C)</f>
        <v>45252.48333333333</v>
      </c>
      <c r="J4644" s="3">
        <f>_xlfn.XLOOKUP(Table29[[#This Row],[order_id]],orders!A:A,orders!B:B)</f>
        <v>72366758</v>
      </c>
      <c r="K4644" s="3" t="str">
        <f>_xlfn.XLOOKUP(Table29[[#This Row],[order_id]],orders!A:A,orders!E:E)</f>
        <v>Wallet</v>
      </c>
      <c r="L4644" s="3" t="str">
        <f>_xlfn.XLOOKUP(Table29[[#This Row],[customer id]],customers!A:A,customers!C:C)</f>
        <v>Inactive</v>
      </c>
    </row>
    <row r="4645" spans="1:12" x14ac:dyDescent="0.35">
      <c r="A4645" s="3">
        <v>1433129858</v>
      </c>
      <c r="B4645">
        <v>647462</v>
      </c>
      <c r="C4645">
        <v>1</v>
      </c>
      <c r="D4645" s="2">
        <v>326.42</v>
      </c>
      <c r="E4645" s="2">
        <f>Table29[[#This Row],[quantity]]*Table29[[#This Row],[unit_price]]</f>
        <v>326.42</v>
      </c>
      <c r="F4645" t="str">
        <f>_xlfn.XLOOKUP(Table29[[#This Row],[product_id]],products!A:A,products!B:B)</f>
        <v>Lotion</v>
      </c>
      <c r="G4645" t="str">
        <f>_xlfn.XLOOKUP(B:B,products!A:A,products!C:C)</f>
        <v>Personal Care</v>
      </c>
      <c r="H4645" t="str">
        <f>_xlfn.XLOOKUP(Table29[[#This Row],[product_id]],products!A:A,products!D:D)</f>
        <v>Balan, Samra and Sekhon</v>
      </c>
      <c r="I4645" s="1">
        <f>_xlfn.XLOOKUP(Table29[[#This Row],[order_id]],orders!A:A,orders!C:C)</f>
        <v>45439.614583333336</v>
      </c>
      <c r="J4645" s="3">
        <f>_xlfn.XLOOKUP(Table29[[#This Row],[order_id]],orders!A:A,orders!B:B)</f>
        <v>43256928</v>
      </c>
      <c r="K4645" s="3" t="str">
        <f>_xlfn.XLOOKUP(Table29[[#This Row],[order_id]],orders!A:A,orders!E:E)</f>
        <v>UPI</v>
      </c>
      <c r="L4645" s="3" t="str">
        <f>_xlfn.XLOOKUP(Table29[[#This Row],[customer id]],customers!A:A,customers!C:C)</f>
        <v>Inactive</v>
      </c>
    </row>
    <row r="4646" spans="1:12" x14ac:dyDescent="0.35">
      <c r="A4646" s="3">
        <v>3571922553</v>
      </c>
      <c r="B4646">
        <v>137909</v>
      </c>
      <c r="C4646">
        <v>3</v>
      </c>
      <c r="D4646" s="2">
        <v>864.3</v>
      </c>
      <c r="E4646" s="2">
        <f>Table29[[#This Row],[quantity]]*Table29[[#This Row],[unit_price]]</f>
        <v>2592.8999999999996</v>
      </c>
      <c r="F4646" t="str">
        <f>_xlfn.XLOOKUP(Table29[[#This Row],[product_id]],products!A:A,products!B:B)</f>
        <v>Cough Syrup</v>
      </c>
      <c r="G4646" t="str">
        <f>_xlfn.XLOOKUP(B:B,products!A:A,products!C:C)</f>
        <v>Pharmacy</v>
      </c>
      <c r="H4646" t="str">
        <f>_xlfn.XLOOKUP(Table29[[#This Row],[product_id]],products!A:A,products!D:D)</f>
        <v>Dalal PLC</v>
      </c>
      <c r="I4646" s="1">
        <f>_xlfn.XLOOKUP(Table29[[#This Row],[order_id]],orders!A:A,orders!C:C)</f>
        <v>45295.589583333334</v>
      </c>
      <c r="J4646" s="3">
        <f>_xlfn.XLOOKUP(Table29[[#This Row],[order_id]],orders!A:A,orders!B:B)</f>
        <v>69364309</v>
      </c>
      <c r="K4646" s="3" t="str">
        <f>_xlfn.XLOOKUP(Table29[[#This Row],[order_id]],orders!A:A,orders!E:E)</f>
        <v>Cash</v>
      </c>
      <c r="L4646" s="3" t="str">
        <f>_xlfn.XLOOKUP(Table29[[#This Row],[customer id]],customers!A:A,customers!C:C)</f>
        <v>Regular</v>
      </c>
    </row>
    <row r="4647" spans="1:12" x14ac:dyDescent="0.35">
      <c r="A4647" s="3">
        <v>7940229189</v>
      </c>
      <c r="B4647">
        <v>52729</v>
      </c>
      <c r="C4647">
        <v>1</v>
      </c>
      <c r="D4647" s="2">
        <v>316.02</v>
      </c>
      <c r="E4647" s="2">
        <f>Table29[[#This Row],[quantity]]*Table29[[#This Row],[unit_price]]</f>
        <v>316.02</v>
      </c>
      <c r="F4647" t="str">
        <f>_xlfn.XLOOKUP(Table29[[#This Row],[product_id]],products!A:A,products!B:B)</f>
        <v>Cat Food</v>
      </c>
      <c r="G4647" t="str">
        <f>_xlfn.XLOOKUP(B:B,products!A:A,products!C:C)</f>
        <v>Pet Care</v>
      </c>
      <c r="H4647" t="str">
        <f>_xlfn.XLOOKUP(Table29[[#This Row],[product_id]],products!A:A,products!D:D)</f>
        <v>Saini LLC</v>
      </c>
      <c r="I4647" s="1">
        <f>_xlfn.XLOOKUP(Table29[[#This Row],[order_id]],orders!A:A,orders!C:C)</f>
        <v>45371.901388888888</v>
      </c>
      <c r="J4647" s="3">
        <f>_xlfn.XLOOKUP(Table29[[#This Row],[order_id]],orders!A:A,orders!B:B)</f>
        <v>50632192</v>
      </c>
      <c r="K4647" s="3" t="str">
        <f>_xlfn.XLOOKUP(Table29[[#This Row],[order_id]],orders!A:A,orders!E:E)</f>
        <v>Wallet</v>
      </c>
      <c r="L4647" s="3" t="str">
        <f>_xlfn.XLOOKUP(Table29[[#This Row],[customer id]],customers!A:A,customers!C:C)</f>
        <v>Premium</v>
      </c>
    </row>
    <row r="4648" spans="1:12" x14ac:dyDescent="0.35">
      <c r="A4648" s="3">
        <v>3801240688</v>
      </c>
      <c r="B4648">
        <v>313754</v>
      </c>
      <c r="C4648">
        <v>3</v>
      </c>
      <c r="D4648" s="2">
        <v>136.6</v>
      </c>
      <c r="E4648" s="2">
        <f>Table29[[#This Row],[quantity]]*Table29[[#This Row],[unit_price]]</f>
        <v>409.79999999999995</v>
      </c>
      <c r="F4648" t="str">
        <f>_xlfn.XLOOKUP(Table29[[#This Row],[product_id]],products!A:A,products!B:B)</f>
        <v>Biscuits</v>
      </c>
      <c r="G4648" t="str">
        <f>_xlfn.XLOOKUP(B:B,products!A:A,products!C:C)</f>
        <v>Snacks &amp; Munchies</v>
      </c>
      <c r="H4648" t="str">
        <f>_xlfn.XLOOKUP(Table29[[#This Row],[product_id]],products!A:A,products!D:D)</f>
        <v>Swaminathan, Mahal and Dara</v>
      </c>
      <c r="I4648" s="1">
        <f>_xlfn.XLOOKUP(Table29[[#This Row],[order_id]],orders!A:A,orders!C:C)</f>
        <v>45530.031944444447</v>
      </c>
      <c r="J4648" s="3">
        <f>_xlfn.XLOOKUP(Table29[[#This Row],[order_id]],orders!A:A,orders!B:B)</f>
        <v>18256339</v>
      </c>
      <c r="K4648" s="3" t="str">
        <f>_xlfn.XLOOKUP(Table29[[#This Row],[order_id]],orders!A:A,orders!E:E)</f>
        <v>Card</v>
      </c>
      <c r="L4648" s="3" t="str">
        <f>_xlfn.XLOOKUP(Table29[[#This Row],[customer id]],customers!A:A,customers!C:C)</f>
        <v>New</v>
      </c>
    </row>
    <row r="4649" spans="1:12" x14ac:dyDescent="0.35">
      <c r="A4649" s="3">
        <v>1295268290</v>
      </c>
      <c r="B4649">
        <v>952124</v>
      </c>
      <c r="C4649">
        <v>1</v>
      </c>
      <c r="D4649" s="2">
        <v>127.08</v>
      </c>
      <c r="E4649" s="2">
        <f>Table29[[#This Row],[quantity]]*Table29[[#This Row],[unit_price]]</f>
        <v>127.08</v>
      </c>
      <c r="F4649" t="str">
        <f>_xlfn.XLOOKUP(Table29[[#This Row],[product_id]],products!A:A,products!B:B)</f>
        <v>Onions</v>
      </c>
      <c r="G4649" t="str">
        <f>_xlfn.XLOOKUP(B:B,products!A:A,products!C:C)</f>
        <v>Fruits &amp; Vegetables</v>
      </c>
      <c r="H4649" t="str">
        <f>_xlfn.XLOOKUP(Table29[[#This Row],[product_id]],products!A:A,products!D:D)</f>
        <v>Wali, Sood and Bala</v>
      </c>
      <c r="I4649" s="1">
        <f>_xlfn.XLOOKUP(Table29[[#This Row],[order_id]],orders!A:A,orders!C:C)</f>
        <v>45338.94027777778</v>
      </c>
      <c r="J4649" s="3">
        <f>_xlfn.XLOOKUP(Table29[[#This Row],[order_id]],orders!A:A,orders!B:B)</f>
        <v>70168151</v>
      </c>
      <c r="K4649" s="3" t="str">
        <f>_xlfn.XLOOKUP(Table29[[#This Row],[order_id]],orders!A:A,orders!E:E)</f>
        <v>Cash</v>
      </c>
      <c r="L4649" s="3" t="str">
        <f>_xlfn.XLOOKUP(Table29[[#This Row],[customer id]],customers!A:A,customers!C:C)</f>
        <v>Regular</v>
      </c>
    </row>
    <row r="4650" spans="1:12" x14ac:dyDescent="0.35">
      <c r="A4650" s="3">
        <v>4552636670</v>
      </c>
      <c r="B4650">
        <v>120385</v>
      </c>
      <c r="C4650">
        <v>3</v>
      </c>
      <c r="D4650" s="2">
        <v>597.91</v>
      </c>
      <c r="E4650" s="2">
        <f>Table29[[#This Row],[quantity]]*Table29[[#This Row],[unit_price]]</f>
        <v>1793.73</v>
      </c>
      <c r="F4650" t="str">
        <f>_xlfn.XLOOKUP(Table29[[#This Row],[product_id]],products!A:A,products!B:B)</f>
        <v>Pet Treats</v>
      </c>
      <c r="G4650" t="str">
        <f>_xlfn.XLOOKUP(B:B,products!A:A,products!C:C)</f>
        <v>Pet Care</v>
      </c>
      <c r="H4650" t="str">
        <f>_xlfn.XLOOKUP(Table29[[#This Row],[product_id]],products!A:A,products!D:D)</f>
        <v>Dubey-Sarin</v>
      </c>
      <c r="I4650" s="1">
        <f>_xlfn.XLOOKUP(Table29[[#This Row],[order_id]],orders!A:A,orders!C:C)</f>
        <v>45516.74722222222</v>
      </c>
      <c r="J4650" s="3">
        <f>_xlfn.XLOOKUP(Table29[[#This Row],[order_id]],orders!A:A,orders!B:B)</f>
        <v>74313592</v>
      </c>
      <c r="K4650" s="3" t="str">
        <f>_xlfn.XLOOKUP(Table29[[#This Row],[order_id]],orders!A:A,orders!E:E)</f>
        <v>UPI</v>
      </c>
      <c r="L4650" s="3" t="str">
        <f>_xlfn.XLOOKUP(Table29[[#This Row],[customer id]],customers!A:A,customers!C:C)</f>
        <v>Premium</v>
      </c>
    </row>
    <row r="4651" spans="1:12" x14ac:dyDescent="0.35">
      <c r="A4651" s="3">
        <v>6805071689</v>
      </c>
      <c r="B4651">
        <v>82484</v>
      </c>
      <c r="C4651">
        <v>3</v>
      </c>
      <c r="D4651" s="2">
        <v>914.88</v>
      </c>
      <c r="E4651" s="2">
        <f>Table29[[#This Row],[quantity]]*Table29[[#This Row],[unit_price]]</f>
        <v>2744.64</v>
      </c>
      <c r="F4651" t="str">
        <f>_xlfn.XLOOKUP(Table29[[#This Row],[product_id]],products!A:A,products!B:B)</f>
        <v>Baby Food</v>
      </c>
      <c r="G4651" t="str">
        <f>_xlfn.XLOOKUP(B:B,products!A:A,products!C:C)</f>
        <v>Baby Care</v>
      </c>
      <c r="H4651" t="str">
        <f>_xlfn.XLOOKUP(Table29[[#This Row],[product_id]],products!A:A,products!D:D)</f>
        <v>Mallick PLC</v>
      </c>
      <c r="I4651" s="1">
        <f>_xlfn.XLOOKUP(Table29[[#This Row],[order_id]],orders!A:A,orders!C:C)</f>
        <v>45381.201388888891</v>
      </c>
      <c r="J4651" s="3">
        <f>_xlfn.XLOOKUP(Table29[[#This Row],[order_id]],orders!A:A,orders!B:B)</f>
        <v>87266309</v>
      </c>
      <c r="K4651" s="3" t="str">
        <f>_xlfn.XLOOKUP(Table29[[#This Row],[order_id]],orders!A:A,orders!E:E)</f>
        <v>UPI</v>
      </c>
      <c r="L4651" s="3" t="str">
        <f>_xlfn.XLOOKUP(Table29[[#This Row],[customer id]],customers!A:A,customers!C:C)</f>
        <v>Regular</v>
      </c>
    </row>
    <row r="4652" spans="1:12" x14ac:dyDescent="0.35">
      <c r="A4652" s="3">
        <v>8026827967</v>
      </c>
      <c r="B4652">
        <v>9436</v>
      </c>
      <c r="C4652">
        <v>1</v>
      </c>
      <c r="D4652" s="2">
        <v>88.43</v>
      </c>
      <c r="E4652" s="2">
        <f>Table29[[#This Row],[quantity]]*Table29[[#This Row],[unit_price]]</f>
        <v>88.43</v>
      </c>
      <c r="F4652" t="str">
        <f>_xlfn.XLOOKUP(Table29[[#This Row],[product_id]],products!A:A,products!B:B)</f>
        <v>Toothpaste</v>
      </c>
      <c r="G4652" t="str">
        <f>_xlfn.XLOOKUP(B:B,products!A:A,products!C:C)</f>
        <v>Personal Care</v>
      </c>
      <c r="H4652" t="str">
        <f>_xlfn.XLOOKUP(Table29[[#This Row],[product_id]],products!A:A,products!D:D)</f>
        <v>Naidu PLC</v>
      </c>
      <c r="I4652" s="1">
        <f>_xlfn.XLOOKUP(Table29[[#This Row],[order_id]],orders!A:A,orders!C:C)</f>
        <v>45094.936111111114</v>
      </c>
      <c r="J4652" s="3">
        <f>_xlfn.XLOOKUP(Table29[[#This Row],[order_id]],orders!A:A,orders!B:B)</f>
        <v>49371494</v>
      </c>
      <c r="K4652" s="3" t="str">
        <f>_xlfn.XLOOKUP(Table29[[#This Row],[order_id]],orders!A:A,orders!E:E)</f>
        <v>Wallet</v>
      </c>
      <c r="L4652" s="3" t="str">
        <f>_xlfn.XLOOKUP(Table29[[#This Row],[customer id]],customers!A:A,customers!C:C)</f>
        <v>Regular</v>
      </c>
    </row>
    <row r="4653" spans="1:12" x14ac:dyDescent="0.35">
      <c r="A4653" s="3">
        <v>6417774057</v>
      </c>
      <c r="B4653">
        <v>739534</v>
      </c>
      <c r="C4653">
        <v>3</v>
      </c>
      <c r="D4653" s="2">
        <v>994.56</v>
      </c>
      <c r="E4653" s="2">
        <f>Table29[[#This Row],[quantity]]*Table29[[#This Row],[unit_price]]</f>
        <v>2983.68</v>
      </c>
      <c r="F4653" t="str">
        <f>_xlfn.XLOOKUP(Table29[[#This Row],[product_id]],products!A:A,products!B:B)</f>
        <v>Toilet Cleaner</v>
      </c>
      <c r="G4653" t="str">
        <f>_xlfn.XLOOKUP(B:B,products!A:A,products!C:C)</f>
        <v>Household Care</v>
      </c>
      <c r="H4653" t="str">
        <f>_xlfn.XLOOKUP(Table29[[#This Row],[product_id]],products!A:A,products!D:D)</f>
        <v>Gera, Narang and Karpe</v>
      </c>
      <c r="I4653" s="1">
        <f>_xlfn.XLOOKUP(Table29[[#This Row],[order_id]],orders!A:A,orders!C:C)</f>
        <v>45357.790277777778</v>
      </c>
      <c r="J4653" s="3">
        <f>_xlfn.XLOOKUP(Table29[[#This Row],[order_id]],orders!A:A,orders!B:B)</f>
        <v>22800586</v>
      </c>
      <c r="K4653" s="3" t="str">
        <f>_xlfn.XLOOKUP(Table29[[#This Row],[order_id]],orders!A:A,orders!E:E)</f>
        <v>Wallet</v>
      </c>
      <c r="L4653" s="3" t="str">
        <f>_xlfn.XLOOKUP(Table29[[#This Row],[customer id]],customers!A:A,customers!C:C)</f>
        <v>New</v>
      </c>
    </row>
    <row r="4654" spans="1:12" x14ac:dyDescent="0.35">
      <c r="A4654" s="3">
        <v>7877665931</v>
      </c>
      <c r="B4654">
        <v>354409</v>
      </c>
      <c r="C4654">
        <v>3</v>
      </c>
      <c r="D4654" s="2">
        <v>325.08</v>
      </c>
      <c r="E4654" s="2">
        <f>Table29[[#This Row],[quantity]]*Table29[[#This Row],[unit_price]]</f>
        <v>975.24</v>
      </c>
      <c r="F4654" t="str">
        <f>_xlfn.XLOOKUP(Table29[[#This Row],[product_id]],products!A:A,products!B:B)</f>
        <v>Pulses</v>
      </c>
      <c r="G4654" t="str">
        <f>_xlfn.XLOOKUP(B:B,products!A:A,products!C:C)</f>
        <v>Grocery &amp; Staples</v>
      </c>
      <c r="H4654" t="str">
        <f>_xlfn.XLOOKUP(Table29[[#This Row],[product_id]],products!A:A,products!D:D)</f>
        <v>Bose-Pandit</v>
      </c>
      <c r="I4654" s="1">
        <f>_xlfn.XLOOKUP(Table29[[#This Row],[order_id]],orders!A:A,orders!C:C)</f>
        <v>45284.388888888891</v>
      </c>
      <c r="J4654" s="3">
        <f>_xlfn.XLOOKUP(Table29[[#This Row],[order_id]],orders!A:A,orders!B:B)</f>
        <v>35434373</v>
      </c>
      <c r="K4654" s="3" t="str">
        <f>_xlfn.XLOOKUP(Table29[[#This Row],[order_id]],orders!A:A,orders!E:E)</f>
        <v>Card</v>
      </c>
      <c r="L4654" s="3" t="str">
        <f>_xlfn.XLOOKUP(Table29[[#This Row],[customer id]],customers!A:A,customers!C:C)</f>
        <v>Premium</v>
      </c>
    </row>
    <row r="4655" spans="1:12" x14ac:dyDescent="0.35">
      <c r="A4655" s="3">
        <v>7754237266</v>
      </c>
      <c r="B4655">
        <v>51036</v>
      </c>
      <c r="C4655">
        <v>2</v>
      </c>
      <c r="D4655" s="2">
        <v>931.61</v>
      </c>
      <c r="E4655" s="2">
        <f>Table29[[#This Row],[quantity]]*Table29[[#This Row],[unit_price]]</f>
        <v>1863.22</v>
      </c>
      <c r="F4655" t="str">
        <f>_xlfn.XLOOKUP(Table29[[#This Row],[product_id]],products!A:A,products!B:B)</f>
        <v>Baby Food</v>
      </c>
      <c r="G4655" t="str">
        <f>_xlfn.XLOOKUP(B:B,products!A:A,products!C:C)</f>
        <v>Baby Care</v>
      </c>
      <c r="H4655" t="str">
        <f>_xlfn.XLOOKUP(Table29[[#This Row],[product_id]],products!A:A,products!D:D)</f>
        <v>Karnik PLC</v>
      </c>
      <c r="I4655" s="1">
        <f>_xlfn.XLOOKUP(Table29[[#This Row],[order_id]],orders!A:A,orders!C:C)</f>
        <v>45055.561805555553</v>
      </c>
      <c r="J4655" s="3">
        <f>_xlfn.XLOOKUP(Table29[[#This Row],[order_id]],orders!A:A,orders!B:B)</f>
        <v>75836905</v>
      </c>
      <c r="K4655" s="3" t="str">
        <f>_xlfn.XLOOKUP(Table29[[#This Row],[order_id]],orders!A:A,orders!E:E)</f>
        <v>Card</v>
      </c>
      <c r="L4655" s="3" t="str">
        <f>_xlfn.XLOOKUP(Table29[[#This Row],[customer id]],customers!A:A,customers!C:C)</f>
        <v>Inactive</v>
      </c>
    </row>
    <row r="4656" spans="1:12" x14ac:dyDescent="0.35">
      <c r="A4656" s="3">
        <v>7985418058</v>
      </c>
      <c r="B4656">
        <v>760684</v>
      </c>
      <c r="C4656">
        <v>2</v>
      </c>
      <c r="D4656" s="2">
        <v>71.599999999999994</v>
      </c>
      <c r="E4656" s="2">
        <f>Table29[[#This Row],[quantity]]*Table29[[#This Row],[unit_price]]</f>
        <v>143.19999999999999</v>
      </c>
      <c r="F4656" t="str">
        <f>_xlfn.XLOOKUP(Table29[[#This Row],[product_id]],products!A:A,products!B:B)</f>
        <v>Rice</v>
      </c>
      <c r="G4656" t="str">
        <f>_xlfn.XLOOKUP(B:B,products!A:A,products!C:C)</f>
        <v>Grocery &amp; Staples</v>
      </c>
      <c r="H4656" t="str">
        <f>_xlfn.XLOOKUP(Table29[[#This Row],[product_id]],products!A:A,products!D:D)</f>
        <v>Kanda-Gupta</v>
      </c>
      <c r="I4656" s="1">
        <f>_xlfn.XLOOKUP(Table29[[#This Row],[order_id]],orders!A:A,orders!C:C)</f>
        <v>45545.161805555559</v>
      </c>
      <c r="J4656" s="3">
        <f>_xlfn.XLOOKUP(Table29[[#This Row],[order_id]],orders!A:A,orders!B:B)</f>
        <v>35302195</v>
      </c>
      <c r="K4656" s="3" t="str">
        <f>_xlfn.XLOOKUP(Table29[[#This Row],[order_id]],orders!A:A,orders!E:E)</f>
        <v>Card</v>
      </c>
      <c r="L4656" s="3" t="str">
        <f>_xlfn.XLOOKUP(Table29[[#This Row],[customer id]],customers!A:A,customers!C:C)</f>
        <v>New</v>
      </c>
    </row>
    <row r="4657" spans="1:12" x14ac:dyDescent="0.35">
      <c r="A4657" s="3">
        <v>5287733777</v>
      </c>
      <c r="B4657">
        <v>667163</v>
      </c>
      <c r="C4657">
        <v>3</v>
      </c>
      <c r="D4657" s="2">
        <v>441.2</v>
      </c>
      <c r="E4657" s="2">
        <f>Table29[[#This Row],[quantity]]*Table29[[#This Row],[unit_price]]</f>
        <v>1323.6</v>
      </c>
      <c r="F4657" t="str">
        <f>_xlfn.XLOOKUP(Table29[[#This Row],[product_id]],products!A:A,products!B:B)</f>
        <v>Orange Juice</v>
      </c>
      <c r="G4657" t="str">
        <f>_xlfn.XLOOKUP(B:B,products!A:A,products!C:C)</f>
        <v>Cold Drinks &amp; Juices</v>
      </c>
      <c r="H4657" t="str">
        <f>_xlfn.XLOOKUP(Table29[[#This Row],[product_id]],products!A:A,products!D:D)</f>
        <v>Palla LLC</v>
      </c>
      <c r="I4657" s="1">
        <f>_xlfn.XLOOKUP(Table29[[#This Row],[order_id]],orders!A:A,orders!C:C)</f>
        <v>45589.676388888889</v>
      </c>
      <c r="J4657" s="3">
        <f>_xlfn.XLOOKUP(Table29[[#This Row],[order_id]],orders!A:A,orders!B:B)</f>
        <v>84066402</v>
      </c>
      <c r="K4657" s="3" t="str">
        <f>_xlfn.XLOOKUP(Table29[[#This Row],[order_id]],orders!A:A,orders!E:E)</f>
        <v>Card</v>
      </c>
      <c r="L4657" s="3" t="str">
        <f>_xlfn.XLOOKUP(Table29[[#This Row],[customer id]],customers!A:A,customers!C:C)</f>
        <v>Regular</v>
      </c>
    </row>
    <row r="4658" spans="1:12" x14ac:dyDescent="0.35">
      <c r="A4658" s="3">
        <v>7112725384</v>
      </c>
      <c r="B4658">
        <v>319388</v>
      </c>
      <c r="C4658">
        <v>1</v>
      </c>
      <c r="D4658" s="2">
        <v>657.8</v>
      </c>
      <c r="E4658" s="2">
        <f>Table29[[#This Row],[quantity]]*Table29[[#This Row],[unit_price]]</f>
        <v>657.8</v>
      </c>
      <c r="F4658" t="str">
        <f>_xlfn.XLOOKUP(Table29[[#This Row],[product_id]],products!A:A,products!B:B)</f>
        <v>Orange Juice</v>
      </c>
      <c r="G4658" t="str">
        <f>_xlfn.XLOOKUP(B:B,products!A:A,products!C:C)</f>
        <v>Cold Drinks &amp; Juices</v>
      </c>
      <c r="H4658" t="str">
        <f>_xlfn.XLOOKUP(Table29[[#This Row],[product_id]],products!A:A,products!D:D)</f>
        <v>Dâ€™Alia-Dey</v>
      </c>
      <c r="I4658" s="1">
        <f>_xlfn.XLOOKUP(Table29[[#This Row],[order_id]],orders!A:A,orders!C:C)</f>
        <v>45332.326388888891</v>
      </c>
      <c r="J4658" s="3">
        <f>_xlfn.XLOOKUP(Table29[[#This Row],[order_id]],orders!A:A,orders!B:B)</f>
        <v>21658322</v>
      </c>
      <c r="K4658" s="3" t="str">
        <f>_xlfn.XLOOKUP(Table29[[#This Row],[order_id]],orders!A:A,orders!E:E)</f>
        <v>Wallet</v>
      </c>
      <c r="L4658" s="3" t="str">
        <f>_xlfn.XLOOKUP(Table29[[#This Row],[customer id]],customers!A:A,customers!C:C)</f>
        <v>Regular</v>
      </c>
    </row>
    <row r="4659" spans="1:12" x14ac:dyDescent="0.35">
      <c r="A4659" s="3">
        <v>6261926473</v>
      </c>
      <c r="B4659">
        <v>455083</v>
      </c>
      <c r="C4659">
        <v>2</v>
      </c>
      <c r="D4659" s="2">
        <v>959.01</v>
      </c>
      <c r="E4659" s="2">
        <f>Table29[[#This Row],[quantity]]*Table29[[#This Row],[unit_price]]</f>
        <v>1918.02</v>
      </c>
      <c r="F4659" t="str">
        <f>_xlfn.XLOOKUP(Table29[[#This Row],[product_id]],products!A:A,products!B:B)</f>
        <v>Butter</v>
      </c>
      <c r="G4659" t="str">
        <f>_xlfn.XLOOKUP(B:B,products!A:A,products!C:C)</f>
        <v>Dairy &amp; Breakfast</v>
      </c>
      <c r="H4659" t="str">
        <f>_xlfn.XLOOKUP(Table29[[#This Row],[product_id]],products!A:A,products!D:D)</f>
        <v>Dutta Inc</v>
      </c>
      <c r="I4659" s="1">
        <f>_xlfn.XLOOKUP(Table29[[#This Row],[order_id]],orders!A:A,orders!C:C)</f>
        <v>45459.795138888891</v>
      </c>
      <c r="J4659" s="3">
        <f>_xlfn.XLOOKUP(Table29[[#This Row],[order_id]],orders!A:A,orders!B:B)</f>
        <v>50760752</v>
      </c>
      <c r="K4659" s="3" t="str">
        <f>_xlfn.XLOOKUP(Table29[[#This Row],[order_id]],orders!A:A,orders!E:E)</f>
        <v>Card</v>
      </c>
      <c r="L4659" s="3" t="str">
        <f>_xlfn.XLOOKUP(Table29[[#This Row],[customer id]],customers!A:A,customers!C:C)</f>
        <v>New</v>
      </c>
    </row>
    <row r="4660" spans="1:12" x14ac:dyDescent="0.35">
      <c r="A4660" s="3">
        <v>1495465938</v>
      </c>
      <c r="B4660">
        <v>913428</v>
      </c>
      <c r="C4660">
        <v>2</v>
      </c>
      <c r="D4660" s="2">
        <v>392.22</v>
      </c>
      <c r="E4660" s="2">
        <f>Table29[[#This Row],[quantity]]*Table29[[#This Row],[unit_price]]</f>
        <v>784.44</v>
      </c>
      <c r="F4660" t="str">
        <f>_xlfn.XLOOKUP(Table29[[#This Row],[product_id]],products!A:A,products!B:B)</f>
        <v>Pet Treats</v>
      </c>
      <c r="G4660" t="str">
        <f>_xlfn.XLOOKUP(B:B,products!A:A,products!C:C)</f>
        <v>Pet Care</v>
      </c>
      <c r="H4660" t="str">
        <f>_xlfn.XLOOKUP(Table29[[#This Row],[product_id]],products!A:A,products!D:D)</f>
        <v>Narayanan-Kumar</v>
      </c>
      <c r="I4660" s="1">
        <f>_xlfn.XLOOKUP(Table29[[#This Row],[order_id]],orders!A:A,orders!C:C)</f>
        <v>45214.306250000001</v>
      </c>
      <c r="J4660" s="3">
        <f>_xlfn.XLOOKUP(Table29[[#This Row],[order_id]],orders!A:A,orders!B:B)</f>
        <v>5607734</v>
      </c>
      <c r="K4660" s="3" t="str">
        <f>_xlfn.XLOOKUP(Table29[[#This Row],[order_id]],orders!A:A,orders!E:E)</f>
        <v>UPI</v>
      </c>
      <c r="L4660" s="3" t="str">
        <f>_xlfn.XLOOKUP(Table29[[#This Row],[customer id]],customers!A:A,customers!C:C)</f>
        <v>Premium</v>
      </c>
    </row>
    <row r="4661" spans="1:12" x14ac:dyDescent="0.35">
      <c r="A4661" s="3">
        <v>7891205593</v>
      </c>
      <c r="B4661">
        <v>490939</v>
      </c>
      <c r="C4661">
        <v>2</v>
      </c>
      <c r="D4661" s="2">
        <v>80.25</v>
      </c>
      <c r="E4661" s="2">
        <f>Table29[[#This Row],[quantity]]*Table29[[#This Row],[unit_price]]</f>
        <v>160.5</v>
      </c>
      <c r="F4661" t="str">
        <f>_xlfn.XLOOKUP(Table29[[#This Row],[product_id]],products!A:A,products!B:B)</f>
        <v>Lotion</v>
      </c>
      <c r="G4661" t="str">
        <f>_xlfn.XLOOKUP(B:B,products!A:A,products!C:C)</f>
        <v>Personal Care</v>
      </c>
      <c r="H4661" t="str">
        <f>_xlfn.XLOOKUP(Table29[[#This Row],[product_id]],products!A:A,products!D:D)</f>
        <v>Roy, Barad and De</v>
      </c>
      <c r="I4661" s="1">
        <f>_xlfn.XLOOKUP(Table29[[#This Row],[order_id]],orders!A:A,orders!C:C)</f>
        <v>45487.736805555556</v>
      </c>
      <c r="J4661" s="3">
        <f>_xlfn.XLOOKUP(Table29[[#This Row],[order_id]],orders!A:A,orders!B:B)</f>
        <v>10562528</v>
      </c>
      <c r="K4661" s="3" t="str">
        <f>_xlfn.XLOOKUP(Table29[[#This Row],[order_id]],orders!A:A,orders!E:E)</f>
        <v>Wallet</v>
      </c>
      <c r="L4661" s="3" t="str">
        <f>_xlfn.XLOOKUP(Table29[[#This Row],[customer id]],customers!A:A,customers!C:C)</f>
        <v>Premium</v>
      </c>
    </row>
    <row r="4662" spans="1:12" x14ac:dyDescent="0.35">
      <c r="A4662" s="3">
        <v>924888012</v>
      </c>
      <c r="B4662">
        <v>39154</v>
      </c>
      <c r="C4662">
        <v>2</v>
      </c>
      <c r="D4662" s="2">
        <v>946.86</v>
      </c>
      <c r="E4662" s="2">
        <f>Table29[[#This Row],[quantity]]*Table29[[#This Row],[unit_price]]</f>
        <v>1893.72</v>
      </c>
      <c r="F4662" t="str">
        <f>_xlfn.XLOOKUP(Table29[[#This Row],[product_id]],products!A:A,products!B:B)</f>
        <v>Mangoes</v>
      </c>
      <c r="G4662" t="str">
        <f>_xlfn.XLOOKUP(B:B,products!A:A,products!C:C)</f>
        <v>Fruits &amp; Vegetables</v>
      </c>
      <c r="H4662" t="str">
        <f>_xlfn.XLOOKUP(Table29[[#This Row],[product_id]],products!A:A,products!D:D)</f>
        <v>Suresh, Bose and Bajwa</v>
      </c>
      <c r="I4662" s="1">
        <f>_xlfn.XLOOKUP(Table29[[#This Row],[order_id]],orders!A:A,orders!C:C)</f>
        <v>45361.352083333331</v>
      </c>
      <c r="J4662" s="3">
        <f>_xlfn.XLOOKUP(Table29[[#This Row],[order_id]],orders!A:A,orders!B:B)</f>
        <v>79298972</v>
      </c>
      <c r="K4662" s="3" t="str">
        <f>_xlfn.XLOOKUP(Table29[[#This Row],[order_id]],orders!A:A,orders!E:E)</f>
        <v>UPI</v>
      </c>
      <c r="L4662" s="3" t="str">
        <f>_xlfn.XLOOKUP(Table29[[#This Row],[customer id]],customers!A:A,customers!C:C)</f>
        <v>Regular</v>
      </c>
    </row>
    <row r="4663" spans="1:12" x14ac:dyDescent="0.35">
      <c r="A4663" s="3">
        <v>943278538</v>
      </c>
      <c r="B4663">
        <v>812607</v>
      </c>
      <c r="C4663">
        <v>2</v>
      </c>
      <c r="D4663" s="2">
        <v>416.65</v>
      </c>
      <c r="E4663" s="2">
        <f>Table29[[#This Row],[quantity]]*Table29[[#This Row],[unit_price]]</f>
        <v>833.3</v>
      </c>
      <c r="F4663" t="str">
        <f>_xlfn.XLOOKUP(Table29[[#This Row],[product_id]],products!A:A,products!B:B)</f>
        <v>Potatoes</v>
      </c>
      <c r="G4663" t="str">
        <f>_xlfn.XLOOKUP(B:B,products!A:A,products!C:C)</f>
        <v>Fruits &amp; Vegetables</v>
      </c>
      <c r="H4663" t="str">
        <f>_xlfn.XLOOKUP(Table29[[#This Row],[product_id]],products!A:A,products!D:D)</f>
        <v>Rege Group</v>
      </c>
      <c r="I4663" s="1">
        <f>_xlfn.XLOOKUP(Table29[[#This Row],[order_id]],orders!A:A,orders!C:C)</f>
        <v>45388.224999999999</v>
      </c>
      <c r="J4663" s="3">
        <f>_xlfn.XLOOKUP(Table29[[#This Row],[order_id]],orders!A:A,orders!B:B)</f>
        <v>22227829</v>
      </c>
      <c r="K4663" s="3" t="str">
        <f>_xlfn.XLOOKUP(Table29[[#This Row],[order_id]],orders!A:A,orders!E:E)</f>
        <v>Wallet</v>
      </c>
      <c r="L4663" s="3" t="str">
        <f>_xlfn.XLOOKUP(Table29[[#This Row],[customer id]],customers!A:A,customers!C:C)</f>
        <v>New</v>
      </c>
    </row>
    <row r="4664" spans="1:12" x14ac:dyDescent="0.35">
      <c r="A4664" s="3">
        <v>9981950902</v>
      </c>
      <c r="B4664">
        <v>284460</v>
      </c>
      <c r="C4664">
        <v>1</v>
      </c>
      <c r="D4664" s="2">
        <v>505.95</v>
      </c>
      <c r="E4664" s="2">
        <f>Table29[[#This Row],[quantity]]*Table29[[#This Row],[unit_price]]</f>
        <v>505.95</v>
      </c>
      <c r="F4664" t="str">
        <f>_xlfn.XLOOKUP(Table29[[#This Row],[product_id]],products!A:A,products!B:B)</f>
        <v>Potatoes</v>
      </c>
      <c r="G4664" t="str">
        <f>_xlfn.XLOOKUP(B:B,products!A:A,products!C:C)</f>
        <v>Fruits &amp; Vegetables</v>
      </c>
      <c r="H4664" t="str">
        <f>_xlfn.XLOOKUP(Table29[[#This Row],[product_id]],products!A:A,products!D:D)</f>
        <v>Ramakrishnan, Anand and Khare</v>
      </c>
      <c r="I4664" s="1">
        <f>_xlfn.XLOOKUP(Table29[[#This Row],[order_id]],orders!A:A,orders!C:C)</f>
        <v>45501.240277777775</v>
      </c>
      <c r="J4664" s="3">
        <f>_xlfn.XLOOKUP(Table29[[#This Row],[order_id]],orders!A:A,orders!B:B)</f>
        <v>39153585</v>
      </c>
      <c r="K4664" s="3" t="str">
        <f>_xlfn.XLOOKUP(Table29[[#This Row],[order_id]],orders!A:A,orders!E:E)</f>
        <v>UPI</v>
      </c>
      <c r="L4664" s="3" t="str">
        <f>_xlfn.XLOOKUP(Table29[[#This Row],[customer id]],customers!A:A,customers!C:C)</f>
        <v>Premium</v>
      </c>
    </row>
    <row r="4665" spans="1:12" x14ac:dyDescent="0.35">
      <c r="A4665" s="3">
        <v>7769253886</v>
      </c>
      <c r="B4665">
        <v>760828</v>
      </c>
      <c r="C4665">
        <v>1</v>
      </c>
      <c r="D4665" s="2">
        <v>563.45000000000005</v>
      </c>
      <c r="E4665" s="2">
        <f>Table29[[#This Row],[quantity]]*Table29[[#This Row],[unit_price]]</f>
        <v>563.45000000000005</v>
      </c>
      <c r="F4665" t="str">
        <f>_xlfn.XLOOKUP(Table29[[#This Row],[product_id]],products!A:A,products!B:B)</f>
        <v>Pet Treats</v>
      </c>
      <c r="G4665" t="str">
        <f>_xlfn.XLOOKUP(B:B,products!A:A,products!C:C)</f>
        <v>Pet Care</v>
      </c>
      <c r="H4665" t="str">
        <f>_xlfn.XLOOKUP(Table29[[#This Row],[product_id]],products!A:A,products!D:D)</f>
        <v>Khurana, Khosla and Yohannan</v>
      </c>
      <c r="I4665" s="1">
        <f>_xlfn.XLOOKUP(Table29[[#This Row],[order_id]],orders!A:A,orders!C:C)</f>
        <v>45194.979166666664</v>
      </c>
      <c r="J4665" s="3">
        <f>_xlfn.XLOOKUP(Table29[[#This Row],[order_id]],orders!A:A,orders!B:B)</f>
        <v>8351747</v>
      </c>
      <c r="K4665" s="3" t="str">
        <f>_xlfn.XLOOKUP(Table29[[#This Row],[order_id]],orders!A:A,orders!E:E)</f>
        <v>UPI</v>
      </c>
      <c r="L4665" s="3" t="str">
        <f>_xlfn.XLOOKUP(Table29[[#This Row],[customer id]],customers!A:A,customers!C:C)</f>
        <v>Regular</v>
      </c>
    </row>
    <row r="4666" spans="1:12" x14ac:dyDescent="0.35">
      <c r="A4666" s="3">
        <v>9350977708</v>
      </c>
      <c r="B4666">
        <v>739448</v>
      </c>
      <c r="C4666">
        <v>2</v>
      </c>
      <c r="D4666" s="2">
        <v>755.66</v>
      </c>
      <c r="E4666" s="2">
        <f>Table29[[#This Row],[quantity]]*Table29[[#This Row],[unit_price]]</f>
        <v>1511.32</v>
      </c>
      <c r="F4666" t="str">
        <f>_xlfn.XLOOKUP(Table29[[#This Row],[product_id]],products!A:A,products!B:B)</f>
        <v>Dish Soap</v>
      </c>
      <c r="G4666" t="str">
        <f>_xlfn.XLOOKUP(B:B,products!A:A,products!C:C)</f>
        <v>Household Care</v>
      </c>
      <c r="H4666" t="str">
        <f>_xlfn.XLOOKUP(Table29[[#This Row],[product_id]],products!A:A,products!D:D)</f>
        <v>Mand-Choudhry</v>
      </c>
      <c r="I4666" s="1">
        <f>_xlfn.XLOOKUP(Table29[[#This Row],[order_id]],orders!A:A,orders!C:C)</f>
        <v>45156.224305555559</v>
      </c>
      <c r="J4666" s="3">
        <f>_xlfn.XLOOKUP(Table29[[#This Row],[order_id]],orders!A:A,orders!B:B)</f>
        <v>41874489</v>
      </c>
      <c r="K4666" s="3" t="str">
        <f>_xlfn.XLOOKUP(Table29[[#This Row],[order_id]],orders!A:A,orders!E:E)</f>
        <v>UPI</v>
      </c>
      <c r="L4666" s="3" t="str">
        <f>_xlfn.XLOOKUP(Table29[[#This Row],[customer id]],customers!A:A,customers!C:C)</f>
        <v>Regular</v>
      </c>
    </row>
    <row r="4667" spans="1:12" x14ac:dyDescent="0.35">
      <c r="A4667" s="3">
        <v>4525211942</v>
      </c>
      <c r="B4667">
        <v>490939</v>
      </c>
      <c r="C4667">
        <v>1</v>
      </c>
      <c r="D4667" s="2">
        <v>80.25</v>
      </c>
      <c r="E4667" s="2">
        <f>Table29[[#This Row],[quantity]]*Table29[[#This Row],[unit_price]]</f>
        <v>80.25</v>
      </c>
      <c r="F4667" t="str">
        <f>_xlfn.XLOOKUP(Table29[[#This Row],[product_id]],products!A:A,products!B:B)</f>
        <v>Lotion</v>
      </c>
      <c r="G4667" t="str">
        <f>_xlfn.XLOOKUP(B:B,products!A:A,products!C:C)</f>
        <v>Personal Care</v>
      </c>
      <c r="H4667" t="str">
        <f>_xlfn.XLOOKUP(Table29[[#This Row],[product_id]],products!A:A,products!D:D)</f>
        <v>Roy, Barad and De</v>
      </c>
      <c r="I4667" s="1">
        <f>_xlfn.XLOOKUP(Table29[[#This Row],[order_id]],orders!A:A,orders!C:C)</f>
        <v>45467.980555555558</v>
      </c>
      <c r="J4667" s="3">
        <f>_xlfn.XLOOKUP(Table29[[#This Row],[order_id]],orders!A:A,orders!B:B)</f>
        <v>30317733</v>
      </c>
      <c r="K4667" s="3" t="str">
        <f>_xlfn.XLOOKUP(Table29[[#This Row],[order_id]],orders!A:A,orders!E:E)</f>
        <v>Cash</v>
      </c>
      <c r="L4667" s="3" t="str">
        <f>_xlfn.XLOOKUP(Table29[[#This Row],[customer id]],customers!A:A,customers!C:C)</f>
        <v>Inactive</v>
      </c>
    </row>
    <row r="4668" spans="1:12" x14ac:dyDescent="0.35">
      <c r="A4668" s="3">
        <v>7232049635</v>
      </c>
      <c r="B4668">
        <v>300159</v>
      </c>
      <c r="C4668">
        <v>2</v>
      </c>
      <c r="D4668" s="2">
        <v>44.35</v>
      </c>
      <c r="E4668" s="2">
        <f>Table29[[#This Row],[quantity]]*Table29[[#This Row],[unit_price]]</f>
        <v>88.7</v>
      </c>
      <c r="F4668" t="str">
        <f>_xlfn.XLOOKUP(Table29[[#This Row],[product_id]],products!A:A,products!B:B)</f>
        <v>Cola</v>
      </c>
      <c r="G4668" t="str">
        <f>_xlfn.XLOOKUP(B:B,products!A:A,products!C:C)</f>
        <v>Cold Drinks &amp; Juices</v>
      </c>
      <c r="H4668" t="str">
        <f>_xlfn.XLOOKUP(Table29[[#This Row],[product_id]],products!A:A,products!D:D)</f>
        <v>Basu, Rout and Mistry</v>
      </c>
      <c r="I4668" s="1">
        <f>_xlfn.XLOOKUP(Table29[[#This Row],[order_id]],orders!A:A,orders!C:C)</f>
        <v>45010.65902777778</v>
      </c>
      <c r="J4668" s="3">
        <f>_xlfn.XLOOKUP(Table29[[#This Row],[order_id]],orders!A:A,orders!B:B)</f>
        <v>79916464</v>
      </c>
      <c r="K4668" s="3" t="str">
        <f>_xlfn.XLOOKUP(Table29[[#This Row],[order_id]],orders!A:A,orders!E:E)</f>
        <v>Card</v>
      </c>
      <c r="L4668" s="3" t="str">
        <f>_xlfn.XLOOKUP(Table29[[#This Row],[customer id]],customers!A:A,customers!C:C)</f>
        <v>New</v>
      </c>
    </row>
    <row r="4669" spans="1:12" x14ac:dyDescent="0.35">
      <c r="A4669" s="3">
        <v>679546532</v>
      </c>
      <c r="B4669">
        <v>136533</v>
      </c>
      <c r="C4669">
        <v>2</v>
      </c>
      <c r="D4669" s="2">
        <v>826.21</v>
      </c>
      <c r="E4669" s="2">
        <f>Table29[[#This Row],[quantity]]*Table29[[#This Row],[unit_price]]</f>
        <v>1652.42</v>
      </c>
      <c r="F4669" t="str">
        <f>_xlfn.XLOOKUP(Table29[[#This Row],[product_id]],products!A:A,products!B:B)</f>
        <v>Eggs</v>
      </c>
      <c r="G4669" t="str">
        <f>_xlfn.XLOOKUP(B:B,products!A:A,products!C:C)</f>
        <v>Dairy &amp; Breakfast</v>
      </c>
      <c r="H4669" t="str">
        <f>_xlfn.XLOOKUP(Table29[[#This Row],[product_id]],products!A:A,products!D:D)</f>
        <v>Raghavan, Magar and Shanker</v>
      </c>
      <c r="I4669" s="1">
        <f>_xlfn.XLOOKUP(Table29[[#This Row],[order_id]],orders!A:A,orders!C:C)</f>
        <v>45440.706944444442</v>
      </c>
      <c r="J4669" s="3">
        <f>_xlfn.XLOOKUP(Table29[[#This Row],[order_id]],orders!A:A,orders!B:B)</f>
        <v>72942753</v>
      </c>
      <c r="K4669" s="3" t="str">
        <f>_xlfn.XLOOKUP(Table29[[#This Row],[order_id]],orders!A:A,orders!E:E)</f>
        <v>UPI</v>
      </c>
      <c r="L4669" s="3" t="str">
        <f>_xlfn.XLOOKUP(Table29[[#This Row],[customer id]],customers!A:A,customers!C:C)</f>
        <v>Regular</v>
      </c>
    </row>
    <row r="4670" spans="1:12" x14ac:dyDescent="0.35">
      <c r="A4670" s="3">
        <v>4665187954</v>
      </c>
      <c r="B4670">
        <v>337168</v>
      </c>
      <c r="C4670">
        <v>1</v>
      </c>
      <c r="D4670" s="2">
        <v>545.49</v>
      </c>
      <c r="E4670" s="2">
        <f>Table29[[#This Row],[quantity]]*Table29[[#This Row],[unit_price]]</f>
        <v>545.49</v>
      </c>
      <c r="F4670" t="str">
        <f>_xlfn.XLOOKUP(Table29[[#This Row],[product_id]],products!A:A,products!B:B)</f>
        <v>Eggs</v>
      </c>
      <c r="G4670" t="str">
        <f>_xlfn.XLOOKUP(B:B,products!A:A,products!C:C)</f>
        <v>Dairy &amp; Breakfast</v>
      </c>
      <c r="H4670" t="str">
        <f>_xlfn.XLOOKUP(Table29[[#This Row],[product_id]],products!A:A,products!D:D)</f>
        <v>Dasgupta PLC</v>
      </c>
      <c r="I4670" s="1">
        <f>_xlfn.XLOOKUP(Table29[[#This Row],[order_id]],orders!A:A,orders!C:C)</f>
        <v>45385.217361111114</v>
      </c>
      <c r="J4670" s="3">
        <f>_xlfn.XLOOKUP(Table29[[#This Row],[order_id]],orders!A:A,orders!B:B)</f>
        <v>97739583</v>
      </c>
      <c r="K4670" s="3" t="str">
        <f>_xlfn.XLOOKUP(Table29[[#This Row],[order_id]],orders!A:A,orders!E:E)</f>
        <v>Wallet</v>
      </c>
      <c r="L4670" s="3" t="str">
        <f>_xlfn.XLOOKUP(Table29[[#This Row],[customer id]],customers!A:A,customers!C:C)</f>
        <v>Inactive</v>
      </c>
    </row>
    <row r="4671" spans="1:12" x14ac:dyDescent="0.35">
      <c r="A4671" s="3">
        <v>3914760118</v>
      </c>
      <c r="B4671">
        <v>153019</v>
      </c>
      <c r="C4671">
        <v>1</v>
      </c>
      <c r="D4671" s="2">
        <v>947.95</v>
      </c>
      <c r="E4671" s="2">
        <f>Table29[[#This Row],[quantity]]*Table29[[#This Row],[unit_price]]</f>
        <v>947.95</v>
      </c>
      <c r="F4671" t="str">
        <f>_xlfn.XLOOKUP(Table29[[#This Row],[product_id]],products!A:A,products!B:B)</f>
        <v>Onions</v>
      </c>
      <c r="G4671" t="str">
        <f>_xlfn.XLOOKUP(B:B,products!A:A,products!C:C)</f>
        <v>Fruits &amp; Vegetables</v>
      </c>
      <c r="H4671" t="str">
        <f>_xlfn.XLOOKUP(Table29[[#This Row],[product_id]],products!A:A,products!D:D)</f>
        <v>Aurora LLC</v>
      </c>
      <c r="I4671" s="1">
        <f>_xlfn.XLOOKUP(Table29[[#This Row],[order_id]],orders!A:A,orders!C:C)</f>
        <v>45006.845833333333</v>
      </c>
      <c r="J4671" s="3">
        <f>_xlfn.XLOOKUP(Table29[[#This Row],[order_id]],orders!A:A,orders!B:B)</f>
        <v>61877649</v>
      </c>
      <c r="K4671" s="3" t="str">
        <f>_xlfn.XLOOKUP(Table29[[#This Row],[order_id]],orders!A:A,orders!E:E)</f>
        <v>Wallet</v>
      </c>
      <c r="L4671" s="3" t="str">
        <f>_xlfn.XLOOKUP(Table29[[#This Row],[customer id]],customers!A:A,customers!C:C)</f>
        <v>Premium</v>
      </c>
    </row>
    <row r="4672" spans="1:12" x14ac:dyDescent="0.35">
      <c r="A4672" s="3">
        <v>155568486</v>
      </c>
      <c r="B4672">
        <v>807452</v>
      </c>
      <c r="C4672">
        <v>1</v>
      </c>
      <c r="D4672" s="2">
        <v>144.19</v>
      </c>
      <c r="E4672" s="2">
        <f>Table29[[#This Row],[quantity]]*Table29[[#This Row],[unit_price]]</f>
        <v>144.19</v>
      </c>
      <c r="F4672" t="str">
        <f>_xlfn.XLOOKUP(Table29[[#This Row],[product_id]],products!A:A,products!B:B)</f>
        <v>Pulses</v>
      </c>
      <c r="G4672" t="str">
        <f>_xlfn.XLOOKUP(B:B,products!A:A,products!C:C)</f>
        <v>Grocery &amp; Staples</v>
      </c>
      <c r="H4672" t="str">
        <f>_xlfn.XLOOKUP(Table29[[#This Row],[product_id]],products!A:A,products!D:D)</f>
        <v>Naik Ltd</v>
      </c>
      <c r="I4672" s="1">
        <f>_xlfn.XLOOKUP(Table29[[#This Row],[order_id]],orders!A:A,orders!C:C)</f>
        <v>45286.205555555556</v>
      </c>
      <c r="J4672" s="3">
        <f>_xlfn.XLOOKUP(Table29[[#This Row],[order_id]],orders!A:A,orders!B:B)</f>
        <v>36517334</v>
      </c>
      <c r="K4672" s="3" t="str">
        <f>_xlfn.XLOOKUP(Table29[[#This Row],[order_id]],orders!A:A,orders!E:E)</f>
        <v>UPI</v>
      </c>
      <c r="L4672" s="3" t="str">
        <f>_xlfn.XLOOKUP(Table29[[#This Row],[customer id]],customers!A:A,customers!C:C)</f>
        <v>Premium</v>
      </c>
    </row>
    <row r="4673" spans="1:12" x14ac:dyDescent="0.35">
      <c r="A4673" s="3">
        <v>3773972929</v>
      </c>
      <c r="B4673">
        <v>669378</v>
      </c>
      <c r="C4673">
        <v>1</v>
      </c>
      <c r="D4673" s="2">
        <v>212.14</v>
      </c>
      <c r="E4673" s="2">
        <f>Table29[[#This Row],[quantity]]*Table29[[#This Row],[unit_price]]</f>
        <v>212.14</v>
      </c>
      <c r="F4673" t="str">
        <f>_xlfn.XLOOKUP(Table29[[#This Row],[product_id]],products!A:A,products!B:B)</f>
        <v>Potatoes</v>
      </c>
      <c r="G4673" t="str">
        <f>_xlfn.XLOOKUP(B:B,products!A:A,products!C:C)</f>
        <v>Fruits &amp; Vegetables</v>
      </c>
      <c r="H4673" t="str">
        <f>_xlfn.XLOOKUP(Table29[[#This Row],[product_id]],products!A:A,products!D:D)</f>
        <v>Chadha and Sons</v>
      </c>
      <c r="I4673" s="1">
        <f>_xlfn.XLOOKUP(Table29[[#This Row],[order_id]],orders!A:A,orders!C:C)</f>
        <v>45218.472222222219</v>
      </c>
      <c r="J4673" s="3">
        <f>_xlfn.XLOOKUP(Table29[[#This Row],[order_id]],orders!A:A,orders!B:B)</f>
        <v>26752630</v>
      </c>
      <c r="K4673" s="3" t="str">
        <f>_xlfn.XLOOKUP(Table29[[#This Row],[order_id]],orders!A:A,orders!E:E)</f>
        <v>Card</v>
      </c>
      <c r="L4673" s="3" t="str">
        <f>_xlfn.XLOOKUP(Table29[[#This Row],[customer id]],customers!A:A,customers!C:C)</f>
        <v>Inactive</v>
      </c>
    </row>
    <row r="4674" spans="1:12" x14ac:dyDescent="0.35">
      <c r="A4674" s="3">
        <v>2168808412</v>
      </c>
      <c r="B4674">
        <v>378287</v>
      </c>
      <c r="C4674">
        <v>2</v>
      </c>
      <c r="D4674" s="2">
        <v>332.84</v>
      </c>
      <c r="E4674" s="2">
        <f>Table29[[#This Row],[quantity]]*Table29[[#This Row],[unit_price]]</f>
        <v>665.68</v>
      </c>
      <c r="F4674" t="str">
        <f>_xlfn.XLOOKUP(Table29[[#This Row],[product_id]],products!A:A,products!B:B)</f>
        <v>Lemonade</v>
      </c>
      <c r="G4674" t="str">
        <f>_xlfn.XLOOKUP(B:B,products!A:A,products!C:C)</f>
        <v>Cold Drinks &amp; Juices</v>
      </c>
      <c r="H4674" t="str">
        <f>_xlfn.XLOOKUP(Table29[[#This Row],[product_id]],products!A:A,products!D:D)</f>
        <v>Ramesh-Jain</v>
      </c>
      <c r="I4674" s="1">
        <f>_xlfn.XLOOKUP(Table29[[#This Row],[order_id]],orders!A:A,orders!C:C)</f>
        <v>45069.427777777775</v>
      </c>
      <c r="J4674" s="3">
        <f>_xlfn.XLOOKUP(Table29[[#This Row],[order_id]],orders!A:A,orders!B:B)</f>
        <v>91382237</v>
      </c>
      <c r="K4674" s="3" t="str">
        <f>_xlfn.XLOOKUP(Table29[[#This Row],[order_id]],orders!A:A,orders!E:E)</f>
        <v>UPI</v>
      </c>
      <c r="L4674" s="3" t="str">
        <f>_xlfn.XLOOKUP(Table29[[#This Row],[customer id]],customers!A:A,customers!C:C)</f>
        <v>Regular</v>
      </c>
    </row>
    <row r="4675" spans="1:12" x14ac:dyDescent="0.35">
      <c r="A4675" s="3">
        <v>7697315553</v>
      </c>
      <c r="B4675">
        <v>692985</v>
      </c>
      <c r="C4675">
        <v>1</v>
      </c>
      <c r="D4675" s="2">
        <v>197.39</v>
      </c>
      <c r="E4675" s="2">
        <f>Table29[[#This Row],[quantity]]*Table29[[#This Row],[unit_price]]</f>
        <v>197.39</v>
      </c>
      <c r="F4675" t="str">
        <f>_xlfn.XLOOKUP(Table29[[#This Row],[product_id]],products!A:A,products!B:B)</f>
        <v>Pulses</v>
      </c>
      <c r="G4675" t="str">
        <f>_xlfn.XLOOKUP(B:B,products!A:A,products!C:C)</f>
        <v>Grocery &amp; Staples</v>
      </c>
      <c r="H4675" t="str">
        <f>_xlfn.XLOOKUP(Table29[[#This Row],[product_id]],products!A:A,products!D:D)</f>
        <v>Wable, Sankaran and Hari</v>
      </c>
      <c r="I4675" s="1">
        <f>_xlfn.XLOOKUP(Table29[[#This Row],[order_id]],orders!A:A,orders!C:C)</f>
        <v>45270.120833333334</v>
      </c>
      <c r="J4675" s="3">
        <f>_xlfn.XLOOKUP(Table29[[#This Row],[order_id]],orders!A:A,orders!B:B)</f>
        <v>49769532</v>
      </c>
      <c r="K4675" s="3" t="str">
        <f>_xlfn.XLOOKUP(Table29[[#This Row],[order_id]],orders!A:A,orders!E:E)</f>
        <v>UPI</v>
      </c>
      <c r="L4675" s="3" t="str">
        <f>_xlfn.XLOOKUP(Table29[[#This Row],[customer id]],customers!A:A,customers!C:C)</f>
        <v>Premium</v>
      </c>
    </row>
    <row r="4676" spans="1:12" x14ac:dyDescent="0.35">
      <c r="A4676" s="3">
        <v>804414742</v>
      </c>
      <c r="B4676">
        <v>707935</v>
      </c>
      <c r="C4676">
        <v>3</v>
      </c>
      <c r="D4676" s="2">
        <v>820.9</v>
      </c>
      <c r="E4676" s="2">
        <f>Table29[[#This Row],[quantity]]*Table29[[#This Row],[unit_price]]</f>
        <v>2462.6999999999998</v>
      </c>
      <c r="F4676" t="str">
        <f>_xlfn.XLOOKUP(Table29[[#This Row],[product_id]],products!A:A,products!B:B)</f>
        <v>Cat Food</v>
      </c>
      <c r="G4676" t="str">
        <f>_xlfn.XLOOKUP(B:B,products!A:A,products!C:C)</f>
        <v>Pet Care</v>
      </c>
      <c r="H4676" t="str">
        <f>_xlfn.XLOOKUP(Table29[[#This Row],[product_id]],products!A:A,products!D:D)</f>
        <v>Anne, Mammen and Khatri</v>
      </c>
      <c r="I4676" s="1">
        <f>_xlfn.XLOOKUP(Table29[[#This Row],[order_id]],orders!A:A,orders!C:C)</f>
        <v>45488.887499999997</v>
      </c>
      <c r="J4676" s="3">
        <f>_xlfn.XLOOKUP(Table29[[#This Row],[order_id]],orders!A:A,orders!B:B)</f>
        <v>42781544</v>
      </c>
      <c r="K4676" s="3" t="str">
        <f>_xlfn.XLOOKUP(Table29[[#This Row],[order_id]],orders!A:A,orders!E:E)</f>
        <v>Cash</v>
      </c>
      <c r="L4676" s="3" t="str">
        <f>_xlfn.XLOOKUP(Table29[[#This Row],[customer id]],customers!A:A,customers!C:C)</f>
        <v>New</v>
      </c>
    </row>
    <row r="4677" spans="1:12" x14ac:dyDescent="0.35">
      <c r="A4677" s="3">
        <v>918328199</v>
      </c>
      <c r="B4677">
        <v>970529</v>
      </c>
      <c r="C4677">
        <v>2</v>
      </c>
      <c r="D4677" s="2">
        <v>827.44</v>
      </c>
      <c r="E4677" s="2">
        <f>Table29[[#This Row],[quantity]]*Table29[[#This Row],[unit_price]]</f>
        <v>1654.88</v>
      </c>
      <c r="F4677" t="str">
        <f>_xlfn.XLOOKUP(Table29[[#This Row],[product_id]],products!A:A,products!B:B)</f>
        <v>Diapers</v>
      </c>
      <c r="G4677" t="str">
        <f>_xlfn.XLOOKUP(B:B,products!A:A,products!C:C)</f>
        <v>Baby Care</v>
      </c>
      <c r="H4677" t="str">
        <f>_xlfn.XLOOKUP(Table29[[#This Row],[product_id]],products!A:A,products!D:D)</f>
        <v>Kurian, Patla and Sanghvi</v>
      </c>
      <c r="I4677" s="1">
        <f>_xlfn.XLOOKUP(Table29[[#This Row],[order_id]],orders!A:A,orders!C:C)</f>
        <v>45278.079861111109</v>
      </c>
      <c r="J4677" s="3">
        <f>_xlfn.XLOOKUP(Table29[[#This Row],[order_id]],orders!A:A,orders!B:B)</f>
        <v>60656482</v>
      </c>
      <c r="K4677" s="3" t="str">
        <f>_xlfn.XLOOKUP(Table29[[#This Row],[order_id]],orders!A:A,orders!E:E)</f>
        <v>Card</v>
      </c>
      <c r="L4677" s="3" t="str">
        <f>_xlfn.XLOOKUP(Table29[[#This Row],[customer id]],customers!A:A,customers!C:C)</f>
        <v>Inactive</v>
      </c>
    </row>
    <row r="4678" spans="1:12" x14ac:dyDescent="0.35">
      <c r="A4678" s="3">
        <v>3084493525</v>
      </c>
      <c r="B4678">
        <v>219598</v>
      </c>
      <c r="C4678">
        <v>1</v>
      </c>
      <c r="D4678" s="2">
        <v>367.08</v>
      </c>
      <c r="E4678" s="2">
        <f>Table29[[#This Row],[quantity]]*Table29[[#This Row],[unit_price]]</f>
        <v>367.08</v>
      </c>
      <c r="F4678" t="str">
        <f>_xlfn.XLOOKUP(Table29[[#This Row],[product_id]],products!A:A,products!B:B)</f>
        <v>Shampoo</v>
      </c>
      <c r="G4678" t="str">
        <f>_xlfn.XLOOKUP(B:B,products!A:A,products!C:C)</f>
        <v>Personal Care</v>
      </c>
      <c r="H4678" t="str">
        <f>_xlfn.XLOOKUP(Table29[[#This Row],[product_id]],products!A:A,products!D:D)</f>
        <v>Arora-Magar</v>
      </c>
      <c r="I4678" s="1">
        <f>_xlfn.XLOOKUP(Table29[[#This Row],[order_id]],orders!A:A,orders!C:C)</f>
        <v>45027.781944444447</v>
      </c>
      <c r="J4678" s="3">
        <f>_xlfn.XLOOKUP(Table29[[#This Row],[order_id]],orders!A:A,orders!B:B)</f>
        <v>32527479</v>
      </c>
      <c r="K4678" s="3" t="str">
        <f>_xlfn.XLOOKUP(Table29[[#This Row],[order_id]],orders!A:A,orders!E:E)</f>
        <v>Cash</v>
      </c>
      <c r="L4678" s="3" t="str">
        <f>_xlfn.XLOOKUP(Table29[[#This Row],[customer id]],customers!A:A,customers!C:C)</f>
        <v>Regular</v>
      </c>
    </row>
    <row r="4679" spans="1:12" x14ac:dyDescent="0.35">
      <c r="A4679" s="3">
        <v>8047256000</v>
      </c>
      <c r="B4679">
        <v>721521</v>
      </c>
      <c r="C4679">
        <v>1</v>
      </c>
      <c r="D4679" s="2">
        <v>417.39</v>
      </c>
      <c r="E4679" s="2">
        <f>Table29[[#This Row],[quantity]]*Table29[[#This Row],[unit_price]]</f>
        <v>417.39</v>
      </c>
      <c r="F4679" t="str">
        <f>_xlfn.XLOOKUP(Table29[[#This Row],[product_id]],products!A:A,products!B:B)</f>
        <v>Rice</v>
      </c>
      <c r="G4679" t="str">
        <f>_xlfn.XLOOKUP(B:B,products!A:A,products!C:C)</f>
        <v>Grocery &amp; Staples</v>
      </c>
      <c r="H4679" t="str">
        <f>_xlfn.XLOOKUP(Table29[[#This Row],[product_id]],products!A:A,products!D:D)</f>
        <v>Ramanathan, Agarwal and Baria</v>
      </c>
      <c r="I4679" s="1">
        <f>_xlfn.XLOOKUP(Table29[[#This Row],[order_id]],orders!A:A,orders!C:C)</f>
        <v>45512.833333333336</v>
      </c>
      <c r="J4679" s="3">
        <f>_xlfn.XLOOKUP(Table29[[#This Row],[order_id]],orders!A:A,orders!B:B)</f>
        <v>17805991</v>
      </c>
      <c r="K4679" s="3" t="str">
        <f>_xlfn.XLOOKUP(Table29[[#This Row],[order_id]],orders!A:A,orders!E:E)</f>
        <v>Card</v>
      </c>
      <c r="L4679" s="3" t="str">
        <f>_xlfn.XLOOKUP(Table29[[#This Row],[customer id]],customers!A:A,customers!C:C)</f>
        <v>New</v>
      </c>
    </row>
    <row r="4680" spans="1:12" x14ac:dyDescent="0.35">
      <c r="A4680" s="3">
        <v>5176597414</v>
      </c>
      <c r="B4680">
        <v>6405</v>
      </c>
      <c r="C4680">
        <v>2</v>
      </c>
      <c r="D4680" s="2">
        <v>236.51</v>
      </c>
      <c r="E4680" s="2">
        <f>Table29[[#This Row],[quantity]]*Table29[[#This Row],[unit_price]]</f>
        <v>473.02</v>
      </c>
      <c r="F4680" t="str">
        <f>_xlfn.XLOOKUP(Table29[[#This Row],[product_id]],products!A:A,products!B:B)</f>
        <v>Baby Food</v>
      </c>
      <c r="G4680" t="str">
        <f>_xlfn.XLOOKUP(B:B,products!A:A,products!C:C)</f>
        <v>Baby Care</v>
      </c>
      <c r="H4680" t="str">
        <f>_xlfn.XLOOKUP(Table29[[#This Row],[product_id]],products!A:A,products!D:D)</f>
        <v>Kashyap-Reddy</v>
      </c>
      <c r="I4680" s="1">
        <f>_xlfn.XLOOKUP(Table29[[#This Row],[order_id]],orders!A:A,orders!C:C)</f>
        <v>45316.19027777778</v>
      </c>
      <c r="J4680" s="3">
        <f>_xlfn.XLOOKUP(Table29[[#This Row],[order_id]],orders!A:A,orders!B:B)</f>
        <v>80875034</v>
      </c>
      <c r="K4680" s="3" t="str">
        <f>_xlfn.XLOOKUP(Table29[[#This Row],[order_id]],orders!A:A,orders!E:E)</f>
        <v>Wallet</v>
      </c>
      <c r="L4680" s="3" t="str">
        <f>_xlfn.XLOOKUP(Table29[[#This Row],[customer id]],customers!A:A,customers!C:C)</f>
        <v>Inactive</v>
      </c>
    </row>
    <row r="4681" spans="1:12" x14ac:dyDescent="0.35">
      <c r="A4681" s="3">
        <v>110303417</v>
      </c>
      <c r="B4681">
        <v>654623</v>
      </c>
      <c r="C4681">
        <v>3</v>
      </c>
      <c r="D4681" s="2">
        <v>422.14</v>
      </c>
      <c r="E4681" s="2">
        <f>Table29[[#This Row],[quantity]]*Table29[[#This Row],[unit_price]]</f>
        <v>1266.42</v>
      </c>
      <c r="F4681" t="str">
        <f>_xlfn.XLOOKUP(Table29[[#This Row],[product_id]],products!A:A,products!B:B)</f>
        <v>Chips</v>
      </c>
      <c r="G4681" t="str">
        <f>_xlfn.XLOOKUP(B:B,products!A:A,products!C:C)</f>
        <v>Snacks &amp; Munchies</v>
      </c>
      <c r="H4681" t="str">
        <f>_xlfn.XLOOKUP(Table29[[#This Row],[product_id]],products!A:A,products!D:D)</f>
        <v>Pradhan and Sons</v>
      </c>
      <c r="I4681" s="1">
        <f>_xlfn.XLOOKUP(Table29[[#This Row],[order_id]],orders!A:A,orders!C:C)</f>
        <v>45436.074999999997</v>
      </c>
      <c r="J4681" s="3">
        <f>_xlfn.XLOOKUP(Table29[[#This Row],[order_id]],orders!A:A,orders!B:B)</f>
        <v>57566548</v>
      </c>
      <c r="K4681" s="3" t="str">
        <f>_xlfn.XLOOKUP(Table29[[#This Row],[order_id]],orders!A:A,orders!E:E)</f>
        <v>Wallet</v>
      </c>
      <c r="L4681" s="3" t="str">
        <f>_xlfn.XLOOKUP(Table29[[#This Row],[customer id]],customers!A:A,customers!C:C)</f>
        <v>Regular</v>
      </c>
    </row>
    <row r="4682" spans="1:12" x14ac:dyDescent="0.35">
      <c r="A4682" s="3">
        <v>1809212176</v>
      </c>
      <c r="B4682">
        <v>818522</v>
      </c>
      <c r="C4682">
        <v>2</v>
      </c>
      <c r="D4682" s="2">
        <v>96.09</v>
      </c>
      <c r="E4682" s="2">
        <f>Table29[[#This Row],[quantity]]*Table29[[#This Row],[unit_price]]</f>
        <v>192.18</v>
      </c>
      <c r="F4682" t="str">
        <f>_xlfn.XLOOKUP(Table29[[#This Row],[product_id]],products!A:A,products!B:B)</f>
        <v>Cheese</v>
      </c>
      <c r="G4682" t="str">
        <f>_xlfn.XLOOKUP(B:B,products!A:A,products!C:C)</f>
        <v>Dairy &amp; Breakfast</v>
      </c>
      <c r="H4682" t="str">
        <f>_xlfn.XLOOKUP(Table29[[#This Row],[product_id]],products!A:A,products!D:D)</f>
        <v>Hora-Roy</v>
      </c>
      <c r="I4682" s="1">
        <f>_xlfn.XLOOKUP(Table29[[#This Row],[order_id]],orders!A:A,orders!C:C)</f>
        <v>45024.386805555558</v>
      </c>
      <c r="J4682" s="3">
        <f>_xlfn.XLOOKUP(Table29[[#This Row],[order_id]],orders!A:A,orders!B:B)</f>
        <v>50105174</v>
      </c>
      <c r="K4682" s="3" t="str">
        <f>_xlfn.XLOOKUP(Table29[[#This Row],[order_id]],orders!A:A,orders!E:E)</f>
        <v>Card</v>
      </c>
      <c r="L4682" s="3" t="str">
        <f>_xlfn.XLOOKUP(Table29[[#This Row],[customer id]],customers!A:A,customers!C:C)</f>
        <v>Premium</v>
      </c>
    </row>
    <row r="4683" spans="1:12" x14ac:dyDescent="0.35">
      <c r="A4683" s="3">
        <v>1765001264</v>
      </c>
      <c r="B4683">
        <v>654623</v>
      </c>
      <c r="C4683">
        <v>1</v>
      </c>
      <c r="D4683" s="2">
        <v>422.14</v>
      </c>
      <c r="E4683" s="2">
        <f>Table29[[#This Row],[quantity]]*Table29[[#This Row],[unit_price]]</f>
        <v>422.14</v>
      </c>
      <c r="F4683" t="str">
        <f>_xlfn.XLOOKUP(Table29[[#This Row],[product_id]],products!A:A,products!B:B)</f>
        <v>Chips</v>
      </c>
      <c r="G4683" t="str">
        <f>_xlfn.XLOOKUP(B:B,products!A:A,products!C:C)</f>
        <v>Snacks &amp; Munchies</v>
      </c>
      <c r="H4683" t="str">
        <f>_xlfn.XLOOKUP(Table29[[#This Row],[product_id]],products!A:A,products!D:D)</f>
        <v>Pradhan and Sons</v>
      </c>
      <c r="I4683" s="1">
        <f>_xlfn.XLOOKUP(Table29[[#This Row],[order_id]],orders!A:A,orders!C:C)</f>
        <v>45113.459722222222</v>
      </c>
      <c r="J4683" s="3">
        <f>_xlfn.XLOOKUP(Table29[[#This Row],[order_id]],orders!A:A,orders!B:B)</f>
        <v>1697604</v>
      </c>
      <c r="K4683" s="3" t="str">
        <f>_xlfn.XLOOKUP(Table29[[#This Row],[order_id]],orders!A:A,orders!E:E)</f>
        <v>UPI</v>
      </c>
      <c r="L4683" s="3" t="str">
        <f>_xlfn.XLOOKUP(Table29[[#This Row],[customer id]],customers!A:A,customers!C:C)</f>
        <v>Regular</v>
      </c>
    </row>
    <row r="4684" spans="1:12" x14ac:dyDescent="0.35">
      <c r="A4684" s="3">
        <v>4220306391</v>
      </c>
      <c r="B4684">
        <v>537274</v>
      </c>
      <c r="C4684">
        <v>1</v>
      </c>
      <c r="D4684" s="2">
        <v>702.71</v>
      </c>
      <c r="E4684" s="2">
        <f>Table29[[#This Row],[quantity]]*Table29[[#This Row],[unit_price]]</f>
        <v>702.71</v>
      </c>
      <c r="F4684" t="str">
        <f>_xlfn.XLOOKUP(Table29[[#This Row],[product_id]],products!A:A,products!B:B)</f>
        <v>Pet Treats</v>
      </c>
      <c r="G4684" t="str">
        <f>_xlfn.XLOOKUP(B:B,products!A:A,products!C:C)</f>
        <v>Pet Care</v>
      </c>
      <c r="H4684" t="str">
        <f>_xlfn.XLOOKUP(Table29[[#This Row],[product_id]],products!A:A,products!D:D)</f>
        <v>Lal-Chauhan</v>
      </c>
      <c r="I4684" s="1">
        <f>_xlfn.XLOOKUP(Table29[[#This Row],[order_id]],orders!A:A,orders!C:C)</f>
        <v>45299.193749999999</v>
      </c>
      <c r="J4684" s="3">
        <f>_xlfn.XLOOKUP(Table29[[#This Row],[order_id]],orders!A:A,orders!B:B)</f>
        <v>44139071</v>
      </c>
      <c r="K4684" s="3" t="str">
        <f>_xlfn.XLOOKUP(Table29[[#This Row],[order_id]],orders!A:A,orders!E:E)</f>
        <v>UPI</v>
      </c>
      <c r="L4684" s="3" t="str">
        <f>_xlfn.XLOOKUP(Table29[[#This Row],[customer id]],customers!A:A,customers!C:C)</f>
        <v>Regular</v>
      </c>
    </row>
    <row r="4685" spans="1:12" x14ac:dyDescent="0.35">
      <c r="A4685" s="3">
        <v>1275637731</v>
      </c>
      <c r="B4685">
        <v>137909</v>
      </c>
      <c r="C4685">
        <v>1</v>
      </c>
      <c r="D4685" s="2">
        <v>864.3</v>
      </c>
      <c r="E4685" s="2">
        <f>Table29[[#This Row],[quantity]]*Table29[[#This Row],[unit_price]]</f>
        <v>864.3</v>
      </c>
      <c r="F4685" t="str">
        <f>_xlfn.XLOOKUP(Table29[[#This Row],[product_id]],products!A:A,products!B:B)</f>
        <v>Cough Syrup</v>
      </c>
      <c r="G4685" t="str">
        <f>_xlfn.XLOOKUP(B:B,products!A:A,products!C:C)</f>
        <v>Pharmacy</v>
      </c>
      <c r="H4685" t="str">
        <f>_xlfn.XLOOKUP(Table29[[#This Row],[product_id]],products!A:A,products!D:D)</f>
        <v>Dalal PLC</v>
      </c>
      <c r="I4685" s="1">
        <f>_xlfn.XLOOKUP(Table29[[#This Row],[order_id]],orders!A:A,orders!C:C)</f>
        <v>45281.445138888892</v>
      </c>
      <c r="J4685" s="3">
        <f>_xlfn.XLOOKUP(Table29[[#This Row],[order_id]],orders!A:A,orders!B:B)</f>
        <v>20148223</v>
      </c>
      <c r="K4685" s="3" t="str">
        <f>_xlfn.XLOOKUP(Table29[[#This Row],[order_id]],orders!A:A,orders!E:E)</f>
        <v>UPI</v>
      </c>
      <c r="L4685" s="3" t="str">
        <f>_xlfn.XLOOKUP(Table29[[#This Row],[customer id]],customers!A:A,customers!C:C)</f>
        <v>Inactive</v>
      </c>
    </row>
    <row r="4686" spans="1:12" x14ac:dyDescent="0.35">
      <c r="A4686" s="3">
        <v>7729557529</v>
      </c>
      <c r="B4686">
        <v>961614</v>
      </c>
      <c r="C4686">
        <v>1</v>
      </c>
      <c r="D4686" s="2">
        <v>227.22</v>
      </c>
      <c r="E4686" s="2">
        <f>Table29[[#This Row],[quantity]]*Table29[[#This Row],[unit_price]]</f>
        <v>227.22</v>
      </c>
      <c r="F4686" t="str">
        <f>_xlfn.XLOOKUP(Table29[[#This Row],[product_id]],products!A:A,products!B:B)</f>
        <v>Chocolates</v>
      </c>
      <c r="G4686" t="str">
        <f>_xlfn.XLOOKUP(B:B,products!A:A,products!C:C)</f>
        <v>Snacks &amp; Munchies</v>
      </c>
      <c r="H4686" t="str">
        <f>_xlfn.XLOOKUP(Table29[[#This Row],[product_id]],products!A:A,products!D:D)</f>
        <v>Goda Inc</v>
      </c>
      <c r="I4686" s="1">
        <f>_xlfn.XLOOKUP(Table29[[#This Row],[order_id]],orders!A:A,orders!C:C)</f>
        <v>45559.450694444444</v>
      </c>
      <c r="J4686" s="3">
        <f>_xlfn.XLOOKUP(Table29[[#This Row],[order_id]],orders!A:A,orders!B:B)</f>
        <v>59252433</v>
      </c>
      <c r="K4686" s="3" t="str">
        <f>_xlfn.XLOOKUP(Table29[[#This Row],[order_id]],orders!A:A,orders!E:E)</f>
        <v>Wallet</v>
      </c>
      <c r="L4686" s="3" t="str">
        <f>_xlfn.XLOOKUP(Table29[[#This Row],[customer id]],customers!A:A,customers!C:C)</f>
        <v>Regular</v>
      </c>
    </row>
    <row r="4687" spans="1:12" x14ac:dyDescent="0.35">
      <c r="A4687" s="3">
        <v>9279017414</v>
      </c>
      <c r="B4687">
        <v>131937</v>
      </c>
      <c r="C4687">
        <v>1</v>
      </c>
      <c r="D4687" s="2">
        <v>287.81</v>
      </c>
      <c r="E4687" s="2">
        <f>Table29[[#This Row],[quantity]]*Table29[[#This Row],[unit_price]]</f>
        <v>287.81</v>
      </c>
      <c r="F4687" t="str">
        <f>_xlfn.XLOOKUP(Table29[[#This Row],[product_id]],products!A:A,products!B:B)</f>
        <v>Frozen Pizza</v>
      </c>
      <c r="G4687" t="str">
        <f>_xlfn.XLOOKUP(B:B,products!A:A,products!C:C)</f>
        <v>Instant &amp; Frozen Food</v>
      </c>
      <c r="H4687" t="str">
        <f>_xlfn.XLOOKUP(Table29[[#This Row],[product_id]],products!A:A,products!D:D)</f>
        <v>Varkey, Devi and Ganguly</v>
      </c>
      <c r="I4687" s="1">
        <f>_xlfn.XLOOKUP(Table29[[#This Row],[order_id]],orders!A:A,orders!C:C)</f>
        <v>45075.624305555553</v>
      </c>
      <c r="J4687" s="3">
        <f>_xlfn.XLOOKUP(Table29[[#This Row],[order_id]],orders!A:A,orders!B:B)</f>
        <v>60495351</v>
      </c>
      <c r="K4687" s="3" t="str">
        <f>_xlfn.XLOOKUP(Table29[[#This Row],[order_id]],orders!A:A,orders!E:E)</f>
        <v>UPI</v>
      </c>
      <c r="L4687" s="3" t="str">
        <f>_xlfn.XLOOKUP(Table29[[#This Row],[customer id]],customers!A:A,customers!C:C)</f>
        <v>New</v>
      </c>
    </row>
    <row r="4688" spans="1:12" x14ac:dyDescent="0.35">
      <c r="A4688" s="3">
        <v>8726185624</v>
      </c>
      <c r="B4688">
        <v>712003</v>
      </c>
      <c r="C4688">
        <v>2</v>
      </c>
      <c r="D4688" s="2">
        <v>671.68</v>
      </c>
      <c r="E4688" s="2">
        <f>Table29[[#This Row],[quantity]]*Table29[[#This Row],[unit_price]]</f>
        <v>1343.36</v>
      </c>
      <c r="F4688" t="str">
        <f>_xlfn.XLOOKUP(Table29[[#This Row],[product_id]],products!A:A,products!B:B)</f>
        <v>Cola</v>
      </c>
      <c r="G4688" t="str">
        <f>_xlfn.XLOOKUP(B:B,products!A:A,products!C:C)</f>
        <v>Cold Drinks &amp; Juices</v>
      </c>
      <c r="H4688" t="str">
        <f>_xlfn.XLOOKUP(Table29[[#This Row],[product_id]],products!A:A,products!D:D)</f>
        <v>Karan, Bandi and Acharya</v>
      </c>
      <c r="I4688" s="1">
        <f>_xlfn.XLOOKUP(Table29[[#This Row],[order_id]],orders!A:A,orders!C:C)</f>
        <v>45560.844444444447</v>
      </c>
      <c r="J4688" s="3">
        <f>_xlfn.XLOOKUP(Table29[[#This Row],[order_id]],orders!A:A,orders!B:B)</f>
        <v>57505804</v>
      </c>
      <c r="K4688" s="3" t="str">
        <f>_xlfn.XLOOKUP(Table29[[#This Row],[order_id]],orders!A:A,orders!E:E)</f>
        <v>Card</v>
      </c>
      <c r="L4688" s="3" t="str">
        <f>_xlfn.XLOOKUP(Table29[[#This Row],[customer id]],customers!A:A,customers!C:C)</f>
        <v>New</v>
      </c>
    </row>
    <row r="4689" spans="1:12" x14ac:dyDescent="0.35">
      <c r="A4689" s="3">
        <v>3192177869</v>
      </c>
      <c r="B4689">
        <v>677542</v>
      </c>
      <c r="C4689">
        <v>3</v>
      </c>
      <c r="D4689" s="2">
        <v>212.61</v>
      </c>
      <c r="E4689" s="2">
        <f>Table29[[#This Row],[quantity]]*Table29[[#This Row],[unit_price]]</f>
        <v>637.83000000000004</v>
      </c>
      <c r="F4689" t="str">
        <f>_xlfn.XLOOKUP(Table29[[#This Row],[product_id]],products!A:A,products!B:B)</f>
        <v>Toilet Cleaner</v>
      </c>
      <c r="G4689" t="str">
        <f>_xlfn.XLOOKUP(B:B,products!A:A,products!C:C)</f>
        <v>Household Care</v>
      </c>
      <c r="H4689" t="str">
        <f>_xlfn.XLOOKUP(Table29[[#This Row],[product_id]],products!A:A,products!D:D)</f>
        <v>Thaman-Lanka</v>
      </c>
      <c r="I4689" s="1">
        <f>_xlfn.XLOOKUP(Table29[[#This Row],[order_id]],orders!A:A,orders!C:C)</f>
        <v>45514.181250000001</v>
      </c>
      <c r="J4689" s="3">
        <f>_xlfn.XLOOKUP(Table29[[#This Row],[order_id]],orders!A:A,orders!B:B)</f>
        <v>59252433</v>
      </c>
      <c r="K4689" s="3" t="str">
        <f>_xlfn.XLOOKUP(Table29[[#This Row],[order_id]],orders!A:A,orders!E:E)</f>
        <v>Cash</v>
      </c>
      <c r="L4689" s="3" t="str">
        <f>_xlfn.XLOOKUP(Table29[[#This Row],[customer id]],customers!A:A,customers!C:C)</f>
        <v>Regular</v>
      </c>
    </row>
    <row r="4690" spans="1:12" x14ac:dyDescent="0.35">
      <c r="A4690" s="3">
        <v>5033541164</v>
      </c>
      <c r="B4690">
        <v>969851</v>
      </c>
      <c r="C4690">
        <v>3</v>
      </c>
      <c r="D4690" s="2">
        <v>340.66</v>
      </c>
      <c r="E4690" s="2">
        <f>Table29[[#This Row],[quantity]]*Table29[[#This Row],[unit_price]]</f>
        <v>1021.98</v>
      </c>
      <c r="F4690" t="str">
        <f>_xlfn.XLOOKUP(Table29[[#This Row],[product_id]],products!A:A,products!B:B)</f>
        <v>Frozen Vegetables</v>
      </c>
      <c r="G4690" t="str">
        <f>_xlfn.XLOOKUP(B:B,products!A:A,products!C:C)</f>
        <v>Instant &amp; Frozen Food</v>
      </c>
      <c r="H4690" t="str">
        <f>_xlfn.XLOOKUP(Table29[[#This Row],[product_id]],products!A:A,products!D:D)</f>
        <v>Kara, Sodhi and Bassi</v>
      </c>
      <c r="I4690" s="1">
        <f>_xlfn.XLOOKUP(Table29[[#This Row],[order_id]],orders!A:A,orders!C:C)</f>
        <v>45438.186111111114</v>
      </c>
      <c r="J4690" s="3">
        <f>_xlfn.XLOOKUP(Table29[[#This Row],[order_id]],orders!A:A,orders!B:B)</f>
        <v>32987624</v>
      </c>
      <c r="K4690" s="3" t="str">
        <f>_xlfn.XLOOKUP(Table29[[#This Row],[order_id]],orders!A:A,orders!E:E)</f>
        <v>Cash</v>
      </c>
      <c r="L4690" s="3" t="str">
        <f>_xlfn.XLOOKUP(Table29[[#This Row],[customer id]],customers!A:A,customers!C:C)</f>
        <v>Premium</v>
      </c>
    </row>
    <row r="4691" spans="1:12" x14ac:dyDescent="0.35">
      <c r="A4691" s="3">
        <v>4495977117</v>
      </c>
      <c r="B4691">
        <v>378287</v>
      </c>
      <c r="C4691">
        <v>2</v>
      </c>
      <c r="D4691" s="2">
        <v>332.84</v>
      </c>
      <c r="E4691" s="2">
        <f>Table29[[#This Row],[quantity]]*Table29[[#This Row],[unit_price]]</f>
        <v>665.68</v>
      </c>
      <c r="F4691" t="str">
        <f>_xlfn.XLOOKUP(Table29[[#This Row],[product_id]],products!A:A,products!B:B)</f>
        <v>Lemonade</v>
      </c>
      <c r="G4691" t="str">
        <f>_xlfn.XLOOKUP(B:B,products!A:A,products!C:C)</f>
        <v>Cold Drinks &amp; Juices</v>
      </c>
      <c r="H4691" t="str">
        <f>_xlfn.XLOOKUP(Table29[[#This Row],[product_id]],products!A:A,products!D:D)</f>
        <v>Ramesh-Jain</v>
      </c>
      <c r="I4691" s="1">
        <f>_xlfn.XLOOKUP(Table29[[#This Row],[order_id]],orders!A:A,orders!C:C)</f>
        <v>45048.423611111109</v>
      </c>
      <c r="J4691" s="3">
        <f>_xlfn.XLOOKUP(Table29[[#This Row],[order_id]],orders!A:A,orders!B:B)</f>
        <v>61753272</v>
      </c>
      <c r="K4691" s="3" t="str">
        <f>_xlfn.XLOOKUP(Table29[[#This Row],[order_id]],orders!A:A,orders!E:E)</f>
        <v>Card</v>
      </c>
      <c r="L4691" s="3" t="str">
        <f>_xlfn.XLOOKUP(Table29[[#This Row],[customer id]],customers!A:A,customers!C:C)</f>
        <v>New</v>
      </c>
    </row>
    <row r="4692" spans="1:12" x14ac:dyDescent="0.35">
      <c r="A4692" s="3">
        <v>8866977450</v>
      </c>
      <c r="B4692">
        <v>564692</v>
      </c>
      <c r="C4692">
        <v>1</v>
      </c>
      <c r="D4692" s="2">
        <v>215.65</v>
      </c>
      <c r="E4692" s="2">
        <f>Table29[[#This Row],[quantity]]*Table29[[#This Row],[unit_price]]</f>
        <v>215.65</v>
      </c>
      <c r="F4692" t="str">
        <f>_xlfn.XLOOKUP(Table29[[#This Row],[product_id]],products!A:A,products!B:B)</f>
        <v>Cat Food</v>
      </c>
      <c r="G4692" t="str">
        <f>_xlfn.XLOOKUP(B:B,products!A:A,products!C:C)</f>
        <v>Pet Care</v>
      </c>
      <c r="H4692" t="str">
        <f>_xlfn.XLOOKUP(Table29[[#This Row],[product_id]],products!A:A,products!D:D)</f>
        <v>Krishna, Bail and Dyal</v>
      </c>
      <c r="I4692" s="1">
        <f>_xlfn.XLOOKUP(Table29[[#This Row],[order_id]],orders!A:A,orders!C:C)</f>
        <v>45538.385416666664</v>
      </c>
      <c r="J4692" s="3">
        <f>_xlfn.XLOOKUP(Table29[[#This Row],[order_id]],orders!A:A,orders!B:B)</f>
        <v>97509888</v>
      </c>
      <c r="K4692" s="3" t="str">
        <f>_xlfn.XLOOKUP(Table29[[#This Row],[order_id]],orders!A:A,orders!E:E)</f>
        <v>Wallet</v>
      </c>
      <c r="L4692" s="3" t="str">
        <f>_xlfn.XLOOKUP(Table29[[#This Row],[customer id]],customers!A:A,customers!C:C)</f>
        <v>Inactive</v>
      </c>
    </row>
    <row r="4693" spans="1:12" x14ac:dyDescent="0.35">
      <c r="A4693" s="3">
        <v>7542030170</v>
      </c>
      <c r="B4693">
        <v>77308</v>
      </c>
      <c r="C4693">
        <v>3</v>
      </c>
      <c r="D4693" s="2">
        <v>223.27</v>
      </c>
      <c r="E4693" s="2">
        <f>Table29[[#This Row],[quantity]]*Table29[[#This Row],[unit_price]]</f>
        <v>669.81000000000006</v>
      </c>
      <c r="F4693" t="str">
        <f>_xlfn.XLOOKUP(Table29[[#This Row],[product_id]],products!A:A,products!B:B)</f>
        <v>Onions</v>
      </c>
      <c r="G4693" t="str">
        <f>_xlfn.XLOOKUP(B:B,products!A:A,products!C:C)</f>
        <v>Fruits &amp; Vegetables</v>
      </c>
      <c r="H4693" t="str">
        <f>_xlfn.XLOOKUP(Table29[[#This Row],[product_id]],products!A:A,products!D:D)</f>
        <v>Ratta-Sagar</v>
      </c>
      <c r="I4693" s="1">
        <f>_xlfn.XLOOKUP(Table29[[#This Row],[order_id]],orders!A:A,orders!C:C)</f>
        <v>45281.020833333336</v>
      </c>
      <c r="J4693" s="3">
        <f>_xlfn.XLOOKUP(Table29[[#This Row],[order_id]],orders!A:A,orders!B:B)</f>
        <v>49371494</v>
      </c>
      <c r="K4693" s="3" t="str">
        <f>_xlfn.XLOOKUP(Table29[[#This Row],[order_id]],orders!A:A,orders!E:E)</f>
        <v>Cash</v>
      </c>
      <c r="L4693" s="3" t="str">
        <f>_xlfn.XLOOKUP(Table29[[#This Row],[customer id]],customers!A:A,customers!C:C)</f>
        <v>Regular</v>
      </c>
    </row>
    <row r="4694" spans="1:12" x14ac:dyDescent="0.35">
      <c r="A4694" s="3">
        <v>8782031586</v>
      </c>
      <c r="B4694">
        <v>820541</v>
      </c>
      <c r="C4694">
        <v>3</v>
      </c>
      <c r="D4694" s="2">
        <v>576.22</v>
      </c>
      <c r="E4694" s="2">
        <f>Table29[[#This Row],[quantity]]*Table29[[#This Row],[unit_price]]</f>
        <v>1728.66</v>
      </c>
      <c r="F4694" t="str">
        <f>_xlfn.XLOOKUP(Table29[[#This Row],[product_id]],products!A:A,products!B:B)</f>
        <v>Toilet Cleaner</v>
      </c>
      <c r="G4694" t="str">
        <f>_xlfn.XLOOKUP(B:B,products!A:A,products!C:C)</f>
        <v>Household Care</v>
      </c>
      <c r="H4694" t="str">
        <f>_xlfn.XLOOKUP(Table29[[#This Row],[product_id]],products!A:A,products!D:D)</f>
        <v>Borde, Peri and Upadhyay</v>
      </c>
      <c r="I4694" s="1">
        <f>_xlfn.XLOOKUP(Table29[[#This Row],[order_id]],orders!A:A,orders!C:C)</f>
        <v>45462.797222222223</v>
      </c>
      <c r="J4694" s="3">
        <f>_xlfn.XLOOKUP(Table29[[#This Row],[order_id]],orders!A:A,orders!B:B)</f>
        <v>23982977</v>
      </c>
      <c r="K4694" s="3" t="str">
        <f>_xlfn.XLOOKUP(Table29[[#This Row],[order_id]],orders!A:A,orders!E:E)</f>
        <v>Wallet</v>
      </c>
      <c r="L4694" s="3" t="str">
        <f>_xlfn.XLOOKUP(Table29[[#This Row],[customer id]],customers!A:A,customers!C:C)</f>
        <v>New</v>
      </c>
    </row>
    <row r="4695" spans="1:12" x14ac:dyDescent="0.35">
      <c r="A4695" s="3">
        <v>7177553918</v>
      </c>
      <c r="B4695">
        <v>425341</v>
      </c>
      <c r="C4695">
        <v>1</v>
      </c>
      <c r="D4695" s="2">
        <v>486.28</v>
      </c>
      <c r="E4695" s="2">
        <f>Table29[[#This Row],[quantity]]*Table29[[#This Row],[unit_price]]</f>
        <v>486.28</v>
      </c>
      <c r="F4695" t="str">
        <f>_xlfn.XLOOKUP(Table29[[#This Row],[product_id]],products!A:A,products!B:B)</f>
        <v>Pet Treats</v>
      </c>
      <c r="G4695" t="str">
        <f>_xlfn.XLOOKUP(B:B,products!A:A,products!C:C)</f>
        <v>Pet Care</v>
      </c>
      <c r="H4695" t="str">
        <f>_xlfn.XLOOKUP(Table29[[#This Row],[product_id]],products!A:A,products!D:D)</f>
        <v>Mani, Dhar and Muni</v>
      </c>
      <c r="I4695" s="1">
        <f>_xlfn.XLOOKUP(Table29[[#This Row],[order_id]],orders!A:A,orders!C:C)</f>
        <v>45016.920138888891</v>
      </c>
      <c r="J4695" s="3">
        <f>_xlfn.XLOOKUP(Table29[[#This Row],[order_id]],orders!A:A,orders!B:B)</f>
        <v>10048910</v>
      </c>
      <c r="K4695" s="3" t="str">
        <f>_xlfn.XLOOKUP(Table29[[#This Row],[order_id]],orders!A:A,orders!E:E)</f>
        <v>Card</v>
      </c>
      <c r="L4695" s="3" t="str">
        <f>_xlfn.XLOOKUP(Table29[[#This Row],[customer id]],customers!A:A,customers!C:C)</f>
        <v>New</v>
      </c>
    </row>
    <row r="4696" spans="1:12" x14ac:dyDescent="0.35">
      <c r="A4696" s="3">
        <v>9157563215</v>
      </c>
      <c r="B4696">
        <v>77308</v>
      </c>
      <c r="C4696">
        <v>1</v>
      </c>
      <c r="D4696" s="2">
        <v>223.27</v>
      </c>
      <c r="E4696" s="2">
        <f>Table29[[#This Row],[quantity]]*Table29[[#This Row],[unit_price]]</f>
        <v>223.27</v>
      </c>
      <c r="F4696" t="str">
        <f>_xlfn.XLOOKUP(Table29[[#This Row],[product_id]],products!A:A,products!B:B)</f>
        <v>Onions</v>
      </c>
      <c r="G4696" t="str">
        <f>_xlfn.XLOOKUP(B:B,products!A:A,products!C:C)</f>
        <v>Fruits &amp; Vegetables</v>
      </c>
      <c r="H4696" t="str">
        <f>_xlfn.XLOOKUP(Table29[[#This Row],[product_id]],products!A:A,products!D:D)</f>
        <v>Ratta-Sagar</v>
      </c>
      <c r="I4696" s="1">
        <f>_xlfn.XLOOKUP(Table29[[#This Row],[order_id]],orders!A:A,orders!C:C)</f>
        <v>45077.856944444444</v>
      </c>
      <c r="J4696" s="3">
        <f>_xlfn.XLOOKUP(Table29[[#This Row],[order_id]],orders!A:A,orders!B:B)</f>
        <v>89142848</v>
      </c>
      <c r="K4696" s="3" t="str">
        <f>_xlfn.XLOOKUP(Table29[[#This Row],[order_id]],orders!A:A,orders!E:E)</f>
        <v>Card</v>
      </c>
      <c r="L4696" s="3" t="str">
        <f>_xlfn.XLOOKUP(Table29[[#This Row],[customer id]],customers!A:A,customers!C:C)</f>
        <v>New</v>
      </c>
    </row>
    <row r="4697" spans="1:12" x14ac:dyDescent="0.35">
      <c r="A4697" s="3">
        <v>989452284</v>
      </c>
      <c r="B4697">
        <v>51036</v>
      </c>
      <c r="C4697">
        <v>2</v>
      </c>
      <c r="D4697" s="2">
        <v>931.61</v>
      </c>
      <c r="E4697" s="2">
        <f>Table29[[#This Row],[quantity]]*Table29[[#This Row],[unit_price]]</f>
        <v>1863.22</v>
      </c>
      <c r="F4697" t="str">
        <f>_xlfn.XLOOKUP(Table29[[#This Row],[product_id]],products!A:A,products!B:B)</f>
        <v>Baby Food</v>
      </c>
      <c r="G4697" t="str">
        <f>_xlfn.XLOOKUP(B:B,products!A:A,products!C:C)</f>
        <v>Baby Care</v>
      </c>
      <c r="H4697" t="str">
        <f>_xlfn.XLOOKUP(Table29[[#This Row],[product_id]],products!A:A,products!D:D)</f>
        <v>Karnik PLC</v>
      </c>
      <c r="I4697" s="1">
        <f>_xlfn.XLOOKUP(Table29[[#This Row],[order_id]],orders!A:A,orders!C:C)</f>
        <v>45480.925694444442</v>
      </c>
      <c r="J4697" s="3">
        <f>_xlfn.XLOOKUP(Table29[[#This Row],[order_id]],orders!A:A,orders!B:B)</f>
        <v>79773912</v>
      </c>
      <c r="K4697" s="3" t="str">
        <f>_xlfn.XLOOKUP(Table29[[#This Row],[order_id]],orders!A:A,orders!E:E)</f>
        <v>Wallet</v>
      </c>
      <c r="L4697" s="3" t="str">
        <f>_xlfn.XLOOKUP(Table29[[#This Row],[customer id]],customers!A:A,customers!C:C)</f>
        <v>Regular</v>
      </c>
    </row>
    <row r="4698" spans="1:12" x14ac:dyDescent="0.35">
      <c r="A4698" s="3">
        <v>9972678893</v>
      </c>
      <c r="B4698">
        <v>305754</v>
      </c>
      <c r="C4698">
        <v>2</v>
      </c>
      <c r="D4698" s="2">
        <v>979.99</v>
      </c>
      <c r="E4698" s="2">
        <f>Table29[[#This Row],[quantity]]*Table29[[#This Row],[unit_price]]</f>
        <v>1959.98</v>
      </c>
      <c r="F4698" t="str">
        <f>_xlfn.XLOOKUP(Table29[[#This Row],[product_id]],products!A:A,products!B:B)</f>
        <v>Frozen Vegetables</v>
      </c>
      <c r="G4698" t="str">
        <f>_xlfn.XLOOKUP(B:B,products!A:A,products!C:C)</f>
        <v>Instant &amp; Frozen Food</v>
      </c>
      <c r="H4698" t="str">
        <f>_xlfn.XLOOKUP(Table29[[#This Row],[product_id]],products!A:A,products!D:D)</f>
        <v>Mammen-Hegde</v>
      </c>
      <c r="I4698" s="1">
        <f>_xlfn.XLOOKUP(Table29[[#This Row],[order_id]],orders!A:A,orders!C:C)</f>
        <v>45517.307638888888</v>
      </c>
      <c r="J4698" s="3">
        <f>_xlfn.XLOOKUP(Table29[[#This Row],[order_id]],orders!A:A,orders!B:B)</f>
        <v>45033270</v>
      </c>
      <c r="K4698" s="3" t="str">
        <f>_xlfn.XLOOKUP(Table29[[#This Row],[order_id]],orders!A:A,orders!E:E)</f>
        <v>Wallet</v>
      </c>
      <c r="L4698" s="3" t="str">
        <f>_xlfn.XLOOKUP(Table29[[#This Row],[customer id]],customers!A:A,customers!C:C)</f>
        <v>New</v>
      </c>
    </row>
    <row r="4699" spans="1:12" x14ac:dyDescent="0.35">
      <c r="A4699" s="3">
        <v>8561203503</v>
      </c>
      <c r="B4699">
        <v>937542</v>
      </c>
      <c r="C4699">
        <v>1</v>
      </c>
      <c r="D4699" s="2">
        <v>97.04</v>
      </c>
      <c r="E4699" s="2">
        <f>Table29[[#This Row],[quantity]]*Table29[[#This Row],[unit_price]]</f>
        <v>97.04</v>
      </c>
      <c r="F4699" t="str">
        <f>_xlfn.XLOOKUP(Table29[[#This Row],[product_id]],products!A:A,products!B:B)</f>
        <v>Wheat Flour</v>
      </c>
      <c r="G4699" t="str">
        <f>_xlfn.XLOOKUP(B:B,products!A:A,products!C:C)</f>
        <v>Grocery &amp; Staples</v>
      </c>
      <c r="H4699" t="str">
        <f>_xlfn.XLOOKUP(Table29[[#This Row],[product_id]],products!A:A,products!D:D)</f>
        <v>Khurana and Sons</v>
      </c>
      <c r="I4699" s="1">
        <f>_xlfn.XLOOKUP(Table29[[#This Row],[order_id]],orders!A:A,orders!C:C)</f>
        <v>45396.217361111114</v>
      </c>
      <c r="J4699" s="3">
        <f>_xlfn.XLOOKUP(Table29[[#This Row],[order_id]],orders!A:A,orders!B:B)</f>
        <v>6390687</v>
      </c>
      <c r="K4699" s="3" t="str">
        <f>_xlfn.XLOOKUP(Table29[[#This Row],[order_id]],orders!A:A,orders!E:E)</f>
        <v>Wallet</v>
      </c>
      <c r="L4699" s="3" t="str">
        <f>_xlfn.XLOOKUP(Table29[[#This Row],[customer id]],customers!A:A,customers!C:C)</f>
        <v>Regular</v>
      </c>
    </row>
    <row r="4700" spans="1:12" x14ac:dyDescent="0.35">
      <c r="A4700" s="3">
        <v>1388300707</v>
      </c>
      <c r="B4700">
        <v>848226</v>
      </c>
      <c r="C4700">
        <v>2</v>
      </c>
      <c r="D4700" s="2">
        <v>209.59</v>
      </c>
      <c r="E4700" s="2">
        <f>Table29[[#This Row],[quantity]]*Table29[[#This Row],[unit_price]]</f>
        <v>419.18</v>
      </c>
      <c r="F4700" t="str">
        <f>_xlfn.XLOOKUP(Table29[[#This Row],[product_id]],products!A:A,products!B:B)</f>
        <v>Tomatoes</v>
      </c>
      <c r="G4700" t="str">
        <f>_xlfn.XLOOKUP(B:B,products!A:A,products!C:C)</f>
        <v>Fruits &amp; Vegetables</v>
      </c>
      <c r="H4700" t="str">
        <f>_xlfn.XLOOKUP(Table29[[#This Row],[product_id]],products!A:A,products!D:D)</f>
        <v>Barad and Sons</v>
      </c>
      <c r="I4700" s="1">
        <f>_xlfn.XLOOKUP(Table29[[#This Row],[order_id]],orders!A:A,orders!C:C)</f>
        <v>45390.911805555559</v>
      </c>
      <c r="J4700" s="3">
        <f>_xlfn.XLOOKUP(Table29[[#This Row],[order_id]],orders!A:A,orders!B:B)</f>
        <v>84824280</v>
      </c>
      <c r="K4700" s="3" t="str">
        <f>_xlfn.XLOOKUP(Table29[[#This Row],[order_id]],orders!A:A,orders!E:E)</f>
        <v>UPI</v>
      </c>
      <c r="L4700" s="3" t="str">
        <f>_xlfn.XLOOKUP(Table29[[#This Row],[customer id]],customers!A:A,customers!C:C)</f>
        <v>Inactive</v>
      </c>
    </row>
    <row r="4701" spans="1:12" x14ac:dyDescent="0.35">
      <c r="A4701" s="3">
        <v>4054816025</v>
      </c>
      <c r="B4701">
        <v>876139</v>
      </c>
      <c r="C4701">
        <v>3</v>
      </c>
      <c r="D4701" s="2">
        <v>415.75</v>
      </c>
      <c r="E4701" s="2">
        <f>Table29[[#This Row],[quantity]]*Table29[[#This Row],[unit_price]]</f>
        <v>1247.25</v>
      </c>
      <c r="F4701" t="str">
        <f>_xlfn.XLOOKUP(Table29[[#This Row],[product_id]],products!A:A,products!B:B)</f>
        <v>Pulses</v>
      </c>
      <c r="G4701" t="str">
        <f>_xlfn.XLOOKUP(B:B,products!A:A,products!C:C)</f>
        <v>Grocery &amp; Staples</v>
      </c>
      <c r="H4701" t="str">
        <f>_xlfn.XLOOKUP(Table29[[#This Row],[product_id]],products!A:A,products!D:D)</f>
        <v>Cherian-Dara</v>
      </c>
      <c r="I4701" s="1">
        <f>_xlfn.XLOOKUP(Table29[[#This Row],[order_id]],orders!A:A,orders!C:C)</f>
        <v>45492.603472222225</v>
      </c>
      <c r="J4701" s="3">
        <f>_xlfn.XLOOKUP(Table29[[#This Row],[order_id]],orders!A:A,orders!B:B)</f>
        <v>29584848</v>
      </c>
      <c r="K4701" s="3" t="str">
        <f>_xlfn.XLOOKUP(Table29[[#This Row],[order_id]],orders!A:A,orders!E:E)</f>
        <v>UPI</v>
      </c>
      <c r="L4701" s="3" t="str">
        <f>_xlfn.XLOOKUP(Table29[[#This Row],[customer id]],customers!A:A,customers!C:C)</f>
        <v>Premium</v>
      </c>
    </row>
    <row r="4702" spans="1:12" x14ac:dyDescent="0.35">
      <c r="A4702" s="3">
        <v>9943206333</v>
      </c>
      <c r="B4702">
        <v>378287</v>
      </c>
      <c r="C4702">
        <v>2</v>
      </c>
      <c r="D4702" s="2">
        <v>332.84</v>
      </c>
      <c r="E4702" s="2">
        <f>Table29[[#This Row],[quantity]]*Table29[[#This Row],[unit_price]]</f>
        <v>665.68</v>
      </c>
      <c r="F4702" t="str">
        <f>_xlfn.XLOOKUP(Table29[[#This Row],[product_id]],products!A:A,products!B:B)</f>
        <v>Lemonade</v>
      </c>
      <c r="G4702" t="str">
        <f>_xlfn.XLOOKUP(B:B,products!A:A,products!C:C)</f>
        <v>Cold Drinks &amp; Juices</v>
      </c>
      <c r="H4702" t="str">
        <f>_xlfn.XLOOKUP(Table29[[#This Row],[product_id]],products!A:A,products!D:D)</f>
        <v>Ramesh-Jain</v>
      </c>
      <c r="I4702" s="1">
        <f>_xlfn.XLOOKUP(Table29[[#This Row],[order_id]],orders!A:A,orders!C:C)</f>
        <v>45007.407638888886</v>
      </c>
      <c r="J4702" s="3">
        <f>_xlfn.XLOOKUP(Table29[[#This Row],[order_id]],orders!A:A,orders!B:B)</f>
        <v>12851610</v>
      </c>
      <c r="K4702" s="3" t="str">
        <f>_xlfn.XLOOKUP(Table29[[#This Row],[order_id]],orders!A:A,orders!E:E)</f>
        <v>Wallet</v>
      </c>
      <c r="L4702" s="3" t="str">
        <f>_xlfn.XLOOKUP(Table29[[#This Row],[customer id]],customers!A:A,customers!C:C)</f>
        <v>Inactive</v>
      </c>
    </row>
    <row r="4703" spans="1:12" x14ac:dyDescent="0.35">
      <c r="A4703" s="3">
        <v>3948498236</v>
      </c>
      <c r="B4703">
        <v>136533</v>
      </c>
      <c r="C4703">
        <v>2</v>
      </c>
      <c r="D4703" s="2">
        <v>826.21</v>
      </c>
      <c r="E4703" s="2">
        <f>Table29[[#This Row],[quantity]]*Table29[[#This Row],[unit_price]]</f>
        <v>1652.42</v>
      </c>
      <c r="F4703" t="str">
        <f>_xlfn.XLOOKUP(Table29[[#This Row],[product_id]],products!A:A,products!B:B)</f>
        <v>Eggs</v>
      </c>
      <c r="G4703" t="str">
        <f>_xlfn.XLOOKUP(B:B,products!A:A,products!C:C)</f>
        <v>Dairy &amp; Breakfast</v>
      </c>
      <c r="H4703" t="str">
        <f>_xlfn.XLOOKUP(Table29[[#This Row],[product_id]],products!A:A,products!D:D)</f>
        <v>Raghavan, Magar and Shanker</v>
      </c>
      <c r="I4703" s="1">
        <f>_xlfn.XLOOKUP(Table29[[#This Row],[order_id]],orders!A:A,orders!C:C)</f>
        <v>45534.21875</v>
      </c>
      <c r="J4703" s="3">
        <f>_xlfn.XLOOKUP(Table29[[#This Row],[order_id]],orders!A:A,orders!B:B)</f>
        <v>35402531</v>
      </c>
      <c r="K4703" s="3" t="str">
        <f>_xlfn.XLOOKUP(Table29[[#This Row],[order_id]],orders!A:A,orders!E:E)</f>
        <v>Card</v>
      </c>
      <c r="L4703" s="3" t="str">
        <f>_xlfn.XLOOKUP(Table29[[#This Row],[customer id]],customers!A:A,customers!C:C)</f>
        <v>New</v>
      </c>
    </row>
    <row r="4704" spans="1:12" x14ac:dyDescent="0.35">
      <c r="A4704" s="3">
        <v>8096169523</v>
      </c>
      <c r="B4704">
        <v>739448</v>
      </c>
      <c r="C4704">
        <v>3</v>
      </c>
      <c r="D4704" s="2">
        <v>755.66</v>
      </c>
      <c r="E4704" s="2">
        <f>Table29[[#This Row],[quantity]]*Table29[[#This Row],[unit_price]]</f>
        <v>2266.98</v>
      </c>
      <c r="F4704" t="str">
        <f>_xlfn.XLOOKUP(Table29[[#This Row],[product_id]],products!A:A,products!B:B)</f>
        <v>Dish Soap</v>
      </c>
      <c r="G4704" t="str">
        <f>_xlfn.XLOOKUP(B:B,products!A:A,products!C:C)</f>
        <v>Household Care</v>
      </c>
      <c r="H4704" t="str">
        <f>_xlfn.XLOOKUP(Table29[[#This Row],[product_id]],products!A:A,products!D:D)</f>
        <v>Mand-Choudhry</v>
      </c>
      <c r="I4704" s="1">
        <f>_xlfn.XLOOKUP(Table29[[#This Row],[order_id]],orders!A:A,orders!C:C)</f>
        <v>45550.234027777777</v>
      </c>
      <c r="J4704" s="3">
        <f>_xlfn.XLOOKUP(Table29[[#This Row],[order_id]],orders!A:A,orders!B:B)</f>
        <v>66768157</v>
      </c>
      <c r="K4704" s="3" t="str">
        <f>_xlfn.XLOOKUP(Table29[[#This Row],[order_id]],orders!A:A,orders!E:E)</f>
        <v>UPI</v>
      </c>
      <c r="L4704" s="3" t="str">
        <f>_xlfn.XLOOKUP(Table29[[#This Row],[customer id]],customers!A:A,customers!C:C)</f>
        <v>Inactive</v>
      </c>
    </row>
    <row r="4705" spans="1:12" x14ac:dyDescent="0.35">
      <c r="A4705" s="3">
        <v>8803091944</v>
      </c>
      <c r="B4705">
        <v>697683</v>
      </c>
      <c r="C4705">
        <v>2</v>
      </c>
      <c r="D4705" s="2">
        <v>123.74</v>
      </c>
      <c r="E4705" s="2">
        <f>Table29[[#This Row],[quantity]]*Table29[[#This Row],[unit_price]]</f>
        <v>247.48</v>
      </c>
      <c r="F4705" t="str">
        <f>_xlfn.XLOOKUP(Table29[[#This Row],[product_id]],products!A:A,products!B:B)</f>
        <v>Toilet Cleaner</v>
      </c>
      <c r="G4705" t="str">
        <f>_xlfn.XLOOKUP(B:B,products!A:A,products!C:C)</f>
        <v>Household Care</v>
      </c>
      <c r="H4705" t="str">
        <f>_xlfn.XLOOKUP(Table29[[#This Row],[product_id]],products!A:A,products!D:D)</f>
        <v>Murty, Varghese and Saxena</v>
      </c>
      <c r="I4705" s="1">
        <f>_xlfn.XLOOKUP(Table29[[#This Row],[order_id]],orders!A:A,orders!C:C)</f>
        <v>45430.132638888892</v>
      </c>
      <c r="J4705" s="3">
        <f>_xlfn.XLOOKUP(Table29[[#This Row],[order_id]],orders!A:A,orders!B:B)</f>
        <v>11228463</v>
      </c>
      <c r="K4705" s="3" t="str">
        <f>_xlfn.XLOOKUP(Table29[[#This Row],[order_id]],orders!A:A,orders!E:E)</f>
        <v>UPI</v>
      </c>
      <c r="L4705" s="3" t="str">
        <f>_xlfn.XLOOKUP(Table29[[#This Row],[customer id]],customers!A:A,customers!C:C)</f>
        <v>Inactive</v>
      </c>
    </row>
    <row r="4706" spans="1:12" x14ac:dyDescent="0.35">
      <c r="A4706" s="3">
        <v>7409519974</v>
      </c>
      <c r="B4706">
        <v>679284</v>
      </c>
      <c r="C4706">
        <v>2</v>
      </c>
      <c r="D4706" s="2">
        <v>877.89</v>
      </c>
      <c r="E4706" s="2">
        <f>Table29[[#This Row],[quantity]]*Table29[[#This Row],[unit_price]]</f>
        <v>1755.78</v>
      </c>
      <c r="F4706" t="str">
        <f>_xlfn.XLOOKUP(Table29[[#This Row],[product_id]],products!A:A,products!B:B)</f>
        <v>Cough Syrup</v>
      </c>
      <c r="G4706" t="str">
        <f>_xlfn.XLOOKUP(B:B,products!A:A,products!C:C)</f>
        <v>Pharmacy</v>
      </c>
      <c r="H4706" t="str">
        <f>_xlfn.XLOOKUP(Table29[[#This Row],[product_id]],products!A:A,products!D:D)</f>
        <v>Pant LLC</v>
      </c>
      <c r="I4706" s="1">
        <f>_xlfn.XLOOKUP(Table29[[#This Row],[order_id]],orders!A:A,orders!C:C)</f>
        <v>45307.892361111109</v>
      </c>
      <c r="J4706" s="3">
        <f>_xlfn.XLOOKUP(Table29[[#This Row],[order_id]],orders!A:A,orders!B:B)</f>
        <v>60834500</v>
      </c>
      <c r="K4706" s="3" t="str">
        <f>_xlfn.XLOOKUP(Table29[[#This Row],[order_id]],orders!A:A,orders!E:E)</f>
        <v>Wallet</v>
      </c>
      <c r="L4706" s="3" t="str">
        <f>_xlfn.XLOOKUP(Table29[[#This Row],[customer id]],customers!A:A,customers!C:C)</f>
        <v>Inactive</v>
      </c>
    </row>
    <row r="4707" spans="1:12" x14ac:dyDescent="0.35">
      <c r="A4707" s="3">
        <v>456278500</v>
      </c>
      <c r="B4707">
        <v>525531</v>
      </c>
      <c r="C4707">
        <v>1</v>
      </c>
      <c r="D4707" s="2">
        <v>831.1</v>
      </c>
      <c r="E4707" s="2">
        <f>Table29[[#This Row],[quantity]]*Table29[[#This Row],[unit_price]]</f>
        <v>831.1</v>
      </c>
      <c r="F4707" t="str">
        <f>_xlfn.XLOOKUP(Table29[[#This Row],[product_id]],products!A:A,products!B:B)</f>
        <v>Dog Food</v>
      </c>
      <c r="G4707" t="str">
        <f>_xlfn.XLOOKUP(B:B,products!A:A,products!C:C)</f>
        <v>Pet Care</v>
      </c>
      <c r="H4707" t="str">
        <f>_xlfn.XLOOKUP(Table29[[#This Row],[product_id]],products!A:A,products!D:D)</f>
        <v>Sandal PLC</v>
      </c>
      <c r="I4707" s="1">
        <f>_xlfn.XLOOKUP(Table29[[#This Row],[order_id]],orders!A:A,orders!C:C)</f>
        <v>45418.675694444442</v>
      </c>
      <c r="J4707" s="3">
        <f>_xlfn.XLOOKUP(Table29[[#This Row],[order_id]],orders!A:A,orders!B:B)</f>
        <v>62526567</v>
      </c>
      <c r="K4707" s="3" t="str">
        <f>_xlfn.XLOOKUP(Table29[[#This Row],[order_id]],orders!A:A,orders!E:E)</f>
        <v>Cash</v>
      </c>
      <c r="L4707" s="3" t="str">
        <f>_xlfn.XLOOKUP(Table29[[#This Row],[customer id]],customers!A:A,customers!C:C)</f>
        <v>Premium</v>
      </c>
    </row>
    <row r="4708" spans="1:12" x14ac:dyDescent="0.35">
      <c r="A4708" s="3">
        <v>9912965340</v>
      </c>
      <c r="B4708">
        <v>153019</v>
      </c>
      <c r="C4708">
        <v>1</v>
      </c>
      <c r="D4708" s="2">
        <v>947.95</v>
      </c>
      <c r="E4708" s="2">
        <f>Table29[[#This Row],[quantity]]*Table29[[#This Row],[unit_price]]</f>
        <v>947.95</v>
      </c>
      <c r="F4708" t="str">
        <f>_xlfn.XLOOKUP(Table29[[#This Row],[product_id]],products!A:A,products!B:B)</f>
        <v>Onions</v>
      </c>
      <c r="G4708" t="str">
        <f>_xlfn.XLOOKUP(B:B,products!A:A,products!C:C)</f>
        <v>Fruits &amp; Vegetables</v>
      </c>
      <c r="H4708" t="str">
        <f>_xlfn.XLOOKUP(Table29[[#This Row],[product_id]],products!A:A,products!D:D)</f>
        <v>Aurora LLC</v>
      </c>
      <c r="I4708" s="1">
        <f>_xlfn.XLOOKUP(Table29[[#This Row],[order_id]],orders!A:A,orders!C:C)</f>
        <v>45158.719444444447</v>
      </c>
      <c r="J4708" s="3">
        <f>_xlfn.XLOOKUP(Table29[[#This Row],[order_id]],orders!A:A,orders!B:B)</f>
        <v>95309983</v>
      </c>
      <c r="K4708" s="3" t="str">
        <f>_xlfn.XLOOKUP(Table29[[#This Row],[order_id]],orders!A:A,orders!E:E)</f>
        <v>Wallet</v>
      </c>
      <c r="L4708" s="3" t="str">
        <f>_xlfn.XLOOKUP(Table29[[#This Row],[customer id]],customers!A:A,customers!C:C)</f>
        <v>New</v>
      </c>
    </row>
    <row r="4709" spans="1:12" x14ac:dyDescent="0.35">
      <c r="A4709" s="3">
        <v>2802653261</v>
      </c>
      <c r="B4709">
        <v>455083</v>
      </c>
      <c r="C4709">
        <v>3</v>
      </c>
      <c r="D4709" s="2">
        <v>959.01</v>
      </c>
      <c r="E4709" s="2">
        <f>Table29[[#This Row],[quantity]]*Table29[[#This Row],[unit_price]]</f>
        <v>2877.0299999999997</v>
      </c>
      <c r="F4709" t="str">
        <f>_xlfn.XLOOKUP(Table29[[#This Row],[product_id]],products!A:A,products!B:B)</f>
        <v>Butter</v>
      </c>
      <c r="G4709" t="str">
        <f>_xlfn.XLOOKUP(B:B,products!A:A,products!C:C)</f>
        <v>Dairy &amp; Breakfast</v>
      </c>
      <c r="H4709" t="str">
        <f>_xlfn.XLOOKUP(Table29[[#This Row],[product_id]],products!A:A,products!D:D)</f>
        <v>Dutta Inc</v>
      </c>
      <c r="I4709" s="1">
        <f>_xlfn.XLOOKUP(Table29[[#This Row],[order_id]],orders!A:A,orders!C:C)</f>
        <v>45572.689583333333</v>
      </c>
      <c r="J4709" s="3">
        <f>_xlfn.XLOOKUP(Table29[[#This Row],[order_id]],orders!A:A,orders!B:B)</f>
        <v>9987182</v>
      </c>
      <c r="K4709" s="3" t="str">
        <f>_xlfn.XLOOKUP(Table29[[#This Row],[order_id]],orders!A:A,orders!E:E)</f>
        <v>UPI</v>
      </c>
      <c r="L4709" s="3" t="str">
        <f>_xlfn.XLOOKUP(Table29[[#This Row],[customer id]],customers!A:A,customers!C:C)</f>
        <v>Regular</v>
      </c>
    </row>
    <row r="4710" spans="1:12" x14ac:dyDescent="0.35">
      <c r="A4710" s="3">
        <v>8629948751</v>
      </c>
      <c r="B4710">
        <v>901144</v>
      </c>
      <c r="C4710">
        <v>1</v>
      </c>
      <c r="D4710" s="2">
        <v>340.36</v>
      </c>
      <c r="E4710" s="2">
        <f>Table29[[#This Row],[quantity]]*Table29[[#This Row],[unit_price]]</f>
        <v>340.36</v>
      </c>
      <c r="F4710" t="str">
        <f>_xlfn.XLOOKUP(Table29[[#This Row],[product_id]],products!A:A,products!B:B)</f>
        <v>Sugar</v>
      </c>
      <c r="G4710" t="str">
        <f>_xlfn.XLOOKUP(B:B,products!A:A,products!C:C)</f>
        <v>Grocery &amp; Staples</v>
      </c>
      <c r="H4710" t="str">
        <f>_xlfn.XLOOKUP(Table29[[#This Row],[product_id]],products!A:A,products!D:D)</f>
        <v>Deo-Kamdar</v>
      </c>
      <c r="I4710" s="1">
        <f>_xlfn.XLOOKUP(Table29[[#This Row],[order_id]],orders!A:A,orders!C:C)</f>
        <v>45169.62222222222</v>
      </c>
      <c r="J4710" s="3">
        <f>_xlfn.XLOOKUP(Table29[[#This Row],[order_id]],orders!A:A,orders!B:B)</f>
        <v>97678578</v>
      </c>
      <c r="K4710" s="3" t="str">
        <f>_xlfn.XLOOKUP(Table29[[#This Row],[order_id]],orders!A:A,orders!E:E)</f>
        <v>Card</v>
      </c>
      <c r="L4710" s="3" t="str">
        <f>_xlfn.XLOOKUP(Table29[[#This Row],[customer id]],customers!A:A,customers!C:C)</f>
        <v>Regular</v>
      </c>
    </row>
    <row r="4711" spans="1:12" x14ac:dyDescent="0.35">
      <c r="A4711" s="3">
        <v>9169008097</v>
      </c>
      <c r="B4711">
        <v>196719</v>
      </c>
      <c r="C4711">
        <v>1</v>
      </c>
      <c r="D4711" s="2">
        <v>217.5</v>
      </c>
      <c r="E4711" s="2">
        <f>Table29[[#This Row],[quantity]]*Table29[[#This Row],[unit_price]]</f>
        <v>217.5</v>
      </c>
      <c r="F4711" t="str">
        <f>_xlfn.XLOOKUP(Table29[[#This Row],[product_id]],products!A:A,products!B:B)</f>
        <v>Bananas</v>
      </c>
      <c r="G4711" t="str">
        <f>_xlfn.XLOOKUP(B:B,products!A:A,products!C:C)</f>
        <v>Fruits &amp; Vegetables</v>
      </c>
      <c r="H4711" t="str">
        <f>_xlfn.XLOOKUP(Table29[[#This Row],[product_id]],products!A:A,products!D:D)</f>
        <v>Yogi Group</v>
      </c>
      <c r="I4711" s="1">
        <f>_xlfn.XLOOKUP(Table29[[#This Row],[order_id]],orders!A:A,orders!C:C)</f>
        <v>45430.390972222223</v>
      </c>
      <c r="J4711" s="3">
        <f>_xlfn.XLOOKUP(Table29[[#This Row],[order_id]],orders!A:A,orders!B:B)</f>
        <v>98625898</v>
      </c>
      <c r="K4711" s="3" t="str">
        <f>_xlfn.XLOOKUP(Table29[[#This Row],[order_id]],orders!A:A,orders!E:E)</f>
        <v>Wallet</v>
      </c>
      <c r="L4711" s="3" t="str">
        <f>_xlfn.XLOOKUP(Table29[[#This Row],[customer id]],customers!A:A,customers!C:C)</f>
        <v>Premium</v>
      </c>
    </row>
    <row r="4712" spans="1:12" x14ac:dyDescent="0.35">
      <c r="A4712" s="3">
        <v>3186513319</v>
      </c>
      <c r="B4712">
        <v>492958</v>
      </c>
      <c r="C4712">
        <v>1</v>
      </c>
      <c r="D4712" s="2">
        <v>84.2</v>
      </c>
      <c r="E4712" s="2">
        <f>Table29[[#This Row],[quantity]]*Table29[[#This Row],[unit_price]]</f>
        <v>84.2</v>
      </c>
      <c r="F4712" t="str">
        <f>_xlfn.XLOOKUP(Table29[[#This Row],[product_id]],products!A:A,products!B:B)</f>
        <v>Lotion</v>
      </c>
      <c r="G4712" t="str">
        <f>_xlfn.XLOOKUP(B:B,products!A:A,products!C:C)</f>
        <v>Personal Care</v>
      </c>
      <c r="H4712" t="str">
        <f>_xlfn.XLOOKUP(Table29[[#This Row],[product_id]],products!A:A,products!D:D)</f>
        <v>Acharya PLC</v>
      </c>
      <c r="I4712" s="1">
        <f>_xlfn.XLOOKUP(Table29[[#This Row],[order_id]],orders!A:A,orders!C:C)</f>
        <v>45030.005555555559</v>
      </c>
      <c r="J4712" s="3">
        <f>_xlfn.XLOOKUP(Table29[[#This Row],[order_id]],orders!A:A,orders!B:B)</f>
        <v>3730316</v>
      </c>
      <c r="K4712" s="3" t="str">
        <f>_xlfn.XLOOKUP(Table29[[#This Row],[order_id]],orders!A:A,orders!E:E)</f>
        <v>UPI</v>
      </c>
      <c r="L4712" s="3" t="str">
        <f>_xlfn.XLOOKUP(Table29[[#This Row],[customer id]],customers!A:A,customers!C:C)</f>
        <v>Regular</v>
      </c>
    </row>
    <row r="4713" spans="1:12" x14ac:dyDescent="0.35">
      <c r="A4713" s="3">
        <v>8837578937</v>
      </c>
      <c r="B4713">
        <v>33797</v>
      </c>
      <c r="C4713">
        <v>1</v>
      </c>
      <c r="D4713" s="2">
        <v>888.12</v>
      </c>
      <c r="E4713" s="2">
        <f>Table29[[#This Row],[quantity]]*Table29[[#This Row],[unit_price]]</f>
        <v>888.12</v>
      </c>
      <c r="F4713" t="str">
        <f>_xlfn.XLOOKUP(Table29[[#This Row],[product_id]],products!A:A,products!B:B)</f>
        <v>Pain Reliever</v>
      </c>
      <c r="G4713" t="str">
        <f>_xlfn.XLOOKUP(B:B,products!A:A,products!C:C)</f>
        <v>Pharmacy</v>
      </c>
      <c r="H4713" t="str">
        <f>_xlfn.XLOOKUP(Table29[[#This Row],[product_id]],products!A:A,products!D:D)</f>
        <v>Gaba LLC</v>
      </c>
      <c r="I4713" s="1">
        <f>_xlfn.XLOOKUP(Table29[[#This Row],[order_id]],orders!A:A,orders!C:C)</f>
        <v>45152.371527777781</v>
      </c>
      <c r="J4713" s="3">
        <f>_xlfn.XLOOKUP(Table29[[#This Row],[order_id]],orders!A:A,orders!B:B)</f>
        <v>28663279</v>
      </c>
      <c r="K4713" s="3" t="str">
        <f>_xlfn.XLOOKUP(Table29[[#This Row],[order_id]],orders!A:A,orders!E:E)</f>
        <v>Cash</v>
      </c>
      <c r="L4713" s="3" t="str">
        <f>_xlfn.XLOOKUP(Table29[[#This Row],[customer id]],customers!A:A,customers!C:C)</f>
        <v>Premium</v>
      </c>
    </row>
    <row r="4714" spans="1:12" x14ac:dyDescent="0.35">
      <c r="A4714" s="3">
        <v>1468095888</v>
      </c>
      <c r="B4714">
        <v>455083</v>
      </c>
      <c r="C4714">
        <v>1</v>
      </c>
      <c r="D4714" s="2">
        <v>959.01</v>
      </c>
      <c r="E4714" s="2">
        <f>Table29[[#This Row],[quantity]]*Table29[[#This Row],[unit_price]]</f>
        <v>959.01</v>
      </c>
      <c r="F4714" t="str">
        <f>_xlfn.XLOOKUP(Table29[[#This Row],[product_id]],products!A:A,products!B:B)</f>
        <v>Butter</v>
      </c>
      <c r="G4714" t="str">
        <f>_xlfn.XLOOKUP(B:B,products!A:A,products!C:C)</f>
        <v>Dairy &amp; Breakfast</v>
      </c>
      <c r="H4714" t="str">
        <f>_xlfn.XLOOKUP(Table29[[#This Row],[product_id]],products!A:A,products!D:D)</f>
        <v>Dutta Inc</v>
      </c>
      <c r="I4714" s="1">
        <f>_xlfn.XLOOKUP(Table29[[#This Row],[order_id]],orders!A:A,orders!C:C)</f>
        <v>45094.256249999999</v>
      </c>
      <c r="J4714" s="3">
        <f>_xlfn.XLOOKUP(Table29[[#This Row],[order_id]],orders!A:A,orders!B:B)</f>
        <v>37691544</v>
      </c>
      <c r="K4714" s="3" t="str">
        <f>_xlfn.XLOOKUP(Table29[[#This Row],[order_id]],orders!A:A,orders!E:E)</f>
        <v>Cash</v>
      </c>
      <c r="L4714" s="3" t="str">
        <f>_xlfn.XLOOKUP(Table29[[#This Row],[customer id]],customers!A:A,customers!C:C)</f>
        <v>Inactive</v>
      </c>
    </row>
    <row r="4715" spans="1:12" x14ac:dyDescent="0.35">
      <c r="A4715" s="3">
        <v>3055120492</v>
      </c>
      <c r="B4715">
        <v>604184</v>
      </c>
      <c r="C4715">
        <v>2</v>
      </c>
      <c r="D4715" s="2">
        <v>397.55</v>
      </c>
      <c r="E4715" s="2">
        <f>Table29[[#This Row],[quantity]]*Table29[[#This Row],[unit_price]]</f>
        <v>795.1</v>
      </c>
      <c r="F4715" t="str">
        <f>_xlfn.XLOOKUP(Table29[[#This Row],[product_id]],products!A:A,products!B:B)</f>
        <v>Toilet Cleaner</v>
      </c>
      <c r="G4715" t="str">
        <f>_xlfn.XLOOKUP(B:B,products!A:A,products!C:C)</f>
        <v>Household Care</v>
      </c>
      <c r="H4715" t="str">
        <f>_xlfn.XLOOKUP(Table29[[#This Row],[product_id]],products!A:A,products!D:D)</f>
        <v>Gaba, Sodhi and Choudhary</v>
      </c>
      <c r="I4715" s="1">
        <f>_xlfn.XLOOKUP(Table29[[#This Row],[order_id]],orders!A:A,orders!C:C)</f>
        <v>45279.689583333333</v>
      </c>
      <c r="J4715" s="3">
        <f>_xlfn.XLOOKUP(Table29[[#This Row],[order_id]],orders!A:A,orders!B:B)</f>
        <v>408590</v>
      </c>
      <c r="K4715" s="3" t="str">
        <f>_xlfn.XLOOKUP(Table29[[#This Row],[order_id]],orders!A:A,orders!E:E)</f>
        <v>Wallet</v>
      </c>
      <c r="L4715" s="3" t="str">
        <f>_xlfn.XLOOKUP(Table29[[#This Row],[customer id]],customers!A:A,customers!C:C)</f>
        <v>Regular</v>
      </c>
    </row>
    <row r="4716" spans="1:12" x14ac:dyDescent="0.35">
      <c r="A4716" s="3">
        <v>6083457185</v>
      </c>
      <c r="B4716">
        <v>57405</v>
      </c>
      <c r="C4716">
        <v>3</v>
      </c>
      <c r="D4716" s="2">
        <v>607.66999999999996</v>
      </c>
      <c r="E4716" s="2">
        <f>Table29[[#This Row],[quantity]]*Table29[[#This Row],[unit_price]]</f>
        <v>1823.0099999999998</v>
      </c>
      <c r="F4716" t="str">
        <f>_xlfn.XLOOKUP(Table29[[#This Row],[product_id]],products!A:A,products!B:B)</f>
        <v>Baby Food</v>
      </c>
      <c r="G4716" t="str">
        <f>_xlfn.XLOOKUP(B:B,products!A:A,products!C:C)</f>
        <v>Baby Care</v>
      </c>
      <c r="H4716" t="str">
        <f>_xlfn.XLOOKUP(Table29[[#This Row],[product_id]],products!A:A,products!D:D)</f>
        <v>Srinivas PLC</v>
      </c>
      <c r="I4716" s="1">
        <f>_xlfn.XLOOKUP(Table29[[#This Row],[order_id]],orders!A:A,orders!C:C)</f>
        <v>45523.856944444444</v>
      </c>
      <c r="J4716" s="3">
        <f>_xlfn.XLOOKUP(Table29[[#This Row],[order_id]],orders!A:A,orders!B:B)</f>
        <v>80571942</v>
      </c>
      <c r="K4716" s="3" t="str">
        <f>_xlfn.XLOOKUP(Table29[[#This Row],[order_id]],orders!A:A,orders!E:E)</f>
        <v>Wallet</v>
      </c>
      <c r="L4716" s="3" t="str">
        <f>_xlfn.XLOOKUP(Table29[[#This Row],[customer id]],customers!A:A,customers!C:C)</f>
        <v>Regular</v>
      </c>
    </row>
    <row r="4717" spans="1:12" x14ac:dyDescent="0.35">
      <c r="A4717" s="3">
        <v>7154956248</v>
      </c>
      <c r="B4717">
        <v>313754</v>
      </c>
      <c r="C4717">
        <v>2</v>
      </c>
      <c r="D4717" s="2">
        <v>136.6</v>
      </c>
      <c r="E4717" s="2">
        <f>Table29[[#This Row],[quantity]]*Table29[[#This Row],[unit_price]]</f>
        <v>273.2</v>
      </c>
      <c r="F4717" t="str">
        <f>_xlfn.XLOOKUP(Table29[[#This Row],[product_id]],products!A:A,products!B:B)</f>
        <v>Biscuits</v>
      </c>
      <c r="G4717" t="str">
        <f>_xlfn.XLOOKUP(B:B,products!A:A,products!C:C)</f>
        <v>Snacks &amp; Munchies</v>
      </c>
      <c r="H4717" t="str">
        <f>_xlfn.XLOOKUP(Table29[[#This Row],[product_id]],products!A:A,products!D:D)</f>
        <v>Swaminathan, Mahal and Dara</v>
      </c>
      <c r="I4717" s="1">
        <f>_xlfn.XLOOKUP(Table29[[#This Row],[order_id]],orders!A:A,orders!C:C)</f>
        <v>45124.824999999997</v>
      </c>
      <c r="J4717" s="3">
        <f>_xlfn.XLOOKUP(Table29[[#This Row],[order_id]],orders!A:A,orders!B:B)</f>
        <v>22112867</v>
      </c>
      <c r="K4717" s="3" t="str">
        <f>_xlfn.XLOOKUP(Table29[[#This Row],[order_id]],orders!A:A,orders!E:E)</f>
        <v>Wallet</v>
      </c>
      <c r="L4717" s="3" t="str">
        <f>_xlfn.XLOOKUP(Table29[[#This Row],[customer id]],customers!A:A,customers!C:C)</f>
        <v>Regular</v>
      </c>
    </row>
    <row r="4718" spans="1:12" x14ac:dyDescent="0.35">
      <c r="A4718" s="3">
        <v>246971181</v>
      </c>
      <c r="B4718">
        <v>901144</v>
      </c>
      <c r="C4718">
        <v>1</v>
      </c>
      <c r="D4718" s="2">
        <v>340.36</v>
      </c>
      <c r="E4718" s="2">
        <f>Table29[[#This Row],[quantity]]*Table29[[#This Row],[unit_price]]</f>
        <v>340.36</v>
      </c>
      <c r="F4718" t="str">
        <f>_xlfn.XLOOKUP(Table29[[#This Row],[product_id]],products!A:A,products!B:B)</f>
        <v>Sugar</v>
      </c>
      <c r="G4718" t="str">
        <f>_xlfn.XLOOKUP(B:B,products!A:A,products!C:C)</f>
        <v>Grocery &amp; Staples</v>
      </c>
      <c r="H4718" t="str">
        <f>_xlfn.XLOOKUP(Table29[[#This Row],[product_id]],products!A:A,products!D:D)</f>
        <v>Deo-Kamdar</v>
      </c>
      <c r="I4718" s="1">
        <f>_xlfn.XLOOKUP(Table29[[#This Row],[order_id]],orders!A:A,orders!C:C)</f>
        <v>45137.591666666667</v>
      </c>
      <c r="J4718" s="3">
        <f>_xlfn.XLOOKUP(Table29[[#This Row],[order_id]],orders!A:A,orders!B:B)</f>
        <v>376144</v>
      </c>
      <c r="K4718" s="3" t="str">
        <f>_xlfn.XLOOKUP(Table29[[#This Row],[order_id]],orders!A:A,orders!E:E)</f>
        <v>UPI</v>
      </c>
      <c r="L4718" s="3" t="str">
        <f>_xlfn.XLOOKUP(Table29[[#This Row],[customer id]],customers!A:A,customers!C:C)</f>
        <v>Regular</v>
      </c>
    </row>
    <row r="4719" spans="1:12" x14ac:dyDescent="0.35">
      <c r="A4719" s="3">
        <v>2452915406</v>
      </c>
      <c r="B4719">
        <v>890232</v>
      </c>
      <c r="C4719">
        <v>3</v>
      </c>
      <c r="D4719" s="2">
        <v>432</v>
      </c>
      <c r="E4719" s="2">
        <f>Table29[[#This Row],[quantity]]*Table29[[#This Row],[unit_price]]</f>
        <v>1296</v>
      </c>
      <c r="F4719" t="str">
        <f>_xlfn.XLOOKUP(Table29[[#This Row],[product_id]],products!A:A,products!B:B)</f>
        <v>Mango Drink</v>
      </c>
      <c r="G4719" t="str">
        <f>_xlfn.XLOOKUP(B:B,products!A:A,products!C:C)</f>
        <v>Cold Drinks &amp; Juices</v>
      </c>
      <c r="H4719" t="str">
        <f>_xlfn.XLOOKUP(Table29[[#This Row],[product_id]],products!A:A,products!D:D)</f>
        <v>Jha Group</v>
      </c>
      <c r="I4719" s="1">
        <f>_xlfn.XLOOKUP(Table29[[#This Row],[order_id]],orders!A:A,orders!C:C)</f>
        <v>45490.520138888889</v>
      </c>
      <c r="J4719" s="3">
        <f>_xlfn.XLOOKUP(Table29[[#This Row],[order_id]],orders!A:A,orders!B:B)</f>
        <v>96806748</v>
      </c>
      <c r="K4719" s="3" t="str">
        <f>_xlfn.XLOOKUP(Table29[[#This Row],[order_id]],orders!A:A,orders!E:E)</f>
        <v>Cash</v>
      </c>
      <c r="L4719" s="3" t="str">
        <f>_xlfn.XLOOKUP(Table29[[#This Row],[customer id]],customers!A:A,customers!C:C)</f>
        <v>New</v>
      </c>
    </row>
    <row r="4720" spans="1:12" x14ac:dyDescent="0.35">
      <c r="A4720" s="3">
        <v>9458183390</v>
      </c>
      <c r="B4720">
        <v>361361</v>
      </c>
      <c r="C4720">
        <v>2</v>
      </c>
      <c r="D4720" s="2">
        <v>826.21</v>
      </c>
      <c r="E4720" s="2">
        <f>Table29[[#This Row],[quantity]]*Table29[[#This Row],[unit_price]]</f>
        <v>1652.42</v>
      </c>
      <c r="F4720" t="str">
        <f>_xlfn.XLOOKUP(Table29[[#This Row],[product_id]],products!A:A,products!B:B)</f>
        <v>Biscuits</v>
      </c>
      <c r="G4720" t="str">
        <f>_xlfn.XLOOKUP(B:B,products!A:A,products!C:C)</f>
        <v>Snacks &amp; Munchies</v>
      </c>
      <c r="H4720" t="str">
        <f>_xlfn.XLOOKUP(Table29[[#This Row],[product_id]],products!A:A,products!D:D)</f>
        <v>Kunda, Dave and Sahni</v>
      </c>
      <c r="I4720" s="1">
        <f>_xlfn.XLOOKUP(Table29[[#This Row],[order_id]],orders!A:A,orders!C:C)</f>
        <v>45002.054861111108</v>
      </c>
      <c r="J4720" s="3">
        <f>_xlfn.XLOOKUP(Table29[[#This Row],[order_id]],orders!A:A,orders!B:B)</f>
        <v>88203688</v>
      </c>
      <c r="K4720" s="3" t="str">
        <f>_xlfn.XLOOKUP(Table29[[#This Row],[order_id]],orders!A:A,orders!E:E)</f>
        <v>Wallet</v>
      </c>
      <c r="L4720" s="3" t="str">
        <f>_xlfn.XLOOKUP(Table29[[#This Row],[customer id]],customers!A:A,customers!C:C)</f>
        <v>New</v>
      </c>
    </row>
    <row r="4721" spans="1:12" x14ac:dyDescent="0.35">
      <c r="A4721" s="3">
        <v>576571858</v>
      </c>
      <c r="B4721">
        <v>114414</v>
      </c>
      <c r="C4721">
        <v>3</v>
      </c>
      <c r="D4721" s="2">
        <v>832.06</v>
      </c>
      <c r="E4721" s="2">
        <f>Table29[[#This Row],[quantity]]*Table29[[#This Row],[unit_price]]</f>
        <v>2496.1799999999998</v>
      </c>
      <c r="F4721" t="str">
        <f>_xlfn.XLOOKUP(Table29[[#This Row],[product_id]],products!A:A,products!B:B)</f>
        <v>Vitamins</v>
      </c>
      <c r="G4721" t="str">
        <f>_xlfn.XLOOKUP(B:B,products!A:A,products!C:C)</f>
        <v>Pharmacy</v>
      </c>
      <c r="H4721" t="str">
        <f>_xlfn.XLOOKUP(Table29[[#This Row],[product_id]],products!A:A,products!D:D)</f>
        <v>Kara-Golla</v>
      </c>
      <c r="I4721" s="1">
        <f>_xlfn.XLOOKUP(Table29[[#This Row],[order_id]],orders!A:A,orders!C:C)</f>
        <v>45558.214583333334</v>
      </c>
      <c r="J4721" s="3">
        <f>_xlfn.XLOOKUP(Table29[[#This Row],[order_id]],orders!A:A,orders!B:B)</f>
        <v>26285589</v>
      </c>
      <c r="K4721" s="3" t="str">
        <f>_xlfn.XLOOKUP(Table29[[#This Row],[order_id]],orders!A:A,orders!E:E)</f>
        <v>Card</v>
      </c>
      <c r="L4721" s="3" t="str">
        <f>_xlfn.XLOOKUP(Table29[[#This Row],[customer id]],customers!A:A,customers!C:C)</f>
        <v>New</v>
      </c>
    </row>
    <row r="4722" spans="1:12" x14ac:dyDescent="0.35">
      <c r="A4722" s="3">
        <v>9544803182</v>
      </c>
      <c r="B4722">
        <v>807452</v>
      </c>
      <c r="C4722">
        <v>2</v>
      </c>
      <c r="D4722" s="2">
        <v>144.19</v>
      </c>
      <c r="E4722" s="2">
        <f>Table29[[#This Row],[quantity]]*Table29[[#This Row],[unit_price]]</f>
        <v>288.38</v>
      </c>
      <c r="F4722" t="str">
        <f>_xlfn.XLOOKUP(Table29[[#This Row],[product_id]],products!A:A,products!B:B)</f>
        <v>Pulses</v>
      </c>
      <c r="G4722" t="str">
        <f>_xlfn.XLOOKUP(B:B,products!A:A,products!C:C)</f>
        <v>Grocery &amp; Staples</v>
      </c>
      <c r="H4722" t="str">
        <f>_xlfn.XLOOKUP(Table29[[#This Row],[product_id]],products!A:A,products!D:D)</f>
        <v>Naik Ltd</v>
      </c>
      <c r="I4722" s="1">
        <f>_xlfn.XLOOKUP(Table29[[#This Row],[order_id]],orders!A:A,orders!C:C)</f>
        <v>45378.107638888891</v>
      </c>
      <c r="J4722" s="3">
        <f>_xlfn.XLOOKUP(Table29[[#This Row],[order_id]],orders!A:A,orders!B:B)</f>
        <v>31410886</v>
      </c>
      <c r="K4722" s="3" t="str">
        <f>_xlfn.XLOOKUP(Table29[[#This Row],[order_id]],orders!A:A,orders!E:E)</f>
        <v>Cash</v>
      </c>
      <c r="L4722" s="3" t="str">
        <f>_xlfn.XLOOKUP(Table29[[#This Row],[customer id]],customers!A:A,customers!C:C)</f>
        <v>Inactive</v>
      </c>
    </row>
    <row r="4723" spans="1:12" x14ac:dyDescent="0.35">
      <c r="A4723" s="3">
        <v>2121652047</v>
      </c>
      <c r="B4723">
        <v>962054</v>
      </c>
      <c r="C4723">
        <v>3</v>
      </c>
      <c r="D4723" s="2">
        <v>16.86</v>
      </c>
      <c r="E4723" s="2">
        <f>Table29[[#This Row],[quantity]]*Table29[[#This Row],[unit_price]]</f>
        <v>50.58</v>
      </c>
      <c r="F4723" t="str">
        <f>_xlfn.XLOOKUP(Table29[[#This Row],[product_id]],products!A:A,products!B:B)</f>
        <v>Orange Juice</v>
      </c>
      <c r="G4723" t="str">
        <f>_xlfn.XLOOKUP(B:B,products!A:A,products!C:C)</f>
        <v>Cold Drinks &amp; Juices</v>
      </c>
      <c r="H4723" t="str">
        <f>_xlfn.XLOOKUP(Table29[[#This Row],[product_id]],products!A:A,products!D:D)</f>
        <v>Toor-Nagar</v>
      </c>
      <c r="I4723" s="1">
        <f>_xlfn.XLOOKUP(Table29[[#This Row],[order_id]],orders!A:A,orders!C:C)</f>
        <v>45325.750694444447</v>
      </c>
      <c r="J4723" s="3">
        <f>_xlfn.XLOOKUP(Table29[[#This Row],[order_id]],orders!A:A,orders!B:B)</f>
        <v>65815155</v>
      </c>
      <c r="K4723" s="3" t="str">
        <f>_xlfn.XLOOKUP(Table29[[#This Row],[order_id]],orders!A:A,orders!E:E)</f>
        <v>UPI</v>
      </c>
      <c r="L4723" s="3" t="str">
        <f>_xlfn.XLOOKUP(Table29[[#This Row],[customer id]],customers!A:A,customers!C:C)</f>
        <v>New</v>
      </c>
    </row>
    <row r="4724" spans="1:12" x14ac:dyDescent="0.35">
      <c r="A4724" s="3">
        <v>8891725854</v>
      </c>
      <c r="B4724">
        <v>120532</v>
      </c>
      <c r="C4724">
        <v>3</v>
      </c>
      <c r="D4724" s="2">
        <v>697.53</v>
      </c>
      <c r="E4724" s="2">
        <f>Table29[[#This Row],[quantity]]*Table29[[#This Row],[unit_price]]</f>
        <v>2092.59</v>
      </c>
      <c r="F4724" t="str">
        <f>_xlfn.XLOOKUP(Table29[[#This Row],[product_id]],products!A:A,products!B:B)</f>
        <v>Wheat Flour</v>
      </c>
      <c r="G4724" t="str">
        <f>_xlfn.XLOOKUP(B:B,products!A:A,products!C:C)</f>
        <v>Grocery &amp; Staples</v>
      </c>
      <c r="H4724" t="str">
        <f>_xlfn.XLOOKUP(Table29[[#This Row],[product_id]],products!A:A,products!D:D)</f>
        <v>Nazareth Ltd</v>
      </c>
      <c r="I4724" s="1">
        <f>_xlfn.XLOOKUP(Table29[[#This Row],[order_id]],orders!A:A,orders!C:C)</f>
        <v>45062.880555555559</v>
      </c>
      <c r="J4724" s="3">
        <f>_xlfn.XLOOKUP(Table29[[#This Row],[order_id]],orders!A:A,orders!B:B)</f>
        <v>13871547</v>
      </c>
      <c r="K4724" s="3" t="str">
        <f>_xlfn.XLOOKUP(Table29[[#This Row],[order_id]],orders!A:A,orders!E:E)</f>
        <v>Wallet</v>
      </c>
      <c r="L4724" s="3" t="str">
        <f>_xlfn.XLOOKUP(Table29[[#This Row],[customer id]],customers!A:A,customers!C:C)</f>
        <v>Premium</v>
      </c>
    </row>
    <row r="4725" spans="1:12" x14ac:dyDescent="0.35">
      <c r="A4725" s="3">
        <v>4870772869</v>
      </c>
      <c r="B4725">
        <v>669378</v>
      </c>
      <c r="C4725">
        <v>1</v>
      </c>
      <c r="D4725" s="2">
        <v>212.14</v>
      </c>
      <c r="E4725" s="2">
        <f>Table29[[#This Row],[quantity]]*Table29[[#This Row],[unit_price]]</f>
        <v>212.14</v>
      </c>
      <c r="F4725" t="str">
        <f>_xlfn.XLOOKUP(Table29[[#This Row],[product_id]],products!A:A,products!B:B)</f>
        <v>Potatoes</v>
      </c>
      <c r="G4725" t="str">
        <f>_xlfn.XLOOKUP(B:B,products!A:A,products!C:C)</f>
        <v>Fruits &amp; Vegetables</v>
      </c>
      <c r="H4725" t="str">
        <f>_xlfn.XLOOKUP(Table29[[#This Row],[product_id]],products!A:A,products!D:D)</f>
        <v>Chadha and Sons</v>
      </c>
      <c r="I4725" s="1">
        <f>_xlfn.XLOOKUP(Table29[[#This Row],[order_id]],orders!A:A,orders!C:C)</f>
        <v>45382.343055555553</v>
      </c>
      <c r="J4725" s="3">
        <f>_xlfn.XLOOKUP(Table29[[#This Row],[order_id]],orders!A:A,orders!B:B)</f>
        <v>78903046</v>
      </c>
      <c r="K4725" s="3" t="str">
        <f>_xlfn.XLOOKUP(Table29[[#This Row],[order_id]],orders!A:A,orders!E:E)</f>
        <v>Wallet</v>
      </c>
      <c r="L4725" s="3" t="str">
        <f>_xlfn.XLOOKUP(Table29[[#This Row],[customer id]],customers!A:A,customers!C:C)</f>
        <v>Regular</v>
      </c>
    </row>
    <row r="4726" spans="1:12" x14ac:dyDescent="0.35">
      <c r="A4726" s="3">
        <v>262562615</v>
      </c>
      <c r="B4726">
        <v>264803</v>
      </c>
      <c r="C4726">
        <v>3</v>
      </c>
      <c r="D4726" s="2">
        <v>995.98</v>
      </c>
      <c r="E4726" s="2">
        <f>Table29[[#This Row],[quantity]]*Table29[[#This Row],[unit_price]]</f>
        <v>2987.94</v>
      </c>
      <c r="F4726" t="str">
        <f>_xlfn.XLOOKUP(Table29[[#This Row],[product_id]],products!A:A,products!B:B)</f>
        <v>Vitamins</v>
      </c>
      <c r="G4726" t="str">
        <f>_xlfn.XLOOKUP(B:B,products!A:A,products!C:C)</f>
        <v>Pharmacy</v>
      </c>
      <c r="H4726" t="str">
        <f>_xlfn.XLOOKUP(Table29[[#This Row],[product_id]],products!A:A,products!D:D)</f>
        <v>Gole-Doshi</v>
      </c>
      <c r="I4726" s="1">
        <f>_xlfn.XLOOKUP(Table29[[#This Row],[order_id]],orders!A:A,orders!C:C)</f>
        <v>45025.196527777778</v>
      </c>
      <c r="J4726" s="3">
        <f>_xlfn.XLOOKUP(Table29[[#This Row],[order_id]],orders!A:A,orders!B:B)</f>
        <v>12059049</v>
      </c>
      <c r="K4726" s="3" t="str">
        <f>_xlfn.XLOOKUP(Table29[[#This Row],[order_id]],orders!A:A,orders!E:E)</f>
        <v>Wallet</v>
      </c>
      <c r="L4726" s="3" t="str">
        <f>_xlfn.XLOOKUP(Table29[[#This Row],[customer id]],customers!A:A,customers!C:C)</f>
        <v>Regular</v>
      </c>
    </row>
    <row r="4727" spans="1:12" x14ac:dyDescent="0.35">
      <c r="A4727" s="3">
        <v>5142912812</v>
      </c>
      <c r="B4727">
        <v>324809</v>
      </c>
      <c r="C4727">
        <v>1</v>
      </c>
      <c r="D4727" s="2">
        <v>608</v>
      </c>
      <c r="E4727" s="2">
        <f>Table29[[#This Row],[quantity]]*Table29[[#This Row],[unit_price]]</f>
        <v>608</v>
      </c>
      <c r="F4727" t="str">
        <f>_xlfn.XLOOKUP(Table29[[#This Row],[product_id]],products!A:A,products!B:B)</f>
        <v>Bread</v>
      </c>
      <c r="G4727" t="str">
        <f>_xlfn.XLOOKUP(B:B,products!A:A,products!C:C)</f>
        <v>Dairy &amp; Breakfast</v>
      </c>
      <c r="H4727" t="str">
        <f>_xlfn.XLOOKUP(Table29[[#This Row],[product_id]],products!A:A,products!D:D)</f>
        <v>Sidhu PLC</v>
      </c>
      <c r="I4727" s="1">
        <f>_xlfn.XLOOKUP(Table29[[#This Row],[order_id]],orders!A:A,orders!C:C)</f>
        <v>45246.923611111109</v>
      </c>
      <c r="J4727" s="3">
        <f>_xlfn.XLOOKUP(Table29[[#This Row],[order_id]],orders!A:A,orders!B:B)</f>
        <v>57642258</v>
      </c>
      <c r="K4727" s="3" t="str">
        <f>_xlfn.XLOOKUP(Table29[[#This Row],[order_id]],orders!A:A,orders!E:E)</f>
        <v>Cash</v>
      </c>
      <c r="L4727" s="3" t="str">
        <f>_xlfn.XLOOKUP(Table29[[#This Row],[customer id]],customers!A:A,customers!C:C)</f>
        <v>Premium</v>
      </c>
    </row>
    <row r="4728" spans="1:12" x14ac:dyDescent="0.35">
      <c r="A4728" s="3">
        <v>1225289500</v>
      </c>
      <c r="B4728">
        <v>378230</v>
      </c>
      <c r="C4728">
        <v>2</v>
      </c>
      <c r="D4728" s="2">
        <v>166.42</v>
      </c>
      <c r="E4728" s="2">
        <f>Table29[[#This Row],[quantity]]*Table29[[#This Row],[unit_price]]</f>
        <v>332.84</v>
      </c>
      <c r="F4728" t="str">
        <f>_xlfn.XLOOKUP(Table29[[#This Row],[product_id]],products!A:A,products!B:B)</f>
        <v>Nuts</v>
      </c>
      <c r="G4728" t="str">
        <f>_xlfn.XLOOKUP(B:B,products!A:A,products!C:C)</f>
        <v>Snacks &amp; Munchies</v>
      </c>
      <c r="H4728" t="str">
        <f>_xlfn.XLOOKUP(Table29[[#This Row],[product_id]],products!A:A,products!D:D)</f>
        <v>Kala-Vig</v>
      </c>
      <c r="I4728" s="1">
        <f>_xlfn.XLOOKUP(Table29[[#This Row],[order_id]],orders!A:A,orders!C:C)</f>
        <v>45382.910416666666</v>
      </c>
      <c r="J4728" s="3">
        <f>_xlfn.XLOOKUP(Table29[[#This Row],[order_id]],orders!A:A,orders!B:B)</f>
        <v>70529459</v>
      </c>
      <c r="K4728" s="3" t="str">
        <f>_xlfn.XLOOKUP(Table29[[#This Row],[order_id]],orders!A:A,orders!E:E)</f>
        <v>Wallet</v>
      </c>
      <c r="L4728" s="3" t="str">
        <f>_xlfn.XLOOKUP(Table29[[#This Row],[customer id]],customers!A:A,customers!C:C)</f>
        <v>Regular</v>
      </c>
    </row>
    <row r="4729" spans="1:12" x14ac:dyDescent="0.35">
      <c r="A4729" s="3">
        <v>7337555525</v>
      </c>
      <c r="B4729">
        <v>537274</v>
      </c>
      <c r="C4729">
        <v>1</v>
      </c>
      <c r="D4729" s="2">
        <v>702.71</v>
      </c>
      <c r="E4729" s="2">
        <f>Table29[[#This Row],[quantity]]*Table29[[#This Row],[unit_price]]</f>
        <v>702.71</v>
      </c>
      <c r="F4729" t="str">
        <f>_xlfn.XLOOKUP(Table29[[#This Row],[product_id]],products!A:A,products!B:B)</f>
        <v>Pet Treats</v>
      </c>
      <c r="G4729" t="str">
        <f>_xlfn.XLOOKUP(B:B,products!A:A,products!C:C)</f>
        <v>Pet Care</v>
      </c>
      <c r="H4729" t="str">
        <f>_xlfn.XLOOKUP(Table29[[#This Row],[product_id]],products!A:A,products!D:D)</f>
        <v>Lal-Chauhan</v>
      </c>
      <c r="I4729" s="1">
        <f>_xlfn.XLOOKUP(Table29[[#This Row],[order_id]],orders!A:A,orders!C:C)</f>
        <v>45360.811111111114</v>
      </c>
      <c r="J4729" s="3">
        <f>_xlfn.XLOOKUP(Table29[[#This Row],[order_id]],orders!A:A,orders!B:B)</f>
        <v>44223796</v>
      </c>
      <c r="K4729" s="3" t="str">
        <f>_xlfn.XLOOKUP(Table29[[#This Row],[order_id]],orders!A:A,orders!E:E)</f>
        <v>Card</v>
      </c>
      <c r="L4729" s="3" t="str">
        <f>_xlfn.XLOOKUP(Table29[[#This Row],[customer id]],customers!A:A,customers!C:C)</f>
        <v>Regular</v>
      </c>
    </row>
    <row r="4730" spans="1:12" x14ac:dyDescent="0.35">
      <c r="A4730" s="3">
        <v>5719806088</v>
      </c>
      <c r="B4730">
        <v>272170</v>
      </c>
      <c r="C4730">
        <v>2</v>
      </c>
      <c r="D4730" s="2">
        <v>140.80000000000001</v>
      </c>
      <c r="E4730" s="2">
        <f>Table29[[#This Row],[quantity]]*Table29[[#This Row],[unit_price]]</f>
        <v>281.60000000000002</v>
      </c>
      <c r="F4730" t="str">
        <f>_xlfn.XLOOKUP(Table29[[#This Row],[product_id]],products!A:A,products!B:B)</f>
        <v>Ice Cream</v>
      </c>
      <c r="G4730" t="str">
        <f>_xlfn.XLOOKUP(B:B,products!A:A,products!C:C)</f>
        <v>Instant &amp; Frozen Food</v>
      </c>
      <c r="H4730" t="str">
        <f>_xlfn.XLOOKUP(Table29[[#This Row],[product_id]],products!A:A,products!D:D)</f>
        <v>Purohit Group</v>
      </c>
      <c r="I4730" s="1">
        <f>_xlfn.XLOOKUP(Table29[[#This Row],[order_id]],orders!A:A,orders!C:C)</f>
        <v>45299.5625</v>
      </c>
      <c r="J4730" s="3">
        <f>_xlfn.XLOOKUP(Table29[[#This Row],[order_id]],orders!A:A,orders!B:B)</f>
        <v>42012717</v>
      </c>
      <c r="K4730" s="3" t="str">
        <f>_xlfn.XLOOKUP(Table29[[#This Row],[order_id]],orders!A:A,orders!E:E)</f>
        <v>Card</v>
      </c>
      <c r="L4730" s="3" t="str">
        <f>_xlfn.XLOOKUP(Table29[[#This Row],[customer id]],customers!A:A,customers!C:C)</f>
        <v>Regular</v>
      </c>
    </row>
    <row r="4731" spans="1:12" x14ac:dyDescent="0.35">
      <c r="A4731" s="3">
        <v>6890191424</v>
      </c>
      <c r="B4731">
        <v>154179</v>
      </c>
      <c r="C4731">
        <v>3</v>
      </c>
      <c r="D4731" s="2">
        <v>582.87</v>
      </c>
      <c r="E4731" s="2">
        <f>Table29[[#This Row],[quantity]]*Table29[[#This Row],[unit_price]]</f>
        <v>1748.6100000000001</v>
      </c>
      <c r="F4731" t="str">
        <f>_xlfn.XLOOKUP(Table29[[#This Row],[product_id]],products!A:A,products!B:B)</f>
        <v>Pain Reliever</v>
      </c>
      <c r="G4731" t="str">
        <f>_xlfn.XLOOKUP(B:B,products!A:A,products!C:C)</f>
        <v>Pharmacy</v>
      </c>
      <c r="H4731" t="str">
        <f>_xlfn.XLOOKUP(Table29[[#This Row],[product_id]],products!A:A,products!D:D)</f>
        <v>Barad, Devi and Andra</v>
      </c>
      <c r="I4731" s="1">
        <f>_xlfn.XLOOKUP(Table29[[#This Row],[order_id]],orders!A:A,orders!C:C)</f>
        <v>45456.029861111114</v>
      </c>
      <c r="J4731" s="3">
        <f>_xlfn.XLOOKUP(Table29[[#This Row],[order_id]],orders!A:A,orders!B:B)</f>
        <v>57360162</v>
      </c>
      <c r="K4731" s="3" t="str">
        <f>_xlfn.XLOOKUP(Table29[[#This Row],[order_id]],orders!A:A,orders!E:E)</f>
        <v>Wallet</v>
      </c>
      <c r="L4731" s="3" t="str">
        <f>_xlfn.XLOOKUP(Table29[[#This Row],[customer id]],customers!A:A,customers!C:C)</f>
        <v>Regular</v>
      </c>
    </row>
    <row r="4732" spans="1:12" x14ac:dyDescent="0.35">
      <c r="A4732" s="3">
        <v>5695198653</v>
      </c>
      <c r="B4732">
        <v>557908</v>
      </c>
      <c r="C4732">
        <v>2</v>
      </c>
      <c r="D4732" s="2">
        <v>942.37</v>
      </c>
      <c r="E4732" s="2">
        <f>Table29[[#This Row],[quantity]]*Table29[[#This Row],[unit_price]]</f>
        <v>1884.74</v>
      </c>
      <c r="F4732" t="str">
        <f>_xlfn.XLOOKUP(Table29[[#This Row],[product_id]],products!A:A,products!B:B)</f>
        <v>Vitamins</v>
      </c>
      <c r="G4732" t="str">
        <f>_xlfn.XLOOKUP(B:B,products!A:A,products!C:C)</f>
        <v>Pharmacy</v>
      </c>
      <c r="H4732" t="str">
        <f>_xlfn.XLOOKUP(Table29[[#This Row],[product_id]],products!A:A,products!D:D)</f>
        <v>Sundaram Inc</v>
      </c>
      <c r="I4732" s="1">
        <f>_xlfn.XLOOKUP(Table29[[#This Row],[order_id]],orders!A:A,orders!C:C)</f>
        <v>45555.053472222222</v>
      </c>
      <c r="J4732" s="3">
        <f>_xlfn.XLOOKUP(Table29[[#This Row],[order_id]],orders!A:A,orders!B:B)</f>
        <v>29562254</v>
      </c>
      <c r="K4732" s="3" t="str">
        <f>_xlfn.XLOOKUP(Table29[[#This Row],[order_id]],orders!A:A,orders!E:E)</f>
        <v>UPI</v>
      </c>
      <c r="L4732" s="3" t="str">
        <f>_xlfn.XLOOKUP(Table29[[#This Row],[customer id]],customers!A:A,customers!C:C)</f>
        <v>Inactive</v>
      </c>
    </row>
    <row r="4733" spans="1:12" x14ac:dyDescent="0.35">
      <c r="A4733" s="3">
        <v>482670263</v>
      </c>
      <c r="B4733">
        <v>621677</v>
      </c>
      <c r="C4733">
        <v>2</v>
      </c>
      <c r="D4733" s="2">
        <v>317.8</v>
      </c>
      <c r="E4733" s="2">
        <f>Table29[[#This Row],[quantity]]*Table29[[#This Row],[unit_price]]</f>
        <v>635.6</v>
      </c>
      <c r="F4733" t="str">
        <f>_xlfn.XLOOKUP(Table29[[#This Row],[product_id]],products!A:A,products!B:B)</f>
        <v>Frozen Biryani</v>
      </c>
      <c r="G4733" t="str">
        <f>_xlfn.XLOOKUP(B:B,products!A:A,products!C:C)</f>
        <v>Instant &amp; Frozen Food</v>
      </c>
      <c r="H4733" t="str">
        <f>_xlfn.XLOOKUP(Table29[[#This Row],[product_id]],products!A:A,products!D:D)</f>
        <v>Sabharwal-Mital</v>
      </c>
      <c r="I4733" s="1">
        <f>_xlfn.XLOOKUP(Table29[[#This Row],[order_id]],orders!A:A,orders!C:C)</f>
        <v>45448.194444444445</v>
      </c>
      <c r="J4733" s="3">
        <f>_xlfn.XLOOKUP(Table29[[#This Row],[order_id]],orders!A:A,orders!B:B)</f>
        <v>9641623</v>
      </c>
      <c r="K4733" s="3" t="str">
        <f>_xlfn.XLOOKUP(Table29[[#This Row],[order_id]],orders!A:A,orders!E:E)</f>
        <v>Cash</v>
      </c>
      <c r="L4733" s="3" t="str">
        <f>_xlfn.XLOOKUP(Table29[[#This Row],[customer id]],customers!A:A,customers!C:C)</f>
        <v>Premium</v>
      </c>
    </row>
    <row r="4734" spans="1:12" x14ac:dyDescent="0.35">
      <c r="A4734" s="3">
        <v>7857904467</v>
      </c>
      <c r="B4734">
        <v>953175</v>
      </c>
      <c r="C4734">
        <v>1</v>
      </c>
      <c r="D4734" s="2">
        <v>225.21</v>
      </c>
      <c r="E4734" s="2">
        <f>Table29[[#This Row],[quantity]]*Table29[[#This Row],[unit_price]]</f>
        <v>225.21</v>
      </c>
      <c r="F4734" t="str">
        <f>_xlfn.XLOOKUP(Table29[[#This Row],[product_id]],products!A:A,products!B:B)</f>
        <v>Baby Food</v>
      </c>
      <c r="G4734" t="str">
        <f>_xlfn.XLOOKUP(B:B,products!A:A,products!C:C)</f>
        <v>Baby Care</v>
      </c>
      <c r="H4734" t="str">
        <f>_xlfn.XLOOKUP(Table29[[#This Row],[product_id]],products!A:A,products!D:D)</f>
        <v>Sehgal-Nagarajan</v>
      </c>
      <c r="I4734" s="1">
        <f>_xlfn.XLOOKUP(Table29[[#This Row],[order_id]],orders!A:A,orders!C:C)</f>
        <v>45041.527777777781</v>
      </c>
      <c r="J4734" s="3">
        <f>_xlfn.XLOOKUP(Table29[[#This Row],[order_id]],orders!A:A,orders!B:B)</f>
        <v>97286925</v>
      </c>
      <c r="K4734" s="3" t="str">
        <f>_xlfn.XLOOKUP(Table29[[#This Row],[order_id]],orders!A:A,orders!E:E)</f>
        <v>UPI</v>
      </c>
      <c r="L4734" s="3" t="str">
        <f>_xlfn.XLOOKUP(Table29[[#This Row],[customer id]],customers!A:A,customers!C:C)</f>
        <v>Inactive</v>
      </c>
    </row>
    <row r="4735" spans="1:12" x14ac:dyDescent="0.35">
      <c r="A4735" s="3">
        <v>614435661</v>
      </c>
      <c r="B4735">
        <v>578097</v>
      </c>
      <c r="C4735">
        <v>2</v>
      </c>
      <c r="D4735" s="2">
        <v>267.61</v>
      </c>
      <c r="E4735" s="2">
        <f>Table29[[#This Row],[quantity]]*Table29[[#This Row],[unit_price]]</f>
        <v>535.22</v>
      </c>
      <c r="F4735" t="str">
        <f>_xlfn.XLOOKUP(Table29[[#This Row],[product_id]],products!A:A,products!B:B)</f>
        <v>Nuts</v>
      </c>
      <c r="G4735" t="str">
        <f>_xlfn.XLOOKUP(B:B,products!A:A,products!C:C)</f>
        <v>Snacks &amp; Munchies</v>
      </c>
      <c r="H4735" t="str">
        <f>_xlfn.XLOOKUP(Table29[[#This Row],[product_id]],products!A:A,products!D:D)</f>
        <v>Jha Group</v>
      </c>
      <c r="I4735" s="1">
        <f>_xlfn.XLOOKUP(Table29[[#This Row],[order_id]],orders!A:A,orders!C:C)</f>
        <v>45139.892361111109</v>
      </c>
      <c r="J4735" s="3">
        <f>_xlfn.XLOOKUP(Table29[[#This Row],[order_id]],orders!A:A,orders!B:B)</f>
        <v>73586244</v>
      </c>
      <c r="K4735" s="3" t="str">
        <f>_xlfn.XLOOKUP(Table29[[#This Row],[order_id]],orders!A:A,orders!E:E)</f>
        <v>Cash</v>
      </c>
      <c r="L4735" s="3" t="str">
        <f>_xlfn.XLOOKUP(Table29[[#This Row],[customer id]],customers!A:A,customers!C:C)</f>
        <v>New</v>
      </c>
    </row>
    <row r="4736" spans="1:12" x14ac:dyDescent="0.35">
      <c r="A4736" s="3">
        <v>2284551326</v>
      </c>
      <c r="B4736">
        <v>257719</v>
      </c>
      <c r="C4736">
        <v>1</v>
      </c>
      <c r="D4736" s="2">
        <v>281.73</v>
      </c>
      <c r="E4736" s="2">
        <f>Table29[[#This Row],[quantity]]*Table29[[#This Row],[unit_price]]</f>
        <v>281.73</v>
      </c>
      <c r="F4736" t="str">
        <f>_xlfn.XLOOKUP(Table29[[#This Row],[product_id]],products!A:A,products!B:B)</f>
        <v>Eggs</v>
      </c>
      <c r="G4736" t="str">
        <f>_xlfn.XLOOKUP(B:B,products!A:A,products!C:C)</f>
        <v>Dairy &amp; Breakfast</v>
      </c>
      <c r="H4736" t="str">
        <f>_xlfn.XLOOKUP(Table29[[#This Row],[product_id]],products!A:A,products!D:D)</f>
        <v>Chaudhuri PLC</v>
      </c>
      <c r="I4736" s="1">
        <f>_xlfn.XLOOKUP(Table29[[#This Row],[order_id]],orders!A:A,orders!C:C)</f>
        <v>45206.191666666666</v>
      </c>
      <c r="J4736" s="3">
        <f>_xlfn.XLOOKUP(Table29[[#This Row],[order_id]],orders!A:A,orders!B:B)</f>
        <v>68063317</v>
      </c>
      <c r="K4736" s="3" t="str">
        <f>_xlfn.XLOOKUP(Table29[[#This Row],[order_id]],orders!A:A,orders!E:E)</f>
        <v>Cash</v>
      </c>
      <c r="L4736" s="3" t="str">
        <f>_xlfn.XLOOKUP(Table29[[#This Row],[customer id]],customers!A:A,customers!C:C)</f>
        <v>Inactive</v>
      </c>
    </row>
    <row r="4737" spans="1:12" x14ac:dyDescent="0.35">
      <c r="A4737" s="3">
        <v>8614991290</v>
      </c>
      <c r="B4737">
        <v>642612</v>
      </c>
      <c r="C4737">
        <v>2</v>
      </c>
      <c r="D4737" s="2">
        <v>517.03</v>
      </c>
      <c r="E4737" s="2">
        <f>Table29[[#This Row],[quantity]]*Table29[[#This Row],[unit_price]]</f>
        <v>1034.06</v>
      </c>
      <c r="F4737" t="str">
        <f>_xlfn.XLOOKUP(Table29[[#This Row],[product_id]],products!A:A,products!B:B)</f>
        <v>Pet Treats</v>
      </c>
      <c r="G4737" t="str">
        <f>_xlfn.XLOOKUP(B:B,products!A:A,products!C:C)</f>
        <v>Pet Care</v>
      </c>
      <c r="H4737" t="str">
        <f>_xlfn.XLOOKUP(Table29[[#This Row],[product_id]],products!A:A,products!D:D)</f>
        <v>Pillay-Ahuja</v>
      </c>
      <c r="I4737" s="1">
        <f>_xlfn.XLOOKUP(Table29[[#This Row],[order_id]],orders!A:A,orders!C:C)</f>
        <v>45582.550694444442</v>
      </c>
      <c r="J4737" s="3">
        <f>_xlfn.XLOOKUP(Table29[[#This Row],[order_id]],orders!A:A,orders!B:B)</f>
        <v>57566548</v>
      </c>
      <c r="K4737" s="3" t="str">
        <f>_xlfn.XLOOKUP(Table29[[#This Row],[order_id]],orders!A:A,orders!E:E)</f>
        <v>Wallet</v>
      </c>
      <c r="L4737" s="3" t="str">
        <f>_xlfn.XLOOKUP(Table29[[#This Row],[customer id]],customers!A:A,customers!C:C)</f>
        <v>Regular</v>
      </c>
    </row>
    <row r="4738" spans="1:12" x14ac:dyDescent="0.35">
      <c r="A4738" s="3">
        <v>9865566300</v>
      </c>
      <c r="B4738">
        <v>753354</v>
      </c>
      <c r="C4738">
        <v>2</v>
      </c>
      <c r="D4738" s="2">
        <v>423.56</v>
      </c>
      <c r="E4738" s="2">
        <f>Table29[[#This Row],[quantity]]*Table29[[#This Row],[unit_price]]</f>
        <v>847.12</v>
      </c>
      <c r="F4738" t="str">
        <f>_xlfn.XLOOKUP(Table29[[#This Row],[product_id]],products!A:A,products!B:B)</f>
        <v>Shampoo</v>
      </c>
      <c r="G4738" t="str">
        <f>_xlfn.XLOOKUP(B:B,products!A:A,products!C:C)</f>
        <v>Personal Care</v>
      </c>
      <c r="H4738" t="str">
        <f>_xlfn.XLOOKUP(Table29[[#This Row],[product_id]],products!A:A,products!D:D)</f>
        <v>Sant-Mahajan</v>
      </c>
      <c r="I4738" s="1">
        <f>_xlfn.XLOOKUP(Table29[[#This Row],[order_id]],orders!A:A,orders!C:C)</f>
        <v>45258.107638888891</v>
      </c>
      <c r="J4738" s="3">
        <f>_xlfn.XLOOKUP(Table29[[#This Row],[order_id]],orders!A:A,orders!B:B)</f>
        <v>61753272</v>
      </c>
      <c r="K4738" s="3" t="str">
        <f>_xlfn.XLOOKUP(Table29[[#This Row],[order_id]],orders!A:A,orders!E:E)</f>
        <v>UPI</v>
      </c>
      <c r="L4738" s="3" t="str">
        <f>_xlfn.XLOOKUP(Table29[[#This Row],[customer id]],customers!A:A,customers!C:C)</f>
        <v>New</v>
      </c>
    </row>
    <row r="4739" spans="1:12" x14ac:dyDescent="0.35">
      <c r="A4739" s="3">
        <v>6672582413</v>
      </c>
      <c r="B4739">
        <v>11422</v>
      </c>
      <c r="C4739">
        <v>2</v>
      </c>
      <c r="D4739" s="2">
        <v>127.16</v>
      </c>
      <c r="E4739" s="2">
        <f>Table29[[#This Row],[quantity]]*Table29[[#This Row],[unit_price]]</f>
        <v>254.32</v>
      </c>
      <c r="F4739" t="str">
        <f>_xlfn.XLOOKUP(Table29[[#This Row],[product_id]],products!A:A,products!B:B)</f>
        <v>Potatoes</v>
      </c>
      <c r="G4739" t="str">
        <f>_xlfn.XLOOKUP(B:B,products!A:A,products!C:C)</f>
        <v>Fruits &amp; Vegetables</v>
      </c>
      <c r="H4739" t="str">
        <f>_xlfn.XLOOKUP(Table29[[#This Row],[product_id]],products!A:A,products!D:D)</f>
        <v>Ramaswamy-Tata</v>
      </c>
      <c r="I4739" s="1">
        <f>_xlfn.XLOOKUP(Table29[[#This Row],[order_id]],orders!A:A,orders!C:C)</f>
        <v>45456.919444444444</v>
      </c>
      <c r="J4739" s="3">
        <f>_xlfn.XLOOKUP(Table29[[#This Row],[order_id]],orders!A:A,orders!B:B)</f>
        <v>82359623</v>
      </c>
      <c r="K4739" s="3" t="str">
        <f>_xlfn.XLOOKUP(Table29[[#This Row],[order_id]],orders!A:A,orders!E:E)</f>
        <v>UPI</v>
      </c>
      <c r="L4739" s="3" t="str">
        <f>_xlfn.XLOOKUP(Table29[[#This Row],[customer id]],customers!A:A,customers!C:C)</f>
        <v>Premium</v>
      </c>
    </row>
    <row r="4740" spans="1:12" x14ac:dyDescent="0.35">
      <c r="A4740" s="3">
        <v>3004834987</v>
      </c>
      <c r="B4740">
        <v>604184</v>
      </c>
      <c r="C4740">
        <v>3</v>
      </c>
      <c r="D4740" s="2">
        <v>397.55</v>
      </c>
      <c r="E4740" s="2">
        <f>Table29[[#This Row],[quantity]]*Table29[[#This Row],[unit_price]]</f>
        <v>1192.6500000000001</v>
      </c>
      <c r="F4740" t="str">
        <f>_xlfn.XLOOKUP(Table29[[#This Row],[product_id]],products!A:A,products!B:B)</f>
        <v>Toilet Cleaner</v>
      </c>
      <c r="G4740" t="str">
        <f>_xlfn.XLOOKUP(B:B,products!A:A,products!C:C)</f>
        <v>Household Care</v>
      </c>
      <c r="H4740" t="str">
        <f>_xlfn.XLOOKUP(Table29[[#This Row],[product_id]],products!A:A,products!D:D)</f>
        <v>Gaba, Sodhi and Choudhary</v>
      </c>
      <c r="I4740" s="1">
        <f>_xlfn.XLOOKUP(Table29[[#This Row],[order_id]],orders!A:A,orders!C:C)</f>
        <v>45211.097916666666</v>
      </c>
      <c r="J4740" s="3">
        <f>_xlfn.XLOOKUP(Table29[[#This Row],[order_id]],orders!A:A,orders!B:B)</f>
        <v>91590001</v>
      </c>
      <c r="K4740" s="3" t="str">
        <f>_xlfn.XLOOKUP(Table29[[#This Row],[order_id]],orders!A:A,orders!E:E)</f>
        <v>Card</v>
      </c>
      <c r="L4740" s="3" t="str">
        <f>_xlfn.XLOOKUP(Table29[[#This Row],[customer id]],customers!A:A,customers!C:C)</f>
        <v>Premium</v>
      </c>
    </row>
    <row r="4741" spans="1:12" x14ac:dyDescent="0.35">
      <c r="A4741" s="3">
        <v>4486349175</v>
      </c>
      <c r="B4741">
        <v>566052</v>
      </c>
      <c r="C4741">
        <v>3</v>
      </c>
      <c r="D4741" s="2">
        <v>87.3</v>
      </c>
      <c r="E4741" s="2">
        <f>Table29[[#This Row],[quantity]]*Table29[[#This Row],[unit_price]]</f>
        <v>261.89999999999998</v>
      </c>
      <c r="F4741" t="str">
        <f>_xlfn.XLOOKUP(Table29[[#This Row],[product_id]],products!A:A,products!B:B)</f>
        <v>Pain Reliever</v>
      </c>
      <c r="G4741" t="str">
        <f>_xlfn.XLOOKUP(B:B,products!A:A,products!C:C)</f>
        <v>Pharmacy</v>
      </c>
      <c r="H4741" t="str">
        <f>_xlfn.XLOOKUP(Table29[[#This Row],[product_id]],products!A:A,products!D:D)</f>
        <v>Apte, Soman and Raju</v>
      </c>
      <c r="I4741" s="1">
        <f>_xlfn.XLOOKUP(Table29[[#This Row],[order_id]],orders!A:A,orders!C:C)</f>
        <v>45402.048611111109</v>
      </c>
      <c r="J4741" s="3">
        <f>_xlfn.XLOOKUP(Table29[[#This Row],[order_id]],orders!A:A,orders!B:B)</f>
        <v>45481936</v>
      </c>
      <c r="K4741" s="3" t="str">
        <f>_xlfn.XLOOKUP(Table29[[#This Row],[order_id]],orders!A:A,orders!E:E)</f>
        <v>Cash</v>
      </c>
      <c r="L4741" s="3" t="str">
        <f>_xlfn.XLOOKUP(Table29[[#This Row],[customer id]],customers!A:A,customers!C:C)</f>
        <v>Premium</v>
      </c>
    </row>
    <row r="4742" spans="1:12" x14ac:dyDescent="0.35">
      <c r="A4742" s="3">
        <v>3098655541</v>
      </c>
      <c r="B4742">
        <v>697683</v>
      </c>
      <c r="C4742">
        <v>2</v>
      </c>
      <c r="D4742" s="2">
        <v>123.74</v>
      </c>
      <c r="E4742" s="2">
        <f>Table29[[#This Row],[quantity]]*Table29[[#This Row],[unit_price]]</f>
        <v>247.48</v>
      </c>
      <c r="F4742" t="str">
        <f>_xlfn.XLOOKUP(Table29[[#This Row],[product_id]],products!A:A,products!B:B)</f>
        <v>Toilet Cleaner</v>
      </c>
      <c r="G4742" t="str">
        <f>_xlfn.XLOOKUP(B:B,products!A:A,products!C:C)</f>
        <v>Household Care</v>
      </c>
      <c r="H4742" t="str">
        <f>_xlfn.XLOOKUP(Table29[[#This Row],[product_id]],products!A:A,products!D:D)</f>
        <v>Murty, Varghese and Saxena</v>
      </c>
      <c r="I4742" s="1">
        <f>_xlfn.XLOOKUP(Table29[[#This Row],[order_id]],orders!A:A,orders!C:C)</f>
        <v>45052.280555555553</v>
      </c>
      <c r="J4742" s="3">
        <f>_xlfn.XLOOKUP(Table29[[#This Row],[order_id]],orders!A:A,orders!B:B)</f>
        <v>69908484</v>
      </c>
      <c r="K4742" s="3" t="str">
        <f>_xlfn.XLOOKUP(Table29[[#This Row],[order_id]],orders!A:A,orders!E:E)</f>
        <v>Wallet</v>
      </c>
      <c r="L4742" s="3" t="str">
        <f>_xlfn.XLOOKUP(Table29[[#This Row],[customer id]],customers!A:A,customers!C:C)</f>
        <v>New</v>
      </c>
    </row>
    <row r="4743" spans="1:12" x14ac:dyDescent="0.35">
      <c r="A4743" s="3">
        <v>1912293606</v>
      </c>
      <c r="B4743">
        <v>124290</v>
      </c>
      <c r="C4743">
        <v>3</v>
      </c>
      <c r="D4743" s="2">
        <v>39.65</v>
      </c>
      <c r="E4743" s="2">
        <f>Table29[[#This Row],[quantity]]*Table29[[#This Row],[unit_price]]</f>
        <v>118.94999999999999</v>
      </c>
      <c r="F4743" t="str">
        <f>_xlfn.XLOOKUP(Table29[[#This Row],[product_id]],products!A:A,products!B:B)</f>
        <v>Lotion</v>
      </c>
      <c r="G4743" t="str">
        <f>_xlfn.XLOOKUP(B:B,products!A:A,products!C:C)</f>
        <v>Personal Care</v>
      </c>
      <c r="H4743" t="str">
        <f>_xlfn.XLOOKUP(Table29[[#This Row],[product_id]],products!A:A,products!D:D)</f>
        <v>Sachdev Group</v>
      </c>
      <c r="I4743" s="1">
        <f>_xlfn.XLOOKUP(Table29[[#This Row],[order_id]],orders!A:A,orders!C:C)</f>
        <v>45490.815972222219</v>
      </c>
      <c r="J4743" s="3">
        <f>_xlfn.XLOOKUP(Table29[[#This Row],[order_id]],orders!A:A,orders!B:B)</f>
        <v>49433260</v>
      </c>
      <c r="K4743" s="3" t="str">
        <f>_xlfn.XLOOKUP(Table29[[#This Row],[order_id]],orders!A:A,orders!E:E)</f>
        <v>Card</v>
      </c>
      <c r="L4743" s="3" t="str">
        <f>_xlfn.XLOOKUP(Table29[[#This Row],[customer id]],customers!A:A,customers!C:C)</f>
        <v>Premium</v>
      </c>
    </row>
    <row r="4744" spans="1:12" x14ac:dyDescent="0.35">
      <c r="A4744" s="3">
        <v>7465280557</v>
      </c>
      <c r="B4744">
        <v>689769</v>
      </c>
      <c r="C4744">
        <v>3</v>
      </c>
      <c r="D4744" s="2">
        <v>46.62</v>
      </c>
      <c r="E4744" s="2">
        <f>Table29[[#This Row],[quantity]]*Table29[[#This Row],[unit_price]]</f>
        <v>139.85999999999999</v>
      </c>
      <c r="F4744" t="str">
        <f>_xlfn.XLOOKUP(Table29[[#This Row],[product_id]],products!A:A,products!B:B)</f>
        <v>Frozen Vegetables</v>
      </c>
      <c r="G4744" t="str">
        <f>_xlfn.XLOOKUP(B:B,products!A:A,products!C:C)</f>
        <v>Instant &amp; Frozen Food</v>
      </c>
      <c r="H4744" t="str">
        <f>_xlfn.XLOOKUP(Table29[[#This Row],[product_id]],products!A:A,products!D:D)</f>
        <v>Kothari-Datta</v>
      </c>
      <c r="I4744" s="1">
        <f>_xlfn.XLOOKUP(Table29[[#This Row],[order_id]],orders!A:A,orders!C:C)</f>
        <v>45364.556944444441</v>
      </c>
      <c r="J4744" s="3">
        <f>_xlfn.XLOOKUP(Table29[[#This Row],[order_id]],orders!A:A,orders!B:B)</f>
        <v>26863280</v>
      </c>
      <c r="K4744" s="3" t="str">
        <f>_xlfn.XLOOKUP(Table29[[#This Row],[order_id]],orders!A:A,orders!E:E)</f>
        <v>Cash</v>
      </c>
      <c r="L4744" s="3" t="str">
        <f>_xlfn.XLOOKUP(Table29[[#This Row],[customer id]],customers!A:A,customers!C:C)</f>
        <v>Inactive</v>
      </c>
    </row>
    <row r="4745" spans="1:12" x14ac:dyDescent="0.35">
      <c r="A4745" s="3">
        <v>343050015</v>
      </c>
      <c r="B4745">
        <v>146840</v>
      </c>
      <c r="C4745">
        <v>2</v>
      </c>
      <c r="D4745" s="2">
        <v>786.85</v>
      </c>
      <c r="E4745" s="2">
        <f>Table29[[#This Row],[quantity]]*Table29[[#This Row],[unit_price]]</f>
        <v>1573.7</v>
      </c>
      <c r="F4745" t="str">
        <f>_xlfn.XLOOKUP(Table29[[#This Row],[product_id]],products!A:A,products!B:B)</f>
        <v>Bread</v>
      </c>
      <c r="G4745" t="str">
        <f>_xlfn.XLOOKUP(B:B,products!A:A,products!C:C)</f>
        <v>Dairy &amp; Breakfast</v>
      </c>
      <c r="H4745" t="str">
        <f>_xlfn.XLOOKUP(Table29[[#This Row],[product_id]],products!A:A,products!D:D)</f>
        <v>Bains, Deol and Vaidya</v>
      </c>
      <c r="I4745" s="1">
        <f>_xlfn.XLOOKUP(Table29[[#This Row],[order_id]],orders!A:A,orders!C:C)</f>
        <v>45037.263888888891</v>
      </c>
      <c r="J4745" s="3">
        <f>_xlfn.XLOOKUP(Table29[[#This Row],[order_id]],orders!A:A,orders!B:B)</f>
        <v>72263318</v>
      </c>
      <c r="K4745" s="3" t="str">
        <f>_xlfn.XLOOKUP(Table29[[#This Row],[order_id]],orders!A:A,orders!E:E)</f>
        <v>Cash</v>
      </c>
      <c r="L4745" s="3" t="str">
        <f>_xlfn.XLOOKUP(Table29[[#This Row],[customer id]],customers!A:A,customers!C:C)</f>
        <v>Inactive</v>
      </c>
    </row>
    <row r="4746" spans="1:12" x14ac:dyDescent="0.35">
      <c r="A4746" s="3">
        <v>6414606364</v>
      </c>
      <c r="B4746">
        <v>723678</v>
      </c>
      <c r="C4746">
        <v>2</v>
      </c>
      <c r="D4746" s="2">
        <v>675.46</v>
      </c>
      <c r="E4746" s="2">
        <f>Table29[[#This Row],[quantity]]*Table29[[#This Row],[unit_price]]</f>
        <v>1350.92</v>
      </c>
      <c r="F4746" t="str">
        <f>_xlfn.XLOOKUP(Table29[[#This Row],[product_id]],products!A:A,products!B:B)</f>
        <v>Dog Food</v>
      </c>
      <c r="G4746" t="str">
        <f>_xlfn.XLOOKUP(B:B,products!A:A,products!C:C)</f>
        <v>Pet Care</v>
      </c>
      <c r="H4746" t="str">
        <f>_xlfn.XLOOKUP(Table29[[#This Row],[product_id]],products!A:A,products!D:D)</f>
        <v>Lall, Datta and Swamy</v>
      </c>
      <c r="I4746" s="1">
        <f>_xlfn.XLOOKUP(Table29[[#This Row],[order_id]],orders!A:A,orders!C:C)</f>
        <v>45317.2</v>
      </c>
      <c r="J4746" s="3">
        <f>_xlfn.XLOOKUP(Table29[[#This Row],[order_id]],orders!A:A,orders!B:B)</f>
        <v>70867736</v>
      </c>
      <c r="K4746" s="3" t="str">
        <f>_xlfn.XLOOKUP(Table29[[#This Row],[order_id]],orders!A:A,orders!E:E)</f>
        <v>Cash</v>
      </c>
      <c r="L4746" s="3" t="str">
        <f>_xlfn.XLOOKUP(Table29[[#This Row],[customer id]],customers!A:A,customers!C:C)</f>
        <v>Premium</v>
      </c>
    </row>
    <row r="4747" spans="1:12" x14ac:dyDescent="0.35">
      <c r="A4747" s="3">
        <v>4092550629</v>
      </c>
      <c r="B4747">
        <v>264803</v>
      </c>
      <c r="C4747">
        <v>1</v>
      </c>
      <c r="D4747" s="2">
        <v>995.98</v>
      </c>
      <c r="E4747" s="2">
        <f>Table29[[#This Row],[quantity]]*Table29[[#This Row],[unit_price]]</f>
        <v>995.98</v>
      </c>
      <c r="F4747" t="str">
        <f>_xlfn.XLOOKUP(Table29[[#This Row],[product_id]],products!A:A,products!B:B)</f>
        <v>Vitamins</v>
      </c>
      <c r="G4747" t="str">
        <f>_xlfn.XLOOKUP(B:B,products!A:A,products!C:C)</f>
        <v>Pharmacy</v>
      </c>
      <c r="H4747" t="str">
        <f>_xlfn.XLOOKUP(Table29[[#This Row],[product_id]],products!A:A,products!D:D)</f>
        <v>Gole-Doshi</v>
      </c>
      <c r="I4747" s="1">
        <f>_xlfn.XLOOKUP(Table29[[#This Row],[order_id]],orders!A:A,orders!C:C)</f>
        <v>45025.679861111108</v>
      </c>
      <c r="J4747" s="3">
        <f>_xlfn.XLOOKUP(Table29[[#This Row],[order_id]],orders!A:A,orders!B:B)</f>
        <v>50572914</v>
      </c>
      <c r="K4747" s="3" t="str">
        <f>_xlfn.XLOOKUP(Table29[[#This Row],[order_id]],orders!A:A,orders!E:E)</f>
        <v>Wallet</v>
      </c>
      <c r="L4747" s="3" t="str">
        <f>_xlfn.XLOOKUP(Table29[[#This Row],[customer id]],customers!A:A,customers!C:C)</f>
        <v>Regular</v>
      </c>
    </row>
    <row r="4748" spans="1:12" x14ac:dyDescent="0.35">
      <c r="A4748" s="3">
        <v>9810964144</v>
      </c>
      <c r="B4748">
        <v>542300</v>
      </c>
      <c r="C4748">
        <v>1</v>
      </c>
      <c r="D4748" s="2">
        <v>255.35</v>
      </c>
      <c r="E4748" s="2">
        <f>Table29[[#This Row],[quantity]]*Table29[[#This Row],[unit_price]]</f>
        <v>255.35</v>
      </c>
      <c r="F4748" t="str">
        <f>_xlfn.XLOOKUP(Table29[[#This Row],[product_id]],products!A:A,products!B:B)</f>
        <v>Popcorn</v>
      </c>
      <c r="G4748" t="str">
        <f>_xlfn.XLOOKUP(B:B,products!A:A,products!C:C)</f>
        <v>Snacks &amp; Munchies</v>
      </c>
      <c r="H4748" t="str">
        <f>_xlfn.XLOOKUP(Table29[[#This Row],[product_id]],products!A:A,products!D:D)</f>
        <v>Gulati-Tandon</v>
      </c>
      <c r="I4748" s="1">
        <f>_xlfn.XLOOKUP(Table29[[#This Row],[order_id]],orders!A:A,orders!C:C)</f>
        <v>45330.831250000003</v>
      </c>
      <c r="J4748" s="3">
        <f>_xlfn.XLOOKUP(Table29[[#This Row],[order_id]],orders!A:A,orders!B:B)</f>
        <v>51476157</v>
      </c>
      <c r="K4748" s="3" t="str">
        <f>_xlfn.XLOOKUP(Table29[[#This Row],[order_id]],orders!A:A,orders!E:E)</f>
        <v>Wallet</v>
      </c>
      <c r="L4748" s="3" t="str">
        <f>_xlfn.XLOOKUP(Table29[[#This Row],[customer id]],customers!A:A,customers!C:C)</f>
        <v>Inactive</v>
      </c>
    </row>
    <row r="4749" spans="1:12" x14ac:dyDescent="0.35">
      <c r="A4749" s="3">
        <v>6513851276</v>
      </c>
      <c r="B4749">
        <v>491314</v>
      </c>
      <c r="C4749">
        <v>2</v>
      </c>
      <c r="D4749" s="2">
        <v>973.44</v>
      </c>
      <c r="E4749" s="2">
        <f>Table29[[#This Row],[quantity]]*Table29[[#This Row],[unit_price]]</f>
        <v>1946.88</v>
      </c>
      <c r="F4749" t="str">
        <f>_xlfn.XLOOKUP(Table29[[#This Row],[product_id]],products!A:A,products!B:B)</f>
        <v>Ice Cream</v>
      </c>
      <c r="G4749" t="str">
        <f>_xlfn.XLOOKUP(B:B,products!A:A,products!C:C)</f>
        <v>Instant &amp; Frozen Food</v>
      </c>
      <c r="H4749" t="str">
        <f>_xlfn.XLOOKUP(Table29[[#This Row],[product_id]],products!A:A,products!D:D)</f>
        <v>Banerjee Inc</v>
      </c>
      <c r="I4749" s="1">
        <f>_xlfn.XLOOKUP(Table29[[#This Row],[order_id]],orders!A:A,orders!C:C)</f>
        <v>45162.654861111114</v>
      </c>
      <c r="J4749" s="3">
        <f>_xlfn.XLOOKUP(Table29[[#This Row],[order_id]],orders!A:A,orders!B:B)</f>
        <v>99160348</v>
      </c>
      <c r="K4749" s="3" t="str">
        <f>_xlfn.XLOOKUP(Table29[[#This Row],[order_id]],orders!A:A,orders!E:E)</f>
        <v>Wallet</v>
      </c>
      <c r="L4749" s="3" t="str">
        <f>_xlfn.XLOOKUP(Table29[[#This Row],[customer id]],customers!A:A,customers!C:C)</f>
        <v>Inactive</v>
      </c>
    </row>
    <row r="4750" spans="1:12" x14ac:dyDescent="0.35">
      <c r="A4750" s="3">
        <v>6080784069</v>
      </c>
      <c r="B4750">
        <v>487065</v>
      </c>
      <c r="C4750">
        <v>2</v>
      </c>
      <c r="D4750" s="2">
        <v>374.68</v>
      </c>
      <c r="E4750" s="2">
        <f>Table29[[#This Row],[quantity]]*Table29[[#This Row],[unit_price]]</f>
        <v>749.36</v>
      </c>
      <c r="F4750" t="str">
        <f>_xlfn.XLOOKUP(Table29[[#This Row],[product_id]],products!A:A,products!B:B)</f>
        <v>Chips</v>
      </c>
      <c r="G4750" t="str">
        <f>_xlfn.XLOOKUP(B:B,products!A:A,products!C:C)</f>
        <v>Snacks &amp; Munchies</v>
      </c>
      <c r="H4750" t="str">
        <f>_xlfn.XLOOKUP(Table29[[#This Row],[product_id]],products!A:A,products!D:D)</f>
        <v>Kadakia-Yadav</v>
      </c>
      <c r="I4750" s="1">
        <f>_xlfn.XLOOKUP(Table29[[#This Row],[order_id]],orders!A:A,orders!C:C)</f>
        <v>45126.487500000003</v>
      </c>
      <c r="J4750" s="3">
        <f>_xlfn.XLOOKUP(Table29[[#This Row],[order_id]],orders!A:A,orders!B:B)</f>
        <v>39418109</v>
      </c>
      <c r="K4750" s="3" t="str">
        <f>_xlfn.XLOOKUP(Table29[[#This Row],[order_id]],orders!A:A,orders!E:E)</f>
        <v>Wallet</v>
      </c>
      <c r="L4750" s="3" t="str">
        <f>_xlfn.XLOOKUP(Table29[[#This Row],[customer id]],customers!A:A,customers!C:C)</f>
        <v>Inactive</v>
      </c>
    </row>
    <row r="4751" spans="1:12" x14ac:dyDescent="0.35">
      <c r="A4751" s="3">
        <v>1967283733</v>
      </c>
      <c r="B4751">
        <v>897083</v>
      </c>
      <c r="C4751">
        <v>1</v>
      </c>
      <c r="D4751" s="2">
        <v>972.69</v>
      </c>
      <c r="E4751" s="2">
        <f>Table29[[#This Row],[quantity]]*Table29[[#This Row],[unit_price]]</f>
        <v>972.69</v>
      </c>
      <c r="F4751" t="str">
        <f>_xlfn.XLOOKUP(Table29[[#This Row],[product_id]],products!A:A,products!B:B)</f>
        <v>Detergent</v>
      </c>
      <c r="G4751" t="str">
        <f>_xlfn.XLOOKUP(B:B,products!A:A,products!C:C)</f>
        <v>Household Care</v>
      </c>
      <c r="H4751" t="str">
        <f>_xlfn.XLOOKUP(Table29[[#This Row],[product_id]],products!A:A,products!D:D)</f>
        <v>Dutta-Halder</v>
      </c>
      <c r="I4751" s="1">
        <f>_xlfn.XLOOKUP(Table29[[#This Row],[order_id]],orders!A:A,orders!C:C)</f>
        <v>45139.29791666667</v>
      </c>
      <c r="J4751" s="3">
        <f>_xlfn.XLOOKUP(Table29[[#This Row],[order_id]],orders!A:A,orders!B:B)</f>
        <v>15796277</v>
      </c>
      <c r="K4751" s="3" t="str">
        <f>_xlfn.XLOOKUP(Table29[[#This Row],[order_id]],orders!A:A,orders!E:E)</f>
        <v>Cash</v>
      </c>
      <c r="L4751" s="3" t="str">
        <f>_xlfn.XLOOKUP(Table29[[#This Row],[customer id]],customers!A:A,customers!C:C)</f>
        <v>New</v>
      </c>
    </row>
    <row r="4752" spans="1:12" x14ac:dyDescent="0.35">
      <c r="A4752" s="3">
        <v>2683672396</v>
      </c>
      <c r="B4752">
        <v>36412</v>
      </c>
      <c r="C4752">
        <v>2</v>
      </c>
      <c r="D4752" s="2">
        <v>397.68</v>
      </c>
      <c r="E4752" s="2">
        <f>Table29[[#This Row],[quantity]]*Table29[[#This Row],[unit_price]]</f>
        <v>795.36</v>
      </c>
      <c r="F4752" t="str">
        <f>_xlfn.XLOOKUP(Table29[[#This Row],[product_id]],products!A:A,products!B:B)</f>
        <v>Dish Soap</v>
      </c>
      <c r="G4752" t="str">
        <f>_xlfn.XLOOKUP(B:B,products!A:A,products!C:C)</f>
        <v>Household Care</v>
      </c>
      <c r="H4752" t="str">
        <f>_xlfn.XLOOKUP(Table29[[#This Row],[product_id]],products!A:A,products!D:D)</f>
        <v>Muni-Shankar</v>
      </c>
      <c r="I4752" s="1">
        <f>_xlfn.XLOOKUP(Table29[[#This Row],[order_id]],orders!A:A,orders!C:C)</f>
        <v>45165.200694444444</v>
      </c>
      <c r="J4752" s="3">
        <f>_xlfn.XLOOKUP(Table29[[#This Row],[order_id]],orders!A:A,orders!B:B)</f>
        <v>89617089</v>
      </c>
      <c r="K4752" s="3" t="str">
        <f>_xlfn.XLOOKUP(Table29[[#This Row],[order_id]],orders!A:A,orders!E:E)</f>
        <v>Card</v>
      </c>
      <c r="L4752" s="3" t="str">
        <f>_xlfn.XLOOKUP(Table29[[#This Row],[customer id]],customers!A:A,customers!C:C)</f>
        <v>New</v>
      </c>
    </row>
    <row r="4753" spans="1:12" x14ac:dyDescent="0.35">
      <c r="A4753" s="3">
        <v>1464736195</v>
      </c>
      <c r="B4753">
        <v>425341</v>
      </c>
      <c r="C4753">
        <v>1</v>
      </c>
      <c r="D4753" s="2">
        <v>486.28</v>
      </c>
      <c r="E4753" s="2">
        <f>Table29[[#This Row],[quantity]]*Table29[[#This Row],[unit_price]]</f>
        <v>486.28</v>
      </c>
      <c r="F4753" t="str">
        <f>_xlfn.XLOOKUP(Table29[[#This Row],[product_id]],products!A:A,products!B:B)</f>
        <v>Pet Treats</v>
      </c>
      <c r="G4753" t="str">
        <f>_xlfn.XLOOKUP(B:B,products!A:A,products!C:C)</f>
        <v>Pet Care</v>
      </c>
      <c r="H4753" t="str">
        <f>_xlfn.XLOOKUP(Table29[[#This Row],[product_id]],products!A:A,products!D:D)</f>
        <v>Mani, Dhar and Muni</v>
      </c>
      <c r="I4753" s="1">
        <f>_xlfn.XLOOKUP(Table29[[#This Row],[order_id]],orders!A:A,orders!C:C)</f>
        <v>45527.670138888891</v>
      </c>
      <c r="J4753" s="3">
        <f>_xlfn.XLOOKUP(Table29[[#This Row],[order_id]],orders!A:A,orders!B:B)</f>
        <v>15830066</v>
      </c>
      <c r="K4753" s="3" t="str">
        <f>_xlfn.XLOOKUP(Table29[[#This Row],[order_id]],orders!A:A,orders!E:E)</f>
        <v>Wallet</v>
      </c>
      <c r="L4753" s="3" t="str">
        <f>_xlfn.XLOOKUP(Table29[[#This Row],[customer id]],customers!A:A,customers!C:C)</f>
        <v>New</v>
      </c>
    </row>
    <row r="4754" spans="1:12" x14ac:dyDescent="0.35">
      <c r="A4754" s="3">
        <v>3258963661</v>
      </c>
      <c r="B4754">
        <v>644847</v>
      </c>
      <c r="C4754">
        <v>1</v>
      </c>
      <c r="D4754" s="2">
        <v>622.80999999999995</v>
      </c>
      <c r="E4754" s="2">
        <f>Table29[[#This Row],[quantity]]*Table29[[#This Row],[unit_price]]</f>
        <v>622.80999999999995</v>
      </c>
      <c r="F4754" t="str">
        <f>_xlfn.XLOOKUP(Table29[[#This Row],[product_id]],products!A:A,products!B:B)</f>
        <v>Salt</v>
      </c>
      <c r="G4754" t="str">
        <f>_xlfn.XLOOKUP(B:B,products!A:A,products!C:C)</f>
        <v>Grocery &amp; Staples</v>
      </c>
      <c r="H4754" t="str">
        <f>_xlfn.XLOOKUP(Table29[[#This Row],[product_id]],products!A:A,products!D:D)</f>
        <v>Jhaveri, Kata and Kapur</v>
      </c>
      <c r="I4754" s="1">
        <f>_xlfn.XLOOKUP(Table29[[#This Row],[order_id]],orders!A:A,orders!C:C)</f>
        <v>45429.333333333336</v>
      </c>
      <c r="J4754" s="3">
        <f>_xlfn.XLOOKUP(Table29[[#This Row],[order_id]],orders!A:A,orders!B:B)</f>
        <v>20343501</v>
      </c>
      <c r="K4754" s="3" t="str">
        <f>_xlfn.XLOOKUP(Table29[[#This Row],[order_id]],orders!A:A,orders!E:E)</f>
        <v>Wallet</v>
      </c>
      <c r="L4754" s="3" t="str">
        <f>_xlfn.XLOOKUP(Table29[[#This Row],[customer id]],customers!A:A,customers!C:C)</f>
        <v>Inactive</v>
      </c>
    </row>
    <row r="4755" spans="1:12" x14ac:dyDescent="0.35">
      <c r="A4755" s="3">
        <v>9956872454</v>
      </c>
      <c r="B4755">
        <v>11422</v>
      </c>
      <c r="C4755">
        <v>1</v>
      </c>
      <c r="D4755" s="2">
        <v>127.16</v>
      </c>
      <c r="E4755" s="2">
        <f>Table29[[#This Row],[quantity]]*Table29[[#This Row],[unit_price]]</f>
        <v>127.16</v>
      </c>
      <c r="F4755" t="str">
        <f>_xlfn.XLOOKUP(Table29[[#This Row],[product_id]],products!A:A,products!B:B)</f>
        <v>Potatoes</v>
      </c>
      <c r="G4755" t="str">
        <f>_xlfn.XLOOKUP(B:B,products!A:A,products!C:C)</f>
        <v>Fruits &amp; Vegetables</v>
      </c>
      <c r="H4755" t="str">
        <f>_xlfn.XLOOKUP(Table29[[#This Row],[product_id]],products!A:A,products!D:D)</f>
        <v>Ramaswamy-Tata</v>
      </c>
      <c r="I4755" s="1">
        <f>_xlfn.XLOOKUP(Table29[[#This Row],[order_id]],orders!A:A,orders!C:C)</f>
        <v>45250.21597222222</v>
      </c>
      <c r="J4755" s="3">
        <f>_xlfn.XLOOKUP(Table29[[#This Row],[order_id]],orders!A:A,orders!B:B)</f>
        <v>41874489</v>
      </c>
      <c r="K4755" s="3" t="str">
        <f>_xlfn.XLOOKUP(Table29[[#This Row],[order_id]],orders!A:A,orders!E:E)</f>
        <v>Card</v>
      </c>
      <c r="L4755" s="3" t="str">
        <f>_xlfn.XLOOKUP(Table29[[#This Row],[customer id]],customers!A:A,customers!C:C)</f>
        <v>Regular</v>
      </c>
    </row>
    <row r="4756" spans="1:12" x14ac:dyDescent="0.35">
      <c r="A4756" s="3">
        <v>867630114</v>
      </c>
      <c r="B4756">
        <v>123983</v>
      </c>
      <c r="C4756">
        <v>2</v>
      </c>
      <c r="D4756" s="2">
        <v>785.67</v>
      </c>
      <c r="E4756" s="2">
        <f>Table29[[#This Row],[quantity]]*Table29[[#This Row],[unit_price]]</f>
        <v>1571.34</v>
      </c>
      <c r="F4756" t="str">
        <f>_xlfn.XLOOKUP(Table29[[#This Row],[product_id]],products!A:A,products!B:B)</f>
        <v>Cough Syrup</v>
      </c>
      <c r="G4756" t="str">
        <f>_xlfn.XLOOKUP(B:B,products!A:A,products!C:C)</f>
        <v>Pharmacy</v>
      </c>
      <c r="H4756" t="str">
        <f>_xlfn.XLOOKUP(Table29[[#This Row],[product_id]],products!A:A,products!D:D)</f>
        <v>Kurian-Chhabra</v>
      </c>
      <c r="I4756" s="1">
        <f>_xlfn.XLOOKUP(Table29[[#This Row],[order_id]],orders!A:A,orders!C:C)</f>
        <v>45103.76666666667</v>
      </c>
      <c r="J4756" s="3">
        <f>_xlfn.XLOOKUP(Table29[[#This Row],[order_id]],orders!A:A,orders!B:B)</f>
        <v>30373140</v>
      </c>
      <c r="K4756" s="3" t="str">
        <f>_xlfn.XLOOKUP(Table29[[#This Row],[order_id]],orders!A:A,orders!E:E)</f>
        <v>Wallet</v>
      </c>
      <c r="L4756" s="3" t="str">
        <f>_xlfn.XLOOKUP(Table29[[#This Row],[customer id]],customers!A:A,customers!C:C)</f>
        <v>Regular</v>
      </c>
    </row>
    <row r="4757" spans="1:12" x14ac:dyDescent="0.35">
      <c r="A4757" s="3">
        <v>3333752740</v>
      </c>
      <c r="B4757">
        <v>70969</v>
      </c>
      <c r="C4757">
        <v>2</v>
      </c>
      <c r="D4757" s="2">
        <v>631.70000000000005</v>
      </c>
      <c r="E4757" s="2">
        <f>Table29[[#This Row],[quantity]]*Table29[[#This Row],[unit_price]]</f>
        <v>1263.4000000000001</v>
      </c>
      <c r="F4757" t="str">
        <f>_xlfn.XLOOKUP(Table29[[#This Row],[product_id]],products!A:A,products!B:B)</f>
        <v>Carrots</v>
      </c>
      <c r="G4757" t="str">
        <f>_xlfn.XLOOKUP(B:B,products!A:A,products!C:C)</f>
        <v>Fruits &amp; Vegetables</v>
      </c>
      <c r="H4757" t="str">
        <f>_xlfn.XLOOKUP(Table29[[#This Row],[product_id]],products!A:A,products!D:D)</f>
        <v>Mohan Group</v>
      </c>
      <c r="I4757" s="1">
        <f>_xlfn.XLOOKUP(Table29[[#This Row],[order_id]],orders!A:A,orders!C:C)</f>
        <v>45117.706944444442</v>
      </c>
      <c r="J4757" s="3">
        <f>_xlfn.XLOOKUP(Table29[[#This Row],[order_id]],orders!A:A,orders!B:B)</f>
        <v>84862161</v>
      </c>
      <c r="K4757" s="3" t="str">
        <f>_xlfn.XLOOKUP(Table29[[#This Row],[order_id]],orders!A:A,orders!E:E)</f>
        <v>UPI</v>
      </c>
      <c r="L4757" s="3" t="str">
        <f>_xlfn.XLOOKUP(Table29[[#This Row],[customer id]],customers!A:A,customers!C:C)</f>
        <v>New</v>
      </c>
    </row>
    <row r="4758" spans="1:12" x14ac:dyDescent="0.35">
      <c r="A4758" s="3">
        <v>4835197446</v>
      </c>
      <c r="B4758">
        <v>492958</v>
      </c>
      <c r="C4758">
        <v>2</v>
      </c>
      <c r="D4758" s="2">
        <v>84.2</v>
      </c>
      <c r="E4758" s="2">
        <f>Table29[[#This Row],[quantity]]*Table29[[#This Row],[unit_price]]</f>
        <v>168.4</v>
      </c>
      <c r="F4758" t="str">
        <f>_xlfn.XLOOKUP(Table29[[#This Row],[product_id]],products!A:A,products!B:B)</f>
        <v>Lotion</v>
      </c>
      <c r="G4758" t="str">
        <f>_xlfn.XLOOKUP(B:B,products!A:A,products!C:C)</f>
        <v>Personal Care</v>
      </c>
      <c r="H4758" t="str">
        <f>_xlfn.XLOOKUP(Table29[[#This Row],[product_id]],products!A:A,products!D:D)</f>
        <v>Acharya PLC</v>
      </c>
      <c r="I4758" s="1">
        <f>_xlfn.XLOOKUP(Table29[[#This Row],[order_id]],orders!A:A,orders!C:C)</f>
        <v>45293.338888888888</v>
      </c>
      <c r="J4758" s="3">
        <f>_xlfn.XLOOKUP(Table29[[#This Row],[order_id]],orders!A:A,orders!B:B)</f>
        <v>72889295</v>
      </c>
      <c r="K4758" s="3" t="str">
        <f>_xlfn.XLOOKUP(Table29[[#This Row],[order_id]],orders!A:A,orders!E:E)</f>
        <v>Wallet</v>
      </c>
      <c r="L4758" s="3" t="str">
        <f>_xlfn.XLOOKUP(Table29[[#This Row],[customer id]],customers!A:A,customers!C:C)</f>
        <v>New</v>
      </c>
    </row>
    <row r="4759" spans="1:12" x14ac:dyDescent="0.35">
      <c r="A4759" s="3">
        <v>1888517793</v>
      </c>
      <c r="B4759">
        <v>329351</v>
      </c>
      <c r="C4759">
        <v>2</v>
      </c>
      <c r="D4759" s="2">
        <v>310.87</v>
      </c>
      <c r="E4759" s="2">
        <f>Table29[[#This Row],[quantity]]*Table29[[#This Row],[unit_price]]</f>
        <v>621.74</v>
      </c>
      <c r="F4759" t="str">
        <f>_xlfn.XLOOKUP(Table29[[#This Row],[product_id]],products!A:A,products!B:B)</f>
        <v>Cheese</v>
      </c>
      <c r="G4759" t="str">
        <f>_xlfn.XLOOKUP(B:B,products!A:A,products!C:C)</f>
        <v>Dairy &amp; Breakfast</v>
      </c>
      <c r="H4759" t="str">
        <f>_xlfn.XLOOKUP(Table29[[#This Row],[product_id]],products!A:A,products!D:D)</f>
        <v>Lala, Kalita and Sathe</v>
      </c>
      <c r="I4759" s="1">
        <f>_xlfn.XLOOKUP(Table29[[#This Row],[order_id]],orders!A:A,orders!C:C)</f>
        <v>45201.276388888888</v>
      </c>
      <c r="J4759" s="3">
        <f>_xlfn.XLOOKUP(Table29[[#This Row],[order_id]],orders!A:A,orders!B:B)</f>
        <v>42514124</v>
      </c>
      <c r="K4759" s="3" t="str">
        <f>_xlfn.XLOOKUP(Table29[[#This Row],[order_id]],orders!A:A,orders!E:E)</f>
        <v>Wallet</v>
      </c>
      <c r="L4759" s="3" t="str">
        <f>_xlfn.XLOOKUP(Table29[[#This Row],[customer id]],customers!A:A,customers!C:C)</f>
        <v>Inactive</v>
      </c>
    </row>
    <row r="4760" spans="1:12" x14ac:dyDescent="0.35">
      <c r="A4760" s="3">
        <v>5148599328</v>
      </c>
      <c r="B4760">
        <v>871592</v>
      </c>
      <c r="C4760">
        <v>2</v>
      </c>
      <c r="D4760" s="2">
        <v>870.29</v>
      </c>
      <c r="E4760" s="2">
        <f>Table29[[#This Row],[quantity]]*Table29[[#This Row],[unit_price]]</f>
        <v>1740.58</v>
      </c>
      <c r="F4760" t="str">
        <f>_xlfn.XLOOKUP(Table29[[#This Row],[product_id]],products!A:A,products!B:B)</f>
        <v>Carrots</v>
      </c>
      <c r="G4760" t="str">
        <f>_xlfn.XLOOKUP(B:B,products!A:A,products!C:C)</f>
        <v>Fruits &amp; Vegetables</v>
      </c>
      <c r="H4760" t="str">
        <f>_xlfn.XLOOKUP(Table29[[#This Row],[product_id]],products!A:A,products!D:D)</f>
        <v>Shankar, Nadkarni and Kumer</v>
      </c>
      <c r="I4760" s="1">
        <f>_xlfn.XLOOKUP(Table29[[#This Row],[order_id]],orders!A:A,orders!C:C)</f>
        <v>45419.566666666666</v>
      </c>
      <c r="J4760" s="3">
        <f>_xlfn.XLOOKUP(Table29[[#This Row],[order_id]],orders!A:A,orders!B:B)</f>
        <v>28350645</v>
      </c>
      <c r="K4760" s="3" t="str">
        <f>_xlfn.XLOOKUP(Table29[[#This Row],[order_id]],orders!A:A,orders!E:E)</f>
        <v>UPI</v>
      </c>
      <c r="L4760" s="3" t="str">
        <f>_xlfn.XLOOKUP(Table29[[#This Row],[customer id]],customers!A:A,customers!C:C)</f>
        <v>Inactive</v>
      </c>
    </row>
    <row r="4761" spans="1:12" x14ac:dyDescent="0.35">
      <c r="A4761" s="3">
        <v>3405089431</v>
      </c>
      <c r="B4761">
        <v>491314</v>
      </c>
      <c r="C4761">
        <v>2</v>
      </c>
      <c r="D4761" s="2">
        <v>973.44</v>
      </c>
      <c r="E4761" s="2">
        <f>Table29[[#This Row],[quantity]]*Table29[[#This Row],[unit_price]]</f>
        <v>1946.88</v>
      </c>
      <c r="F4761" t="str">
        <f>_xlfn.XLOOKUP(Table29[[#This Row],[product_id]],products!A:A,products!B:B)</f>
        <v>Ice Cream</v>
      </c>
      <c r="G4761" t="str">
        <f>_xlfn.XLOOKUP(B:B,products!A:A,products!C:C)</f>
        <v>Instant &amp; Frozen Food</v>
      </c>
      <c r="H4761" t="str">
        <f>_xlfn.XLOOKUP(Table29[[#This Row],[product_id]],products!A:A,products!D:D)</f>
        <v>Banerjee Inc</v>
      </c>
      <c r="I4761" s="1">
        <f>_xlfn.XLOOKUP(Table29[[#This Row],[order_id]],orders!A:A,orders!C:C)</f>
        <v>45345.644444444442</v>
      </c>
      <c r="J4761" s="3">
        <f>_xlfn.XLOOKUP(Table29[[#This Row],[order_id]],orders!A:A,orders!B:B)</f>
        <v>96629034</v>
      </c>
      <c r="K4761" s="3" t="str">
        <f>_xlfn.XLOOKUP(Table29[[#This Row],[order_id]],orders!A:A,orders!E:E)</f>
        <v>Card</v>
      </c>
      <c r="L4761" s="3" t="str">
        <f>_xlfn.XLOOKUP(Table29[[#This Row],[customer id]],customers!A:A,customers!C:C)</f>
        <v>Premium</v>
      </c>
    </row>
    <row r="4762" spans="1:12" x14ac:dyDescent="0.35">
      <c r="A4762" s="3">
        <v>9286199495</v>
      </c>
      <c r="B4762">
        <v>647462</v>
      </c>
      <c r="C4762">
        <v>1</v>
      </c>
      <c r="D4762" s="2">
        <v>326.42</v>
      </c>
      <c r="E4762" s="2">
        <f>Table29[[#This Row],[quantity]]*Table29[[#This Row],[unit_price]]</f>
        <v>326.42</v>
      </c>
      <c r="F4762" t="str">
        <f>_xlfn.XLOOKUP(Table29[[#This Row],[product_id]],products!A:A,products!B:B)</f>
        <v>Lotion</v>
      </c>
      <c r="G4762" t="str">
        <f>_xlfn.XLOOKUP(B:B,products!A:A,products!C:C)</f>
        <v>Personal Care</v>
      </c>
      <c r="H4762" t="str">
        <f>_xlfn.XLOOKUP(Table29[[#This Row],[product_id]],products!A:A,products!D:D)</f>
        <v>Balan, Samra and Sekhon</v>
      </c>
      <c r="I4762" s="1">
        <f>_xlfn.XLOOKUP(Table29[[#This Row],[order_id]],orders!A:A,orders!C:C)</f>
        <v>45179.872916666667</v>
      </c>
      <c r="J4762" s="3">
        <f>_xlfn.XLOOKUP(Table29[[#This Row],[order_id]],orders!A:A,orders!B:B)</f>
        <v>5751638</v>
      </c>
      <c r="K4762" s="3" t="str">
        <f>_xlfn.XLOOKUP(Table29[[#This Row],[order_id]],orders!A:A,orders!E:E)</f>
        <v>Wallet</v>
      </c>
      <c r="L4762" s="3" t="str">
        <f>_xlfn.XLOOKUP(Table29[[#This Row],[customer id]],customers!A:A,customers!C:C)</f>
        <v>New</v>
      </c>
    </row>
    <row r="4763" spans="1:12" x14ac:dyDescent="0.35">
      <c r="A4763" s="3">
        <v>6418255337</v>
      </c>
      <c r="B4763">
        <v>154179</v>
      </c>
      <c r="C4763">
        <v>1</v>
      </c>
      <c r="D4763" s="2">
        <v>582.87</v>
      </c>
      <c r="E4763" s="2">
        <f>Table29[[#This Row],[quantity]]*Table29[[#This Row],[unit_price]]</f>
        <v>582.87</v>
      </c>
      <c r="F4763" t="str">
        <f>_xlfn.XLOOKUP(Table29[[#This Row],[product_id]],products!A:A,products!B:B)</f>
        <v>Pain Reliever</v>
      </c>
      <c r="G4763" t="str">
        <f>_xlfn.XLOOKUP(B:B,products!A:A,products!C:C)</f>
        <v>Pharmacy</v>
      </c>
      <c r="H4763" t="str">
        <f>_xlfn.XLOOKUP(Table29[[#This Row],[product_id]],products!A:A,products!D:D)</f>
        <v>Barad, Devi and Andra</v>
      </c>
      <c r="I4763" s="1">
        <f>_xlfn.XLOOKUP(Table29[[#This Row],[order_id]],orders!A:A,orders!C:C)</f>
        <v>45335.745138888888</v>
      </c>
      <c r="J4763" s="3">
        <f>_xlfn.XLOOKUP(Table29[[#This Row],[order_id]],orders!A:A,orders!B:B)</f>
        <v>63948546</v>
      </c>
      <c r="K4763" s="3" t="str">
        <f>_xlfn.XLOOKUP(Table29[[#This Row],[order_id]],orders!A:A,orders!E:E)</f>
        <v>Wallet</v>
      </c>
      <c r="L4763" s="3" t="str">
        <f>_xlfn.XLOOKUP(Table29[[#This Row],[customer id]],customers!A:A,customers!C:C)</f>
        <v>Regular</v>
      </c>
    </row>
    <row r="4764" spans="1:12" x14ac:dyDescent="0.35">
      <c r="A4764" s="3">
        <v>7442478777</v>
      </c>
      <c r="B4764">
        <v>222892</v>
      </c>
      <c r="C4764">
        <v>3</v>
      </c>
      <c r="D4764" s="2">
        <v>869.22</v>
      </c>
      <c r="E4764" s="2">
        <f>Table29[[#This Row],[quantity]]*Table29[[#This Row],[unit_price]]</f>
        <v>2607.66</v>
      </c>
      <c r="F4764" t="str">
        <f>_xlfn.XLOOKUP(Table29[[#This Row],[product_id]],products!A:A,products!B:B)</f>
        <v>Tomatoes</v>
      </c>
      <c r="G4764" t="str">
        <f>_xlfn.XLOOKUP(B:B,products!A:A,products!C:C)</f>
        <v>Fruits &amp; Vegetables</v>
      </c>
      <c r="H4764" t="str">
        <f>_xlfn.XLOOKUP(Table29[[#This Row],[product_id]],products!A:A,products!D:D)</f>
        <v>Ramakrishnan-Ghose</v>
      </c>
      <c r="I4764" s="1">
        <f>_xlfn.XLOOKUP(Table29[[#This Row],[order_id]],orders!A:A,orders!C:C)</f>
        <v>45216.342361111114</v>
      </c>
      <c r="J4764" s="3">
        <f>_xlfn.XLOOKUP(Table29[[#This Row],[order_id]],orders!A:A,orders!B:B)</f>
        <v>28289030</v>
      </c>
      <c r="K4764" s="3" t="str">
        <f>_xlfn.XLOOKUP(Table29[[#This Row],[order_id]],orders!A:A,orders!E:E)</f>
        <v>Cash</v>
      </c>
      <c r="L4764" s="3" t="str">
        <f>_xlfn.XLOOKUP(Table29[[#This Row],[customer id]],customers!A:A,customers!C:C)</f>
        <v>Regular</v>
      </c>
    </row>
    <row r="4765" spans="1:12" x14ac:dyDescent="0.35">
      <c r="A4765" s="3">
        <v>5170777528</v>
      </c>
      <c r="B4765">
        <v>679284</v>
      </c>
      <c r="C4765">
        <v>2</v>
      </c>
      <c r="D4765" s="2">
        <v>877.89</v>
      </c>
      <c r="E4765" s="2">
        <f>Table29[[#This Row],[quantity]]*Table29[[#This Row],[unit_price]]</f>
        <v>1755.78</v>
      </c>
      <c r="F4765" t="str">
        <f>_xlfn.XLOOKUP(Table29[[#This Row],[product_id]],products!A:A,products!B:B)</f>
        <v>Cough Syrup</v>
      </c>
      <c r="G4765" t="str">
        <f>_xlfn.XLOOKUP(B:B,products!A:A,products!C:C)</f>
        <v>Pharmacy</v>
      </c>
      <c r="H4765" t="str">
        <f>_xlfn.XLOOKUP(Table29[[#This Row],[product_id]],products!A:A,products!D:D)</f>
        <v>Pant LLC</v>
      </c>
      <c r="I4765" s="1">
        <f>_xlfn.XLOOKUP(Table29[[#This Row],[order_id]],orders!A:A,orders!C:C)</f>
        <v>45047.40347222222</v>
      </c>
      <c r="J4765" s="3">
        <f>_xlfn.XLOOKUP(Table29[[#This Row],[order_id]],orders!A:A,orders!B:B)</f>
        <v>31537100</v>
      </c>
      <c r="K4765" s="3" t="str">
        <f>_xlfn.XLOOKUP(Table29[[#This Row],[order_id]],orders!A:A,orders!E:E)</f>
        <v>UPI</v>
      </c>
      <c r="L4765" s="3" t="str">
        <f>_xlfn.XLOOKUP(Table29[[#This Row],[customer id]],customers!A:A,customers!C:C)</f>
        <v>Regular</v>
      </c>
    </row>
    <row r="4766" spans="1:12" x14ac:dyDescent="0.35">
      <c r="A4766" s="3">
        <v>1255941187</v>
      </c>
      <c r="B4766">
        <v>478531</v>
      </c>
      <c r="C4766">
        <v>3</v>
      </c>
      <c r="D4766" s="2">
        <v>825.46</v>
      </c>
      <c r="E4766" s="2">
        <f>Table29[[#This Row],[quantity]]*Table29[[#This Row],[unit_price]]</f>
        <v>2476.38</v>
      </c>
      <c r="F4766" t="str">
        <f>_xlfn.XLOOKUP(Table29[[#This Row],[product_id]],products!A:A,products!B:B)</f>
        <v>Carrots</v>
      </c>
      <c r="G4766" t="str">
        <f>_xlfn.XLOOKUP(B:B,products!A:A,products!C:C)</f>
        <v>Fruits &amp; Vegetables</v>
      </c>
      <c r="H4766" t="str">
        <f>_xlfn.XLOOKUP(Table29[[#This Row],[product_id]],products!A:A,products!D:D)</f>
        <v>Uppal Group</v>
      </c>
      <c r="I4766" s="1">
        <f>_xlfn.XLOOKUP(Table29[[#This Row],[order_id]],orders!A:A,orders!C:C)</f>
        <v>45332.25</v>
      </c>
      <c r="J4766" s="3">
        <f>_xlfn.XLOOKUP(Table29[[#This Row],[order_id]],orders!A:A,orders!B:B)</f>
        <v>38420886</v>
      </c>
      <c r="K4766" s="3" t="str">
        <f>_xlfn.XLOOKUP(Table29[[#This Row],[order_id]],orders!A:A,orders!E:E)</f>
        <v>Wallet</v>
      </c>
      <c r="L4766" s="3" t="str">
        <f>_xlfn.XLOOKUP(Table29[[#This Row],[customer id]],customers!A:A,customers!C:C)</f>
        <v>New</v>
      </c>
    </row>
    <row r="4767" spans="1:12" x14ac:dyDescent="0.35">
      <c r="A4767" s="3">
        <v>4704980993</v>
      </c>
      <c r="B4767">
        <v>564692</v>
      </c>
      <c r="C4767">
        <v>1</v>
      </c>
      <c r="D4767" s="2">
        <v>215.65</v>
      </c>
      <c r="E4767" s="2">
        <f>Table29[[#This Row],[quantity]]*Table29[[#This Row],[unit_price]]</f>
        <v>215.65</v>
      </c>
      <c r="F4767" t="str">
        <f>_xlfn.XLOOKUP(Table29[[#This Row],[product_id]],products!A:A,products!B:B)</f>
        <v>Cat Food</v>
      </c>
      <c r="G4767" t="str">
        <f>_xlfn.XLOOKUP(B:B,products!A:A,products!C:C)</f>
        <v>Pet Care</v>
      </c>
      <c r="H4767" t="str">
        <f>_xlfn.XLOOKUP(Table29[[#This Row],[product_id]],products!A:A,products!D:D)</f>
        <v>Krishna, Bail and Dyal</v>
      </c>
      <c r="I4767" s="1">
        <f>_xlfn.XLOOKUP(Table29[[#This Row],[order_id]],orders!A:A,orders!C:C)</f>
        <v>45436.174305555556</v>
      </c>
      <c r="J4767" s="3">
        <f>_xlfn.XLOOKUP(Table29[[#This Row],[order_id]],orders!A:A,orders!B:B)</f>
        <v>119099</v>
      </c>
      <c r="K4767" s="3" t="str">
        <f>_xlfn.XLOOKUP(Table29[[#This Row],[order_id]],orders!A:A,orders!E:E)</f>
        <v>Wallet</v>
      </c>
      <c r="L4767" s="3" t="str">
        <f>_xlfn.XLOOKUP(Table29[[#This Row],[customer id]],customers!A:A,customers!C:C)</f>
        <v>Inactive</v>
      </c>
    </row>
    <row r="4768" spans="1:12" x14ac:dyDescent="0.35">
      <c r="A4768" s="3">
        <v>7310604669</v>
      </c>
      <c r="B4768">
        <v>183929</v>
      </c>
      <c r="C4768">
        <v>1</v>
      </c>
      <c r="D4768" s="2">
        <v>738.74</v>
      </c>
      <c r="E4768" s="2">
        <f>Table29[[#This Row],[quantity]]*Table29[[#This Row],[unit_price]]</f>
        <v>738.74</v>
      </c>
      <c r="F4768" t="str">
        <f>_xlfn.XLOOKUP(Table29[[#This Row],[product_id]],products!A:A,products!B:B)</f>
        <v>Bread</v>
      </c>
      <c r="G4768" t="str">
        <f>_xlfn.XLOOKUP(B:B,products!A:A,products!C:C)</f>
        <v>Dairy &amp; Breakfast</v>
      </c>
      <c r="H4768" t="str">
        <f>_xlfn.XLOOKUP(Table29[[#This Row],[product_id]],products!A:A,products!D:D)</f>
        <v>Nagi, Sampath and Khurana</v>
      </c>
      <c r="I4768" s="1">
        <f>_xlfn.XLOOKUP(Table29[[#This Row],[order_id]],orders!A:A,orders!C:C)</f>
        <v>45116.258333333331</v>
      </c>
      <c r="J4768" s="3">
        <f>_xlfn.XLOOKUP(Table29[[#This Row],[order_id]],orders!A:A,orders!B:B)</f>
        <v>93617659</v>
      </c>
      <c r="K4768" s="3" t="str">
        <f>_xlfn.XLOOKUP(Table29[[#This Row],[order_id]],orders!A:A,orders!E:E)</f>
        <v>Card</v>
      </c>
      <c r="L4768" s="3" t="str">
        <f>_xlfn.XLOOKUP(Table29[[#This Row],[customer id]],customers!A:A,customers!C:C)</f>
        <v>Regular</v>
      </c>
    </row>
    <row r="4769" spans="1:12" x14ac:dyDescent="0.35">
      <c r="A4769" s="3">
        <v>7970608721</v>
      </c>
      <c r="B4769">
        <v>839170</v>
      </c>
      <c r="C4769">
        <v>1</v>
      </c>
      <c r="D4769" s="2">
        <v>481.63</v>
      </c>
      <c r="E4769" s="2">
        <f>Table29[[#This Row],[quantity]]*Table29[[#This Row],[unit_price]]</f>
        <v>481.63</v>
      </c>
      <c r="F4769" t="str">
        <f>_xlfn.XLOOKUP(Table29[[#This Row],[product_id]],products!A:A,products!B:B)</f>
        <v>Curd</v>
      </c>
      <c r="G4769" t="str">
        <f>_xlfn.XLOOKUP(B:B,products!A:A,products!C:C)</f>
        <v>Dairy &amp; Breakfast</v>
      </c>
      <c r="H4769" t="str">
        <f>_xlfn.XLOOKUP(Table29[[#This Row],[product_id]],products!A:A,products!D:D)</f>
        <v>Shetty and Sons</v>
      </c>
      <c r="I4769" s="1">
        <f>_xlfn.XLOOKUP(Table29[[#This Row],[order_id]],orders!A:A,orders!C:C)</f>
        <v>45322.279861111114</v>
      </c>
      <c r="J4769" s="3">
        <f>_xlfn.XLOOKUP(Table29[[#This Row],[order_id]],orders!A:A,orders!B:B)</f>
        <v>60385293</v>
      </c>
      <c r="K4769" s="3" t="str">
        <f>_xlfn.XLOOKUP(Table29[[#This Row],[order_id]],orders!A:A,orders!E:E)</f>
        <v>UPI</v>
      </c>
      <c r="L4769" s="3" t="str">
        <f>_xlfn.XLOOKUP(Table29[[#This Row],[customer id]],customers!A:A,customers!C:C)</f>
        <v>Premium</v>
      </c>
    </row>
    <row r="4770" spans="1:12" x14ac:dyDescent="0.35">
      <c r="A4770" s="3">
        <v>3164727163</v>
      </c>
      <c r="B4770">
        <v>542300</v>
      </c>
      <c r="C4770">
        <v>1</v>
      </c>
      <c r="D4770" s="2">
        <v>255.35</v>
      </c>
      <c r="E4770" s="2">
        <f>Table29[[#This Row],[quantity]]*Table29[[#This Row],[unit_price]]</f>
        <v>255.35</v>
      </c>
      <c r="F4770" t="str">
        <f>_xlfn.XLOOKUP(Table29[[#This Row],[product_id]],products!A:A,products!B:B)</f>
        <v>Popcorn</v>
      </c>
      <c r="G4770" t="str">
        <f>_xlfn.XLOOKUP(B:B,products!A:A,products!C:C)</f>
        <v>Snacks &amp; Munchies</v>
      </c>
      <c r="H4770" t="str">
        <f>_xlfn.XLOOKUP(Table29[[#This Row],[product_id]],products!A:A,products!D:D)</f>
        <v>Gulati-Tandon</v>
      </c>
      <c r="I4770" s="1">
        <f>_xlfn.XLOOKUP(Table29[[#This Row],[order_id]],orders!A:A,orders!C:C)</f>
        <v>45055.354166666664</v>
      </c>
      <c r="J4770" s="3">
        <f>_xlfn.XLOOKUP(Table29[[#This Row],[order_id]],orders!A:A,orders!B:B)</f>
        <v>20956158</v>
      </c>
      <c r="K4770" s="3" t="str">
        <f>_xlfn.XLOOKUP(Table29[[#This Row],[order_id]],orders!A:A,orders!E:E)</f>
        <v>Cash</v>
      </c>
      <c r="L4770" s="3" t="str">
        <f>_xlfn.XLOOKUP(Table29[[#This Row],[customer id]],customers!A:A,customers!C:C)</f>
        <v>Premium</v>
      </c>
    </row>
    <row r="4771" spans="1:12" x14ac:dyDescent="0.35">
      <c r="A4771" s="3">
        <v>2388064449</v>
      </c>
      <c r="B4771">
        <v>473929</v>
      </c>
      <c r="C4771">
        <v>3</v>
      </c>
      <c r="D4771" s="2">
        <v>440.19</v>
      </c>
      <c r="E4771" s="2">
        <f>Table29[[#This Row],[quantity]]*Table29[[#This Row],[unit_price]]</f>
        <v>1320.57</v>
      </c>
      <c r="F4771" t="str">
        <f>_xlfn.XLOOKUP(Table29[[#This Row],[product_id]],products!A:A,products!B:B)</f>
        <v>Carrots</v>
      </c>
      <c r="G4771" t="str">
        <f>_xlfn.XLOOKUP(B:B,products!A:A,products!C:C)</f>
        <v>Fruits &amp; Vegetables</v>
      </c>
      <c r="H4771" t="str">
        <f>_xlfn.XLOOKUP(Table29[[#This Row],[product_id]],products!A:A,products!D:D)</f>
        <v>Bhardwaj, Bhatia and Deshmukh</v>
      </c>
      <c r="I4771" s="1">
        <f>_xlfn.XLOOKUP(Table29[[#This Row],[order_id]],orders!A:A,orders!C:C)</f>
        <v>45438.256944444445</v>
      </c>
      <c r="J4771" s="3">
        <f>_xlfn.XLOOKUP(Table29[[#This Row],[order_id]],orders!A:A,orders!B:B)</f>
        <v>34237583</v>
      </c>
      <c r="K4771" s="3" t="str">
        <f>_xlfn.XLOOKUP(Table29[[#This Row],[order_id]],orders!A:A,orders!E:E)</f>
        <v>Card</v>
      </c>
      <c r="L4771" s="3" t="str">
        <f>_xlfn.XLOOKUP(Table29[[#This Row],[customer id]],customers!A:A,customers!C:C)</f>
        <v>New</v>
      </c>
    </row>
    <row r="4772" spans="1:12" x14ac:dyDescent="0.35">
      <c r="A4772" s="3">
        <v>757816226</v>
      </c>
      <c r="B4772">
        <v>14145</v>
      </c>
      <c r="C4772">
        <v>3</v>
      </c>
      <c r="D4772" s="2">
        <v>630.84</v>
      </c>
      <c r="E4772" s="2">
        <f>Table29[[#This Row],[quantity]]*Table29[[#This Row],[unit_price]]</f>
        <v>1892.52</v>
      </c>
      <c r="F4772" t="str">
        <f>_xlfn.XLOOKUP(Table29[[#This Row],[product_id]],products!A:A,products!B:B)</f>
        <v>Spinach</v>
      </c>
      <c r="G4772" t="str">
        <f>_xlfn.XLOOKUP(B:B,products!A:A,products!C:C)</f>
        <v>Fruits &amp; Vegetables</v>
      </c>
      <c r="H4772" t="str">
        <f>_xlfn.XLOOKUP(Table29[[#This Row],[product_id]],products!A:A,products!D:D)</f>
        <v>Thakur, Shah and Pingle</v>
      </c>
      <c r="I4772" s="1">
        <f>_xlfn.XLOOKUP(Table29[[#This Row],[order_id]],orders!A:A,orders!C:C)</f>
        <v>45001.588194444441</v>
      </c>
      <c r="J4772" s="3">
        <f>_xlfn.XLOOKUP(Table29[[#This Row],[order_id]],orders!A:A,orders!B:B)</f>
        <v>22571994</v>
      </c>
      <c r="K4772" s="3" t="str">
        <f>_xlfn.XLOOKUP(Table29[[#This Row],[order_id]],orders!A:A,orders!E:E)</f>
        <v>Wallet</v>
      </c>
      <c r="L4772" s="3" t="str">
        <f>_xlfn.XLOOKUP(Table29[[#This Row],[customer id]],customers!A:A,customers!C:C)</f>
        <v>Regular</v>
      </c>
    </row>
    <row r="4773" spans="1:12" x14ac:dyDescent="0.35">
      <c r="A4773" s="3">
        <v>259772553</v>
      </c>
      <c r="B4773">
        <v>34200</v>
      </c>
      <c r="C4773">
        <v>2</v>
      </c>
      <c r="D4773" s="2">
        <v>319.8</v>
      </c>
      <c r="E4773" s="2">
        <f>Table29[[#This Row],[quantity]]*Table29[[#This Row],[unit_price]]</f>
        <v>639.6</v>
      </c>
      <c r="F4773" t="str">
        <f>_xlfn.XLOOKUP(Table29[[#This Row],[product_id]],products!A:A,products!B:B)</f>
        <v>Lotion</v>
      </c>
      <c r="G4773" t="str">
        <f>_xlfn.XLOOKUP(B:B,products!A:A,products!C:C)</f>
        <v>Personal Care</v>
      </c>
      <c r="H4773" t="str">
        <f>_xlfn.XLOOKUP(Table29[[#This Row],[product_id]],products!A:A,products!D:D)</f>
        <v>Munshi-Grewal</v>
      </c>
      <c r="I4773" s="1">
        <f>_xlfn.XLOOKUP(Table29[[#This Row],[order_id]],orders!A:A,orders!C:C)</f>
        <v>45196.089583333334</v>
      </c>
      <c r="J4773" s="3">
        <f>_xlfn.XLOOKUP(Table29[[#This Row],[order_id]],orders!A:A,orders!B:B)</f>
        <v>2566268</v>
      </c>
      <c r="K4773" s="3" t="str">
        <f>_xlfn.XLOOKUP(Table29[[#This Row],[order_id]],orders!A:A,orders!E:E)</f>
        <v>Card</v>
      </c>
      <c r="L4773" s="3" t="str">
        <f>_xlfn.XLOOKUP(Table29[[#This Row],[customer id]],customers!A:A,customers!C:C)</f>
        <v>Premium</v>
      </c>
    </row>
    <row r="4774" spans="1:12" x14ac:dyDescent="0.35">
      <c r="A4774" s="3">
        <v>8388644219</v>
      </c>
      <c r="B4774">
        <v>9436</v>
      </c>
      <c r="C4774">
        <v>1</v>
      </c>
      <c r="D4774" s="2">
        <v>88.43</v>
      </c>
      <c r="E4774" s="2">
        <f>Table29[[#This Row],[quantity]]*Table29[[#This Row],[unit_price]]</f>
        <v>88.43</v>
      </c>
      <c r="F4774" t="str">
        <f>_xlfn.XLOOKUP(Table29[[#This Row],[product_id]],products!A:A,products!B:B)</f>
        <v>Toothpaste</v>
      </c>
      <c r="G4774" t="str">
        <f>_xlfn.XLOOKUP(B:B,products!A:A,products!C:C)</f>
        <v>Personal Care</v>
      </c>
      <c r="H4774" t="str">
        <f>_xlfn.XLOOKUP(Table29[[#This Row],[product_id]],products!A:A,products!D:D)</f>
        <v>Naidu PLC</v>
      </c>
      <c r="I4774" s="1">
        <f>_xlfn.XLOOKUP(Table29[[#This Row],[order_id]],orders!A:A,orders!C:C)</f>
        <v>45403.409722222219</v>
      </c>
      <c r="J4774" s="3">
        <f>_xlfn.XLOOKUP(Table29[[#This Row],[order_id]],orders!A:A,orders!B:B)</f>
        <v>4444673</v>
      </c>
      <c r="K4774" s="3" t="str">
        <f>_xlfn.XLOOKUP(Table29[[#This Row],[order_id]],orders!A:A,orders!E:E)</f>
        <v>Card</v>
      </c>
      <c r="L4774" s="3" t="str">
        <f>_xlfn.XLOOKUP(Table29[[#This Row],[customer id]],customers!A:A,customers!C:C)</f>
        <v>New</v>
      </c>
    </row>
    <row r="4775" spans="1:12" x14ac:dyDescent="0.35">
      <c r="A4775" s="3">
        <v>1545044936</v>
      </c>
      <c r="B4775">
        <v>329351</v>
      </c>
      <c r="C4775">
        <v>1</v>
      </c>
      <c r="D4775" s="2">
        <v>310.87</v>
      </c>
      <c r="E4775" s="2">
        <f>Table29[[#This Row],[quantity]]*Table29[[#This Row],[unit_price]]</f>
        <v>310.87</v>
      </c>
      <c r="F4775" t="str">
        <f>_xlfn.XLOOKUP(Table29[[#This Row],[product_id]],products!A:A,products!B:B)</f>
        <v>Cheese</v>
      </c>
      <c r="G4775" t="str">
        <f>_xlfn.XLOOKUP(B:B,products!A:A,products!C:C)</f>
        <v>Dairy &amp; Breakfast</v>
      </c>
      <c r="H4775" t="str">
        <f>_xlfn.XLOOKUP(Table29[[#This Row],[product_id]],products!A:A,products!D:D)</f>
        <v>Lala, Kalita and Sathe</v>
      </c>
      <c r="I4775" s="1">
        <f>_xlfn.XLOOKUP(Table29[[#This Row],[order_id]],orders!A:A,orders!C:C)</f>
        <v>45162.98333333333</v>
      </c>
      <c r="J4775" s="3">
        <f>_xlfn.XLOOKUP(Table29[[#This Row],[order_id]],orders!A:A,orders!B:B)</f>
        <v>77921718</v>
      </c>
      <c r="K4775" s="3" t="str">
        <f>_xlfn.XLOOKUP(Table29[[#This Row],[order_id]],orders!A:A,orders!E:E)</f>
        <v>Cash</v>
      </c>
      <c r="L4775" s="3" t="str">
        <f>_xlfn.XLOOKUP(Table29[[#This Row],[customer id]],customers!A:A,customers!C:C)</f>
        <v>Premium</v>
      </c>
    </row>
    <row r="4776" spans="1:12" x14ac:dyDescent="0.35">
      <c r="A4776" s="3">
        <v>6995571310</v>
      </c>
      <c r="B4776">
        <v>336847</v>
      </c>
      <c r="C4776">
        <v>1</v>
      </c>
      <c r="D4776" s="2">
        <v>936.98</v>
      </c>
      <c r="E4776" s="2">
        <f>Table29[[#This Row],[quantity]]*Table29[[#This Row],[unit_price]]</f>
        <v>936.98</v>
      </c>
      <c r="F4776" t="str">
        <f>_xlfn.XLOOKUP(Table29[[#This Row],[product_id]],products!A:A,products!B:B)</f>
        <v>Toilet Cleaner</v>
      </c>
      <c r="G4776" t="str">
        <f>_xlfn.XLOOKUP(B:B,products!A:A,products!C:C)</f>
        <v>Household Care</v>
      </c>
      <c r="H4776" t="str">
        <f>_xlfn.XLOOKUP(Table29[[#This Row],[product_id]],products!A:A,products!D:D)</f>
        <v>Dayal, Mammen and More</v>
      </c>
      <c r="I4776" s="1">
        <f>_xlfn.XLOOKUP(Table29[[#This Row],[order_id]],orders!A:A,orders!C:C)</f>
        <v>45375.301388888889</v>
      </c>
      <c r="J4776" s="3">
        <f>_xlfn.XLOOKUP(Table29[[#This Row],[order_id]],orders!A:A,orders!B:B)</f>
        <v>81200164</v>
      </c>
      <c r="K4776" s="3" t="str">
        <f>_xlfn.XLOOKUP(Table29[[#This Row],[order_id]],orders!A:A,orders!E:E)</f>
        <v>UPI</v>
      </c>
      <c r="L4776" s="3" t="str">
        <f>_xlfn.XLOOKUP(Table29[[#This Row],[customer id]],customers!A:A,customers!C:C)</f>
        <v>Regular</v>
      </c>
    </row>
    <row r="4777" spans="1:12" x14ac:dyDescent="0.35">
      <c r="A4777" s="3">
        <v>8801161214</v>
      </c>
      <c r="B4777">
        <v>313754</v>
      </c>
      <c r="C4777">
        <v>3</v>
      </c>
      <c r="D4777" s="2">
        <v>136.6</v>
      </c>
      <c r="E4777" s="2">
        <f>Table29[[#This Row],[quantity]]*Table29[[#This Row],[unit_price]]</f>
        <v>409.79999999999995</v>
      </c>
      <c r="F4777" t="str">
        <f>_xlfn.XLOOKUP(Table29[[#This Row],[product_id]],products!A:A,products!B:B)</f>
        <v>Biscuits</v>
      </c>
      <c r="G4777" t="str">
        <f>_xlfn.XLOOKUP(B:B,products!A:A,products!C:C)</f>
        <v>Snacks &amp; Munchies</v>
      </c>
      <c r="H4777" t="str">
        <f>_xlfn.XLOOKUP(Table29[[#This Row],[product_id]],products!A:A,products!D:D)</f>
        <v>Swaminathan, Mahal and Dara</v>
      </c>
      <c r="I4777" s="1">
        <f>_xlfn.XLOOKUP(Table29[[#This Row],[order_id]],orders!A:A,orders!C:C)</f>
        <v>45393.080555555556</v>
      </c>
      <c r="J4777" s="3">
        <f>_xlfn.XLOOKUP(Table29[[#This Row],[order_id]],orders!A:A,orders!B:B)</f>
        <v>9107360</v>
      </c>
      <c r="K4777" s="3" t="str">
        <f>_xlfn.XLOOKUP(Table29[[#This Row],[order_id]],orders!A:A,orders!E:E)</f>
        <v>UPI</v>
      </c>
      <c r="L4777" s="3" t="str">
        <f>_xlfn.XLOOKUP(Table29[[#This Row],[customer id]],customers!A:A,customers!C:C)</f>
        <v>Inactive</v>
      </c>
    </row>
    <row r="4778" spans="1:12" x14ac:dyDescent="0.35">
      <c r="A4778" s="3">
        <v>1751319400</v>
      </c>
      <c r="B4778">
        <v>561860</v>
      </c>
      <c r="C4778">
        <v>2</v>
      </c>
      <c r="D4778" s="2">
        <v>874.78</v>
      </c>
      <c r="E4778" s="2">
        <f>Table29[[#This Row],[quantity]]*Table29[[#This Row],[unit_price]]</f>
        <v>1749.56</v>
      </c>
      <c r="F4778" t="str">
        <f>_xlfn.XLOOKUP(Table29[[#This Row],[product_id]],products!A:A,products!B:B)</f>
        <v>Orange Juice</v>
      </c>
      <c r="G4778" t="str">
        <f>_xlfn.XLOOKUP(B:B,products!A:A,products!C:C)</f>
        <v>Cold Drinks &amp; Juices</v>
      </c>
      <c r="H4778" t="str">
        <f>_xlfn.XLOOKUP(Table29[[#This Row],[product_id]],products!A:A,products!D:D)</f>
        <v>Gupta Ltd</v>
      </c>
      <c r="I4778" s="1">
        <f>_xlfn.XLOOKUP(Table29[[#This Row],[order_id]],orders!A:A,orders!C:C)</f>
        <v>45468.45416666667</v>
      </c>
      <c r="J4778" s="3">
        <f>_xlfn.XLOOKUP(Table29[[#This Row],[order_id]],orders!A:A,orders!B:B)</f>
        <v>98307019</v>
      </c>
      <c r="K4778" s="3" t="str">
        <f>_xlfn.XLOOKUP(Table29[[#This Row],[order_id]],orders!A:A,orders!E:E)</f>
        <v>Card</v>
      </c>
      <c r="L4778" s="3" t="str">
        <f>_xlfn.XLOOKUP(Table29[[#This Row],[customer id]],customers!A:A,customers!C:C)</f>
        <v>New</v>
      </c>
    </row>
    <row r="4779" spans="1:12" x14ac:dyDescent="0.35">
      <c r="A4779" s="3">
        <v>10448052</v>
      </c>
      <c r="B4779">
        <v>945635</v>
      </c>
      <c r="C4779">
        <v>2</v>
      </c>
      <c r="D4779" s="2">
        <v>778.9</v>
      </c>
      <c r="E4779" s="2">
        <f>Table29[[#This Row],[quantity]]*Table29[[#This Row],[unit_price]]</f>
        <v>1557.8</v>
      </c>
      <c r="F4779" t="str">
        <f>_xlfn.XLOOKUP(Table29[[#This Row],[product_id]],products!A:A,products!B:B)</f>
        <v>Pulses</v>
      </c>
      <c r="G4779" t="str">
        <f>_xlfn.XLOOKUP(B:B,products!A:A,products!C:C)</f>
        <v>Grocery &amp; Staples</v>
      </c>
      <c r="H4779" t="str">
        <f>_xlfn.XLOOKUP(Table29[[#This Row],[product_id]],products!A:A,products!D:D)</f>
        <v>Balasubramanian PLC</v>
      </c>
      <c r="I4779" s="1">
        <f>_xlfn.XLOOKUP(Table29[[#This Row],[order_id]],orders!A:A,orders!C:C)</f>
        <v>45143.417361111111</v>
      </c>
      <c r="J4779" s="3">
        <f>_xlfn.XLOOKUP(Table29[[#This Row],[order_id]],orders!A:A,orders!B:B)</f>
        <v>90021871</v>
      </c>
      <c r="K4779" s="3" t="str">
        <f>_xlfn.XLOOKUP(Table29[[#This Row],[order_id]],orders!A:A,orders!E:E)</f>
        <v>UPI</v>
      </c>
      <c r="L4779" s="3" t="str">
        <f>_xlfn.XLOOKUP(Table29[[#This Row],[customer id]],customers!A:A,customers!C:C)</f>
        <v>Regular</v>
      </c>
    </row>
    <row r="4780" spans="1:12" x14ac:dyDescent="0.35">
      <c r="A4780" s="3">
        <v>3047076079</v>
      </c>
      <c r="B4780">
        <v>723678</v>
      </c>
      <c r="C4780">
        <v>1</v>
      </c>
      <c r="D4780" s="2">
        <v>675.46</v>
      </c>
      <c r="E4780" s="2">
        <f>Table29[[#This Row],[quantity]]*Table29[[#This Row],[unit_price]]</f>
        <v>675.46</v>
      </c>
      <c r="F4780" t="str">
        <f>_xlfn.XLOOKUP(Table29[[#This Row],[product_id]],products!A:A,products!B:B)</f>
        <v>Dog Food</v>
      </c>
      <c r="G4780" t="str">
        <f>_xlfn.XLOOKUP(B:B,products!A:A,products!C:C)</f>
        <v>Pet Care</v>
      </c>
      <c r="H4780" t="str">
        <f>_xlfn.XLOOKUP(Table29[[#This Row],[product_id]],products!A:A,products!D:D)</f>
        <v>Lall, Datta and Swamy</v>
      </c>
      <c r="I4780" s="1">
        <f>_xlfn.XLOOKUP(Table29[[#This Row],[order_id]],orders!A:A,orders!C:C)</f>
        <v>45068.353472222225</v>
      </c>
      <c r="J4780" s="3">
        <f>_xlfn.XLOOKUP(Table29[[#This Row],[order_id]],orders!A:A,orders!B:B)</f>
        <v>65895091</v>
      </c>
      <c r="K4780" s="3" t="str">
        <f>_xlfn.XLOOKUP(Table29[[#This Row],[order_id]],orders!A:A,orders!E:E)</f>
        <v>Card</v>
      </c>
      <c r="L4780" s="3" t="str">
        <f>_xlfn.XLOOKUP(Table29[[#This Row],[customer id]],customers!A:A,customers!C:C)</f>
        <v>Inactive</v>
      </c>
    </row>
    <row r="4781" spans="1:12" x14ac:dyDescent="0.35">
      <c r="A4781" s="3">
        <v>5085860780</v>
      </c>
      <c r="B4781">
        <v>513199</v>
      </c>
      <c r="C4781">
        <v>3</v>
      </c>
      <c r="D4781" s="2">
        <v>422.23</v>
      </c>
      <c r="E4781" s="2">
        <f>Table29[[#This Row],[quantity]]*Table29[[#This Row],[unit_price]]</f>
        <v>1266.69</v>
      </c>
      <c r="F4781" t="str">
        <f>_xlfn.XLOOKUP(Table29[[#This Row],[product_id]],products!A:A,products!B:B)</f>
        <v>Cola</v>
      </c>
      <c r="G4781" t="str">
        <f>_xlfn.XLOOKUP(B:B,products!A:A,products!C:C)</f>
        <v>Cold Drinks &amp; Juices</v>
      </c>
      <c r="H4781" t="str">
        <f>_xlfn.XLOOKUP(Table29[[#This Row],[product_id]],products!A:A,products!D:D)</f>
        <v>Rastogi Inc</v>
      </c>
      <c r="I4781" s="1">
        <f>_xlfn.XLOOKUP(Table29[[#This Row],[order_id]],orders!A:A,orders!C:C)</f>
        <v>45273.763194444444</v>
      </c>
      <c r="J4781" s="3">
        <f>_xlfn.XLOOKUP(Table29[[#This Row],[order_id]],orders!A:A,orders!B:B)</f>
        <v>64316806</v>
      </c>
      <c r="K4781" s="3" t="str">
        <f>_xlfn.XLOOKUP(Table29[[#This Row],[order_id]],orders!A:A,orders!E:E)</f>
        <v>Cash</v>
      </c>
      <c r="L4781" s="3" t="str">
        <f>_xlfn.XLOOKUP(Table29[[#This Row],[customer id]],customers!A:A,customers!C:C)</f>
        <v>Regular</v>
      </c>
    </row>
    <row r="4782" spans="1:12" x14ac:dyDescent="0.35">
      <c r="A4782" s="3">
        <v>6213909425</v>
      </c>
      <c r="B4782">
        <v>455083</v>
      </c>
      <c r="C4782">
        <v>3</v>
      </c>
      <c r="D4782" s="2">
        <v>959.01</v>
      </c>
      <c r="E4782" s="2">
        <f>Table29[[#This Row],[quantity]]*Table29[[#This Row],[unit_price]]</f>
        <v>2877.0299999999997</v>
      </c>
      <c r="F4782" t="str">
        <f>_xlfn.XLOOKUP(Table29[[#This Row],[product_id]],products!A:A,products!B:B)</f>
        <v>Butter</v>
      </c>
      <c r="G4782" t="str">
        <f>_xlfn.XLOOKUP(B:B,products!A:A,products!C:C)</f>
        <v>Dairy &amp; Breakfast</v>
      </c>
      <c r="H4782" t="str">
        <f>_xlfn.XLOOKUP(Table29[[#This Row],[product_id]],products!A:A,products!D:D)</f>
        <v>Dutta Inc</v>
      </c>
      <c r="I4782" s="1">
        <f>_xlfn.XLOOKUP(Table29[[#This Row],[order_id]],orders!A:A,orders!C:C)</f>
        <v>45265.879166666666</v>
      </c>
      <c r="J4782" s="3">
        <f>_xlfn.XLOOKUP(Table29[[#This Row],[order_id]],orders!A:A,orders!B:B)</f>
        <v>42208242</v>
      </c>
      <c r="K4782" s="3" t="str">
        <f>_xlfn.XLOOKUP(Table29[[#This Row],[order_id]],orders!A:A,orders!E:E)</f>
        <v>Cash</v>
      </c>
      <c r="L4782" s="3" t="str">
        <f>_xlfn.XLOOKUP(Table29[[#This Row],[customer id]],customers!A:A,customers!C:C)</f>
        <v>Regular</v>
      </c>
    </row>
    <row r="4783" spans="1:12" x14ac:dyDescent="0.35">
      <c r="A4783" s="3">
        <v>3712789789</v>
      </c>
      <c r="B4783">
        <v>455755</v>
      </c>
      <c r="C4783">
        <v>2</v>
      </c>
      <c r="D4783" s="2">
        <v>44.09</v>
      </c>
      <c r="E4783" s="2">
        <f>Table29[[#This Row],[quantity]]*Table29[[#This Row],[unit_price]]</f>
        <v>88.18</v>
      </c>
      <c r="F4783" t="str">
        <f>_xlfn.XLOOKUP(Table29[[#This Row],[product_id]],products!A:A,products!B:B)</f>
        <v>Detergent</v>
      </c>
      <c r="G4783" t="str">
        <f>_xlfn.XLOOKUP(B:B,products!A:A,products!C:C)</f>
        <v>Household Care</v>
      </c>
      <c r="H4783" t="str">
        <f>_xlfn.XLOOKUP(Table29[[#This Row],[product_id]],products!A:A,products!D:D)</f>
        <v>Mangal-Sathe</v>
      </c>
      <c r="I4783" s="1">
        <f>_xlfn.XLOOKUP(Table29[[#This Row],[order_id]],orders!A:A,orders!C:C)</f>
        <v>45324.827777777777</v>
      </c>
      <c r="J4783" s="3">
        <f>_xlfn.XLOOKUP(Table29[[#This Row],[order_id]],orders!A:A,orders!B:B)</f>
        <v>20634789</v>
      </c>
      <c r="K4783" s="3" t="str">
        <f>_xlfn.XLOOKUP(Table29[[#This Row],[order_id]],orders!A:A,orders!E:E)</f>
        <v>Wallet</v>
      </c>
      <c r="L4783" s="3" t="str">
        <f>_xlfn.XLOOKUP(Table29[[#This Row],[customer id]],customers!A:A,customers!C:C)</f>
        <v>New</v>
      </c>
    </row>
    <row r="4784" spans="1:12" x14ac:dyDescent="0.35">
      <c r="A4784" s="3">
        <v>278794976</v>
      </c>
      <c r="B4784">
        <v>378676</v>
      </c>
      <c r="C4784">
        <v>3</v>
      </c>
      <c r="D4784" s="2">
        <v>881.42</v>
      </c>
      <c r="E4784" s="2">
        <f>Table29[[#This Row],[quantity]]*Table29[[#This Row],[unit_price]]</f>
        <v>2644.2599999999998</v>
      </c>
      <c r="F4784" t="str">
        <f>_xlfn.XLOOKUP(Table29[[#This Row],[product_id]],products!A:A,products!B:B)</f>
        <v>Orange Juice</v>
      </c>
      <c r="G4784" t="str">
        <f>_xlfn.XLOOKUP(B:B,products!A:A,products!C:C)</f>
        <v>Cold Drinks &amp; Juices</v>
      </c>
      <c r="H4784" t="str">
        <f>_xlfn.XLOOKUP(Table29[[#This Row],[product_id]],products!A:A,products!D:D)</f>
        <v>Baral-Kamdar</v>
      </c>
      <c r="I4784" s="1">
        <f>_xlfn.XLOOKUP(Table29[[#This Row],[order_id]],orders!A:A,orders!C:C)</f>
        <v>45003.478472222225</v>
      </c>
      <c r="J4784" s="3">
        <f>_xlfn.XLOOKUP(Table29[[#This Row],[order_id]],orders!A:A,orders!B:B)</f>
        <v>94137242</v>
      </c>
      <c r="K4784" s="3" t="str">
        <f>_xlfn.XLOOKUP(Table29[[#This Row],[order_id]],orders!A:A,orders!E:E)</f>
        <v>Cash</v>
      </c>
      <c r="L4784" s="3" t="str">
        <f>_xlfn.XLOOKUP(Table29[[#This Row],[customer id]],customers!A:A,customers!C:C)</f>
        <v>New</v>
      </c>
    </row>
    <row r="4785" spans="1:12" x14ac:dyDescent="0.35">
      <c r="A4785" s="3">
        <v>3420357591</v>
      </c>
      <c r="B4785">
        <v>365133</v>
      </c>
      <c r="C4785">
        <v>1</v>
      </c>
      <c r="D4785" s="2">
        <v>915.45</v>
      </c>
      <c r="E4785" s="2">
        <f>Table29[[#This Row],[quantity]]*Table29[[#This Row],[unit_price]]</f>
        <v>915.45</v>
      </c>
      <c r="F4785" t="str">
        <f>_xlfn.XLOOKUP(Table29[[#This Row],[product_id]],products!A:A,products!B:B)</f>
        <v>Dish Soap</v>
      </c>
      <c r="G4785" t="str">
        <f>_xlfn.XLOOKUP(B:B,products!A:A,products!C:C)</f>
        <v>Household Care</v>
      </c>
      <c r="H4785" t="str">
        <f>_xlfn.XLOOKUP(Table29[[#This Row],[product_id]],products!A:A,products!D:D)</f>
        <v>Hans Inc</v>
      </c>
      <c r="I4785" s="1">
        <f>_xlfn.XLOOKUP(Table29[[#This Row],[order_id]],orders!A:A,orders!C:C)</f>
        <v>45483.917361111111</v>
      </c>
      <c r="J4785" s="3">
        <f>_xlfn.XLOOKUP(Table29[[#This Row],[order_id]],orders!A:A,orders!B:B)</f>
        <v>86444757</v>
      </c>
      <c r="K4785" s="3" t="str">
        <f>_xlfn.XLOOKUP(Table29[[#This Row],[order_id]],orders!A:A,orders!E:E)</f>
        <v>Card</v>
      </c>
      <c r="L4785" s="3" t="str">
        <f>_xlfn.XLOOKUP(Table29[[#This Row],[customer id]],customers!A:A,customers!C:C)</f>
        <v>New</v>
      </c>
    </row>
    <row r="4786" spans="1:12" x14ac:dyDescent="0.35">
      <c r="A4786" s="3">
        <v>4551386734</v>
      </c>
      <c r="B4786">
        <v>951463</v>
      </c>
      <c r="C4786">
        <v>3</v>
      </c>
      <c r="D4786" s="2">
        <v>787.4</v>
      </c>
      <c r="E4786" s="2">
        <f>Table29[[#This Row],[quantity]]*Table29[[#This Row],[unit_price]]</f>
        <v>2362.1999999999998</v>
      </c>
      <c r="F4786" t="str">
        <f>_xlfn.XLOOKUP(Table29[[#This Row],[product_id]],products!A:A,products!B:B)</f>
        <v>Pet Treats</v>
      </c>
      <c r="G4786" t="str">
        <f>_xlfn.XLOOKUP(B:B,products!A:A,products!C:C)</f>
        <v>Pet Care</v>
      </c>
      <c r="H4786" t="str">
        <f>_xlfn.XLOOKUP(Table29[[#This Row],[product_id]],products!A:A,products!D:D)</f>
        <v>Balakrishnan-Kaur</v>
      </c>
      <c r="I4786" s="1">
        <f>_xlfn.XLOOKUP(Table29[[#This Row],[order_id]],orders!A:A,orders!C:C)</f>
        <v>45003.020138888889</v>
      </c>
      <c r="J4786" s="3">
        <f>_xlfn.XLOOKUP(Table29[[#This Row],[order_id]],orders!A:A,orders!B:B)</f>
        <v>62807542</v>
      </c>
      <c r="K4786" s="3" t="str">
        <f>_xlfn.XLOOKUP(Table29[[#This Row],[order_id]],orders!A:A,orders!E:E)</f>
        <v>Card</v>
      </c>
      <c r="L4786" s="3" t="str">
        <f>_xlfn.XLOOKUP(Table29[[#This Row],[customer id]],customers!A:A,customers!C:C)</f>
        <v>Premium</v>
      </c>
    </row>
    <row r="4787" spans="1:12" x14ac:dyDescent="0.35">
      <c r="A4787" s="3">
        <v>7609681987</v>
      </c>
      <c r="B4787">
        <v>365132</v>
      </c>
      <c r="C4787">
        <v>1</v>
      </c>
      <c r="D4787" s="2">
        <v>229.38</v>
      </c>
      <c r="E4787" s="2">
        <f>Table29[[#This Row],[quantity]]*Table29[[#This Row],[unit_price]]</f>
        <v>229.38</v>
      </c>
      <c r="F4787" t="str">
        <f>_xlfn.XLOOKUP(Table29[[#This Row],[product_id]],products!A:A,products!B:B)</f>
        <v>Instant Noodles</v>
      </c>
      <c r="G4787" t="str">
        <f>_xlfn.XLOOKUP(B:B,products!A:A,products!C:C)</f>
        <v>Instant &amp; Frozen Food</v>
      </c>
      <c r="H4787" t="str">
        <f>_xlfn.XLOOKUP(Table29[[#This Row],[product_id]],products!A:A,products!D:D)</f>
        <v>Dar-Kumar</v>
      </c>
      <c r="I4787" s="1">
        <f>_xlfn.XLOOKUP(Table29[[#This Row],[order_id]],orders!A:A,orders!C:C)</f>
        <v>45215.627083333333</v>
      </c>
      <c r="J4787" s="3">
        <f>_xlfn.XLOOKUP(Table29[[#This Row],[order_id]],orders!A:A,orders!B:B)</f>
        <v>22076522</v>
      </c>
      <c r="K4787" s="3" t="str">
        <f>_xlfn.XLOOKUP(Table29[[#This Row],[order_id]],orders!A:A,orders!E:E)</f>
        <v>Card</v>
      </c>
      <c r="L4787" s="3" t="str">
        <f>_xlfn.XLOOKUP(Table29[[#This Row],[customer id]],customers!A:A,customers!C:C)</f>
        <v>Regular</v>
      </c>
    </row>
    <row r="4788" spans="1:12" x14ac:dyDescent="0.35">
      <c r="A4788" s="3">
        <v>1721655048</v>
      </c>
      <c r="B4788">
        <v>589812</v>
      </c>
      <c r="C4788">
        <v>1</v>
      </c>
      <c r="D4788" s="2">
        <v>163.03</v>
      </c>
      <c r="E4788" s="2">
        <f>Table29[[#This Row],[quantity]]*Table29[[#This Row],[unit_price]]</f>
        <v>163.03</v>
      </c>
      <c r="F4788" t="str">
        <f>_xlfn.XLOOKUP(Table29[[#This Row],[product_id]],products!A:A,products!B:B)</f>
        <v>Detergent</v>
      </c>
      <c r="G4788" t="str">
        <f>_xlfn.XLOOKUP(B:B,products!A:A,products!C:C)</f>
        <v>Household Care</v>
      </c>
      <c r="H4788" t="str">
        <f>_xlfn.XLOOKUP(Table29[[#This Row],[product_id]],products!A:A,products!D:D)</f>
        <v>Bir PLC</v>
      </c>
      <c r="I4788" s="1">
        <f>_xlfn.XLOOKUP(Table29[[#This Row],[order_id]],orders!A:A,orders!C:C)</f>
        <v>45397.564583333333</v>
      </c>
      <c r="J4788" s="3">
        <f>_xlfn.XLOOKUP(Table29[[#This Row],[order_id]],orders!A:A,orders!B:B)</f>
        <v>79742293</v>
      </c>
      <c r="K4788" s="3" t="str">
        <f>_xlfn.XLOOKUP(Table29[[#This Row],[order_id]],orders!A:A,orders!E:E)</f>
        <v>Wallet</v>
      </c>
      <c r="L4788" s="3" t="str">
        <f>_xlfn.XLOOKUP(Table29[[#This Row],[customer id]],customers!A:A,customers!C:C)</f>
        <v>Regular</v>
      </c>
    </row>
    <row r="4789" spans="1:12" x14ac:dyDescent="0.35">
      <c r="A4789" s="3">
        <v>7040151151</v>
      </c>
      <c r="B4789">
        <v>94225</v>
      </c>
      <c r="C4789">
        <v>3</v>
      </c>
      <c r="D4789" s="2">
        <v>77.11</v>
      </c>
      <c r="E4789" s="2">
        <f>Table29[[#This Row],[quantity]]*Table29[[#This Row],[unit_price]]</f>
        <v>231.32999999999998</v>
      </c>
      <c r="F4789" t="str">
        <f>_xlfn.XLOOKUP(Table29[[#This Row],[product_id]],products!A:A,products!B:B)</f>
        <v>Toilet Cleaner</v>
      </c>
      <c r="G4789" t="str">
        <f>_xlfn.XLOOKUP(B:B,products!A:A,products!C:C)</f>
        <v>Household Care</v>
      </c>
      <c r="H4789" t="str">
        <f>_xlfn.XLOOKUP(Table29[[#This Row],[product_id]],products!A:A,products!D:D)</f>
        <v>Gulati, Ram and Sarkar</v>
      </c>
      <c r="I4789" s="1">
        <f>_xlfn.XLOOKUP(Table29[[#This Row],[order_id]],orders!A:A,orders!C:C)</f>
        <v>45013.70416666667</v>
      </c>
      <c r="J4789" s="3">
        <f>_xlfn.XLOOKUP(Table29[[#This Row],[order_id]],orders!A:A,orders!B:B)</f>
        <v>5540556</v>
      </c>
      <c r="K4789" s="3" t="str">
        <f>_xlfn.XLOOKUP(Table29[[#This Row],[order_id]],orders!A:A,orders!E:E)</f>
        <v>Cash</v>
      </c>
      <c r="L4789" s="3" t="str">
        <f>_xlfn.XLOOKUP(Table29[[#This Row],[customer id]],customers!A:A,customers!C:C)</f>
        <v>Regular</v>
      </c>
    </row>
    <row r="4790" spans="1:12" x14ac:dyDescent="0.35">
      <c r="A4790" s="3">
        <v>6719661881</v>
      </c>
      <c r="B4790">
        <v>140154</v>
      </c>
      <c r="C4790">
        <v>1</v>
      </c>
      <c r="D4790" s="2">
        <v>171.2</v>
      </c>
      <c r="E4790" s="2">
        <f>Table29[[#This Row],[quantity]]*Table29[[#This Row],[unit_price]]</f>
        <v>171.2</v>
      </c>
      <c r="F4790" t="str">
        <f>_xlfn.XLOOKUP(Table29[[#This Row],[product_id]],products!A:A,products!B:B)</f>
        <v>Shampoo</v>
      </c>
      <c r="G4790" t="str">
        <f>_xlfn.XLOOKUP(B:B,products!A:A,products!C:C)</f>
        <v>Personal Care</v>
      </c>
      <c r="H4790" t="str">
        <f>_xlfn.XLOOKUP(Table29[[#This Row],[product_id]],products!A:A,products!D:D)</f>
        <v>Malhotra LLC</v>
      </c>
      <c r="I4790" s="1">
        <f>_xlfn.XLOOKUP(Table29[[#This Row],[order_id]],orders!A:A,orders!C:C)</f>
        <v>45059.206944444442</v>
      </c>
      <c r="J4790" s="3">
        <f>_xlfn.XLOOKUP(Table29[[#This Row],[order_id]],orders!A:A,orders!B:B)</f>
        <v>48716374</v>
      </c>
      <c r="K4790" s="3" t="str">
        <f>_xlfn.XLOOKUP(Table29[[#This Row],[order_id]],orders!A:A,orders!E:E)</f>
        <v>Wallet</v>
      </c>
      <c r="L4790" s="3" t="str">
        <f>_xlfn.XLOOKUP(Table29[[#This Row],[customer id]],customers!A:A,customers!C:C)</f>
        <v>Premium</v>
      </c>
    </row>
    <row r="4791" spans="1:12" x14ac:dyDescent="0.35">
      <c r="A4791" s="3">
        <v>5195004299</v>
      </c>
      <c r="B4791">
        <v>567671</v>
      </c>
      <c r="C4791">
        <v>3</v>
      </c>
      <c r="D4791" s="2">
        <v>418.48</v>
      </c>
      <c r="E4791" s="2">
        <f>Table29[[#This Row],[quantity]]*Table29[[#This Row],[unit_price]]</f>
        <v>1255.44</v>
      </c>
      <c r="F4791" t="str">
        <f>_xlfn.XLOOKUP(Table29[[#This Row],[product_id]],products!A:A,products!B:B)</f>
        <v>Biscuits</v>
      </c>
      <c r="G4791" t="str">
        <f>_xlfn.XLOOKUP(B:B,products!A:A,products!C:C)</f>
        <v>Snacks &amp; Munchies</v>
      </c>
      <c r="H4791" t="str">
        <f>_xlfn.XLOOKUP(Table29[[#This Row],[product_id]],products!A:A,products!D:D)</f>
        <v>Nagar LLC</v>
      </c>
      <c r="I4791" s="1">
        <f>_xlfn.XLOOKUP(Table29[[#This Row],[order_id]],orders!A:A,orders!C:C)</f>
        <v>45300.275694444441</v>
      </c>
      <c r="J4791" s="3">
        <f>_xlfn.XLOOKUP(Table29[[#This Row],[order_id]],orders!A:A,orders!B:B)</f>
        <v>50632192</v>
      </c>
      <c r="K4791" s="3" t="str">
        <f>_xlfn.XLOOKUP(Table29[[#This Row],[order_id]],orders!A:A,orders!E:E)</f>
        <v>Card</v>
      </c>
      <c r="L4791" s="3" t="str">
        <f>_xlfn.XLOOKUP(Table29[[#This Row],[customer id]],customers!A:A,customers!C:C)</f>
        <v>Premium</v>
      </c>
    </row>
    <row r="4792" spans="1:12" x14ac:dyDescent="0.35">
      <c r="A4792" s="3">
        <v>5441946621</v>
      </c>
      <c r="B4792">
        <v>859361</v>
      </c>
      <c r="C4792">
        <v>1</v>
      </c>
      <c r="D4792" s="2">
        <v>432.39</v>
      </c>
      <c r="E4792" s="2">
        <f>Table29[[#This Row],[quantity]]*Table29[[#This Row],[unit_price]]</f>
        <v>432.39</v>
      </c>
      <c r="F4792" t="str">
        <f>_xlfn.XLOOKUP(Table29[[#This Row],[product_id]],products!A:A,products!B:B)</f>
        <v>Shampoo</v>
      </c>
      <c r="G4792" t="str">
        <f>_xlfn.XLOOKUP(B:B,products!A:A,products!C:C)</f>
        <v>Personal Care</v>
      </c>
      <c r="H4792" t="str">
        <f>_xlfn.XLOOKUP(Table29[[#This Row],[product_id]],products!A:A,products!D:D)</f>
        <v>Mitter Group</v>
      </c>
      <c r="I4792" s="1">
        <f>_xlfn.XLOOKUP(Table29[[#This Row],[order_id]],orders!A:A,orders!C:C)</f>
        <v>45323.32708333333</v>
      </c>
      <c r="J4792" s="3">
        <f>_xlfn.XLOOKUP(Table29[[#This Row],[order_id]],orders!A:A,orders!B:B)</f>
        <v>40256341</v>
      </c>
      <c r="K4792" s="3" t="str">
        <f>_xlfn.XLOOKUP(Table29[[#This Row],[order_id]],orders!A:A,orders!E:E)</f>
        <v>Card</v>
      </c>
      <c r="L4792" s="3" t="str">
        <f>_xlfn.XLOOKUP(Table29[[#This Row],[customer id]],customers!A:A,customers!C:C)</f>
        <v>Regular</v>
      </c>
    </row>
    <row r="4793" spans="1:12" x14ac:dyDescent="0.35">
      <c r="A4793" s="3">
        <v>3508992095</v>
      </c>
      <c r="B4793">
        <v>734789</v>
      </c>
      <c r="C4793">
        <v>2</v>
      </c>
      <c r="D4793" s="2">
        <v>395.82</v>
      </c>
      <c r="E4793" s="2">
        <f>Table29[[#This Row],[quantity]]*Table29[[#This Row],[unit_price]]</f>
        <v>791.64</v>
      </c>
      <c r="F4793" t="str">
        <f>_xlfn.XLOOKUP(Table29[[#This Row],[product_id]],products!A:A,products!B:B)</f>
        <v>Popcorn</v>
      </c>
      <c r="G4793" t="str">
        <f>_xlfn.XLOOKUP(B:B,products!A:A,products!C:C)</f>
        <v>Snacks &amp; Munchies</v>
      </c>
      <c r="H4793" t="str">
        <f>_xlfn.XLOOKUP(Table29[[#This Row],[product_id]],products!A:A,products!D:D)</f>
        <v>Chaudhari, Pant and Singh</v>
      </c>
      <c r="I4793" s="1">
        <f>_xlfn.XLOOKUP(Table29[[#This Row],[order_id]],orders!A:A,orders!C:C)</f>
        <v>45269.417361111111</v>
      </c>
      <c r="J4793" s="3">
        <f>_xlfn.XLOOKUP(Table29[[#This Row],[order_id]],orders!A:A,orders!B:B)</f>
        <v>32293017</v>
      </c>
      <c r="K4793" s="3" t="str">
        <f>_xlfn.XLOOKUP(Table29[[#This Row],[order_id]],orders!A:A,orders!E:E)</f>
        <v>Card</v>
      </c>
      <c r="L4793" s="3" t="str">
        <f>_xlfn.XLOOKUP(Table29[[#This Row],[customer id]],customers!A:A,customers!C:C)</f>
        <v>Inactive</v>
      </c>
    </row>
    <row r="4794" spans="1:12" x14ac:dyDescent="0.35">
      <c r="A4794" s="3">
        <v>8454449180</v>
      </c>
      <c r="B4794">
        <v>324809</v>
      </c>
      <c r="C4794">
        <v>1</v>
      </c>
      <c r="D4794" s="2">
        <v>608</v>
      </c>
      <c r="E4794" s="2">
        <f>Table29[[#This Row],[quantity]]*Table29[[#This Row],[unit_price]]</f>
        <v>608</v>
      </c>
      <c r="F4794" t="str">
        <f>_xlfn.XLOOKUP(Table29[[#This Row],[product_id]],products!A:A,products!B:B)</f>
        <v>Bread</v>
      </c>
      <c r="G4794" t="str">
        <f>_xlfn.XLOOKUP(B:B,products!A:A,products!C:C)</f>
        <v>Dairy &amp; Breakfast</v>
      </c>
      <c r="H4794" t="str">
        <f>_xlfn.XLOOKUP(Table29[[#This Row],[product_id]],products!A:A,products!D:D)</f>
        <v>Sidhu PLC</v>
      </c>
      <c r="I4794" s="1">
        <f>_xlfn.XLOOKUP(Table29[[#This Row],[order_id]],orders!A:A,orders!C:C)</f>
        <v>45340.868750000001</v>
      </c>
      <c r="J4794" s="3">
        <f>_xlfn.XLOOKUP(Table29[[#This Row],[order_id]],orders!A:A,orders!B:B)</f>
        <v>79672044</v>
      </c>
      <c r="K4794" s="3" t="str">
        <f>_xlfn.XLOOKUP(Table29[[#This Row],[order_id]],orders!A:A,orders!E:E)</f>
        <v>Cash</v>
      </c>
      <c r="L4794" s="3" t="str">
        <f>_xlfn.XLOOKUP(Table29[[#This Row],[customer id]],customers!A:A,customers!C:C)</f>
        <v>New</v>
      </c>
    </row>
    <row r="4795" spans="1:12" x14ac:dyDescent="0.35">
      <c r="A4795" s="3">
        <v>9251851237</v>
      </c>
      <c r="B4795">
        <v>993331</v>
      </c>
      <c r="C4795">
        <v>3</v>
      </c>
      <c r="D4795" s="2">
        <v>102.44</v>
      </c>
      <c r="E4795" s="2">
        <f>Table29[[#This Row],[quantity]]*Table29[[#This Row],[unit_price]]</f>
        <v>307.32</v>
      </c>
      <c r="F4795" t="str">
        <f>_xlfn.XLOOKUP(Table29[[#This Row],[product_id]],products!A:A,products!B:B)</f>
        <v>Pulses</v>
      </c>
      <c r="G4795" t="str">
        <f>_xlfn.XLOOKUP(B:B,products!A:A,products!C:C)</f>
        <v>Grocery &amp; Staples</v>
      </c>
      <c r="H4795" t="str">
        <f>_xlfn.XLOOKUP(Table29[[#This Row],[product_id]],products!A:A,products!D:D)</f>
        <v>Parmer, Gola and Yogi</v>
      </c>
      <c r="I4795" s="1">
        <f>_xlfn.XLOOKUP(Table29[[#This Row],[order_id]],orders!A:A,orders!C:C)</f>
        <v>45255.571527777778</v>
      </c>
      <c r="J4795" s="3">
        <f>_xlfn.XLOOKUP(Table29[[#This Row],[order_id]],orders!A:A,orders!B:B)</f>
        <v>94453274</v>
      </c>
      <c r="K4795" s="3" t="str">
        <f>_xlfn.XLOOKUP(Table29[[#This Row],[order_id]],orders!A:A,orders!E:E)</f>
        <v>Cash</v>
      </c>
      <c r="L4795" s="3" t="str">
        <f>_xlfn.XLOOKUP(Table29[[#This Row],[customer id]],customers!A:A,customers!C:C)</f>
        <v>Regular</v>
      </c>
    </row>
    <row r="4796" spans="1:12" x14ac:dyDescent="0.35">
      <c r="A4796" s="3">
        <v>6739811103</v>
      </c>
      <c r="B4796">
        <v>256783</v>
      </c>
      <c r="C4796">
        <v>3</v>
      </c>
      <c r="D4796" s="2">
        <v>906.54</v>
      </c>
      <c r="E4796" s="2">
        <f>Table29[[#This Row],[quantity]]*Table29[[#This Row],[unit_price]]</f>
        <v>2719.62</v>
      </c>
      <c r="F4796" t="str">
        <f>_xlfn.XLOOKUP(Table29[[#This Row],[product_id]],products!A:A,products!B:B)</f>
        <v>Pet Treats</v>
      </c>
      <c r="G4796" t="str">
        <f>_xlfn.XLOOKUP(B:B,products!A:A,products!C:C)</f>
        <v>Pet Care</v>
      </c>
      <c r="H4796" t="str">
        <f>_xlfn.XLOOKUP(Table29[[#This Row],[product_id]],products!A:A,products!D:D)</f>
        <v>Basu, Thakur and Rege</v>
      </c>
      <c r="I4796" s="1">
        <f>_xlfn.XLOOKUP(Table29[[#This Row],[order_id]],orders!A:A,orders!C:C)</f>
        <v>45292.952777777777</v>
      </c>
      <c r="J4796" s="3">
        <f>_xlfn.XLOOKUP(Table29[[#This Row],[order_id]],orders!A:A,orders!B:B)</f>
        <v>9981089</v>
      </c>
      <c r="K4796" s="3" t="str">
        <f>_xlfn.XLOOKUP(Table29[[#This Row],[order_id]],orders!A:A,orders!E:E)</f>
        <v>Card</v>
      </c>
      <c r="L4796" s="3" t="str">
        <f>_xlfn.XLOOKUP(Table29[[#This Row],[customer id]],customers!A:A,customers!C:C)</f>
        <v>Premium</v>
      </c>
    </row>
    <row r="4797" spans="1:12" x14ac:dyDescent="0.35">
      <c r="A4797" s="3">
        <v>7590827828</v>
      </c>
      <c r="B4797">
        <v>661577</v>
      </c>
      <c r="C4797">
        <v>3</v>
      </c>
      <c r="D4797" s="2">
        <v>720.95</v>
      </c>
      <c r="E4797" s="2">
        <f>Table29[[#This Row],[quantity]]*Table29[[#This Row],[unit_price]]</f>
        <v>2162.8500000000004</v>
      </c>
      <c r="F4797" t="str">
        <f>_xlfn.XLOOKUP(Table29[[#This Row],[product_id]],products!A:A,products!B:B)</f>
        <v>Cat Food</v>
      </c>
      <c r="G4797" t="str">
        <f>_xlfn.XLOOKUP(B:B,products!A:A,products!C:C)</f>
        <v>Pet Care</v>
      </c>
      <c r="H4797" t="str">
        <f>_xlfn.XLOOKUP(Table29[[#This Row],[product_id]],products!A:A,products!D:D)</f>
        <v>Majumdar PLC</v>
      </c>
      <c r="I4797" s="1">
        <f>_xlfn.XLOOKUP(Table29[[#This Row],[order_id]],orders!A:A,orders!C:C)</f>
        <v>45235.992361111108</v>
      </c>
      <c r="J4797" s="3">
        <f>_xlfn.XLOOKUP(Table29[[#This Row],[order_id]],orders!A:A,orders!B:B)</f>
        <v>40703374</v>
      </c>
      <c r="K4797" s="3" t="str">
        <f>_xlfn.XLOOKUP(Table29[[#This Row],[order_id]],orders!A:A,orders!E:E)</f>
        <v>UPI</v>
      </c>
      <c r="L4797" s="3" t="str">
        <f>_xlfn.XLOOKUP(Table29[[#This Row],[customer id]],customers!A:A,customers!C:C)</f>
        <v>Regular</v>
      </c>
    </row>
    <row r="4798" spans="1:12" x14ac:dyDescent="0.35">
      <c r="A4798" s="3">
        <v>310213322</v>
      </c>
      <c r="B4798">
        <v>880510</v>
      </c>
      <c r="C4798">
        <v>2</v>
      </c>
      <c r="D4798" s="2">
        <v>951.43</v>
      </c>
      <c r="E4798" s="2">
        <f>Table29[[#This Row],[quantity]]*Table29[[#This Row],[unit_price]]</f>
        <v>1902.86</v>
      </c>
      <c r="F4798" t="str">
        <f>_xlfn.XLOOKUP(Table29[[#This Row],[product_id]],products!A:A,products!B:B)</f>
        <v>Bread</v>
      </c>
      <c r="G4798" t="str">
        <f>_xlfn.XLOOKUP(B:B,products!A:A,products!C:C)</f>
        <v>Dairy &amp; Breakfast</v>
      </c>
      <c r="H4798" t="str">
        <f>_xlfn.XLOOKUP(Table29[[#This Row],[product_id]],products!A:A,products!D:D)</f>
        <v>Roy-Char</v>
      </c>
      <c r="I4798" s="1">
        <f>_xlfn.XLOOKUP(Table29[[#This Row],[order_id]],orders!A:A,orders!C:C)</f>
        <v>45199.185416666667</v>
      </c>
      <c r="J4798" s="3">
        <f>_xlfn.XLOOKUP(Table29[[#This Row],[order_id]],orders!A:A,orders!B:B)</f>
        <v>12077371</v>
      </c>
      <c r="K4798" s="3" t="str">
        <f>_xlfn.XLOOKUP(Table29[[#This Row],[order_id]],orders!A:A,orders!E:E)</f>
        <v>UPI</v>
      </c>
      <c r="L4798" s="3" t="str">
        <f>_xlfn.XLOOKUP(Table29[[#This Row],[customer id]],customers!A:A,customers!C:C)</f>
        <v>Premium</v>
      </c>
    </row>
    <row r="4799" spans="1:12" x14ac:dyDescent="0.35">
      <c r="A4799" s="3">
        <v>934908369</v>
      </c>
      <c r="B4799">
        <v>324809</v>
      </c>
      <c r="C4799">
        <v>2</v>
      </c>
      <c r="D4799" s="2">
        <v>608</v>
      </c>
      <c r="E4799" s="2">
        <f>Table29[[#This Row],[quantity]]*Table29[[#This Row],[unit_price]]</f>
        <v>1216</v>
      </c>
      <c r="F4799" t="str">
        <f>_xlfn.XLOOKUP(Table29[[#This Row],[product_id]],products!A:A,products!B:B)</f>
        <v>Bread</v>
      </c>
      <c r="G4799" t="str">
        <f>_xlfn.XLOOKUP(B:B,products!A:A,products!C:C)</f>
        <v>Dairy &amp; Breakfast</v>
      </c>
      <c r="H4799" t="str">
        <f>_xlfn.XLOOKUP(Table29[[#This Row],[product_id]],products!A:A,products!D:D)</f>
        <v>Sidhu PLC</v>
      </c>
      <c r="I4799" s="1">
        <f>_xlfn.XLOOKUP(Table29[[#This Row],[order_id]],orders!A:A,orders!C:C)</f>
        <v>45519.522916666669</v>
      </c>
      <c r="J4799" s="3">
        <f>_xlfn.XLOOKUP(Table29[[#This Row],[order_id]],orders!A:A,orders!B:B)</f>
        <v>53299455</v>
      </c>
      <c r="K4799" s="3" t="str">
        <f>_xlfn.XLOOKUP(Table29[[#This Row],[order_id]],orders!A:A,orders!E:E)</f>
        <v>Card</v>
      </c>
      <c r="L4799" s="3" t="str">
        <f>_xlfn.XLOOKUP(Table29[[#This Row],[customer id]],customers!A:A,customers!C:C)</f>
        <v>Premium</v>
      </c>
    </row>
    <row r="4800" spans="1:12" x14ac:dyDescent="0.35">
      <c r="A4800" s="3">
        <v>3817617199</v>
      </c>
      <c r="B4800">
        <v>712003</v>
      </c>
      <c r="C4800">
        <v>1</v>
      </c>
      <c r="D4800" s="2">
        <v>671.68</v>
      </c>
      <c r="E4800" s="2">
        <f>Table29[[#This Row],[quantity]]*Table29[[#This Row],[unit_price]]</f>
        <v>671.68</v>
      </c>
      <c r="F4800" t="str">
        <f>_xlfn.XLOOKUP(Table29[[#This Row],[product_id]],products!A:A,products!B:B)</f>
        <v>Cola</v>
      </c>
      <c r="G4800" t="str">
        <f>_xlfn.XLOOKUP(B:B,products!A:A,products!C:C)</f>
        <v>Cold Drinks &amp; Juices</v>
      </c>
      <c r="H4800" t="str">
        <f>_xlfn.XLOOKUP(Table29[[#This Row],[product_id]],products!A:A,products!D:D)</f>
        <v>Karan, Bandi and Acharya</v>
      </c>
      <c r="I4800" s="1">
        <f>_xlfn.XLOOKUP(Table29[[#This Row],[order_id]],orders!A:A,orders!C:C)</f>
        <v>45532.013194444444</v>
      </c>
      <c r="J4800" s="3">
        <f>_xlfn.XLOOKUP(Table29[[#This Row],[order_id]],orders!A:A,orders!B:B)</f>
        <v>29525287</v>
      </c>
      <c r="K4800" s="3" t="str">
        <f>_xlfn.XLOOKUP(Table29[[#This Row],[order_id]],orders!A:A,orders!E:E)</f>
        <v>UPI</v>
      </c>
      <c r="L4800" s="3" t="str">
        <f>_xlfn.XLOOKUP(Table29[[#This Row],[customer id]],customers!A:A,customers!C:C)</f>
        <v>Premium</v>
      </c>
    </row>
    <row r="4801" spans="1:12" x14ac:dyDescent="0.35">
      <c r="A4801" s="3">
        <v>2622709030</v>
      </c>
      <c r="B4801">
        <v>968887</v>
      </c>
      <c r="C4801">
        <v>3</v>
      </c>
      <c r="D4801" s="2">
        <v>40.700000000000003</v>
      </c>
      <c r="E4801" s="2">
        <f>Table29[[#This Row],[quantity]]*Table29[[#This Row],[unit_price]]</f>
        <v>122.10000000000001</v>
      </c>
      <c r="F4801" t="str">
        <f>_xlfn.XLOOKUP(Table29[[#This Row],[product_id]],products!A:A,products!B:B)</f>
        <v>Dish Soap</v>
      </c>
      <c r="G4801" t="str">
        <f>_xlfn.XLOOKUP(B:B,products!A:A,products!C:C)</f>
        <v>Household Care</v>
      </c>
      <c r="H4801" t="str">
        <f>_xlfn.XLOOKUP(Table29[[#This Row],[product_id]],products!A:A,products!D:D)</f>
        <v>Keer-Gill</v>
      </c>
      <c r="I4801" s="1">
        <f>_xlfn.XLOOKUP(Table29[[#This Row],[order_id]],orders!A:A,orders!C:C)</f>
        <v>45484.53125</v>
      </c>
      <c r="J4801" s="3">
        <f>_xlfn.XLOOKUP(Table29[[#This Row],[order_id]],orders!A:A,orders!B:B)</f>
        <v>50781611</v>
      </c>
      <c r="K4801" s="3" t="str">
        <f>_xlfn.XLOOKUP(Table29[[#This Row],[order_id]],orders!A:A,orders!E:E)</f>
        <v>Cash</v>
      </c>
      <c r="L4801" s="3" t="str">
        <f>_xlfn.XLOOKUP(Table29[[#This Row],[customer id]],customers!A:A,customers!C:C)</f>
        <v>Regular</v>
      </c>
    </row>
    <row r="4802" spans="1:12" x14ac:dyDescent="0.35">
      <c r="A4802" s="3">
        <v>3843689992</v>
      </c>
      <c r="B4802">
        <v>36412</v>
      </c>
      <c r="C4802">
        <v>2</v>
      </c>
      <c r="D4802" s="2">
        <v>397.68</v>
      </c>
      <c r="E4802" s="2">
        <f>Table29[[#This Row],[quantity]]*Table29[[#This Row],[unit_price]]</f>
        <v>795.36</v>
      </c>
      <c r="F4802" t="str">
        <f>_xlfn.XLOOKUP(Table29[[#This Row],[product_id]],products!A:A,products!B:B)</f>
        <v>Dish Soap</v>
      </c>
      <c r="G4802" t="str">
        <f>_xlfn.XLOOKUP(B:B,products!A:A,products!C:C)</f>
        <v>Household Care</v>
      </c>
      <c r="H4802" t="str">
        <f>_xlfn.XLOOKUP(Table29[[#This Row],[product_id]],products!A:A,products!D:D)</f>
        <v>Muni-Shankar</v>
      </c>
      <c r="I4802" s="1">
        <f>_xlfn.XLOOKUP(Table29[[#This Row],[order_id]],orders!A:A,orders!C:C)</f>
        <v>45578.577777777777</v>
      </c>
      <c r="J4802" s="3">
        <f>_xlfn.XLOOKUP(Table29[[#This Row],[order_id]],orders!A:A,orders!B:B)</f>
        <v>3730316</v>
      </c>
      <c r="K4802" s="3" t="str">
        <f>_xlfn.XLOOKUP(Table29[[#This Row],[order_id]],orders!A:A,orders!E:E)</f>
        <v>UPI</v>
      </c>
      <c r="L4802" s="3" t="str">
        <f>_xlfn.XLOOKUP(Table29[[#This Row],[customer id]],customers!A:A,customers!C:C)</f>
        <v>Regular</v>
      </c>
    </row>
    <row r="4803" spans="1:12" x14ac:dyDescent="0.35">
      <c r="A4803" s="3">
        <v>8732395640</v>
      </c>
      <c r="B4803">
        <v>448752</v>
      </c>
      <c r="C4803">
        <v>1</v>
      </c>
      <c r="D4803" s="2">
        <v>160.07</v>
      </c>
      <c r="E4803" s="2">
        <f>Table29[[#This Row],[quantity]]*Table29[[#This Row],[unit_price]]</f>
        <v>160.07</v>
      </c>
      <c r="F4803" t="str">
        <f>_xlfn.XLOOKUP(Table29[[#This Row],[product_id]],products!A:A,products!B:B)</f>
        <v>Toilet Cleaner</v>
      </c>
      <c r="G4803" t="str">
        <f>_xlfn.XLOOKUP(B:B,products!A:A,products!C:C)</f>
        <v>Household Care</v>
      </c>
      <c r="H4803" t="str">
        <f>_xlfn.XLOOKUP(Table29[[#This Row],[product_id]],products!A:A,products!D:D)</f>
        <v>Batta-Doctor</v>
      </c>
      <c r="I4803" s="1">
        <f>_xlfn.XLOOKUP(Table29[[#This Row],[order_id]],orders!A:A,orders!C:C)</f>
        <v>45368.572222222225</v>
      </c>
      <c r="J4803" s="3">
        <f>_xlfn.XLOOKUP(Table29[[#This Row],[order_id]],orders!A:A,orders!B:B)</f>
        <v>26285589</v>
      </c>
      <c r="K4803" s="3" t="str">
        <f>_xlfn.XLOOKUP(Table29[[#This Row],[order_id]],orders!A:A,orders!E:E)</f>
        <v>Card</v>
      </c>
      <c r="L4803" s="3" t="str">
        <f>_xlfn.XLOOKUP(Table29[[#This Row],[customer id]],customers!A:A,customers!C:C)</f>
        <v>New</v>
      </c>
    </row>
    <row r="4804" spans="1:12" x14ac:dyDescent="0.35">
      <c r="A4804" s="3">
        <v>3889721330</v>
      </c>
      <c r="B4804">
        <v>120532</v>
      </c>
      <c r="C4804">
        <v>2</v>
      </c>
      <c r="D4804" s="2">
        <v>697.53</v>
      </c>
      <c r="E4804" s="2">
        <f>Table29[[#This Row],[quantity]]*Table29[[#This Row],[unit_price]]</f>
        <v>1395.06</v>
      </c>
      <c r="F4804" t="str">
        <f>_xlfn.XLOOKUP(Table29[[#This Row],[product_id]],products!A:A,products!B:B)</f>
        <v>Wheat Flour</v>
      </c>
      <c r="G4804" t="str">
        <f>_xlfn.XLOOKUP(B:B,products!A:A,products!C:C)</f>
        <v>Grocery &amp; Staples</v>
      </c>
      <c r="H4804" t="str">
        <f>_xlfn.XLOOKUP(Table29[[#This Row],[product_id]],products!A:A,products!D:D)</f>
        <v>Nazareth Ltd</v>
      </c>
      <c r="I4804" s="1">
        <f>_xlfn.XLOOKUP(Table29[[#This Row],[order_id]],orders!A:A,orders!C:C)</f>
        <v>45428.416666666664</v>
      </c>
      <c r="J4804" s="3">
        <f>_xlfn.XLOOKUP(Table29[[#This Row],[order_id]],orders!A:A,orders!B:B)</f>
        <v>44269569</v>
      </c>
      <c r="K4804" s="3" t="str">
        <f>_xlfn.XLOOKUP(Table29[[#This Row],[order_id]],orders!A:A,orders!E:E)</f>
        <v>Card</v>
      </c>
      <c r="L4804" s="3" t="str">
        <f>_xlfn.XLOOKUP(Table29[[#This Row],[customer id]],customers!A:A,customers!C:C)</f>
        <v>New</v>
      </c>
    </row>
    <row r="4805" spans="1:12" x14ac:dyDescent="0.35">
      <c r="A4805" s="3">
        <v>7064093619</v>
      </c>
      <c r="B4805">
        <v>962591</v>
      </c>
      <c r="C4805">
        <v>1</v>
      </c>
      <c r="D4805" s="2">
        <v>130.01</v>
      </c>
      <c r="E4805" s="2">
        <f>Table29[[#This Row],[quantity]]*Table29[[#This Row],[unit_price]]</f>
        <v>130.01</v>
      </c>
      <c r="F4805" t="str">
        <f>_xlfn.XLOOKUP(Table29[[#This Row],[product_id]],products!A:A,products!B:B)</f>
        <v>Orange Juice</v>
      </c>
      <c r="G4805" t="str">
        <f>_xlfn.XLOOKUP(B:B,products!A:A,products!C:C)</f>
        <v>Cold Drinks &amp; Juices</v>
      </c>
      <c r="H4805" t="str">
        <f>_xlfn.XLOOKUP(Table29[[#This Row],[product_id]],products!A:A,products!D:D)</f>
        <v>Murthy-Kaul</v>
      </c>
      <c r="I4805" s="1">
        <f>_xlfn.XLOOKUP(Table29[[#This Row],[order_id]],orders!A:A,orders!C:C)</f>
        <v>45069.232638888891</v>
      </c>
      <c r="J4805" s="3">
        <f>_xlfn.XLOOKUP(Table29[[#This Row],[order_id]],orders!A:A,orders!B:B)</f>
        <v>90665975</v>
      </c>
      <c r="K4805" s="3" t="str">
        <f>_xlfn.XLOOKUP(Table29[[#This Row],[order_id]],orders!A:A,orders!E:E)</f>
        <v>Wallet</v>
      </c>
      <c r="L4805" s="3" t="str">
        <f>_xlfn.XLOOKUP(Table29[[#This Row],[customer id]],customers!A:A,customers!C:C)</f>
        <v>Inactive</v>
      </c>
    </row>
    <row r="4806" spans="1:12" x14ac:dyDescent="0.35">
      <c r="A4806" s="3">
        <v>6798661163</v>
      </c>
      <c r="B4806">
        <v>552496</v>
      </c>
      <c r="C4806">
        <v>2</v>
      </c>
      <c r="D4806" s="2">
        <v>508</v>
      </c>
      <c r="E4806" s="2">
        <f>Table29[[#This Row],[quantity]]*Table29[[#This Row],[unit_price]]</f>
        <v>1016</v>
      </c>
      <c r="F4806" t="str">
        <f>_xlfn.XLOOKUP(Table29[[#This Row],[product_id]],products!A:A,products!B:B)</f>
        <v>Dish Soap</v>
      </c>
      <c r="G4806" t="str">
        <f>_xlfn.XLOOKUP(B:B,products!A:A,products!C:C)</f>
        <v>Household Care</v>
      </c>
      <c r="H4806" t="str">
        <f>_xlfn.XLOOKUP(Table29[[#This Row],[product_id]],products!A:A,products!D:D)</f>
        <v>Dhar PLC</v>
      </c>
      <c r="I4806" s="1">
        <f>_xlfn.XLOOKUP(Table29[[#This Row],[order_id]],orders!A:A,orders!C:C)</f>
        <v>45496.427083333336</v>
      </c>
      <c r="J4806" s="3">
        <f>_xlfn.XLOOKUP(Table29[[#This Row],[order_id]],orders!A:A,orders!B:B)</f>
        <v>3730316</v>
      </c>
      <c r="K4806" s="3" t="str">
        <f>_xlfn.XLOOKUP(Table29[[#This Row],[order_id]],orders!A:A,orders!E:E)</f>
        <v>UPI</v>
      </c>
      <c r="L4806" s="3" t="str">
        <f>_xlfn.XLOOKUP(Table29[[#This Row],[customer id]],customers!A:A,customers!C:C)</f>
        <v>Regular</v>
      </c>
    </row>
    <row r="4807" spans="1:12" x14ac:dyDescent="0.35">
      <c r="A4807" s="3">
        <v>2878307830</v>
      </c>
      <c r="B4807">
        <v>186168</v>
      </c>
      <c r="C4807">
        <v>2</v>
      </c>
      <c r="D4807" s="2">
        <v>878.8</v>
      </c>
      <c r="E4807" s="2">
        <f>Table29[[#This Row],[quantity]]*Table29[[#This Row],[unit_price]]</f>
        <v>1757.6</v>
      </c>
      <c r="F4807" t="str">
        <f>_xlfn.XLOOKUP(Table29[[#This Row],[product_id]],products!A:A,products!B:B)</f>
        <v>Dog Food</v>
      </c>
      <c r="G4807" t="str">
        <f>_xlfn.XLOOKUP(B:B,products!A:A,products!C:C)</f>
        <v>Pet Care</v>
      </c>
      <c r="H4807" t="str">
        <f>_xlfn.XLOOKUP(Table29[[#This Row],[product_id]],products!A:A,products!D:D)</f>
        <v>Parekh, Lad and Kadakia</v>
      </c>
      <c r="I4807" s="1">
        <f>_xlfn.XLOOKUP(Table29[[#This Row],[order_id]],orders!A:A,orders!C:C)</f>
        <v>45413.62777777778</v>
      </c>
      <c r="J4807" s="3">
        <f>_xlfn.XLOOKUP(Table29[[#This Row],[order_id]],orders!A:A,orders!B:B)</f>
        <v>97150234</v>
      </c>
      <c r="K4807" s="3" t="str">
        <f>_xlfn.XLOOKUP(Table29[[#This Row],[order_id]],orders!A:A,orders!E:E)</f>
        <v>UPI</v>
      </c>
      <c r="L4807" s="3" t="str">
        <f>_xlfn.XLOOKUP(Table29[[#This Row],[customer id]],customers!A:A,customers!C:C)</f>
        <v>New</v>
      </c>
    </row>
    <row r="4808" spans="1:12" x14ac:dyDescent="0.35">
      <c r="A4808" s="3">
        <v>4133369643</v>
      </c>
      <c r="B4808">
        <v>667163</v>
      </c>
      <c r="C4808">
        <v>1</v>
      </c>
      <c r="D4808" s="2">
        <v>441.2</v>
      </c>
      <c r="E4808" s="2">
        <f>Table29[[#This Row],[quantity]]*Table29[[#This Row],[unit_price]]</f>
        <v>441.2</v>
      </c>
      <c r="F4808" t="str">
        <f>_xlfn.XLOOKUP(Table29[[#This Row],[product_id]],products!A:A,products!B:B)</f>
        <v>Orange Juice</v>
      </c>
      <c r="G4808" t="str">
        <f>_xlfn.XLOOKUP(B:B,products!A:A,products!C:C)</f>
        <v>Cold Drinks &amp; Juices</v>
      </c>
      <c r="H4808" t="str">
        <f>_xlfn.XLOOKUP(Table29[[#This Row],[product_id]],products!A:A,products!D:D)</f>
        <v>Palla LLC</v>
      </c>
      <c r="I4808" s="1">
        <f>_xlfn.XLOOKUP(Table29[[#This Row],[order_id]],orders!A:A,orders!C:C)</f>
        <v>45110.945138888892</v>
      </c>
      <c r="J4808" s="3">
        <f>_xlfn.XLOOKUP(Table29[[#This Row],[order_id]],orders!A:A,orders!B:B)</f>
        <v>95971469</v>
      </c>
      <c r="K4808" s="3" t="str">
        <f>_xlfn.XLOOKUP(Table29[[#This Row],[order_id]],orders!A:A,orders!E:E)</f>
        <v>UPI</v>
      </c>
      <c r="L4808" s="3" t="str">
        <f>_xlfn.XLOOKUP(Table29[[#This Row],[customer id]],customers!A:A,customers!C:C)</f>
        <v>New</v>
      </c>
    </row>
    <row r="4809" spans="1:12" x14ac:dyDescent="0.35">
      <c r="A4809" s="3">
        <v>3394787348</v>
      </c>
      <c r="B4809">
        <v>63769</v>
      </c>
      <c r="C4809">
        <v>1</v>
      </c>
      <c r="D4809" s="2">
        <v>878.07</v>
      </c>
      <c r="E4809" s="2">
        <f>Table29[[#This Row],[quantity]]*Table29[[#This Row],[unit_price]]</f>
        <v>878.07</v>
      </c>
      <c r="F4809" t="str">
        <f>_xlfn.XLOOKUP(Table29[[#This Row],[product_id]],products!A:A,products!B:B)</f>
        <v>Lotion</v>
      </c>
      <c r="G4809" t="str">
        <f>_xlfn.XLOOKUP(B:B,products!A:A,products!C:C)</f>
        <v>Personal Care</v>
      </c>
      <c r="H4809" t="str">
        <f>_xlfn.XLOOKUP(Table29[[#This Row],[product_id]],products!A:A,products!D:D)</f>
        <v>Dalal-Shan</v>
      </c>
      <c r="I4809" s="1">
        <f>_xlfn.XLOOKUP(Table29[[#This Row],[order_id]],orders!A:A,orders!C:C)</f>
        <v>45466.205555555556</v>
      </c>
      <c r="J4809" s="3">
        <f>_xlfn.XLOOKUP(Table29[[#This Row],[order_id]],orders!A:A,orders!B:B)</f>
        <v>40841791</v>
      </c>
      <c r="K4809" s="3" t="str">
        <f>_xlfn.XLOOKUP(Table29[[#This Row],[order_id]],orders!A:A,orders!E:E)</f>
        <v>Cash</v>
      </c>
      <c r="L4809" s="3" t="str">
        <f>_xlfn.XLOOKUP(Table29[[#This Row],[customer id]],customers!A:A,customers!C:C)</f>
        <v>New</v>
      </c>
    </row>
    <row r="4810" spans="1:12" x14ac:dyDescent="0.35">
      <c r="A4810" s="3">
        <v>4830380663</v>
      </c>
      <c r="B4810">
        <v>57405</v>
      </c>
      <c r="C4810">
        <v>2</v>
      </c>
      <c r="D4810" s="2">
        <v>607.66999999999996</v>
      </c>
      <c r="E4810" s="2">
        <f>Table29[[#This Row],[quantity]]*Table29[[#This Row],[unit_price]]</f>
        <v>1215.3399999999999</v>
      </c>
      <c r="F4810" t="str">
        <f>_xlfn.XLOOKUP(Table29[[#This Row],[product_id]],products!A:A,products!B:B)</f>
        <v>Baby Food</v>
      </c>
      <c r="G4810" t="str">
        <f>_xlfn.XLOOKUP(B:B,products!A:A,products!C:C)</f>
        <v>Baby Care</v>
      </c>
      <c r="H4810" t="str">
        <f>_xlfn.XLOOKUP(Table29[[#This Row],[product_id]],products!A:A,products!D:D)</f>
        <v>Srinivas PLC</v>
      </c>
      <c r="I4810" s="1">
        <f>_xlfn.XLOOKUP(Table29[[#This Row],[order_id]],orders!A:A,orders!C:C)</f>
        <v>45284.428472222222</v>
      </c>
      <c r="J4810" s="3">
        <f>_xlfn.XLOOKUP(Table29[[#This Row],[order_id]],orders!A:A,orders!B:B)</f>
        <v>19259955</v>
      </c>
      <c r="K4810" s="3" t="str">
        <f>_xlfn.XLOOKUP(Table29[[#This Row],[order_id]],orders!A:A,orders!E:E)</f>
        <v>Wallet</v>
      </c>
      <c r="L4810" s="3" t="str">
        <f>_xlfn.XLOOKUP(Table29[[#This Row],[customer id]],customers!A:A,customers!C:C)</f>
        <v>Inactive</v>
      </c>
    </row>
    <row r="4811" spans="1:12" x14ac:dyDescent="0.35">
      <c r="A4811" s="3">
        <v>3441042301</v>
      </c>
      <c r="B4811">
        <v>604184</v>
      </c>
      <c r="C4811">
        <v>1</v>
      </c>
      <c r="D4811" s="2">
        <v>397.55</v>
      </c>
      <c r="E4811" s="2">
        <f>Table29[[#This Row],[quantity]]*Table29[[#This Row],[unit_price]]</f>
        <v>397.55</v>
      </c>
      <c r="F4811" t="str">
        <f>_xlfn.XLOOKUP(Table29[[#This Row],[product_id]],products!A:A,products!B:B)</f>
        <v>Toilet Cleaner</v>
      </c>
      <c r="G4811" t="str">
        <f>_xlfn.XLOOKUP(B:B,products!A:A,products!C:C)</f>
        <v>Household Care</v>
      </c>
      <c r="H4811" t="str">
        <f>_xlfn.XLOOKUP(Table29[[#This Row],[product_id]],products!A:A,products!D:D)</f>
        <v>Gaba, Sodhi and Choudhary</v>
      </c>
      <c r="I4811" s="1">
        <f>_xlfn.XLOOKUP(Table29[[#This Row],[order_id]],orders!A:A,orders!C:C)</f>
        <v>45143.404166666667</v>
      </c>
      <c r="J4811" s="3">
        <f>_xlfn.XLOOKUP(Table29[[#This Row],[order_id]],orders!A:A,orders!B:B)</f>
        <v>43052303</v>
      </c>
      <c r="K4811" s="3" t="str">
        <f>_xlfn.XLOOKUP(Table29[[#This Row],[order_id]],orders!A:A,orders!E:E)</f>
        <v>UPI</v>
      </c>
      <c r="L4811" s="3" t="str">
        <f>_xlfn.XLOOKUP(Table29[[#This Row],[customer id]],customers!A:A,customers!C:C)</f>
        <v>Premium</v>
      </c>
    </row>
    <row r="4812" spans="1:12" x14ac:dyDescent="0.35">
      <c r="A4812" s="3">
        <v>3984353474</v>
      </c>
      <c r="B4812">
        <v>557908</v>
      </c>
      <c r="C4812">
        <v>3</v>
      </c>
      <c r="D4812" s="2">
        <v>942.37</v>
      </c>
      <c r="E4812" s="2">
        <f>Table29[[#This Row],[quantity]]*Table29[[#This Row],[unit_price]]</f>
        <v>2827.11</v>
      </c>
      <c r="F4812" t="str">
        <f>_xlfn.XLOOKUP(Table29[[#This Row],[product_id]],products!A:A,products!B:B)</f>
        <v>Vitamins</v>
      </c>
      <c r="G4812" t="str">
        <f>_xlfn.XLOOKUP(B:B,products!A:A,products!C:C)</f>
        <v>Pharmacy</v>
      </c>
      <c r="H4812" t="str">
        <f>_xlfn.XLOOKUP(Table29[[#This Row],[product_id]],products!A:A,products!D:D)</f>
        <v>Sundaram Inc</v>
      </c>
      <c r="I4812" s="1">
        <f>_xlfn.XLOOKUP(Table29[[#This Row],[order_id]],orders!A:A,orders!C:C)</f>
        <v>45431.283333333333</v>
      </c>
      <c r="J4812" s="3">
        <f>_xlfn.XLOOKUP(Table29[[#This Row],[order_id]],orders!A:A,orders!B:B)</f>
        <v>17681645</v>
      </c>
      <c r="K4812" s="3" t="str">
        <f>_xlfn.XLOOKUP(Table29[[#This Row],[order_id]],orders!A:A,orders!E:E)</f>
        <v>Card</v>
      </c>
      <c r="L4812" s="3" t="str">
        <f>_xlfn.XLOOKUP(Table29[[#This Row],[customer id]],customers!A:A,customers!C:C)</f>
        <v>Premium</v>
      </c>
    </row>
    <row r="4813" spans="1:12" x14ac:dyDescent="0.35">
      <c r="A4813" s="3">
        <v>4495916529</v>
      </c>
      <c r="B4813">
        <v>112390</v>
      </c>
      <c r="C4813">
        <v>3</v>
      </c>
      <c r="D4813" s="2">
        <v>877.98</v>
      </c>
      <c r="E4813" s="2">
        <f>Table29[[#This Row],[quantity]]*Table29[[#This Row],[unit_price]]</f>
        <v>2633.94</v>
      </c>
      <c r="F4813" t="str">
        <f>_xlfn.XLOOKUP(Table29[[#This Row],[product_id]],products!A:A,products!B:B)</f>
        <v>Toothpaste</v>
      </c>
      <c r="G4813" t="str">
        <f>_xlfn.XLOOKUP(B:B,products!A:A,products!C:C)</f>
        <v>Personal Care</v>
      </c>
      <c r="H4813" t="str">
        <f>_xlfn.XLOOKUP(Table29[[#This Row],[product_id]],products!A:A,products!D:D)</f>
        <v>Kibe, Contractor and Randhawa</v>
      </c>
      <c r="I4813" s="1">
        <f>_xlfn.XLOOKUP(Table29[[#This Row],[order_id]],orders!A:A,orders!C:C)</f>
        <v>45017.480555555558</v>
      </c>
      <c r="J4813" s="3">
        <f>_xlfn.XLOOKUP(Table29[[#This Row],[order_id]],orders!A:A,orders!B:B)</f>
        <v>57662767</v>
      </c>
      <c r="K4813" s="3" t="str">
        <f>_xlfn.XLOOKUP(Table29[[#This Row],[order_id]],orders!A:A,orders!E:E)</f>
        <v>UPI</v>
      </c>
      <c r="L4813" s="3" t="str">
        <f>_xlfn.XLOOKUP(Table29[[#This Row],[customer id]],customers!A:A,customers!C:C)</f>
        <v>Premium</v>
      </c>
    </row>
    <row r="4814" spans="1:12" x14ac:dyDescent="0.35">
      <c r="A4814" s="3">
        <v>5075205264</v>
      </c>
      <c r="B4814">
        <v>15314</v>
      </c>
      <c r="C4814">
        <v>3</v>
      </c>
      <c r="D4814" s="2">
        <v>578.85</v>
      </c>
      <c r="E4814" s="2">
        <f>Table29[[#This Row],[quantity]]*Table29[[#This Row],[unit_price]]</f>
        <v>1736.5500000000002</v>
      </c>
      <c r="F4814" t="str">
        <f>_xlfn.XLOOKUP(Table29[[#This Row],[product_id]],products!A:A,products!B:B)</f>
        <v>Cheese</v>
      </c>
      <c r="G4814" t="str">
        <f>_xlfn.XLOOKUP(B:B,products!A:A,products!C:C)</f>
        <v>Dairy &amp; Breakfast</v>
      </c>
      <c r="H4814" t="str">
        <f>_xlfn.XLOOKUP(Table29[[#This Row],[product_id]],products!A:A,products!D:D)</f>
        <v>Banik-Ratta</v>
      </c>
      <c r="I4814" s="1">
        <f>_xlfn.XLOOKUP(Table29[[#This Row],[order_id]],orders!A:A,orders!C:C)</f>
        <v>45404.571527777778</v>
      </c>
      <c r="J4814" s="3">
        <f>_xlfn.XLOOKUP(Table29[[#This Row],[order_id]],orders!A:A,orders!B:B)</f>
        <v>51034600</v>
      </c>
      <c r="K4814" s="3" t="str">
        <f>_xlfn.XLOOKUP(Table29[[#This Row],[order_id]],orders!A:A,orders!E:E)</f>
        <v>Card</v>
      </c>
      <c r="L4814" s="3" t="str">
        <f>_xlfn.XLOOKUP(Table29[[#This Row],[customer id]],customers!A:A,customers!C:C)</f>
        <v>Inactive</v>
      </c>
    </row>
    <row r="4815" spans="1:12" x14ac:dyDescent="0.35">
      <c r="A4815" s="3">
        <v>6129180304</v>
      </c>
      <c r="B4815">
        <v>146840</v>
      </c>
      <c r="C4815">
        <v>3</v>
      </c>
      <c r="D4815" s="2">
        <v>786.85</v>
      </c>
      <c r="E4815" s="2">
        <f>Table29[[#This Row],[quantity]]*Table29[[#This Row],[unit_price]]</f>
        <v>2360.5500000000002</v>
      </c>
      <c r="F4815" t="str">
        <f>_xlfn.XLOOKUP(Table29[[#This Row],[product_id]],products!A:A,products!B:B)</f>
        <v>Bread</v>
      </c>
      <c r="G4815" t="str">
        <f>_xlfn.XLOOKUP(B:B,products!A:A,products!C:C)</f>
        <v>Dairy &amp; Breakfast</v>
      </c>
      <c r="H4815" t="str">
        <f>_xlfn.XLOOKUP(Table29[[#This Row],[product_id]],products!A:A,products!D:D)</f>
        <v>Bains, Deol and Vaidya</v>
      </c>
      <c r="I4815" s="1">
        <f>_xlfn.XLOOKUP(Table29[[#This Row],[order_id]],orders!A:A,orders!C:C)</f>
        <v>45308.909722222219</v>
      </c>
      <c r="J4815" s="3">
        <f>_xlfn.XLOOKUP(Table29[[#This Row],[order_id]],orders!A:A,orders!B:B)</f>
        <v>86499778</v>
      </c>
      <c r="K4815" s="3" t="str">
        <f>_xlfn.XLOOKUP(Table29[[#This Row],[order_id]],orders!A:A,orders!E:E)</f>
        <v>Wallet</v>
      </c>
      <c r="L4815" s="3" t="str">
        <f>_xlfn.XLOOKUP(Table29[[#This Row],[customer id]],customers!A:A,customers!C:C)</f>
        <v>Regular</v>
      </c>
    </row>
    <row r="4816" spans="1:12" x14ac:dyDescent="0.35">
      <c r="A4816" s="3">
        <v>3311686914</v>
      </c>
      <c r="B4816">
        <v>945635</v>
      </c>
      <c r="C4816">
        <v>1</v>
      </c>
      <c r="D4816" s="2">
        <v>778.9</v>
      </c>
      <c r="E4816" s="2">
        <f>Table29[[#This Row],[quantity]]*Table29[[#This Row],[unit_price]]</f>
        <v>778.9</v>
      </c>
      <c r="F4816" t="str">
        <f>_xlfn.XLOOKUP(Table29[[#This Row],[product_id]],products!A:A,products!B:B)</f>
        <v>Pulses</v>
      </c>
      <c r="G4816" t="str">
        <f>_xlfn.XLOOKUP(B:B,products!A:A,products!C:C)</f>
        <v>Grocery &amp; Staples</v>
      </c>
      <c r="H4816" t="str">
        <f>_xlfn.XLOOKUP(Table29[[#This Row],[product_id]],products!A:A,products!D:D)</f>
        <v>Balasubramanian PLC</v>
      </c>
      <c r="I4816" s="1">
        <f>_xlfn.XLOOKUP(Table29[[#This Row],[order_id]],orders!A:A,orders!C:C)</f>
        <v>45418.866666666669</v>
      </c>
      <c r="J4816" s="3">
        <f>_xlfn.XLOOKUP(Table29[[#This Row],[order_id]],orders!A:A,orders!B:B)</f>
        <v>63310076</v>
      </c>
      <c r="K4816" s="3" t="str">
        <f>_xlfn.XLOOKUP(Table29[[#This Row],[order_id]],orders!A:A,orders!E:E)</f>
        <v>Cash</v>
      </c>
      <c r="L4816" s="3" t="str">
        <f>_xlfn.XLOOKUP(Table29[[#This Row],[customer id]],customers!A:A,customers!C:C)</f>
        <v>Regular</v>
      </c>
    </row>
    <row r="4817" spans="1:12" x14ac:dyDescent="0.35">
      <c r="A4817" s="3">
        <v>3907403745</v>
      </c>
      <c r="B4817">
        <v>33797</v>
      </c>
      <c r="C4817">
        <v>2</v>
      </c>
      <c r="D4817" s="2">
        <v>888.12</v>
      </c>
      <c r="E4817" s="2">
        <f>Table29[[#This Row],[quantity]]*Table29[[#This Row],[unit_price]]</f>
        <v>1776.24</v>
      </c>
      <c r="F4817" t="str">
        <f>_xlfn.XLOOKUP(Table29[[#This Row],[product_id]],products!A:A,products!B:B)</f>
        <v>Pain Reliever</v>
      </c>
      <c r="G4817" t="str">
        <f>_xlfn.XLOOKUP(B:B,products!A:A,products!C:C)</f>
        <v>Pharmacy</v>
      </c>
      <c r="H4817" t="str">
        <f>_xlfn.XLOOKUP(Table29[[#This Row],[product_id]],products!A:A,products!D:D)</f>
        <v>Gaba LLC</v>
      </c>
      <c r="I4817" s="1">
        <f>_xlfn.XLOOKUP(Table29[[#This Row],[order_id]],orders!A:A,orders!C:C)</f>
        <v>45096.692361111112</v>
      </c>
      <c r="J4817" s="3">
        <f>_xlfn.XLOOKUP(Table29[[#This Row],[order_id]],orders!A:A,orders!B:B)</f>
        <v>99490786</v>
      </c>
      <c r="K4817" s="3" t="str">
        <f>_xlfn.XLOOKUP(Table29[[#This Row],[order_id]],orders!A:A,orders!E:E)</f>
        <v>Wallet</v>
      </c>
      <c r="L4817" s="3" t="str">
        <f>_xlfn.XLOOKUP(Table29[[#This Row],[customer id]],customers!A:A,customers!C:C)</f>
        <v>New</v>
      </c>
    </row>
    <row r="4818" spans="1:12" x14ac:dyDescent="0.35">
      <c r="A4818" s="3">
        <v>9924696305</v>
      </c>
      <c r="B4818">
        <v>876139</v>
      </c>
      <c r="C4818">
        <v>2</v>
      </c>
      <c r="D4818" s="2">
        <v>415.75</v>
      </c>
      <c r="E4818" s="2">
        <f>Table29[[#This Row],[quantity]]*Table29[[#This Row],[unit_price]]</f>
        <v>831.5</v>
      </c>
      <c r="F4818" t="str">
        <f>_xlfn.XLOOKUP(Table29[[#This Row],[product_id]],products!A:A,products!B:B)</f>
        <v>Pulses</v>
      </c>
      <c r="G4818" t="str">
        <f>_xlfn.XLOOKUP(B:B,products!A:A,products!C:C)</f>
        <v>Grocery &amp; Staples</v>
      </c>
      <c r="H4818" t="str">
        <f>_xlfn.XLOOKUP(Table29[[#This Row],[product_id]],products!A:A,products!D:D)</f>
        <v>Cherian-Dara</v>
      </c>
      <c r="I4818" s="1">
        <f>_xlfn.XLOOKUP(Table29[[#This Row],[order_id]],orders!A:A,orders!C:C)</f>
        <v>45046.611111111109</v>
      </c>
      <c r="J4818" s="3">
        <f>_xlfn.XLOOKUP(Table29[[#This Row],[order_id]],orders!A:A,orders!B:B)</f>
        <v>43367112</v>
      </c>
      <c r="K4818" s="3" t="str">
        <f>_xlfn.XLOOKUP(Table29[[#This Row],[order_id]],orders!A:A,orders!E:E)</f>
        <v>Cash</v>
      </c>
      <c r="L4818" s="3" t="str">
        <f>_xlfn.XLOOKUP(Table29[[#This Row],[customer id]],customers!A:A,customers!C:C)</f>
        <v>New</v>
      </c>
    </row>
    <row r="4819" spans="1:12" x14ac:dyDescent="0.35">
      <c r="A4819" s="3">
        <v>7348508805</v>
      </c>
      <c r="B4819">
        <v>942001</v>
      </c>
      <c r="C4819">
        <v>1</v>
      </c>
      <c r="D4819" s="2">
        <v>671.55</v>
      </c>
      <c r="E4819" s="2">
        <f>Table29[[#This Row],[quantity]]*Table29[[#This Row],[unit_price]]</f>
        <v>671.55</v>
      </c>
      <c r="F4819" t="str">
        <f>_xlfn.XLOOKUP(Table29[[#This Row],[product_id]],products!A:A,products!B:B)</f>
        <v>Cat Food</v>
      </c>
      <c r="G4819" t="str">
        <f>_xlfn.XLOOKUP(B:B,products!A:A,products!C:C)</f>
        <v>Pet Care</v>
      </c>
      <c r="H4819" t="str">
        <f>_xlfn.XLOOKUP(Table29[[#This Row],[product_id]],products!A:A,products!D:D)</f>
        <v>Acharya Ltd</v>
      </c>
      <c r="I4819" s="1">
        <f>_xlfn.XLOOKUP(Table29[[#This Row],[order_id]],orders!A:A,orders!C:C)</f>
        <v>45435.929861111108</v>
      </c>
      <c r="J4819" s="3">
        <f>_xlfn.XLOOKUP(Table29[[#This Row],[order_id]],orders!A:A,orders!B:B)</f>
        <v>45052594</v>
      </c>
      <c r="K4819" s="3" t="str">
        <f>_xlfn.XLOOKUP(Table29[[#This Row],[order_id]],orders!A:A,orders!E:E)</f>
        <v>Cash</v>
      </c>
      <c r="L4819" s="3" t="str">
        <f>_xlfn.XLOOKUP(Table29[[#This Row],[customer id]],customers!A:A,customers!C:C)</f>
        <v>New</v>
      </c>
    </row>
    <row r="4820" spans="1:12" x14ac:dyDescent="0.35">
      <c r="A4820" s="3">
        <v>1665004352</v>
      </c>
      <c r="B4820">
        <v>883013</v>
      </c>
      <c r="C4820">
        <v>2</v>
      </c>
      <c r="D4820" s="2">
        <v>989.88</v>
      </c>
      <c r="E4820" s="2">
        <f>Table29[[#This Row],[quantity]]*Table29[[#This Row],[unit_price]]</f>
        <v>1979.76</v>
      </c>
      <c r="F4820" t="str">
        <f>_xlfn.XLOOKUP(Table29[[#This Row],[product_id]],products!A:A,products!B:B)</f>
        <v>Eggs</v>
      </c>
      <c r="G4820" t="str">
        <f>_xlfn.XLOOKUP(B:B,products!A:A,products!C:C)</f>
        <v>Dairy &amp; Breakfast</v>
      </c>
      <c r="H4820" t="str">
        <f>_xlfn.XLOOKUP(Table29[[#This Row],[product_id]],products!A:A,products!D:D)</f>
        <v>Chahal Group</v>
      </c>
      <c r="I4820" s="1">
        <f>_xlfn.XLOOKUP(Table29[[#This Row],[order_id]],orders!A:A,orders!C:C)</f>
        <v>45139.236111111109</v>
      </c>
      <c r="J4820" s="3">
        <f>_xlfn.XLOOKUP(Table29[[#This Row],[order_id]],orders!A:A,orders!B:B)</f>
        <v>5226128</v>
      </c>
      <c r="K4820" s="3" t="str">
        <f>_xlfn.XLOOKUP(Table29[[#This Row],[order_id]],orders!A:A,orders!E:E)</f>
        <v>Cash</v>
      </c>
      <c r="L4820" s="3" t="str">
        <f>_xlfn.XLOOKUP(Table29[[#This Row],[customer id]],customers!A:A,customers!C:C)</f>
        <v>New</v>
      </c>
    </row>
    <row r="4821" spans="1:12" x14ac:dyDescent="0.35">
      <c r="A4821" s="3">
        <v>1049800958</v>
      </c>
      <c r="B4821">
        <v>131937</v>
      </c>
      <c r="C4821">
        <v>3</v>
      </c>
      <c r="D4821" s="2">
        <v>287.81</v>
      </c>
      <c r="E4821" s="2">
        <f>Table29[[#This Row],[quantity]]*Table29[[#This Row],[unit_price]]</f>
        <v>863.43000000000006</v>
      </c>
      <c r="F4821" t="str">
        <f>_xlfn.XLOOKUP(Table29[[#This Row],[product_id]],products!A:A,products!B:B)</f>
        <v>Frozen Pizza</v>
      </c>
      <c r="G4821" t="str">
        <f>_xlfn.XLOOKUP(B:B,products!A:A,products!C:C)</f>
        <v>Instant &amp; Frozen Food</v>
      </c>
      <c r="H4821" t="str">
        <f>_xlfn.XLOOKUP(Table29[[#This Row],[product_id]],products!A:A,products!D:D)</f>
        <v>Varkey, Devi and Ganguly</v>
      </c>
      <c r="I4821" s="1">
        <f>_xlfn.XLOOKUP(Table29[[#This Row],[order_id]],orders!A:A,orders!C:C)</f>
        <v>45109.378472222219</v>
      </c>
      <c r="J4821" s="3">
        <f>_xlfn.XLOOKUP(Table29[[#This Row],[order_id]],orders!A:A,orders!B:B)</f>
        <v>44139071</v>
      </c>
      <c r="K4821" s="3" t="str">
        <f>_xlfn.XLOOKUP(Table29[[#This Row],[order_id]],orders!A:A,orders!E:E)</f>
        <v>Cash</v>
      </c>
      <c r="L4821" s="3" t="str">
        <f>_xlfn.XLOOKUP(Table29[[#This Row],[customer id]],customers!A:A,customers!C:C)</f>
        <v>Regular</v>
      </c>
    </row>
    <row r="4822" spans="1:12" x14ac:dyDescent="0.35">
      <c r="A4822" s="3">
        <v>2937550786</v>
      </c>
      <c r="B4822">
        <v>739448</v>
      </c>
      <c r="C4822">
        <v>3</v>
      </c>
      <c r="D4822" s="2">
        <v>755.66</v>
      </c>
      <c r="E4822" s="2">
        <f>Table29[[#This Row],[quantity]]*Table29[[#This Row],[unit_price]]</f>
        <v>2266.98</v>
      </c>
      <c r="F4822" t="str">
        <f>_xlfn.XLOOKUP(Table29[[#This Row],[product_id]],products!A:A,products!B:B)</f>
        <v>Dish Soap</v>
      </c>
      <c r="G4822" t="str">
        <f>_xlfn.XLOOKUP(B:B,products!A:A,products!C:C)</f>
        <v>Household Care</v>
      </c>
      <c r="H4822" t="str">
        <f>_xlfn.XLOOKUP(Table29[[#This Row],[product_id]],products!A:A,products!D:D)</f>
        <v>Mand-Choudhry</v>
      </c>
      <c r="I4822" s="1">
        <f>_xlfn.XLOOKUP(Table29[[#This Row],[order_id]],orders!A:A,orders!C:C)</f>
        <v>45144.335416666669</v>
      </c>
      <c r="J4822" s="3">
        <f>_xlfn.XLOOKUP(Table29[[#This Row],[order_id]],orders!A:A,orders!B:B)</f>
        <v>72946405</v>
      </c>
      <c r="K4822" s="3" t="str">
        <f>_xlfn.XLOOKUP(Table29[[#This Row],[order_id]],orders!A:A,orders!E:E)</f>
        <v>Card</v>
      </c>
      <c r="L4822" s="3" t="str">
        <f>_xlfn.XLOOKUP(Table29[[#This Row],[customer id]],customers!A:A,customers!C:C)</f>
        <v>Premium</v>
      </c>
    </row>
    <row r="4823" spans="1:12" x14ac:dyDescent="0.35">
      <c r="A4823" s="3">
        <v>486724008</v>
      </c>
      <c r="B4823">
        <v>901144</v>
      </c>
      <c r="C4823">
        <v>1</v>
      </c>
      <c r="D4823" s="2">
        <v>340.36</v>
      </c>
      <c r="E4823" s="2">
        <f>Table29[[#This Row],[quantity]]*Table29[[#This Row],[unit_price]]</f>
        <v>340.36</v>
      </c>
      <c r="F4823" t="str">
        <f>_xlfn.XLOOKUP(Table29[[#This Row],[product_id]],products!A:A,products!B:B)</f>
        <v>Sugar</v>
      </c>
      <c r="G4823" t="str">
        <f>_xlfn.XLOOKUP(B:B,products!A:A,products!C:C)</f>
        <v>Grocery &amp; Staples</v>
      </c>
      <c r="H4823" t="str">
        <f>_xlfn.XLOOKUP(Table29[[#This Row],[product_id]],products!A:A,products!D:D)</f>
        <v>Deo-Kamdar</v>
      </c>
      <c r="I4823" s="1">
        <f>_xlfn.XLOOKUP(Table29[[#This Row],[order_id]],orders!A:A,orders!C:C)</f>
        <v>45485.190972222219</v>
      </c>
      <c r="J4823" s="3">
        <f>_xlfn.XLOOKUP(Table29[[#This Row],[order_id]],orders!A:A,orders!B:B)</f>
        <v>12415659</v>
      </c>
      <c r="K4823" s="3" t="str">
        <f>_xlfn.XLOOKUP(Table29[[#This Row],[order_id]],orders!A:A,orders!E:E)</f>
        <v>Wallet</v>
      </c>
      <c r="L4823" s="3" t="str">
        <f>_xlfn.XLOOKUP(Table29[[#This Row],[customer id]],customers!A:A,customers!C:C)</f>
        <v>New</v>
      </c>
    </row>
    <row r="4824" spans="1:12" x14ac:dyDescent="0.35">
      <c r="A4824" s="3">
        <v>9361578823</v>
      </c>
      <c r="B4824">
        <v>652118</v>
      </c>
      <c r="C4824">
        <v>3</v>
      </c>
      <c r="D4824" s="2">
        <v>22.04</v>
      </c>
      <c r="E4824" s="2">
        <f>Table29[[#This Row],[quantity]]*Table29[[#This Row],[unit_price]]</f>
        <v>66.12</v>
      </c>
      <c r="F4824" t="str">
        <f>_xlfn.XLOOKUP(Table29[[#This Row],[product_id]],products!A:A,products!B:B)</f>
        <v>Frozen Biryani</v>
      </c>
      <c r="G4824" t="str">
        <f>_xlfn.XLOOKUP(B:B,products!A:A,products!C:C)</f>
        <v>Instant &amp; Frozen Food</v>
      </c>
      <c r="H4824" t="str">
        <f>_xlfn.XLOOKUP(Table29[[#This Row],[product_id]],products!A:A,products!D:D)</f>
        <v>Agate and Sons</v>
      </c>
      <c r="I4824" s="1">
        <f>_xlfn.XLOOKUP(Table29[[#This Row],[order_id]],orders!A:A,orders!C:C)</f>
        <v>45156.566666666666</v>
      </c>
      <c r="J4824" s="3">
        <f>_xlfn.XLOOKUP(Table29[[#This Row],[order_id]],orders!A:A,orders!B:B)</f>
        <v>81373608</v>
      </c>
      <c r="K4824" s="3" t="str">
        <f>_xlfn.XLOOKUP(Table29[[#This Row],[order_id]],orders!A:A,orders!E:E)</f>
        <v>UPI</v>
      </c>
      <c r="L4824" s="3" t="str">
        <f>_xlfn.XLOOKUP(Table29[[#This Row],[customer id]],customers!A:A,customers!C:C)</f>
        <v>Inactive</v>
      </c>
    </row>
    <row r="4825" spans="1:12" x14ac:dyDescent="0.35">
      <c r="A4825" s="3">
        <v>6249585672</v>
      </c>
      <c r="B4825">
        <v>144124</v>
      </c>
      <c r="C4825">
        <v>1</v>
      </c>
      <c r="D4825" s="2">
        <v>162.66999999999999</v>
      </c>
      <c r="E4825" s="2">
        <f>Table29[[#This Row],[quantity]]*Table29[[#This Row],[unit_price]]</f>
        <v>162.66999999999999</v>
      </c>
      <c r="F4825" t="str">
        <f>_xlfn.XLOOKUP(Table29[[#This Row],[product_id]],products!A:A,products!B:B)</f>
        <v>Detergent</v>
      </c>
      <c r="G4825" t="str">
        <f>_xlfn.XLOOKUP(B:B,products!A:A,products!C:C)</f>
        <v>Household Care</v>
      </c>
      <c r="H4825" t="str">
        <f>_xlfn.XLOOKUP(Table29[[#This Row],[product_id]],products!A:A,products!D:D)</f>
        <v>Lalla-Srinivasan</v>
      </c>
      <c r="I4825" s="1">
        <f>_xlfn.XLOOKUP(Table29[[#This Row],[order_id]],orders!A:A,orders!C:C)</f>
        <v>45116.359027777777</v>
      </c>
      <c r="J4825" s="3">
        <f>_xlfn.XLOOKUP(Table29[[#This Row],[order_id]],orders!A:A,orders!B:B)</f>
        <v>20940403</v>
      </c>
      <c r="K4825" s="3" t="str">
        <f>_xlfn.XLOOKUP(Table29[[#This Row],[order_id]],orders!A:A,orders!E:E)</f>
        <v>Card</v>
      </c>
      <c r="L4825" s="3" t="str">
        <f>_xlfn.XLOOKUP(Table29[[#This Row],[customer id]],customers!A:A,customers!C:C)</f>
        <v>Premium</v>
      </c>
    </row>
    <row r="4826" spans="1:12" x14ac:dyDescent="0.35">
      <c r="A4826" s="3">
        <v>2111712383</v>
      </c>
      <c r="B4826">
        <v>969851</v>
      </c>
      <c r="C4826">
        <v>3</v>
      </c>
      <c r="D4826" s="2">
        <v>340.66</v>
      </c>
      <c r="E4826" s="2">
        <f>Table29[[#This Row],[quantity]]*Table29[[#This Row],[unit_price]]</f>
        <v>1021.98</v>
      </c>
      <c r="F4826" t="str">
        <f>_xlfn.XLOOKUP(Table29[[#This Row],[product_id]],products!A:A,products!B:B)</f>
        <v>Frozen Vegetables</v>
      </c>
      <c r="G4826" t="str">
        <f>_xlfn.XLOOKUP(B:B,products!A:A,products!C:C)</f>
        <v>Instant &amp; Frozen Food</v>
      </c>
      <c r="H4826" t="str">
        <f>_xlfn.XLOOKUP(Table29[[#This Row],[product_id]],products!A:A,products!D:D)</f>
        <v>Kara, Sodhi and Bassi</v>
      </c>
      <c r="I4826" s="1">
        <f>_xlfn.XLOOKUP(Table29[[#This Row],[order_id]],orders!A:A,orders!C:C)</f>
        <v>45314.755555555559</v>
      </c>
      <c r="J4826" s="3">
        <f>_xlfn.XLOOKUP(Table29[[#This Row],[order_id]],orders!A:A,orders!B:B)</f>
        <v>67465084</v>
      </c>
      <c r="K4826" s="3" t="str">
        <f>_xlfn.XLOOKUP(Table29[[#This Row],[order_id]],orders!A:A,orders!E:E)</f>
        <v>Card</v>
      </c>
      <c r="L4826" s="3" t="str">
        <f>_xlfn.XLOOKUP(Table29[[#This Row],[customer id]],customers!A:A,customers!C:C)</f>
        <v>Premium</v>
      </c>
    </row>
    <row r="4827" spans="1:12" x14ac:dyDescent="0.35">
      <c r="A4827" s="3">
        <v>2962076108</v>
      </c>
      <c r="B4827">
        <v>131136</v>
      </c>
      <c r="C4827">
        <v>1</v>
      </c>
      <c r="D4827" s="2">
        <v>37.799999999999997</v>
      </c>
      <c r="E4827" s="2">
        <f>Table29[[#This Row],[quantity]]*Table29[[#This Row],[unit_price]]</f>
        <v>37.799999999999997</v>
      </c>
      <c r="F4827" t="str">
        <f>_xlfn.XLOOKUP(Table29[[#This Row],[product_id]],products!A:A,products!B:B)</f>
        <v>Salt</v>
      </c>
      <c r="G4827" t="str">
        <f>_xlfn.XLOOKUP(B:B,products!A:A,products!C:C)</f>
        <v>Grocery &amp; Staples</v>
      </c>
      <c r="H4827" t="str">
        <f>_xlfn.XLOOKUP(Table29[[#This Row],[product_id]],products!A:A,products!D:D)</f>
        <v>Deshpande-Rama</v>
      </c>
      <c r="I4827" s="1">
        <f>_xlfn.XLOOKUP(Table29[[#This Row],[order_id]],orders!A:A,orders!C:C)</f>
        <v>45456.195833333331</v>
      </c>
      <c r="J4827" s="3">
        <f>_xlfn.XLOOKUP(Table29[[#This Row],[order_id]],orders!A:A,orders!B:B)</f>
        <v>99824171</v>
      </c>
      <c r="K4827" s="3" t="str">
        <f>_xlfn.XLOOKUP(Table29[[#This Row],[order_id]],orders!A:A,orders!E:E)</f>
        <v>UPI</v>
      </c>
      <c r="L4827" s="3" t="str">
        <f>_xlfn.XLOOKUP(Table29[[#This Row],[customer id]],customers!A:A,customers!C:C)</f>
        <v>Inactive</v>
      </c>
    </row>
    <row r="4828" spans="1:12" x14ac:dyDescent="0.35">
      <c r="A4828" s="3">
        <v>7509638056</v>
      </c>
      <c r="B4828">
        <v>327290</v>
      </c>
      <c r="C4828">
        <v>1</v>
      </c>
      <c r="D4828" s="2">
        <v>862.28</v>
      </c>
      <c r="E4828" s="2">
        <f>Table29[[#This Row],[quantity]]*Table29[[#This Row],[unit_price]]</f>
        <v>862.28</v>
      </c>
      <c r="F4828" t="str">
        <f>_xlfn.XLOOKUP(Table29[[#This Row],[product_id]],products!A:A,products!B:B)</f>
        <v>Sugar</v>
      </c>
      <c r="G4828" t="str">
        <f>_xlfn.XLOOKUP(B:B,products!A:A,products!C:C)</f>
        <v>Grocery &amp; Staples</v>
      </c>
      <c r="H4828" t="str">
        <f>_xlfn.XLOOKUP(Table29[[#This Row],[product_id]],products!A:A,products!D:D)</f>
        <v>Nadkarni Inc</v>
      </c>
      <c r="I4828" s="1">
        <f>_xlfn.XLOOKUP(Table29[[#This Row],[order_id]],orders!A:A,orders!C:C)</f>
        <v>45335.036805555559</v>
      </c>
      <c r="J4828" s="3">
        <f>_xlfn.XLOOKUP(Table29[[#This Row],[order_id]],orders!A:A,orders!B:B)</f>
        <v>35912599</v>
      </c>
      <c r="K4828" s="3" t="str">
        <f>_xlfn.XLOOKUP(Table29[[#This Row],[order_id]],orders!A:A,orders!E:E)</f>
        <v>Wallet</v>
      </c>
      <c r="L4828" s="3" t="str">
        <f>_xlfn.XLOOKUP(Table29[[#This Row],[customer id]],customers!A:A,customers!C:C)</f>
        <v>Regular</v>
      </c>
    </row>
    <row r="4829" spans="1:12" x14ac:dyDescent="0.35">
      <c r="A4829" s="3">
        <v>6074743537</v>
      </c>
      <c r="B4829">
        <v>300159</v>
      </c>
      <c r="C4829">
        <v>3</v>
      </c>
      <c r="D4829" s="2">
        <v>44.35</v>
      </c>
      <c r="E4829" s="2">
        <f>Table29[[#This Row],[quantity]]*Table29[[#This Row],[unit_price]]</f>
        <v>133.05000000000001</v>
      </c>
      <c r="F4829" t="str">
        <f>_xlfn.XLOOKUP(Table29[[#This Row],[product_id]],products!A:A,products!B:B)</f>
        <v>Cola</v>
      </c>
      <c r="G4829" t="str">
        <f>_xlfn.XLOOKUP(B:B,products!A:A,products!C:C)</f>
        <v>Cold Drinks &amp; Juices</v>
      </c>
      <c r="H4829" t="str">
        <f>_xlfn.XLOOKUP(Table29[[#This Row],[product_id]],products!A:A,products!D:D)</f>
        <v>Basu, Rout and Mistry</v>
      </c>
      <c r="I4829" s="1">
        <f>_xlfn.XLOOKUP(Table29[[#This Row],[order_id]],orders!A:A,orders!C:C)</f>
        <v>45547.272916666669</v>
      </c>
      <c r="J4829" s="3">
        <f>_xlfn.XLOOKUP(Table29[[#This Row],[order_id]],orders!A:A,orders!B:B)</f>
        <v>32797235</v>
      </c>
      <c r="K4829" s="3" t="str">
        <f>_xlfn.XLOOKUP(Table29[[#This Row],[order_id]],orders!A:A,orders!E:E)</f>
        <v>Wallet</v>
      </c>
      <c r="L4829" s="3" t="str">
        <f>_xlfn.XLOOKUP(Table29[[#This Row],[customer id]],customers!A:A,customers!C:C)</f>
        <v>Regular</v>
      </c>
    </row>
    <row r="4830" spans="1:12" x14ac:dyDescent="0.35">
      <c r="A4830" s="3">
        <v>3560026527</v>
      </c>
      <c r="B4830">
        <v>578097</v>
      </c>
      <c r="C4830">
        <v>2</v>
      </c>
      <c r="D4830" s="2">
        <v>267.61</v>
      </c>
      <c r="E4830" s="2">
        <f>Table29[[#This Row],[quantity]]*Table29[[#This Row],[unit_price]]</f>
        <v>535.22</v>
      </c>
      <c r="F4830" t="str">
        <f>_xlfn.XLOOKUP(Table29[[#This Row],[product_id]],products!A:A,products!B:B)</f>
        <v>Nuts</v>
      </c>
      <c r="G4830" t="str">
        <f>_xlfn.XLOOKUP(B:B,products!A:A,products!C:C)</f>
        <v>Snacks &amp; Munchies</v>
      </c>
      <c r="H4830" t="str">
        <f>_xlfn.XLOOKUP(Table29[[#This Row],[product_id]],products!A:A,products!D:D)</f>
        <v>Jha Group</v>
      </c>
      <c r="I4830" s="1">
        <f>_xlfn.XLOOKUP(Table29[[#This Row],[order_id]],orders!A:A,orders!C:C)</f>
        <v>45452.767361111109</v>
      </c>
      <c r="J4830" s="3">
        <f>_xlfn.XLOOKUP(Table29[[#This Row],[order_id]],orders!A:A,orders!B:B)</f>
        <v>97174235</v>
      </c>
      <c r="K4830" s="3" t="str">
        <f>_xlfn.XLOOKUP(Table29[[#This Row],[order_id]],orders!A:A,orders!E:E)</f>
        <v>Wallet</v>
      </c>
      <c r="L4830" s="3" t="str">
        <f>_xlfn.XLOOKUP(Table29[[#This Row],[customer id]],customers!A:A,customers!C:C)</f>
        <v>Regular</v>
      </c>
    </row>
    <row r="4831" spans="1:12" x14ac:dyDescent="0.35">
      <c r="A4831" s="3">
        <v>7005103077</v>
      </c>
      <c r="B4831">
        <v>52729</v>
      </c>
      <c r="C4831">
        <v>1</v>
      </c>
      <c r="D4831" s="2">
        <v>316.02</v>
      </c>
      <c r="E4831" s="2">
        <f>Table29[[#This Row],[quantity]]*Table29[[#This Row],[unit_price]]</f>
        <v>316.02</v>
      </c>
      <c r="F4831" t="str">
        <f>_xlfn.XLOOKUP(Table29[[#This Row],[product_id]],products!A:A,products!B:B)</f>
        <v>Cat Food</v>
      </c>
      <c r="G4831" t="str">
        <f>_xlfn.XLOOKUP(B:B,products!A:A,products!C:C)</f>
        <v>Pet Care</v>
      </c>
      <c r="H4831" t="str">
        <f>_xlfn.XLOOKUP(Table29[[#This Row],[product_id]],products!A:A,products!D:D)</f>
        <v>Saini LLC</v>
      </c>
      <c r="I4831" s="1">
        <f>_xlfn.XLOOKUP(Table29[[#This Row],[order_id]],orders!A:A,orders!C:C)</f>
        <v>45426.123611111114</v>
      </c>
      <c r="J4831" s="3">
        <f>_xlfn.XLOOKUP(Table29[[#This Row],[order_id]],orders!A:A,orders!B:B)</f>
        <v>76850859</v>
      </c>
      <c r="K4831" s="3" t="str">
        <f>_xlfn.XLOOKUP(Table29[[#This Row],[order_id]],orders!A:A,orders!E:E)</f>
        <v>Card</v>
      </c>
      <c r="L4831" s="3" t="str">
        <f>_xlfn.XLOOKUP(Table29[[#This Row],[customer id]],customers!A:A,customers!C:C)</f>
        <v>Inactive</v>
      </c>
    </row>
    <row r="4832" spans="1:12" x14ac:dyDescent="0.35">
      <c r="A4832" s="3">
        <v>8175826750</v>
      </c>
      <c r="B4832">
        <v>661577</v>
      </c>
      <c r="C4832">
        <v>1</v>
      </c>
      <c r="D4832" s="2">
        <v>720.95</v>
      </c>
      <c r="E4832" s="2">
        <f>Table29[[#This Row],[quantity]]*Table29[[#This Row],[unit_price]]</f>
        <v>720.95</v>
      </c>
      <c r="F4832" t="str">
        <f>_xlfn.XLOOKUP(Table29[[#This Row],[product_id]],products!A:A,products!B:B)</f>
        <v>Cat Food</v>
      </c>
      <c r="G4832" t="str">
        <f>_xlfn.XLOOKUP(B:B,products!A:A,products!C:C)</f>
        <v>Pet Care</v>
      </c>
      <c r="H4832" t="str">
        <f>_xlfn.XLOOKUP(Table29[[#This Row],[product_id]],products!A:A,products!D:D)</f>
        <v>Majumdar PLC</v>
      </c>
      <c r="I4832" s="1">
        <f>_xlfn.XLOOKUP(Table29[[#This Row],[order_id]],orders!A:A,orders!C:C)</f>
        <v>45552.840277777781</v>
      </c>
      <c r="J4832" s="3">
        <f>_xlfn.XLOOKUP(Table29[[#This Row],[order_id]],orders!A:A,orders!B:B)</f>
        <v>22076522</v>
      </c>
      <c r="K4832" s="3" t="str">
        <f>_xlfn.XLOOKUP(Table29[[#This Row],[order_id]],orders!A:A,orders!E:E)</f>
        <v>Cash</v>
      </c>
      <c r="L4832" s="3" t="str">
        <f>_xlfn.XLOOKUP(Table29[[#This Row],[customer id]],customers!A:A,customers!C:C)</f>
        <v>Regular</v>
      </c>
    </row>
    <row r="4833" spans="1:12" x14ac:dyDescent="0.35">
      <c r="A4833" s="3">
        <v>8572946020</v>
      </c>
      <c r="B4833">
        <v>537274</v>
      </c>
      <c r="C4833">
        <v>2</v>
      </c>
      <c r="D4833" s="2">
        <v>702.71</v>
      </c>
      <c r="E4833" s="2">
        <f>Table29[[#This Row],[quantity]]*Table29[[#This Row],[unit_price]]</f>
        <v>1405.42</v>
      </c>
      <c r="F4833" t="str">
        <f>_xlfn.XLOOKUP(Table29[[#This Row],[product_id]],products!A:A,products!B:B)</f>
        <v>Pet Treats</v>
      </c>
      <c r="G4833" t="str">
        <f>_xlfn.XLOOKUP(B:B,products!A:A,products!C:C)</f>
        <v>Pet Care</v>
      </c>
      <c r="H4833" t="str">
        <f>_xlfn.XLOOKUP(Table29[[#This Row],[product_id]],products!A:A,products!D:D)</f>
        <v>Lal-Chauhan</v>
      </c>
      <c r="I4833" s="1">
        <f>_xlfn.XLOOKUP(Table29[[#This Row],[order_id]],orders!A:A,orders!C:C)</f>
        <v>45408.188194444447</v>
      </c>
      <c r="J4833" s="3">
        <f>_xlfn.XLOOKUP(Table29[[#This Row],[order_id]],orders!A:A,orders!B:B)</f>
        <v>41168392</v>
      </c>
      <c r="K4833" s="3" t="str">
        <f>_xlfn.XLOOKUP(Table29[[#This Row],[order_id]],orders!A:A,orders!E:E)</f>
        <v>Card</v>
      </c>
      <c r="L4833" s="3" t="str">
        <f>_xlfn.XLOOKUP(Table29[[#This Row],[customer id]],customers!A:A,customers!C:C)</f>
        <v>Premium</v>
      </c>
    </row>
    <row r="4834" spans="1:12" x14ac:dyDescent="0.35">
      <c r="A4834" s="3">
        <v>2936701883</v>
      </c>
      <c r="B4834">
        <v>140154</v>
      </c>
      <c r="C4834">
        <v>1</v>
      </c>
      <c r="D4834" s="2">
        <v>171.2</v>
      </c>
      <c r="E4834" s="2">
        <f>Table29[[#This Row],[quantity]]*Table29[[#This Row],[unit_price]]</f>
        <v>171.2</v>
      </c>
      <c r="F4834" t="str">
        <f>_xlfn.XLOOKUP(Table29[[#This Row],[product_id]],products!A:A,products!B:B)</f>
        <v>Shampoo</v>
      </c>
      <c r="G4834" t="str">
        <f>_xlfn.XLOOKUP(B:B,products!A:A,products!C:C)</f>
        <v>Personal Care</v>
      </c>
      <c r="H4834" t="str">
        <f>_xlfn.XLOOKUP(Table29[[#This Row],[product_id]],products!A:A,products!D:D)</f>
        <v>Malhotra LLC</v>
      </c>
      <c r="I4834" s="1">
        <f>_xlfn.XLOOKUP(Table29[[#This Row],[order_id]],orders!A:A,orders!C:C)</f>
        <v>45353.375</v>
      </c>
      <c r="J4834" s="3">
        <f>_xlfn.XLOOKUP(Table29[[#This Row],[order_id]],orders!A:A,orders!B:B)</f>
        <v>28286754</v>
      </c>
      <c r="K4834" s="3" t="str">
        <f>_xlfn.XLOOKUP(Table29[[#This Row],[order_id]],orders!A:A,orders!E:E)</f>
        <v>UPI</v>
      </c>
      <c r="L4834" s="3" t="str">
        <f>_xlfn.XLOOKUP(Table29[[#This Row],[customer id]],customers!A:A,customers!C:C)</f>
        <v>Regular</v>
      </c>
    </row>
    <row r="4835" spans="1:12" x14ac:dyDescent="0.35">
      <c r="A4835" s="3">
        <v>9948324640</v>
      </c>
      <c r="B4835">
        <v>107548</v>
      </c>
      <c r="C4835">
        <v>1</v>
      </c>
      <c r="D4835" s="2">
        <v>891.6</v>
      </c>
      <c r="E4835" s="2">
        <f>Table29[[#This Row],[quantity]]*Table29[[#This Row],[unit_price]]</f>
        <v>891.6</v>
      </c>
      <c r="F4835" t="str">
        <f>_xlfn.XLOOKUP(Table29[[#This Row],[product_id]],products!A:A,products!B:B)</f>
        <v>Cola</v>
      </c>
      <c r="G4835" t="str">
        <f>_xlfn.XLOOKUP(B:B,products!A:A,products!C:C)</f>
        <v>Cold Drinks &amp; Juices</v>
      </c>
      <c r="H4835" t="str">
        <f>_xlfn.XLOOKUP(Table29[[#This Row],[product_id]],products!A:A,products!D:D)</f>
        <v>Bhandari, Bhasin and Palan</v>
      </c>
      <c r="I4835" s="1">
        <f>_xlfn.XLOOKUP(Table29[[#This Row],[order_id]],orders!A:A,orders!C:C)</f>
        <v>45230.170138888891</v>
      </c>
      <c r="J4835" s="3">
        <f>_xlfn.XLOOKUP(Table29[[#This Row],[order_id]],orders!A:A,orders!B:B)</f>
        <v>22054087</v>
      </c>
      <c r="K4835" s="3" t="str">
        <f>_xlfn.XLOOKUP(Table29[[#This Row],[order_id]],orders!A:A,orders!E:E)</f>
        <v>Cash</v>
      </c>
      <c r="L4835" s="3" t="str">
        <f>_xlfn.XLOOKUP(Table29[[#This Row],[customer id]],customers!A:A,customers!C:C)</f>
        <v>Inactive</v>
      </c>
    </row>
    <row r="4836" spans="1:12" x14ac:dyDescent="0.35">
      <c r="A4836" s="3">
        <v>2865872281</v>
      </c>
      <c r="B4836">
        <v>291238</v>
      </c>
      <c r="C4836">
        <v>3</v>
      </c>
      <c r="D4836" s="2">
        <v>746.03</v>
      </c>
      <c r="E4836" s="2">
        <f>Table29[[#This Row],[quantity]]*Table29[[#This Row],[unit_price]]</f>
        <v>2238.09</v>
      </c>
      <c r="F4836" t="str">
        <f>_xlfn.XLOOKUP(Table29[[#This Row],[product_id]],products!A:A,products!B:B)</f>
        <v>Chocolates</v>
      </c>
      <c r="G4836" t="str">
        <f>_xlfn.XLOOKUP(B:B,products!A:A,products!C:C)</f>
        <v>Snacks &amp; Munchies</v>
      </c>
      <c r="H4836" t="str">
        <f>_xlfn.XLOOKUP(Table29[[#This Row],[product_id]],products!A:A,products!D:D)</f>
        <v>Sinha, Pau and Chhabra</v>
      </c>
      <c r="I4836" s="1">
        <f>_xlfn.XLOOKUP(Table29[[#This Row],[order_id]],orders!A:A,orders!C:C)</f>
        <v>45548.993750000001</v>
      </c>
      <c r="J4836" s="3">
        <f>_xlfn.XLOOKUP(Table29[[#This Row],[order_id]],orders!A:A,orders!B:B)</f>
        <v>49970560</v>
      </c>
      <c r="K4836" s="3" t="str">
        <f>_xlfn.XLOOKUP(Table29[[#This Row],[order_id]],orders!A:A,orders!E:E)</f>
        <v>Wallet</v>
      </c>
      <c r="L4836" s="3" t="str">
        <f>_xlfn.XLOOKUP(Table29[[#This Row],[customer id]],customers!A:A,customers!C:C)</f>
        <v>Regular</v>
      </c>
    </row>
    <row r="4837" spans="1:12" x14ac:dyDescent="0.35">
      <c r="A4837" s="3">
        <v>5785351358</v>
      </c>
      <c r="B4837">
        <v>707935</v>
      </c>
      <c r="C4837">
        <v>2</v>
      </c>
      <c r="D4837" s="2">
        <v>820.9</v>
      </c>
      <c r="E4837" s="2">
        <f>Table29[[#This Row],[quantity]]*Table29[[#This Row],[unit_price]]</f>
        <v>1641.8</v>
      </c>
      <c r="F4837" t="str">
        <f>_xlfn.XLOOKUP(Table29[[#This Row],[product_id]],products!A:A,products!B:B)</f>
        <v>Cat Food</v>
      </c>
      <c r="G4837" t="str">
        <f>_xlfn.XLOOKUP(B:B,products!A:A,products!C:C)</f>
        <v>Pet Care</v>
      </c>
      <c r="H4837" t="str">
        <f>_xlfn.XLOOKUP(Table29[[#This Row],[product_id]],products!A:A,products!D:D)</f>
        <v>Anne, Mammen and Khatri</v>
      </c>
      <c r="I4837" s="1">
        <f>_xlfn.XLOOKUP(Table29[[#This Row],[order_id]],orders!A:A,orders!C:C)</f>
        <v>45599.602777777778</v>
      </c>
      <c r="J4837" s="3">
        <f>_xlfn.XLOOKUP(Table29[[#This Row],[order_id]],orders!A:A,orders!B:B)</f>
        <v>64795608</v>
      </c>
      <c r="K4837" s="3" t="str">
        <f>_xlfn.XLOOKUP(Table29[[#This Row],[order_id]],orders!A:A,orders!E:E)</f>
        <v>UPI</v>
      </c>
      <c r="L4837" s="3" t="str">
        <f>_xlfn.XLOOKUP(Table29[[#This Row],[customer id]],customers!A:A,customers!C:C)</f>
        <v>New</v>
      </c>
    </row>
    <row r="4838" spans="1:12" x14ac:dyDescent="0.35">
      <c r="A4838" s="3">
        <v>5204776107</v>
      </c>
      <c r="B4838">
        <v>818522</v>
      </c>
      <c r="C4838">
        <v>3</v>
      </c>
      <c r="D4838" s="2">
        <v>96.09</v>
      </c>
      <c r="E4838" s="2">
        <f>Table29[[#This Row],[quantity]]*Table29[[#This Row],[unit_price]]</f>
        <v>288.27</v>
      </c>
      <c r="F4838" t="str">
        <f>_xlfn.XLOOKUP(Table29[[#This Row],[product_id]],products!A:A,products!B:B)</f>
        <v>Cheese</v>
      </c>
      <c r="G4838" t="str">
        <f>_xlfn.XLOOKUP(B:B,products!A:A,products!C:C)</f>
        <v>Dairy &amp; Breakfast</v>
      </c>
      <c r="H4838" t="str">
        <f>_xlfn.XLOOKUP(Table29[[#This Row],[product_id]],products!A:A,products!D:D)</f>
        <v>Hora-Roy</v>
      </c>
      <c r="I4838" s="1">
        <f>_xlfn.XLOOKUP(Table29[[#This Row],[order_id]],orders!A:A,orders!C:C)</f>
        <v>45162.980555555558</v>
      </c>
      <c r="J4838" s="3">
        <f>_xlfn.XLOOKUP(Table29[[#This Row],[order_id]],orders!A:A,orders!B:B)</f>
        <v>65514005</v>
      </c>
      <c r="K4838" s="3" t="str">
        <f>_xlfn.XLOOKUP(Table29[[#This Row],[order_id]],orders!A:A,orders!E:E)</f>
        <v>Cash</v>
      </c>
      <c r="L4838" s="3" t="str">
        <f>_xlfn.XLOOKUP(Table29[[#This Row],[customer id]],customers!A:A,customers!C:C)</f>
        <v>Regular</v>
      </c>
    </row>
    <row r="4839" spans="1:12" x14ac:dyDescent="0.35">
      <c r="A4839" s="3">
        <v>8689865723</v>
      </c>
      <c r="B4839">
        <v>970529</v>
      </c>
      <c r="C4839">
        <v>1</v>
      </c>
      <c r="D4839" s="2">
        <v>827.44</v>
      </c>
      <c r="E4839" s="2">
        <f>Table29[[#This Row],[quantity]]*Table29[[#This Row],[unit_price]]</f>
        <v>827.44</v>
      </c>
      <c r="F4839" t="str">
        <f>_xlfn.XLOOKUP(Table29[[#This Row],[product_id]],products!A:A,products!B:B)</f>
        <v>Diapers</v>
      </c>
      <c r="G4839" t="str">
        <f>_xlfn.XLOOKUP(B:B,products!A:A,products!C:C)</f>
        <v>Baby Care</v>
      </c>
      <c r="H4839" t="str">
        <f>_xlfn.XLOOKUP(Table29[[#This Row],[product_id]],products!A:A,products!D:D)</f>
        <v>Kurian, Patla and Sanghvi</v>
      </c>
      <c r="I4839" s="1">
        <f>_xlfn.XLOOKUP(Table29[[#This Row],[order_id]],orders!A:A,orders!C:C)</f>
        <v>45379.63958333333</v>
      </c>
      <c r="J4839" s="3">
        <f>_xlfn.XLOOKUP(Table29[[#This Row],[order_id]],orders!A:A,orders!B:B)</f>
        <v>62526567</v>
      </c>
      <c r="K4839" s="3" t="str">
        <f>_xlfn.XLOOKUP(Table29[[#This Row],[order_id]],orders!A:A,orders!E:E)</f>
        <v>Cash</v>
      </c>
      <c r="L4839" s="3" t="str">
        <f>_xlfn.XLOOKUP(Table29[[#This Row],[customer id]],customers!A:A,customers!C:C)</f>
        <v>Premium</v>
      </c>
    </row>
    <row r="4840" spans="1:12" x14ac:dyDescent="0.35">
      <c r="A4840" s="3">
        <v>7822329516</v>
      </c>
      <c r="B4840">
        <v>34200</v>
      </c>
      <c r="C4840">
        <v>2</v>
      </c>
      <c r="D4840" s="2">
        <v>319.8</v>
      </c>
      <c r="E4840" s="2">
        <f>Table29[[#This Row],[quantity]]*Table29[[#This Row],[unit_price]]</f>
        <v>639.6</v>
      </c>
      <c r="F4840" t="str">
        <f>_xlfn.XLOOKUP(Table29[[#This Row],[product_id]],products!A:A,products!B:B)</f>
        <v>Lotion</v>
      </c>
      <c r="G4840" t="str">
        <f>_xlfn.XLOOKUP(B:B,products!A:A,products!C:C)</f>
        <v>Personal Care</v>
      </c>
      <c r="H4840" t="str">
        <f>_xlfn.XLOOKUP(Table29[[#This Row],[product_id]],products!A:A,products!D:D)</f>
        <v>Munshi-Grewal</v>
      </c>
      <c r="I4840" s="1">
        <f>_xlfn.XLOOKUP(Table29[[#This Row],[order_id]],orders!A:A,orders!C:C)</f>
        <v>45249.954861111109</v>
      </c>
      <c r="J4840" s="3">
        <f>_xlfn.XLOOKUP(Table29[[#This Row],[order_id]],orders!A:A,orders!B:B)</f>
        <v>79742293</v>
      </c>
      <c r="K4840" s="3" t="str">
        <f>_xlfn.XLOOKUP(Table29[[#This Row],[order_id]],orders!A:A,orders!E:E)</f>
        <v>Card</v>
      </c>
      <c r="L4840" s="3" t="str">
        <f>_xlfn.XLOOKUP(Table29[[#This Row],[customer id]],customers!A:A,customers!C:C)</f>
        <v>Regular</v>
      </c>
    </row>
    <row r="4841" spans="1:12" x14ac:dyDescent="0.35">
      <c r="A4841" s="3">
        <v>5995393950</v>
      </c>
      <c r="B4841">
        <v>324809</v>
      </c>
      <c r="C4841">
        <v>3</v>
      </c>
      <c r="D4841" s="2">
        <v>608</v>
      </c>
      <c r="E4841" s="2">
        <f>Table29[[#This Row],[quantity]]*Table29[[#This Row],[unit_price]]</f>
        <v>1824</v>
      </c>
      <c r="F4841" t="str">
        <f>_xlfn.XLOOKUP(Table29[[#This Row],[product_id]],products!A:A,products!B:B)</f>
        <v>Bread</v>
      </c>
      <c r="G4841" t="str">
        <f>_xlfn.XLOOKUP(B:B,products!A:A,products!C:C)</f>
        <v>Dairy &amp; Breakfast</v>
      </c>
      <c r="H4841" t="str">
        <f>_xlfn.XLOOKUP(Table29[[#This Row],[product_id]],products!A:A,products!D:D)</f>
        <v>Sidhu PLC</v>
      </c>
      <c r="I4841" s="1">
        <f>_xlfn.XLOOKUP(Table29[[#This Row],[order_id]],orders!A:A,orders!C:C)</f>
        <v>45144.328472222223</v>
      </c>
      <c r="J4841" s="3">
        <f>_xlfn.XLOOKUP(Table29[[#This Row],[order_id]],orders!A:A,orders!B:B)</f>
        <v>64535602</v>
      </c>
      <c r="K4841" s="3" t="str">
        <f>_xlfn.XLOOKUP(Table29[[#This Row],[order_id]],orders!A:A,orders!E:E)</f>
        <v>Card</v>
      </c>
      <c r="L4841" s="3" t="str">
        <f>_xlfn.XLOOKUP(Table29[[#This Row],[customer id]],customers!A:A,customers!C:C)</f>
        <v>Inactive</v>
      </c>
    </row>
    <row r="4842" spans="1:12" x14ac:dyDescent="0.35">
      <c r="A4842" s="3">
        <v>5458784818</v>
      </c>
      <c r="B4842">
        <v>953175</v>
      </c>
      <c r="C4842">
        <v>3</v>
      </c>
      <c r="D4842" s="2">
        <v>225.21</v>
      </c>
      <c r="E4842" s="2">
        <f>Table29[[#This Row],[quantity]]*Table29[[#This Row],[unit_price]]</f>
        <v>675.63</v>
      </c>
      <c r="F4842" t="str">
        <f>_xlfn.XLOOKUP(Table29[[#This Row],[product_id]],products!A:A,products!B:B)</f>
        <v>Baby Food</v>
      </c>
      <c r="G4842" t="str">
        <f>_xlfn.XLOOKUP(B:B,products!A:A,products!C:C)</f>
        <v>Baby Care</v>
      </c>
      <c r="H4842" t="str">
        <f>_xlfn.XLOOKUP(Table29[[#This Row],[product_id]],products!A:A,products!D:D)</f>
        <v>Sehgal-Nagarajan</v>
      </c>
      <c r="I4842" s="1">
        <f>_xlfn.XLOOKUP(Table29[[#This Row],[order_id]],orders!A:A,orders!C:C)</f>
        <v>45497.124305555553</v>
      </c>
      <c r="J4842" s="3">
        <f>_xlfn.XLOOKUP(Table29[[#This Row],[order_id]],orders!A:A,orders!B:B)</f>
        <v>79672044</v>
      </c>
      <c r="K4842" s="3" t="str">
        <f>_xlfn.XLOOKUP(Table29[[#This Row],[order_id]],orders!A:A,orders!E:E)</f>
        <v>Cash</v>
      </c>
      <c r="L4842" s="3" t="str">
        <f>_xlfn.XLOOKUP(Table29[[#This Row],[customer id]],customers!A:A,customers!C:C)</f>
        <v>New</v>
      </c>
    </row>
    <row r="4843" spans="1:12" x14ac:dyDescent="0.35">
      <c r="A4843" s="3">
        <v>5611686165</v>
      </c>
      <c r="B4843">
        <v>217710</v>
      </c>
      <c r="C4843">
        <v>3</v>
      </c>
      <c r="D4843" s="2">
        <v>58.59</v>
      </c>
      <c r="E4843" s="2">
        <f>Table29[[#This Row],[quantity]]*Table29[[#This Row],[unit_price]]</f>
        <v>175.77</v>
      </c>
      <c r="F4843" t="str">
        <f>_xlfn.XLOOKUP(Table29[[#This Row],[product_id]],products!A:A,products!B:B)</f>
        <v>Eggs</v>
      </c>
      <c r="G4843" t="str">
        <f>_xlfn.XLOOKUP(B:B,products!A:A,products!C:C)</f>
        <v>Dairy &amp; Breakfast</v>
      </c>
      <c r="H4843" t="str">
        <f>_xlfn.XLOOKUP(Table29[[#This Row],[product_id]],products!A:A,products!D:D)</f>
        <v>Rout-Sarna</v>
      </c>
      <c r="I4843" s="1">
        <f>_xlfn.XLOOKUP(Table29[[#This Row],[order_id]],orders!A:A,orders!C:C)</f>
        <v>45109.34375</v>
      </c>
      <c r="J4843" s="3">
        <f>_xlfn.XLOOKUP(Table29[[#This Row],[order_id]],orders!A:A,orders!B:B)</f>
        <v>83660688</v>
      </c>
      <c r="K4843" s="3" t="str">
        <f>_xlfn.XLOOKUP(Table29[[#This Row],[order_id]],orders!A:A,orders!E:E)</f>
        <v>Wallet</v>
      </c>
      <c r="L4843" s="3" t="str">
        <f>_xlfn.XLOOKUP(Table29[[#This Row],[customer id]],customers!A:A,customers!C:C)</f>
        <v>Premium</v>
      </c>
    </row>
    <row r="4844" spans="1:12" x14ac:dyDescent="0.35">
      <c r="A4844" s="3">
        <v>6390653932</v>
      </c>
      <c r="B4844">
        <v>962054</v>
      </c>
      <c r="C4844">
        <v>3</v>
      </c>
      <c r="D4844" s="2">
        <v>16.86</v>
      </c>
      <c r="E4844" s="2">
        <f>Table29[[#This Row],[quantity]]*Table29[[#This Row],[unit_price]]</f>
        <v>50.58</v>
      </c>
      <c r="F4844" t="str">
        <f>_xlfn.XLOOKUP(Table29[[#This Row],[product_id]],products!A:A,products!B:B)</f>
        <v>Orange Juice</v>
      </c>
      <c r="G4844" t="str">
        <f>_xlfn.XLOOKUP(B:B,products!A:A,products!C:C)</f>
        <v>Cold Drinks &amp; Juices</v>
      </c>
      <c r="H4844" t="str">
        <f>_xlfn.XLOOKUP(Table29[[#This Row],[product_id]],products!A:A,products!D:D)</f>
        <v>Toor-Nagar</v>
      </c>
      <c r="I4844" s="1">
        <f>_xlfn.XLOOKUP(Table29[[#This Row],[order_id]],orders!A:A,orders!C:C)</f>
        <v>45065.336111111108</v>
      </c>
      <c r="J4844" s="3">
        <f>_xlfn.XLOOKUP(Table29[[#This Row],[order_id]],orders!A:A,orders!B:B)</f>
        <v>83597876</v>
      </c>
      <c r="K4844" s="3" t="str">
        <f>_xlfn.XLOOKUP(Table29[[#This Row],[order_id]],orders!A:A,orders!E:E)</f>
        <v>Card</v>
      </c>
      <c r="L4844" s="3" t="str">
        <f>_xlfn.XLOOKUP(Table29[[#This Row],[customer id]],customers!A:A,customers!C:C)</f>
        <v>Premium</v>
      </c>
    </row>
    <row r="4845" spans="1:12" x14ac:dyDescent="0.35">
      <c r="A4845" s="3">
        <v>1215008706</v>
      </c>
      <c r="B4845">
        <v>349294</v>
      </c>
      <c r="C4845">
        <v>1</v>
      </c>
      <c r="D4845" s="2">
        <v>934.75</v>
      </c>
      <c r="E4845" s="2">
        <f>Table29[[#This Row],[quantity]]*Table29[[#This Row],[unit_price]]</f>
        <v>934.75</v>
      </c>
      <c r="F4845" t="str">
        <f>_xlfn.XLOOKUP(Table29[[#This Row],[product_id]],products!A:A,products!B:B)</f>
        <v>Onions</v>
      </c>
      <c r="G4845" t="str">
        <f>_xlfn.XLOOKUP(B:B,products!A:A,products!C:C)</f>
        <v>Fruits &amp; Vegetables</v>
      </c>
      <c r="H4845" t="str">
        <f>_xlfn.XLOOKUP(Table29[[#This Row],[product_id]],products!A:A,products!D:D)</f>
        <v>Ganesan Ltd</v>
      </c>
      <c r="I4845" s="1">
        <f>_xlfn.XLOOKUP(Table29[[#This Row],[order_id]],orders!A:A,orders!C:C)</f>
        <v>45355.955555555556</v>
      </c>
      <c r="J4845" s="3">
        <f>_xlfn.XLOOKUP(Table29[[#This Row],[order_id]],orders!A:A,orders!B:B)</f>
        <v>68219091</v>
      </c>
      <c r="K4845" s="3" t="str">
        <f>_xlfn.XLOOKUP(Table29[[#This Row],[order_id]],orders!A:A,orders!E:E)</f>
        <v>Cash</v>
      </c>
      <c r="L4845" s="3" t="str">
        <f>_xlfn.XLOOKUP(Table29[[#This Row],[customer id]],customers!A:A,customers!C:C)</f>
        <v>Regular</v>
      </c>
    </row>
    <row r="4846" spans="1:12" x14ac:dyDescent="0.35">
      <c r="A4846" s="3">
        <v>7357727116</v>
      </c>
      <c r="B4846">
        <v>82484</v>
      </c>
      <c r="C4846">
        <v>2</v>
      </c>
      <c r="D4846" s="2">
        <v>914.88</v>
      </c>
      <c r="E4846" s="2">
        <f>Table29[[#This Row],[quantity]]*Table29[[#This Row],[unit_price]]</f>
        <v>1829.76</v>
      </c>
      <c r="F4846" t="str">
        <f>_xlfn.XLOOKUP(Table29[[#This Row],[product_id]],products!A:A,products!B:B)</f>
        <v>Baby Food</v>
      </c>
      <c r="G4846" t="str">
        <f>_xlfn.XLOOKUP(B:B,products!A:A,products!C:C)</f>
        <v>Baby Care</v>
      </c>
      <c r="H4846" t="str">
        <f>_xlfn.XLOOKUP(Table29[[#This Row],[product_id]],products!A:A,products!D:D)</f>
        <v>Mallick PLC</v>
      </c>
      <c r="I4846" s="1">
        <f>_xlfn.XLOOKUP(Table29[[#This Row],[order_id]],orders!A:A,orders!C:C)</f>
        <v>45458.395833333336</v>
      </c>
      <c r="J4846" s="3">
        <f>_xlfn.XLOOKUP(Table29[[#This Row],[order_id]],orders!A:A,orders!B:B)</f>
        <v>6617417</v>
      </c>
      <c r="K4846" s="3" t="str">
        <f>_xlfn.XLOOKUP(Table29[[#This Row],[order_id]],orders!A:A,orders!E:E)</f>
        <v>UPI</v>
      </c>
      <c r="L4846" s="3" t="str">
        <f>_xlfn.XLOOKUP(Table29[[#This Row],[customer id]],customers!A:A,customers!C:C)</f>
        <v>Inactive</v>
      </c>
    </row>
    <row r="4847" spans="1:12" x14ac:dyDescent="0.35">
      <c r="A4847" s="3">
        <v>7562975685</v>
      </c>
      <c r="B4847">
        <v>284460</v>
      </c>
      <c r="C4847">
        <v>2</v>
      </c>
      <c r="D4847" s="2">
        <v>505.95</v>
      </c>
      <c r="E4847" s="2">
        <f>Table29[[#This Row],[quantity]]*Table29[[#This Row],[unit_price]]</f>
        <v>1011.9</v>
      </c>
      <c r="F4847" t="str">
        <f>_xlfn.XLOOKUP(Table29[[#This Row],[product_id]],products!A:A,products!B:B)</f>
        <v>Potatoes</v>
      </c>
      <c r="G4847" t="str">
        <f>_xlfn.XLOOKUP(B:B,products!A:A,products!C:C)</f>
        <v>Fruits &amp; Vegetables</v>
      </c>
      <c r="H4847" t="str">
        <f>_xlfn.XLOOKUP(Table29[[#This Row],[product_id]],products!A:A,products!D:D)</f>
        <v>Ramakrishnan, Anand and Khare</v>
      </c>
      <c r="I4847" s="1">
        <f>_xlfn.XLOOKUP(Table29[[#This Row],[order_id]],orders!A:A,orders!C:C)</f>
        <v>45109.197222222225</v>
      </c>
      <c r="J4847" s="3">
        <f>_xlfn.XLOOKUP(Table29[[#This Row],[order_id]],orders!A:A,orders!B:B)</f>
        <v>89910157</v>
      </c>
      <c r="K4847" s="3" t="str">
        <f>_xlfn.XLOOKUP(Table29[[#This Row],[order_id]],orders!A:A,orders!E:E)</f>
        <v>Card</v>
      </c>
      <c r="L4847" s="3" t="str">
        <f>_xlfn.XLOOKUP(Table29[[#This Row],[customer id]],customers!A:A,customers!C:C)</f>
        <v>New</v>
      </c>
    </row>
    <row r="4848" spans="1:12" x14ac:dyDescent="0.35">
      <c r="A4848" s="3">
        <v>3118070064</v>
      </c>
      <c r="B4848">
        <v>760828</v>
      </c>
      <c r="C4848">
        <v>2</v>
      </c>
      <c r="D4848" s="2">
        <v>563.45000000000005</v>
      </c>
      <c r="E4848" s="2">
        <f>Table29[[#This Row],[quantity]]*Table29[[#This Row],[unit_price]]</f>
        <v>1126.9000000000001</v>
      </c>
      <c r="F4848" t="str">
        <f>_xlfn.XLOOKUP(Table29[[#This Row],[product_id]],products!A:A,products!B:B)</f>
        <v>Pet Treats</v>
      </c>
      <c r="G4848" t="str">
        <f>_xlfn.XLOOKUP(B:B,products!A:A,products!C:C)</f>
        <v>Pet Care</v>
      </c>
      <c r="H4848" t="str">
        <f>_xlfn.XLOOKUP(Table29[[#This Row],[product_id]],products!A:A,products!D:D)</f>
        <v>Khurana, Khosla and Yohannan</v>
      </c>
      <c r="I4848" s="1">
        <f>_xlfn.XLOOKUP(Table29[[#This Row],[order_id]],orders!A:A,orders!C:C)</f>
        <v>45082.18472222222</v>
      </c>
      <c r="J4848" s="3">
        <f>_xlfn.XLOOKUP(Table29[[#This Row],[order_id]],orders!A:A,orders!B:B)</f>
        <v>50518311</v>
      </c>
      <c r="K4848" s="3" t="str">
        <f>_xlfn.XLOOKUP(Table29[[#This Row],[order_id]],orders!A:A,orders!E:E)</f>
        <v>UPI</v>
      </c>
      <c r="L4848" s="3" t="str">
        <f>_xlfn.XLOOKUP(Table29[[#This Row],[customer id]],customers!A:A,customers!C:C)</f>
        <v>Regular</v>
      </c>
    </row>
    <row r="4849" spans="1:12" x14ac:dyDescent="0.35">
      <c r="A4849" s="3">
        <v>8255753870</v>
      </c>
      <c r="B4849">
        <v>398340</v>
      </c>
      <c r="C4849">
        <v>2</v>
      </c>
      <c r="D4849" s="2">
        <v>651.92999999999995</v>
      </c>
      <c r="E4849" s="2">
        <f>Table29[[#This Row],[quantity]]*Table29[[#This Row],[unit_price]]</f>
        <v>1303.8599999999999</v>
      </c>
      <c r="F4849" t="str">
        <f>_xlfn.XLOOKUP(Table29[[#This Row],[product_id]],products!A:A,products!B:B)</f>
        <v>Instant Noodles</v>
      </c>
      <c r="G4849" t="str">
        <f>_xlfn.XLOOKUP(B:B,products!A:A,products!C:C)</f>
        <v>Instant &amp; Frozen Food</v>
      </c>
      <c r="H4849" t="str">
        <f>_xlfn.XLOOKUP(Table29[[#This Row],[product_id]],products!A:A,products!D:D)</f>
        <v>Nadig, Zachariah and Soni</v>
      </c>
      <c r="I4849" s="1">
        <f>_xlfn.XLOOKUP(Table29[[#This Row],[order_id]],orders!A:A,orders!C:C)</f>
        <v>45178.350694444445</v>
      </c>
      <c r="J4849" s="3">
        <f>_xlfn.XLOOKUP(Table29[[#This Row],[order_id]],orders!A:A,orders!B:B)</f>
        <v>72667140</v>
      </c>
      <c r="K4849" s="3" t="str">
        <f>_xlfn.XLOOKUP(Table29[[#This Row],[order_id]],orders!A:A,orders!E:E)</f>
        <v>Card</v>
      </c>
      <c r="L4849" s="3" t="str">
        <f>_xlfn.XLOOKUP(Table29[[#This Row],[customer id]],customers!A:A,customers!C:C)</f>
        <v>Premium</v>
      </c>
    </row>
    <row r="4850" spans="1:12" x14ac:dyDescent="0.35">
      <c r="A4850" s="3">
        <v>5924715529</v>
      </c>
      <c r="B4850">
        <v>455755</v>
      </c>
      <c r="C4850">
        <v>2</v>
      </c>
      <c r="D4850" s="2">
        <v>44.09</v>
      </c>
      <c r="E4850" s="2">
        <f>Table29[[#This Row],[quantity]]*Table29[[#This Row],[unit_price]]</f>
        <v>88.18</v>
      </c>
      <c r="F4850" t="str">
        <f>_xlfn.XLOOKUP(Table29[[#This Row],[product_id]],products!A:A,products!B:B)</f>
        <v>Detergent</v>
      </c>
      <c r="G4850" t="str">
        <f>_xlfn.XLOOKUP(B:B,products!A:A,products!C:C)</f>
        <v>Household Care</v>
      </c>
      <c r="H4850" t="str">
        <f>_xlfn.XLOOKUP(Table29[[#This Row],[product_id]],products!A:A,products!D:D)</f>
        <v>Mangal-Sathe</v>
      </c>
      <c r="I4850" s="1">
        <f>_xlfn.XLOOKUP(Table29[[#This Row],[order_id]],orders!A:A,orders!C:C)</f>
        <v>45375.173611111109</v>
      </c>
      <c r="J4850" s="3">
        <f>_xlfn.XLOOKUP(Table29[[#This Row],[order_id]],orders!A:A,orders!B:B)</f>
        <v>79919160</v>
      </c>
      <c r="K4850" s="3" t="str">
        <f>_xlfn.XLOOKUP(Table29[[#This Row],[order_id]],orders!A:A,orders!E:E)</f>
        <v>UPI</v>
      </c>
      <c r="L4850" s="3" t="str">
        <f>_xlfn.XLOOKUP(Table29[[#This Row],[customer id]],customers!A:A,customers!C:C)</f>
        <v>Premium</v>
      </c>
    </row>
    <row r="4851" spans="1:12" x14ac:dyDescent="0.35">
      <c r="A4851" s="3">
        <v>9593816617</v>
      </c>
      <c r="B4851">
        <v>440875</v>
      </c>
      <c r="C4851">
        <v>3</v>
      </c>
      <c r="D4851" s="2">
        <v>275.02999999999997</v>
      </c>
      <c r="E4851" s="2">
        <f>Table29[[#This Row],[quantity]]*Table29[[#This Row],[unit_price]]</f>
        <v>825.08999999999992</v>
      </c>
      <c r="F4851" t="str">
        <f>_xlfn.XLOOKUP(Table29[[#This Row],[product_id]],products!A:A,products!B:B)</f>
        <v>Baby Wipes</v>
      </c>
      <c r="G4851" t="str">
        <f>_xlfn.XLOOKUP(B:B,products!A:A,products!C:C)</f>
        <v>Baby Care</v>
      </c>
      <c r="H4851" t="str">
        <f>_xlfn.XLOOKUP(Table29[[#This Row],[product_id]],products!A:A,products!D:D)</f>
        <v>Loyal Inc</v>
      </c>
      <c r="I4851" s="1">
        <f>_xlfn.XLOOKUP(Table29[[#This Row],[order_id]],orders!A:A,orders!C:C)</f>
        <v>45074.067361111112</v>
      </c>
      <c r="J4851" s="3">
        <f>_xlfn.XLOOKUP(Table29[[#This Row],[order_id]],orders!A:A,orders!B:B)</f>
        <v>44589829</v>
      </c>
      <c r="K4851" s="3" t="str">
        <f>_xlfn.XLOOKUP(Table29[[#This Row],[order_id]],orders!A:A,orders!E:E)</f>
        <v>Card</v>
      </c>
      <c r="L4851" s="3" t="str">
        <f>_xlfn.XLOOKUP(Table29[[#This Row],[customer id]],customers!A:A,customers!C:C)</f>
        <v>Regular</v>
      </c>
    </row>
    <row r="4852" spans="1:12" x14ac:dyDescent="0.35">
      <c r="A4852" s="3">
        <v>6143213997</v>
      </c>
      <c r="B4852">
        <v>739534</v>
      </c>
      <c r="C4852">
        <v>2</v>
      </c>
      <c r="D4852" s="2">
        <v>994.56</v>
      </c>
      <c r="E4852" s="2">
        <f>Table29[[#This Row],[quantity]]*Table29[[#This Row],[unit_price]]</f>
        <v>1989.12</v>
      </c>
      <c r="F4852" t="str">
        <f>_xlfn.XLOOKUP(Table29[[#This Row],[product_id]],products!A:A,products!B:B)</f>
        <v>Toilet Cleaner</v>
      </c>
      <c r="G4852" t="str">
        <f>_xlfn.XLOOKUP(B:B,products!A:A,products!C:C)</f>
        <v>Household Care</v>
      </c>
      <c r="H4852" t="str">
        <f>_xlfn.XLOOKUP(Table29[[#This Row],[product_id]],products!A:A,products!D:D)</f>
        <v>Gera, Narang and Karpe</v>
      </c>
      <c r="I4852" s="1">
        <f>_xlfn.XLOOKUP(Table29[[#This Row],[order_id]],orders!A:A,orders!C:C)</f>
        <v>45372.420138888891</v>
      </c>
      <c r="J4852" s="3">
        <f>_xlfn.XLOOKUP(Table29[[#This Row],[order_id]],orders!A:A,orders!B:B)</f>
        <v>71643758</v>
      </c>
      <c r="K4852" s="3" t="str">
        <f>_xlfn.XLOOKUP(Table29[[#This Row],[order_id]],orders!A:A,orders!E:E)</f>
        <v>Card</v>
      </c>
      <c r="L4852" s="3" t="str">
        <f>_xlfn.XLOOKUP(Table29[[#This Row],[customer id]],customers!A:A,customers!C:C)</f>
        <v>Inactive</v>
      </c>
    </row>
    <row r="4853" spans="1:12" x14ac:dyDescent="0.35">
      <c r="A4853" s="3">
        <v>4516009647</v>
      </c>
      <c r="B4853">
        <v>969851</v>
      </c>
      <c r="C4853">
        <v>1</v>
      </c>
      <c r="D4853" s="2">
        <v>340.66</v>
      </c>
      <c r="E4853" s="2">
        <f>Table29[[#This Row],[quantity]]*Table29[[#This Row],[unit_price]]</f>
        <v>340.66</v>
      </c>
      <c r="F4853" t="str">
        <f>_xlfn.XLOOKUP(Table29[[#This Row],[product_id]],products!A:A,products!B:B)</f>
        <v>Frozen Vegetables</v>
      </c>
      <c r="G4853" t="str">
        <f>_xlfn.XLOOKUP(B:B,products!A:A,products!C:C)</f>
        <v>Instant &amp; Frozen Food</v>
      </c>
      <c r="H4853" t="str">
        <f>_xlfn.XLOOKUP(Table29[[#This Row],[product_id]],products!A:A,products!D:D)</f>
        <v>Kara, Sodhi and Bassi</v>
      </c>
      <c r="I4853" s="1">
        <f>_xlfn.XLOOKUP(Table29[[#This Row],[order_id]],orders!A:A,orders!C:C)</f>
        <v>45492.051388888889</v>
      </c>
      <c r="J4853" s="3">
        <f>_xlfn.XLOOKUP(Table29[[#This Row],[order_id]],orders!A:A,orders!B:B)</f>
        <v>99361865</v>
      </c>
      <c r="K4853" s="3" t="str">
        <f>_xlfn.XLOOKUP(Table29[[#This Row],[order_id]],orders!A:A,orders!E:E)</f>
        <v>Wallet</v>
      </c>
      <c r="L4853" s="3" t="str">
        <f>_xlfn.XLOOKUP(Table29[[#This Row],[customer id]],customers!A:A,customers!C:C)</f>
        <v>New</v>
      </c>
    </row>
    <row r="4854" spans="1:12" x14ac:dyDescent="0.35">
      <c r="A4854" s="3">
        <v>291900074</v>
      </c>
      <c r="B4854">
        <v>376447</v>
      </c>
      <c r="C4854">
        <v>3</v>
      </c>
      <c r="D4854" s="2">
        <v>724.84</v>
      </c>
      <c r="E4854" s="2">
        <f>Table29[[#This Row],[quantity]]*Table29[[#This Row],[unit_price]]</f>
        <v>2174.52</v>
      </c>
      <c r="F4854" t="str">
        <f>_xlfn.XLOOKUP(Table29[[#This Row],[product_id]],products!A:A,products!B:B)</f>
        <v>Butter</v>
      </c>
      <c r="G4854" t="str">
        <f>_xlfn.XLOOKUP(B:B,products!A:A,products!C:C)</f>
        <v>Dairy &amp; Breakfast</v>
      </c>
      <c r="H4854" t="str">
        <f>_xlfn.XLOOKUP(Table29[[#This Row],[product_id]],products!A:A,products!D:D)</f>
        <v>Gara and Sons</v>
      </c>
      <c r="I4854" s="1">
        <f>_xlfn.XLOOKUP(Table29[[#This Row],[order_id]],orders!A:A,orders!C:C)</f>
        <v>45567.720138888886</v>
      </c>
      <c r="J4854" s="3">
        <f>_xlfn.XLOOKUP(Table29[[#This Row],[order_id]],orders!A:A,orders!B:B)</f>
        <v>625395</v>
      </c>
      <c r="K4854" s="3" t="str">
        <f>_xlfn.XLOOKUP(Table29[[#This Row],[order_id]],orders!A:A,orders!E:E)</f>
        <v>Card</v>
      </c>
      <c r="L4854" s="3" t="str">
        <f>_xlfn.XLOOKUP(Table29[[#This Row],[customer id]],customers!A:A,customers!C:C)</f>
        <v>Premium</v>
      </c>
    </row>
    <row r="4855" spans="1:12" x14ac:dyDescent="0.35">
      <c r="A4855" s="3">
        <v>3178700341</v>
      </c>
      <c r="B4855">
        <v>704868</v>
      </c>
      <c r="C4855">
        <v>1</v>
      </c>
      <c r="D4855" s="2">
        <v>193.46</v>
      </c>
      <c r="E4855" s="2">
        <f>Table29[[#This Row],[quantity]]*Table29[[#This Row],[unit_price]]</f>
        <v>193.46</v>
      </c>
      <c r="F4855" t="str">
        <f>_xlfn.XLOOKUP(Table29[[#This Row],[product_id]],products!A:A,products!B:B)</f>
        <v>Detergent</v>
      </c>
      <c r="G4855" t="str">
        <f>_xlfn.XLOOKUP(B:B,products!A:A,products!C:C)</f>
        <v>Household Care</v>
      </c>
      <c r="H4855" t="str">
        <f>_xlfn.XLOOKUP(Table29[[#This Row],[product_id]],products!A:A,products!D:D)</f>
        <v>Parikh, Oak and Kara</v>
      </c>
      <c r="I4855" s="1">
        <f>_xlfn.XLOOKUP(Table29[[#This Row],[order_id]],orders!A:A,orders!C:C)</f>
        <v>45453.197916666664</v>
      </c>
      <c r="J4855" s="3">
        <f>_xlfn.XLOOKUP(Table29[[#This Row],[order_id]],orders!A:A,orders!B:B)</f>
        <v>48033969</v>
      </c>
      <c r="K4855" s="3" t="str">
        <f>_xlfn.XLOOKUP(Table29[[#This Row],[order_id]],orders!A:A,orders!E:E)</f>
        <v>Cash</v>
      </c>
      <c r="L4855" s="3" t="str">
        <f>_xlfn.XLOOKUP(Table29[[#This Row],[customer id]],customers!A:A,customers!C:C)</f>
        <v>Premium</v>
      </c>
    </row>
    <row r="4856" spans="1:12" x14ac:dyDescent="0.35">
      <c r="A4856" s="3">
        <v>4231742059</v>
      </c>
      <c r="B4856">
        <v>690565</v>
      </c>
      <c r="C4856">
        <v>1</v>
      </c>
      <c r="D4856" s="2">
        <v>951.27</v>
      </c>
      <c r="E4856" s="2">
        <f>Table29[[#This Row],[quantity]]*Table29[[#This Row],[unit_price]]</f>
        <v>951.27</v>
      </c>
      <c r="F4856" t="str">
        <f>_xlfn.XLOOKUP(Table29[[#This Row],[product_id]],products!A:A,products!B:B)</f>
        <v>Cookies</v>
      </c>
      <c r="G4856" t="str">
        <f>_xlfn.XLOOKUP(B:B,products!A:A,products!C:C)</f>
        <v>Snacks &amp; Munchies</v>
      </c>
      <c r="H4856" t="str">
        <f>_xlfn.XLOOKUP(Table29[[#This Row],[product_id]],products!A:A,products!D:D)</f>
        <v>Roy, Seth and Patla</v>
      </c>
      <c r="I4856" s="1">
        <f>_xlfn.XLOOKUP(Table29[[#This Row],[order_id]],orders!A:A,orders!C:C)</f>
        <v>45251.327777777777</v>
      </c>
      <c r="J4856" s="3">
        <f>_xlfn.XLOOKUP(Table29[[#This Row],[order_id]],orders!A:A,orders!B:B)</f>
        <v>4439806</v>
      </c>
      <c r="K4856" s="3" t="str">
        <f>_xlfn.XLOOKUP(Table29[[#This Row],[order_id]],orders!A:A,orders!E:E)</f>
        <v>UPI</v>
      </c>
      <c r="L4856" s="3" t="str">
        <f>_xlfn.XLOOKUP(Table29[[#This Row],[customer id]],customers!A:A,customers!C:C)</f>
        <v>New</v>
      </c>
    </row>
    <row r="4857" spans="1:12" x14ac:dyDescent="0.35">
      <c r="A4857" s="3">
        <v>7437613292</v>
      </c>
      <c r="B4857">
        <v>237083</v>
      </c>
      <c r="C4857">
        <v>2</v>
      </c>
      <c r="D4857" s="2">
        <v>577.13</v>
      </c>
      <c r="E4857" s="2">
        <f>Table29[[#This Row],[quantity]]*Table29[[#This Row],[unit_price]]</f>
        <v>1154.26</v>
      </c>
      <c r="F4857" t="str">
        <f>_xlfn.XLOOKUP(Table29[[#This Row],[product_id]],products!A:A,products!B:B)</f>
        <v>Cough Syrup</v>
      </c>
      <c r="G4857" t="str">
        <f>_xlfn.XLOOKUP(B:B,products!A:A,products!C:C)</f>
        <v>Pharmacy</v>
      </c>
      <c r="H4857" t="str">
        <f>_xlfn.XLOOKUP(Table29[[#This Row],[product_id]],products!A:A,products!D:D)</f>
        <v>Hayer-Banerjee</v>
      </c>
      <c r="I4857" s="1">
        <f>_xlfn.XLOOKUP(Table29[[#This Row],[order_id]],orders!A:A,orders!C:C)</f>
        <v>45290.060416666667</v>
      </c>
      <c r="J4857" s="3">
        <f>_xlfn.XLOOKUP(Table29[[#This Row],[order_id]],orders!A:A,orders!B:B)</f>
        <v>31582950</v>
      </c>
      <c r="K4857" s="3" t="str">
        <f>_xlfn.XLOOKUP(Table29[[#This Row],[order_id]],orders!A:A,orders!E:E)</f>
        <v>Card</v>
      </c>
      <c r="L4857" s="3" t="str">
        <f>_xlfn.XLOOKUP(Table29[[#This Row],[customer id]],customers!A:A,customers!C:C)</f>
        <v>New</v>
      </c>
    </row>
    <row r="4858" spans="1:12" x14ac:dyDescent="0.35">
      <c r="A4858" s="3">
        <v>5609346062</v>
      </c>
      <c r="B4858">
        <v>925482</v>
      </c>
      <c r="C4858">
        <v>1</v>
      </c>
      <c r="D4858" s="2">
        <v>475.04</v>
      </c>
      <c r="E4858" s="2">
        <f>Table29[[#This Row],[quantity]]*Table29[[#This Row],[unit_price]]</f>
        <v>475.04</v>
      </c>
      <c r="F4858" t="str">
        <f>_xlfn.XLOOKUP(Table29[[#This Row],[product_id]],products!A:A,products!B:B)</f>
        <v>Frozen Biryani</v>
      </c>
      <c r="G4858" t="str">
        <f>_xlfn.XLOOKUP(B:B,products!A:A,products!C:C)</f>
        <v>Instant &amp; Frozen Food</v>
      </c>
      <c r="H4858" t="str">
        <f>_xlfn.XLOOKUP(Table29[[#This Row],[product_id]],products!A:A,products!D:D)</f>
        <v>Viswanathan-Sha</v>
      </c>
      <c r="I4858" s="1">
        <f>_xlfn.XLOOKUP(Table29[[#This Row],[order_id]],orders!A:A,orders!C:C)</f>
        <v>45146.845138888886</v>
      </c>
      <c r="J4858" s="3">
        <f>_xlfn.XLOOKUP(Table29[[#This Row],[order_id]],orders!A:A,orders!B:B)</f>
        <v>82169898</v>
      </c>
      <c r="K4858" s="3" t="str">
        <f>_xlfn.XLOOKUP(Table29[[#This Row],[order_id]],orders!A:A,orders!E:E)</f>
        <v>Card</v>
      </c>
      <c r="L4858" s="3" t="str">
        <f>_xlfn.XLOOKUP(Table29[[#This Row],[customer id]],customers!A:A,customers!C:C)</f>
        <v>Premium</v>
      </c>
    </row>
    <row r="4859" spans="1:12" x14ac:dyDescent="0.35">
      <c r="A4859" s="3">
        <v>909033820</v>
      </c>
      <c r="B4859">
        <v>433521</v>
      </c>
      <c r="C4859">
        <v>3</v>
      </c>
      <c r="D4859" s="2">
        <v>321.33</v>
      </c>
      <c r="E4859" s="2">
        <f>Table29[[#This Row],[quantity]]*Table29[[#This Row],[unit_price]]</f>
        <v>963.99</v>
      </c>
      <c r="F4859" t="str">
        <f>_xlfn.XLOOKUP(Table29[[#This Row],[product_id]],products!A:A,products!B:B)</f>
        <v>Diapers</v>
      </c>
      <c r="G4859" t="str">
        <f>_xlfn.XLOOKUP(B:B,products!A:A,products!C:C)</f>
        <v>Baby Care</v>
      </c>
      <c r="H4859" t="str">
        <f>_xlfn.XLOOKUP(Table29[[#This Row],[product_id]],products!A:A,products!D:D)</f>
        <v>Mahal Group</v>
      </c>
      <c r="I4859" s="1">
        <f>_xlfn.XLOOKUP(Table29[[#This Row],[order_id]],orders!A:A,orders!C:C)</f>
        <v>45210.429166666669</v>
      </c>
      <c r="J4859" s="3">
        <f>_xlfn.XLOOKUP(Table29[[#This Row],[order_id]],orders!A:A,orders!B:B)</f>
        <v>93924203</v>
      </c>
      <c r="K4859" s="3" t="str">
        <f>_xlfn.XLOOKUP(Table29[[#This Row],[order_id]],orders!A:A,orders!E:E)</f>
        <v>UPI</v>
      </c>
      <c r="L4859" s="3" t="str">
        <f>_xlfn.XLOOKUP(Table29[[#This Row],[customer id]],customers!A:A,customers!C:C)</f>
        <v>Premium</v>
      </c>
    </row>
    <row r="4860" spans="1:12" x14ac:dyDescent="0.35">
      <c r="A4860" s="3">
        <v>470624828</v>
      </c>
      <c r="B4860">
        <v>679321</v>
      </c>
      <c r="C4860">
        <v>2</v>
      </c>
      <c r="D4860" s="2">
        <v>738.46</v>
      </c>
      <c r="E4860" s="2">
        <f>Table29[[#This Row],[quantity]]*Table29[[#This Row],[unit_price]]</f>
        <v>1476.92</v>
      </c>
      <c r="F4860" t="str">
        <f>_xlfn.XLOOKUP(Table29[[#This Row],[product_id]],products!A:A,products!B:B)</f>
        <v>Cola</v>
      </c>
      <c r="G4860" t="str">
        <f>_xlfn.XLOOKUP(B:B,products!A:A,products!C:C)</f>
        <v>Cold Drinks &amp; Juices</v>
      </c>
      <c r="H4860" t="str">
        <f>_xlfn.XLOOKUP(Table29[[#This Row],[product_id]],products!A:A,products!D:D)</f>
        <v>Khurana-Dewan</v>
      </c>
      <c r="I4860" s="1">
        <f>_xlfn.XLOOKUP(Table29[[#This Row],[order_id]],orders!A:A,orders!C:C)</f>
        <v>45159.138888888891</v>
      </c>
      <c r="J4860" s="3">
        <f>_xlfn.XLOOKUP(Table29[[#This Row],[order_id]],orders!A:A,orders!B:B)</f>
        <v>59545278</v>
      </c>
      <c r="K4860" s="3" t="str">
        <f>_xlfn.XLOOKUP(Table29[[#This Row],[order_id]],orders!A:A,orders!E:E)</f>
        <v>UPI</v>
      </c>
      <c r="L4860" s="3" t="str">
        <f>_xlfn.XLOOKUP(Table29[[#This Row],[customer id]],customers!A:A,customers!C:C)</f>
        <v>New</v>
      </c>
    </row>
    <row r="4861" spans="1:12" x14ac:dyDescent="0.35">
      <c r="A4861" s="3">
        <v>9608676386</v>
      </c>
      <c r="B4861">
        <v>487065</v>
      </c>
      <c r="C4861">
        <v>1</v>
      </c>
      <c r="D4861" s="2">
        <v>374.68</v>
      </c>
      <c r="E4861" s="2">
        <f>Table29[[#This Row],[quantity]]*Table29[[#This Row],[unit_price]]</f>
        <v>374.68</v>
      </c>
      <c r="F4861" t="str">
        <f>_xlfn.XLOOKUP(Table29[[#This Row],[product_id]],products!A:A,products!B:B)</f>
        <v>Chips</v>
      </c>
      <c r="G4861" t="str">
        <f>_xlfn.XLOOKUP(B:B,products!A:A,products!C:C)</f>
        <v>Snacks &amp; Munchies</v>
      </c>
      <c r="H4861" t="str">
        <f>_xlfn.XLOOKUP(Table29[[#This Row],[product_id]],products!A:A,products!D:D)</f>
        <v>Kadakia-Yadav</v>
      </c>
      <c r="I4861" s="1">
        <f>_xlfn.XLOOKUP(Table29[[#This Row],[order_id]],orders!A:A,orders!C:C)</f>
        <v>45152.811111111114</v>
      </c>
      <c r="J4861" s="3">
        <f>_xlfn.XLOOKUP(Table29[[#This Row],[order_id]],orders!A:A,orders!B:B)</f>
        <v>99714944</v>
      </c>
      <c r="K4861" s="3" t="str">
        <f>_xlfn.XLOOKUP(Table29[[#This Row],[order_id]],orders!A:A,orders!E:E)</f>
        <v>UPI</v>
      </c>
      <c r="L4861" s="3" t="str">
        <f>_xlfn.XLOOKUP(Table29[[#This Row],[customer id]],customers!A:A,customers!C:C)</f>
        <v>New</v>
      </c>
    </row>
    <row r="4862" spans="1:12" x14ac:dyDescent="0.35">
      <c r="A4862" s="3">
        <v>6846160702</v>
      </c>
      <c r="B4862">
        <v>131937</v>
      </c>
      <c r="C4862">
        <v>3</v>
      </c>
      <c r="D4862" s="2">
        <v>287.81</v>
      </c>
      <c r="E4862" s="2">
        <f>Table29[[#This Row],[quantity]]*Table29[[#This Row],[unit_price]]</f>
        <v>863.43000000000006</v>
      </c>
      <c r="F4862" t="str">
        <f>_xlfn.XLOOKUP(Table29[[#This Row],[product_id]],products!A:A,products!B:B)</f>
        <v>Frozen Pizza</v>
      </c>
      <c r="G4862" t="str">
        <f>_xlfn.XLOOKUP(B:B,products!A:A,products!C:C)</f>
        <v>Instant &amp; Frozen Food</v>
      </c>
      <c r="H4862" t="str">
        <f>_xlfn.XLOOKUP(Table29[[#This Row],[product_id]],products!A:A,products!D:D)</f>
        <v>Varkey, Devi and Ganguly</v>
      </c>
      <c r="I4862" s="1">
        <f>_xlfn.XLOOKUP(Table29[[#This Row],[order_id]],orders!A:A,orders!C:C)</f>
        <v>45127.665277777778</v>
      </c>
      <c r="J4862" s="3">
        <f>_xlfn.XLOOKUP(Table29[[#This Row],[order_id]],orders!A:A,orders!B:B)</f>
        <v>77661491</v>
      </c>
      <c r="K4862" s="3" t="str">
        <f>_xlfn.XLOOKUP(Table29[[#This Row],[order_id]],orders!A:A,orders!E:E)</f>
        <v>Card</v>
      </c>
      <c r="L4862" s="3" t="str">
        <f>_xlfn.XLOOKUP(Table29[[#This Row],[customer id]],customers!A:A,customers!C:C)</f>
        <v>New</v>
      </c>
    </row>
    <row r="4863" spans="1:12" x14ac:dyDescent="0.35">
      <c r="A4863" s="3">
        <v>4248168019</v>
      </c>
      <c r="B4863">
        <v>378676</v>
      </c>
      <c r="C4863">
        <v>3</v>
      </c>
      <c r="D4863" s="2">
        <v>881.42</v>
      </c>
      <c r="E4863" s="2">
        <f>Table29[[#This Row],[quantity]]*Table29[[#This Row],[unit_price]]</f>
        <v>2644.2599999999998</v>
      </c>
      <c r="F4863" t="str">
        <f>_xlfn.XLOOKUP(Table29[[#This Row],[product_id]],products!A:A,products!B:B)</f>
        <v>Orange Juice</v>
      </c>
      <c r="G4863" t="str">
        <f>_xlfn.XLOOKUP(B:B,products!A:A,products!C:C)</f>
        <v>Cold Drinks &amp; Juices</v>
      </c>
      <c r="H4863" t="str">
        <f>_xlfn.XLOOKUP(Table29[[#This Row],[product_id]],products!A:A,products!D:D)</f>
        <v>Baral-Kamdar</v>
      </c>
      <c r="I4863" s="1">
        <f>_xlfn.XLOOKUP(Table29[[#This Row],[order_id]],orders!A:A,orders!C:C)</f>
        <v>45377.603472222225</v>
      </c>
      <c r="J4863" s="3">
        <f>_xlfn.XLOOKUP(Table29[[#This Row],[order_id]],orders!A:A,orders!B:B)</f>
        <v>29973346</v>
      </c>
      <c r="K4863" s="3" t="str">
        <f>_xlfn.XLOOKUP(Table29[[#This Row],[order_id]],orders!A:A,orders!E:E)</f>
        <v>Card</v>
      </c>
      <c r="L4863" s="3" t="str">
        <f>_xlfn.XLOOKUP(Table29[[#This Row],[customer id]],customers!A:A,customers!C:C)</f>
        <v>Premium</v>
      </c>
    </row>
    <row r="4864" spans="1:12" x14ac:dyDescent="0.35">
      <c r="A4864" s="3">
        <v>9057909300</v>
      </c>
      <c r="B4864">
        <v>120532</v>
      </c>
      <c r="C4864">
        <v>1</v>
      </c>
      <c r="D4864" s="2">
        <v>697.53</v>
      </c>
      <c r="E4864" s="2">
        <f>Table29[[#This Row],[quantity]]*Table29[[#This Row],[unit_price]]</f>
        <v>697.53</v>
      </c>
      <c r="F4864" t="str">
        <f>_xlfn.XLOOKUP(Table29[[#This Row],[product_id]],products!A:A,products!B:B)</f>
        <v>Wheat Flour</v>
      </c>
      <c r="G4864" t="str">
        <f>_xlfn.XLOOKUP(B:B,products!A:A,products!C:C)</f>
        <v>Grocery &amp; Staples</v>
      </c>
      <c r="H4864" t="str">
        <f>_xlfn.XLOOKUP(Table29[[#This Row],[product_id]],products!A:A,products!D:D)</f>
        <v>Nazareth Ltd</v>
      </c>
      <c r="I4864" s="1">
        <f>_xlfn.XLOOKUP(Table29[[#This Row],[order_id]],orders!A:A,orders!C:C)</f>
        <v>45308.681250000001</v>
      </c>
      <c r="J4864" s="3">
        <f>_xlfn.XLOOKUP(Table29[[#This Row],[order_id]],orders!A:A,orders!B:B)</f>
        <v>9738801</v>
      </c>
      <c r="K4864" s="3" t="str">
        <f>_xlfn.XLOOKUP(Table29[[#This Row],[order_id]],orders!A:A,orders!E:E)</f>
        <v>Cash</v>
      </c>
      <c r="L4864" s="3" t="str">
        <f>_xlfn.XLOOKUP(Table29[[#This Row],[customer id]],customers!A:A,customers!C:C)</f>
        <v>Inactive</v>
      </c>
    </row>
    <row r="4865" spans="1:12" x14ac:dyDescent="0.35">
      <c r="A4865" s="3">
        <v>2171816966</v>
      </c>
      <c r="B4865">
        <v>537274</v>
      </c>
      <c r="C4865">
        <v>1</v>
      </c>
      <c r="D4865" s="2">
        <v>702.71</v>
      </c>
      <c r="E4865" s="2">
        <f>Table29[[#This Row],[quantity]]*Table29[[#This Row],[unit_price]]</f>
        <v>702.71</v>
      </c>
      <c r="F4865" t="str">
        <f>_xlfn.XLOOKUP(Table29[[#This Row],[product_id]],products!A:A,products!B:B)</f>
        <v>Pet Treats</v>
      </c>
      <c r="G4865" t="str">
        <f>_xlfn.XLOOKUP(B:B,products!A:A,products!C:C)</f>
        <v>Pet Care</v>
      </c>
      <c r="H4865" t="str">
        <f>_xlfn.XLOOKUP(Table29[[#This Row],[product_id]],products!A:A,products!D:D)</f>
        <v>Lal-Chauhan</v>
      </c>
      <c r="I4865" s="1">
        <f>_xlfn.XLOOKUP(Table29[[#This Row],[order_id]],orders!A:A,orders!C:C)</f>
        <v>45321.797222222223</v>
      </c>
      <c r="J4865" s="3">
        <f>_xlfn.XLOOKUP(Table29[[#This Row],[order_id]],orders!A:A,orders!B:B)</f>
        <v>92404798</v>
      </c>
      <c r="K4865" s="3" t="str">
        <f>_xlfn.XLOOKUP(Table29[[#This Row],[order_id]],orders!A:A,orders!E:E)</f>
        <v>Cash</v>
      </c>
      <c r="L4865" s="3" t="str">
        <f>_xlfn.XLOOKUP(Table29[[#This Row],[customer id]],customers!A:A,customers!C:C)</f>
        <v>New</v>
      </c>
    </row>
    <row r="4866" spans="1:12" x14ac:dyDescent="0.35">
      <c r="A4866" s="3">
        <v>1387025817</v>
      </c>
      <c r="B4866">
        <v>490939</v>
      </c>
      <c r="C4866">
        <v>2</v>
      </c>
      <c r="D4866" s="2">
        <v>80.25</v>
      </c>
      <c r="E4866" s="2">
        <f>Table29[[#This Row],[quantity]]*Table29[[#This Row],[unit_price]]</f>
        <v>160.5</v>
      </c>
      <c r="F4866" t="str">
        <f>_xlfn.XLOOKUP(Table29[[#This Row],[product_id]],products!A:A,products!B:B)</f>
        <v>Lotion</v>
      </c>
      <c r="G4866" t="str">
        <f>_xlfn.XLOOKUP(B:B,products!A:A,products!C:C)</f>
        <v>Personal Care</v>
      </c>
      <c r="H4866" t="str">
        <f>_xlfn.XLOOKUP(Table29[[#This Row],[product_id]],products!A:A,products!D:D)</f>
        <v>Roy, Barad and De</v>
      </c>
      <c r="I4866" s="1">
        <f>_xlfn.XLOOKUP(Table29[[#This Row],[order_id]],orders!A:A,orders!C:C)</f>
        <v>45458.854166666664</v>
      </c>
      <c r="J4866" s="3">
        <f>_xlfn.XLOOKUP(Table29[[#This Row],[order_id]],orders!A:A,orders!B:B)</f>
        <v>52417972</v>
      </c>
      <c r="K4866" s="3" t="str">
        <f>_xlfn.XLOOKUP(Table29[[#This Row],[order_id]],orders!A:A,orders!E:E)</f>
        <v>Card</v>
      </c>
      <c r="L4866" s="3" t="str">
        <f>_xlfn.XLOOKUP(Table29[[#This Row],[customer id]],customers!A:A,customers!C:C)</f>
        <v>New</v>
      </c>
    </row>
    <row r="4867" spans="1:12" x14ac:dyDescent="0.35">
      <c r="A4867" s="3">
        <v>6801124715</v>
      </c>
      <c r="B4867">
        <v>305754</v>
      </c>
      <c r="C4867">
        <v>2</v>
      </c>
      <c r="D4867" s="2">
        <v>979.99</v>
      </c>
      <c r="E4867" s="2">
        <f>Table29[[#This Row],[quantity]]*Table29[[#This Row],[unit_price]]</f>
        <v>1959.98</v>
      </c>
      <c r="F4867" t="str">
        <f>_xlfn.XLOOKUP(Table29[[#This Row],[product_id]],products!A:A,products!B:B)</f>
        <v>Frozen Vegetables</v>
      </c>
      <c r="G4867" t="str">
        <f>_xlfn.XLOOKUP(B:B,products!A:A,products!C:C)</f>
        <v>Instant &amp; Frozen Food</v>
      </c>
      <c r="H4867" t="str">
        <f>_xlfn.XLOOKUP(Table29[[#This Row],[product_id]],products!A:A,products!D:D)</f>
        <v>Mammen-Hegde</v>
      </c>
      <c r="I4867" s="1">
        <f>_xlfn.XLOOKUP(Table29[[#This Row],[order_id]],orders!A:A,orders!C:C)</f>
        <v>45392.273611111108</v>
      </c>
      <c r="J4867" s="3">
        <f>_xlfn.XLOOKUP(Table29[[#This Row],[order_id]],orders!A:A,orders!B:B)</f>
        <v>26912171</v>
      </c>
      <c r="K4867" s="3" t="str">
        <f>_xlfn.XLOOKUP(Table29[[#This Row],[order_id]],orders!A:A,orders!E:E)</f>
        <v>Card</v>
      </c>
      <c r="L4867" s="3" t="str">
        <f>_xlfn.XLOOKUP(Table29[[#This Row],[customer id]],customers!A:A,customers!C:C)</f>
        <v>New</v>
      </c>
    </row>
    <row r="4868" spans="1:12" x14ac:dyDescent="0.35">
      <c r="A4868" s="3">
        <v>6117979297</v>
      </c>
      <c r="B4868">
        <v>298985</v>
      </c>
      <c r="C4868">
        <v>1</v>
      </c>
      <c r="D4868" s="2">
        <v>183.76</v>
      </c>
      <c r="E4868" s="2">
        <f>Table29[[#This Row],[quantity]]*Table29[[#This Row],[unit_price]]</f>
        <v>183.76</v>
      </c>
      <c r="F4868" t="str">
        <f>_xlfn.XLOOKUP(Table29[[#This Row],[product_id]],products!A:A,products!B:B)</f>
        <v>Vitamins</v>
      </c>
      <c r="G4868" t="str">
        <f>_xlfn.XLOOKUP(B:B,products!A:A,products!C:C)</f>
        <v>Pharmacy</v>
      </c>
      <c r="H4868" t="str">
        <f>_xlfn.XLOOKUP(Table29[[#This Row],[product_id]],products!A:A,products!D:D)</f>
        <v>Ramanathan, Joshi and Srinivasan</v>
      </c>
      <c r="I4868" s="1">
        <f>_xlfn.XLOOKUP(Table29[[#This Row],[order_id]],orders!A:A,orders!C:C)</f>
        <v>45283.223611111112</v>
      </c>
      <c r="J4868" s="3">
        <f>_xlfn.XLOOKUP(Table29[[#This Row],[order_id]],orders!A:A,orders!B:B)</f>
        <v>79206969</v>
      </c>
      <c r="K4868" s="3" t="str">
        <f>_xlfn.XLOOKUP(Table29[[#This Row],[order_id]],orders!A:A,orders!E:E)</f>
        <v>Cash</v>
      </c>
      <c r="L4868" s="3" t="str">
        <f>_xlfn.XLOOKUP(Table29[[#This Row],[customer id]],customers!A:A,customers!C:C)</f>
        <v>Regular</v>
      </c>
    </row>
    <row r="4869" spans="1:12" x14ac:dyDescent="0.35">
      <c r="A4869" s="3">
        <v>4902314626</v>
      </c>
      <c r="B4869">
        <v>140154</v>
      </c>
      <c r="C4869">
        <v>2</v>
      </c>
      <c r="D4869" s="2">
        <v>171.2</v>
      </c>
      <c r="E4869" s="2">
        <f>Table29[[#This Row],[quantity]]*Table29[[#This Row],[unit_price]]</f>
        <v>342.4</v>
      </c>
      <c r="F4869" t="str">
        <f>_xlfn.XLOOKUP(Table29[[#This Row],[product_id]],products!A:A,products!B:B)</f>
        <v>Shampoo</v>
      </c>
      <c r="G4869" t="str">
        <f>_xlfn.XLOOKUP(B:B,products!A:A,products!C:C)</f>
        <v>Personal Care</v>
      </c>
      <c r="H4869" t="str">
        <f>_xlfn.XLOOKUP(Table29[[#This Row],[product_id]],products!A:A,products!D:D)</f>
        <v>Malhotra LLC</v>
      </c>
      <c r="I4869" s="1">
        <f>_xlfn.XLOOKUP(Table29[[#This Row],[order_id]],orders!A:A,orders!C:C)</f>
        <v>45437.654861111114</v>
      </c>
      <c r="J4869" s="3">
        <f>_xlfn.XLOOKUP(Table29[[#This Row],[order_id]],orders!A:A,orders!B:B)</f>
        <v>98307019</v>
      </c>
      <c r="K4869" s="3" t="str">
        <f>_xlfn.XLOOKUP(Table29[[#This Row],[order_id]],orders!A:A,orders!E:E)</f>
        <v>Cash</v>
      </c>
      <c r="L4869" s="3" t="str">
        <f>_xlfn.XLOOKUP(Table29[[#This Row],[customer id]],customers!A:A,customers!C:C)</f>
        <v>New</v>
      </c>
    </row>
    <row r="4870" spans="1:12" x14ac:dyDescent="0.35">
      <c r="A4870" s="3">
        <v>361595059</v>
      </c>
      <c r="B4870">
        <v>700048</v>
      </c>
      <c r="C4870">
        <v>1</v>
      </c>
      <c r="D4870" s="2">
        <v>141.28</v>
      </c>
      <c r="E4870" s="2">
        <f>Table29[[#This Row],[quantity]]*Table29[[#This Row],[unit_price]]</f>
        <v>141.28</v>
      </c>
      <c r="F4870" t="str">
        <f>_xlfn.XLOOKUP(Table29[[#This Row],[product_id]],products!A:A,products!B:B)</f>
        <v>Dish Soap</v>
      </c>
      <c r="G4870" t="str">
        <f>_xlfn.XLOOKUP(B:B,products!A:A,products!C:C)</f>
        <v>Household Care</v>
      </c>
      <c r="H4870" t="str">
        <f>_xlfn.XLOOKUP(Table29[[#This Row],[product_id]],products!A:A,products!D:D)</f>
        <v>Khalsa-Bhavsar</v>
      </c>
      <c r="I4870" s="1">
        <f>_xlfn.XLOOKUP(Table29[[#This Row],[order_id]],orders!A:A,orders!C:C)</f>
        <v>45220.258333333331</v>
      </c>
      <c r="J4870" s="3">
        <f>_xlfn.XLOOKUP(Table29[[#This Row],[order_id]],orders!A:A,orders!B:B)</f>
        <v>70966268</v>
      </c>
      <c r="K4870" s="3" t="str">
        <f>_xlfn.XLOOKUP(Table29[[#This Row],[order_id]],orders!A:A,orders!E:E)</f>
        <v>Cash</v>
      </c>
      <c r="L4870" s="3" t="str">
        <f>_xlfn.XLOOKUP(Table29[[#This Row],[customer id]],customers!A:A,customers!C:C)</f>
        <v>New</v>
      </c>
    </row>
    <row r="4871" spans="1:12" x14ac:dyDescent="0.35">
      <c r="A4871" s="3">
        <v>5309683159</v>
      </c>
      <c r="B4871">
        <v>757274</v>
      </c>
      <c r="C4871">
        <v>2</v>
      </c>
      <c r="D4871" s="2">
        <v>98.32</v>
      </c>
      <c r="E4871" s="2">
        <f>Table29[[#This Row],[quantity]]*Table29[[#This Row],[unit_price]]</f>
        <v>196.64</v>
      </c>
      <c r="F4871" t="str">
        <f>_xlfn.XLOOKUP(Table29[[#This Row],[product_id]],products!A:A,products!B:B)</f>
        <v>Pet Treats</v>
      </c>
      <c r="G4871" t="str">
        <f>_xlfn.XLOOKUP(B:B,products!A:A,products!C:C)</f>
        <v>Pet Care</v>
      </c>
      <c r="H4871" t="str">
        <f>_xlfn.XLOOKUP(Table29[[#This Row],[product_id]],products!A:A,products!D:D)</f>
        <v>Minhas, Kapoor and Sethi</v>
      </c>
      <c r="I4871" s="1">
        <f>_xlfn.XLOOKUP(Table29[[#This Row],[order_id]],orders!A:A,orders!C:C)</f>
        <v>45037.211111111108</v>
      </c>
      <c r="J4871" s="3">
        <f>_xlfn.XLOOKUP(Table29[[#This Row],[order_id]],orders!A:A,orders!B:B)</f>
        <v>24153726</v>
      </c>
      <c r="K4871" s="3" t="str">
        <f>_xlfn.XLOOKUP(Table29[[#This Row],[order_id]],orders!A:A,orders!E:E)</f>
        <v>Wallet</v>
      </c>
      <c r="L4871" s="3" t="str">
        <f>_xlfn.XLOOKUP(Table29[[#This Row],[customer id]],customers!A:A,customers!C:C)</f>
        <v>Premium</v>
      </c>
    </row>
    <row r="4872" spans="1:12" x14ac:dyDescent="0.35">
      <c r="A4872" s="3">
        <v>2300265337</v>
      </c>
      <c r="B4872">
        <v>654623</v>
      </c>
      <c r="C4872">
        <v>3</v>
      </c>
      <c r="D4872" s="2">
        <v>422.14</v>
      </c>
      <c r="E4872" s="2">
        <f>Table29[[#This Row],[quantity]]*Table29[[#This Row],[unit_price]]</f>
        <v>1266.42</v>
      </c>
      <c r="F4872" t="str">
        <f>_xlfn.XLOOKUP(Table29[[#This Row],[product_id]],products!A:A,products!B:B)</f>
        <v>Chips</v>
      </c>
      <c r="G4872" t="str">
        <f>_xlfn.XLOOKUP(B:B,products!A:A,products!C:C)</f>
        <v>Snacks &amp; Munchies</v>
      </c>
      <c r="H4872" t="str">
        <f>_xlfn.XLOOKUP(Table29[[#This Row],[product_id]],products!A:A,products!D:D)</f>
        <v>Pradhan and Sons</v>
      </c>
      <c r="I4872" s="1">
        <f>_xlfn.XLOOKUP(Table29[[#This Row],[order_id]],orders!A:A,orders!C:C)</f>
        <v>45292.048611111109</v>
      </c>
      <c r="J4872" s="3">
        <f>_xlfn.XLOOKUP(Table29[[#This Row],[order_id]],orders!A:A,orders!B:B)</f>
        <v>90246977</v>
      </c>
      <c r="K4872" s="3" t="str">
        <f>_xlfn.XLOOKUP(Table29[[#This Row],[order_id]],orders!A:A,orders!E:E)</f>
        <v>Cash</v>
      </c>
      <c r="L4872" s="3" t="str">
        <f>_xlfn.XLOOKUP(Table29[[#This Row],[customer id]],customers!A:A,customers!C:C)</f>
        <v>Premium</v>
      </c>
    </row>
    <row r="4873" spans="1:12" x14ac:dyDescent="0.35">
      <c r="A4873" s="3">
        <v>199903168</v>
      </c>
      <c r="B4873">
        <v>847349</v>
      </c>
      <c r="C4873">
        <v>3</v>
      </c>
      <c r="D4873" s="2">
        <v>781.08</v>
      </c>
      <c r="E4873" s="2">
        <f>Table29[[#This Row],[quantity]]*Table29[[#This Row],[unit_price]]</f>
        <v>2343.2400000000002</v>
      </c>
      <c r="F4873" t="str">
        <f>_xlfn.XLOOKUP(Table29[[#This Row],[product_id]],products!A:A,products!B:B)</f>
        <v>Potatoes</v>
      </c>
      <c r="G4873" t="str">
        <f>_xlfn.XLOOKUP(B:B,products!A:A,products!C:C)</f>
        <v>Fruits &amp; Vegetables</v>
      </c>
      <c r="H4873" t="str">
        <f>_xlfn.XLOOKUP(Table29[[#This Row],[product_id]],products!A:A,products!D:D)</f>
        <v>Chhabra-Agrawal</v>
      </c>
      <c r="I4873" s="1">
        <f>_xlfn.XLOOKUP(Table29[[#This Row],[order_id]],orders!A:A,orders!C:C)</f>
        <v>45032.457638888889</v>
      </c>
      <c r="J4873" s="3">
        <f>_xlfn.XLOOKUP(Table29[[#This Row],[order_id]],orders!A:A,orders!B:B)</f>
        <v>99627097</v>
      </c>
      <c r="K4873" s="3" t="str">
        <f>_xlfn.XLOOKUP(Table29[[#This Row],[order_id]],orders!A:A,orders!E:E)</f>
        <v>UPI</v>
      </c>
      <c r="L4873" s="3" t="str">
        <f>_xlfn.XLOOKUP(Table29[[#This Row],[customer id]],customers!A:A,customers!C:C)</f>
        <v>New</v>
      </c>
    </row>
    <row r="4874" spans="1:12" x14ac:dyDescent="0.35">
      <c r="A4874" s="3">
        <v>4923840119</v>
      </c>
      <c r="B4874">
        <v>764014</v>
      </c>
      <c r="C4874">
        <v>2</v>
      </c>
      <c r="D4874" s="2">
        <v>612.04</v>
      </c>
      <c r="E4874" s="2">
        <f>Table29[[#This Row],[quantity]]*Table29[[#This Row],[unit_price]]</f>
        <v>1224.08</v>
      </c>
      <c r="F4874" t="str">
        <f>_xlfn.XLOOKUP(Table29[[#This Row],[product_id]],products!A:A,products!B:B)</f>
        <v>Salt</v>
      </c>
      <c r="G4874" t="str">
        <f>_xlfn.XLOOKUP(B:B,products!A:A,products!C:C)</f>
        <v>Grocery &amp; Staples</v>
      </c>
      <c r="H4874" t="str">
        <f>_xlfn.XLOOKUP(Table29[[#This Row],[product_id]],products!A:A,products!D:D)</f>
        <v>Grewal, Swamy and Dayal</v>
      </c>
      <c r="I4874" s="1">
        <f>_xlfn.XLOOKUP(Table29[[#This Row],[order_id]],orders!A:A,orders!C:C)</f>
        <v>45539.236111111109</v>
      </c>
      <c r="J4874" s="3">
        <f>_xlfn.XLOOKUP(Table29[[#This Row],[order_id]],orders!A:A,orders!B:B)</f>
        <v>60049160</v>
      </c>
      <c r="K4874" s="3" t="str">
        <f>_xlfn.XLOOKUP(Table29[[#This Row],[order_id]],orders!A:A,orders!E:E)</f>
        <v>UPI</v>
      </c>
      <c r="L4874" s="3" t="str">
        <f>_xlfn.XLOOKUP(Table29[[#This Row],[customer id]],customers!A:A,customers!C:C)</f>
        <v>New</v>
      </c>
    </row>
    <row r="4875" spans="1:12" x14ac:dyDescent="0.35">
      <c r="A4875" s="3">
        <v>2209550085</v>
      </c>
      <c r="B4875">
        <v>679865</v>
      </c>
      <c r="C4875">
        <v>1</v>
      </c>
      <c r="D4875" s="2">
        <v>347.91</v>
      </c>
      <c r="E4875" s="2">
        <f>Table29[[#This Row],[quantity]]*Table29[[#This Row],[unit_price]]</f>
        <v>347.91</v>
      </c>
      <c r="F4875" t="str">
        <f>_xlfn.XLOOKUP(Table29[[#This Row],[product_id]],products!A:A,products!B:B)</f>
        <v>Wheat Flour</v>
      </c>
      <c r="G4875" t="str">
        <f>_xlfn.XLOOKUP(B:B,products!A:A,products!C:C)</f>
        <v>Grocery &amp; Staples</v>
      </c>
      <c r="H4875" t="str">
        <f>_xlfn.XLOOKUP(Table29[[#This Row],[product_id]],products!A:A,products!D:D)</f>
        <v>Memon-Barad</v>
      </c>
      <c r="I4875" s="1">
        <f>_xlfn.XLOOKUP(Table29[[#This Row],[order_id]],orders!A:A,orders!C:C)</f>
        <v>45542.556944444441</v>
      </c>
      <c r="J4875" s="3">
        <f>_xlfn.XLOOKUP(Table29[[#This Row],[order_id]],orders!A:A,orders!B:B)</f>
        <v>56457995</v>
      </c>
      <c r="K4875" s="3" t="str">
        <f>_xlfn.XLOOKUP(Table29[[#This Row],[order_id]],orders!A:A,orders!E:E)</f>
        <v>Cash</v>
      </c>
      <c r="L4875" s="3" t="str">
        <f>_xlfn.XLOOKUP(Table29[[#This Row],[customer id]],customers!A:A,customers!C:C)</f>
        <v>Inactive</v>
      </c>
    </row>
    <row r="4876" spans="1:12" x14ac:dyDescent="0.35">
      <c r="A4876" s="3">
        <v>120178110</v>
      </c>
      <c r="B4876">
        <v>739534</v>
      </c>
      <c r="C4876">
        <v>3</v>
      </c>
      <c r="D4876" s="2">
        <v>994.56</v>
      </c>
      <c r="E4876" s="2">
        <f>Table29[[#This Row],[quantity]]*Table29[[#This Row],[unit_price]]</f>
        <v>2983.68</v>
      </c>
      <c r="F4876" t="str">
        <f>_xlfn.XLOOKUP(Table29[[#This Row],[product_id]],products!A:A,products!B:B)</f>
        <v>Toilet Cleaner</v>
      </c>
      <c r="G4876" t="str">
        <f>_xlfn.XLOOKUP(B:B,products!A:A,products!C:C)</f>
        <v>Household Care</v>
      </c>
      <c r="H4876" t="str">
        <f>_xlfn.XLOOKUP(Table29[[#This Row],[product_id]],products!A:A,products!D:D)</f>
        <v>Gera, Narang and Karpe</v>
      </c>
      <c r="I4876" s="1">
        <f>_xlfn.XLOOKUP(Table29[[#This Row],[order_id]],orders!A:A,orders!C:C)</f>
        <v>45312.055555555555</v>
      </c>
      <c r="J4876" s="3">
        <f>_xlfn.XLOOKUP(Table29[[#This Row],[order_id]],orders!A:A,orders!B:B)</f>
        <v>65294340</v>
      </c>
      <c r="K4876" s="3" t="str">
        <f>_xlfn.XLOOKUP(Table29[[#This Row],[order_id]],orders!A:A,orders!E:E)</f>
        <v>Wallet</v>
      </c>
      <c r="L4876" s="3" t="str">
        <f>_xlfn.XLOOKUP(Table29[[#This Row],[customer id]],customers!A:A,customers!C:C)</f>
        <v>New</v>
      </c>
    </row>
    <row r="4877" spans="1:12" x14ac:dyDescent="0.35">
      <c r="A4877" s="3">
        <v>6647259959</v>
      </c>
      <c r="B4877">
        <v>39154</v>
      </c>
      <c r="C4877">
        <v>3</v>
      </c>
      <c r="D4877" s="2">
        <v>946.86</v>
      </c>
      <c r="E4877" s="2">
        <f>Table29[[#This Row],[quantity]]*Table29[[#This Row],[unit_price]]</f>
        <v>2840.58</v>
      </c>
      <c r="F4877" t="str">
        <f>_xlfn.XLOOKUP(Table29[[#This Row],[product_id]],products!A:A,products!B:B)</f>
        <v>Mangoes</v>
      </c>
      <c r="G4877" t="str">
        <f>_xlfn.XLOOKUP(B:B,products!A:A,products!C:C)</f>
        <v>Fruits &amp; Vegetables</v>
      </c>
      <c r="H4877" t="str">
        <f>_xlfn.XLOOKUP(Table29[[#This Row],[product_id]],products!A:A,products!D:D)</f>
        <v>Suresh, Bose and Bajwa</v>
      </c>
      <c r="I4877" s="1">
        <f>_xlfn.XLOOKUP(Table29[[#This Row],[order_id]],orders!A:A,orders!C:C)</f>
        <v>45097.9375</v>
      </c>
      <c r="J4877" s="3">
        <f>_xlfn.XLOOKUP(Table29[[#This Row],[order_id]],orders!A:A,orders!B:B)</f>
        <v>83660688</v>
      </c>
      <c r="K4877" s="3" t="str">
        <f>_xlfn.XLOOKUP(Table29[[#This Row],[order_id]],orders!A:A,orders!E:E)</f>
        <v>Card</v>
      </c>
      <c r="L4877" s="3" t="str">
        <f>_xlfn.XLOOKUP(Table29[[#This Row],[customer id]],customers!A:A,customers!C:C)</f>
        <v>Premium</v>
      </c>
    </row>
    <row r="4878" spans="1:12" x14ac:dyDescent="0.35">
      <c r="A4878" s="3">
        <v>3859980017</v>
      </c>
      <c r="B4878">
        <v>992178</v>
      </c>
      <c r="C4878">
        <v>1</v>
      </c>
      <c r="D4878" s="2">
        <v>632.42999999999995</v>
      </c>
      <c r="E4878" s="2">
        <f>Table29[[#This Row],[quantity]]*Table29[[#This Row],[unit_price]]</f>
        <v>632.42999999999995</v>
      </c>
      <c r="F4878" t="str">
        <f>_xlfn.XLOOKUP(Table29[[#This Row],[product_id]],products!A:A,products!B:B)</f>
        <v>Pain Reliever</v>
      </c>
      <c r="G4878" t="str">
        <f>_xlfn.XLOOKUP(B:B,products!A:A,products!C:C)</f>
        <v>Pharmacy</v>
      </c>
      <c r="H4878" t="str">
        <f>_xlfn.XLOOKUP(Table29[[#This Row],[product_id]],products!A:A,products!D:D)</f>
        <v>Basu and Sons</v>
      </c>
      <c r="I4878" s="1">
        <f>_xlfn.XLOOKUP(Table29[[#This Row],[order_id]],orders!A:A,orders!C:C)</f>
        <v>45061.21875</v>
      </c>
      <c r="J4878" s="3">
        <f>_xlfn.XLOOKUP(Table29[[#This Row],[order_id]],orders!A:A,orders!B:B)</f>
        <v>77015367</v>
      </c>
      <c r="K4878" s="3" t="str">
        <f>_xlfn.XLOOKUP(Table29[[#This Row],[order_id]],orders!A:A,orders!E:E)</f>
        <v>Card</v>
      </c>
      <c r="L4878" s="3" t="str">
        <f>_xlfn.XLOOKUP(Table29[[#This Row],[customer id]],customers!A:A,customers!C:C)</f>
        <v>Regular</v>
      </c>
    </row>
    <row r="4879" spans="1:12" x14ac:dyDescent="0.35">
      <c r="A4879" s="3">
        <v>9196827234</v>
      </c>
      <c r="B4879">
        <v>741341</v>
      </c>
      <c r="C4879">
        <v>2</v>
      </c>
      <c r="D4879" s="2">
        <v>923.84</v>
      </c>
      <c r="E4879" s="2">
        <f>Table29[[#This Row],[quantity]]*Table29[[#This Row],[unit_price]]</f>
        <v>1847.68</v>
      </c>
      <c r="F4879" t="str">
        <f>_xlfn.XLOOKUP(Table29[[#This Row],[product_id]],products!A:A,products!B:B)</f>
        <v>Eggs</v>
      </c>
      <c r="G4879" t="str">
        <f>_xlfn.XLOOKUP(B:B,products!A:A,products!C:C)</f>
        <v>Dairy &amp; Breakfast</v>
      </c>
      <c r="H4879" t="str">
        <f>_xlfn.XLOOKUP(Table29[[#This Row],[product_id]],products!A:A,products!D:D)</f>
        <v>Prasad LLC</v>
      </c>
      <c r="I4879" s="1">
        <f>_xlfn.XLOOKUP(Table29[[#This Row],[order_id]],orders!A:A,orders!C:C)</f>
        <v>45230.203472222223</v>
      </c>
      <c r="J4879" s="3">
        <f>_xlfn.XLOOKUP(Table29[[#This Row],[order_id]],orders!A:A,orders!B:B)</f>
        <v>51669263</v>
      </c>
      <c r="K4879" s="3" t="str">
        <f>_xlfn.XLOOKUP(Table29[[#This Row],[order_id]],orders!A:A,orders!E:E)</f>
        <v>Wallet</v>
      </c>
      <c r="L4879" s="3" t="str">
        <f>_xlfn.XLOOKUP(Table29[[#This Row],[customer id]],customers!A:A,customers!C:C)</f>
        <v>Inactive</v>
      </c>
    </row>
    <row r="4880" spans="1:12" x14ac:dyDescent="0.35">
      <c r="A4880" s="3">
        <v>3499440849</v>
      </c>
      <c r="B4880">
        <v>965755</v>
      </c>
      <c r="C4880">
        <v>2</v>
      </c>
      <c r="D4880" s="2">
        <v>532.57000000000005</v>
      </c>
      <c r="E4880" s="2">
        <f>Table29[[#This Row],[quantity]]*Table29[[#This Row],[unit_price]]</f>
        <v>1065.1400000000001</v>
      </c>
      <c r="F4880" t="str">
        <f>_xlfn.XLOOKUP(Table29[[#This Row],[product_id]],products!A:A,products!B:B)</f>
        <v>Bananas</v>
      </c>
      <c r="G4880" t="str">
        <f>_xlfn.XLOOKUP(B:B,products!A:A,products!C:C)</f>
        <v>Fruits &amp; Vegetables</v>
      </c>
      <c r="H4880" t="str">
        <f>_xlfn.XLOOKUP(Table29[[#This Row],[product_id]],products!A:A,products!D:D)</f>
        <v>Doshi, Sarraf and Sama</v>
      </c>
      <c r="I4880" s="1">
        <f>_xlfn.XLOOKUP(Table29[[#This Row],[order_id]],orders!A:A,orders!C:C)</f>
        <v>45209.9</v>
      </c>
      <c r="J4880" s="3">
        <f>_xlfn.XLOOKUP(Table29[[#This Row],[order_id]],orders!A:A,orders!B:B)</f>
        <v>3638834</v>
      </c>
      <c r="K4880" s="3" t="str">
        <f>_xlfn.XLOOKUP(Table29[[#This Row],[order_id]],orders!A:A,orders!E:E)</f>
        <v>Card</v>
      </c>
      <c r="L4880" s="3" t="str">
        <f>_xlfn.XLOOKUP(Table29[[#This Row],[customer id]],customers!A:A,customers!C:C)</f>
        <v>Premium</v>
      </c>
    </row>
    <row r="4881" spans="1:12" x14ac:dyDescent="0.35">
      <c r="A4881" s="3">
        <v>7114775833</v>
      </c>
      <c r="B4881">
        <v>592784</v>
      </c>
      <c r="C4881">
        <v>1</v>
      </c>
      <c r="D4881" s="2">
        <v>280.35000000000002</v>
      </c>
      <c r="E4881" s="2">
        <f>Table29[[#This Row],[quantity]]*Table29[[#This Row],[unit_price]]</f>
        <v>280.35000000000002</v>
      </c>
      <c r="F4881" t="str">
        <f>_xlfn.XLOOKUP(Table29[[#This Row],[product_id]],products!A:A,products!B:B)</f>
        <v>Biscuits</v>
      </c>
      <c r="G4881" t="str">
        <f>_xlfn.XLOOKUP(B:B,products!A:A,products!C:C)</f>
        <v>Snacks &amp; Munchies</v>
      </c>
      <c r="H4881" t="str">
        <f>_xlfn.XLOOKUP(Table29[[#This Row],[product_id]],products!A:A,products!D:D)</f>
        <v>Andra, Mander and Kari</v>
      </c>
      <c r="I4881" s="1">
        <f>_xlfn.XLOOKUP(Table29[[#This Row],[order_id]],orders!A:A,orders!C:C)</f>
        <v>45481.536111111112</v>
      </c>
      <c r="J4881" s="3">
        <f>_xlfn.XLOOKUP(Table29[[#This Row],[order_id]],orders!A:A,orders!B:B)</f>
        <v>68965787</v>
      </c>
      <c r="K4881" s="3" t="str">
        <f>_xlfn.XLOOKUP(Table29[[#This Row],[order_id]],orders!A:A,orders!E:E)</f>
        <v>Cash</v>
      </c>
      <c r="L4881" s="3" t="str">
        <f>_xlfn.XLOOKUP(Table29[[#This Row],[customer id]],customers!A:A,customers!C:C)</f>
        <v>Premium</v>
      </c>
    </row>
    <row r="4882" spans="1:12" x14ac:dyDescent="0.35">
      <c r="A4882" s="3">
        <v>7812364366</v>
      </c>
      <c r="B4882">
        <v>552883</v>
      </c>
      <c r="C4882">
        <v>1</v>
      </c>
      <c r="D4882" s="2">
        <v>888.16</v>
      </c>
      <c r="E4882" s="2">
        <f>Table29[[#This Row],[quantity]]*Table29[[#This Row],[unit_price]]</f>
        <v>888.16</v>
      </c>
      <c r="F4882" t="str">
        <f>_xlfn.XLOOKUP(Table29[[#This Row],[product_id]],products!A:A,products!B:B)</f>
        <v>Potatoes</v>
      </c>
      <c r="G4882" t="str">
        <f>_xlfn.XLOOKUP(B:B,products!A:A,products!C:C)</f>
        <v>Fruits &amp; Vegetables</v>
      </c>
      <c r="H4882" t="str">
        <f>_xlfn.XLOOKUP(Table29[[#This Row],[product_id]],products!A:A,products!D:D)</f>
        <v>Balan, Patel and Mall</v>
      </c>
      <c r="I4882" s="1">
        <f>_xlfn.XLOOKUP(Table29[[#This Row],[order_id]],orders!A:A,orders!C:C)</f>
        <v>45164.987500000003</v>
      </c>
      <c r="J4882" s="3">
        <f>_xlfn.XLOOKUP(Table29[[#This Row],[order_id]],orders!A:A,orders!B:B)</f>
        <v>25081012</v>
      </c>
      <c r="K4882" s="3" t="str">
        <f>_xlfn.XLOOKUP(Table29[[#This Row],[order_id]],orders!A:A,orders!E:E)</f>
        <v>Cash</v>
      </c>
      <c r="L4882" s="3" t="str">
        <f>_xlfn.XLOOKUP(Table29[[#This Row],[customer id]],customers!A:A,customers!C:C)</f>
        <v>New</v>
      </c>
    </row>
    <row r="4883" spans="1:12" x14ac:dyDescent="0.35">
      <c r="A4883" s="3">
        <v>7525899857</v>
      </c>
      <c r="B4883">
        <v>723678</v>
      </c>
      <c r="C4883">
        <v>3</v>
      </c>
      <c r="D4883" s="2">
        <v>675.46</v>
      </c>
      <c r="E4883" s="2">
        <f>Table29[[#This Row],[quantity]]*Table29[[#This Row],[unit_price]]</f>
        <v>2026.38</v>
      </c>
      <c r="F4883" t="str">
        <f>_xlfn.XLOOKUP(Table29[[#This Row],[product_id]],products!A:A,products!B:B)</f>
        <v>Dog Food</v>
      </c>
      <c r="G4883" t="str">
        <f>_xlfn.XLOOKUP(B:B,products!A:A,products!C:C)</f>
        <v>Pet Care</v>
      </c>
      <c r="H4883" t="str">
        <f>_xlfn.XLOOKUP(Table29[[#This Row],[product_id]],products!A:A,products!D:D)</f>
        <v>Lall, Datta and Swamy</v>
      </c>
      <c r="I4883" s="1">
        <f>_xlfn.XLOOKUP(Table29[[#This Row],[order_id]],orders!A:A,orders!C:C)</f>
        <v>45173.175000000003</v>
      </c>
      <c r="J4883" s="3">
        <f>_xlfn.XLOOKUP(Table29[[#This Row],[order_id]],orders!A:A,orders!B:B)</f>
        <v>52428250</v>
      </c>
      <c r="K4883" s="3" t="str">
        <f>_xlfn.XLOOKUP(Table29[[#This Row],[order_id]],orders!A:A,orders!E:E)</f>
        <v>Wallet</v>
      </c>
      <c r="L4883" s="3" t="str">
        <f>_xlfn.XLOOKUP(Table29[[#This Row],[customer id]],customers!A:A,customers!C:C)</f>
        <v>New</v>
      </c>
    </row>
    <row r="4884" spans="1:12" x14ac:dyDescent="0.35">
      <c r="A4884" s="3">
        <v>3917847107</v>
      </c>
      <c r="B4884">
        <v>587420</v>
      </c>
      <c r="C4884">
        <v>2</v>
      </c>
      <c r="D4884" s="2">
        <v>357.42</v>
      </c>
      <c r="E4884" s="2">
        <f>Table29[[#This Row],[quantity]]*Table29[[#This Row],[unit_price]]</f>
        <v>714.84</v>
      </c>
      <c r="F4884" t="str">
        <f>_xlfn.XLOOKUP(Table29[[#This Row],[product_id]],products!A:A,products!B:B)</f>
        <v>Cookies</v>
      </c>
      <c r="G4884" t="str">
        <f>_xlfn.XLOOKUP(B:B,products!A:A,products!C:C)</f>
        <v>Snacks &amp; Munchies</v>
      </c>
      <c r="H4884" t="str">
        <f>_xlfn.XLOOKUP(Table29[[#This Row],[product_id]],products!A:A,products!D:D)</f>
        <v>Raj and Sons</v>
      </c>
      <c r="I4884" s="1">
        <f>_xlfn.XLOOKUP(Table29[[#This Row],[order_id]],orders!A:A,orders!C:C)</f>
        <v>45517.931250000001</v>
      </c>
      <c r="J4884" s="3">
        <f>_xlfn.XLOOKUP(Table29[[#This Row],[order_id]],orders!A:A,orders!B:B)</f>
        <v>90665975</v>
      </c>
      <c r="K4884" s="3" t="str">
        <f>_xlfn.XLOOKUP(Table29[[#This Row],[order_id]],orders!A:A,orders!E:E)</f>
        <v>UPI</v>
      </c>
      <c r="L4884" s="3" t="str">
        <f>_xlfn.XLOOKUP(Table29[[#This Row],[customer id]],customers!A:A,customers!C:C)</f>
        <v>Inactive</v>
      </c>
    </row>
    <row r="4885" spans="1:12" x14ac:dyDescent="0.35">
      <c r="A4885" s="3">
        <v>1229828587</v>
      </c>
      <c r="B4885">
        <v>432617</v>
      </c>
      <c r="C4885">
        <v>2</v>
      </c>
      <c r="D4885" s="2">
        <v>863.18</v>
      </c>
      <c r="E4885" s="2">
        <f>Table29[[#This Row],[quantity]]*Table29[[#This Row],[unit_price]]</f>
        <v>1726.36</v>
      </c>
      <c r="F4885" t="str">
        <f>_xlfn.XLOOKUP(Table29[[#This Row],[product_id]],products!A:A,products!B:B)</f>
        <v>Baby Wipes</v>
      </c>
      <c r="G4885" t="str">
        <f>_xlfn.XLOOKUP(B:B,products!A:A,products!C:C)</f>
        <v>Baby Care</v>
      </c>
      <c r="H4885" t="str">
        <f>_xlfn.XLOOKUP(Table29[[#This Row],[product_id]],products!A:A,products!D:D)</f>
        <v>Dora-Pillai</v>
      </c>
      <c r="I4885" s="1">
        <f>_xlfn.XLOOKUP(Table29[[#This Row],[order_id]],orders!A:A,orders!C:C)</f>
        <v>45226.055555555555</v>
      </c>
      <c r="J4885" s="3">
        <f>_xlfn.XLOOKUP(Table29[[#This Row],[order_id]],orders!A:A,orders!B:B)</f>
        <v>42989999</v>
      </c>
      <c r="K4885" s="3" t="str">
        <f>_xlfn.XLOOKUP(Table29[[#This Row],[order_id]],orders!A:A,orders!E:E)</f>
        <v>UPI</v>
      </c>
      <c r="L4885" s="3" t="str">
        <f>_xlfn.XLOOKUP(Table29[[#This Row],[customer id]],customers!A:A,customers!C:C)</f>
        <v>New</v>
      </c>
    </row>
    <row r="4886" spans="1:12" x14ac:dyDescent="0.35">
      <c r="A4886" s="3">
        <v>4249345096</v>
      </c>
      <c r="B4886">
        <v>564692</v>
      </c>
      <c r="C4886">
        <v>1</v>
      </c>
      <c r="D4886" s="2">
        <v>215.65</v>
      </c>
      <c r="E4886" s="2">
        <f>Table29[[#This Row],[quantity]]*Table29[[#This Row],[unit_price]]</f>
        <v>215.65</v>
      </c>
      <c r="F4886" t="str">
        <f>_xlfn.XLOOKUP(Table29[[#This Row],[product_id]],products!A:A,products!B:B)</f>
        <v>Cat Food</v>
      </c>
      <c r="G4886" t="str">
        <f>_xlfn.XLOOKUP(B:B,products!A:A,products!C:C)</f>
        <v>Pet Care</v>
      </c>
      <c r="H4886" t="str">
        <f>_xlfn.XLOOKUP(Table29[[#This Row],[product_id]],products!A:A,products!D:D)</f>
        <v>Krishna, Bail and Dyal</v>
      </c>
      <c r="I4886" s="1">
        <f>_xlfn.XLOOKUP(Table29[[#This Row],[order_id]],orders!A:A,orders!C:C)</f>
        <v>45077.783333333333</v>
      </c>
      <c r="J4886" s="3">
        <f>_xlfn.XLOOKUP(Table29[[#This Row],[order_id]],orders!A:A,orders!B:B)</f>
        <v>81346291</v>
      </c>
      <c r="K4886" s="3" t="str">
        <f>_xlfn.XLOOKUP(Table29[[#This Row],[order_id]],orders!A:A,orders!E:E)</f>
        <v>UPI</v>
      </c>
      <c r="L4886" s="3" t="str">
        <f>_xlfn.XLOOKUP(Table29[[#This Row],[customer id]],customers!A:A,customers!C:C)</f>
        <v>Premium</v>
      </c>
    </row>
    <row r="4887" spans="1:12" x14ac:dyDescent="0.35">
      <c r="A4887" s="3">
        <v>4002407580</v>
      </c>
      <c r="B4887">
        <v>256051</v>
      </c>
      <c r="C4887">
        <v>3</v>
      </c>
      <c r="D4887" s="2">
        <v>400.92</v>
      </c>
      <c r="E4887" s="2">
        <f>Table29[[#This Row],[quantity]]*Table29[[#This Row],[unit_price]]</f>
        <v>1202.76</v>
      </c>
      <c r="F4887" t="str">
        <f>_xlfn.XLOOKUP(Table29[[#This Row],[product_id]],products!A:A,products!B:B)</f>
        <v>Lotion</v>
      </c>
      <c r="G4887" t="str">
        <f>_xlfn.XLOOKUP(B:B,products!A:A,products!C:C)</f>
        <v>Personal Care</v>
      </c>
      <c r="H4887" t="str">
        <f>_xlfn.XLOOKUP(Table29[[#This Row],[product_id]],products!A:A,products!D:D)</f>
        <v>Mannan, Naidu and Sama</v>
      </c>
      <c r="I4887" s="1">
        <f>_xlfn.XLOOKUP(Table29[[#This Row],[order_id]],orders!A:A,orders!C:C)</f>
        <v>45247.716666666667</v>
      </c>
      <c r="J4887" s="3">
        <f>_xlfn.XLOOKUP(Table29[[#This Row],[order_id]],orders!A:A,orders!B:B)</f>
        <v>59398136</v>
      </c>
      <c r="K4887" s="3" t="str">
        <f>_xlfn.XLOOKUP(Table29[[#This Row],[order_id]],orders!A:A,orders!E:E)</f>
        <v>Cash</v>
      </c>
      <c r="L4887" s="3" t="str">
        <f>_xlfn.XLOOKUP(Table29[[#This Row],[customer id]],customers!A:A,customers!C:C)</f>
        <v>Regular</v>
      </c>
    </row>
    <row r="4888" spans="1:12" x14ac:dyDescent="0.35">
      <c r="A4888" s="3">
        <v>5982122427</v>
      </c>
      <c r="B4888">
        <v>707935</v>
      </c>
      <c r="C4888">
        <v>3</v>
      </c>
      <c r="D4888" s="2">
        <v>820.9</v>
      </c>
      <c r="E4888" s="2">
        <f>Table29[[#This Row],[quantity]]*Table29[[#This Row],[unit_price]]</f>
        <v>2462.6999999999998</v>
      </c>
      <c r="F4888" t="str">
        <f>_xlfn.XLOOKUP(Table29[[#This Row],[product_id]],products!A:A,products!B:B)</f>
        <v>Cat Food</v>
      </c>
      <c r="G4888" t="str">
        <f>_xlfn.XLOOKUP(B:B,products!A:A,products!C:C)</f>
        <v>Pet Care</v>
      </c>
      <c r="H4888" t="str">
        <f>_xlfn.XLOOKUP(Table29[[#This Row],[product_id]],products!A:A,products!D:D)</f>
        <v>Anne, Mammen and Khatri</v>
      </c>
      <c r="I4888" s="1">
        <f>_xlfn.XLOOKUP(Table29[[#This Row],[order_id]],orders!A:A,orders!C:C)</f>
        <v>45039.832638888889</v>
      </c>
      <c r="J4888" s="3">
        <f>_xlfn.XLOOKUP(Table29[[#This Row],[order_id]],orders!A:A,orders!B:B)</f>
        <v>6398761</v>
      </c>
      <c r="K4888" s="3" t="str">
        <f>_xlfn.XLOOKUP(Table29[[#This Row],[order_id]],orders!A:A,orders!E:E)</f>
        <v>Card</v>
      </c>
      <c r="L4888" s="3" t="str">
        <f>_xlfn.XLOOKUP(Table29[[#This Row],[customer id]],customers!A:A,customers!C:C)</f>
        <v>Inactive</v>
      </c>
    </row>
    <row r="4889" spans="1:12" x14ac:dyDescent="0.35">
      <c r="A4889" s="3">
        <v>3280431261</v>
      </c>
      <c r="B4889">
        <v>327290</v>
      </c>
      <c r="C4889">
        <v>2</v>
      </c>
      <c r="D4889" s="2">
        <v>862.28</v>
      </c>
      <c r="E4889" s="2">
        <f>Table29[[#This Row],[quantity]]*Table29[[#This Row],[unit_price]]</f>
        <v>1724.56</v>
      </c>
      <c r="F4889" t="str">
        <f>_xlfn.XLOOKUP(Table29[[#This Row],[product_id]],products!A:A,products!B:B)</f>
        <v>Sugar</v>
      </c>
      <c r="G4889" t="str">
        <f>_xlfn.XLOOKUP(B:B,products!A:A,products!C:C)</f>
        <v>Grocery &amp; Staples</v>
      </c>
      <c r="H4889" t="str">
        <f>_xlfn.XLOOKUP(Table29[[#This Row],[product_id]],products!A:A,products!D:D)</f>
        <v>Nadkarni Inc</v>
      </c>
      <c r="I4889" s="1">
        <f>_xlfn.XLOOKUP(Table29[[#This Row],[order_id]],orders!A:A,orders!C:C)</f>
        <v>45364.917361111111</v>
      </c>
      <c r="J4889" s="3">
        <f>_xlfn.XLOOKUP(Table29[[#This Row],[order_id]],orders!A:A,orders!B:B)</f>
        <v>48268435</v>
      </c>
      <c r="K4889" s="3" t="str">
        <f>_xlfn.XLOOKUP(Table29[[#This Row],[order_id]],orders!A:A,orders!E:E)</f>
        <v>Cash</v>
      </c>
      <c r="L4889" s="3" t="str">
        <f>_xlfn.XLOOKUP(Table29[[#This Row],[customer id]],customers!A:A,customers!C:C)</f>
        <v>Inactive</v>
      </c>
    </row>
    <row r="4890" spans="1:12" x14ac:dyDescent="0.35">
      <c r="A4890" s="3">
        <v>5066338759</v>
      </c>
      <c r="B4890">
        <v>41853</v>
      </c>
      <c r="C4890">
        <v>2</v>
      </c>
      <c r="D4890" s="2">
        <v>910.44</v>
      </c>
      <c r="E4890" s="2">
        <f>Table29[[#This Row],[quantity]]*Table29[[#This Row],[unit_price]]</f>
        <v>1820.88</v>
      </c>
      <c r="F4890" t="str">
        <f>_xlfn.XLOOKUP(Table29[[#This Row],[product_id]],products!A:A,products!B:B)</f>
        <v>Curd</v>
      </c>
      <c r="G4890" t="str">
        <f>_xlfn.XLOOKUP(B:B,products!A:A,products!C:C)</f>
        <v>Dairy &amp; Breakfast</v>
      </c>
      <c r="H4890" t="str">
        <f>_xlfn.XLOOKUP(Table29[[#This Row],[product_id]],products!A:A,products!D:D)</f>
        <v>Handa PLC</v>
      </c>
      <c r="I4890" s="1">
        <f>_xlfn.XLOOKUP(Table29[[#This Row],[order_id]],orders!A:A,orders!C:C)</f>
        <v>45251.199999999997</v>
      </c>
      <c r="J4890" s="3">
        <f>_xlfn.XLOOKUP(Table29[[#This Row],[order_id]],orders!A:A,orders!B:B)</f>
        <v>48284116</v>
      </c>
      <c r="K4890" s="3" t="str">
        <f>_xlfn.XLOOKUP(Table29[[#This Row],[order_id]],orders!A:A,orders!E:E)</f>
        <v>UPI</v>
      </c>
      <c r="L4890" s="3" t="str">
        <f>_xlfn.XLOOKUP(Table29[[#This Row],[customer id]],customers!A:A,customers!C:C)</f>
        <v>Inactive</v>
      </c>
    </row>
    <row r="4891" spans="1:12" x14ac:dyDescent="0.35">
      <c r="A4891" s="3">
        <v>9087426355</v>
      </c>
      <c r="B4891">
        <v>114414</v>
      </c>
      <c r="C4891">
        <v>2</v>
      </c>
      <c r="D4891" s="2">
        <v>832.06</v>
      </c>
      <c r="E4891" s="2">
        <f>Table29[[#This Row],[quantity]]*Table29[[#This Row],[unit_price]]</f>
        <v>1664.12</v>
      </c>
      <c r="F4891" t="str">
        <f>_xlfn.XLOOKUP(Table29[[#This Row],[product_id]],products!A:A,products!B:B)</f>
        <v>Vitamins</v>
      </c>
      <c r="G4891" t="str">
        <f>_xlfn.XLOOKUP(B:B,products!A:A,products!C:C)</f>
        <v>Pharmacy</v>
      </c>
      <c r="H4891" t="str">
        <f>_xlfn.XLOOKUP(Table29[[#This Row],[product_id]],products!A:A,products!D:D)</f>
        <v>Kara-Golla</v>
      </c>
      <c r="I4891" s="1">
        <f>_xlfn.XLOOKUP(Table29[[#This Row],[order_id]],orders!A:A,orders!C:C)</f>
        <v>45233.711805555555</v>
      </c>
      <c r="J4891" s="3">
        <f>_xlfn.XLOOKUP(Table29[[#This Row],[order_id]],orders!A:A,orders!B:B)</f>
        <v>66932104</v>
      </c>
      <c r="K4891" s="3" t="str">
        <f>_xlfn.XLOOKUP(Table29[[#This Row],[order_id]],orders!A:A,orders!E:E)</f>
        <v>Wallet</v>
      </c>
      <c r="L4891" s="3" t="str">
        <f>_xlfn.XLOOKUP(Table29[[#This Row],[customer id]],customers!A:A,customers!C:C)</f>
        <v>Premium</v>
      </c>
    </row>
    <row r="4892" spans="1:12" x14ac:dyDescent="0.35">
      <c r="A4892" s="3">
        <v>5512907</v>
      </c>
      <c r="B4892">
        <v>659290</v>
      </c>
      <c r="C4892">
        <v>3</v>
      </c>
      <c r="D4892" s="2">
        <v>319.33999999999997</v>
      </c>
      <c r="E4892" s="2">
        <f>Table29[[#This Row],[quantity]]*Table29[[#This Row],[unit_price]]</f>
        <v>958.02</v>
      </c>
      <c r="F4892" t="str">
        <f>_xlfn.XLOOKUP(Table29[[#This Row],[product_id]],products!A:A,products!B:B)</f>
        <v>Cheese</v>
      </c>
      <c r="G4892" t="str">
        <f>_xlfn.XLOOKUP(B:B,products!A:A,products!C:C)</f>
        <v>Dairy &amp; Breakfast</v>
      </c>
      <c r="H4892" t="str">
        <f>_xlfn.XLOOKUP(Table29[[#This Row],[product_id]],products!A:A,products!D:D)</f>
        <v>Kapadia-Dâ€™Alia</v>
      </c>
      <c r="I4892" s="1">
        <f>_xlfn.XLOOKUP(Table29[[#This Row],[order_id]],orders!A:A,orders!C:C)</f>
        <v>45046.869444444441</v>
      </c>
      <c r="J4892" s="3">
        <f>_xlfn.XLOOKUP(Table29[[#This Row],[order_id]],orders!A:A,orders!B:B)</f>
        <v>51476157</v>
      </c>
      <c r="K4892" s="3" t="str">
        <f>_xlfn.XLOOKUP(Table29[[#This Row],[order_id]],orders!A:A,orders!E:E)</f>
        <v>Wallet</v>
      </c>
      <c r="L4892" s="3" t="str">
        <f>_xlfn.XLOOKUP(Table29[[#This Row],[customer id]],customers!A:A,customers!C:C)</f>
        <v>Inactive</v>
      </c>
    </row>
    <row r="4893" spans="1:12" x14ac:dyDescent="0.35">
      <c r="A4893" s="3">
        <v>4174741467</v>
      </c>
      <c r="B4893">
        <v>930284</v>
      </c>
      <c r="C4893">
        <v>2</v>
      </c>
      <c r="D4893" s="2">
        <v>189.47</v>
      </c>
      <c r="E4893" s="2">
        <f>Table29[[#This Row],[quantity]]*Table29[[#This Row],[unit_price]]</f>
        <v>378.94</v>
      </c>
      <c r="F4893" t="str">
        <f>_xlfn.XLOOKUP(Table29[[#This Row],[product_id]],products!A:A,products!B:B)</f>
        <v>Baby Food</v>
      </c>
      <c r="G4893" t="str">
        <f>_xlfn.XLOOKUP(B:B,products!A:A,products!C:C)</f>
        <v>Baby Care</v>
      </c>
      <c r="H4893" t="str">
        <f>_xlfn.XLOOKUP(Table29[[#This Row],[product_id]],products!A:A,products!D:D)</f>
        <v>Garg, Saraf and Dutta</v>
      </c>
      <c r="I4893" s="1">
        <f>_xlfn.XLOOKUP(Table29[[#This Row],[order_id]],orders!A:A,orders!C:C)</f>
        <v>45277.083333333336</v>
      </c>
      <c r="J4893" s="3">
        <f>_xlfn.XLOOKUP(Table29[[#This Row],[order_id]],orders!A:A,orders!B:B)</f>
        <v>34074184</v>
      </c>
      <c r="K4893" s="3" t="str">
        <f>_xlfn.XLOOKUP(Table29[[#This Row],[order_id]],orders!A:A,orders!E:E)</f>
        <v>UPI</v>
      </c>
      <c r="L4893" s="3" t="str">
        <f>_xlfn.XLOOKUP(Table29[[#This Row],[customer id]],customers!A:A,customers!C:C)</f>
        <v>New</v>
      </c>
    </row>
    <row r="4894" spans="1:12" x14ac:dyDescent="0.35">
      <c r="A4894" s="3">
        <v>6270463968</v>
      </c>
      <c r="B4894">
        <v>883013</v>
      </c>
      <c r="C4894">
        <v>1</v>
      </c>
      <c r="D4894" s="2">
        <v>989.88</v>
      </c>
      <c r="E4894" s="2">
        <f>Table29[[#This Row],[quantity]]*Table29[[#This Row],[unit_price]]</f>
        <v>989.88</v>
      </c>
      <c r="F4894" t="str">
        <f>_xlfn.XLOOKUP(Table29[[#This Row],[product_id]],products!A:A,products!B:B)</f>
        <v>Eggs</v>
      </c>
      <c r="G4894" t="str">
        <f>_xlfn.XLOOKUP(B:B,products!A:A,products!C:C)</f>
        <v>Dairy &amp; Breakfast</v>
      </c>
      <c r="H4894" t="str">
        <f>_xlfn.XLOOKUP(Table29[[#This Row],[product_id]],products!A:A,products!D:D)</f>
        <v>Chahal Group</v>
      </c>
      <c r="I4894" s="1">
        <f>_xlfn.XLOOKUP(Table29[[#This Row],[order_id]],orders!A:A,orders!C:C)</f>
        <v>45202.150694444441</v>
      </c>
      <c r="J4894" s="3">
        <f>_xlfn.XLOOKUP(Table29[[#This Row],[order_id]],orders!A:A,orders!B:B)</f>
        <v>35434373</v>
      </c>
      <c r="K4894" s="3" t="str">
        <f>_xlfn.XLOOKUP(Table29[[#This Row],[order_id]],orders!A:A,orders!E:E)</f>
        <v>Wallet</v>
      </c>
      <c r="L4894" s="3" t="str">
        <f>_xlfn.XLOOKUP(Table29[[#This Row],[customer id]],customers!A:A,customers!C:C)</f>
        <v>Premium</v>
      </c>
    </row>
    <row r="4895" spans="1:12" x14ac:dyDescent="0.35">
      <c r="A4895" s="3">
        <v>1239385001</v>
      </c>
      <c r="B4895">
        <v>897083</v>
      </c>
      <c r="C4895">
        <v>3</v>
      </c>
      <c r="D4895" s="2">
        <v>972.69</v>
      </c>
      <c r="E4895" s="2">
        <f>Table29[[#This Row],[quantity]]*Table29[[#This Row],[unit_price]]</f>
        <v>2918.07</v>
      </c>
      <c r="F4895" t="str">
        <f>_xlfn.XLOOKUP(Table29[[#This Row],[product_id]],products!A:A,products!B:B)</f>
        <v>Detergent</v>
      </c>
      <c r="G4895" t="str">
        <f>_xlfn.XLOOKUP(B:B,products!A:A,products!C:C)</f>
        <v>Household Care</v>
      </c>
      <c r="H4895" t="str">
        <f>_xlfn.XLOOKUP(Table29[[#This Row],[product_id]],products!A:A,products!D:D)</f>
        <v>Dutta-Halder</v>
      </c>
      <c r="I4895" s="1">
        <f>_xlfn.XLOOKUP(Table29[[#This Row],[order_id]],orders!A:A,orders!C:C)</f>
        <v>45196.585416666669</v>
      </c>
      <c r="J4895" s="3">
        <f>_xlfn.XLOOKUP(Table29[[#This Row],[order_id]],orders!A:A,orders!B:B)</f>
        <v>82359623</v>
      </c>
      <c r="K4895" s="3" t="str">
        <f>_xlfn.XLOOKUP(Table29[[#This Row],[order_id]],orders!A:A,orders!E:E)</f>
        <v>UPI</v>
      </c>
      <c r="L4895" s="3" t="str">
        <f>_xlfn.XLOOKUP(Table29[[#This Row],[customer id]],customers!A:A,customers!C:C)</f>
        <v>Premium</v>
      </c>
    </row>
    <row r="4896" spans="1:12" x14ac:dyDescent="0.35">
      <c r="A4896" s="3">
        <v>5250202756</v>
      </c>
      <c r="B4896">
        <v>555121</v>
      </c>
      <c r="C4896">
        <v>2</v>
      </c>
      <c r="D4896" s="2">
        <v>354.91</v>
      </c>
      <c r="E4896" s="2">
        <f>Table29[[#This Row],[quantity]]*Table29[[#This Row],[unit_price]]</f>
        <v>709.82</v>
      </c>
      <c r="F4896" t="str">
        <f>_xlfn.XLOOKUP(Table29[[#This Row],[product_id]],products!A:A,products!B:B)</f>
        <v>Carrots</v>
      </c>
      <c r="G4896" t="str">
        <f>_xlfn.XLOOKUP(B:B,products!A:A,products!C:C)</f>
        <v>Fruits &amp; Vegetables</v>
      </c>
      <c r="H4896" t="str">
        <f>_xlfn.XLOOKUP(Table29[[#This Row],[product_id]],products!A:A,products!D:D)</f>
        <v>Subramanian, Chaudhuri and Dora</v>
      </c>
      <c r="I4896" s="1">
        <f>_xlfn.XLOOKUP(Table29[[#This Row],[order_id]],orders!A:A,orders!C:C)</f>
        <v>45179.490972222222</v>
      </c>
      <c r="J4896" s="3">
        <f>_xlfn.XLOOKUP(Table29[[#This Row],[order_id]],orders!A:A,orders!B:B)</f>
        <v>40871915</v>
      </c>
      <c r="K4896" s="3" t="str">
        <f>_xlfn.XLOOKUP(Table29[[#This Row],[order_id]],orders!A:A,orders!E:E)</f>
        <v>Card</v>
      </c>
      <c r="L4896" s="3" t="str">
        <f>_xlfn.XLOOKUP(Table29[[#This Row],[customer id]],customers!A:A,customers!C:C)</f>
        <v>Premium</v>
      </c>
    </row>
    <row r="4897" spans="1:12" x14ac:dyDescent="0.35">
      <c r="A4897" s="3">
        <v>4099185509</v>
      </c>
      <c r="B4897">
        <v>968887</v>
      </c>
      <c r="C4897">
        <v>2</v>
      </c>
      <c r="D4897" s="2">
        <v>40.700000000000003</v>
      </c>
      <c r="E4897" s="2">
        <f>Table29[[#This Row],[quantity]]*Table29[[#This Row],[unit_price]]</f>
        <v>81.400000000000006</v>
      </c>
      <c r="F4897" t="str">
        <f>_xlfn.XLOOKUP(Table29[[#This Row],[product_id]],products!A:A,products!B:B)</f>
        <v>Dish Soap</v>
      </c>
      <c r="G4897" t="str">
        <f>_xlfn.XLOOKUP(B:B,products!A:A,products!C:C)</f>
        <v>Household Care</v>
      </c>
      <c r="H4897" t="str">
        <f>_xlfn.XLOOKUP(Table29[[#This Row],[product_id]],products!A:A,products!D:D)</f>
        <v>Keer-Gill</v>
      </c>
      <c r="I4897" s="1">
        <f>_xlfn.XLOOKUP(Table29[[#This Row],[order_id]],orders!A:A,orders!C:C)</f>
        <v>45315.847222222219</v>
      </c>
      <c r="J4897" s="3">
        <f>_xlfn.XLOOKUP(Table29[[#This Row],[order_id]],orders!A:A,orders!B:B)</f>
        <v>22047134</v>
      </c>
      <c r="K4897" s="3" t="str">
        <f>_xlfn.XLOOKUP(Table29[[#This Row],[order_id]],orders!A:A,orders!E:E)</f>
        <v>Cash</v>
      </c>
      <c r="L4897" s="3" t="str">
        <f>_xlfn.XLOOKUP(Table29[[#This Row],[customer id]],customers!A:A,customers!C:C)</f>
        <v>Inactive</v>
      </c>
    </row>
    <row r="4898" spans="1:12" x14ac:dyDescent="0.35">
      <c r="A4898" s="3">
        <v>7875903450</v>
      </c>
      <c r="B4898">
        <v>563740</v>
      </c>
      <c r="C4898">
        <v>3</v>
      </c>
      <c r="D4898" s="2">
        <v>96.33</v>
      </c>
      <c r="E4898" s="2">
        <f>Table29[[#This Row],[quantity]]*Table29[[#This Row],[unit_price]]</f>
        <v>288.99</v>
      </c>
      <c r="F4898" t="str">
        <f>_xlfn.XLOOKUP(Table29[[#This Row],[product_id]],products!A:A,products!B:B)</f>
        <v>Chips</v>
      </c>
      <c r="G4898" t="str">
        <f>_xlfn.XLOOKUP(B:B,products!A:A,products!C:C)</f>
        <v>Snacks &amp; Munchies</v>
      </c>
      <c r="H4898" t="str">
        <f>_xlfn.XLOOKUP(Table29[[#This Row],[product_id]],products!A:A,products!D:D)</f>
        <v>Mann-Kapadia</v>
      </c>
      <c r="I4898" s="1">
        <f>_xlfn.XLOOKUP(Table29[[#This Row],[order_id]],orders!A:A,orders!C:C)</f>
        <v>45365.193055555559</v>
      </c>
      <c r="J4898" s="3">
        <f>_xlfn.XLOOKUP(Table29[[#This Row],[order_id]],orders!A:A,orders!B:B)</f>
        <v>17805991</v>
      </c>
      <c r="K4898" s="3" t="str">
        <f>_xlfn.XLOOKUP(Table29[[#This Row],[order_id]],orders!A:A,orders!E:E)</f>
        <v>Wallet</v>
      </c>
      <c r="L4898" s="3" t="str">
        <f>_xlfn.XLOOKUP(Table29[[#This Row],[customer id]],customers!A:A,customers!C:C)</f>
        <v>New</v>
      </c>
    </row>
    <row r="4899" spans="1:12" x14ac:dyDescent="0.35">
      <c r="A4899" s="3">
        <v>7561642939</v>
      </c>
      <c r="B4899">
        <v>146840</v>
      </c>
      <c r="C4899">
        <v>2</v>
      </c>
      <c r="D4899" s="2">
        <v>786.85</v>
      </c>
      <c r="E4899" s="2">
        <f>Table29[[#This Row],[quantity]]*Table29[[#This Row],[unit_price]]</f>
        <v>1573.7</v>
      </c>
      <c r="F4899" t="str">
        <f>_xlfn.XLOOKUP(Table29[[#This Row],[product_id]],products!A:A,products!B:B)</f>
        <v>Bread</v>
      </c>
      <c r="G4899" t="str">
        <f>_xlfn.XLOOKUP(B:B,products!A:A,products!C:C)</f>
        <v>Dairy &amp; Breakfast</v>
      </c>
      <c r="H4899" t="str">
        <f>_xlfn.XLOOKUP(Table29[[#This Row],[product_id]],products!A:A,products!D:D)</f>
        <v>Bains, Deol and Vaidya</v>
      </c>
      <c r="I4899" s="1">
        <f>_xlfn.XLOOKUP(Table29[[#This Row],[order_id]],orders!A:A,orders!C:C)</f>
        <v>45497.844444444447</v>
      </c>
      <c r="J4899" s="3">
        <f>_xlfn.XLOOKUP(Table29[[#This Row],[order_id]],orders!A:A,orders!B:B)</f>
        <v>75739462</v>
      </c>
      <c r="K4899" s="3" t="str">
        <f>_xlfn.XLOOKUP(Table29[[#This Row],[order_id]],orders!A:A,orders!E:E)</f>
        <v>UPI</v>
      </c>
      <c r="L4899" s="3" t="str">
        <f>_xlfn.XLOOKUP(Table29[[#This Row],[customer id]],customers!A:A,customers!C:C)</f>
        <v>Premium</v>
      </c>
    </row>
    <row r="4900" spans="1:12" x14ac:dyDescent="0.35">
      <c r="A4900" s="3">
        <v>5438908316</v>
      </c>
      <c r="B4900">
        <v>942001</v>
      </c>
      <c r="C4900">
        <v>1</v>
      </c>
      <c r="D4900" s="2">
        <v>671.55</v>
      </c>
      <c r="E4900" s="2">
        <f>Table29[[#This Row],[quantity]]*Table29[[#This Row],[unit_price]]</f>
        <v>671.55</v>
      </c>
      <c r="F4900" t="str">
        <f>_xlfn.XLOOKUP(Table29[[#This Row],[product_id]],products!A:A,products!B:B)</f>
        <v>Cat Food</v>
      </c>
      <c r="G4900" t="str">
        <f>_xlfn.XLOOKUP(B:B,products!A:A,products!C:C)</f>
        <v>Pet Care</v>
      </c>
      <c r="H4900" t="str">
        <f>_xlfn.XLOOKUP(Table29[[#This Row],[product_id]],products!A:A,products!D:D)</f>
        <v>Acharya Ltd</v>
      </c>
      <c r="I4900" s="1">
        <f>_xlfn.XLOOKUP(Table29[[#This Row],[order_id]],orders!A:A,orders!C:C)</f>
        <v>45385.030555555553</v>
      </c>
      <c r="J4900" s="3">
        <f>_xlfn.XLOOKUP(Table29[[#This Row],[order_id]],orders!A:A,orders!B:B)</f>
        <v>59815512</v>
      </c>
      <c r="K4900" s="3" t="str">
        <f>_xlfn.XLOOKUP(Table29[[#This Row],[order_id]],orders!A:A,orders!E:E)</f>
        <v>Card</v>
      </c>
      <c r="L4900" s="3" t="str">
        <f>_xlfn.XLOOKUP(Table29[[#This Row],[customer id]],customers!A:A,customers!C:C)</f>
        <v>Regular</v>
      </c>
    </row>
    <row r="4901" spans="1:12" x14ac:dyDescent="0.35">
      <c r="A4901" s="3">
        <v>357437373</v>
      </c>
      <c r="B4901">
        <v>667163</v>
      </c>
      <c r="C4901">
        <v>3</v>
      </c>
      <c r="D4901" s="2">
        <v>441.2</v>
      </c>
      <c r="E4901" s="2">
        <f>Table29[[#This Row],[quantity]]*Table29[[#This Row],[unit_price]]</f>
        <v>1323.6</v>
      </c>
      <c r="F4901" t="str">
        <f>_xlfn.XLOOKUP(Table29[[#This Row],[product_id]],products!A:A,products!B:B)</f>
        <v>Orange Juice</v>
      </c>
      <c r="G4901" t="str">
        <f>_xlfn.XLOOKUP(B:B,products!A:A,products!C:C)</f>
        <v>Cold Drinks &amp; Juices</v>
      </c>
      <c r="H4901" t="str">
        <f>_xlfn.XLOOKUP(Table29[[#This Row],[product_id]],products!A:A,products!D:D)</f>
        <v>Palla LLC</v>
      </c>
      <c r="I4901" s="1">
        <f>_xlfn.XLOOKUP(Table29[[#This Row],[order_id]],orders!A:A,orders!C:C)</f>
        <v>45056.25</v>
      </c>
      <c r="J4901" s="3">
        <f>_xlfn.XLOOKUP(Table29[[#This Row],[order_id]],orders!A:A,orders!B:B)</f>
        <v>23126657</v>
      </c>
      <c r="K4901" s="3" t="str">
        <f>_xlfn.XLOOKUP(Table29[[#This Row],[order_id]],orders!A:A,orders!E:E)</f>
        <v>UPI</v>
      </c>
      <c r="L4901" s="3" t="str">
        <f>_xlfn.XLOOKUP(Table29[[#This Row],[customer id]],customers!A:A,customers!C:C)</f>
        <v>Premium</v>
      </c>
    </row>
    <row r="4902" spans="1:12" x14ac:dyDescent="0.35">
      <c r="A4902" s="3">
        <v>8972877222</v>
      </c>
      <c r="B4902">
        <v>373536</v>
      </c>
      <c r="C4902">
        <v>1</v>
      </c>
      <c r="D4902" s="2">
        <v>494.17</v>
      </c>
      <c r="E4902" s="2">
        <f>Table29[[#This Row],[quantity]]*Table29[[#This Row],[unit_price]]</f>
        <v>494.17</v>
      </c>
      <c r="F4902" t="str">
        <f>_xlfn.XLOOKUP(Table29[[#This Row],[product_id]],products!A:A,products!B:B)</f>
        <v>Dog Food</v>
      </c>
      <c r="G4902" t="str">
        <f>_xlfn.XLOOKUP(B:B,products!A:A,products!C:C)</f>
        <v>Pet Care</v>
      </c>
      <c r="H4902" t="str">
        <f>_xlfn.XLOOKUP(Table29[[#This Row],[product_id]],products!A:A,products!D:D)</f>
        <v>Chauhan-Sabharwal</v>
      </c>
      <c r="I4902" s="1">
        <f>_xlfn.XLOOKUP(Table29[[#This Row],[order_id]],orders!A:A,orders!C:C)</f>
        <v>45591.207638888889</v>
      </c>
      <c r="J4902" s="3">
        <f>_xlfn.XLOOKUP(Table29[[#This Row],[order_id]],orders!A:A,orders!B:B)</f>
        <v>57291761</v>
      </c>
      <c r="K4902" s="3" t="str">
        <f>_xlfn.XLOOKUP(Table29[[#This Row],[order_id]],orders!A:A,orders!E:E)</f>
        <v>Cash</v>
      </c>
      <c r="L4902" s="3" t="str">
        <f>_xlfn.XLOOKUP(Table29[[#This Row],[customer id]],customers!A:A,customers!C:C)</f>
        <v>Regular</v>
      </c>
    </row>
    <row r="4903" spans="1:12" x14ac:dyDescent="0.35">
      <c r="A4903" s="3">
        <v>1163798451</v>
      </c>
      <c r="B4903">
        <v>954722</v>
      </c>
      <c r="C4903">
        <v>2</v>
      </c>
      <c r="D4903" s="2">
        <v>616.45000000000005</v>
      </c>
      <c r="E4903" s="2">
        <f>Table29[[#This Row],[quantity]]*Table29[[#This Row],[unit_price]]</f>
        <v>1232.9000000000001</v>
      </c>
      <c r="F4903" t="str">
        <f>_xlfn.XLOOKUP(Table29[[#This Row],[product_id]],products!A:A,products!B:B)</f>
        <v>Ice Cream</v>
      </c>
      <c r="G4903" t="str">
        <f>_xlfn.XLOOKUP(B:B,products!A:A,products!C:C)</f>
        <v>Instant &amp; Frozen Food</v>
      </c>
      <c r="H4903" t="str">
        <f>_xlfn.XLOOKUP(Table29[[#This Row],[product_id]],products!A:A,products!D:D)</f>
        <v>Mohan-Virk</v>
      </c>
      <c r="I4903" s="1">
        <f>_xlfn.XLOOKUP(Table29[[#This Row],[order_id]],orders!A:A,orders!C:C)</f>
        <v>45203.131249999999</v>
      </c>
      <c r="J4903" s="3">
        <f>_xlfn.XLOOKUP(Table29[[#This Row],[order_id]],orders!A:A,orders!B:B)</f>
        <v>25641500</v>
      </c>
      <c r="K4903" s="3" t="str">
        <f>_xlfn.XLOOKUP(Table29[[#This Row],[order_id]],orders!A:A,orders!E:E)</f>
        <v>Cash</v>
      </c>
      <c r="L4903" s="3" t="str">
        <f>_xlfn.XLOOKUP(Table29[[#This Row],[customer id]],customers!A:A,customers!C:C)</f>
        <v>Premium</v>
      </c>
    </row>
    <row r="4904" spans="1:12" x14ac:dyDescent="0.35">
      <c r="A4904" s="3">
        <v>3588229485</v>
      </c>
      <c r="B4904">
        <v>67197</v>
      </c>
      <c r="C4904">
        <v>3</v>
      </c>
      <c r="D4904" s="2">
        <v>552.20000000000005</v>
      </c>
      <c r="E4904" s="2">
        <f>Table29[[#This Row],[quantity]]*Table29[[#This Row],[unit_price]]</f>
        <v>1656.6000000000001</v>
      </c>
      <c r="F4904" t="str">
        <f>_xlfn.XLOOKUP(Table29[[#This Row],[product_id]],products!A:A,products!B:B)</f>
        <v>Butter</v>
      </c>
      <c r="G4904" t="str">
        <f>_xlfn.XLOOKUP(B:B,products!A:A,products!C:C)</f>
        <v>Dairy &amp; Breakfast</v>
      </c>
      <c r="H4904" t="str">
        <f>_xlfn.XLOOKUP(Table29[[#This Row],[product_id]],products!A:A,products!D:D)</f>
        <v>Shetty-Bora</v>
      </c>
      <c r="I4904" s="1">
        <f>_xlfn.XLOOKUP(Table29[[#This Row],[order_id]],orders!A:A,orders!C:C)</f>
        <v>45505.022916666669</v>
      </c>
      <c r="J4904" s="3">
        <f>_xlfn.XLOOKUP(Table29[[#This Row],[order_id]],orders!A:A,orders!B:B)</f>
        <v>29973346</v>
      </c>
      <c r="K4904" s="3" t="str">
        <f>_xlfn.XLOOKUP(Table29[[#This Row],[order_id]],orders!A:A,orders!E:E)</f>
        <v>Wallet</v>
      </c>
      <c r="L4904" s="3" t="str">
        <f>_xlfn.XLOOKUP(Table29[[#This Row],[customer id]],customers!A:A,customers!C:C)</f>
        <v>Premium</v>
      </c>
    </row>
    <row r="4905" spans="1:12" x14ac:dyDescent="0.35">
      <c r="A4905" s="3">
        <v>1205823348</v>
      </c>
      <c r="B4905">
        <v>707935</v>
      </c>
      <c r="C4905">
        <v>2</v>
      </c>
      <c r="D4905" s="2">
        <v>820.9</v>
      </c>
      <c r="E4905" s="2">
        <f>Table29[[#This Row],[quantity]]*Table29[[#This Row],[unit_price]]</f>
        <v>1641.8</v>
      </c>
      <c r="F4905" t="str">
        <f>_xlfn.XLOOKUP(Table29[[#This Row],[product_id]],products!A:A,products!B:B)</f>
        <v>Cat Food</v>
      </c>
      <c r="G4905" t="str">
        <f>_xlfn.XLOOKUP(B:B,products!A:A,products!C:C)</f>
        <v>Pet Care</v>
      </c>
      <c r="H4905" t="str">
        <f>_xlfn.XLOOKUP(Table29[[#This Row],[product_id]],products!A:A,products!D:D)</f>
        <v>Anne, Mammen and Khatri</v>
      </c>
      <c r="I4905" s="1">
        <f>_xlfn.XLOOKUP(Table29[[#This Row],[order_id]],orders!A:A,orders!C:C)</f>
        <v>45502.425694444442</v>
      </c>
      <c r="J4905" s="3">
        <f>_xlfn.XLOOKUP(Table29[[#This Row],[order_id]],orders!A:A,orders!B:B)</f>
        <v>79478655</v>
      </c>
      <c r="K4905" s="3" t="str">
        <f>_xlfn.XLOOKUP(Table29[[#This Row],[order_id]],orders!A:A,orders!E:E)</f>
        <v>UPI</v>
      </c>
      <c r="L4905" s="3" t="str">
        <f>_xlfn.XLOOKUP(Table29[[#This Row],[customer id]],customers!A:A,customers!C:C)</f>
        <v>Regular</v>
      </c>
    </row>
    <row r="4906" spans="1:12" x14ac:dyDescent="0.35">
      <c r="A4906" s="3">
        <v>2867008541</v>
      </c>
      <c r="B4906">
        <v>914071</v>
      </c>
      <c r="C4906">
        <v>3</v>
      </c>
      <c r="D4906" s="2">
        <v>296.94</v>
      </c>
      <c r="E4906" s="2">
        <f>Table29[[#This Row],[quantity]]*Table29[[#This Row],[unit_price]]</f>
        <v>890.81999999999994</v>
      </c>
      <c r="F4906" t="str">
        <f>_xlfn.XLOOKUP(Table29[[#This Row],[product_id]],products!A:A,products!B:B)</f>
        <v>Chips</v>
      </c>
      <c r="G4906" t="str">
        <f>_xlfn.XLOOKUP(B:B,products!A:A,products!C:C)</f>
        <v>Snacks &amp; Munchies</v>
      </c>
      <c r="H4906" t="str">
        <f>_xlfn.XLOOKUP(Table29[[#This Row],[product_id]],products!A:A,products!D:D)</f>
        <v>Datta Ltd</v>
      </c>
      <c r="I4906" s="1">
        <f>_xlfn.XLOOKUP(Table29[[#This Row],[order_id]],orders!A:A,orders!C:C)</f>
        <v>45280.737500000003</v>
      </c>
      <c r="J4906" s="3">
        <f>_xlfn.XLOOKUP(Table29[[#This Row],[order_id]],orders!A:A,orders!B:B)</f>
        <v>99594960</v>
      </c>
      <c r="K4906" s="3" t="str">
        <f>_xlfn.XLOOKUP(Table29[[#This Row],[order_id]],orders!A:A,orders!E:E)</f>
        <v>Card</v>
      </c>
      <c r="L4906" s="3" t="str">
        <f>_xlfn.XLOOKUP(Table29[[#This Row],[customer id]],customers!A:A,customers!C:C)</f>
        <v>Inactive</v>
      </c>
    </row>
    <row r="4907" spans="1:12" x14ac:dyDescent="0.35">
      <c r="A4907" s="3">
        <v>5794917332</v>
      </c>
      <c r="B4907">
        <v>60619</v>
      </c>
      <c r="C4907">
        <v>1</v>
      </c>
      <c r="D4907" s="2">
        <v>726.41</v>
      </c>
      <c r="E4907" s="2">
        <f>Table29[[#This Row],[quantity]]*Table29[[#This Row],[unit_price]]</f>
        <v>726.41</v>
      </c>
      <c r="F4907" t="str">
        <f>_xlfn.XLOOKUP(Table29[[#This Row],[product_id]],products!A:A,products!B:B)</f>
        <v>Iced Tea</v>
      </c>
      <c r="G4907" t="str">
        <f>_xlfn.XLOOKUP(B:B,products!A:A,products!C:C)</f>
        <v>Cold Drinks &amp; Juices</v>
      </c>
      <c r="H4907" t="str">
        <f>_xlfn.XLOOKUP(Table29[[#This Row],[product_id]],products!A:A,products!D:D)</f>
        <v>Bhasin LLC</v>
      </c>
      <c r="I4907" s="1">
        <f>_xlfn.XLOOKUP(Table29[[#This Row],[order_id]],orders!A:A,orders!C:C)</f>
        <v>45338.573611111111</v>
      </c>
      <c r="J4907" s="3">
        <f>_xlfn.XLOOKUP(Table29[[#This Row],[order_id]],orders!A:A,orders!B:B)</f>
        <v>12574626</v>
      </c>
      <c r="K4907" s="3" t="str">
        <f>_xlfn.XLOOKUP(Table29[[#This Row],[order_id]],orders!A:A,orders!E:E)</f>
        <v>Cash</v>
      </c>
      <c r="L4907" s="3" t="str">
        <f>_xlfn.XLOOKUP(Table29[[#This Row],[customer id]],customers!A:A,customers!C:C)</f>
        <v>Inactive</v>
      </c>
    </row>
    <row r="4908" spans="1:12" x14ac:dyDescent="0.35">
      <c r="A4908" s="3">
        <v>4726520098</v>
      </c>
      <c r="B4908">
        <v>77308</v>
      </c>
      <c r="C4908">
        <v>2</v>
      </c>
      <c r="D4908" s="2">
        <v>223.27</v>
      </c>
      <c r="E4908" s="2">
        <f>Table29[[#This Row],[quantity]]*Table29[[#This Row],[unit_price]]</f>
        <v>446.54</v>
      </c>
      <c r="F4908" t="str">
        <f>_xlfn.XLOOKUP(Table29[[#This Row],[product_id]],products!A:A,products!B:B)</f>
        <v>Onions</v>
      </c>
      <c r="G4908" t="str">
        <f>_xlfn.XLOOKUP(B:B,products!A:A,products!C:C)</f>
        <v>Fruits &amp; Vegetables</v>
      </c>
      <c r="H4908" t="str">
        <f>_xlfn.XLOOKUP(Table29[[#This Row],[product_id]],products!A:A,products!D:D)</f>
        <v>Ratta-Sagar</v>
      </c>
      <c r="I4908" s="1">
        <f>_xlfn.XLOOKUP(Table29[[#This Row],[order_id]],orders!A:A,orders!C:C)</f>
        <v>45035.9</v>
      </c>
      <c r="J4908" s="3">
        <f>_xlfn.XLOOKUP(Table29[[#This Row],[order_id]],orders!A:A,orders!B:B)</f>
        <v>48284116</v>
      </c>
      <c r="K4908" s="3" t="str">
        <f>_xlfn.XLOOKUP(Table29[[#This Row],[order_id]],orders!A:A,orders!E:E)</f>
        <v>Cash</v>
      </c>
      <c r="L4908" s="3" t="str">
        <f>_xlfn.XLOOKUP(Table29[[#This Row],[customer id]],customers!A:A,customers!C:C)</f>
        <v>Inactive</v>
      </c>
    </row>
    <row r="4909" spans="1:12" x14ac:dyDescent="0.35">
      <c r="A4909" s="3">
        <v>6251716165</v>
      </c>
      <c r="B4909">
        <v>914071</v>
      </c>
      <c r="C4909">
        <v>3</v>
      </c>
      <c r="D4909" s="2">
        <v>296.94</v>
      </c>
      <c r="E4909" s="2">
        <f>Table29[[#This Row],[quantity]]*Table29[[#This Row],[unit_price]]</f>
        <v>890.81999999999994</v>
      </c>
      <c r="F4909" t="str">
        <f>_xlfn.XLOOKUP(Table29[[#This Row],[product_id]],products!A:A,products!B:B)</f>
        <v>Chips</v>
      </c>
      <c r="G4909" t="str">
        <f>_xlfn.XLOOKUP(B:B,products!A:A,products!C:C)</f>
        <v>Snacks &amp; Munchies</v>
      </c>
      <c r="H4909" t="str">
        <f>_xlfn.XLOOKUP(Table29[[#This Row],[product_id]],products!A:A,products!D:D)</f>
        <v>Datta Ltd</v>
      </c>
      <c r="I4909" s="1">
        <f>_xlfn.XLOOKUP(Table29[[#This Row],[order_id]],orders!A:A,orders!C:C)</f>
        <v>45196.895833333336</v>
      </c>
      <c r="J4909" s="3">
        <f>_xlfn.XLOOKUP(Table29[[#This Row],[order_id]],orders!A:A,orders!B:B)</f>
        <v>93723634</v>
      </c>
      <c r="K4909" s="3" t="str">
        <f>_xlfn.XLOOKUP(Table29[[#This Row],[order_id]],orders!A:A,orders!E:E)</f>
        <v>Card</v>
      </c>
      <c r="L4909" s="3" t="str">
        <f>_xlfn.XLOOKUP(Table29[[#This Row],[customer id]],customers!A:A,customers!C:C)</f>
        <v>Premium</v>
      </c>
    </row>
    <row r="4910" spans="1:12" x14ac:dyDescent="0.35">
      <c r="A4910" s="3">
        <v>5991829458</v>
      </c>
      <c r="B4910">
        <v>329351</v>
      </c>
      <c r="C4910">
        <v>2</v>
      </c>
      <c r="D4910" s="2">
        <v>310.87</v>
      </c>
      <c r="E4910" s="2">
        <f>Table29[[#This Row],[quantity]]*Table29[[#This Row],[unit_price]]</f>
        <v>621.74</v>
      </c>
      <c r="F4910" t="str">
        <f>_xlfn.XLOOKUP(Table29[[#This Row],[product_id]],products!A:A,products!B:B)</f>
        <v>Cheese</v>
      </c>
      <c r="G4910" t="str">
        <f>_xlfn.XLOOKUP(B:B,products!A:A,products!C:C)</f>
        <v>Dairy &amp; Breakfast</v>
      </c>
      <c r="H4910" t="str">
        <f>_xlfn.XLOOKUP(Table29[[#This Row],[product_id]],products!A:A,products!D:D)</f>
        <v>Lala, Kalita and Sathe</v>
      </c>
      <c r="I4910" s="1">
        <f>_xlfn.XLOOKUP(Table29[[#This Row],[order_id]],orders!A:A,orders!C:C)</f>
        <v>45150.293055555558</v>
      </c>
      <c r="J4910" s="3">
        <f>_xlfn.XLOOKUP(Table29[[#This Row],[order_id]],orders!A:A,orders!B:B)</f>
        <v>80850753</v>
      </c>
      <c r="K4910" s="3" t="str">
        <f>_xlfn.XLOOKUP(Table29[[#This Row],[order_id]],orders!A:A,orders!E:E)</f>
        <v>UPI</v>
      </c>
      <c r="L4910" s="3" t="str">
        <f>_xlfn.XLOOKUP(Table29[[#This Row],[customer id]],customers!A:A,customers!C:C)</f>
        <v>Premium</v>
      </c>
    </row>
    <row r="4911" spans="1:12" x14ac:dyDescent="0.35">
      <c r="A4911" s="3">
        <v>1142626566</v>
      </c>
      <c r="B4911">
        <v>337168</v>
      </c>
      <c r="C4911">
        <v>2</v>
      </c>
      <c r="D4911" s="2">
        <v>545.49</v>
      </c>
      <c r="E4911" s="2">
        <f>Table29[[#This Row],[quantity]]*Table29[[#This Row],[unit_price]]</f>
        <v>1090.98</v>
      </c>
      <c r="F4911" t="str">
        <f>_xlfn.XLOOKUP(Table29[[#This Row],[product_id]],products!A:A,products!B:B)</f>
        <v>Eggs</v>
      </c>
      <c r="G4911" t="str">
        <f>_xlfn.XLOOKUP(B:B,products!A:A,products!C:C)</f>
        <v>Dairy &amp; Breakfast</v>
      </c>
      <c r="H4911" t="str">
        <f>_xlfn.XLOOKUP(Table29[[#This Row],[product_id]],products!A:A,products!D:D)</f>
        <v>Dasgupta PLC</v>
      </c>
      <c r="I4911" s="1">
        <f>_xlfn.XLOOKUP(Table29[[#This Row],[order_id]],orders!A:A,orders!C:C)</f>
        <v>45443.21875</v>
      </c>
      <c r="J4911" s="3">
        <f>_xlfn.XLOOKUP(Table29[[#This Row],[order_id]],orders!A:A,orders!B:B)</f>
        <v>27304827</v>
      </c>
      <c r="K4911" s="3" t="str">
        <f>_xlfn.XLOOKUP(Table29[[#This Row],[order_id]],orders!A:A,orders!E:E)</f>
        <v>Cash</v>
      </c>
      <c r="L4911" s="3" t="str">
        <f>_xlfn.XLOOKUP(Table29[[#This Row],[customer id]],customers!A:A,customers!C:C)</f>
        <v>Premium</v>
      </c>
    </row>
    <row r="4912" spans="1:12" x14ac:dyDescent="0.35">
      <c r="A4912" s="3">
        <v>2595161999</v>
      </c>
      <c r="B4912">
        <v>771228</v>
      </c>
      <c r="C4912">
        <v>2</v>
      </c>
      <c r="D4912" s="2">
        <v>83.18</v>
      </c>
      <c r="E4912" s="2">
        <f>Table29[[#This Row],[quantity]]*Table29[[#This Row],[unit_price]]</f>
        <v>166.36</v>
      </c>
      <c r="F4912" t="str">
        <f>_xlfn.XLOOKUP(Table29[[#This Row],[product_id]],products!A:A,products!B:B)</f>
        <v>Pet Treats</v>
      </c>
      <c r="G4912" t="str">
        <f>_xlfn.XLOOKUP(B:B,products!A:A,products!C:C)</f>
        <v>Pet Care</v>
      </c>
      <c r="H4912" t="str">
        <f>_xlfn.XLOOKUP(Table29[[#This Row],[product_id]],products!A:A,products!D:D)</f>
        <v>Raja and Sons</v>
      </c>
      <c r="I4912" s="1">
        <f>_xlfn.XLOOKUP(Table29[[#This Row],[order_id]],orders!A:A,orders!C:C)</f>
        <v>45150.09652777778</v>
      </c>
      <c r="J4912" s="3">
        <f>_xlfn.XLOOKUP(Table29[[#This Row],[order_id]],orders!A:A,orders!B:B)</f>
        <v>45586151</v>
      </c>
      <c r="K4912" s="3" t="str">
        <f>_xlfn.XLOOKUP(Table29[[#This Row],[order_id]],orders!A:A,orders!E:E)</f>
        <v>Card</v>
      </c>
      <c r="L4912" s="3" t="str">
        <f>_xlfn.XLOOKUP(Table29[[#This Row],[customer id]],customers!A:A,customers!C:C)</f>
        <v>Regular</v>
      </c>
    </row>
    <row r="4913" spans="1:12" x14ac:dyDescent="0.35">
      <c r="A4913" s="3">
        <v>8865698939</v>
      </c>
      <c r="B4913">
        <v>107548</v>
      </c>
      <c r="C4913">
        <v>2</v>
      </c>
      <c r="D4913" s="2">
        <v>891.6</v>
      </c>
      <c r="E4913" s="2">
        <f>Table29[[#This Row],[quantity]]*Table29[[#This Row],[unit_price]]</f>
        <v>1783.2</v>
      </c>
      <c r="F4913" t="str">
        <f>_xlfn.XLOOKUP(Table29[[#This Row],[product_id]],products!A:A,products!B:B)</f>
        <v>Cola</v>
      </c>
      <c r="G4913" t="str">
        <f>_xlfn.XLOOKUP(B:B,products!A:A,products!C:C)</f>
        <v>Cold Drinks &amp; Juices</v>
      </c>
      <c r="H4913" t="str">
        <f>_xlfn.XLOOKUP(Table29[[#This Row],[product_id]],products!A:A,products!D:D)</f>
        <v>Bhandari, Bhasin and Palan</v>
      </c>
      <c r="I4913" s="1">
        <f>_xlfn.XLOOKUP(Table29[[#This Row],[order_id]],orders!A:A,orders!C:C)</f>
        <v>45178.804166666669</v>
      </c>
      <c r="J4913" s="3">
        <f>_xlfn.XLOOKUP(Table29[[#This Row],[order_id]],orders!A:A,orders!B:B)</f>
        <v>3897936</v>
      </c>
      <c r="K4913" s="3" t="str">
        <f>_xlfn.XLOOKUP(Table29[[#This Row],[order_id]],orders!A:A,orders!E:E)</f>
        <v>UPI</v>
      </c>
      <c r="L4913" s="3" t="str">
        <f>_xlfn.XLOOKUP(Table29[[#This Row],[customer id]],customers!A:A,customers!C:C)</f>
        <v>Premium</v>
      </c>
    </row>
    <row r="4914" spans="1:12" x14ac:dyDescent="0.35">
      <c r="A4914" s="3">
        <v>1776582175</v>
      </c>
      <c r="B4914">
        <v>56589</v>
      </c>
      <c r="C4914">
        <v>2</v>
      </c>
      <c r="D4914" s="2">
        <v>517.77</v>
      </c>
      <c r="E4914" s="2">
        <f>Table29[[#This Row],[quantity]]*Table29[[#This Row],[unit_price]]</f>
        <v>1035.54</v>
      </c>
      <c r="F4914" t="str">
        <f>_xlfn.XLOOKUP(Table29[[#This Row],[product_id]],products!A:A,products!B:B)</f>
        <v>Vitamins</v>
      </c>
      <c r="G4914" t="str">
        <f>_xlfn.XLOOKUP(B:B,products!A:A,products!C:C)</f>
        <v>Pharmacy</v>
      </c>
      <c r="H4914" t="str">
        <f>_xlfn.XLOOKUP(Table29[[#This Row],[product_id]],products!A:A,products!D:D)</f>
        <v>Pai, Kashyap and Ramachandran</v>
      </c>
      <c r="I4914" s="1">
        <f>_xlfn.XLOOKUP(Table29[[#This Row],[order_id]],orders!A:A,orders!C:C)</f>
        <v>45380.990277777775</v>
      </c>
      <c r="J4914" s="3">
        <f>_xlfn.XLOOKUP(Table29[[#This Row],[order_id]],orders!A:A,orders!B:B)</f>
        <v>12305040</v>
      </c>
      <c r="K4914" s="3" t="str">
        <f>_xlfn.XLOOKUP(Table29[[#This Row],[order_id]],orders!A:A,orders!E:E)</f>
        <v>Wallet</v>
      </c>
      <c r="L4914" s="3" t="str">
        <f>_xlfn.XLOOKUP(Table29[[#This Row],[customer id]],customers!A:A,customers!C:C)</f>
        <v>Regular</v>
      </c>
    </row>
    <row r="4915" spans="1:12" x14ac:dyDescent="0.35">
      <c r="A4915" s="3">
        <v>7323157341</v>
      </c>
      <c r="B4915">
        <v>478531</v>
      </c>
      <c r="C4915">
        <v>1</v>
      </c>
      <c r="D4915" s="2">
        <v>825.46</v>
      </c>
      <c r="E4915" s="2">
        <f>Table29[[#This Row],[quantity]]*Table29[[#This Row],[unit_price]]</f>
        <v>825.46</v>
      </c>
      <c r="F4915" t="str">
        <f>_xlfn.XLOOKUP(Table29[[#This Row],[product_id]],products!A:A,products!B:B)</f>
        <v>Carrots</v>
      </c>
      <c r="G4915" t="str">
        <f>_xlfn.XLOOKUP(B:B,products!A:A,products!C:C)</f>
        <v>Fruits &amp; Vegetables</v>
      </c>
      <c r="H4915" t="str">
        <f>_xlfn.XLOOKUP(Table29[[#This Row],[product_id]],products!A:A,products!D:D)</f>
        <v>Uppal Group</v>
      </c>
      <c r="I4915" s="1">
        <f>_xlfn.XLOOKUP(Table29[[#This Row],[order_id]],orders!A:A,orders!C:C)</f>
        <v>45474.949305555558</v>
      </c>
      <c r="J4915" s="3">
        <f>_xlfn.XLOOKUP(Table29[[#This Row],[order_id]],orders!A:A,orders!B:B)</f>
        <v>16543242</v>
      </c>
      <c r="K4915" s="3" t="str">
        <f>_xlfn.XLOOKUP(Table29[[#This Row],[order_id]],orders!A:A,orders!E:E)</f>
        <v>Wallet</v>
      </c>
      <c r="L4915" s="3" t="str">
        <f>_xlfn.XLOOKUP(Table29[[#This Row],[customer id]],customers!A:A,customers!C:C)</f>
        <v>Premium</v>
      </c>
    </row>
    <row r="4916" spans="1:12" x14ac:dyDescent="0.35">
      <c r="A4916" s="3">
        <v>8997413283</v>
      </c>
      <c r="B4916">
        <v>839170</v>
      </c>
      <c r="C4916">
        <v>2</v>
      </c>
      <c r="D4916" s="2">
        <v>481.63</v>
      </c>
      <c r="E4916" s="2">
        <f>Table29[[#This Row],[quantity]]*Table29[[#This Row],[unit_price]]</f>
        <v>963.26</v>
      </c>
      <c r="F4916" t="str">
        <f>_xlfn.XLOOKUP(Table29[[#This Row],[product_id]],products!A:A,products!B:B)</f>
        <v>Curd</v>
      </c>
      <c r="G4916" t="str">
        <f>_xlfn.XLOOKUP(B:B,products!A:A,products!C:C)</f>
        <v>Dairy &amp; Breakfast</v>
      </c>
      <c r="H4916" t="str">
        <f>_xlfn.XLOOKUP(Table29[[#This Row],[product_id]],products!A:A,products!D:D)</f>
        <v>Shetty and Sons</v>
      </c>
      <c r="I4916" s="1">
        <f>_xlfn.XLOOKUP(Table29[[#This Row],[order_id]],orders!A:A,orders!C:C)</f>
        <v>45567.434027777781</v>
      </c>
      <c r="J4916" s="3">
        <f>_xlfn.XLOOKUP(Table29[[#This Row],[order_id]],orders!A:A,orders!B:B)</f>
        <v>45314389</v>
      </c>
      <c r="K4916" s="3" t="str">
        <f>_xlfn.XLOOKUP(Table29[[#This Row],[order_id]],orders!A:A,orders!E:E)</f>
        <v>Card</v>
      </c>
      <c r="L4916" s="3" t="str">
        <f>_xlfn.XLOOKUP(Table29[[#This Row],[customer id]],customers!A:A,customers!C:C)</f>
        <v>New</v>
      </c>
    </row>
    <row r="4917" spans="1:12" x14ac:dyDescent="0.35">
      <c r="A4917" s="3">
        <v>2548452255</v>
      </c>
      <c r="B4917">
        <v>131136</v>
      </c>
      <c r="C4917">
        <v>3</v>
      </c>
      <c r="D4917" s="2">
        <v>37.799999999999997</v>
      </c>
      <c r="E4917" s="2">
        <f>Table29[[#This Row],[quantity]]*Table29[[#This Row],[unit_price]]</f>
        <v>113.39999999999999</v>
      </c>
      <c r="F4917" t="str">
        <f>_xlfn.XLOOKUP(Table29[[#This Row],[product_id]],products!A:A,products!B:B)</f>
        <v>Salt</v>
      </c>
      <c r="G4917" t="str">
        <f>_xlfn.XLOOKUP(B:B,products!A:A,products!C:C)</f>
        <v>Grocery &amp; Staples</v>
      </c>
      <c r="H4917" t="str">
        <f>_xlfn.XLOOKUP(Table29[[#This Row],[product_id]],products!A:A,products!D:D)</f>
        <v>Deshpande-Rama</v>
      </c>
      <c r="I4917" s="1">
        <f>_xlfn.XLOOKUP(Table29[[#This Row],[order_id]],orders!A:A,orders!C:C)</f>
        <v>45187.089583333334</v>
      </c>
      <c r="J4917" s="3">
        <f>_xlfn.XLOOKUP(Table29[[#This Row],[order_id]],orders!A:A,orders!B:B)</f>
        <v>44776601</v>
      </c>
      <c r="K4917" s="3" t="str">
        <f>_xlfn.XLOOKUP(Table29[[#This Row],[order_id]],orders!A:A,orders!E:E)</f>
        <v>Wallet</v>
      </c>
      <c r="L4917" s="3" t="str">
        <f>_xlfn.XLOOKUP(Table29[[#This Row],[customer id]],customers!A:A,customers!C:C)</f>
        <v>Regular</v>
      </c>
    </row>
    <row r="4918" spans="1:12" x14ac:dyDescent="0.35">
      <c r="A4918" s="3">
        <v>7906839225</v>
      </c>
      <c r="B4918">
        <v>33955</v>
      </c>
      <c r="C4918">
        <v>3</v>
      </c>
      <c r="D4918" s="2">
        <v>186.08</v>
      </c>
      <c r="E4918" s="2">
        <f>Table29[[#This Row],[quantity]]*Table29[[#This Row],[unit_price]]</f>
        <v>558.24</v>
      </c>
      <c r="F4918" t="str">
        <f>_xlfn.XLOOKUP(Table29[[#This Row],[product_id]],products!A:A,products!B:B)</f>
        <v>Frozen Pizza</v>
      </c>
      <c r="G4918" t="str">
        <f>_xlfn.XLOOKUP(B:B,products!A:A,products!C:C)</f>
        <v>Instant &amp; Frozen Food</v>
      </c>
      <c r="H4918" t="str">
        <f>_xlfn.XLOOKUP(Table29[[#This Row],[product_id]],products!A:A,products!D:D)</f>
        <v>Baral Group</v>
      </c>
      <c r="I4918" s="1">
        <f>_xlfn.XLOOKUP(Table29[[#This Row],[order_id]],orders!A:A,orders!C:C)</f>
        <v>45227.65625</v>
      </c>
      <c r="J4918" s="3">
        <f>_xlfn.XLOOKUP(Table29[[#This Row],[order_id]],orders!A:A,orders!B:B)</f>
        <v>56548063</v>
      </c>
      <c r="K4918" s="3" t="str">
        <f>_xlfn.XLOOKUP(Table29[[#This Row],[order_id]],orders!A:A,orders!E:E)</f>
        <v>Wallet</v>
      </c>
      <c r="L4918" s="3" t="str">
        <f>_xlfn.XLOOKUP(Table29[[#This Row],[customer id]],customers!A:A,customers!C:C)</f>
        <v>New</v>
      </c>
    </row>
    <row r="4919" spans="1:12" x14ac:dyDescent="0.35">
      <c r="A4919" s="3">
        <v>4113927200</v>
      </c>
      <c r="B4919">
        <v>144124</v>
      </c>
      <c r="C4919">
        <v>3</v>
      </c>
      <c r="D4919" s="2">
        <v>162.66999999999999</v>
      </c>
      <c r="E4919" s="2">
        <f>Table29[[#This Row],[quantity]]*Table29[[#This Row],[unit_price]]</f>
        <v>488.01</v>
      </c>
      <c r="F4919" t="str">
        <f>_xlfn.XLOOKUP(Table29[[#This Row],[product_id]],products!A:A,products!B:B)</f>
        <v>Detergent</v>
      </c>
      <c r="G4919" t="str">
        <f>_xlfn.XLOOKUP(B:B,products!A:A,products!C:C)</f>
        <v>Household Care</v>
      </c>
      <c r="H4919" t="str">
        <f>_xlfn.XLOOKUP(Table29[[#This Row],[product_id]],products!A:A,products!D:D)</f>
        <v>Lalla-Srinivasan</v>
      </c>
      <c r="I4919" s="1">
        <f>_xlfn.XLOOKUP(Table29[[#This Row],[order_id]],orders!A:A,orders!C:C)</f>
        <v>45065.223611111112</v>
      </c>
      <c r="J4919" s="3">
        <f>_xlfn.XLOOKUP(Table29[[#This Row],[order_id]],orders!A:A,orders!B:B)</f>
        <v>53782978</v>
      </c>
      <c r="K4919" s="3" t="str">
        <f>_xlfn.XLOOKUP(Table29[[#This Row],[order_id]],orders!A:A,orders!E:E)</f>
        <v>Cash</v>
      </c>
      <c r="L4919" s="3" t="str">
        <f>_xlfn.XLOOKUP(Table29[[#This Row],[customer id]],customers!A:A,customers!C:C)</f>
        <v>New</v>
      </c>
    </row>
    <row r="4920" spans="1:12" x14ac:dyDescent="0.35">
      <c r="A4920" s="3">
        <v>4233626614</v>
      </c>
      <c r="B4920">
        <v>542300</v>
      </c>
      <c r="C4920">
        <v>3</v>
      </c>
      <c r="D4920" s="2">
        <v>255.35</v>
      </c>
      <c r="E4920" s="2">
        <f>Table29[[#This Row],[quantity]]*Table29[[#This Row],[unit_price]]</f>
        <v>766.05</v>
      </c>
      <c r="F4920" t="str">
        <f>_xlfn.XLOOKUP(Table29[[#This Row],[product_id]],products!A:A,products!B:B)</f>
        <v>Popcorn</v>
      </c>
      <c r="G4920" t="str">
        <f>_xlfn.XLOOKUP(B:B,products!A:A,products!C:C)</f>
        <v>Snacks &amp; Munchies</v>
      </c>
      <c r="H4920" t="str">
        <f>_xlfn.XLOOKUP(Table29[[#This Row],[product_id]],products!A:A,products!D:D)</f>
        <v>Gulati-Tandon</v>
      </c>
      <c r="I4920" s="1">
        <f>_xlfn.XLOOKUP(Table29[[#This Row],[order_id]],orders!A:A,orders!C:C)</f>
        <v>45501.215277777781</v>
      </c>
      <c r="J4920" s="3">
        <f>_xlfn.XLOOKUP(Table29[[#This Row],[order_id]],orders!A:A,orders!B:B)</f>
        <v>24043135</v>
      </c>
      <c r="K4920" s="3" t="str">
        <f>_xlfn.XLOOKUP(Table29[[#This Row],[order_id]],orders!A:A,orders!E:E)</f>
        <v>Card</v>
      </c>
      <c r="L4920" s="3" t="str">
        <f>_xlfn.XLOOKUP(Table29[[#This Row],[customer id]],customers!A:A,customers!C:C)</f>
        <v>Inactive</v>
      </c>
    </row>
    <row r="4921" spans="1:12" x14ac:dyDescent="0.35">
      <c r="A4921" s="3">
        <v>2886463378</v>
      </c>
      <c r="B4921">
        <v>140489</v>
      </c>
      <c r="C4921">
        <v>2</v>
      </c>
      <c r="D4921" s="2">
        <v>650.20000000000005</v>
      </c>
      <c r="E4921" s="2">
        <f>Table29[[#This Row],[quantity]]*Table29[[#This Row],[unit_price]]</f>
        <v>1300.4000000000001</v>
      </c>
      <c r="F4921" t="str">
        <f>_xlfn.XLOOKUP(Table29[[#This Row],[product_id]],products!A:A,products!B:B)</f>
        <v>Soap</v>
      </c>
      <c r="G4921" t="str">
        <f>_xlfn.XLOOKUP(B:B,products!A:A,products!C:C)</f>
        <v>Personal Care</v>
      </c>
      <c r="H4921" t="str">
        <f>_xlfn.XLOOKUP(Table29[[#This Row],[product_id]],products!A:A,products!D:D)</f>
        <v>Biswas, Kapoor and Patel</v>
      </c>
      <c r="I4921" s="1">
        <f>_xlfn.XLOOKUP(Table29[[#This Row],[order_id]],orders!A:A,orders!C:C)</f>
        <v>45284.803472222222</v>
      </c>
      <c r="J4921" s="3">
        <f>_xlfn.XLOOKUP(Table29[[#This Row],[order_id]],orders!A:A,orders!B:B)</f>
        <v>6853981</v>
      </c>
      <c r="K4921" s="3" t="str">
        <f>_xlfn.XLOOKUP(Table29[[#This Row],[order_id]],orders!A:A,orders!E:E)</f>
        <v>UPI</v>
      </c>
      <c r="L4921" s="3" t="str">
        <f>_xlfn.XLOOKUP(Table29[[#This Row],[customer id]],customers!A:A,customers!C:C)</f>
        <v>Inactive</v>
      </c>
    </row>
    <row r="4922" spans="1:12" x14ac:dyDescent="0.35">
      <c r="A4922" s="3">
        <v>1823348306</v>
      </c>
      <c r="B4922">
        <v>669378</v>
      </c>
      <c r="C4922">
        <v>2</v>
      </c>
      <c r="D4922" s="2">
        <v>212.14</v>
      </c>
      <c r="E4922" s="2">
        <f>Table29[[#This Row],[quantity]]*Table29[[#This Row],[unit_price]]</f>
        <v>424.28</v>
      </c>
      <c r="F4922" t="str">
        <f>_xlfn.XLOOKUP(Table29[[#This Row],[product_id]],products!A:A,products!B:B)</f>
        <v>Potatoes</v>
      </c>
      <c r="G4922" t="str">
        <f>_xlfn.XLOOKUP(B:B,products!A:A,products!C:C)</f>
        <v>Fruits &amp; Vegetables</v>
      </c>
      <c r="H4922" t="str">
        <f>_xlfn.XLOOKUP(Table29[[#This Row],[product_id]],products!A:A,products!D:D)</f>
        <v>Chadha and Sons</v>
      </c>
      <c r="I4922" s="1">
        <f>_xlfn.XLOOKUP(Table29[[#This Row],[order_id]],orders!A:A,orders!C:C)</f>
        <v>45104.409722222219</v>
      </c>
      <c r="J4922" s="3">
        <f>_xlfn.XLOOKUP(Table29[[#This Row],[order_id]],orders!A:A,orders!B:B)</f>
        <v>92604392</v>
      </c>
      <c r="K4922" s="3" t="str">
        <f>_xlfn.XLOOKUP(Table29[[#This Row],[order_id]],orders!A:A,orders!E:E)</f>
        <v>UPI</v>
      </c>
      <c r="L4922" s="3" t="str">
        <f>_xlfn.XLOOKUP(Table29[[#This Row],[customer id]],customers!A:A,customers!C:C)</f>
        <v>Premium</v>
      </c>
    </row>
    <row r="4923" spans="1:12" x14ac:dyDescent="0.35">
      <c r="A4923" s="3">
        <v>8706556166</v>
      </c>
      <c r="B4923">
        <v>567671</v>
      </c>
      <c r="C4923">
        <v>2</v>
      </c>
      <c r="D4923" s="2">
        <v>418.48</v>
      </c>
      <c r="E4923" s="2">
        <f>Table29[[#This Row],[quantity]]*Table29[[#This Row],[unit_price]]</f>
        <v>836.96</v>
      </c>
      <c r="F4923" t="str">
        <f>_xlfn.XLOOKUP(Table29[[#This Row],[product_id]],products!A:A,products!B:B)</f>
        <v>Biscuits</v>
      </c>
      <c r="G4923" t="str">
        <f>_xlfn.XLOOKUP(B:B,products!A:A,products!C:C)</f>
        <v>Snacks &amp; Munchies</v>
      </c>
      <c r="H4923" t="str">
        <f>_xlfn.XLOOKUP(Table29[[#This Row],[product_id]],products!A:A,products!D:D)</f>
        <v>Nagar LLC</v>
      </c>
      <c r="I4923" s="1">
        <f>_xlfn.XLOOKUP(Table29[[#This Row],[order_id]],orders!A:A,orders!C:C)</f>
        <v>45546.96597222222</v>
      </c>
      <c r="J4923" s="3">
        <f>_xlfn.XLOOKUP(Table29[[#This Row],[order_id]],orders!A:A,orders!B:B)</f>
        <v>84953008</v>
      </c>
      <c r="K4923" s="3" t="str">
        <f>_xlfn.XLOOKUP(Table29[[#This Row],[order_id]],orders!A:A,orders!E:E)</f>
        <v>Wallet</v>
      </c>
      <c r="L4923" s="3" t="str">
        <f>_xlfn.XLOOKUP(Table29[[#This Row],[customer id]],customers!A:A,customers!C:C)</f>
        <v>Inactive</v>
      </c>
    </row>
    <row r="4924" spans="1:12" x14ac:dyDescent="0.35">
      <c r="A4924" s="3">
        <v>5139433840</v>
      </c>
      <c r="B4924">
        <v>123983</v>
      </c>
      <c r="C4924">
        <v>2</v>
      </c>
      <c r="D4924" s="2">
        <v>785.67</v>
      </c>
      <c r="E4924" s="2">
        <f>Table29[[#This Row],[quantity]]*Table29[[#This Row],[unit_price]]</f>
        <v>1571.34</v>
      </c>
      <c r="F4924" t="str">
        <f>_xlfn.XLOOKUP(Table29[[#This Row],[product_id]],products!A:A,products!B:B)</f>
        <v>Cough Syrup</v>
      </c>
      <c r="G4924" t="str">
        <f>_xlfn.XLOOKUP(B:B,products!A:A,products!C:C)</f>
        <v>Pharmacy</v>
      </c>
      <c r="H4924" t="str">
        <f>_xlfn.XLOOKUP(Table29[[#This Row],[product_id]],products!A:A,products!D:D)</f>
        <v>Kurian-Chhabra</v>
      </c>
      <c r="I4924" s="1">
        <f>_xlfn.XLOOKUP(Table29[[#This Row],[order_id]],orders!A:A,orders!C:C)</f>
        <v>45071.868055555555</v>
      </c>
      <c r="J4924" s="3">
        <f>_xlfn.XLOOKUP(Table29[[#This Row],[order_id]],orders!A:A,orders!B:B)</f>
        <v>77614510</v>
      </c>
      <c r="K4924" s="3" t="str">
        <f>_xlfn.XLOOKUP(Table29[[#This Row],[order_id]],orders!A:A,orders!E:E)</f>
        <v>Wallet</v>
      </c>
      <c r="L4924" s="3" t="str">
        <f>_xlfn.XLOOKUP(Table29[[#This Row],[customer id]],customers!A:A,customers!C:C)</f>
        <v>Inactive</v>
      </c>
    </row>
    <row r="4925" spans="1:12" x14ac:dyDescent="0.35">
      <c r="A4925" s="3">
        <v>769731596</v>
      </c>
      <c r="B4925">
        <v>837480</v>
      </c>
      <c r="C4925">
        <v>1</v>
      </c>
      <c r="D4925" s="2">
        <v>217.4</v>
      </c>
      <c r="E4925" s="2">
        <f>Table29[[#This Row],[quantity]]*Table29[[#This Row],[unit_price]]</f>
        <v>217.4</v>
      </c>
      <c r="F4925" t="str">
        <f>_xlfn.XLOOKUP(Table29[[#This Row],[product_id]],products!A:A,products!B:B)</f>
        <v>Cough Syrup</v>
      </c>
      <c r="G4925" t="str">
        <f>_xlfn.XLOOKUP(B:B,products!A:A,products!C:C)</f>
        <v>Pharmacy</v>
      </c>
      <c r="H4925" t="str">
        <f>_xlfn.XLOOKUP(Table29[[#This Row],[product_id]],products!A:A,products!D:D)</f>
        <v>Edwin and Sons</v>
      </c>
      <c r="I4925" s="1">
        <f>_xlfn.XLOOKUP(Table29[[#This Row],[order_id]],orders!A:A,orders!C:C)</f>
        <v>45575.277777777781</v>
      </c>
      <c r="J4925" s="3">
        <f>_xlfn.XLOOKUP(Table29[[#This Row],[order_id]],orders!A:A,orders!B:B)</f>
        <v>97825663</v>
      </c>
      <c r="K4925" s="3" t="str">
        <f>_xlfn.XLOOKUP(Table29[[#This Row],[order_id]],orders!A:A,orders!E:E)</f>
        <v>Card</v>
      </c>
      <c r="L4925" s="3" t="str">
        <f>_xlfn.XLOOKUP(Table29[[#This Row],[customer id]],customers!A:A,customers!C:C)</f>
        <v>Regular</v>
      </c>
    </row>
    <row r="4926" spans="1:12" x14ac:dyDescent="0.35">
      <c r="A4926" s="3">
        <v>1346090496</v>
      </c>
      <c r="B4926">
        <v>659290</v>
      </c>
      <c r="C4926">
        <v>3</v>
      </c>
      <c r="D4926" s="2">
        <v>319.33999999999997</v>
      </c>
      <c r="E4926" s="2">
        <f>Table29[[#This Row],[quantity]]*Table29[[#This Row],[unit_price]]</f>
        <v>958.02</v>
      </c>
      <c r="F4926" t="str">
        <f>_xlfn.XLOOKUP(Table29[[#This Row],[product_id]],products!A:A,products!B:B)</f>
        <v>Cheese</v>
      </c>
      <c r="G4926" t="str">
        <f>_xlfn.XLOOKUP(B:B,products!A:A,products!C:C)</f>
        <v>Dairy &amp; Breakfast</v>
      </c>
      <c r="H4926" t="str">
        <f>_xlfn.XLOOKUP(Table29[[#This Row],[product_id]],products!A:A,products!D:D)</f>
        <v>Kapadia-Dâ€™Alia</v>
      </c>
      <c r="I4926" s="1">
        <f>_xlfn.XLOOKUP(Table29[[#This Row],[order_id]],orders!A:A,orders!C:C)</f>
        <v>45156.324999999997</v>
      </c>
      <c r="J4926" s="3">
        <f>_xlfn.XLOOKUP(Table29[[#This Row],[order_id]],orders!A:A,orders!B:B)</f>
        <v>88202341</v>
      </c>
      <c r="K4926" s="3" t="str">
        <f>_xlfn.XLOOKUP(Table29[[#This Row],[order_id]],orders!A:A,orders!E:E)</f>
        <v>Cash</v>
      </c>
      <c r="L4926" s="3" t="str">
        <f>_xlfn.XLOOKUP(Table29[[#This Row],[customer id]],customers!A:A,customers!C:C)</f>
        <v>Inactive</v>
      </c>
    </row>
    <row r="4927" spans="1:12" x14ac:dyDescent="0.35">
      <c r="A4927" s="3">
        <v>9339629293</v>
      </c>
      <c r="B4927">
        <v>542300</v>
      </c>
      <c r="C4927">
        <v>3</v>
      </c>
      <c r="D4927" s="2">
        <v>255.35</v>
      </c>
      <c r="E4927" s="2">
        <f>Table29[[#This Row],[quantity]]*Table29[[#This Row],[unit_price]]</f>
        <v>766.05</v>
      </c>
      <c r="F4927" t="str">
        <f>_xlfn.XLOOKUP(Table29[[#This Row],[product_id]],products!A:A,products!B:B)</f>
        <v>Popcorn</v>
      </c>
      <c r="G4927" t="str">
        <f>_xlfn.XLOOKUP(B:B,products!A:A,products!C:C)</f>
        <v>Snacks &amp; Munchies</v>
      </c>
      <c r="H4927" t="str">
        <f>_xlfn.XLOOKUP(Table29[[#This Row],[product_id]],products!A:A,products!D:D)</f>
        <v>Gulati-Tandon</v>
      </c>
      <c r="I4927" s="1">
        <f>_xlfn.XLOOKUP(Table29[[#This Row],[order_id]],orders!A:A,orders!C:C)</f>
        <v>45074.103472222225</v>
      </c>
      <c r="J4927" s="3">
        <f>_xlfn.XLOOKUP(Table29[[#This Row],[order_id]],orders!A:A,orders!B:B)</f>
        <v>79478655</v>
      </c>
      <c r="K4927" s="3" t="str">
        <f>_xlfn.XLOOKUP(Table29[[#This Row],[order_id]],orders!A:A,orders!E:E)</f>
        <v>UPI</v>
      </c>
      <c r="L4927" s="3" t="str">
        <f>_xlfn.XLOOKUP(Table29[[#This Row],[customer id]],customers!A:A,customers!C:C)</f>
        <v>Regular</v>
      </c>
    </row>
    <row r="4928" spans="1:12" x14ac:dyDescent="0.35">
      <c r="A4928" s="3">
        <v>3043993017</v>
      </c>
      <c r="B4928">
        <v>451812</v>
      </c>
      <c r="C4928">
        <v>1</v>
      </c>
      <c r="D4928" s="2">
        <v>530.85</v>
      </c>
      <c r="E4928" s="2">
        <f>Table29[[#This Row],[quantity]]*Table29[[#This Row],[unit_price]]</f>
        <v>530.85</v>
      </c>
      <c r="F4928" t="str">
        <f>_xlfn.XLOOKUP(Table29[[#This Row],[product_id]],products!A:A,products!B:B)</f>
        <v>Pain Reliever</v>
      </c>
      <c r="G4928" t="str">
        <f>_xlfn.XLOOKUP(B:B,products!A:A,products!C:C)</f>
        <v>Pharmacy</v>
      </c>
      <c r="H4928" t="str">
        <f>_xlfn.XLOOKUP(Table29[[#This Row],[product_id]],products!A:A,products!D:D)</f>
        <v>Batra, Sant and Mandal</v>
      </c>
      <c r="I4928" s="1">
        <f>_xlfn.XLOOKUP(Table29[[#This Row],[order_id]],orders!A:A,orders!C:C)</f>
        <v>45255.026388888888</v>
      </c>
      <c r="J4928" s="3">
        <f>_xlfn.XLOOKUP(Table29[[#This Row],[order_id]],orders!A:A,orders!B:B)</f>
        <v>13455530</v>
      </c>
      <c r="K4928" s="3" t="str">
        <f>_xlfn.XLOOKUP(Table29[[#This Row],[order_id]],orders!A:A,orders!E:E)</f>
        <v>Wallet</v>
      </c>
      <c r="L4928" s="3" t="str">
        <f>_xlfn.XLOOKUP(Table29[[#This Row],[customer id]],customers!A:A,customers!C:C)</f>
        <v>Inactive</v>
      </c>
    </row>
    <row r="4929" spans="1:12" x14ac:dyDescent="0.35">
      <c r="A4929" s="3">
        <v>274863669</v>
      </c>
      <c r="B4929">
        <v>990993</v>
      </c>
      <c r="C4929">
        <v>1</v>
      </c>
      <c r="D4929" s="2">
        <v>263.7</v>
      </c>
      <c r="E4929" s="2">
        <f>Table29[[#This Row],[quantity]]*Table29[[#This Row],[unit_price]]</f>
        <v>263.7</v>
      </c>
      <c r="F4929" t="str">
        <f>_xlfn.XLOOKUP(Table29[[#This Row],[product_id]],products!A:A,products!B:B)</f>
        <v>Chocolates</v>
      </c>
      <c r="G4929" t="str">
        <f>_xlfn.XLOOKUP(B:B,products!A:A,products!C:C)</f>
        <v>Snacks &amp; Munchies</v>
      </c>
      <c r="H4929" t="str">
        <f>_xlfn.XLOOKUP(Table29[[#This Row],[product_id]],products!A:A,products!D:D)</f>
        <v>Guha-Subramaniam</v>
      </c>
      <c r="I4929" s="1">
        <f>_xlfn.XLOOKUP(Table29[[#This Row],[order_id]],orders!A:A,orders!C:C)</f>
        <v>45393.734027777777</v>
      </c>
      <c r="J4929" s="3">
        <f>_xlfn.XLOOKUP(Table29[[#This Row],[order_id]],orders!A:A,orders!B:B)</f>
        <v>39140039</v>
      </c>
      <c r="K4929" s="3" t="str">
        <f>_xlfn.XLOOKUP(Table29[[#This Row],[order_id]],orders!A:A,orders!E:E)</f>
        <v>Wallet</v>
      </c>
      <c r="L4929" s="3" t="str">
        <f>_xlfn.XLOOKUP(Table29[[#This Row],[customer id]],customers!A:A,customers!C:C)</f>
        <v>New</v>
      </c>
    </row>
    <row r="4930" spans="1:12" x14ac:dyDescent="0.35">
      <c r="A4930" s="3">
        <v>3736611791</v>
      </c>
      <c r="B4930">
        <v>398340</v>
      </c>
      <c r="C4930">
        <v>3</v>
      </c>
      <c r="D4930" s="2">
        <v>651.92999999999995</v>
      </c>
      <c r="E4930" s="2">
        <f>Table29[[#This Row],[quantity]]*Table29[[#This Row],[unit_price]]</f>
        <v>1955.79</v>
      </c>
      <c r="F4930" t="str">
        <f>_xlfn.XLOOKUP(Table29[[#This Row],[product_id]],products!A:A,products!B:B)</f>
        <v>Instant Noodles</v>
      </c>
      <c r="G4930" t="str">
        <f>_xlfn.XLOOKUP(B:B,products!A:A,products!C:C)</f>
        <v>Instant &amp; Frozen Food</v>
      </c>
      <c r="H4930" t="str">
        <f>_xlfn.XLOOKUP(Table29[[#This Row],[product_id]],products!A:A,products!D:D)</f>
        <v>Nadig, Zachariah and Soni</v>
      </c>
      <c r="I4930" s="1">
        <f>_xlfn.XLOOKUP(Table29[[#This Row],[order_id]],orders!A:A,orders!C:C)</f>
        <v>45570.324999999997</v>
      </c>
      <c r="J4930" s="3">
        <f>_xlfn.XLOOKUP(Table29[[#This Row],[order_id]],orders!A:A,orders!B:B)</f>
        <v>6959437</v>
      </c>
      <c r="K4930" s="3" t="str">
        <f>_xlfn.XLOOKUP(Table29[[#This Row],[order_id]],orders!A:A,orders!E:E)</f>
        <v>Card</v>
      </c>
      <c r="L4930" s="3" t="str">
        <f>_xlfn.XLOOKUP(Table29[[#This Row],[customer id]],customers!A:A,customers!C:C)</f>
        <v>Premium</v>
      </c>
    </row>
    <row r="4931" spans="1:12" x14ac:dyDescent="0.35">
      <c r="A4931" s="3">
        <v>9628875555</v>
      </c>
      <c r="B4931">
        <v>903336</v>
      </c>
      <c r="C4931">
        <v>1</v>
      </c>
      <c r="D4931" s="2">
        <v>551.88</v>
      </c>
      <c r="E4931" s="2">
        <f>Table29[[#This Row],[quantity]]*Table29[[#This Row],[unit_price]]</f>
        <v>551.88</v>
      </c>
      <c r="F4931" t="str">
        <f>_xlfn.XLOOKUP(Table29[[#This Row],[product_id]],products!A:A,products!B:B)</f>
        <v>Pulses</v>
      </c>
      <c r="G4931" t="str">
        <f>_xlfn.XLOOKUP(B:B,products!A:A,products!C:C)</f>
        <v>Grocery &amp; Staples</v>
      </c>
      <c r="H4931" t="str">
        <f>_xlfn.XLOOKUP(Table29[[#This Row],[product_id]],products!A:A,products!D:D)</f>
        <v>Vaidya, Amble and Palla</v>
      </c>
      <c r="I4931" s="1">
        <f>_xlfn.XLOOKUP(Table29[[#This Row],[order_id]],orders!A:A,orders!C:C)</f>
        <v>45360.165277777778</v>
      </c>
      <c r="J4931" s="3">
        <f>_xlfn.XLOOKUP(Table29[[#This Row],[order_id]],orders!A:A,orders!B:B)</f>
        <v>11470681</v>
      </c>
      <c r="K4931" s="3" t="str">
        <f>_xlfn.XLOOKUP(Table29[[#This Row],[order_id]],orders!A:A,orders!E:E)</f>
        <v>Cash</v>
      </c>
      <c r="L4931" s="3" t="str">
        <f>_xlfn.XLOOKUP(Table29[[#This Row],[customer id]],customers!A:A,customers!C:C)</f>
        <v>New</v>
      </c>
    </row>
    <row r="4932" spans="1:12" x14ac:dyDescent="0.35">
      <c r="A4932" s="3">
        <v>6367306297</v>
      </c>
      <c r="B4932">
        <v>196719</v>
      </c>
      <c r="C4932">
        <v>3</v>
      </c>
      <c r="D4932" s="2">
        <v>217.5</v>
      </c>
      <c r="E4932" s="2">
        <f>Table29[[#This Row],[quantity]]*Table29[[#This Row],[unit_price]]</f>
        <v>652.5</v>
      </c>
      <c r="F4932" t="str">
        <f>_xlfn.XLOOKUP(Table29[[#This Row],[product_id]],products!A:A,products!B:B)</f>
        <v>Bananas</v>
      </c>
      <c r="G4932" t="str">
        <f>_xlfn.XLOOKUP(B:B,products!A:A,products!C:C)</f>
        <v>Fruits &amp; Vegetables</v>
      </c>
      <c r="H4932" t="str">
        <f>_xlfn.XLOOKUP(Table29[[#This Row],[product_id]],products!A:A,products!D:D)</f>
        <v>Yogi Group</v>
      </c>
      <c r="I4932" s="1">
        <f>_xlfn.XLOOKUP(Table29[[#This Row],[order_id]],orders!A:A,orders!C:C)</f>
        <v>45194.467361111114</v>
      </c>
      <c r="J4932" s="3">
        <f>_xlfn.XLOOKUP(Table29[[#This Row],[order_id]],orders!A:A,orders!B:B)</f>
        <v>17201639</v>
      </c>
      <c r="K4932" s="3" t="str">
        <f>_xlfn.XLOOKUP(Table29[[#This Row],[order_id]],orders!A:A,orders!E:E)</f>
        <v>Cash</v>
      </c>
      <c r="L4932" s="3" t="str">
        <f>_xlfn.XLOOKUP(Table29[[#This Row],[customer id]],customers!A:A,customers!C:C)</f>
        <v>New</v>
      </c>
    </row>
    <row r="4933" spans="1:12" x14ac:dyDescent="0.35">
      <c r="A4933" s="3">
        <v>4393113152</v>
      </c>
      <c r="B4933">
        <v>56589</v>
      </c>
      <c r="C4933">
        <v>1</v>
      </c>
      <c r="D4933" s="2">
        <v>517.77</v>
      </c>
      <c r="E4933" s="2">
        <f>Table29[[#This Row],[quantity]]*Table29[[#This Row],[unit_price]]</f>
        <v>517.77</v>
      </c>
      <c r="F4933" t="str">
        <f>_xlfn.XLOOKUP(Table29[[#This Row],[product_id]],products!A:A,products!B:B)</f>
        <v>Vitamins</v>
      </c>
      <c r="G4933" t="str">
        <f>_xlfn.XLOOKUP(B:B,products!A:A,products!C:C)</f>
        <v>Pharmacy</v>
      </c>
      <c r="H4933" t="str">
        <f>_xlfn.XLOOKUP(Table29[[#This Row],[product_id]],products!A:A,products!D:D)</f>
        <v>Pai, Kashyap and Ramachandran</v>
      </c>
      <c r="I4933" s="1">
        <f>_xlfn.XLOOKUP(Table29[[#This Row],[order_id]],orders!A:A,orders!C:C)</f>
        <v>45445.341666666667</v>
      </c>
      <c r="J4933" s="3">
        <f>_xlfn.XLOOKUP(Table29[[#This Row],[order_id]],orders!A:A,orders!B:B)</f>
        <v>79695653</v>
      </c>
      <c r="K4933" s="3" t="str">
        <f>_xlfn.XLOOKUP(Table29[[#This Row],[order_id]],orders!A:A,orders!E:E)</f>
        <v>Cash</v>
      </c>
      <c r="L4933" s="3" t="str">
        <f>_xlfn.XLOOKUP(Table29[[#This Row],[customer id]],customers!A:A,customers!C:C)</f>
        <v>Regular</v>
      </c>
    </row>
    <row r="4934" spans="1:12" x14ac:dyDescent="0.35">
      <c r="A4934" s="3">
        <v>1239928207</v>
      </c>
      <c r="B4934">
        <v>961614</v>
      </c>
      <c r="C4934">
        <v>2</v>
      </c>
      <c r="D4934" s="2">
        <v>227.22</v>
      </c>
      <c r="E4934" s="2">
        <f>Table29[[#This Row],[quantity]]*Table29[[#This Row],[unit_price]]</f>
        <v>454.44</v>
      </c>
      <c r="F4934" t="str">
        <f>_xlfn.XLOOKUP(Table29[[#This Row],[product_id]],products!A:A,products!B:B)</f>
        <v>Chocolates</v>
      </c>
      <c r="G4934" t="str">
        <f>_xlfn.XLOOKUP(B:B,products!A:A,products!C:C)</f>
        <v>Snacks &amp; Munchies</v>
      </c>
      <c r="H4934" t="str">
        <f>_xlfn.XLOOKUP(Table29[[#This Row],[product_id]],products!A:A,products!D:D)</f>
        <v>Goda Inc</v>
      </c>
      <c r="I4934" s="1">
        <f>_xlfn.XLOOKUP(Table29[[#This Row],[order_id]],orders!A:A,orders!C:C)</f>
        <v>45180.025694444441</v>
      </c>
      <c r="J4934" s="3">
        <f>_xlfn.XLOOKUP(Table29[[#This Row],[order_id]],orders!A:A,orders!B:B)</f>
        <v>79591237</v>
      </c>
      <c r="K4934" s="3" t="str">
        <f>_xlfn.XLOOKUP(Table29[[#This Row],[order_id]],orders!A:A,orders!E:E)</f>
        <v>UPI</v>
      </c>
      <c r="L4934" s="3" t="str">
        <f>_xlfn.XLOOKUP(Table29[[#This Row],[customer id]],customers!A:A,customers!C:C)</f>
        <v>Premium</v>
      </c>
    </row>
    <row r="4935" spans="1:12" x14ac:dyDescent="0.35">
      <c r="A4935" s="3">
        <v>5473002872</v>
      </c>
      <c r="B4935">
        <v>992178</v>
      </c>
      <c r="C4935">
        <v>2</v>
      </c>
      <c r="D4935" s="2">
        <v>632.42999999999995</v>
      </c>
      <c r="E4935" s="2">
        <f>Table29[[#This Row],[quantity]]*Table29[[#This Row],[unit_price]]</f>
        <v>1264.8599999999999</v>
      </c>
      <c r="F4935" t="str">
        <f>_xlfn.XLOOKUP(Table29[[#This Row],[product_id]],products!A:A,products!B:B)</f>
        <v>Pain Reliever</v>
      </c>
      <c r="G4935" t="str">
        <f>_xlfn.XLOOKUP(B:B,products!A:A,products!C:C)</f>
        <v>Pharmacy</v>
      </c>
      <c r="H4935" t="str">
        <f>_xlfn.XLOOKUP(Table29[[#This Row],[product_id]],products!A:A,products!D:D)</f>
        <v>Basu and Sons</v>
      </c>
      <c r="I4935" s="1">
        <f>_xlfn.XLOOKUP(Table29[[#This Row],[order_id]],orders!A:A,orders!C:C)</f>
        <v>45480.693749999999</v>
      </c>
      <c r="J4935" s="3">
        <f>_xlfn.XLOOKUP(Table29[[#This Row],[order_id]],orders!A:A,orders!B:B)</f>
        <v>44030130</v>
      </c>
      <c r="K4935" s="3" t="str">
        <f>_xlfn.XLOOKUP(Table29[[#This Row],[order_id]],orders!A:A,orders!E:E)</f>
        <v>Card</v>
      </c>
      <c r="L4935" s="3" t="str">
        <f>_xlfn.XLOOKUP(Table29[[#This Row],[customer id]],customers!A:A,customers!C:C)</f>
        <v>Regular</v>
      </c>
    </row>
    <row r="4936" spans="1:12" x14ac:dyDescent="0.35">
      <c r="A4936" s="3">
        <v>6536847919</v>
      </c>
      <c r="B4936">
        <v>965755</v>
      </c>
      <c r="C4936">
        <v>2</v>
      </c>
      <c r="D4936" s="2">
        <v>532.57000000000005</v>
      </c>
      <c r="E4936" s="2">
        <f>Table29[[#This Row],[quantity]]*Table29[[#This Row],[unit_price]]</f>
        <v>1065.1400000000001</v>
      </c>
      <c r="F4936" t="str">
        <f>_xlfn.XLOOKUP(Table29[[#This Row],[product_id]],products!A:A,products!B:B)</f>
        <v>Bananas</v>
      </c>
      <c r="G4936" t="str">
        <f>_xlfn.XLOOKUP(B:B,products!A:A,products!C:C)</f>
        <v>Fruits &amp; Vegetables</v>
      </c>
      <c r="H4936" t="str">
        <f>_xlfn.XLOOKUP(Table29[[#This Row],[product_id]],products!A:A,products!D:D)</f>
        <v>Doshi, Sarraf and Sama</v>
      </c>
      <c r="I4936" s="1">
        <f>_xlfn.XLOOKUP(Table29[[#This Row],[order_id]],orders!A:A,orders!C:C)</f>
        <v>45087.81527777778</v>
      </c>
      <c r="J4936" s="3">
        <f>_xlfn.XLOOKUP(Table29[[#This Row],[order_id]],orders!A:A,orders!B:B)</f>
        <v>81822935</v>
      </c>
      <c r="K4936" s="3" t="str">
        <f>_xlfn.XLOOKUP(Table29[[#This Row],[order_id]],orders!A:A,orders!E:E)</f>
        <v>Wallet</v>
      </c>
      <c r="L4936" s="3" t="str">
        <f>_xlfn.XLOOKUP(Table29[[#This Row],[customer id]],customers!A:A,customers!C:C)</f>
        <v>Regular</v>
      </c>
    </row>
    <row r="4937" spans="1:12" x14ac:dyDescent="0.35">
      <c r="A4937" s="3">
        <v>5480709564</v>
      </c>
      <c r="B4937">
        <v>89084</v>
      </c>
      <c r="C4937">
        <v>1</v>
      </c>
      <c r="D4937" s="2">
        <v>598.83000000000004</v>
      </c>
      <c r="E4937" s="2">
        <f>Table29[[#This Row],[quantity]]*Table29[[#This Row],[unit_price]]</f>
        <v>598.83000000000004</v>
      </c>
      <c r="F4937" t="str">
        <f>_xlfn.XLOOKUP(Table29[[#This Row],[product_id]],products!A:A,products!B:B)</f>
        <v>Milk</v>
      </c>
      <c r="G4937" t="str">
        <f>_xlfn.XLOOKUP(B:B,products!A:A,products!C:C)</f>
        <v>Dairy &amp; Breakfast</v>
      </c>
      <c r="H4937" t="str">
        <f>_xlfn.XLOOKUP(Table29[[#This Row],[product_id]],products!A:A,products!D:D)</f>
        <v>Wali, Virk and Iyer</v>
      </c>
      <c r="I4937" s="1">
        <f>_xlfn.XLOOKUP(Table29[[#This Row],[order_id]],orders!A:A,orders!C:C)</f>
        <v>45276.959027777775</v>
      </c>
      <c r="J4937" s="3">
        <f>_xlfn.XLOOKUP(Table29[[#This Row],[order_id]],orders!A:A,orders!B:B)</f>
        <v>18140588</v>
      </c>
      <c r="K4937" s="3" t="str">
        <f>_xlfn.XLOOKUP(Table29[[#This Row],[order_id]],orders!A:A,orders!E:E)</f>
        <v>Card</v>
      </c>
      <c r="L4937" s="3" t="str">
        <f>_xlfn.XLOOKUP(Table29[[#This Row],[customer id]],customers!A:A,customers!C:C)</f>
        <v>Regular</v>
      </c>
    </row>
    <row r="4938" spans="1:12" x14ac:dyDescent="0.35">
      <c r="A4938" s="3">
        <v>1393100618</v>
      </c>
      <c r="B4938">
        <v>723678</v>
      </c>
      <c r="C4938">
        <v>3</v>
      </c>
      <c r="D4938" s="2">
        <v>675.46</v>
      </c>
      <c r="E4938" s="2">
        <f>Table29[[#This Row],[quantity]]*Table29[[#This Row],[unit_price]]</f>
        <v>2026.38</v>
      </c>
      <c r="F4938" t="str">
        <f>_xlfn.XLOOKUP(Table29[[#This Row],[product_id]],products!A:A,products!B:B)</f>
        <v>Dog Food</v>
      </c>
      <c r="G4938" t="str">
        <f>_xlfn.XLOOKUP(B:B,products!A:A,products!C:C)</f>
        <v>Pet Care</v>
      </c>
      <c r="H4938" t="str">
        <f>_xlfn.XLOOKUP(Table29[[#This Row],[product_id]],products!A:A,products!D:D)</f>
        <v>Lall, Datta and Swamy</v>
      </c>
      <c r="I4938" s="1">
        <f>_xlfn.XLOOKUP(Table29[[#This Row],[order_id]],orders!A:A,orders!C:C)</f>
        <v>45560.067361111112</v>
      </c>
      <c r="J4938" s="3">
        <f>_xlfn.XLOOKUP(Table29[[#This Row],[order_id]],orders!A:A,orders!B:B)</f>
        <v>33295496</v>
      </c>
      <c r="K4938" s="3" t="str">
        <f>_xlfn.XLOOKUP(Table29[[#This Row],[order_id]],orders!A:A,orders!E:E)</f>
        <v>Cash</v>
      </c>
      <c r="L4938" s="3" t="str">
        <f>_xlfn.XLOOKUP(Table29[[#This Row],[customer id]],customers!A:A,customers!C:C)</f>
        <v>Premium</v>
      </c>
    </row>
    <row r="4939" spans="1:12" x14ac:dyDescent="0.35">
      <c r="A4939" s="3">
        <v>6999330116</v>
      </c>
      <c r="B4939">
        <v>120385</v>
      </c>
      <c r="C4939">
        <v>3</v>
      </c>
      <c r="D4939" s="2">
        <v>597.91</v>
      </c>
      <c r="E4939" s="2">
        <f>Table29[[#This Row],[quantity]]*Table29[[#This Row],[unit_price]]</f>
        <v>1793.73</v>
      </c>
      <c r="F4939" t="str">
        <f>_xlfn.XLOOKUP(Table29[[#This Row],[product_id]],products!A:A,products!B:B)</f>
        <v>Pet Treats</v>
      </c>
      <c r="G4939" t="str">
        <f>_xlfn.XLOOKUP(B:B,products!A:A,products!C:C)</f>
        <v>Pet Care</v>
      </c>
      <c r="H4939" t="str">
        <f>_xlfn.XLOOKUP(Table29[[#This Row],[product_id]],products!A:A,products!D:D)</f>
        <v>Dubey-Sarin</v>
      </c>
      <c r="I4939" s="1">
        <f>_xlfn.XLOOKUP(Table29[[#This Row],[order_id]],orders!A:A,orders!C:C)</f>
        <v>45029.004166666666</v>
      </c>
      <c r="J4939" s="3">
        <f>_xlfn.XLOOKUP(Table29[[#This Row],[order_id]],orders!A:A,orders!B:B)</f>
        <v>81605722</v>
      </c>
      <c r="K4939" s="3" t="str">
        <f>_xlfn.XLOOKUP(Table29[[#This Row],[order_id]],orders!A:A,orders!E:E)</f>
        <v>Card</v>
      </c>
      <c r="L4939" s="3" t="str">
        <f>_xlfn.XLOOKUP(Table29[[#This Row],[customer id]],customers!A:A,customers!C:C)</f>
        <v>Regular</v>
      </c>
    </row>
    <row r="4940" spans="1:12" x14ac:dyDescent="0.35">
      <c r="A4940" s="3">
        <v>7816842690</v>
      </c>
      <c r="B4940">
        <v>564692</v>
      </c>
      <c r="C4940">
        <v>1</v>
      </c>
      <c r="D4940" s="2">
        <v>215.65</v>
      </c>
      <c r="E4940" s="2">
        <f>Table29[[#This Row],[quantity]]*Table29[[#This Row],[unit_price]]</f>
        <v>215.65</v>
      </c>
      <c r="F4940" t="str">
        <f>_xlfn.XLOOKUP(Table29[[#This Row],[product_id]],products!A:A,products!B:B)</f>
        <v>Cat Food</v>
      </c>
      <c r="G4940" t="str">
        <f>_xlfn.XLOOKUP(B:B,products!A:A,products!C:C)</f>
        <v>Pet Care</v>
      </c>
      <c r="H4940" t="str">
        <f>_xlfn.XLOOKUP(Table29[[#This Row],[product_id]],products!A:A,products!D:D)</f>
        <v>Krishna, Bail and Dyal</v>
      </c>
      <c r="I4940" s="1">
        <f>_xlfn.XLOOKUP(Table29[[#This Row],[order_id]],orders!A:A,orders!C:C)</f>
        <v>45139.802777777775</v>
      </c>
      <c r="J4940" s="3">
        <f>_xlfn.XLOOKUP(Table29[[#This Row],[order_id]],orders!A:A,orders!B:B)</f>
        <v>1449273</v>
      </c>
      <c r="K4940" s="3" t="str">
        <f>_xlfn.XLOOKUP(Table29[[#This Row],[order_id]],orders!A:A,orders!E:E)</f>
        <v>Cash</v>
      </c>
      <c r="L4940" s="3" t="str">
        <f>_xlfn.XLOOKUP(Table29[[#This Row],[customer id]],customers!A:A,customers!C:C)</f>
        <v>New</v>
      </c>
    </row>
    <row r="4941" spans="1:12" x14ac:dyDescent="0.35">
      <c r="A4941" s="3">
        <v>3186586558</v>
      </c>
      <c r="B4941">
        <v>654297</v>
      </c>
      <c r="C4941">
        <v>3</v>
      </c>
      <c r="D4941" s="2">
        <v>13.25</v>
      </c>
      <c r="E4941" s="2">
        <f>Table29[[#This Row],[quantity]]*Table29[[#This Row],[unit_price]]</f>
        <v>39.75</v>
      </c>
      <c r="F4941" t="str">
        <f>_xlfn.XLOOKUP(Table29[[#This Row],[product_id]],products!A:A,products!B:B)</f>
        <v>Potatoes</v>
      </c>
      <c r="G4941" t="str">
        <f>_xlfn.XLOOKUP(B:B,products!A:A,products!C:C)</f>
        <v>Fruits &amp; Vegetables</v>
      </c>
      <c r="H4941" t="str">
        <f>_xlfn.XLOOKUP(Table29[[#This Row],[product_id]],products!A:A,products!D:D)</f>
        <v>Chandran-Dass</v>
      </c>
      <c r="I4941" s="1">
        <f>_xlfn.XLOOKUP(Table29[[#This Row],[order_id]],orders!A:A,orders!C:C)</f>
        <v>45343.582638888889</v>
      </c>
      <c r="J4941" s="3">
        <f>_xlfn.XLOOKUP(Table29[[#This Row],[order_id]],orders!A:A,orders!B:B)</f>
        <v>9987182</v>
      </c>
      <c r="K4941" s="3" t="str">
        <f>_xlfn.XLOOKUP(Table29[[#This Row],[order_id]],orders!A:A,orders!E:E)</f>
        <v>Card</v>
      </c>
      <c r="L4941" s="3" t="str">
        <f>_xlfn.XLOOKUP(Table29[[#This Row],[customer id]],customers!A:A,customers!C:C)</f>
        <v>Regular</v>
      </c>
    </row>
    <row r="4942" spans="1:12" x14ac:dyDescent="0.35">
      <c r="A4942" s="3">
        <v>7927955136</v>
      </c>
      <c r="B4942">
        <v>11422</v>
      </c>
      <c r="C4942">
        <v>1</v>
      </c>
      <c r="D4942" s="2">
        <v>127.16</v>
      </c>
      <c r="E4942" s="2">
        <f>Table29[[#This Row],[quantity]]*Table29[[#This Row],[unit_price]]</f>
        <v>127.16</v>
      </c>
      <c r="F4942" t="str">
        <f>_xlfn.XLOOKUP(Table29[[#This Row],[product_id]],products!A:A,products!B:B)</f>
        <v>Potatoes</v>
      </c>
      <c r="G4942" t="str">
        <f>_xlfn.XLOOKUP(B:B,products!A:A,products!C:C)</f>
        <v>Fruits &amp; Vegetables</v>
      </c>
      <c r="H4942" t="str">
        <f>_xlfn.XLOOKUP(Table29[[#This Row],[product_id]],products!A:A,products!D:D)</f>
        <v>Ramaswamy-Tata</v>
      </c>
      <c r="I4942" s="1">
        <f>_xlfn.XLOOKUP(Table29[[#This Row],[order_id]],orders!A:A,orders!C:C)</f>
        <v>45165.99722222222</v>
      </c>
      <c r="J4942" s="3">
        <f>_xlfn.XLOOKUP(Table29[[#This Row],[order_id]],orders!A:A,orders!B:B)</f>
        <v>32293017</v>
      </c>
      <c r="K4942" s="3" t="str">
        <f>_xlfn.XLOOKUP(Table29[[#This Row],[order_id]],orders!A:A,orders!E:E)</f>
        <v>Cash</v>
      </c>
      <c r="L4942" s="3" t="str">
        <f>_xlfn.XLOOKUP(Table29[[#This Row],[customer id]],customers!A:A,customers!C:C)</f>
        <v>Inactive</v>
      </c>
    </row>
    <row r="4943" spans="1:12" x14ac:dyDescent="0.35">
      <c r="A4943" s="3">
        <v>3518172697</v>
      </c>
      <c r="B4943">
        <v>500633</v>
      </c>
      <c r="C4943">
        <v>1</v>
      </c>
      <c r="D4943" s="2">
        <v>154.5</v>
      </c>
      <c r="E4943" s="2">
        <f>Table29[[#This Row],[quantity]]*Table29[[#This Row],[unit_price]]</f>
        <v>154.5</v>
      </c>
      <c r="F4943" t="str">
        <f>_xlfn.XLOOKUP(Table29[[#This Row],[product_id]],products!A:A,products!B:B)</f>
        <v>Cereal</v>
      </c>
      <c r="G4943" t="str">
        <f>_xlfn.XLOOKUP(B:B,products!A:A,products!C:C)</f>
        <v>Dairy &amp; Breakfast</v>
      </c>
      <c r="H4943" t="str">
        <f>_xlfn.XLOOKUP(Table29[[#This Row],[product_id]],products!A:A,products!D:D)</f>
        <v>Trivedi-Ahluwalia</v>
      </c>
      <c r="I4943" s="1">
        <f>_xlfn.XLOOKUP(Table29[[#This Row],[order_id]],orders!A:A,orders!C:C)</f>
        <v>45059.804166666669</v>
      </c>
      <c r="J4943" s="3">
        <f>_xlfn.XLOOKUP(Table29[[#This Row],[order_id]],orders!A:A,orders!B:B)</f>
        <v>13189939</v>
      </c>
      <c r="K4943" s="3" t="str">
        <f>_xlfn.XLOOKUP(Table29[[#This Row],[order_id]],orders!A:A,orders!E:E)</f>
        <v>Card</v>
      </c>
      <c r="L4943" s="3" t="str">
        <f>_xlfn.XLOOKUP(Table29[[#This Row],[customer id]],customers!A:A,customers!C:C)</f>
        <v>Inactive</v>
      </c>
    </row>
    <row r="4944" spans="1:12" x14ac:dyDescent="0.35">
      <c r="A4944" s="3">
        <v>4557188271</v>
      </c>
      <c r="B4944">
        <v>871592</v>
      </c>
      <c r="C4944">
        <v>1</v>
      </c>
      <c r="D4944" s="2">
        <v>870.29</v>
      </c>
      <c r="E4944" s="2">
        <f>Table29[[#This Row],[quantity]]*Table29[[#This Row],[unit_price]]</f>
        <v>870.29</v>
      </c>
      <c r="F4944" t="str">
        <f>_xlfn.XLOOKUP(Table29[[#This Row],[product_id]],products!A:A,products!B:B)</f>
        <v>Carrots</v>
      </c>
      <c r="G4944" t="str">
        <f>_xlfn.XLOOKUP(B:B,products!A:A,products!C:C)</f>
        <v>Fruits &amp; Vegetables</v>
      </c>
      <c r="H4944" t="str">
        <f>_xlfn.XLOOKUP(Table29[[#This Row],[product_id]],products!A:A,products!D:D)</f>
        <v>Shankar, Nadkarni and Kumer</v>
      </c>
      <c r="I4944" s="1">
        <f>_xlfn.XLOOKUP(Table29[[#This Row],[order_id]],orders!A:A,orders!C:C)</f>
        <v>45428.276388888888</v>
      </c>
      <c r="J4944" s="3">
        <f>_xlfn.XLOOKUP(Table29[[#This Row],[order_id]],orders!A:A,orders!B:B)</f>
        <v>17597449</v>
      </c>
      <c r="K4944" s="3" t="str">
        <f>_xlfn.XLOOKUP(Table29[[#This Row],[order_id]],orders!A:A,orders!E:E)</f>
        <v>Cash</v>
      </c>
      <c r="L4944" s="3" t="str">
        <f>_xlfn.XLOOKUP(Table29[[#This Row],[customer id]],customers!A:A,customers!C:C)</f>
        <v>Inactive</v>
      </c>
    </row>
    <row r="4945" spans="1:12" x14ac:dyDescent="0.35">
      <c r="A4945" s="3">
        <v>2893244627</v>
      </c>
      <c r="B4945">
        <v>34200</v>
      </c>
      <c r="C4945">
        <v>2</v>
      </c>
      <c r="D4945" s="2">
        <v>319.8</v>
      </c>
      <c r="E4945" s="2">
        <f>Table29[[#This Row],[quantity]]*Table29[[#This Row],[unit_price]]</f>
        <v>639.6</v>
      </c>
      <c r="F4945" t="str">
        <f>_xlfn.XLOOKUP(Table29[[#This Row],[product_id]],products!A:A,products!B:B)</f>
        <v>Lotion</v>
      </c>
      <c r="G4945" t="str">
        <f>_xlfn.XLOOKUP(B:B,products!A:A,products!C:C)</f>
        <v>Personal Care</v>
      </c>
      <c r="H4945" t="str">
        <f>_xlfn.XLOOKUP(Table29[[#This Row],[product_id]],products!A:A,products!D:D)</f>
        <v>Munshi-Grewal</v>
      </c>
      <c r="I4945" s="1">
        <f>_xlfn.XLOOKUP(Table29[[#This Row],[order_id]],orders!A:A,orders!C:C)</f>
        <v>45575.761805555558</v>
      </c>
      <c r="J4945" s="3">
        <f>_xlfn.XLOOKUP(Table29[[#This Row],[order_id]],orders!A:A,orders!B:B)</f>
        <v>11493380</v>
      </c>
      <c r="K4945" s="3" t="str">
        <f>_xlfn.XLOOKUP(Table29[[#This Row],[order_id]],orders!A:A,orders!E:E)</f>
        <v>Cash</v>
      </c>
      <c r="L4945" s="3" t="str">
        <f>_xlfn.XLOOKUP(Table29[[#This Row],[customer id]],customers!A:A,customers!C:C)</f>
        <v>Regular</v>
      </c>
    </row>
    <row r="4946" spans="1:12" x14ac:dyDescent="0.35">
      <c r="A4946" s="3">
        <v>1996683408</v>
      </c>
      <c r="B4946">
        <v>39154</v>
      </c>
      <c r="C4946">
        <v>2</v>
      </c>
      <c r="D4946" s="2">
        <v>946.86</v>
      </c>
      <c r="E4946" s="2">
        <f>Table29[[#This Row],[quantity]]*Table29[[#This Row],[unit_price]]</f>
        <v>1893.72</v>
      </c>
      <c r="F4946" t="str">
        <f>_xlfn.XLOOKUP(Table29[[#This Row],[product_id]],products!A:A,products!B:B)</f>
        <v>Mangoes</v>
      </c>
      <c r="G4946" t="str">
        <f>_xlfn.XLOOKUP(B:B,products!A:A,products!C:C)</f>
        <v>Fruits &amp; Vegetables</v>
      </c>
      <c r="H4946" t="str">
        <f>_xlfn.XLOOKUP(Table29[[#This Row],[product_id]],products!A:A,products!D:D)</f>
        <v>Suresh, Bose and Bajwa</v>
      </c>
      <c r="I4946" s="1">
        <f>_xlfn.XLOOKUP(Table29[[#This Row],[order_id]],orders!A:A,orders!C:C)</f>
        <v>45321.975694444445</v>
      </c>
      <c r="J4946" s="3">
        <f>_xlfn.XLOOKUP(Table29[[#This Row],[order_id]],orders!A:A,orders!B:B)</f>
        <v>5043760</v>
      </c>
      <c r="K4946" s="3" t="str">
        <f>_xlfn.XLOOKUP(Table29[[#This Row],[order_id]],orders!A:A,orders!E:E)</f>
        <v>Wallet</v>
      </c>
      <c r="L4946" s="3" t="str">
        <f>_xlfn.XLOOKUP(Table29[[#This Row],[customer id]],customers!A:A,customers!C:C)</f>
        <v>Regular</v>
      </c>
    </row>
    <row r="4947" spans="1:12" x14ac:dyDescent="0.35">
      <c r="A4947" s="3">
        <v>1673794089</v>
      </c>
      <c r="B4947">
        <v>378287</v>
      </c>
      <c r="C4947">
        <v>3</v>
      </c>
      <c r="D4947" s="2">
        <v>332.84</v>
      </c>
      <c r="E4947" s="2">
        <f>Table29[[#This Row],[quantity]]*Table29[[#This Row],[unit_price]]</f>
        <v>998.52</v>
      </c>
      <c r="F4947" t="str">
        <f>_xlfn.XLOOKUP(Table29[[#This Row],[product_id]],products!A:A,products!B:B)</f>
        <v>Lemonade</v>
      </c>
      <c r="G4947" t="str">
        <f>_xlfn.XLOOKUP(B:B,products!A:A,products!C:C)</f>
        <v>Cold Drinks &amp; Juices</v>
      </c>
      <c r="H4947" t="str">
        <f>_xlfn.XLOOKUP(Table29[[#This Row],[product_id]],products!A:A,products!D:D)</f>
        <v>Ramesh-Jain</v>
      </c>
      <c r="I4947" s="1">
        <f>_xlfn.XLOOKUP(Table29[[#This Row],[order_id]],orders!A:A,orders!C:C)</f>
        <v>45328.673611111109</v>
      </c>
      <c r="J4947" s="3">
        <f>_xlfn.XLOOKUP(Table29[[#This Row],[order_id]],orders!A:A,orders!B:B)</f>
        <v>48167795</v>
      </c>
      <c r="K4947" s="3" t="str">
        <f>_xlfn.XLOOKUP(Table29[[#This Row],[order_id]],orders!A:A,orders!E:E)</f>
        <v>Cash</v>
      </c>
      <c r="L4947" s="3" t="str">
        <f>_xlfn.XLOOKUP(Table29[[#This Row],[customer id]],customers!A:A,customers!C:C)</f>
        <v>New</v>
      </c>
    </row>
    <row r="4948" spans="1:12" x14ac:dyDescent="0.35">
      <c r="A4948" s="3">
        <v>9931161723</v>
      </c>
      <c r="B4948">
        <v>679865</v>
      </c>
      <c r="C4948">
        <v>2</v>
      </c>
      <c r="D4948" s="2">
        <v>347.91</v>
      </c>
      <c r="E4948" s="2">
        <f>Table29[[#This Row],[quantity]]*Table29[[#This Row],[unit_price]]</f>
        <v>695.82</v>
      </c>
      <c r="F4948" t="str">
        <f>_xlfn.XLOOKUP(Table29[[#This Row],[product_id]],products!A:A,products!B:B)</f>
        <v>Wheat Flour</v>
      </c>
      <c r="G4948" t="str">
        <f>_xlfn.XLOOKUP(B:B,products!A:A,products!C:C)</f>
        <v>Grocery &amp; Staples</v>
      </c>
      <c r="H4948" t="str">
        <f>_xlfn.XLOOKUP(Table29[[#This Row],[product_id]],products!A:A,products!D:D)</f>
        <v>Memon-Barad</v>
      </c>
      <c r="I4948" s="1">
        <f>_xlfn.XLOOKUP(Table29[[#This Row],[order_id]],orders!A:A,orders!C:C)</f>
        <v>45119.831250000003</v>
      </c>
      <c r="J4948" s="3">
        <f>_xlfn.XLOOKUP(Table29[[#This Row],[order_id]],orders!A:A,orders!B:B)</f>
        <v>41640262</v>
      </c>
      <c r="K4948" s="3" t="str">
        <f>_xlfn.XLOOKUP(Table29[[#This Row],[order_id]],orders!A:A,orders!E:E)</f>
        <v>Card</v>
      </c>
      <c r="L4948" s="3" t="str">
        <f>_xlfn.XLOOKUP(Table29[[#This Row],[customer id]],customers!A:A,customers!C:C)</f>
        <v>Inactive</v>
      </c>
    </row>
    <row r="4949" spans="1:12" x14ac:dyDescent="0.35">
      <c r="A4949" s="3">
        <v>856799416</v>
      </c>
      <c r="B4949">
        <v>611575</v>
      </c>
      <c r="C4949">
        <v>2</v>
      </c>
      <c r="D4949" s="2">
        <v>482.06</v>
      </c>
      <c r="E4949" s="2">
        <f>Table29[[#This Row],[quantity]]*Table29[[#This Row],[unit_price]]</f>
        <v>964.12</v>
      </c>
      <c r="F4949" t="str">
        <f>_xlfn.XLOOKUP(Table29[[#This Row],[product_id]],products!A:A,products!B:B)</f>
        <v>Frozen Pizza</v>
      </c>
      <c r="G4949" t="str">
        <f>_xlfn.XLOOKUP(B:B,products!A:A,products!C:C)</f>
        <v>Instant &amp; Frozen Food</v>
      </c>
      <c r="H4949" t="str">
        <f>_xlfn.XLOOKUP(Table29[[#This Row],[product_id]],products!A:A,products!D:D)</f>
        <v>Bhat, Nigam and Hayer</v>
      </c>
      <c r="I4949" s="1">
        <f>_xlfn.XLOOKUP(Table29[[#This Row],[order_id]],orders!A:A,orders!C:C)</f>
        <v>45179.616666666669</v>
      </c>
      <c r="J4949" s="3">
        <f>_xlfn.XLOOKUP(Table29[[#This Row],[order_id]],orders!A:A,orders!B:B)</f>
        <v>25770577</v>
      </c>
      <c r="K4949" s="3" t="str">
        <f>_xlfn.XLOOKUP(Table29[[#This Row],[order_id]],orders!A:A,orders!E:E)</f>
        <v>Wallet</v>
      </c>
      <c r="L4949" s="3" t="str">
        <f>_xlfn.XLOOKUP(Table29[[#This Row],[customer id]],customers!A:A,customers!C:C)</f>
        <v>Regular</v>
      </c>
    </row>
    <row r="4950" spans="1:12" x14ac:dyDescent="0.35">
      <c r="A4950" s="3">
        <v>6668508959</v>
      </c>
      <c r="B4950">
        <v>137909</v>
      </c>
      <c r="C4950">
        <v>2</v>
      </c>
      <c r="D4950" s="2">
        <v>864.3</v>
      </c>
      <c r="E4950" s="2">
        <f>Table29[[#This Row],[quantity]]*Table29[[#This Row],[unit_price]]</f>
        <v>1728.6</v>
      </c>
      <c r="F4950" t="str">
        <f>_xlfn.XLOOKUP(Table29[[#This Row],[product_id]],products!A:A,products!B:B)</f>
        <v>Cough Syrup</v>
      </c>
      <c r="G4950" t="str">
        <f>_xlfn.XLOOKUP(B:B,products!A:A,products!C:C)</f>
        <v>Pharmacy</v>
      </c>
      <c r="H4950" t="str">
        <f>_xlfn.XLOOKUP(Table29[[#This Row],[product_id]],products!A:A,products!D:D)</f>
        <v>Dalal PLC</v>
      </c>
      <c r="I4950" s="1">
        <f>_xlfn.XLOOKUP(Table29[[#This Row],[order_id]],orders!A:A,orders!C:C)</f>
        <v>45535.810416666667</v>
      </c>
      <c r="J4950" s="3">
        <f>_xlfn.XLOOKUP(Table29[[#This Row],[order_id]],orders!A:A,orders!B:B)</f>
        <v>15144290</v>
      </c>
      <c r="K4950" s="3" t="str">
        <f>_xlfn.XLOOKUP(Table29[[#This Row],[order_id]],orders!A:A,orders!E:E)</f>
        <v>UPI</v>
      </c>
      <c r="L4950" s="3" t="str">
        <f>_xlfn.XLOOKUP(Table29[[#This Row],[customer id]],customers!A:A,customers!C:C)</f>
        <v>New</v>
      </c>
    </row>
    <row r="4951" spans="1:12" x14ac:dyDescent="0.35">
      <c r="A4951" s="3">
        <v>4914874727</v>
      </c>
      <c r="B4951">
        <v>240179</v>
      </c>
      <c r="C4951">
        <v>1</v>
      </c>
      <c r="D4951" s="2">
        <v>90.56</v>
      </c>
      <c r="E4951" s="2">
        <f>Table29[[#This Row],[quantity]]*Table29[[#This Row],[unit_price]]</f>
        <v>90.56</v>
      </c>
      <c r="F4951" t="str">
        <f>_xlfn.XLOOKUP(Table29[[#This Row],[product_id]],products!A:A,products!B:B)</f>
        <v>Cough Syrup</v>
      </c>
      <c r="G4951" t="str">
        <f>_xlfn.XLOOKUP(B:B,products!A:A,products!C:C)</f>
        <v>Pharmacy</v>
      </c>
      <c r="H4951" t="str">
        <f>_xlfn.XLOOKUP(Table29[[#This Row],[product_id]],products!A:A,products!D:D)</f>
        <v>Ram-Suri</v>
      </c>
      <c r="I4951" s="1">
        <f>_xlfn.XLOOKUP(Table29[[#This Row],[order_id]],orders!A:A,orders!C:C)</f>
        <v>45090.816666666666</v>
      </c>
      <c r="J4951" s="3">
        <f>_xlfn.XLOOKUP(Table29[[#This Row],[order_id]],orders!A:A,orders!B:B)</f>
        <v>80517784</v>
      </c>
      <c r="K4951" s="3" t="str">
        <f>_xlfn.XLOOKUP(Table29[[#This Row],[order_id]],orders!A:A,orders!E:E)</f>
        <v>UPI</v>
      </c>
      <c r="L4951" s="3" t="str">
        <f>_xlfn.XLOOKUP(Table29[[#This Row],[customer id]],customers!A:A,customers!C:C)</f>
        <v>Regular</v>
      </c>
    </row>
    <row r="4952" spans="1:12" x14ac:dyDescent="0.35">
      <c r="A4952" s="3">
        <v>7869104895</v>
      </c>
      <c r="B4952">
        <v>820973</v>
      </c>
      <c r="C4952">
        <v>1</v>
      </c>
      <c r="D4952" s="2">
        <v>114.52</v>
      </c>
      <c r="E4952" s="2">
        <f>Table29[[#This Row],[quantity]]*Table29[[#This Row],[unit_price]]</f>
        <v>114.52</v>
      </c>
      <c r="F4952" t="str">
        <f>_xlfn.XLOOKUP(Table29[[#This Row],[product_id]],products!A:A,products!B:B)</f>
        <v>Baby Wipes</v>
      </c>
      <c r="G4952" t="str">
        <f>_xlfn.XLOOKUP(B:B,products!A:A,products!C:C)</f>
        <v>Baby Care</v>
      </c>
      <c r="H4952" t="str">
        <f>_xlfn.XLOOKUP(Table29[[#This Row],[product_id]],products!A:A,products!D:D)</f>
        <v>Lall LLC</v>
      </c>
      <c r="I4952" s="1">
        <f>_xlfn.XLOOKUP(Table29[[#This Row],[order_id]],orders!A:A,orders!C:C)</f>
        <v>45200.895833333336</v>
      </c>
      <c r="J4952" s="3">
        <f>_xlfn.XLOOKUP(Table29[[#This Row],[order_id]],orders!A:A,orders!B:B)</f>
        <v>57392064</v>
      </c>
      <c r="K4952" s="3" t="str">
        <f>_xlfn.XLOOKUP(Table29[[#This Row],[order_id]],orders!A:A,orders!E:E)</f>
        <v>Cash</v>
      </c>
      <c r="L4952" s="3" t="str">
        <f>_xlfn.XLOOKUP(Table29[[#This Row],[customer id]],customers!A:A,customers!C:C)</f>
        <v>Regular</v>
      </c>
    </row>
    <row r="4953" spans="1:12" x14ac:dyDescent="0.35">
      <c r="A4953" s="3">
        <v>5094989752</v>
      </c>
      <c r="B4953">
        <v>478531</v>
      </c>
      <c r="C4953">
        <v>2</v>
      </c>
      <c r="D4953" s="2">
        <v>825.46</v>
      </c>
      <c r="E4953" s="2">
        <f>Table29[[#This Row],[quantity]]*Table29[[#This Row],[unit_price]]</f>
        <v>1650.92</v>
      </c>
      <c r="F4953" t="str">
        <f>_xlfn.XLOOKUP(Table29[[#This Row],[product_id]],products!A:A,products!B:B)</f>
        <v>Carrots</v>
      </c>
      <c r="G4953" t="str">
        <f>_xlfn.XLOOKUP(B:B,products!A:A,products!C:C)</f>
        <v>Fruits &amp; Vegetables</v>
      </c>
      <c r="H4953" t="str">
        <f>_xlfn.XLOOKUP(Table29[[#This Row],[product_id]],products!A:A,products!D:D)</f>
        <v>Uppal Group</v>
      </c>
      <c r="I4953" s="1">
        <f>_xlfn.XLOOKUP(Table29[[#This Row],[order_id]],orders!A:A,orders!C:C)</f>
        <v>45444.511805555558</v>
      </c>
      <c r="J4953" s="3">
        <f>_xlfn.XLOOKUP(Table29[[#This Row],[order_id]],orders!A:A,orders!B:B)</f>
        <v>87107263</v>
      </c>
      <c r="K4953" s="3" t="str">
        <f>_xlfn.XLOOKUP(Table29[[#This Row],[order_id]],orders!A:A,orders!E:E)</f>
        <v>Card</v>
      </c>
      <c r="L4953" s="3" t="str">
        <f>_xlfn.XLOOKUP(Table29[[#This Row],[customer id]],customers!A:A,customers!C:C)</f>
        <v>Inactive</v>
      </c>
    </row>
    <row r="4954" spans="1:12" x14ac:dyDescent="0.35">
      <c r="A4954" s="3">
        <v>4305377896</v>
      </c>
      <c r="B4954">
        <v>799952</v>
      </c>
      <c r="C4954">
        <v>2</v>
      </c>
      <c r="D4954" s="2">
        <v>922.64</v>
      </c>
      <c r="E4954" s="2">
        <f>Table29[[#This Row],[quantity]]*Table29[[#This Row],[unit_price]]</f>
        <v>1845.28</v>
      </c>
      <c r="F4954" t="str">
        <f>_xlfn.XLOOKUP(Table29[[#This Row],[product_id]],products!A:A,products!B:B)</f>
        <v>Cheese</v>
      </c>
      <c r="G4954" t="str">
        <f>_xlfn.XLOOKUP(B:B,products!A:A,products!C:C)</f>
        <v>Dairy &amp; Breakfast</v>
      </c>
      <c r="H4954" t="str">
        <f>_xlfn.XLOOKUP(Table29[[#This Row],[product_id]],products!A:A,products!D:D)</f>
        <v>Padmanabhan-Virk</v>
      </c>
      <c r="I4954" s="1">
        <f>_xlfn.XLOOKUP(Table29[[#This Row],[order_id]],orders!A:A,orders!C:C)</f>
        <v>45512.020138888889</v>
      </c>
      <c r="J4954" s="3">
        <f>_xlfn.XLOOKUP(Table29[[#This Row],[order_id]],orders!A:A,orders!B:B)</f>
        <v>19216141</v>
      </c>
      <c r="K4954" s="3" t="str">
        <f>_xlfn.XLOOKUP(Table29[[#This Row],[order_id]],orders!A:A,orders!E:E)</f>
        <v>Cash</v>
      </c>
      <c r="L4954" s="3" t="str">
        <f>_xlfn.XLOOKUP(Table29[[#This Row],[customer id]],customers!A:A,customers!C:C)</f>
        <v>Premium</v>
      </c>
    </row>
    <row r="4955" spans="1:12" x14ac:dyDescent="0.35">
      <c r="A4955" s="3">
        <v>7017136473</v>
      </c>
      <c r="B4955">
        <v>953175</v>
      </c>
      <c r="C4955">
        <v>1</v>
      </c>
      <c r="D4955" s="2">
        <v>225.21</v>
      </c>
      <c r="E4955" s="2">
        <f>Table29[[#This Row],[quantity]]*Table29[[#This Row],[unit_price]]</f>
        <v>225.21</v>
      </c>
      <c r="F4955" t="str">
        <f>_xlfn.XLOOKUP(Table29[[#This Row],[product_id]],products!A:A,products!B:B)</f>
        <v>Baby Food</v>
      </c>
      <c r="G4955" t="str">
        <f>_xlfn.XLOOKUP(B:B,products!A:A,products!C:C)</f>
        <v>Baby Care</v>
      </c>
      <c r="H4955" t="str">
        <f>_xlfn.XLOOKUP(Table29[[#This Row],[product_id]],products!A:A,products!D:D)</f>
        <v>Sehgal-Nagarajan</v>
      </c>
      <c r="I4955" s="1">
        <f>_xlfn.XLOOKUP(Table29[[#This Row],[order_id]],orders!A:A,orders!C:C)</f>
        <v>45362.84652777778</v>
      </c>
      <c r="J4955" s="3">
        <f>_xlfn.XLOOKUP(Table29[[#This Row],[order_id]],orders!A:A,orders!B:B)</f>
        <v>50680889</v>
      </c>
      <c r="K4955" s="3" t="str">
        <f>_xlfn.XLOOKUP(Table29[[#This Row],[order_id]],orders!A:A,orders!E:E)</f>
        <v>UPI</v>
      </c>
      <c r="L4955" s="3" t="str">
        <f>_xlfn.XLOOKUP(Table29[[#This Row],[customer id]],customers!A:A,customers!C:C)</f>
        <v>New</v>
      </c>
    </row>
    <row r="4956" spans="1:12" x14ac:dyDescent="0.35">
      <c r="A4956" s="3">
        <v>3303209513</v>
      </c>
      <c r="B4956">
        <v>183929</v>
      </c>
      <c r="C4956">
        <v>3</v>
      </c>
      <c r="D4956" s="2">
        <v>738.74</v>
      </c>
      <c r="E4956" s="2">
        <f>Table29[[#This Row],[quantity]]*Table29[[#This Row],[unit_price]]</f>
        <v>2216.2200000000003</v>
      </c>
      <c r="F4956" t="str">
        <f>_xlfn.XLOOKUP(Table29[[#This Row],[product_id]],products!A:A,products!B:B)</f>
        <v>Bread</v>
      </c>
      <c r="G4956" t="str">
        <f>_xlfn.XLOOKUP(B:B,products!A:A,products!C:C)</f>
        <v>Dairy &amp; Breakfast</v>
      </c>
      <c r="H4956" t="str">
        <f>_xlfn.XLOOKUP(Table29[[#This Row],[product_id]],products!A:A,products!D:D)</f>
        <v>Nagi, Sampath and Khurana</v>
      </c>
      <c r="I4956" s="1">
        <f>_xlfn.XLOOKUP(Table29[[#This Row],[order_id]],orders!A:A,orders!C:C)</f>
        <v>45360.151388888888</v>
      </c>
      <c r="J4956" s="3">
        <f>_xlfn.XLOOKUP(Table29[[#This Row],[order_id]],orders!A:A,orders!B:B)</f>
        <v>70084516</v>
      </c>
      <c r="K4956" s="3" t="str">
        <f>_xlfn.XLOOKUP(Table29[[#This Row],[order_id]],orders!A:A,orders!E:E)</f>
        <v>Wallet</v>
      </c>
      <c r="L4956" s="3" t="str">
        <f>_xlfn.XLOOKUP(Table29[[#This Row],[customer id]],customers!A:A,customers!C:C)</f>
        <v>New</v>
      </c>
    </row>
    <row r="4957" spans="1:12" x14ac:dyDescent="0.35">
      <c r="A4957" s="3">
        <v>8607953669</v>
      </c>
      <c r="B4957">
        <v>34186</v>
      </c>
      <c r="C4957">
        <v>3</v>
      </c>
      <c r="D4957" s="2">
        <v>925.65</v>
      </c>
      <c r="E4957" s="2">
        <f>Table29[[#This Row],[quantity]]*Table29[[#This Row],[unit_price]]</f>
        <v>2776.95</v>
      </c>
      <c r="F4957" t="str">
        <f>_xlfn.XLOOKUP(Table29[[#This Row],[product_id]],products!A:A,products!B:B)</f>
        <v>Mangoes</v>
      </c>
      <c r="G4957" t="str">
        <f>_xlfn.XLOOKUP(B:B,products!A:A,products!C:C)</f>
        <v>Fruits &amp; Vegetables</v>
      </c>
      <c r="H4957" t="str">
        <f>_xlfn.XLOOKUP(Table29[[#This Row],[product_id]],products!A:A,products!D:D)</f>
        <v>Mandal-Kar</v>
      </c>
      <c r="I4957" s="1">
        <f>_xlfn.XLOOKUP(Table29[[#This Row],[order_id]],orders!A:A,orders!C:C)</f>
        <v>45087.439583333333</v>
      </c>
      <c r="J4957" s="3">
        <f>_xlfn.XLOOKUP(Table29[[#This Row],[order_id]],orders!A:A,orders!B:B)</f>
        <v>67340606</v>
      </c>
      <c r="K4957" s="3" t="str">
        <f>_xlfn.XLOOKUP(Table29[[#This Row],[order_id]],orders!A:A,orders!E:E)</f>
        <v>Cash</v>
      </c>
      <c r="L4957" s="3" t="str">
        <f>_xlfn.XLOOKUP(Table29[[#This Row],[customer id]],customers!A:A,customers!C:C)</f>
        <v>Premium</v>
      </c>
    </row>
    <row r="4958" spans="1:12" x14ac:dyDescent="0.35">
      <c r="A4958" s="3">
        <v>1940918101</v>
      </c>
      <c r="B4958">
        <v>140154</v>
      </c>
      <c r="C4958">
        <v>1</v>
      </c>
      <c r="D4958" s="2">
        <v>171.2</v>
      </c>
      <c r="E4958" s="2">
        <f>Table29[[#This Row],[quantity]]*Table29[[#This Row],[unit_price]]</f>
        <v>171.2</v>
      </c>
      <c r="F4958" t="str">
        <f>_xlfn.XLOOKUP(Table29[[#This Row],[product_id]],products!A:A,products!B:B)</f>
        <v>Shampoo</v>
      </c>
      <c r="G4958" t="str">
        <f>_xlfn.XLOOKUP(B:B,products!A:A,products!C:C)</f>
        <v>Personal Care</v>
      </c>
      <c r="H4958" t="str">
        <f>_xlfn.XLOOKUP(Table29[[#This Row],[product_id]],products!A:A,products!D:D)</f>
        <v>Malhotra LLC</v>
      </c>
      <c r="I4958" s="1">
        <f>_xlfn.XLOOKUP(Table29[[#This Row],[order_id]],orders!A:A,orders!C:C)</f>
        <v>45202.770833333336</v>
      </c>
      <c r="J4958" s="3">
        <f>_xlfn.XLOOKUP(Table29[[#This Row],[order_id]],orders!A:A,orders!B:B)</f>
        <v>4356173</v>
      </c>
      <c r="K4958" s="3" t="str">
        <f>_xlfn.XLOOKUP(Table29[[#This Row],[order_id]],orders!A:A,orders!E:E)</f>
        <v>Card</v>
      </c>
      <c r="L4958" s="3" t="str">
        <f>_xlfn.XLOOKUP(Table29[[#This Row],[customer id]],customers!A:A,customers!C:C)</f>
        <v>New</v>
      </c>
    </row>
    <row r="4959" spans="1:12" x14ac:dyDescent="0.35">
      <c r="A4959" s="3">
        <v>6494615659</v>
      </c>
      <c r="B4959">
        <v>757274</v>
      </c>
      <c r="C4959">
        <v>1</v>
      </c>
      <c r="D4959" s="2">
        <v>98.32</v>
      </c>
      <c r="E4959" s="2">
        <f>Table29[[#This Row],[quantity]]*Table29[[#This Row],[unit_price]]</f>
        <v>98.32</v>
      </c>
      <c r="F4959" t="str">
        <f>_xlfn.XLOOKUP(Table29[[#This Row],[product_id]],products!A:A,products!B:B)</f>
        <v>Pet Treats</v>
      </c>
      <c r="G4959" t="str">
        <f>_xlfn.XLOOKUP(B:B,products!A:A,products!C:C)</f>
        <v>Pet Care</v>
      </c>
      <c r="H4959" t="str">
        <f>_xlfn.XLOOKUP(Table29[[#This Row],[product_id]],products!A:A,products!D:D)</f>
        <v>Minhas, Kapoor and Sethi</v>
      </c>
      <c r="I4959" s="1">
        <f>_xlfn.XLOOKUP(Table29[[#This Row],[order_id]],orders!A:A,orders!C:C)</f>
        <v>45249.781944444447</v>
      </c>
      <c r="J4959" s="3">
        <f>_xlfn.XLOOKUP(Table29[[#This Row],[order_id]],orders!A:A,orders!B:B)</f>
        <v>10745302</v>
      </c>
      <c r="K4959" s="3" t="str">
        <f>_xlfn.XLOOKUP(Table29[[#This Row],[order_id]],orders!A:A,orders!E:E)</f>
        <v>Card</v>
      </c>
      <c r="L4959" s="3" t="str">
        <f>_xlfn.XLOOKUP(Table29[[#This Row],[customer id]],customers!A:A,customers!C:C)</f>
        <v>Premium</v>
      </c>
    </row>
    <row r="4960" spans="1:12" x14ac:dyDescent="0.35">
      <c r="A4960" s="3">
        <v>4280890409</v>
      </c>
      <c r="B4960">
        <v>89084</v>
      </c>
      <c r="C4960">
        <v>2</v>
      </c>
      <c r="D4960" s="2">
        <v>598.83000000000004</v>
      </c>
      <c r="E4960" s="2">
        <f>Table29[[#This Row],[quantity]]*Table29[[#This Row],[unit_price]]</f>
        <v>1197.6600000000001</v>
      </c>
      <c r="F4960" t="str">
        <f>_xlfn.XLOOKUP(Table29[[#This Row],[product_id]],products!A:A,products!B:B)</f>
        <v>Milk</v>
      </c>
      <c r="G4960" t="str">
        <f>_xlfn.XLOOKUP(B:B,products!A:A,products!C:C)</f>
        <v>Dairy &amp; Breakfast</v>
      </c>
      <c r="H4960" t="str">
        <f>_xlfn.XLOOKUP(Table29[[#This Row],[product_id]],products!A:A,products!D:D)</f>
        <v>Wali, Virk and Iyer</v>
      </c>
      <c r="I4960" s="1">
        <f>_xlfn.XLOOKUP(Table29[[#This Row],[order_id]],orders!A:A,orders!C:C)</f>
        <v>45595.606249999997</v>
      </c>
      <c r="J4960" s="3">
        <f>_xlfn.XLOOKUP(Table29[[#This Row],[order_id]],orders!A:A,orders!B:B)</f>
        <v>42102289</v>
      </c>
      <c r="K4960" s="3" t="str">
        <f>_xlfn.XLOOKUP(Table29[[#This Row],[order_id]],orders!A:A,orders!E:E)</f>
        <v>Wallet</v>
      </c>
      <c r="L4960" s="3" t="str">
        <f>_xlfn.XLOOKUP(Table29[[#This Row],[customer id]],customers!A:A,customers!C:C)</f>
        <v>New</v>
      </c>
    </row>
    <row r="4961" spans="1:12" x14ac:dyDescent="0.35">
      <c r="A4961" s="3">
        <v>7598489331</v>
      </c>
      <c r="B4961">
        <v>425341</v>
      </c>
      <c r="C4961">
        <v>2</v>
      </c>
      <c r="D4961" s="2">
        <v>486.28</v>
      </c>
      <c r="E4961" s="2">
        <f>Table29[[#This Row],[quantity]]*Table29[[#This Row],[unit_price]]</f>
        <v>972.56</v>
      </c>
      <c r="F4961" t="str">
        <f>_xlfn.XLOOKUP(Table29[[#This Row],[product_id]],products!A:A,products!B:B)</f>
        <v>Pet Treats</v>
      </c>
      <c r="G4961" t="str">
        <f>_xlfn.XLOOKUP(B:B,products!A:A,products!C:C)</f>
        <v>Pet Care</v>
      </c>
      <c r="H4961" t="str">
        <f>_xlfn.XLOOKUP(Table29[[#This Row],[product_id]],products!A:A,products!D:D)</f>
        <v>Mani, Dhar and Muni</v>
      </c>
      <c r="I4961" s="1">
        <f>_xlfn.XLOOKUP(Table29[[#This Row],[order_id]],orders!A:A,orders!C:C)</f>
        <v>45493.663888888892</v>
      </c>
      <c r="J4961" s="3">
        <f>_xlfn.XLOOKUP(Table29[[#This Row],[order_id]],orders!A:A,orders!B:B)</f>
        <v>84066402</v>
      </c>
      <c r="K4961" s="3" t="str">
        <f>_xlfn.XLOOKUP(Table29[[#This Row],[order_id]],orders!A:A,orders!E:E)</f>
        <v>Wallet</v>
      </c>
      <c r="L4961" s="3" t="str">
        <f>_xlfn.XLOOKUP(Table29[[#This Row],[customer id]],customers!A:A,customers!C:C)</f>
        <v>Regular</v>
      </c>
    </row>
    <row r="4962" spans="1:12" x14ac:dyDescent="0.35">
      <c r="A4962" s="3">
        <v>8755280486</v>
      </c>
      <c r="B4962">
        <v>589812</v>
      </c>
      <c r="C4962">
        <v>3</v>
      </c>
      <c r="D4962" s="2">
        <v>163.03</v>
      </c>
      <c r="E4962" s="2">
        <f>Table29[[#This Row],[quantity]]*Table29[[#This Row],[unit_price]]</f>
        <v>489.09000000000003</v>
      </c>
      <c r="F4962" t="str">
        <f>_xlfn.XLOOKUP(Table29[[#This Row],[product_id]],products!A:A,products!B:B)</f>
        <v>Detergent</v>
      </c>
      <c r="G4962" t="str">
        <f>_xlfn.XLOOKUP(B:B,products!A:A,products!C:C)</f>
        <v>Household Care</v>
      </c>
      <c r="H4962" t="str">
        <f>_xlfn.XLOOKUP(Table29[[#This Row],[product_id]],products!A:A,products!D:D)</f>
        <v>Bir PLC</v>
      </c>
      <c r="I4962" s="1">
        <f>_xlfn.XLOOKUP(Table29[[#This Row],[order_id]],orders!A:A,orders!C:C)</f>
        <v>45503.731249999997</v>
      </c>
      <c r="J4962" s="3">
        <f>_xlfn.XLOOKUP(Table29[[#This Row],[order_id]],orders!A:A,orders!B:B)</f>
        <v>2566268</v>
      </c>
      <c r="K4962" s="3" t="str">
        <f>_xlfn.XLOOKUP(Table29[[#This Row],[order_id]],orders!A:A,orders!E:E)</f>
        <v>Cash</v>
      </c>
      <c r="L4962" s="3" t="str">
        <f>_xlfn.XLOOKUP(Table29[[#This Row],[customer id]],customers!A:A,customers!C:C)</f>
        <v>Premium</v>
      </c>
    </row>
    <row r="4963" spans="1:12" x14ac:dyDescent="0.35">
      <c r="A4963" s="3">
        <v>8281093933</v>
      </c>
      <c r="B4963">
        <v>642612</v>
      </c>
      <c r="C4963">
        <v>1</v>
      </c>
      <c r="D4963" s="2">
        <v>517.03</v>
      </c>
      <c r="E4963" s="2">
        <f>Table29[[#This Row],[quantity]]*Table29[[#This Row],[unit_price]]</f>
        <v>517.03</v>
      </c>
      <c r="F4963" t="str">
        <f>_xlfn.XLOOKUP(Table29[[#This Row],[product_id]],products!A:A,products!B:B)</f>
        <v>Pet Treats</v>
      </c>
      <c r="G4963" t="str">
        <f>_xlfn.XLOOKUP(B:B,products!A:A,products!C:C)</f>
        <v>Pet Care</v>
      </c>
      <c r="H4963" t="str">
        <f>_xlfn.XLOOKUP(Table29[[#This Row],[product_id]],products!A:A,products!D:D)</f>
        <v>Pillay-Ahuja</v>
      </c>
      <c r="I4963" s="1">
        <f>_xlfn.XLOOKUP(Table29[[#This Row],[order_id]],orders!A:A,orders!C:C)</f>
        <v>45340.569444444445</v>
      </c>
      <c r="J4963" s="3">
        <f>_xlfn.XLOOKUP(Table29[[#This Row],[order_id]],orders!A:A,orders!B:B)</f>
        <v>67277562</v>
      </c>
      <c r="K4963" s="3" t="str">
        <f>_xlfn.XLOOKUP(Table29[[#This Row],[order_id]],orders!A:A,orders!E:E)</f>
        <v>Cash</v>
      </c>
      <c r="L4963" s="3" t="str">
        <f>_xlfn.XLOOKUP(Table29[[#This Row],[customer id]],customers!A:A,customers!C:C)</f>
        <v>Inactive</v>
      </c>
    </row>
    <row r="4964" spans="1:12" x14ac:dyDescent="0.35">
      <c r="A4964" s="3">
        <v>7415765726</v>
      </c>
      <c r="B4964">
        <v>647462</v>
      </c>
      <c r="C4964">
        <v>3</v>
      </c>
      <c r="D4964" s="2">
        <v>326.42</v>
      </c>
      <c r="E4964" s="2">
        <f>Table29[[#This Row],[quantity]]*Table29[[#This Row],[unit_price]]</f>
        <v>979.26</v>
      </c>
      <c r="F4964" t="str">
        <f>_xlfn.XLOOKUP(Table29[[#This Row],[product_id]],products!A:A,products!B:B)</f>
        <v>Lotion</v>
      </c>
      <c r="G4964" t="str">
        <f>_xlfn.XLOOKUP(B:B,products!A:A,products!C:C)</f>
        <v>Personal Care</v>
      </c>
      <c r="H4964" t="str">
        <f>_xlfn.XLOOKUP(Table29[[#This Row],[product_id]],products!A:A,products!D:D)</f>
        <v>Balan, Samra and Sekhon</v>
      </c>
      <c r="I4964" s="1">
        <f>_xlfn.XLOOKUP(Table29[[#This Row],[order_id]],orders!A:A,orders!C:C)</f>
        <v>45143.390277777777</v>
      </c>
      <c r="J4964" s="3">
        <f>_xlfn.XLOOKUP(Table29[[#This Row],[order_id]],orders!A:A,orders!B:B)</f>
        <v>75244116</v>
      </c>
      <c r="K4964" s="3" t="str">
        <f>_xlfn.XLOOKUP(Table29[[#This Row],[order_id]],orders!A:A,orders!E:E)</f>
        <v>Wallet</v>
      </c>
      <c r="L4964" s="3" t="str">
        <f>_xlfn.XLOOKUP(Table29[[#This Row],[customer id]],customers!A:A,customers!C:C)</f>
        <v>Inactive</v>
      </c>
    </row>
    <row r="4965" spans="1:12" x14ac:dyDescent="0.35">
      <c r="A4965" s="3">
        <v>6266072804</v>
      </c>
      <c r="B4965">
        <v>196719</v>
      </c>
      <c r="C4965">
        <v>1</v>
      </c>
      <c r="D4965" s="2">
        <v>217.5</v>
      </c>
      <c r="E4965" s="2">
        <f>Table29[[#This Row],[quantity]]*Table29[[#This Row],[unit_price]]</f>
        <v>217.5</v>
      </c>
      <c r="F4965" t="str">
        <f>_xlfn.XLOOKUP(Table29[[#This Row],[product_id]],products!A:A,products!B:B)</f>
        <v>Bananas</v>
      </c>
      <c r="G4965" t="str">
        <f>_xlfn.XLOOKUP(B:B,products!A:A,products!C:C)</f>
        <v>Fruits &amp; Vegetables</v>
      </c>
      <c r="H4965" t="str">
        <f>_xlfn.XLOOKUP(Table29[[#This Row],[product_id]],products!A:A,products!D:D)</f>
        <v>Yogi Group</v>
      </c>
      <c r="I4965" s="1">
        <f>_xlfn.XLOOKUP(Table29[[#This Row],[order_id]],orders!A:A,orders!C:C)</f>
        <v>45466.261805555558</v>
      </c>
      <c r="J4965" s="3">
        <f>_xlfn.XLOOKUP(Table29[[#This Row],[order_id]],orders!A:A,orders!B:B)</f>
        <v>60565603</v>
      </c>
      <c r="K4965" s="3" t="str">
        <f>_xlfn.XLOOKUP(Table29[[#This Row],[order_id]],orders!A:A,orders!E:E)</f>
        <v>Card</v>
      </c>
      <c r="L4965" s="3" t="str">
        <f>_xlfn.XLOOKUP(Table29[[#This Row],[customer id]],customers!A:A,customers!C:C)</f>
        <v>New</v>
      </c>
    </row>
    <row r="4966" spans="1:12" x14ac:dyDescent="0.35">
      <c r="A4966" s="3">
        <v>1542448934</v>
      </c>
      <c r="B4966">
        <v>118820</v>
      </c>
      <c r="C4966">
        <v>3</v>
      </c>
      <c r="D4966" s="2">
        <v>12.32</v>
      </c>
      <c r="E4966" s="2">
        <f>Table29[[#This Row],[quantity]]*Table29[[#This Row],[unit_price]]</f>
        <v>36.96</v>
      </c>
      <c r="F4966" t="str">
        <f>_xlfn.XLOOKUP(Table29[[#This Row],[product_id]],products!A:A,products!B:B)</f>
        <v>Iced Tea</v>
      </c>
      <c r="G4966" t="str">
        <f>_xlfn.XLOOKUP(B:B,products!A:A,products!C:C)</f>
        <v>Cold Drinks &amp; Juices</v>
      </c>
      <c r="H4966" t="str">
        <f>_xlfn.XLOOKUP(Table29[[#This Row],[product_id]],products!A:A,products!D:D)</f>
        <v>Warrior, Ravel and Amble</v>
      </c>
      <c r="I4966" s="1">
        <f>_xlfn.XLOOKUP(Table29[[#This Row],[order_id]],orders!A:A,orders!C:C)</f>
        <v>45212.348611111112</v>
      </c>
      <c r="J4966" s="3">
        <f>_xlfn.XLOOKUP(Table29[[#This Row],[order_id]],orders!A:A,orders!B:B)</f>
        <v>97033691</v>
      </c>
      <c r="K4966" s="3" t="str">
        <f>_xlfn.XLOOKUP(Table29[[#This Row],[order_id]],orders!A:A,orders!E:E)</f>
        <v>UPI</v>
      </c>
      <c r="L4966" s="3" t="str">
        <f>_xlfn.XLOOKUP(Table29[[#This Row],[customer id]],customers!A:A,customers!C:C)</f>
        <v>Premium</v>
      </c>
    </row>
    <row r="4967" spans="1:12" x14ac:dyDescent="0.35">
      <c r="A4967" s="3">
        <v>2896979776</v>
      </c>
      <c r="B4967">
        <v>992178</v>
      </c>
      <c r="C4967">
        <v>3</v>
      </c>
      <c r="D4967" s="2">
        <v>632.42999999999995</v>
      </c>
      <c r="E4967" s="2">
        <f>Table29[[#This Row],[quantity]]*Table29[[#This Row],[unit_price]]</f>
        <v>1897.29</v>
      </c>
      <c r="F4967" t="str">
        <f>_xlfn.XLOOKUP(Table29[[#This Row],[product_id]],products!A:A,products!B:B)</f>
        <v>Pain Reliever</v>
      </c>
      <c r="G4967" t="str">
        <f>_xlfn.XLOOKUP(B:B,products!A:A,products!C:C)</f>
        <v>Pharmacy</v>
      </c>
      <c r="H4967" t="str">
        <f>_xlfn.XLOOKUP(Table29[[#This Row],[product_id]],products!A:A,products!D:D)</f>
        <v>Basu and Sons</v>
      </c>
      <c r="I4967" s="1">
        <f>_xlfn.XLOOKUP(Table29[[#This Row],[order_id]],orders!A:A,orders!C:C)</f>
        <v>45070.243055555555</v>
      </c>
      <c r="J4967" s="3">
        <f>_xlfn.XLOOKUP(Table29[[#This Row],[order_id]],orders!A:A,orders!B:B)</f>
        <v>30317733</v>
      </c>
      <c r="K4967" s="3" t="str">
        <f>_xlfn.XLOOKUP(Table29[[#This Row],[order_id]],orders!A:A,orders!E:E)</f>
        <v>Cash</v>
      </c>
      <c r="L4967" s="3" t="str">
        <f>_xlfn.XLOOKUP(Table29[[#This Row],[customer id]],customers!A:A,customers!C:C)</f>
        <v>Inactive</v>
      </c>
    </row>
    <row r="4968" spans="1:12" x14ac:dyDescent="0.35">
      <c r="A4968" s="3">
        <v>169867835</v>
      </c>
      <c r="B4968">
        <v>927651</v>
      </c>
      <c r="C4968">
        <v>3</v>
      </c>
      <c r="D4968" s="2">
        <v>426.72</v>
      </c>
      <c r="E4968" s="2">
        <f>Table29[[#This Row],[quantity]]*Table29[[#This Row],[unit_price]]</f>
        <v>1280.1600000000001</v>
      </c>
      <c r="F4968" t="str">
        <f>_xlfn.XLOOKUP(Table29[[#This Row],[product_id]],products!A:A,products!B:B)</f>
        <v>Baby Wipes</v>
      </c>
      <c r="G4968" t="str">
        <f>_xlfn.XLOOKUP(B:B,products!A:A,products!C:C)</f>
        <v>Baby Care</v>
      </c>
      <c r="H4968" t="str">
        <f>_xlfn.XLOOKUP(Table29[[#This Row],[product_id]],products!A:A,products!D:D)</f>
        <v>Narula Group</v>
      </c>
      <c r="I4968" s="1">
        <f>_xlfn.XLOOKUP(Table29[[#This Row],[order_id]],orders!A:A,orders!C:C)</f>
        <v>45154.935416666667</v>
      </c>
      <c r="J4968" s="3">
        <f>_xlfn.XLOOKUP(Table29[[#This Row],[order_id]],orders!A:A,orders!B:B)</f>
        <v>59545278</v>
      </c>
      <c r="K4968" s="3" t="str">
        <f>_xlfn.XLOOKUP(Table29[[#This Row],[order_id]],orders!A:A,orders!E:E)</f>
        <v>Wallet</v>
      </c>
      <c r="L4968" s="3" t="str">
        <f>_xlfn.XLOOKUP(Table29[[#This Row],[customer id]],customers!A:A,customers!C:C)</f>
        <v>New</v>
      </c>
    </row>
    <row r="4969" spans="1:12" x14ac:dyDescent="0.35">
      <c r="A4969" s="3">
        <v>9493456526</v>
      </c>
      <c r="B4969">
        <v>516376</v>
      </c>
      <c r="C4969">
        <v>3</v>
      </c>
      <c r="D4969" s="2">
        <v>877.43</v>
      </c>
      <c r="E4969" s="2">
        <f>Table29[[#This Row],[quantity]]*Table29[[#This Row],[unit_price]]</f>
        <v>2632.29</v>
      </c>
      <c r="F4969" t="str">
        <f>_xlfn.XLOOKUP(Table29[[#This Row],[product_id]],products!A:A,products!B:B)</f>
        <v>Onions</v>
      </c>
      <c r="G4969" t="str">
        <f>_xlfn.XLOOKUP(B:B,products!A:A,products!C:C)</f>
        <v>Fruits &amp; Vegetables</v>
      </c>
      <c r="H4969" t="str">
        <f>_xlfn.XLOOKUP(Table29[[#This Row],[product_id]],products!A:A,products!D:D)</f>
        <v>Agarwal-Dhar</v>
      </c>
      <c r="I4969" s="1">
        <f>_xlfn.XLOOKUP(Table29[[#This Row],[order_id]],orders!A:A,orders!C:C)</f>
        <v>45018.3</v>
      </c>
      <c r="J4969" s="3">
        <f>_xlfn.XLOOKUP(Table29[[#This Row],[order_id]],orders!A:A,orders!B:B)</f>
        <v>77811864</v>
      </c>
      <c r="K4969" s="3" t="str">
        <f>_xlfn.XLOOKUP(Table29[[#This Row],[order_id]],orders!A:A,orders!E:E)</f>
        <v>Card</v>
      </c>
      <c r="L4969" s="3" t="str">
        <f>_xlfn.XLOOKUP(Table29[[#This Row],[customer id]],customers!A:A,customers!C:C)</f>
        <v>Premium</v>
      </c>
    </row>
    <row r="4970" spans="1:12" x14ac:dyDescent="0.35">
      <c r="A4970" s="3">
        <v>9423261830</v>
      </c>
      <c r="B4970">
        <v>611575</v>
      </c>
      <c r="C4970">
        <v>1</v>
      </c>
      <c r="D4970" s="2">
        <v>482.06</v>
      </c>
      <c r="E4970" s="2">
        <f>Table29[[#This Row],[quantity]]*Table29[[#This Row],[unit_price]]</f>
        <v>482.06</v>
      </c>
      <c r="F4970" t="str">
        <f>_xlfn.XLOOKUP(Table29[[#This Row],[product_id]],products!A:A,products!B:B)</f>
        <v>Frozen Pizza</v>
      </c>
      <c r="G4970" t="str">
        <f>_xlfn.XLOOKUP(B:B,products!A:A,products!C:C)</f>
        <v>Instant &amp; Frozen Food</v>
      </c>
      <c r="H4970" t="str">
        <f>_xlfn.XLOOKUP(Table29[[#This Row],[product_id]],products!A:A,products!D:D)</f>
        <v>Bhat, Nigam and Hayer</v>
      </c>
      <c r="I4970" s="1">
        <f>_xlfn.XLOOKUP(Table29[[#This Row],[order_id]],orders!A:A,orders!C:C)</f>
        <v>45162.26666666667</v>
      </c>
      <c r="J4970" s="3">
        <f>_xlfn.XLOOKUP(Table29[[#This Row],[order_id]],orders!A:A,orders!B:B)</f>
        <v>17597449</v>
      </c>
      <c r="K4970" s="3" t="str">
        <f>_xlfn.XLOOKUP(Table29[[#This Row],[order_id]],orders!A:A,orders!E:E)</f>
        <v>Cash</v>
      </c>
      <c r="L4970" s="3" t="str">
        <f>_xlfn.XLOOKUP(Table29[[#This Row],[customer id]],customers!A:A,customers!C:C)</f>
        <v>Inactive</v>
      </c>
    </row>
    <row r="4971" spans="1:12" x14ac:dyDescent="0.35">
      <c r="A4971" s="3">
        <v>5793453795</v>
      </c>
      <c r="B4971">
        <v>378676</v>
      </c>
      <c r="C4971">
        <v>2</v>
      </c>
      <c r="D4971" s="2">
        <v>881.42</v>
      </c>
      <c r="E4971" s="2">
        <f>Table29[[#This Row],[quantity]]*Table29[[#This Row],[unit_price]]</f>
        <v>1762.84</v>
      </c>
      <c r="F4971" t="str">
        <f>_xlfn.XLOOKUP(Table29[[#This Row],[product_id]],products!A:A,products!B:B)</f>
        <v>Orange Juice</v>
      </c>
      <c r="G4971" t="str">
        <f>_xlfn.XLOOKUP(B:B,products!A:A,products!C:C)</f>
        <v>Cold Drinks &amp; Juices</v>
      </c>
      <c r="H4971" t="str">
        <f>_xlfn.XLOOKUP(Table29[[#This Row],[product_id]],products!A:A,products!D:D)</f>
        <v>Baral-Kamdar</v>
      </c>
      <c r="I4971" s="1">
        <f>_xlfn.XLOOKUP(Table29[[#This Row],[order_id]],orders!A:A,orders!C:C)</f>
        <v>45395.106249999997</v>
      </c>
      <c r="J4971" s="3">
        <f>_xlfn.XLOOKUP(Table29[[#This Row],[order_id]],orders!A:A,orders!B:B)</f>
        <v>70543108</v>
      </c>
      <c r="K4971" s="3" t="str">
        <f>_xlfn.XLOOKUP(Table29[[#This Row],[order_id]],orders!A:A,orders!E:E)</f>
        <v>Cash</v>
      </c>
      <c r="L4971" s="3" t="str">
        <f>_xlfn.XLOOKUP(Table29[[#This Row],[customer id]],customers!A:A,customers!C:C)</f>
        <v>Regular</v>
      </c>
    </row>
    <row r="4972" spans="1:12" x14ac:dyDescent="0.35">
      <c r="A4972" s="3">
        <v>2141680269</v>
      </c>
      <c r="B4972">
        <v>820541</v>
      </c>
      <c r="C4972">
        <v>1</v>
      </c>
      <c r="D4972" s="2">
        <v>576.22</v>
      </c>
      <c r="E4972" s="2">
        <f>Table29[[#This Row],[quantity]]*Table29[[#This Row],[unit_price]]</f>
        <v>576.22</v>
      </c>
      <c r="F4972" t="str">
        <f>_xlfn.XLOOKUP(Table29[[#This Row],[product_id]],products!A:A,products!B:B)</f>
        <v>Toilet Cleaner</v>
      </c>
      <c r="G4972" t="str">
        <f>_xlfn.XLOOKUP(B:B,products!A:A,products!C:C)</f>
        <v>Household Care</v>
      </c>
      <c r="H4972" t="str">
        <f>_xlfn.XLOOKUP(Table29[[#This Row],[product_id]],products!A:A,products!D:D)</f>
        <v>Borde, Peri and Upadhyay</v>
      </c>
      <c r="I4972" s="1">
        <f>_xlfn.XLOOKUP(Table29[[#This Row],[order_id]],orders!A:A,orders!C:C)</f>
        <v>45590.086805555555</v>
      </c>
      <c r="J4972" s="3">
        <f>_xlfn.XLOOKUP(Table29[[#This Row],[order_id]],orders!A:A,orders!B:B)</f>
        <v>32797235</v>
      </c>
      <c r="K4972" s="3" t="str">
        <f>_xlfn.XLOOKUP(Table29[[#This Row],[order_id]],orders!A:A,orders!E:E)</f>
        <v>Cash</v>
      </c>
      <c r="L4972" s="3" t="str">
        <f>_xlfn.XLOOKUP(Table29[[#This Row],[customer id]],customers!A:A,customers!C:C)</f>
        <v>Regular</v>
      </c>
    </row>
    <row r="4973" spans="1:12" x14ac:dyDescent="0.35">
      <c r="A4973" s="3">
        <v>6457122136</v>
      </c>
      <c r="B4973">
        <v>589812</v>
      </c>
      <c r="C4973">
        <v>3</v>
      </c>
      <c r="D4973" s="2">
        <v>163.03</v>
      </c>
      <c r="E4973" s="2">
        <f>Table29[[#This Row],[quantity]]*Table29[[#This Row],[unit_price]]</f>
        <v>489.09000000000003</v>
      </c>
      <c r="F4973" t="str">
        <f>_xlfn.XLOOKUP(Table29[[#This Row],[product_id]],products!A:A,products!B:B)</f>
        <v>Detergent</v>
      </c>
      <c r="G4973" t="str">
        <f>_xlfn.XLOOKUP(B:B,products!A:A,products!C:C)</f>
        <v>Household Care</v>
      </c>
      <c r="H4973" t="str">
        <f>_xlfn.XLOOKUP(Table29[[#This Row],[product_id]],products!A:A,products!D:D)</f>
        <v>Bir PLC</v>
      </c>
      <c r="I4973" s="1">
        <f>_xlfn.XLOOKUP(Table29[[#This Row],[order_id]],orders!A:A,orders!C:C)</f>
        <v>45065.318055555559</v>
      </c>
      <c r="J4973" s="3">
        <f>_xlfn.XLOOKUP(Table29[[#This Row],[order_id]],orders!A:A,orders!B:B)</f>
        <v>79764458</v>
      </c>
      <c r="K4973" s="3" t="str">
        <f>_xlfn.XLOOKUP(Table29[[#This Row],[order_id]],orders!A:A,orders!E:E)</f>
        <v>Cash</v>
      </c>
      <c r="L4973" s="3" t="str">
        <f>_xlfn.XLOOKUP(Table29[[#This Row],[customer id]],customers!A:A,customers!C:C)</f>
        <v>New</v>
      </c>
    </row>
    <row r="4974" spans="1:12" x14ac:dyDescent="0.35">
      <c r="A4974" s="3">
        <v>8447536518</v>
      </c>
      <c r="B4974">
        <v>542300</v>
      </c>
      <c r="C4974">
        <v>2</v>
      </c>
      <c r="D4974" s="2">
        <v>255.35</v>
      </c>
      <c r="E4974" s="2">
        <f>Table29[[#This Row],[quantity]]*Table29[[#This Row],[unit_price]]</f>
        <v>510.7</v>
      </c>
      <c r="F4974" t="str">
        <f>_xlfn.XLOOKUP(Table29[[#This Row],[product_id]],products!A:A,products!B:B)</f>
        <v>Popcorn</v>
      </c>
      <c r="G4974" t="str">
        <f>_xlfn.XLOOKUP(B:B,products!A:A,products!C:C)</f>
        <v>Snacks &amp; Munchies</v>
      </c>
      <c r="H4974" t="str">
        <f>_xlfn.XLOOKUP(Table29[[#This Row],[product_id]],products!A:A,products!D:D)</f>
        <v>Gulati-Tandon</v>
      </c>
      <c r="I4974" s="1">
        <f>_xlfn.XLOOKUP(Table29[[#This Row],[order_id]],orders!A:A,orders!C:C)</f>
        <v>45280.995138888888</v>
      </c>
      <c r="J4974" s="3">
        <f>_xlfn.XLOOKUP(Table29[[#This Row],[order_id]],orders!A:A,orders!B:B)</f>
        <v>48160359</v>
      </c>
      <c r="K4974" s="3" t="str">
        <f>_xlfn.XLOOKUP(Table29[[#This Row],[order_id]],orders!A:A,orders!E:E)</f>
        <v>Cash</v>
      </c>
      <c r="L4974" s="3" t="str">
        <f>_xlfn.XLOOKUP(Table29[[#This Row],[customer id]],customers!A:A,customers!C:C)</f>
        <v>Premium</v>
      </c>
    </row>
    <row r="4975" spans="1:12" x14ac:dyDescent="0.35">
      <c r="A4975" s="3">
        <v>3191672889</v>
      </c>
      <c r="B4975">
        <v>897083</v>
      </c>
      <c r="C4975">
        <v>2</v>
      </c>
      <c r="D4975" s="2">
        <v>972.69</v>
      </c>
      <c r="E4975" s="2">
        <f>Table29[[#This Row],[quantity]]*Table29[[#This Row],[unit_price]]</f>
        <v>1945.38</v>
      </c>
      <c r="F4975" t="str">
        <f>_xlfn.XLOOKUP(Table29[[#This Row],[product_id]],products!A:A,products!B:B)</f>
        <v>Detergent</v>
      </c>
      <c r="G4975" t="str">
        <f>_xlfn.XLOOKUP(B:B,products!A:A,products!C:C)</f>
        <v>Household Care</v>
      </c>
      <c r="H4975" t="str">
        <f>_xlfn.XLOOKUP(Table29[[#This Row],[product_id]],products!A:A,products!D:D)</f>
        <v>Dutta-Halder</v>
      </c>
      <c r="I4975" s="1">
        <f>_xlfn.XLOOKUP(Table29[[#This Row],[order_id]],orders!A:A,orders!C:C)</f>
        <v>45480.743750000001</v>
      </c>
      <c r="J4975" s="3">
        <f>_xlfn.XLOOKUP(Table29[[#This Row],[order_id]],orders!A:A,orders!B:B)</f>
        <v>88223261</v>
      </c>
      <c r="K4975" s="3" t="str">
        <f>_xlfn.XLOOKUP(Table29[[#This Row],[order_id]],orders!A:A,orders!E:E)</f>
        <v>UPI</v>
      </c>
      <c r="L4975" s="3" t="str">
        <f>_xlfn.XLOOKUP(Table29[[#This Row],[customer id]],customers!A:A,customers!C:C)</f>
        <v>Regular</v>
      </c>
    </row>
    <row r="4976" spans="1:12" x14ac:dyDescent="0.35">
      <c r="A4976" s="3">
        <v>2521995712</v>
      </c>
      <c r="B4976">
        <v>219598</v>
      </c>
      <c r="C4976">
        <v>3</v>
      </c>
      <c r="D4976" s="2">
        <v>367.08</v>
      </c>
      <c r="E4976" s="2">
        <f>Table29[[#This Row],[quantity]]*Table29[[#This Row],[unit_price]]</f>
        <v>1101.24</v>
      </c>
      <c r="F4976" t="str">
        <f>_xlfn.XLOOKUP(Table29[[#This Row],[product_id]],products!A:A,products!B:B)</f>
        <v>Shampoo</v>
      </c>
      <c r="G4976" t="str">
        <f>_xlfn.XLOOKUP(B:B,products!A:A,products!C:C)</f>
        <v>Personal Care</v>
      </c>
      <c r="H4976" t="str">
        <f>_xlfn.XLOOKUP(Table29[[#This Row],[product_id]],products!A:A,products!D:D)</f>
        <v>Arora-Magar</v>
      </c>
      <c r="I4976" s="1">
        <f>_xlfn.XLOOKUP(Table29[[#This Row],[order_id]],orders!A:A,orders!C:C)</f>
        <v>45159.071527777778</v>
      </c>
      <c r="J4976" s="3">
        <f>_xlfn.XLOOKUP(Table29[[#This Row],[order_id]],orders!A:A,orders!B:B)</f>
        <v>30285217</v>
      </c>
      <c r="K4976" s="3" t="str">
        <f>_xlfn.XLOOKUP(Table29[[#This Row],[order_id]],orders!A:A,orders!E:E)</f>
        <v>Cash</v>
      </c>
      <c r="L4976" s="3" t="str">
        <f>_xlfn.XLOOKUP(Table29[[#This Row],[customer id]],customers!A:A,customers!C:C)</f>
        <v>Premium</v>
      </c>
    </row>
    <row r="4977" spans="1:12" x14ac:dyDescent="0.35">
      <c r="A4977" s="3">
        <v>8194578267</v>
      </c>
      <c r="B4977">
        <v>669378</v>
      </c>
      <c r="C4977">
        <v>2</v>
      </c>
      <c r="D4977" s="2">
        <v>212.14</v>
      </c>
      <c r="E4977" s="2">
        <f>Table29[[#This Row],[quantity]]*Table29[[#This Row],[unit_price]]</f>
        <v>424.28</v>
      </c>
      <c r="F4977" t="str">
        <f>_xlfn.XLOOKUP(Table29[[#This Row],[product_id]],products!A:A,products!B:B)</f>
        <v>Potatoes</v>
      </c>
      <c r="G4977" t="str">
        <f>_xlfn.XLOOKUP(B:B,products!A:A,products!C:C)</f>
        <v>Fruits &amp; Vegetables</v>
      </c>
      <c r="H4977" t="str">
        <f>_xlfn.XLOOKUP(Table29[[#This Row],[product_id]],products!A:A,products!D:D)</f>
        <v>Chadha and Sons</v>
      </c>
      <c r="I4977" s="1">
        <f>_xlfn.XLOOKUP(Table29[[#This Row],[order_id]],orders!A:A,orders!C:C)</f>
        <v>45210.574999999997</v>
      </c>
      <c r="J4977" s="3">
        <f>_xlfn.XLOOKUP(Table29[[#This Row],[order_id]],orders!A:A,orders!B:B)</f>
        <v>74313592</v>
      </c>
      <c r="K4977" s="3" t="str">
        <f>_xlfn.XLOOKUP(Table29[[#This Row],[order_id]],orders!A:A,orders!E:E)</f>
        <v>UPI</v>
      </c>
      <c r="L4977" s="3" t="str">
        <f>_xlfn.XLOOKUP(Table29[[#This Row],[customer id]],customers!A:A,customers!C:C)</f>
        <v>Premium</v>
      </c>
    </row>
    <row r="4978" spans="1:12" x14ac:dyDescent="0.35">
      <c r="A4978" s="3">
        <v>2811341619</v>
      </c>
      <c r="B4978">
        <v>762527</v>
      </c>
      <c r="C4978">
        <v>1</v>
      </c>
      <c r="D4978" s="2">
        <v>690.08</v>
      </c>
      <c r="E4978" s="2">
        <f>Table29[[#This Row],[quantity]]*Table29[[#This Row],[unit_price]]</f>
        <v>690.08</v>
      </c>
      <c r="F4978" t="str">
        <f>_xlfn.XLOOKUP(Table29[[#This Row],[product_id]],products!A:A,products!B:B)</f>
        <v>Biscuits</v>
      </c>
      <c r="G4978" t="str">
        <f>_xlfn.XLOOKUP(B:B,products!A:A,products!C:C)</f>
        <v>Snacks &amp; Munchies</v>
      </c>
      <c r="H4978" t="str">
        <f>_xlfn.XLOOKUP(Table29[[#This Row],[product_id]],products!A:A,products!D:D)</f>
        <v>Chad, Yohannan and Chopra</v>
      </c>
      <c r="I4978" s="1">
        <f>_xlfn.XLOOKUP(Table29[[#This Row],[order_id]],orders!A:A,orders!C:C)</f>
        <v>45436.845138888886</v>
      </c>
      <c r="J4978" s="3">
        <f>_xlfn.XLOOKUP(Table29[[#This Row],[order_id]],orders!A:A,orders!B:B)</f>
        <v>30188374</v>
      </c>
      <c r="K4978" s="3" t="str">
        <f>_xlfn.XLOOKUP(Table29[[#This Row],[order_id]],orders!A:A,orders!E:E)</f>
        <v>Cash</v>
      </c>
      <c r="L4978" s="3" t="str">
        <f>_xlfn.XLOOKUP(Table29[[#This Row],[customer id]],customers!A:A,customers!C:C)</f>
        <v>New</v>
      </c>
    </row>
    <row r="4979" spans="1:12" x14ac:dyDescent="0.35">
      <c r="A4979" s="3">
        <v>5562576298</v>
      </c>
      <c r="B4979">
        <v>578097</v>
      </c>
      <c r="C4979">
        <v>2</v>
      </c>
      <c r="D4979" s="2">
        <v>267.61</v>
      </c>
      <c r="E4979" s="2">
        <f>Table29[[#This Row],[quantity]]*Table29[[#This Row],[unit_price]]</f>
        <v>535.22</v>
      </c>
      <c r="F4979" t="str">
        <f>_xlfn.XLOOKUP(Table29[[#This Row],[product_id]],products!A:A,products!B:B)</f>
        <v>Nuts</v>
      </c>
      <c r="G4979" t="str">
        <f>_xlfn.XLOOKUP(B:B,products!A:A,products!C:C)</f>
        <v>Snacks &amp; Munchies</v>
      </c>
      <c r="H4979" t="str">
        <f>_xlfn.XLOOKUP(Table29[[#This Row],[product_id]],products!A:A,products!D:D)</f>
        <v>Jha Group</v>
      </c>
      <c r="I4979" s="1">
        <f>_xlfn.XLOOKUP(Table29[[#This Row],[order_id]],orders!A:A,orders!C:C)</f>
        <v>45238.557638888888</v>
      </c>
      <c r="J4979" s="3">
        <f>_xlfn.XLOOKUP(Table29[[#This Row],[order_id]],orders!A:A,orders!B:B)</f>
        <v>10019218</v>
      </c>
      <c r="K4979" s="3" t="str">
        <f>_xlfn.XLOOKUP(Table29[[#This Row],[order_id]],orders!A:A,orders!E:E)</f>
        <v>UPI</v>
      </c>
      <c r="L4979" s="3" t="str">
        <f>_xlfn.XLOOKUP(Table29[[#This Row],[customer id]],customers!A:A,customers!C:C)</f>
        <v>New</v>
      </c>
    </row>
    <row r="4980" spans="1:12" x14ac:dyDescent="0.35">
      <c r="A4980" s="3">
        <v>7446009755</v>
      </c>
      <c r="B4980">
        <v>954722</v>
      </c>
      <c r="C4980">
        <v>3</v>
      </c>
      <c r="D4980" s="2">
        <v>616.45000000000005</v>
      </c>
      <c r="E4980" s="2">
        <f>Table29[[#This Row],[quantity]]*Table29[[#This Row],[unit_price]]</f>
        <v>1849.3500000000001</v>
      </c>
      <c r="F4980" t="str">
        <f>_xlfn.XLOOKUP(Table29[[#This Row],[product_id]],products!A:A,products!B:B)</f>
        <v>Ice Cream</v>
      </c>
      <c r="G4980" t="str">
        <f>_xlfn.XLOOKUP(B:B,products!A:A,products!C:C)</f>
        <v>Instant &amp; Frozen Food</v>
      </c>
      <c r="H4980" t="str">
        <f>_xlfn.XLOOKUP(Table29[[#This Row],[product_id]],products!A:A,products!D:D)</f>
        <v>Mohan-Virk</v>
      </c>
      <c r="I4980" s="1">
        <f>_xlfn.XLOOKUP(Table29[[#This Row],[order_id]],orders!A:A,orders!C:C)</f>
        <v>45092.867361111108</v>
      </c>
      <c r="J4980" s="3">
        <f>_xlfn.XLOOKUP(Table29[[#This Row],[order_id]],orders!A:A,orders!B:B)</f>
        <v>71767248</v>
      </c>
      <c r="K4980" s="3" t="str">
        <f>_xlfn.XLOOKUP(Table29[[#This Row],[order_id]],orders!A:A,orders!E:E)</f>
        <v>Wallet</v>
      </c>
      <c r="L4980" s="3" t="str">
        <f>_xlfn.XLOOKUP(Table29[[#This Row],[customer id]],customers!A:A,customers!C:C)</f>
        <v>New</v>
      </c>
    </row>
    <row r="4981" spans="1:12" x14ac:dyDescent="0.35">
      <c r="A4981" s="3">
        <v>7343262659</v>
      </c>
      <c r="B4981">
        <v>492958</v>
      </c>
      <c r="C4981">
        <v>1</v>
      </c>
      <c r="D4981" s="2">
        <v>84.2</v>
      </c>
      <c r="E4981" s="2">
        <f>Table29[[#This Row],[quantity]]*Table29[[#This Row],[unit_price]]</f>
        <v>84.2</v>
      </c>
      <c r="F4981" t="str">
        <f>_xlfn.XLOOKUP(Table29[[#This Row],[product_id]],products!A:A,products!B:B)</f>
        <v>Lotion</v>
      </c>
      <c r="G4981" t="str">
        <f>_xlfn.XLOOKUP(B:B,products!A:A,products!C:C)</f>
        <v>Personal Care</v>
      </c>
      <c r="H4981" t="str">
        <f>_xlfn.XLOOKUP(Table29[[#This Row],[product_id]],products!A:A,products!D:D)</f>
        <v>Acharya PLC</v>
      </c>
      <c r="I4981" s="1">
        <f>_xlfn.XLOOKUP(Table29[[#This Row],[order_id]],orders!A:A,orders!C:C)</f>
        <v>45023.275000000001</v>
      </c>
      <c r="J4981" s="3">
        <f>_xlfn.XLOOKUP(Table29[[#This Row],[order_id]],orders!A:A,orders!B:B)</f>
        <v>16484167</v>
      </c>
      <c r="K4981" s="3" t="str">
        <f>_xlfn.XLOOKUP(Table29[[#This Row],[order_id]],orders!A:A,orders!E:E)</f>
        <v>Card</v>
      </c>
      <c r="L4981" s="3" t="str">
        <f>_xlfn.XLOOKUP(Table29[[#This Row],[customer id]],customers!A:A,customers!C:C)</f>
        <v>New</v>
      </c>
    </row>
    <row r="4982" spans="1:12" x14ac:dyDescent="0.35">
      <c r="A4982" s="3">
        <v>7147677361</v>
      </c>
      <c r="B4982">
        <v>490939</v>
      </c>
      <c r="C4982">
        <v>1</v>
      </c>
      <c r="D4982" s="2">
        <v>80.25</v>
      </c>
      <c r="E4982" s="2">
        <f>Table29[[#This Row],[quantity]]*Table29[[#This Row],[unit_price]]</f>
        <v>80.25</v>
      </c>
      <c r="F4982" t="str">
        <f>_xlfn.XLOOKUP(Table29[[#This Row],[product_id]],products!A:A,products!B:B)</f>
        <v>Lotion</v>
      </c>
      <c r="G4982" t="str">
        <f>_xlfn.XLOOKUP(B:B,products!A:A,products!C:C)</f>
        <v>Personal Care</v>
      </c>
      <c r="H4982" t="str">
        <f>_xlfn.XLOOKUP(Table29[[#This Row],[product_id]],products!A:A,products!D:D)</f>
        <v>Roy, Barad and De</v>
      </c>
      <c r="I4982" s="1">
        <f>_xlfn.XLOOKUP(Table29[[#This Row],[order_id]],orders!A:A,orders!C:C)</f>
        <v>45485.415972222225</v>
      </c>
      <c r="J4982" s="3">
        <f>_xlfn.XLOOKUP(Table29[[#This Row],[order_id]],orders!A:A,orders!B:B)</f>
        <v>97475543</v>
      </c>
      <c r="K4982" s="3" t="str">
        <f>_xlfn.XLOOKUP(Table29[[#This Row],[order_id]],orders!A:A,orders!E:E)</f>
        <v>Wallet</v>
      </c>
      <c r="L4982" s="3" t="str">
        <f>_xlfn.XLOOKUP(Table29[[#This Row],[customer id]],customers!A:A,customers!C:C)</f>
        <v>Premium</v>
      </c>
    </row>
    <row r="4983" spans="1:12" x14ac:dyDescent="0.35">
      <c r="A4983" s="3">
        <v>8732072897</v>
      </c>
      <c r="B4983">
        <v>366066</v>
      </c>
      <c r="C4983">
        <v>2</v>
      </c>
      <c r="D4983" s="2">
        <v>918.58</v>
      </c>
      <c r="E4983" s="2">
        <f>Table29[[#This Row],[quantity]]*Table29[[#This Row],[unit_price]]</f>
        <v>1837.16</v>
      </c>
      <c r="F4983" t="str">
        <f>_xlfn.XLOOKUP(Table29[[#This Row],[product_id]],products!A:A,products!B:B)</f>
        <v>Soap</v>
      </c>
      <c r="G4983" t="str">
        <f>_xlfn.XLOOKUP(B:B,products!A:A,products!C:C)</f>
        <v>Personal Care</v>
      </c>
      <c r="H4983" t="str">
        <f>_xlfn.XLOOKUP(Table29[[#This Row],[product_id]],products!A:A,products!D:D)</f>
        <v>Mandal LLC</v>
      </c>
      <c r="I4983" s="1">
        <f>_xlfn.XLOOKUP(Table29[[#This Row],[order_id]],orders!A:A,orders!C:C)</f>
        <v>45091.442361111112</v>
      </c>
      <c r="J4983" s="3">
        <f>_xlfn.XLOOKUP(Table29[[#This Row],[order_id]],orders!A:A,orders!B:B)</f>
        <v>12077371</v>
      </c>
      <c r="K4983" s="3" t="str">
        <f>_xlfn.XLOOKUP(Table29[[#This Row],[order_id]],orders!A:A,orders!E:E)</f>
        <v>UPI</v>
      </c>
      <c r="L4983" s="3" t="str">
        <f>_xlfn.XLOOKUP(Table29[[#This Row],[customer id]],customers!A:A,customers!C:C)</f>
        <v>Premium</v>
      </c>
    </row>
    <row r="4984" spans="1:12" x14ac:dyDescent="0.35">
      <c r="A4984" s="3">
        <v>6418604551</v>
      </c>
      <c r="B4984">
        <v>243235</v>
      </c>
      <c r="C4984">
        <v>2</v>
      </c>
      <c r="D4984" s="2">
        <v>109.03</v>
      </c>
      <c r="E4984" s="2">
        <f>Table29[[#This Row],[quantity]]*Table29[[#This Row],[unit_price]]</f>
        <v>218.06</v>
      </c>
      <c r="F4984" t="str">
        <f>_xlfn.XLOOKUP(Table29[[#This Row],[product_id]],products!A:A,products!B:B)</f>
        <v>Cat Food</v>
      </c>
      <c r="G4984" t="str">
        <f>_xlfn.XLOOKUP(B:B,products!A:A,products!C:C)</f>
        <v>Pet Care</v>
      </c>
      <c r="H4984" t="str">
        <f>_xlfn.XLOOKUP(Table29[[#This Row],[product_id]],products!A:A,products!D:D)</f>
        <v>Batta Inc</v>
      </c>
      <c r="I4984" s="1">
        <f>_xlfn.XLOOKUP(Table29[[#This Row],[order_id]],orders!A:A,orders!C:C)</f>
        <v>45132.813194444447</v>
      </c>
      <c r="J4984" s="3">
        <f>_xlfn.XLOOKUP(Table29[[#This Row],[order_id]],orders!A:A,orders!B:B)</f>
        <v>12967305</v>
      </c>
      <c r="K4984" s="3" t="str">
        <f>_xlfn.XLOOKUP(Table29[[#This Row],[order_id]],orders!A:A,orders!E:E)</f>
        <v>Wallet</v>
      </c>
      <c r="L4984" s="3" t="str">
        <f>_xlfn.XLOOKUP(Table29[[#This Row],[customer id]],customers!A:A,customers!C:C)</f>
        <v>New</v>
      </c>
    </row>
    <row r="4985" spans="1:12" x14ac:dyDescent="0.35">
      <c r="A4985" s="3">
        <v>4989511905</v>
      </c>
      <c r="B4985">
        <v>373536</v>
      </c>
      <c r="C4985">
        <v>3</v>
      </c>
      <c r="D4985" s="2">
        <v>494.17</v>
      </c>
      <c r="E4985" s="2">
        <f>Table29[[#This Row],[quantity]]*Table29[[#This Row],[unit_price]]</f>
        <v>1482.51</v>
      </c>
      <c r="F4985" t="str">
        <f>_xlfn.XLOOKUP(Table29[[#This Row],[product_id]],products!A:A,products!B:B)</f>
        <v>Dog Food</v>
      </c>
      <c r="G4985" t="str">
        <f>_xlfn.XLOOKUP(B:B,products!A:A,products!C:C)</f>
        <v>Pet Care</v>
      </c>
      <c r="H4985" t="str">
        <f>_xlfn.XLOOKUP(Table29[[#This Row],[product_id]],products!A:A,products!D:D)</f>
        <v>Chauhan-Sabharwal</v>
      </c>
      <c r="I4985" s="1">
        <f>_xlfn.XLOOKUP(Table29[[#This Row],[order_id]],orders!A:A,orders!C:C)</f>
        <v>45019.037499999999</v>
      </c>
      <c r="J4985" s="3">
        <f>_xlfn.XLOOKUP(Table29[[#This Row],[order_id]],orders!A:A,orders!B:B)</f>
        <v>41972994</v>
      </c>
      <c r="K4985" s="3" t="str">
        <f>_xlfn.XLOOKUP(Table29[[#This Row],[order_id]],orders!A:A,orders!E:E)</f>
        <v>Card</v>
      </c>
      <c r="L4985" s="3" t="str">
        <f>_xlfn.XLOOKUP(Table29[[#This Row],[customer id]],customers!A:A,customers!C:C)</f>
        <v>Inactive</v>
      </c>
    </row>
    <row r="4986" spans="1:12" x14ac:dyDescent="0.35">
      <c r="A4986" s="3">
        <v>2520527893</v>
      </c>
      <c r="B4986">
        <v>18035</v>
      </c>
      <c r="C4986">
        <v>3</v>
      </c>
      <c r="D4986" s="2">
        <v>968.94</v>
      </c>
      <c r="E4986" s="2">
        <f>Table29[[#This Row],[quantity]]*Table29[[#This Row],[unit_price]]</f>
        <v>2906.82</v>
      </c>
      <c r="F4986" t="str">
        <f>_xlfn.XLOOKUP(Table29[[#This Row],[product_id]],products!A:A,products!B:B)</f>
        <v>Dish Soap</v>
      </c>
      <c r="G4986" t="str">
        <f>_xlfn.XLOOKUP(B:B,products!A:A,products!C:C)</f>
        <v>Household Care</v>
      </c>
      <c r="H4986" t="str">
        <f>_xlfn.XLOOKUP(Table29[[#This Row],[product_id]],products!A:A,products!D:D)</f>
        <v>Ramesh Inc</v>
      </c>
      <c r="I4986" s="1">
        <f>_xlfn.XLOOKUP(Table29[[#This Row],[order_id]],orders!A:A,orders!C:C)</f>
        <v>45567.065972222219</v>
      </c>
      <c r="J4986" s="3">
        <f>_xlfn.XLOOKUP(Table29[[#This Row],[order_id]],orders!A:A,orders!B:B)</f>
        <v>51476157</v>
      </c>
      <c r="K4986" s="3" t="str">
        <f>_xlfn.XLOOKUP(Table29[[#This Row],[order_id]],orders!A:A,orders!E:E)</f>
        <v>UPI</v>
      </c>
      <c r="L4986" s="3" t="str">
        <f>_xlfn.XLOOKUP(Table29[[#This Row],[customer id]],customers!A:A,customers!C:C)</f>
        <v>Inactive</v>
      </c>
    </row>
    <row r="4987" spans="1:12" x14ac:dyDescent="0.35">
      <c r="A4987" s="3">
        <v>4753989820</v>
      </c>
      <c r="B4987">
        <v>672059</v>
      </c>
      <c r="C4987">
        <v>1</v>
      </c>
      <c r="D4987" s="2">
        <v>672.73</v>
      </c>
      <c r="E4987" s="2">
        <f>Table29[[#This Row],[quantity]]*Table29[[#This Row],[unit_price]]</f>
        <v>672.73</v>
      </c>
      <c r="F4987" t="str">
        <f>_xlfn.XLOOKUP(Table29[[#This Row],[product_id]],products!A:A,products!B:B)</f>
        <v>Toothpaste</v>
      </c>
      <c r="G4987" t="str">
        <f>_xlfn.XLOOKUP(B:B,products!A:A,products!C:C)</f>
        <v>Personal Care</v>
      </c>
      <c r="H4987" t="str">
        <f>_xlfn.XLOOKUP(Table29[[#This Row],[product_id]],products!A:A,products!D:D)</f>
        <v>Kaur-Gola</v>
      </c>
      <c r="I4987" s="1">
        <f>_xlfn.XLOOKUP(Table29[[#This Row],[order_id]],orders!A:A,orders!C:C)</f>
        <v>45205.828472222223</v>
      </c>
      <c r="J4987" s="3">
        <f>_xlfn.XLOOKUP(Table29[[#This Row],[order_id]],orders!A:A,orders!B:B)</f>
        <v>81500385</v>
      </c>
      <c r="K4987" s="3" t="str">
        <f>_xlfn.XLOOKUP(Table29[[#This Row],[order_id]],orders!A:A,orders!E:E)</f>
        <v>Card</v>
      </c>
      <c r="L4987" s="3" t="str">
        <f>_xlfn.XLOOKUP(Table29[[#This Row],[customer id]],customers!A:A,customers!C:C)</f>
        <v>New</v>
      </c>
    </row>
    <row r="4988" spans="1:12" x14ac:dyDescent="0.35">
      <c r="A4988" s="3">
        <v>8285547588</v>
      </c>
      <c r="B4988">
        <v>264803</v>
      </c>
      <c r="C4988">
        <v>2</v>
      </c>
      <c r="D4988" s="2">
        <v>995.98</v>
      </c>
      <c r="E4988" s="2">
        <f>Table29[[#This Row],[quantity]]*Table29[[#This Row],[unit_price]]</f>
        <v>1991.96</v>
      </c>
      <c r="F4988" t="str">
        <f>_xlfn.XLOOKUP(Table29[[#This Row],[product_id]],products!A:A,products!B:B)</f>
        <v>Vitamins</v>
      </c>
      <c r="G4988" t="str">
        <f>_xlfn.XLOOKUP(B:B,products!A:A,products!C:C)</f>
        <v>Pharmacy</v>
      </c>
      <c r="H4988" t="str">
        <f>_xlfn.XLOOKUP(Table29[[#This Row],[product_id]],products!A:A,products!D:D)</f>
        <v>Gole-Doshi</v>
      </c>
      <c r="I4988" s="1">
        <f>_xlfn.XLOOKUP(Table29[[#This Row],[order_id]],orders!A:A,orders!C:C)</f>
        <v>45293.963888888888</v>
      </c>
      <c r="J4988" s="3">
        <f>_xlfn.XLOOKUP(Table29[[#This Row],[order_id]],orders!A:A,orders!B:B)</f>
        <v>26245432</v>
      </c>
      <c r="K4988" s="3" t="str">
        <f>_xlfn.XLOOKUP(Table29[[#This Row],[order_id]],orders!A:A,orders!E:E)</f>
        <v>UPI</v>
      </c>
      <c r="L4988" s="3" t="str">
        <f>_xlfn.XLOOKUP(Table29[[#This Row],[customer id]],customers!A:A,customers!C:C)</f>
        <v>Inactive</v>
      </c>
    </row>
    <row r="4989" spans="1:12" x14ac:dyDescent="0.35">
      <c r="A4989" s="3">
        <v>5824924668</v>
      </c>
      <c r="B4989">
        <v>382511</v>
      </c>
      <c r="C4989">
        <v>3</v>
      </c>
      <c r="D4989" s="2">
        <v>702.54</v>
      </c>
      <c r="E4989" s="2">
        <f>Table29[[#This Row],[quantity]]*Table29[[#This Row],[unit_price]]</f>
        <v>2107.62</v>
      </c>
      <c r="F4989" t="str">
        <f>_xlfn.XLOOKUP(Table29[[#This Row],[product_id]],products!A:A,products!B:B)</f>
        <v>Butter</v>
      </c>
      <c r="G4989" t="str">
        <f>_xlfn.XLOOKUP(B:B,products!A:A,products!C:C)</f>
        <v>Dairy &amp; Breakfast</v>
      </c>
      <c r="H4989" t="str">
        <f>_xlfn.XLOOKUP(Table29[[#This Row],[product_id]],products!A:A,products!D:D)</f>
        <v>Bora-Thakkar</v>
      </c>
      <c r="I4989" s="1">
        <f>_xlfn.XLOOKUP(Table29[[#This Row],[order_id]],orders!A:A,orders!C:C)</f>
        <v>45249.713194444441</v>
      </c>
      <c r="J4989" s="3">
        <f>_xlfn.XLOOKUP(Table29[[#This Row],[order_id]],orders!A:A,orders!B:B)</f>
        <v>49881540</v>
      </c>
      <c r="K4989" s="3" t="str">
        <f>_xlfn.XLOOKUP(Table29[[#This Row],[order_id]],orders!A:A,orders!E:E)</f>
        <v>UPI</v>
      </c>
      <c r="L4989" s="3" t="str">
        <f>_xlfn.XLOOKUP(Table29[[#This Row],[customer id]],customers!A:A,customers!C:C)</f>
        <v>Inactive</v>
      </c>
    </row>
    <row r="4990" spans="1:12" x14ac:dyDescent="0.35">
      <c r="A4990" s="3">
        <v>7703854141</v>
      </c>
      <c r="B4990">
        <v>990993</v>
      </c>
      <c r="C4990">
        <v>3</v>
      </c>
      <c r="D4990" s="2">
        <v>263.7</v>
      </c>
      <c r="E4990" s="2">
        <f>Table29[[#This Row],[quantity]]*Table29[[#This Row],[unit_price]]</f>
        <v>791.09999999999991</v>
      </c>
      <c r="F4990" t="str">
        <f>_xlfn.XLOOKUP(Table29[[#This Row],[product_id]],products!A:A,products!B:B)</f>
        <v>Chocolates</v>
      </c>
      <c r="G4990" t="str">
        <f>_xlfn.XLOOKUP(B:B,products!A:A,products!C:C)</f>
        <v>Snacks &amp; Munchies</v>
      </c>
      <c r="H4990" t="str">
        <f>_xlfn.XLOOKUP(Table29[[#This Row],[product_id]],products!A:A,products!D:D)</f>
        <v>Guha-Subramaniam</v>
      </c>
      <c r="I4990" s="1">
        <f>_xlfn.XLOOKUP(Table29[[#This Row],[order_id]],orders!A:A,orders!C:C)</f>
        <v>45425.708333333336</v>
      </c>
      <c r="J4990" s="3">
        <f>_xlfn.XLOOKUP(Table29[[#This Row],[order_id]],orders!A:A,orders!B:B)</f>
        <v>86483673</v>
      </c>
      <c r="K4990" s="3" t="str">
        <f>_xlfn.XLOOKUP(Table29[[#This Row],[order_id]],orders!A:A,orders!E:E)</f>
        <v>Wallet</v>
      </c>
      <c r="L4990" s="3" t="str">
        <f>_xlfn.XLOOKUP(Table29[[#This Row],[customer id]],customers!A:A,customers!C:C)</f>
        <v>Regular</v>
      </c>
    </row>
    <row r="4991" spans="1:12" x14ac:dyDescent="0.35">
      <c r="A4991" s="3">
        <v>7380361209</v>
      </c>
      <c r="B4991">
        <v>487065</v>
      </c>
      <c r="C4991">
        <v>2</v>
      </c>
      <c r="D4991" s="2">
        <v>374.68</v>
      </c>
      <c r="E4991" s="2">
        <f>Table29[[#This Row],[quantity]]*Table29[[#This Row],[unit_price]]</f>
        <v>749.36</v>
      </c>
      <c r="F4991" t="str">
        <f>_xlfn.XLOOKUP(Table29[[#This Row],[product_id]],products!A:A,products!B:B)</f>
        <v>Chips</v>
      </c>
      <c r="G4991" t="str">
        <f>_xlfn.XLOOKUP(B:B,products!A:A,products!C:C)</f>
        <v>Snacks &amp; Munchies</v>
      </c>
      <c r="H4991" t="str">
        <f>_xlfn.XLOOKUP(Table29[[#This Row],[product_id]],products!A:A,products!D:D)</f>
        <v>Kadakia-Yadav</v>
      </c>
      <c r="I4991" s="1">
        <f>_xlfn.XLOOKUP(Table29[[#This Row],[order_id]],orders!A:A,orders!C:C)</f>
        <v>45104.439583333333</v>
      </c>
      <c r="J4991" s="3">
        <f>_xlfn.XLOOKUP(Table29[[#This Row],[order_id]],orders!A:A,orders!B:B)</f>
        <v>7591711</v>
      </c>
      <c r="K4991" s="3" t="str">
        <f>_xlfn.XLOOKUP(Table29[[#This Row],[order_id]],orders!A:A,orders!E:E)</f>
        <v>Wallet</v>
      </c>
      <c r="L4991" s="3" t="str">
        <f>_xlfn.XLOOKUP(Table29[[#This Row],[customer id]],customers!A:A,customers!C:C)</f>
        <v>Regular</v>
      </c>
    </row>
    <row r="4992" spans="1:12" x14ac:dyDescent="0.35">
      <c r="A4992" s="3">
        <v>5053033745</v>
      </c>
      <c r="B4992">
        <v>803607</v>
      </c>
      <c r="C4992">
        <v>1</v>
      </c>
      <c r="D4992" s="2">
        <v>949.73</v>
      </c>
      <c r="E4992" s="2">
        <f>Table29[[#This Row],[quantity]]*Table29[[#This Row],[unit_price]]</f>
        <v>949.73</v>
      </c>
      <c r="F4992" t="str">
        <f>_xlfn.XLOOKUP(Table29[[#This Row],[product_id]],products!A:A,products!B:B)</f>
        <v>Soap</v>
      </c>
      <c r="G4992" t="str">
        <f>_xlfn.XLOOKUP(B:B,products!A:A,products!C:C)</f>
        <v>Personal Care</v>
      </c>
      <c r="H4992" t="str">
        <f>_xlfn.XLOOKUP(Table29[[#This Row],[product_id]],products!A:A,products!D:D)</f>
        <v>Kadakia, Mohan and Sathe</v>
      </c>
      <c r="I4992" s="1">
        <f>_xlfn.XLOOKUP(Table29[[#This Row],[order_id]],orders!A:A,orders!C:C)</f>
        <v>45391.571527777778</v>
      </c>
      <c r="J4992" s="3">
        <f>_xlfn.XLOOKUP(Table29[[#This Row],[order_id]],orders!A:A,orders!B:B)</f>
        <v>66485571</v>
      </c>
      <c r="K4992" s="3" t="str">
        <f>_xlfn.XLOOKUP(Table29[[#This Row],[order_id]],orders!A:A,orders!E:E)</f>
        <v>Card</v>
      </c>
      <c r="L4992" s="3" t="str">
        <f>_xlfn.XLOOKUP(Table29[[#This Row],[customer id]],customers!A:A,customers!C:C)</f>
        <v>Inactive</v>
      </c>
    </row>
    <row r="4993" spans="1:12" x14ac:dyDescent="0.35">
      <c r="A4993" s="3">
        <v>4859489972</v>
      </c>
      <c r="B4993">
        <v>848226</v>
      </c>
      <c r="C4993">
        <v>3</v>
      </c>
      <c r="D4993" s="2">
        <v>209.59</v>
      </c>
      <c r="E4993" s="2">
        <f>Table29[[#This Row],[quantity]]*Table29[[#This Row],[unit_price]]</f>
        <v>628.77</v>
      </c>
      <c r="F4993" t="str">
        <f>_xlfn.XLOOKUP(Table29[[#This Row],[product_id]],products!A:A,products!B:B)</f>
        <v>Tomatoes</v>
      </c>
      <c r="G4993" t="str">
        <f>_xlfn.XLOOKUP(B:B,products!A:A,products!C:C)</f>
        <v>Fruits &amp; Vegetables</v>
      </c>
      <c r="H4993" t="str">
        <f>_xlfn.XLOOKUP(Table29[[#This Row],[product_id]],products!A:A,products!D:D)</f>
        <v>Barad and Sons</v>
      </c>
      <c r="I4993" s="1">
        <f>_xlfn.XLOOKUP(Table29[[#This Row],[order_id]],orders!A:A,orders!C:C)</f>
        <v>45122.730555555558</v>
      </c>
      <c r="J4993" s="3">
        <f>_xlfn.XLOOKUP(Table29[[#This Row],[order_id]],orders!A:A,orders!B:B)</f>
        <v>12305040</v>
      </c>
      <c r="K4993" s="3" t="str">
        <f>_xlfn.XLOOKUP(Table29[[#This Row],[order_id]],orders!A:A,orders!E:E)</f>
        <v>UPI</v>
      </c>
      <c r="L4993" s="3" t="str">
        <f>_xlfn.XLOOKUP(Table29[[#This Row],[customer id]],customers!A:A,customers!C:C)</f>
        <v>Regular</v>
      </c>
    </row>
    <row r="4994" spans="1:12" x14ac:dyDescent="0.35">
      <c r="A4994" s="3">
        <v>9690396315</v>
      </c>
      <c r="B4994">
        <v>812607</v>
      </c>
      <c r="C4994">
        <v>2</v>
      </c>
      <c r="D4994" s="2">
        <v>416.65</v>
      </c>
      <c r="E4994" s="2">
        <f>Table29[[#This Row],[quantity]]*Table29[[#This Row],[unit_price]]</f>
        <v>833.3</v>
      </c>
      <c r="F4994" t="str">
        <f>_xlfn.XLOOKUP(Table29[[#This Row],[product_id]],products!A:A,products!B:B)</f>
        <v>Potatoes</v>
      </c>
      <c r="G4994" t="str">
        <f>_xlfn.XLOOKUP(B:B,products!A:A,products!C:C)</f>
        <v>Fruits &amp; Vegetables</v>
      </c>
      <c r="H4994" t="str">
        <f>_xlfn.XLOOKUP(Table29[[#This Row],[product_id]],products!A:A,products!D:D)</f>
        <v>Rege Group</v>
      </c>
      <c r="I4994" s="1">
        <f>_xlfn.XLOOKUP(Table29[[#This Row],[order_id]],orders!A:A,orders!C:C)</f>
        <v>45564.462500000001</v>
      </c>
      <c r="J4994" s="3">
        <f>_xlfn.XLOOKUP(Table29[[#This Row],[order_id]],orders!A:A,orders!B:B)</f>
        <v>46563355</v>
      </c>
      <c r="K4994" s="3" t="str">
        <f>_xlfn.XLOOKUP(Table29[[#This Row],[order_id]],orders!A:A,orders!E:E)</f>
        <v>Cash</v>
      </c>
      <c r="L4994" s="3" t="str">
        <f>_xlfn.XLOOKUP(Table29[[#This Row],[customer id]],customers!A:A,customers!C:C)</f>
        <v>Premium</v>
      </c>
    </row>
    <row r="4995" spans="1:12" x14ac:dyDescent="0.35">
      <c r="A4995" s="3">
        <v>448732557</v>
      </c>
      <c r="B4995">
        <v>689769</v>
      </c>
      <c r="C4995">
        <v>1</v>
      </c>
      <c r="D4995" s="2">
        <v>46.62</v>
      </c>
      <c r="E4995" s="2">
        <f>Table29[[#This Row],[quantity]]*Table29[[#This Row],[unit_price]]</f>
        <v>46.62</v>
      </c>
      <c r="F4995" t="str">
        <f>_xlfn.XLOOKUP(Table29[[#This Row],[product_id]],products!A:A,products!B:B)</f>
        <v>Frozen Vegetables</v>
      </c>
      <c r="G4995" t="str">
        <f>_xlfn.XLOOKUP(B:B,products!A:A,products!C:C)</f>
        <v>Instant &amp; Frozen Food</v>
      </c>
      <c r="H4995" t="str">
        <f>_xlfn.XLOOKUP(Table29[[#This Row],[product_id]],products!A:A,products!D:D)</f>
        <v>Kothari-Datta</v>
      </c>
      <c r="I4995" s="1">
        <f>_xlfn.XLOOKUP(Table29[[#This Row],[order_id]],orders!A:A,orders!C:C)</f>
        <v>45260.988888888889</v>
      </c>
      <c r="J4995" s="3">
        <f>_xlfn.XLOOKUP(Table29[[#This Row],[order_id]],orders!A:A,orders!B:B)</f>
        <v>80952275</v>
      </c>
      <c r="K4995" s="3" t="str">
        <f>_xlfn.XLOOKUP(Table29[[#This Row],[order_id]],orders!A:A,orders!E:E)</f>
        <v>Wallet</v>
      </c>
      <c r="L4995" s="3" t="str">
        <f>_xlfn.XLOOKUP(Table29[[#This Row],[customer id]],customers!A:A,customers!C:C)</f>
        <v>New</v>
      </c>
    </row>
    <row r="4996" spans="1:12" x14ac:dyDescent="0.35">
      <c r="A4996" s="3">
        <v>4927306668</v>
      </c>
      <c r="B4996">
        <v>540618</v>
      </c>
      <c r="C4996">
        <v>2</v>
      </c>
      <c r="D4996" s="2">
        <v>317.05</v>
      </c>
      <c r="E4996" s="2">
        <f>Table29[[#This Row],[quantity]]*Table29[[#This Row],[unit_price]]</f>
        <v>634.1</v>
      </c>
      <c r="F4996" t="str">
        <f>_xlfn.XLOOKUP(Table29[[#This Row],[product_id]],products!A:A,products!B:B)</f>
        <v>Popcorn</v>
      </c>
      <c r="G4996" t="str">
        <f>_xlfn.XLOOKUP(B:B,products!A:A,products!C:C)</f>
        <v>Snacks &amp; Munchies</v>
      </c>
      <c r="H4996" t="str">
        <f>_xlfn.XLOOKUP(Table29[[#This Row],[product_id]],products!A:A,products!D:D)</f>
        <v>Golla-Luthra</v>
      </c>
      <c r="I4996" s="1">
        <f>_xlfn.XLOOKUP(Table29[[#This Row],[order_id]],orders!A:A,orders!C:C)</f>
        <v>45085.972916666666</v>
      </c>
      <c r="J4996" s="3">
        <f>_xlfn.XLOOKUP(Table29[[#This Row],[order_id]],orders!A:A,orders!B:B)</f>
        <v>97033691</v>
      </c>
      <c r="K4996" s="3" t="str">
        <f>_xlfn.XLOOKUP(Table29[[#This Row],[order_id]],orders!A:A,orders!E:E)</f>
        <v>Wallet</v>
      </c>
      <c r="L4996" s="3" t="str">
        <f>_xlfn.XLOOKUP(Table29[[#This Row],[customer id]],customers!A:A,customers!C:C)</f>
        <v>Premium</v>
      </c>
    </row>
    <row r="4997" spans="1:12" x14ac:dyDescent="0.35">
      <c r="A4997" s="3">
        <v>1669690997</v>
      </c>
      <c r="B4997">
        <v>925482</v>
      </c>
      <c r="C4997">
        <v>3</v>
      </c>
      <c r="D4997" s="2">
        <v>475.04</v>
      </c>
      <c r="E4997" s="2">
        <f>Table29[[#This Row],[quantity]]*Table29[[#This Row],[unit_price]]</f>
        <v>1425.1200000000001</v>
      </c>
      <c r="F4997" t="str">
        <f>_xlfn.XLOOKUP(Table29[[#This Row],[product_id]],products!A:A,products!B:B)</f>
        <v>Frozen Biryani</v>
      </c>
      <c r="G4997" t="str">
        <f>_xlfn.XLOOKUP(B:B,products!A:A,products!C:C)</f>
        <v>Instant &amp; Frozen Food</v>
      </c>
      <c r="H4997" t="str">
        <f>_xlfn.XLOOKUP(Table29[[#This Row],[product_id]],products!A:A,products!D:D)</f>
        <v>Viswanathan-Sha</v>
      </c>
      <c r="I4997" s="1">
        <f>_xlfn.XLOOKUP(Table29[[#This Row],[order_id]],orders!A:A,orders!C:C)</f>
        <v>45285.656944444447</v>
      </c>
      <c r="J4997" s="3">
        <f>_xlfn.XLOOKUP(Table29[[#This Row],[order_id]],orders!A:A,orders!B:B)</f>
        <v>62600289</v>
      </c>
      <c r="K4997" s="3" t="str">
        <f>_xlfn.XLOOKUP(Table29[[#This Row],[order_id]],orders!A:A,orders!E:E)</f>
        <v>Cash</v>
      </c>
      <c r="L4997" s="3" t="str">
        <f>_xlfn.XLOOKUP(Table29[[#This Row],[customer id]],customers!A:A,customers!C:C)</f>
        <v>Inactive</v>
      </c>
    </row>
    <row r="4998" spans="1:12" x14ac:dyDescent="0.35">
      <c r="A4998" s="3">
        <v>8340761903</v>
      </c>
      <c r="B4998">
        <v>124290</v>
      </c>
      <c r="C4998">
        <v>2</v>
      </c>
      <c r="D4998" s="2">
        <v>39.65</v>
      </c>
      <c r="E4998" s="2">
        <f>Table29[[#This Row],[quantity]]*Table29[[#This Row],[unit_price]]</f>
        <v>79.3</v>
      </c>
      <c r="F4998" t="str">
        <f>_xlfn.XLOOKUP(Table29[[#This Row],[product_id]],products!A:A,products!B:B)</f>
        <v>Lotion</v>
      </c>
      <c r="G4998" t="str">
        <f>_xlfn.XLOOKUP(B:B,products!A:A,products!C:C)</f>
        <v>Personal Care</v>
      </c>
      <c r="H4998" t="str">
        <f>_xlfn.XLOOKUP(Table29[[#This Row],[product_id]],products!A:A,products!D:D)</f>
        <v>Sachdev Group</v>
      </c>
      <c r="I4998" s="1">
        <f>_xlfn.XLOOKUP(Table29[[#This Row],[order_id]],orders!A:A,orders!C:C)</f>
        <v>45257.387499999997</v>
      </c>
      <c r="J4998" s="3">
        <f>_xlfn.XLOOKUP(Table29[[#This Row],[order_id]],orders!A:A,orders!B:B)</f>
        <v>53640286</v>
      </c>
      <c r="K4998" s="3" t="str">
        <f>_xlfn.XLOOKUP(Table29[[#This Row],[order_id]],orders!A:A,orders!E:E)</f>
        <v>Cash</v>
      </c>
      <c r="L4998" s="3" t="str">
        <f>_xlfn.XLOOKUP(Table29[[#This Row],[customer id]],customers!A:A,customers!C:C)</f>
        <v>Premium</v>
      </c>
    </row>
    <row r="4999" spans="1:12" x14ac:dyDescent="0.35">
      <c r="A4999" s="3">
        <v>5936301790</v>
      </c>
      <c r="B4999">
        <v>491314</v>
      </c>
      <c r="C4999">
        <v>3</v>
      </c>
      <c r="D4999" s="2">
        <v>973.44</v>
      </c>
      <c r="E4999" s="2">
        <f>Table29[[#This Row],[quantity]]*Table29[[#This Row],[unit_price]]</f>
        <v>2920.32</v>
      </c>
      <c r="F4999" t="str">
        <f>_xlfn.XLOOKUP(Table29[[#This Row],[product_id]],products!A:A,products!B:B)</f>
        <v>Ice Cream</v>
      </c>
      <c r="G4999" t="str">
        <f>_xlfn.XLOOKUP(B:B,products!A:A,products!C:C)</f>
        <v>Instant &amp; Frozen Food</v>
      </c>
      <c r="H4999" t="str">
        <f>_xlfn.XLOOKUP(Table29[[#This Row],[product_id]],products!A:A,products!D:D)</f>
        <v>Banerjee Inc</v>
      </c>
      <c r="I4999" s="1">
        <f>_xlfn.XLOOKUP(Table29[[#This Row],[order_id]],orders!A:A,orders!C:C)</f>
        <v>45464.79791666667</v>
      </c>
      <c r="J4999" s="3">
        <f>_xlfn.XLOOKUP(Table29[[#This Row],[order_id]],orders!A:A,orders!B:B)</f>
        <v>87059497</v>
      </c>
      <c r="K4999" s="3" t="str">
        <f>_xlfn.XLOOKUP(Table29[[#This Row],[order_id]],orders!A:A,orders!E:E)</f>
        <v>Cash</v>
      </c>
      <c r="L4999" s="3" t="str">
        <f>_xlfn.XLOOKUP(Table29[[#This Row],[customer id]],customers!A:A,customers!C:C)</f>
        <v>Regular</v>
      </c>
    </row>
    <row r="5000" spans="1:12" x14ac:dyDescent="0.35">
      <c r="A5000" s="3">
        <v>5710579377</v>
      </c>
      <c r="B5000">
        <v>319388</v>
      </c>
      <c r="C5000">
        <v>2</v>
      </c>
      <c r="D5000" s="2">
        <v>657.8</v>
      </c>
      <c r="E5000" s="2">
        <f>Table29[[#This Row],[quantity]]*Table29[[#This Row],[unit_price]]</f>
        <v>1315.6</v>
      </c>
      <c r="F5000" t="str">
        <f>_xlfn.XLOOKUP(Table29[[#This Row],[product_id]],products!A:A,products!B:B)</f>
        <v>Orange Juice</v>
      </c>
      <c r="G5000" t="str">
        <f>_xlfn.XLOOKUP(B:B,products!A:A,products!C:C)</f>
        <v>Cold Drinks &amp; Juices</v>
      </c>
      <c r="H5000" t="str">
        <f>_xlfn.XLOOKUP(Table29[[#This Row],[product_id]],products!A:A,products!D:D)</f>
        <v>Dâ€™Alia-Dey</v>
      </c>
      <c r="I5000" s="1">
        <f>_xlfn.XLOOKUP(Table29[[#This Row],[order_id]],orders!A:A,orders!C:C)</f>
        <v>45449.623611111114</v>
      </c>
      <c r="J5000" s="3">
        <f>_xlfn.XLOOKUP(Table29[[#This Row],[order_id]],orders!A:A,orders!B:B)</f>
        <v>67310893</v>
      </c>
      <c r="K5000" s="3" t="str">
        <f>_xlfn.XLOOKUP(Table29[[#This Row],[order_id]],orders!A:A,orders!E:E)</f>
        <v>UPI</v>
      </c>
      <c r="L5000" s="3" t="str">
        <f>_xlfn.XLOOKUP(Table29[[#This Row],[customer id]],customers!A:A,customers!C:C)</f>
        <v>New</v>
      </c>
    </row>
    <row r="5001" spans="1:12" x14ac:dyDescent="0.35">
      <c r="A5001" s="3">
        <v>2494813730</v>
      </c>
      <c r="B5001">
        <v>136533</v>
      </c>
      <c r="C5001">
        <v>1</v>
      </c>
      <c r="D5001" s="2">
        <v>826.21</v>
      </c>
      <c r="E5001" s="2">
        <f>Table29[[#This Row],[quantity]]*Table29[[#This Row],[unit_price]]</f>
        <v>826.21</v>
      </c>
      <c r="F5001" t="str">
        <f>_xlfn.XLOOKUP(Table29[[#This Row],[product_id]],products!A:A,products!B:B)</f>
        <v>Eggs</v>
      </c>
      <c r="G5001" t="str">
        <f>_xlfn.XLOOKUP(B:B,products!A:A,products!C:C)</f>
        <v>Dairy &amp; Breakfast</v>
      </c>
      <c r="H5001" t="str">
        <f>_xlfn.XLOOKUP(Table29[[#This Row],[product_id]],products!A:A,products!D:D)</f>
        <v>Raghavan, Magar and Shanker</v>
      </c>
      <c r="I5001" s="1">
        <f>_xlfn.XLOOKUP(Table29[[#This Row],[order_id]],orders!A:A,orders!C:C)</f>
        <v>45161.50277777778</v>
      </c>
      <c r="J5001" s="3">
        <f>_xlfn.XLOOKUP(Table29[[#This Row],[order_id]],orders!A:A,orders!B:B)</f>
        <v>28663279</v>
      </c>
      <c r="K5001" s="3" t="str">
        <f>_xlfn.XLOOKUP(Table29[[#This Row],[order_id]],orders!A:A,orders!E:E)</f>
        <v>Card</v>
      </c>
      <c r="L5001" s="3" t="str">
        <f>_xlfn.XLOOKUP(Table29[[#This Row],[customer id]],customers!A:A,customers!C:C)</f>
        <v>Premium</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28F8C-0648-4007-B2A5-C8433A183C56}">
  <dimension ref="A1:P16"/>
  <sheetViews>
    <sheetView workbookViewId="0">
      <selection sqref="A1:XFD1048576"/>
    </sheetView>
  </sheetViews>
  <sheetFormatPr defaultRowHeight="14.5" x14ac:dyDescent="0.35"/>
  <cols>
    <col min="1" max="1" width="12.453125" bestFit="1" customWidth="1"/>
    <col min="2" max="2" width="13.81640625" bestFit="1" customWidth="1"/>
    <col min="3" max="3" width="5.6328125" customWidth="1"/>
    <col min="4" max="4" width="12.453125" bestFit="1" customWidth="1"/>
    <col min="5" max="5" width="13.81640625" bestFit="1" customWidth="1"/>
    <col min="7" max="7" width="8.984375E-2" customWidth="1"/>
    <col min="8" max="10" width="8.7265625" hidden="1" customWidth="1"/>
    <col min="11" max="11" width="12.453125" bestFit="1" customWidth="1"/>
    <col min="12" max="14" width="13.81640625" bestFit="1" customWidth="1"/>
    <col min="15" max="15" width="12.453125" bestFit="1" customWidth="1"/>
    <col min="16" max="16" width="13.81640625" bestFit="1" customWidth="1"/>
  </cols>
  <sheetData>
    <row r="1" spans="1:16" x14ac:dyDescent="0.35">
      <c r="A1" s="6" t="s">
        <v>373</v>
      </c>
      <c r="B1" s="6"/>
      <c r="D1" s="6" t="s">
        <v>374</v>
      </c>
      <c r="E1" s="6"/>
      <c r="K1" s="6" t="s">
        <v>375</v>
      </c>
      <c r="L1" s="6"/>
      <c r="O1" s="7" t="s">
        <v>376</v>
      </c>
      <c r="P1" s="7"/>
    </row>
    <row r="3" spans="1:16" x14ac:dyDescent="0.35">
      <c r="A3" s="4" t="s">
        <v>358</v>
      </c>
      <c r="B3" t="s">
        <v>360</v>
      </c>
      <c r="K3" s="4" t="s">
        <v>358</v>
      </c>
      <c r="L3" t="s">
        <v>360</v>
      </c>
    </row>
    <row r="4" spans="1:16" x14ac:dyDescent="0.35">
      <c r="A4" s="5" t="s">
        <v>361</v>
      </c>
      <c r="B4" s="2">
        <v>273090.91000000015</v>
      </c>
      <c r="D4" s="4" t="s">
        <v>358</v>
      </c>
      <c r="E4" t="s">
        <v>360</v>
      </c>
      <c r="K4" s="5" t="s">
        <v>268</v>
      </c>
      <c r="L4" s="2">
        <v>348227.18000000011</v>
      </c>
      <c r="O4" s="4" t="s">
        <v>358</v>
      </c>
      <c r="P4" t="s">
        <v>360</v>
      </c>
    </row>
    <row r="5" spans="1:16" x14ac:dyDescent="0.35">
      <c r="A5" s="5" t="s">
        <v>362</v>
      </c>
      <c r="B5" s="2">
        <v>260130.49000000002</v>
      </c>
      <c r="D5" s="5" t="s">
        <v>270</v>
      </c>
      <c r="E5" s="2">
        <v>86161.660000000018</v>
      </c>
      <c r="K5" s="5" t="s">
        <v>124</v>
      </c>
      <c r="L5" s="2">
        <v>392717.62000000011</v>
      </c>
      <c r="O5" s="5" t="s">
        <v>350</v>
      </c>
      <c r="P5" s="2">
        <v>1188807.0099999986</v>
      </c>
    </row>
    <row r="6" spans="1:16" x14ac:dyDescent="0.35">
      <c r="A6" s="5" t="s">
        <v>363</v>
      </c>
      <c r="B6" s="2">
        <v>351651.4300000004</v>
      </c>
      <c r="D6" s="5" t="s">
        <v>267</v>
      </c>
      <c r="E6" s="2">
        <v>79730.319999999963</v>
      </c>
      <c r="K6" s="5" t="s">
        <v>52</v>
      </c>
      <c r="L6" s="2">
        <v>639222.18999999948</v>
      </c>
      <c r="O6" s="5" t="s">
        <v>352</v>
      </c>
      <c r="P6" s="2">
        <v>1154350.8199999989</v>
      </c>
    </row>
    <row r="7" spans="1:16" x14ac:dyDescent="0.35">
      <c r="A7" s="5" t="s">
        <v>364</v>
      </c>
      <c r="B7" s="2">
        <v>464638.03000000009</v>
      </c>
      <c r="D7" s="5" t="s">
        <v>126</v>
      </c>
      <c r="E7" s="2">
        <v>72045.300000000032</v>
      </c>
      <c r="K7" s="5" t="s">
        <v>17</v>
      </c>
      <c r="L7" s="2">
        <v>559053.08000000066</v>
      </c>
      <c r="O7" s="5" t="s">
        <v>349</v>
      </c>
      <c r="P7" s="2">
        <v>1269991.6699999988</v>
      </c>
    </row>
    <row r="8" spans="1:16" x14ac:dyDescent="0.35">
      <c r="A8" s="5" t="s">
        <v>365</v>
      </c>
      <c r="B8" s="2">
        <v>534441.97999999986</v>
      </c>
      <c r="D8" s="5" t="s">
        <v>273</v>
      </c>
      <c r="E8" s="2">
        <v>29410.140000000007</v>
      </c>
      <c r="K8" s="5" t="s">
        <v>177</v>
      </c>
      <c r="L8" s="2">
        <v>359937.82000000041</v>
      </c>
      <c r="O8" s="5" t="s">
        <v>351</v>
      </c>
      <c r="P8" s="2">
        <v>1359265.9300000011</v>
      </c>
    </row>
    <row r="9" spans="1:16" x14ac:dyDescent="0.35">
      <c r="A9" s="5" t="s">
        <v>366</v>
      </c>
      <c r="B9" s="2">
        <v>472830.41000000021</v>
      </c>
      <c r="D9" s="5" t="s">
        <v>128</v>
      </c>
      <c r="E9" s="2">
        <v>40123.26</v>
      </c>
      <c r="K9" s="5" t="s">
        <v>207</v>
      </c>
      <c r="L9" s="2">
        <v>444244.25000000041</v>
      </c>
      <c r="O9" s="5" t="s">
        <v>359</v>
      </c>
      <c r="P9" s="2">
        <v>4972415.4299999978</v>
      </c>
    </row>
    <row r="10" spans="1:16" x14ac:dyDescent="0.35">
      <c r="A10" s="5" t="s">
        <v>367</v>
      </c>
      <c r="B10" s="2">
        <v>489428.94000000035</v>
      </c>
      <c r="D10" s="5" t="s">
        <v>139</v>
      </c>
      <c r="E10" s="2">
        <v>5991.1200000000008</v>
      </c>
      <c r="K10" s="5" t="s">
        <v>151</v>
      </c>
      <c r="L10" s="2">
        <v>307212.6499999995</v>
      </c>
    </row>
    <row r="11" spans="1:16" x14ac:dyDescent="0.35">
      <c r="A11" s="5" t="s">
        <v>368</v>
      </c>
      <c r="B11" s="2">
        <v>554767.75000000035</v>
      </c>
      <c r="D11" s="5" t="s">
        <v>132</v>
      </c>
      <c r="E11" s="2">
        <v>29774.959999999992</v>
      </c>
      <c r="K11" s="5" t="s">
        <v>238</v>
      </c>
      <c r="L11" s="2">
        <v>394894.61000000051</v>
      </c>
    </row>
    <row r="12" spans="1:16" x14ac:dyDescent="0.35">
      <c r="A12" s="5" t="s">
        <v>369</v>
      </c>
      <c r="B12" s="2">
        <v>508610.1500000002</v>
      </c>
      <c r="D12" s="5" t="s">
        <v>123</v>
      </c>
      <c r="E12" s="2">
        <v>47218.529999999992</v>
      </c>
      <c r="K12" s="5" t="s">
        <v>288</v>
      </c>
      <c r="L12" s="2">
        <v>539888.75000000093</v>
      </c>
    </row>
    <row r="13" spans="1:16" x14ac:dyDescent="0.35">
      <c r="A13" s="5" t="s">
        <v>370</v>
      </c>
      <c r="B13" s="2">
        <v>519722.72000000009</v>
      </c>
      <c r="D13" s="5" t="s">
        <v>359</v>
      </c>
      <c r="E13" s="2">
        <v>390455.29</v>
      </c>
      <c r="K13" s="5" t="s">
        <v>317</v>
      </c>
      <c r="L13" s="2">
        <v>592368.57000000088</v>
      </c>
    </row>
    <row r="14" spans="1:16" x14ac:dyDescent="0.35">
      <c r="A14" s="5" t="s">
        <v>371</v>
      </c>
      <c r="B14" s="2">
        <v>289474.23999999987</v>
      </c>
      <c r="K14" s="5" t="s">
        <v>90</v>
      </c>
      <c r="L14" s="2">
        <v>394648.70999999956</v>
      </c>
    </row>
    <row r="15" spans="1:16" x14ac:dyDescent="0.35">
      <c r="A15" s="5" t="s">
        <v>372</v>
      </c>
      <c r="B15" s="2">
        <v>253628.38000000015</v>
      </c>
      <c r="K15" s="5" t="s">
        <v>359</v>
      </c>
      <c r="L15" s="2">
        <v>4972415.4300000025</v>
      </c>
    </row>
    <row r="16" spans="1:16" x14ac:dyDescent="0.35">
      <c r="A16" s="5" t="s">
        <v>359</v>
      </c>
      <c r="B16" s="2">
        <v>4972415.4300000016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3C35-9885-4972-9B74-4BC8355CAB1E}">
  <dimension ref="A1"/>
  <sheetViews>
    <sheetView tabSelected="1" zoomScale="50" workbookViewId="0">
      <selection sqref="A1:XFD1048576"/>
    </sheetView>
  </sheetViews>
  <sheetFormatPr defaultRowHeight="14.5" x14ac:dyDescent="0.35"/>
  <cols>
    <col min="1" max="16384" width="8.7265625" style="8"/>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order items</vt:lpstr>
      <vt:lpstr>products</vt:lpstr>
      <vt:lpstr>customers</vt:lpstr>
      <vt:lpstr>master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writetoharinipk@gmail.com</dc:creator>
  <cp:lastModifiedBy>writetoharinipk@gmail.com</cp:lastModifiedBy>
  <dcterms:created xsi:type="dcterms:W3CDTF">2026-06-19T13:39:18Z</dcterms:created>
  <dcterms:modified xsi:type="dcterms:W3CDTF">2026-06-19T16:39:44Z</dcterms:modified>
</cp:coreProperties>
</file>